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My Documents\Excel\RDA\2017\"/>
    </mc:Choice>
  </mc:AlternateContent>
  <bookViews>
    <workbookView xWindow="0" yWindow="0" windowWidth="23040" windowHeight="9792"/>
  </bookViews>
  <sheets>
    <sheet name="Index" sheetId="1" r:id="rId1"/>
    <sheet name="Entity Amount Paid" sheetId="32" r:id="rId2"/>
    <sheet name="Distribution Amounts" sheetId="31" r:id="rId3"/>
    <sheet name="Weber County" sheetId="2" r:id="rId4"/>
    <sheet name="Mos Abt" sheetId="4" r:id="rId5"/>
    <sheet name="Weber Basin" sheetId="5" r:id="rId6"/>
    <sheet name="Weber Basin Ogden" sheetId="9" r:id="rId7"/>
    <sheet name="Asses &amp; Coll" sheetId="6" r:id="rId8"/>
    <sheet name="911" sheetId="7" r:id="rId9"/>
    <sheet name="Ogden School" sheetId="3" r:id="rId10"/>
    <sheet name="Weber School" sheetId="8" r:id="rId11"/>
    <sheet name="Roy Water" sheetId="10" r:id="rId12"/>
    <sheet name="Bona Vista" sheetId="11" r:id="rId13"/>
    <sheet name="Central Weber Sewer" sheetId="13" r:id="rId14"/>
    <sheet name="North Davis Sewer" sheetId="14" r:id="rId15"/>
    <sheet name="Ben Lomond Cemetery" sheetId="15" r:id="rId16"/>
    <sheet name="W Warren Cemetery" sheetId="18" r:id="rId17"/>
    <sheet name="No Ogden City" sheetId="19" r:id="rId18"/>
    <sheet name="Ogden City" sheetId="20" r:id="rId19"/>
    <sheet name="Pleasant View City" sheetId="21" r:id="rId20"/>
    <sheet name="Riverdale City" sheetId="22" r:id="rId21"/>
    <sheet name="Roy City" sheetId="23" r:id="rId22"/>
    <sheet name="So Ogden City" sheetId="24" r:id="rId23"/>
    <sheet name="Wash Terrace City" sheetId="25" r:id="rId24"/>
    <sheet name="Marr-Slat City" sheetId="26" r:id="rId25"/>
    <sheet name="Weber Fire" sheetId="27" r:id="rId26"/>
    <sheet name="W Warren Park" sheetId="28" r:id="rId27"/>
    <sheet name="Unincorp WC" sheetId="29" r:id="rId28"/>
    <sheet name="North View Fire" sheetId="30" r:id="rId29"/>
  </sheets>
  <externalReferences>
    <externalReference r:id="rId30"/>
  </externalReferences>
  <calcPr calcId="162913"/>
</workbook>
</file>

<file path=xl/calcChain.xml><?xml version="1.0" encoding="utf-8"?>
<calcChain xmlns="http://schemas.openxmlformats.org/spreadsheetml/2006/main">
  <c r="V50" i="23" l="1"/>
  <c r="S50" i="23"/>
  <c r="U50" i="23" s="1"/>
  <c r="W50" i="23" s="1"/>
  <c r="Q50" i="23"/>
  <c r="N50" i="23"/>
  <c r="L50" i="23"/>
  <c r="P50" i="23" s="1"/>
  <c r="R50" i="23" s="1"/>
  <c r="V49" i="23"/>
  <c r="S49" i="23"/>
  <c r="U49" i="23" s="1"/>
  <c r="W49" i="23" s="1"/>
  <c r="Q49" i="23"/>
  <c r="N49" i="23"/>
  <c r="P49" i="23" s="1"/>
  <c r="R49" i="23" s="1"/>
  <c r="L49" i="23"/>
  <c r="V48" i="23"/>
  <c r="U48" i="23"/>
  <c r="W48" i="23" s="1"/>
  <c r="S48" i="23"/>
  <c r="Q48" i="23"/>
  <c r="P48" i="23"/>
  <c r="R48" i="23" s="1"/>
  <c r="N48" i="23"/>
  <c r="L48" i="23"/>
  <c r="V47" i="23"/>
  <c r="W47" i="23" s="1"/>
  <c r="U47" i="23"/>
  <c r="S47" i="23"/>
  <c r="Q47" i="23"/>
  <c r="N47" i="23"/>
  <c r="L47" i="23"/>
  <c r="P47" i="23" s="1"/>
  <c r="R47" i="23" s="1"/>
  <c r="V46" i="23"/>
  <c r="S46" i="23"/>
  <c r="U46" i="23" s="1"/>
  <c r="W46" i="23" s="1"/>
  <c r="Q46" i="23"/>
  <c r="N46" i="23"/>
  <c r="L46" i="23"/>
  <c r="P46" i="23" s="1"/>
  <c r="R46" i="23" s="1"/>
  <c r="V45" i="23"/>
  <c r="S45" i="23"/>
  <c r="U45" i="23" s="1"/>
  <c r="W45" i="23" s="1"/>
  <c r="Q45" i="23"/>
  <c r="N45" i="23"/>
  <c r="P45" i="23" s="1"/>
  <c r="R45" i="23" s="1"/>
  <c r="L45" i="23"/>
  <c r="V44" i="23"/>
  <c r="U44" i="23"/>
  <c r="W44" i="23" s="1"/>
  <c r="S44" i="23"/>
  <c r="Q44" i="23"/>
  <c r="P44" i="23"/>
  <c r="R44" i="23" s="1"/>
  <c r="N44" i="23"/>
  <c r="L44" i="23"/>
  <c r="V43" i="23"/>
  <c r="U43" i="23"/>
  <c r="S43" i="23"/>
  <c r="Q43" i="23"/>
  <c r="N43" i="23"/>
  <c r="L43" i="23"/>
  <c r="P43" i="23" s="1"/>
  <c r="R43" i="23" s="1"/>
  <c r="V42" i="23"/>
  <c r="S42" i="23"/>
  <c r="U42" i="23" s="1"/>
  <c r="W42" i="23" s="1"/>
  <c r="Q42" i="23"/>
  <c r="N42" i="23"/>
  <c r="L42" i="23"/>
  <c r="P42" i="23" s="1"/>
  <c r="R42" i="23" s="1"/>
  <c r="V41" i="23"/>
  <c r="S41" i="23"/>
  <c r="U41" i="23" s="1"/>
  <c r="W41" i="23" s="1"/>
  <c r="Q41" i="23"/>
  <c r="N41" i="23"/>
  <c r="P41" i="23" s="1"/>
  <c r="R41" i="23" s="1"/>
  <c r="L41" i="23"/>
  <c r="V40" i="23"/>
  <c r="U40" i="23"/>
  <c r="W40" i="23" s="1"/>
  <c r="S40" i="23"/>
  <c r="Q40" i="23"/>
  <c r="P40" i="23"/>
  <c r="R40" i="23" s="1"/>
  <c r="N40" i="23"/>
  <c r="L40" i="23"/>
  <c r="V39" i="23"/>
  <c r="W39" i="23" s="1"/>
  <c r="U39" i="23"/>
  <c r="S39" i="23"/>
  <c r="Q39" i="23"/>
  <c r="N39" i="23"/>
  <c r="L39" i="23"/>
  <c r="P39" i="23" s="1"/>
  <c r="R39" i="23" s="1"/>
  <c r="V38" i="23"/>
  <c r="S38" i="23"/>
  <c r="U38" i="23" s="1"/>
  <c r="W38" i="23" s="1"/>
  <c r="Q38" i="23"/>
  <c r="N38" i="23"/>
  <c r="L38" i="23"/>
  <c r="P38" i="23" s="1"/>
  <c r="R38" i="23" s="1"/>
  <c r="V37" i="23"/>
  <c r="S37" i="23"/>
  <c r="U37" i="23" s="1"/>
  <c r="W37" i="23" s="1"/>
  <c r="Q37" i="23"/>
  <c r="N37" i="23"/>
  <c r="P37" i="23" s="1"/>
  <c r="R37" i="23" s="1"/>
  <c r="L37" i="23"/>
  <c r="V36" i="23"/>
  <c r="U36" i="23"/>
  <c r="W36" i="23" s="1"/>
  <c r="S36" i="23"/>
  <c r="Q36" i="23"/>
  <c r="P36" i="23"/>
  <c r="R36" i="23" s="1"/>
  <c r="N36" i="23"/>
  <c r="L36" i="23"/>
  <c r="V35" i="23"/>
  <c r="U35" i="23"/>
  <c r="S35" i="23"/>
  <c r="Q35" i="23"/>
  <c r="N35" i="23"/>
  <c r="L35" i="23"/>
  <c r="P35" i="23" s="1"/>
  <c r="R35" i="23" s="1"/>
  <c r="V34" i="23"/>
  <c r="S34" i="23"/>
  <c r="U34" i="23" s="1"/>
  <c r="W34" i="23" s="1"/>
  <c r="Q34" i="23"/>
  <c r="N34" i="23"/>
  <c r="L34" i="23"/>
  <c r="P34" i="23" s="1"/>
  <c r="R34" i="23" s="1"/>
  <c r="V33" i="23"/>
  <c r="S33" i="23"/>
  <c r="U33" i="23" s="1"/>
  <c r="W33" i="23" s="1"/>
  <c r="Q33" i="23"/>
  <c r="N33" i="23"/>
  <c r="P33" i="23" s="1"/>
  <c r="R33" i="23" s="1"/>
  <c r="L33" i="23"/>
  <c r="V32" i="23"/>
  <c r="U32" i="23"/>
  <c r="W32" i="23" s="1"/>
  <c r="S32" i="23"/>
  <c r="Q32" i="23"/>
  <c r="P32" i="23"/>
  <c r="R32" i="23" s="1"/>
  <c r="N32" i="23"/>
  <c r="L32" i="23"/>
  <c r="V26" i="23"/>
  <c r="U26" i="23"/>
  <c r="W26" i="23" s="1"/>
  <c r="S26" i="23"/>
  <c r="Q26" i="23"/>
  <c r="P26" i="23"/>
  <c r="R26" i="23" s="1"/>
  <c r="N26" i="23"/>
  <c r="L26" i="23"/>
  <c r="V25" i="23"/>
  <c r="U25" i="23"/>
  <c r="S25" i="23"/>
  <c r="Q25" i="23"/>
  <c r="N25" i="23"/>
  <c r="L25" i="23"/>
  <c r="P25" i="23" s="1"/>
  <c r="R25" i="23" s="1"/>
  <c r="V24" i="23"/>
  <c r="S24" i="23"/>
  <c r="U24" i="23" s="1"/>
  <c r="W24" i="23" s="1"/>
  <c r="Q24" i="23"/>
  <c r="N24" i="23"/>
  <c r="L24" i="23"/>
  <c r="P24" i="23" s="1"/>
  <c r="R24" i="23" s="1"/>
  <c r="V23" i="23"/>
  <c r="S23" i="23"/>
  <c r="U23" i="23" s="1"/>
  <c r="W23" i="23" s="1"/>
  <c r="Q23" i="23"/>
  <c r="N23" i="23"/>
  <c r="P23" i="23" s="1"/>
  <c r="R23" i="23" s="1"/>
  <c r="L23" i="23"/>
  <c r="V22" i="23"/>
  <c r="U22" i="23"/>
  <c r="W22" i="23" s="1"/>
  <c r="S22" i="23"/>
  <c r="Q22" i="23"/>
  <c r="P22" i="23"/>
  <c r="R22" i="23" s="1"/>
  <c r="N22" i="23"/>
  <c r="L22" i="23"/>
  <c r="V21" i="23"/>
  <c r="W21" i="23" s="1"/>
  <c r="U21" i="23"/>
  <c r="S21" i="23"/>
  <c r="Q21" i="23"/>
  <c r="N21" i="23"/>
  <c r="L21" i="23"/>
  <c r="P21" i="23" s="1"/>
  <c r="R21" i="23" s="1"/>
  <c r="V20" i="23"/>
  <c r="S20" i="23"/>
  <c r="U20" i="23" s="1"/>
  <c r="W20" i="23" s="1"/>
  <c r="Q20" i="23"/>
  <c r="N20" i="23"/>
  <c r="L20" i="23"/>
  <c r="P20" i="23" s="1"/>
  <c r="R20" i="23" s="1"/>
  <c r="V19" i="23"/>
  <c r="S19" i="23"/>
  <c r="U19" i="23" s="1"/>
  <c r="W19" i="23" s="1"/>
  <c r="Q19" i="23"/>
  <c r="N19" i="23"/>
  <c r="P19" i="23" s="1"/>
  <c r="R19" i="23" s="1"/>
  <c r="L19" i="23"/>
  <c r="V18" i="23"/>
  <c r="U18" i="23"/>
  <c r="W18" i="23" s="1"/>
  <c r="S18" i="23"/>
  <c r="Q18" i="23"/>
  <c r="P18" i="23"/>
  <c r="R18" i="23" s="1"/>
  <c r="N18" i="23"/>
  <c r="L18" i="23"/>
  <c r="V17" i="23"/>
  <c r="U17" i="23"/>
  <c r="S17" i="23"/>
  <c r="Q17" i="23"/>
  <c r="N17" i="23"/>
  <c r="L17" i="23"/>
  <c r="P17" i="23" s="1"/>
  <c r="R17" i="23" s="1"/>
  <c r="V16" i="23"/>
  <c r="S16" i="23"/>
  <c r="U16" i="23" s="1"/>
  <c r="W16" i="23" s="1"/>
  <c r="Q16" i="23"/>
  <c r="N16" i="23"/>
  <c r="L16" i="23"/>
  <c r="P16" i="23" s="1"/>
  <c r="R16" i="23" s="1"/>
  <c r="V15" i="23"/>
  <c r="S15" i="23"/>
  <c r="U15" i="23" s="1"/>
  <c r="W15" i="23" s="1"/>
  <c r="Q15" i="23"/>
  <c r="N15" i="23"/>
  <c r="P15" i="23" s="1"/>
  <c r="R15" i="23" s="1"/>
  <c r="L15" i="23"/>
  <c r="V14" i="23"/>
  <c r="U14" i="23"/>
  <c r="W14" i="23" s="1"/>
  <c r="S14" i="23"/>
  <c r="Q14" i="23"/>
  <c r="P14" i="23"/>
  <c r="R14" i="23" s="1"/>
  <c r="N14" i="23"/>
  <c r="L14" i="23"/>
  <c r="V13" i="23"/>
  <c r="W13" i="23" s="1"/>
  <c r="U13" i="23"/>
  <c r="S13" i="23"/>
  <c r="Q13" i="23"/>
  <c r="N13" i="23"/>
  <c r="L13" i="23"/>
  <c r="P13" i="23" s="1"/>
  <c r="R13" i="23" s="1"/>
  <c r="V12" i="23"/>
  <c r="S12" i="23"/>
  <c r="U12" i="23" s="1"/>
  <c r="W12" i="23" s="1"/>
  <c r="Q12" i="23"/>
  <c r="N12" i="23"/>
  <c r="L12" i="23"/>
  <c r="P12" i="23" s="1"/>
  <c r="R12" i="23" s="1"/>
  <c r="V11" i="23"/>
  <c r="S11" i="23"/>
  <c r="U11" i="23" s="1"/>
  <c r="W11" i="23" s="1"/>
  <c r="Q11" i="23"/>
  <c r="N11" i="23"/>
  <c r="P11" i="23" s="1"/>
  <c r="R11" i="23" s="1"/>
  <c r="L11" i="23"/>
  <c r="V10" i="23"/>
  <c r="U10" i="23"/>
  <c r="W10" i="23" s="1"/>
  <c r="S10" i="23"/>
  <c r="Q10" i="23"/>
  <c r="P10" i="23"/>
  <c r="R10" i="23" s="1"/>
  <c r="N10" i="23"/>
  <c r="L10" i="23"/>
  <c r="V9" i="23"/>
  <c r="U9" i="23"/>
  <c r="S9" i="23"/>
  <c r="Q9" i="23"/>
  <c r="N9" i="23"/>
  <c r="L9" i="23"/>
  <c r="P9" i="23" s="1"/>
  <c r="R9" i="23" s="1"/>
  <c r="V8" i="23"/>
  <c r="S8" i="23"/>
  <c r="U8" i="23" s="1"/>
  <c r="W8" i="23" s="1"/>
  <c r="Q8" i="23"/>
  <c r="N8" i="23"/>
  <c r="L8" i="23"/>
  <c r="P8" i="23" s="1"/>
  <c r="R8" i="23" s="1"/>
  <c r="W52" i="23" l="1"/>
  <c r="W17" i="23"/>
  <c r="W35" i="23"/>
  <c r="W9" i="23"/>
  <c r="W28" i="23" s="1"/>
  <c r="W25" i="23"/>
  <c r="W43" i="23"/>
  <c r="R52" i="23"/>
  <c r="R28" i="23"/>
  <c r="X28" i="23" l="1"/>
  <c r="X52" i="23"/>
  <c r="F44" i="31"/>
  <c r="D47" i="32"/>
</calcChain>
</file>

<file path=xl/sharedStrings.xml><?xml version="1.0" encoding="utf-8"?>
<sst xmlns="http://schemas.openxmlformats.org/spreadsheetml/2006/main" count="15946" uniqueCount="206">
  <si>
    <t>Weber Basin Water - Ogden</t>
  </si>
  <si>
    <t>Pleasant View City</t>
  </si>
  <si>
    <t>Bona Vista Water Distr</t>
  </si>
  <si>
    <t>Unincorp Services Fund</t>
  </si>
  <si>
    <t>West Warren Park Distr</t>
  </si>
  <si>
    <t>Riverdale City</t>
  </si>
  <si>
    <t>Washington Terrace City</t>
  </si>
  <si>
    <t>Roy City</t>
  </si>
  <si>
    <t>Warren / W Warren Cemetery</t>
  </si>
  <si>
    <t>Mosquito Abatement Distr</t>
  </si>
  <si>
    <t>Ogden City School Distr</t>
  </si>
  <si>
    <t>Weber County General Fund</t>
  </si>
  <si>
    <t>Weber / Morgan Health</t>
  </si>
  <si>
    <t>North Ogden City</t>
  </si>
  <si>
    <t>Weber Fire District</t>
  </si>
  <si>
    <t>Ben Lomond Cemetery Distr</t>
  </si>
  <si>
    <t>Central Weber Sewer Distr</t>
  </si>
  <si>
    <t>Weber School District</t>
  </si>
  <si>
    <t>Assess &amp; Collect / State</t>
  </si>
  <si>
    <t>Weber Fire G.O. Bond-2006</t>
  </si>
  <si>
    <t>Library</t>
  </si>
  <si>
    <t>Weber Area 911 And Em Serv</t>
  </si>
  <si>
    <t>Roy Water Conservancy Distr</t>
  </si>
  <si>
    <t>Weber Basin Water - General</t>
  </si>
  <si>
    <t>Ogden City</t>
  </si>
  <si>
    <t>South Ogden City</t>
  </si>
  <si>
    <t>Paramedic Fund</t>
  </si>
  <si>
    <t>Weber County G O Bond Fund</t>
  </si>
  <si>
    <t>Assess &amp; Collect / County</t>
  </si>
  <si>
    <t>North View Fire Dist</t>
  </si>
  <si>
    <t>North Davis Sewer Distr</t>
  </si>
  <si>
    <t>Marriott - Slaterville City</t>
  </si>
  <si>
    <t>Weber County</t>
  </si>
  <si>
    <t>List of RDAs in Your Entity</t>
  </si>
  <si>
    <t>RDA</t>
  </si>
  <si>
    <t>Taxing Areas</t>
  </si>
  <si>
    <t>273, 923</t>
  </si>
  <si>
    <t>93, 837</t>
  </si>
  <si>
    <t>139, 836</t>
  </si>
  <si>
    <t>236, 827</t>
  </si>
  <si>
    <t>237, 841</t>
  </si>
  <si>
    <t>238, 804</t>
  </si>
  <si>
    <t>246, 846</t>
  </si>
  <si>
    <t>252, 845</t>
  </si>
  <si>
    <t>265, 266, 854</t>
  </si>
  <si>
    <t>297, 838</t>
  </si>
  <si>
    <t>359, 870</t>
  </si>
  <si>
    <t>368, 871</t>
  </si>
  <si>
    <t>375, 820</t>
  </si>
  <si>
    <t>390, 814</t>
  </si>
  <si>
    <t>482, 876</t>
  </si>
  <si>
    <t>486, 487</t>
  </si>
  <si>
    <t>492, 493</t>
  </si>
  <si>
    <t>427, 428, 430, 478, 959, 960</t>
  </si>
  <si>
    <t>300, 301, 843</t>
  </si>
  <si>
    <t>422, 957</t>
  </si>
  <si>
    <t>298, 847</t>
  </si>
  <si>
    <t>255, 858</t>
  </si>
  <si>
    <t>441, 442, 443</t>
  </si>
  <si>
    <t>Tax Area</t>
  </si>
  <si>
    <t>Buy In</t>
  </si>
  <si>
    <t>Real Value</t>
  </si>
  <si>
    <t>State Value</t>
  </si>
  <si>
    <t>Net Real Value</t>
  </si>
  <si>
    <t>CY Rate</t>
  </si>
  <si>
    <t>Total Real</t>
  </si>
  <si>
    <t>Unsec Value</t>
  </si>
  <si>
    <t>Unsec Base</t>
  </si>
  <si>
    <t>Net Unsec Value</t>
  </si>
  <si>
    <t>PY Rate</t>
  </si>
  <si>
    <t>Unsec Total</t>
  </si>
  <si>
    <t>Marriott / Slaterville CDA 1</t>
  </si>
  <si>
    <t xml:space="preserve">Weber County General Fund          </t>
  </si>
  <si>
    <t xml:space="preserve">Weber County G O Bond Fund         </t>
  </si>
  <si>
    <t xml:space="preserve">Library                            </t>
  </si>
  <si>
    <t xml:space="preserve">Weber School District              </t>
  </si>
  <si>
    <t>Statewide School Basic Levy</t>
  </si>
  <si>
    <t xml:space="preserve">Mosquito Abatement Distr           </t>
  </si>
  <si>
    <t xml:space="preserve">Weber Basin Water - General        </t>
  </si>
  <si>
    <t xml:space="preserve">Bona Vista Water Distr             </t>
  </si>
  <si>
    <t xml:space="preserve">Central Weber Sewer Distr          </t>
  </si>
  <si>
    <t xml:space="preserve">Marriott-Slaterville City          </t>
  </si>
  <si>
    <t xml:space="preserve">Weber / Morgan Health              </t>
  </si>
  <si>
    <t>Judgment Levy - W.C.</t>
  </si>
  <si>
    <t xml:space="preserve">Paramedic Fund                     </t>
  </si>
  <si>
    <t xml:space="preserve">Weber Fire District                </t>
  </si>
  <si>
    <t xml:space="preserve">Assess &amp; Collect / State           </t>
  </si>
  <si>
    <t xml:space="preserve">Assess &amp; Collect / County          </t>
  </si>
  <si>
    <t>Weber School Judgment Levy</t>
  </si>
  <si>
    <t xml:space="preserve">Weber Area 911 And Em Serv         </t>
  </si>
  <si>
    <t xml:space="preserve">Weber Fire G.O. Bond-2006          </t>
  </si>
  <si>
    <t>Weber Fire Judgment Levy</t>
  </si>
  <si>
    <t>Mar/Slat Redev Mar/Slat CDA 1</t>
  </si>
  <si>
    <t>North Ogden Redev C B D</t>
  </si>
  <si>
    <t>North Ogden Judgment Levy</t>
  </si>
  <si>
    <t>Ogden Redev C B D Mall #1</t>
  </si>
  <si>
    <t>Ogden School Judgment Levy</t>
  </si>
  <si>
    <t>For 2016, Eccles Bldg. Only</t>
  </si>
  <si>
    <t>Ogden Redev 25th Street #2</t>
  </si>
  <si>
    <t>Ogden Redev Golden Links #8</t>
  </si>
  <si>
    <t>Ogden Redev Lester Park #7</t>
  </si>
  <si>
    <t>Ogden Redev Park Blvd #9</t>
  </si>
  <si>
    <t>Ogden Redev 12 Street #10</t>
  </si>
  <si>
    <t>Ogden Redev Lincoln #12</t>
  </si>
  <si>
    <t>Ogden Redev South C B D #11</t>
  </si>
  <si>
    <t>Ogden Redev Hinkley Airport #14</t>
  </si>
  <si>
    <t>Ogden Redev Fairmount #15</t>
  </si>
  <si>
    <t>Ogden Redev  DDO  #16</t>
  </si>
  <si>
    <t>Ogden Redev  Am Can  #18</t>
  </si>
  <si>
    <t>Ogden Redev  Wall Ave  #19</t>
  </si>
  <si>
    <t>Ogden Redev Ogden River  #22</t>
  </si>
  <si>
    <t>Ogden Redev East Washington  #25</t>
  </si>
  <si>
    <t>Ogden Redev Trackline EDA  #26</t>
  </si>
  <si>
    <t>Ogden Redev Trackline EDC  #26</t>
  </si>
  <si>
    <t>Ogden Redev So Wall EDA</t>
  </si>
  <si>
    <t>Ogden Redev Newgate Mall #3</t>
  </si>
  <si>
    <t>Pleasant View Redev Bus Park  #1</t>
  </si>
  <si>
    <t>Riverdale Redev 1050 West</t>
  </si>
  <si>
    <t>Weber Basin Water - Riverdale</t>
  </si>
  <si>
    <t>Riverdale Redev  Riv Road Amended</t>
  </si>
  <si>
    <t>Riverdale Redev 550 West</t>
  </si>
  <si>
    <t>Roy Redev  New Iomega  #2</t>
  </si>
  <si>
    <t>Roy Redev #3  City Center-Alb #272</t>
  </si>
  <si>
    <t>So Ogden Redev 36th Street</t>
  </si>
  <si>
    <t>Weber Basin Water - South Ogden</t>
  </si>
  <si>
    <t>Wash Terrace Redev C B D</t>
  </si>
  <si>
    <t>Wash Terrace Redev Southeast</t>
  </si>
  <si>
    <t>Weber County Redev GSL Mineral</t>
  </si>
  <si>
    <t>Weber Co Industrial Service Area #1</t>
  </si>
  <si>
    <t>Mosquito Abatement</t>
  </si>
  <si>
    <t>Assessing &amp; Collecting</t>
  </si>
  <si>
    <t>Weber Area 911</t>
  </si>
  <si>
    <t>Return To Index</t>
  </si>
  <si>
    <t>Ogden School District</t>
  </si>
  <si>
    <t>428, 430, 478</t>
  </si>
  <si>
    <t>427, 428, 430, 959, 960</t>
  </si>
  <si>
    <t>Marriott / Slaterville City</t>
  </si>
  <si>
    <t>441, 442</t>
  </si>
  <si>
    <t>TO FIND THE BREAKOUT SHEETS FOR YOUR ENTITY, CLICK ON YOUR ENTITY NAME.</t>
  </si>
  <si>
    <t>WEBER COUNTY</t>
  </si>
  <si>
    <t>SCHOOL DISTRICTS</t>
  </si>
  <si>
    <t>(Includes State Basic Levy)</t>
  </si>
  <si>
    <t>CITIES</t>
  </si>
  <si>
    <t>OTHER DISTRICTS</t>
  </si>
  <si>
    <t>REAL</t>
  </si>
  <si>
    <t>PERSONAL</t>
  </si>
  <si>
    <t>PROPERTY</t>
  </si>
  <si>
    <t>TOTALS</t>
  </si>
  <si>
    <t>RDA DISTRIBUTION AMOUNTS</t>
  </si>
  <si>
    <t>ENTITY AMOUNTS PAID TO RDAs</t>
  </si>
  <si>
    <t>FOR ENTITY AND RDA DISTRIBUTION AMOUNTS, CLICK ON THE HYPERLINKS BELOW.</t>
  </si>
  <si>
    <t>Report 700</t>
  </si>
  <si>
    <t xml:space="preserve">     This is the amount of tax dollars each entity paid to RDA </t>
  </si>
  <si>
    <t xml:space="preserve">     project areas within their boundaries.</t>
  </si>
  <si>
    <t xml:space="preserve">     This lists all of the redevelopment agencies in the county, </t>
  </si>
  <si>
    <t xml:space="preserve">     the project areas under each agency and the amount of </t>
  </si>
  <si>
    <t xml:space="preserve">     tax dollars that was paid to those project area for 2016.</t>
  </si>
  <si>
    <t>Weber County Auditor 2017 Annual Report On Redevelopment Project Areas</t>
  </si>
  <si>
    <t>2017 ENTITY AMOUNTS PAID TO RDAs</t>
  </si>
  <si>
    <t>Charter School Ogden</t>
  </si>
  <si>
    <t>Charter School Weber</t>
  </si>
  <si>
    <t>Weber County Redev Summit-Eden</t>
  </si>
  <si>
    <t>2017 RDA DISTIBUTION AMOUNTS</t>
  </si>
  <si>
    <t>Ogden Redev C B D Mall</t>
  </si>
  <si>
    <t>Ogden Redev 25th Street</t>
  </si>
  <si>
    <t>Ogden Redev Golden Links</t>
  </si>
  <si>
    <t>Ogden Redev Lester Park</t>
  </si>
  <si>
    <t>Ogden Redev Park Blvd</t>
  </si>
  <si>
    <t xml:space="preserve">Ogden Redev 12 Street </t>
  </si>
  <si>
    <t>Ogden Redev Lincoln</t>
  </si>
  <si>
    <t>251, 498, 844</t>
  </si>
  <si>
    <t>Ogden Redev South C B D</t>
  </si>
  <si>
    <t>Ogden Redev Hinkley Airport</t>
  </si>
  <si>
    <t>Ogden Redev Fairmount</t>
  </si>
  <si>
    <t xml:space="preserve">Ogden Redev  DDO </t>
  </si>
  <si>
    <t>Ogden Redev  Am Can</t>
  </si>
  <si>
    <t>Ogden Redev  Wall Ave</t>
  </si>
  <si>
    <t>Ogden Redev Ogden River</t>
  </si>
  <si>
    <t>Ogden Redev East Washington</t>
  </si>
  <si>
    <t>Ogden Redev Trackline EDA</t>
  </si>
  <si>
    <t>Pleasant View Redev Bus Park</t>
  </si>
  <si>
    <t>Roy Redev  New Iomega</t>
  </si>
  <si>
    <t>Roy Redev  City Center</t>
  </si>
  <si>
    <t>253, 922</t>
  </si>
  <si>
    <t>488, 489, 490, 491</t>
  </si>
  <si>
    <t>251, 498</t>
  </si>
  <si>
    <t>Real Base</t>
  </si>
  <si>
    <t>State Base</t>
  </si>
  <si>
    <t xml:space="preserve">Ogden City School Distr            </t>
  </si>
  <si>
    <t xml:space="preserve">Statewide School Basic Levy        </t>
  </si>
  <si>
    <t xml:space="preserve">Weber Basin Water - Ogden          </t>
  </si>
  <si>
    <t xml:space="preserve">Ogden City                         </t>
  </si>
  <si>
    <t xml:space="preserve">Ogden Redev Lincoln  (A10)         </t>
  </si>
  <si>
    <t xml:space="preserve">Ogden Redev Kiesel CDA  (A27)      </t>
  </si>
  <si>
    <t xml:space="preserve">   493 was killed in 2016 and added to 492</t>
  </si>
  <si>
    <t>Eden Cemetery Distr</t>
  </si>
  <si>
    <t>Weber County Judgment Levy</t>
  </si>
  <si>
    <t>Powder Mntn Water &amp; Sewer Distr</t>
  </si>
  <si>
    <t>Weber Fire G.O. Bond-2006                 _x0003_</t>
  </si>
  <si>
    <t xml:space="preserve">Added a negative base to </t>
  </si>
  <si>
    <t>correct error in 2016.  Area</t>
  </si>
  <si>
    <t>498 is now in 2 RDA's and</t>
  </si>
  <si>
    <t>this was dropped from Lincoln</t>
  </si>
  <si>
    <t>RDA inadvertantly.</t>
  </si>
  <si>
    <t>Need to remove the negative</t>
  </si>
  <si>
    <t>base for 2018.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</si>
</sst>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000"/>
    <numFmt numFmtId="166" formatCode="#,##0.000000"/>
    <numFmt numFmtId="167" formatCode="_(&quot;$&quot;* #,##0_);_(&quot;$&quot;* \(#,##0\);_(&quot;$&quot;* &quot;-&quot;??_);_(@_)"/>
    <numFmt numFmtId="168" formatCode="0.0%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sz val="9"/>
      <color rgb="FF000000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b/>
      <sz val="12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rgb="FF000000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126">
    <xf numFmtId="0" fontId="0" fillId="0" borderId="0" xfId="0"/>
    <xf numFmtId="0" fontId="3" fillId="0" borderId="0" xfId="4"/>
    <xf numFmtId="0" fontId="0" fillId="0" borderId="0" xfId="0" applyAlignment="1">
      <alignment horizontal="center"/>
    </xf>
    <xf numFmtId="0" fontId="5" fillId="3" borderId="0" xfId="0" applyFont="1" applyFill="1"/>
    <xf numFmtId="0" fontId="2" fillId="3" borderId="0" xfId="0" applyFont="1" applyFill="1"/>
    <xf numFmtId="0" fontId="2" fillId="3" borderId="0" xfId="0" applyFont="1" applyFill="1" applyAlignment="1">
      <alignment horizontal="center"/>
    </xf>
    <xf numFmtId="0" fontId="5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0" fillId="0" borderId="0" xfId="0" applyBorder="1"/>
    <xf numFmtId="0" fontId="6" fillId="0" borderId="0" xfId="0" applyFont="1" applyBorder="1" applyAlignment="1">
      <alignment horizontal="center"/>
    </xf>
    <xf numFmtId="9" fontId="6" fillId="0" borderId="0" xfId="3" applyFont="1" applyBorder="1" applyAlignment="1">
      <alignment horizontal="center"/>
    </xf>
    <xf numFmtId="164" fontId="6" fillId="0" borderId="0" xfId="1" applyNumberFormat="1" applyFont="1" applyBorder="1" applyAlignment="1">
      <alignment horizontal="center"/>
    </xf>
    <xf numFmtId="165" fontId="6" fillId="0" borderId="0" xfId="0" applyNumberFormat="1" applyFont="1" applyBorder="1" applyAlignment="1">
      <alignment horizontal="center"/>
    </xf>
    <xf numFmtId="44" fontId="6" fillId="0" borderId="0" xfId="2" applyFont="1" applyBorder="1" applyAlignment="1">
      <alignment horizontal="center"/>
    </xf>
    <xf numFmtId="0" fontId="7" fillId="0" borderId="2" xfId="0" applyFont="1" applyBorder="1"/>
    <xf numFmtId="0" fontId="7" fillId="0" borderId="3" xfId="0" applyFont="1" applyBorder="1"/>
    <xf numFmtId="0" fontId="0" fillId="0" borderId="3" xfId="0" applyBorder="1"/>
    <xf numFmtId="0" fontId="0" fillId="0" borderId="3" xfId="0" applyBorder="1" applyAlignment="1">
      <alignment horizontal="center"/>
    </xf>
    <xf numFmtId="9" fontId="0" fillId="0" borderId="3" xfId="3" applyFont="1" applyBorder="1" applyAlignment="1">
      <alignment horizontal="center"/>
    </xf>
    <xf numFmtId="164" fontId="0" fillId="0" borderId="3" xfId="1" applyNumberFormat="1" applyFont="1" applyBorder="1"/>
    <xf numFmtId="165" fontId="0" fillId="0" borderId="3" xfId="0" applyNumberFormat="1" applyBorder="1"/>
    <xf numFmtId="44" fontId="0" fillId="0" borderId="3" xfId="2" applyFont="1" applyBorder="1"/>
    <xf numFmtId="44" fontId="0" fillId="0" borderId="4" xfId="2" applyFont="1" applyBorder="1"/>
    <xf numFmtId="0" fontId="0" fillId="0" borderId="5" xfId="0" applyBorder="1"/>
    <xf numFmtId="0" fontId="0" fillId="0" borderId="0" xfId="0" applyBorder="1" applyAlignment="1">
      <alignment horizontal="center"/>
    </xf>
    <xf numFmtId="9" fontId="0" fillId="0" borderId="0" xfId="3" applyFont="1" applyBorder="1" applyAlignment="1">
      <alignment horizontal="center"/>
    </xf>
    <xf numFmtId="3" fontId="0" fillId="0" borderId="0" xfId="0" applyNumberFormat="1" applyBorder="1"/>
    <xf numFmtId="164" fontId="0" fillId="0" borderId="0" xfId="1" applyNumberFormat="1" applyFont="1" applyBorder="1"/>
    <xf numFmtId="166" fontId="0" fillId="0" borderId="0" xfId="0" applyNumberFormat="1" applyBorder="1"/>
    <xf numFmtId="44" fontId="0" fillId="0" borderId="0" xfId="2" applyFont="1" applyBorder="1"/>
    <xf numFmtId="165" fontId="0" fillId="0" borderId="0" xfId="0" applyNumberFormat="1" applyBorder="1"/>
    <xf numFmtId="44" fontId="0" fillId="0" borderId="6" xfId="2" applyFont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44" fontId="0" fillId="0" borderId="0" xfId="0" applyNumberFormat="1" applyBorder="1"/>
    <xf numFmtId="0" fontId="7" fillId="0" borderId="0" xfId="0" applyFont="1" applyBorder="1"/>
    <xf numFmtId="0" fontId="0" fillId="3" borderId="0" xfId="0" applyFill="1"/>
    <xf numFmtId="167" fontId="0" fillId="0" borderId="0" xfId="0" applyNumberFormat="1"/>
    <xf numFmtId="44" fontId="0" fillId="0" borderId="0" xfId="2" applyFont="1"/>
    <xf numFmtId="167" fontId="0" fillId="0" borderId="0" xfId="2" applyNumberFormat="1" applyFont="1"/>
    <xf numFmtId="0" fontId="9" fillId="0" borderId="2" xfId="0" applyFont="1" applyBorder="1"/>
    <xf numFmtId="0" fontId="0" fillId="0" borderId="4" xfId="0" applyBorder="1"/>
    <xf numFmtId="0" fontId="0" fillId="0" borderId="6" xfId="0" applyBorder="1"/>
    <xf numFmtId="0" fontId="3" fillId="0" borderId="0" xfId="4" applyBorder="1"/>
    <xf numFmtId="0" fontId="3" fillId="0" borderId="0" xfId="4" applyFont="1" applyBorder="1"/>
    <xf numFmtId="0" fontId="3" fillId="0" borderId="8" xfId="4" applyFont="1" applyBorder="1"/>
    <xf numFmtId="0" fontId="0" fillId="4" borderId="5" xfId="0" applyFill="1" applyBorder="1"/>
    <xf numFmtId="0" fontId="0" fillId="4" borderId="7" xfId="0" applyFill="1" applyBorder="1"/>
    <xf numFmtId="0" fontId="0" fillId="4" borderId="0" xfId="0" applyFill="1" applyBorder="1"/>
    <xf numFmtId="0" fontId="0" fillId="4" borderId="6" xfId="0" applyFill="1" applyBorder="1"/>
    <xf numFmtId="0" fontId="0" fillId="4" borderId="8" xfId="0" applyFill="1" applyBorder="1"/>
    <xf numFmtId="0" fontId="0" fillId="4" borderId="9" xfId="0" applyFill="1" applyBorder="1"/>
    <xf numFmtId="0" fontId="10" fillId="0" borderId="0" xfId="0" applyFont="1"/>
    <xf numFmtId="44" fontId="0" fillId="0" borderId="0" xfId="0" applyNumberFormat="1"/>
    <xf numFmtId="44" fontId="0" fillId="0" borderId="0" xfId="0" applyNumberFormat="1" applyAlignment="1">
      <alignment horizontal="center"/>
    </xf>
    <xf numFmtId="0" fontId="12" fillId="0" borderId="1" xfId="0" applyFont="1" applyFill="1" applyBorder="1"/>
    <xf numFmtId="0" fontId="12" fillId="0" borderId="1" xfId="0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/>
    </xf>
    <xf numFmtId="9" fontId="0" fillId="0" borderId="0" xfId="0" applyNumberFormat="1" applyBorder="1"/>
    <xf numFmtId="164" fontId="0" fillId="0" borderId="0" xfId="0" applyNumberFormat="1" applyBorder="1"/>
    <xf numFmtId="0" fontId="13" fillId="0" borderId="0" xfId="0" applyFont="1" applyFill="1" applyBorder="1"/>
    <xf numFmtId="0" fontId="11" fillId="0" borderId="0" xfId="0" applyFont="1" applyFill="1" applyBorder="1" applyAlignment="1">
      <alignment horizontal="center"/>
    </xf>
    <xf numFmtId="9" fontId="11" fillId="0" borderId="0" xfId="3" applyFont="1" applyFill="1" applyBorder="1" applyAlignment="1">
      <alignment horizontal="center"/>
    </xf>
    <xf numFmtId="164" fontId="11" fillId="0" borderId="0" xfId="1" applyNumberFormat="1" applyFont="1" applyFill="1" applyBorder="1" applyAlignment="1">
      <alignment horizontal="center"/>
    </xf>
    <xf numFmtId="165" fontId="11" fillId="0" borderId="0" xfId="0" applyNumberFormat="1" applyFont="1" applyFill="1" applyBorder="1" applyAlignment="1">
      <alignment horizontal="center"/>
    </xf>
    <xf numFmtId="44" fontId="11" fillId="0" borderId="0" xfId="2" applyFont="1" applyFill="1" applyBorder="1" applyAlignment="1">
      <alignment horizontal="center"/>
    </xf>
    <xf numFmtId="0" fontId="14" fillId="0" borderId="2" xfId="0" applyFont="1" applyFill="1" applyBorder="1"/>
    <xf numFmtId="0" fontId="14" fillId="0" borderId="3" xfId="0" applyFont="1" applyFill="1" applyBorder="1"/>
    <xf numFmtId="0" fontId="13" fillId="0" borderId="3" xfId="0" applyFont="1" applyFill="1" applyBorder="1"/>
    <xf numFmtId="0" fontId="13" fillId="0" borderId="3" xfId="0" applyFont="1" applyFill="1" applyBorder="1" applyAlignment="1">
      <alignment horizontal="center"/>
    </xf>
    <xf numFmtId="9" fontId="13" fillId="0" borderId="3" xfId="3" applyFont="1" applyFill="1" applyBorder="1" applyAlignment="1">
      <alignment horizontal="center"/>
    </xf>
    <xf numFmtId="164" fontId="13" fillId="0" borderId="3" xfId="1" applyNumberFormat="1" applyFont="1" applyFill="1" applyBorder="1"/>
    <xf numFmtId="165" fontId="13" fillId="0" borderId="3" xfId="0" applyNumberFormat="1" applyFont="1" applyFill="1" applyBorder="1"/>
    <xf numFmtId="44" fontId="13" fillId="0" borderId="3" xfId="2" applyFont="1" applyFill="1" applyBorder="1"/>
    <xf numFmtId="44" fontId="13" fillId="0" borderId="4" xfId="2" applyFont="1" applyFill="1" applyBorder="1"/>
    <xf numFmtId="0" fontId="13" fillId="0" borderId="5" xfId="0" applyFont="1" applyFill="1" applyBorder="1"/>
    <xf numFmtId="0" fontId="13" fillId="0" borderId="0" xfId="0" applyFont="1" applyFill="1" applyBorder="1" applyAlignment="1">
      <alignment horizontal="center"/>
    </xf>
    <xf numFmtId="9" fontId="13" fillId="0" borderId="0" xfId="3" applyFont="1" applyFill="1" applyBorder="1" applyAlignment="1">
      <alignment horizontal="center"/>
    </xf>
    <xf numFmtId="3" fontId="13" fillId="0" borderId="0" xfId="0" applyNumberFormat="1" applyFont="1" applyFill="1" applyBorder="1"/>
    <xf numFmtId="164" fontId="13" fillId="0" borderId="0" xfId="1" applyNumberFormat="1" applyFont="1" applyFill="1" applyBorder="1"/>
    <xf numFmtId="166" fontId="13" fillId="0" borderId="0" xfId="0" applyNumberFormat="1" applyFont="1" applyFill="1" applyBorder="1"/>
    <xf numFmtId="44" fontId="13" fillId="0" borderId="0" xfId="2" applyFont="1" applyFill="1" applyBorder="1"/>
    <xf numFmtId="165" fontId="13" fillId="0" borderId="0" xfId="0" applyNumberFormat="1" applyFont="1" applyFill="1" applyBorder="1"/>
    <xf numFmtId="44" fontId="13" fillId="0" borderId="6" xfId="2" applyFont="1" applyFill="1" applyBorder="1"/>
    <xf numFmtId="0" fontId="13" fillId="0" borderId="7" xfId="0" applyFont="1" applyFill="1" applyBorder="1"/>
    <xf numFmtId="0" fontId="13" fillId="0" borderId="8" xfId="0" applyFont="1" applyFill="1" applyBorder="1"/>
    <xf numFmtId="0" fontId="13" fillId="0" borderId="9" xfId="0" applyFont="1" applyFill="1" applyBorder="1"/>
    <xf numFmtId="44" fontId="13" fillId="0" borderId="0" xfId="0" applyNumberFormat="1" applyFont="1" applyFill="1" applyBorder="1"/>
    <xf numFmtId="0" fontId="14" fillId="0" borderId="5" xfId="0" applyFont="1" applyFill="1" applyBorder="1"/>
    <xf numFmtId="0" fontId="14" fillId="0" borderId="0" xfId="0" applyFont="1" applyFill="1" applyBorder="1"/>
    <xf numFmtId="0" fontId="13" fillId="5" borderId="0" xfId="0" applyFont="1" applyFill="1" applyBorder="1"/>
    <xf numFmtId="44" fontId="13" fillId="0" borderId="9" xfId="2" applyFont="1" applyFill="1" applyBorder="1"/>
    <xf numFmtId="164" fontId="13" fillId="5" borderId="0" xfId="1" applyNumberFormat="1" applyFont="1" applyFill="1" applyBorder="1"/>
    <xf numFmtId="168" fontId="13" fillId="0" borderId="0" xfId="3" applyNumberFormat="1" applyFont="1" applyFill="1" applyBorder="1" applyAlignment="1">
      <alignment horizontal="center"/>
    </xf>
    <xf numFmtId="168" fontId="13" fillId="0" borderId="8" xfId="0" applyNumberFormat="1" applyFont="1" applyFill="1" applyBorder="1"/>
    <xf numFmtId="9" fontId="13" fillId="0" borderId="8" xfId="0" applyNumberFormat="1" applyFont="1" applyFill="1" applyBorder="1"/>
    <xf numFmtId="164" fontId="13" fillId="0" borderId="8" xfId="0" applyNumberFormat="1" applyFont="1" applyFill="1" applyBorder="1"/>
    <xf numFmtId="165" fontId="13" fillId="0" borderId="8" xfId="0" applyNumberFormat="1" applyFont="1" applyFill="1" applyBorder="1"/>
    <xf numFmtId="44" fontId="13" fillId="0" borderId="8" xfId="0" applyNumberFormat="1" applyFont="1" applyFill="1" applyBorder="1"/>
    <xf numFmtId="44" fontId="13" fillId="0" borderId="9" xfId="0" applyNumberFormat="1" applyFont="1" applyFill="1" applyBorder="1"/>
    <xf numFmtId="0" fontId="13" fillId="0" borderId="8" xfId="0" applyFont="1" applyFill="1" applyBorder="1" applyAlignment="1">
      <alignment horizontal="center"/>
    </xf>
    <xf numFmtId="9" fontId="13" fillId="0" borderId="8" xfId="3" applyFont="1" applyFill="1" applyBorder="1" applyAlignment="1">
      <alignment horizontal="center"/>
    </xf>
    <xf numFmtId="3" fontId="13" fillId="0" borderId="8" xfId="0" applyNumberFormat="1" applyFont="1" applyFill="1" applyBorder="1"/>
    <xf numFmtId="164" fontId="13" fillId="0" borderId="8" xfId="1" applyNumberFormat="1" applyFont="1" applyFill="1" applyBorder="1"/>
    <xf numFmtId="166" fontId="13" fillId="0" borderId="8" xfId="0" applyNumberFormat="1" applyFont="1" applyFill="1" applyBorder="1"/>
    <xf numFmtId="44" fontId="13" fillId="0" borderId="8" xfId="2" applyFont="1" applyFill="1" applyBorder="1"/>
    <xf numFmtId="9" fontId="13" fillId="0" borderId="0" xfId="0" applyNumberFormat="1" applyFont="1" applyFill="1" applyBorder="1"/>
    <xf numFmtId="164" fontId="13" fillId="0" borderId="0" xfId="0" applyNumberFormat="1" applyFont="1" applyFill="1" applyBorder="1"/>
    <xf numFmtId="0" fontId="8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4" fillId="2" borderId="0" xfId="0" applyFont="1" applyFill="1" applyAlignment="1">
      <alignment horizontal="center"/>
    </xf>
    <xf numFmtId="0" fontId="12" fillId="0" borderId="0" xfId="0" applyFont="1" applyFill="1" applyBorder="1"/>
    <xf numFmtId="0" fontId="12" fillId="0" borderId="0" xfId="0" applyFont="1" applyFill="1" applyBorder="1" applyAlignment="1">
      <alignment horizontal="center"/>
    </xf>
    <xf numFmtId="0" fontId="12" fillId="0" borderId="10" xfId="0" applyFont="1" applyFill="1" applyBorder="1"/>
    <xf numFmtId="0" fontId="12" fillId="0" borderId="10" xfId="0" applyFont="1" applyFill="1" applyBorder="1" applyAlignment="1">
      <alignment horizontal="center"/>
    </xf>
    <xf numFmtId="0" fontId="13" fillId="0" borderId="10" xfId="0" applyFont="1" applyFill="1" applyBorder="1" applyAlignment="1">
      <alignment horizontal="center"/>
    </xf>
    <xf numFmtId="0" fontId="12" fillId="0" borderId="11" xfId="0" applyFont="1" applyFill="1" applyBorder="1"/>
    <xf numFmtId="0" fontId="12" fillId="0" borderId="11" xfId="0" applyFont="1" applyFill="1" applyBorder="1" applyAlignment="1">
      <alignment horizontal="center"/>
    </xf>
    <xf numFmtId="0" fontId="13" fillId="0" borderId="11" xfId="0" applyFont="1" applyFill="1" applyBorder="1" applyAlignment="1">
      <alignment horizontal="center"/>
    </xf>
  </cellXfs>
  <cellStyles count="5">
    <cellStyle name="Comma" xfId="1" builtinId="3"/>
    <cellStyle name="Currency" xfId="2" builtinId="4"/>
    <cellStyle name="Hyperlink" xfId="4" builtinId="8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7%20700%20Repor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DA's"/>
      <sheetName val="Values"/>
      <sheetName val="Rates"/>
      <sheetName val="1st Sort"/>
      <sheetName val="3rd Sort RDA Amounts"/>
      <sheetName val="2nd Sort Values"/>
      <sheetName val="Entity Dist"/>
      <sheetName val="Entity Area"/>
    </sheetNames>
    <sheetDataSet>
      <sheetData sheetId="0"/>
      <sheetData sheetId="1">
        <row r="3">
          <cell r="A3">
            <v>1</v>
          </cell>
          <cell r="B3">
            <v>1165784</v>
          </cell>
          <cell r="C3">
            <v>895058</v>
          </cell>
          <cell r="D3">
            <v>0</v>
          </cell>
        </row>
        <row r="4">
          <cell r="A4">
            <v>3</v>
          </cell>
          <cell r="B4">
            <v>7007350</v>
          </cell>
          <cell r="C4">
            <v>196720</v>
          </cell>
          <cell r="D4">
            <v>54000</v>
          </cell>
        </row>
        <row r="5">
          <cell r="A5">
            <v>5</v>
          </cell>
          <cell r="B5">
            <v>5</v>
          </cell>
          <cell r="C5">
            <v>1061</v>
          </cell>
          <cell r="D5">
            <v>0</v>
          </cell>
        </row>
        <row r="6">
          <cell r="A6">
            <v>6</v>
          </cell>
          <cell r="B6">
            <v>67080</v>
          </cell>
          <cell r="C6">
            <v>3018339</v>
          </cell>
          <cell r="D6">
            <v>0</v>
          </cell>
        </row>
        <row r="7">
          <cell r="A7">
            <v>7</v>
          </cell>
          <cell r="B7">
            <v>4867994</v>
          </cell>
          <cell r="C7">
            <v>32930</v>
          </cell>
          <cell r="D7">
            <v>125577</v>
          </cell>
        </row>
        <row r="8">
          <cell r="A8">
            <v>10</v>
          </cell>
          <cell r="B8">
            <v>784181892</v>
          </cell>
          <cell r="C8">
            <v>7940126</v>
          </cell>
          <cell r="D8">
            <v>5485368</v>
          </cell>
        </row>
        <row r="9">
          <cell r="A9">
            <v>11</v>
          </cell>
          <cell r="B9">
            <v>450230500</v>
          </cell>
          <cell r="C9">
            <v>2846384</v>
          </cell>
          <cell r="D9">
            <v>1548790</v>
          </cell>
        </row>
        <row r="10">
          <cell r="A10">
            <v>12</v>
          </cell>
          <cell r="B10">
            <v>98605371</v>
          </cell>
          <cell r="C10">
            <v>86440</v>
          </cell>
          <cell r="D10">
            <v>485260</v>
          </cell>
        </row>
        <row r="11">
          <cell r="A11">
            <v>14</v>
          </cell>
          <cell r="B11">
            <v>69832666</v>
          </cell>
          <cell r="C11">
            <v>2791333</v>
          </cell>
          <cell r="D11">
            <v>1973880</v>
          </cell>
        </row>
        <row r="12">
          <cell r="A12">
            <v>16</v>
          </cell>
          <cell r="B12">
            <v>2371888</v>
          </cell>
          <cell r="C12">
            <v>5586021</v>
          </cell>
          <cell r="D12">
            <v>0</v>
          </cell>
        </row>
        <row r="13">
          <cell r="A13">
            <v>17</v>
          </cell>
          <cell r="B13">
            <v>79254477</v>
          </cell>
          <cell r="C13">
            <v>5415465</v>
          </cell>
          <cell r="D13">
            <v>27900000</v>
          </cell>
        </row>
        <row r="14">
          <cell r="A14">
            <v>19</v>
          </cell>
          <cell r="B14">
            <v>21004191</v>
          </cell>
          <cell r="C14">
            <v>5118977</v>
          </cell>
          <cell r="D14">
            <v>502</v>
          </cell>
        </row>
        <row r="15">
          <cell r="A15">
            <v>20</v>
          </cell>
          <cell r="B15">
            <v>193363955</v>
          </cell>
          <cell r="C15">
            <v>1869866</v>
          </cell>
          <cell r="D15">
            <v>6166696</v>
          </cell>
        </row>
        <row r="16">
          <cell r="A16">
            <v>21</v>
          </cell>
          <cell r="B16">
            <v>267919129</v>
          </cell>
          <cell r="C16">
            <v>5624062</v>
          </cell>
          <cell r="D16">
            <v>3068484</v>
          </cell>
        </row>
        <row r="17">
          <cell r="A17">
            <v>22</v>
          </cell>
          <cell r="B17">
            <v>132500</v>
          </cell>
          <cell r="C17">
            <v>1503184</v>
          </cell>
          <cell r="D17">
            <v>130</v>
          </cell>
        </row>
        <row r="18">
          <cell r="A18">
            <v>23</v>
          </cell>
          <cell r="B18">
            <v>5660876</v>
          </cell>
          <cell r="C18">
            <v>10098126</v>
          </cell>
          <cell r="D18">
            <v>3038082</v>
          </cell>
        </row>
        <row r="19">
          <cell r="A19">
            <v>24</v>
          </cell>
          <cell r="B19">
            <v>272224230</v>
          </cell>
          <cell r="C19">
            <v>1264744</v>
          </cell>
          <cell r="D19">
            <v>25426085</v>
          </cell>
        </row>
        <row r="20">
          <cell r="A20">
            <v>25</v>
          </cell>
          <cell r="B20">
            <v>2958176951</v>
          </cell>
          <cell r="C20">
            <v>58003487</v>
          </cell>
          <cell r="D20">
            <v>178587908</v>
          </cell>
        </row>
        <row r="21">
          <cell r="A21">
            <v>26</v>
          </cell>
          <cell r="B21">
            <v>352373315</v>
          </cell>
          <cell r="C21">
            <v>7672415</v>
          </cell>
          <cell r="D21">
            <v>25588892</v>
          </cell>
        </row>
        <row r="22">
          <cell r="A22">
            <v>27</v>
          </cell>
          <cell r="B22">
            <v>788106399</v>
          </cell>
          <cell r="C22">
            <v>3013959</v>
          </cell>
          <cell r="D22">
            <v>27420989</v>
          </cell>
        </row>
        <row r="23">
          <cell r="A23">
            <v>28</v>
          </cell>
          <cell r="B23">
            <v>211969902</v>
          </cell>
          <cell r="C23">
            <v>6988145</v>
          </cell>
          <cell r="D23">
            <v>2573424</v>
          </cell>
        </row>
        <row r="24">
          <cell r="A24">
            <v>30</v>
          </cell>
          <cell r="B24">
            <v>2641303</v>
          </cell>
          <cell r="C24">
            <v>174965</v>
          </cell>
          <cell r="D24">
            <v>23647</v>
          </cell>
        </row>
        <row r="25">
          <cell r="A25">
            <v>31</v>
          </cell>
          <cell r="B25">
            <v>72336652</v>
          </cell>
          <cell r="C25">
            <v>2950139</v>
          </cell>
          <cell r="D25">
            <v>318056</v>
          </cell>
        </row>
        <row r="26">
          <cell r="A26">
            <v>32</v>
          </cell>
          <cell r="B26">
            <v>629088</v>
          </cell>
          <cell r="C26">
            <v>51211</v>
          </cell>
          <cell r="D26">
            <v>0</v>
          </cell>
        </row>
        <row r="27">
          <cell r="A27">
            <v>35</v>
          </cell>
          <cell r="B27">
            <v>61499174</v>
          </cell>
          <cell r="C27">
            <v>2590751</v>
          </cell>
          <cell r="D27">
            <v>180152</v>
          </cell>
        </row>
        <row r="28">
          <cell r="A28">
            <v>36</v>
          </cell>
          <cell r="B28">
            <v>167096614</v>
          </cell>
          <cell r="C28">
            <v>3387526</v>
          </cell>
          <cell r="D28">
            <v>195628</v>
          </cell>
        </row>
        <row r="29">
          <cell r="A29">
            <v>38</v>
          </cell>
          <cell r="B29">
            <v>1556185</v>
          </cell>
          <cell r="C29">
            <v>527575</v>
          </cell>
          <cell r="D29">
            <v>518559</v>
          </cell>
        </row>
        <row r="30">
          <cell r="A30">
            <v>39</v>
          </cell>
          <cell r="B30">
            <v>0</v>
          </cell>
          <cell r="C30">
            <v>1854114</v>
          </cell>
          <cell r="D30">
            <v>110010</v>
          </cell>
        </row>
        <row r="31">
          <cell r="A31">
            <v>40</v>
          </cell>
          <cell r="B31">
            <v>61791478</v>
          </cell>
          <cell r="C31">
            <v>1681208</v>
          </cell>
          <cell r="D31">
            <v>338860</v>
          </cell>
        </row>
        <row r="32">
          <cell r="A32">
            <v>41</v>
          </cell>
          <cell r="B32">
            <v>1165499248</v>
          </cell>
          <cell r="C32">
            <v>43081304</v>
          </cell>
          <cell r="D32">
            <v>22766595</v>
          </cell>
        </row>
        <row r="33">
          <cell r="A33">
            <v>43</v>
          </cell>
          <cell r="B33">
            <v>1244350</v>
          </cell>
          <cell r="C33">
            <v>5885966</v>
          </cell>
          <cell r="D33">
            <v>0</v>
          </cell>
        </row>
        <row r="34">
          <cell r="A34">
            <v>44</v>
          </cell>
          <cell r="B34">
            <v>1781000</v>
          </cell>
          <cell r="C34">
            <v>1684447</v>
          </cell>
          <cell r="D34">
            <v>0</v>
          </cell>
        </row>
        <row r="35">
          <cell r="A35">
            <v>45</v>
          </cell>
          <cell r="B35">
            <v>104500</v>
          </cell>
          <cell r="C35">
            <v>357279</v>
          </cell>
          <cell r="D35">
            <v>0</v>
          </cell>
        </row>
        <row r="36">
          <cell r="A36">
            <v>48</v>
          </cell>
          <cell r="B36">
            <v>0</v>
          </cell>
          <cell r="C36">
            <v>0</v>
          </cell>
          <cell r="D36">
            <v>0</v>
          </cell>
        </row>
        <row r="37">
          <cell r="A37">
            <v>50</v>
          </cell>
          <cell r="B37">
            <v>0</v>
          </cell>
          <cell r="C37">
            <v>1369654</v>
          </cell>
          <cell r="D37">
            <v>0</v>
          </cell>
        </row>
        <row r="38">
          <cell r="A38">
            <v>53</v>
          </cell>
          <cell r="B38">
            <v>164065349</v>
          </cell>
          <cell r="C38">
            <v>12423456</v>
          </cell>
          <cell r="D38">
            <v>1129721</v>
          </cell>
        </row>
        <row r="39">
          <cell r="A39">
            <v>54</v>
          </cell>
          <cell r="B39">
            <v>25332342</v>
          </cell>
          <cell r="C39">
            <v>897145</v>
          </cell>
          <cell r="D39">
            <v>13435</v>
          </cell>
        </row>
        <row r="40">
          <cell r="A40">
            <v>55</v>
          </cell>
          <cell r="B40">
            <v>62495406</v>
          </cell>
          <cell r="C40">
            <v>7692098</v>
          </cell>
          <cell r="D40">
            <v>938838</v>
          </cell>
        </row>
        <row r="41">
          <cell r="A41">
            <v>56</v>
          </cell>
          <cell r="B41">
            <v>191670</v>
          </cell>
          <cell r="C41">
            <v>14197507</v>
          </cell>
          <cell r="D41">
            <v>481983</v>
          </cell>
        </row>
        <row r="42">
          <cell r="A42">
            <v>57</v>
          </cell>
          <cell r="B42">
            <v>838738</v>
          </cell>
          <cell r="C42">
            <v>2406877</v>
          </cell>
          <cell r="D42">
            <v>10839</v>
          </cell>
        </row>
        <row r="43">
          <cell r="A43">
            <v>58</v>
          </cell>
          <cell r="B43">
            <v>361194029</v>
          </cell>
          <cell r="C43">
            <v>26571676</v>
          </cell>
          <cell r="D43">
            <v>12740491</v>
          </cell>
        </row>
        <row r="44">
          <cell r="A44">
            <v>59</v>
          </cell>
          <cell r="B44">
            <v>17392</v>
          </cell>
          <cell r="C44">
            <v>0</v>
          </cell>
          <cell r="D44">
            <v>0</v>
          </cell>
        </row>
        <row r="45">
          <cell r="A45">
            <v>62</v>
          </cell>
          <cell r="B45">
            <v>0</v>
          </cell>
          <cell r="C45">
            <v>113466</v>
          </cell>
          <cell r="D45">
            <v>0</v>
          </cell>
        </row>
        <row r="46">
          <cell r="A46">
            <v>63</v>
          </cell>
          <cell r="B46">
            <v>28446235</v>
          </cell>
          <cell r="C46">
            <v>0</v>
          </cell>
          <cell r="D46">
            <v>1072</v>
          </cell>
        </row>
        <row r="47">
          <cell r="A47">
            <v>64</v>
          </cell>
          <cell r="B47">
            <v>19532834</v>
          </cell>
          <cell r="C47">
            <v>46414</v>
          </cell>
          <cell r="D47">
            <v>2488268</v>
          </cell>
        </row>
        <row r="48">
          <cell r="A48">
            <v>65</v>
          </cell>
          <cell r="B48">
            <v>17825244</v>
          </cell>
          <cell r="C48">
            <v>290881</v>
          </cell>
          <cell r="D48">
            <v>13425153</v>
          </cell>
        </row>
        <row r="49">
          <cell r="A49">
            <v>66</v>
          </cell>
          <cell r="B49">
            <v>30357538</v>
          </cell>
          <cell r="C49">
            <v>96420</v>
          </cell>
          <cell r="D49">
            <v>61510</v>
          </cell>
        </row>
        <row r="50">
          <cell r="A50">
            <v>69</v>
          </cell>
          <cell r="B50">
            <v>22091274</v>
          </cell>
          <cell r="C50">
            <v>347192</v>
          </cell>
          <cell r="D50">
            <v>100509</v>
          </cell>
        </row>
        <row r="51">
          <cell r="A51">
            <v>75</v>
          </cell>
          <cell r="B51">
            <v>68822278</v>
          </cell>
          <cell r="C51">
            <v>2408608</v>
          </cell>
          <cell r="D51">
            <v>6768315</v>
          </cell>
        </row>
        <row r="52">
          <cell r="A52">
            <v>79</v>
          </cell>
          <cell r="B52">
            <v>6174</v>
          </cell>
          <cell r="C52">
            <v>780125</v>
          </cell>
          <cell r="D52">
            <v>0</v>
          </cell>
        </row>
        <row r="53">
          <cell r="A53">
            <v>83</v>
          </cell>
          <cell r="B53">
            <v>1924231</v>
          </cell>
          <cell r="C53">
            <v>1336551</v>
          </cell>
          <cell r="D53">
            <v>34218</v>
          </cell>
        </row>
        <row r="54">
          <cell r="A54">
            <v>86</v>
          </cell>
          <cell r="B54">
            <v>5544453</v>
          </cell>
          <cell r="C54">
            <v>2124454</v>
          </cell>
          <cell r="D54">
            <v>0</v>
          </cell>
        </row>
        <row r="55">
          <cell r="A55">
            <v>88</v>
          </cell>
          <cell r="B55">
            <v>1578414</v>
          </cell>
          <cell r="C55">
            <v>26414</v>
          </cell>
          <cell r="D55">
            <v>0</v>
          </cell>
        </row>
        <row r="56">
          <cell r="A56">
            <v>89</v>
          </cell>
          <cell r="B56">
            <v>2752257</v>
          </cell>
          <cell r="C56">
            <v>36125</v>
          </cell>
          <cell r="D56">
            <v>0</v>
          </cell>
        </row>
        <row r="57">
          <cell r="A57">
            <v>90</v>
          </cell>
          <cell r="B57">
            <v>21744430</v>
          </cell>
          <cell r="C57">
            <v>0</v>
          </cell>
          <cell r="D57">
            <v>4035</v>
          </cell>
        </row>
        <row r="58">
          <cell r="A58">
            <v>93</v>
          </cell>
          <cell r="B58">
            <v>74075641</v>
          </cell>
          <cell r="C58">
            <v>696181</v>
          </cell>
          <cell r="D58">
            <v>5805481</v>
          </cell>
        </row>
        <row r="59">
          <cell r="A59">
            <v>108</v>
          </cell>
          <cell r="B59">
            <v>27318143</v>
          </cell>
          <cell r="C59">
            <v>846291</v>
          </cell>
          <cell r="D59">
            <v>3137145</v>
          </cell>
        </row>
        <row r="60">
          <cell r="A60">
            <v>109</v>
          </cell>
          <cell r="B60">
            <v>10189712</v>
          </cell>
          <cell r="C60">
            <v>84530</v>
          </cell>
          <cell r="D60">
            <v>1845</v>
          </cell>
        </row>
        <row r="61">
          <cell r="A61">
            <v>126</v>
          </cell>
          <cell r="B61">
            <v>297535</v>
          </cell>
          <cell r="C61">
            <v>3673</v>
          </cell>
          <cell r="D61">
            <v>0</v>
          </cell>
        </row>
        <row r="62">
          <cell r="A62">
            <v>130</v>
          </cell>
          <cell r="B62">
            <v>1647</v>
          </cell>
          <cell r="C62">
            <v>0</v>
          </cell>
          <cell r="D62">
            <v>0</v>
          </cell>
        </row>
        <row r="63">
          <cell r="A63">
            <v>139</v>
          </cell>
          <cell r="B63">
            <v>27891142</v>
          </cell>
          <cell r="C63">
            <v>107789</v>
          </cell>
          <cell r="D63">
            <v>1779004</v>
          </cell>
        </row>
        <row r="64">
          <cell r="A64">
            <v>145</v>
          </cell>
          <cell r="B64">
            <v>348876418</v>
          </cell>
          <cell r="C64">
            <v>3304379</v>
          </cell>
          <cell r="D64">
            <v>19864725</v>
          </cell>
        </row>
        <row r="65">
          <cell r="A65">
            <v>158</v>
          </cell>
          <cell r="B65">
            <v>9571388</v>
          </cell>
          <cell r="C65">
            <v>230679</v>
          </cell>
          <cell r="D65">
            <v>648681</v>
          </cell>
        </row>
        <row r="66">
          <cell r="A66">
            <v>159</v>
          </cell>
          <cell r="B66">
            <v>150695827</v>
          </cell>
          <cell r="C66">
            <v>673934</v>
          </cell>
          <cell r="D66">
            <v>213289</v>
          </cell>
        </row>
        <row r="67">
          <cell r="A67">
            <v>182</v>
          </cell>
          <cell r="B67">
            <v>0</v>
          </cell>
          <cell r="C67">
            <v>0</v>
          </cell>
          <cell r="D67">
            <v>0</v>
          </cell>
        </row>
        <row r="68">
          <cell r="A68">
            <v>183</v>
          </cell>
          <cell r="B68">
            <v>0</v>
          </cell>
          <cell r="C68">
            <v>0</v>
          </cell>
          <cell r="D68">
            <v>0</v>
          </cell>
        </row>
        <row r="69">
          <cell r="A69">
            <v>186</v>
          </cell>
          <cell r="B69">
            <v>25546849</v>
          </cell>
          <cell r="C69">
            <v>123832</v>
          </cell>
          <cell r="D69">
            <v>3817424</v>
          </cell>
        </row>
        <row r="70">
          <cell r="A70">
            <v>188</v>
          </cell>
          <cell r="B70">
            <v>204050</v>
          </cell>
          <cell r="C70">
            <v>2283</v>
          </cell>
          <cell r="D70">
            <v>0</v>
          </cell>
        </row>
        <row r="71">
          <cell r="A71">
            <v>190</v>
          </cell>
          <cell r="B71">
            <v>101851</v>
          </cell>
          <cell r="C71">
            <v>2266</v>
          </cell>
          <cell r="D71">
            <v>0</v>
          </cell>
        </row>
        <row r="72">
          <cell r="A72">
            <v>200</v>
          </cell>
          <cell r="B72">
            <v>4289</v>
          </cell>
          <cell r="C72">
            <v>32437</v>
          </cell>
          <cell r="D72">
            <v>0</v>
          </cell>
        </row>
        <row r="73">
          <cell r="A73">
            <v>203</v>
          </cell>
          <cell r="B73">
            <v>276127587</v>
          </cell>
          <cell r="C73">
            <v>1601253</v>
          </cell>
          <cell r="D73">
            <v>1226198</v>
          </cell>
        </row>
        <row r="74">
          <cell r="A74">
            <v>206</v>
          </cell>
          <cell r="B74">
            <v>2563822</v>
          </cell>
          <cell r="C74">
            <v>35449</v>
          </cell>
          <cell r="D74">
            <v>0</v>
          </cell>
        </row>
        <row r="75">
          <cell r="A75">
            <v>207</v>
          </cell>
          <cell r="B75">
            <v>5031121</v>
          </cell>
          <cell r="C75">
            <v>710376</v>
          </cell>
          <cell r="D75">
            <v>0</v>
          </cell>
        </row>
        <row r="76">
          <cell r="A76">
            <v>215</v>
          </cell>
          <cell r="B76">
            <v>24676392</v>
          </cell>
          <cell r="C76">
            <v>527858</v>
          </cell>
          <cell r="D76">
            <v>39472</v>
          </cell>
        </row>
        <row r="77">
          <cell r="A77">
            <v>219</v>
          </cell>
          <cell r="B77">
            <v>2091438</v>
          </cell>
          <cell r="C77">
            <v>34554</v>
          </cell>
          <cell r="D77">
            <v>545398</v>
          </cell>
        </row>
        <row r="78">
          <cell r="A78">
            <v>221</v>
          </cell>
          <cell r="B78">
            <v>2695663</v>
          </cell>
          <cell r="C78">
            <v>43443</v>
          </cell>
          <cell r="D78">
            <v>0</v>
          </cell>
        </row>
        <row r="79">
          <cell r="A79">
            <v>223</v>
          </cell>
          <cell r="B79">
            <v>22168207</v>
          </cell>
          <cell r="C79">
            <v>184023</v>
          </cell>
          <cell r="D79">
            <v>0</v>
          </cell>
        </row>
        <row r="80">
          <cell r="A80">
            <v>224</v>
          </cell>
          <cell r="B80">
            <v>41778014</v>
          </cell>
          <cell r="C80">
            <v>11986153</v>
          </cell>
          <cell r="D80">
            <v>1726020</v>
          </cell>
        </row>
        <row r="81">
          <cell r="A81">
            <v>226</v>
          </cell>
          <cell r="B81">
            <v>4134191</v>
          </cell>
          <cell r="C81">
            <v>521176</v>
          </cell>
          <cell r="D81">
            <v>681976</v>
          </cell>
        </row>
        <row r="82">
          <cell r="A82">
            <v>227</v>
          </cell>
          <cell r="B82">
            <v>10908801</v>
          </cell>
          <cell r="C82">
            <v>26289</v>
          </cell>
          <cell r="D82">
            <v>77107</v>
          </cell>
        </row>
        <row r="83">
          <cell r="A83">
            <v>231</v>
          </cell>
          <cell r="B83">
            <v>29802838</v>
          </cell>
          <cell r="C83">
            <v>405521</v>
          </cell>
          <cell r="D83">
            <v>0</v>
          </cell>
        </row>
        <row r="84">
          <cell r="A84">
            <v>236</v>
          </cell>
          <cell r="B84">
            <v>0</v>
          </cell>
          <cell r="C84">
            <v>2146</v>
          </cell>
          <cell r="D84">
            <v>205</v>
          </cell>
        </row>
        <row r="85">
          <cell r="A85">
            <v>237</v>
          </cell>
          <cell r="B85">
            <v>17126978</v>
          </cell>
          <cell r="C85">
            <v>51151</v>
          </cell>
          <cell r="D85">
            <v>361391</v>
          </cell>
        </row>
        <row r="86">
          <cell r="A86">
            <v>238</v>
          </cell>
          <cell r="B86">
            <v>8554933</v>
          </cell>
          <cell r="C86">
            <v>106071</v>
          </cell>
          <cell r="D86">
            <v>118463</v>
          </cell>
        </row>
        <row r="87">
          <cell r="A87">
            <v>239</v>
          </cell>
          <cell r="B87">
            <v>922865</v>
          </cell>
          <cell r="C87">
            <v>1654186</v>
          </cell>
          <cell r="D87">
            <v>0</v>
          </cell>
        </row>
        <row r="88">
          <cell r="A88">
            <v>242</v>
          </cell>
          <cell r="B88">
            <v>9149</v>
          </cell>
          <cell r="C88">
            <v>16994</v>
          </cell>
          <cell r="D88">
            <v>0</v>
          </cell>
        </row>
        <row r="89">
          <cell r="A89">
            <v>243</v>
          </cell>
          <cell r="B89">
            <v>3627121</v>
          </cell>
          <cell r="C89">
            <v>101728</v>
          </cell>
          <cell r="D89">
            <v>166062</v>
          </cell>
        </row>
        <row r="90">
          <cell r="A90">
            <v>246</v>
          </cell>
          <cell r="B90">
            <v>17174169</v>
          </cell>
          <cell r="C90">
            <v>46125</v>
          </cell>
          <cell r="D90">
            <v>2156408</v>
          </cell>
        </row>
        <row r="91">
          <cell r="A91">
            <v>251</v>
          </cell>
          <cell r="B91">
            <v>36598341</v>
          </cell>
          <cell r="C91">
            <v>34214</v>
          </cell>
          <cell r="D91">
            <v>64745</v>
          </cell>
        </row>
        <row r="92">
          <cell r="A92">
            <v>252</v>
          </cell>
          <cell r="B92">
            <v>10480863</v>
          </cell>
          <cell r="C92">
            <v>61655</v>
          </cell>
          <cell r="D92">
            <v>723495</v>
          </cell>
        </row>
        <row r="93">
          <cell r="A93">
            <v>253</v>
          </cell>
          <cell r="B93">
            <v>5471425</v>
          </cell>
          <cell r="C93">
            <v>16618</v>
          </cell>
          <cell r="D93">
            <v>87405</v>
          </cell>
        </row>
        <row r="94">
          <cell r="A94">
            <v>254</v>
          </cell>
          <cell r="B94">
            <v>31182050</v>
          </cell>
          <cell r="C94">
            <v>100620</v>
          </cell>
          <cell r="D94">
            <v>1732858</v>
          </cell>
        </row>
        <row r="95">
          <cell r="A95">
            <v>255</v>
          </cell>
          <cell r="B95">
            <v>70429035</v>
          </cell>
          <cell r="C95">
            <v>43927</v>
          </cell>
          <cell r="D95">
            <v>2464674</v>
          </cell>
        </row>
        <row r="96">
          <cell r="A96">
            <v>265</v>
          </cell>
          <cell r="B96">
            <v>13081403</v>
          </cell>
          <cell r="C96">
            <v>48975</v>
          </cell>
          <cell r="D96">
            <v>338214</v>
          </cell>
        </row>
        <row r="97">
          <cell r="A97">
            <v>266</v>
          </cell>
          <cell r="B97">
            <v>0</v>
          </cell>
          <cell r="C97">
            <v>27765</v>
          </cell>
          <cell r="D97">
            <v>0</v>
          </cell>
        </row>
        <row r="98">
          <cell r="A98">
            <v>268</v>
          </cell>
          <cell r="B98">
            <v>52088309</v>
          </cell>
          <cell r="C98">
            <v>167799</v>
          </cell>
          <cell r="D98">
            <v>7661704</v>
          </cell>
        </row>
        <row r="99">
          <cell r="A99">
            <v>272</v>
          </cell>
          <cell r="B99">
            <v>7013584</v>
          </cell>
          <cell r="C99">
            <v>40117</v>
          </cell>
          <cell r="D99">
            <v>262159</v>
          </cell>
        </row>
        <row r="100">
          <cell r="A100">
            <v>273</v>
          </cell>
          <cell r="B100">
            <v>60540834</v>
          </cell>
          <cell r="C100">
            <v>263073</v>
          </cell>
          <cell r="D100">
            <v>2982662</v>
          </cell>
        </row>
        <row r="101">
          <cell r="A101">
            <v>277</v>
          </cell>
          <cell r="B101">
            <v>290136826</v>
          </cell>
          <cell r="C101">
            <v>8306915</v>
          </cell>
          <cell r="D101">
            <v>29867015</v>
          </cell>
        </row>
        <row r="102">
          <cell r="A102">
            <v>278</v>
          </cell>
          <cell r="B102">
            <v>136498093</v>
          </cell>
          <cell r="C102">
            <v>362014</v>
          </cell>
          <cell r="D102">
            <v>707020</v>
          </cell>
        </row>
        <row r="103">
          <cell r="A103">
            <v>280</v>
          </cell>
          <cell r="B103">
            <v>11329974</v>
          </cell>
          <cell r="C103">
            <v>4283401</v>
          </cell>
          <cell r="D103">
            <v>0</v>
          </cell>
        </row>
        <row r="104">
          <cell r="A104">
            <v>281</v>
          </cell>
          <cell r="B104">
            <v>6904090</v>
          </cell>
          <cell r="C104">
            <v>1402811</v>
          </cell>
          <cell r="D104">
            <v>0</v>
          </cell>
        </row>
        <row r="105">
          <cell r="A105">
            <v>283</v>
          </cell>
          <cell r="B105">
            <v>38254701</v>
          </cell>
          <cell r="C105">
            <v>1077651</v>
          </cell>
          <cell r="D105">
            <v>100181</v>
          </cell>
        </row>
        <row r="106">
          <cell r="A106">
            <v>288</v>
          </cell>
          <cell r="B106">
            <v>3611672</v>
          </cell>
          <cell r="C106">
            <v>2373</v>
          </cell>
          <cell r="D106">
            <v>274348</v>
          </cell>
        </row>
        <row r="107">
          <cell r="A107">
            <v>291</v>
          </cell>
          <cell r="B107">
            <v>109489140</v>
          </cell>
          <cell r="C107">
            <v>2533756</v>
          </cell>
          <cell r="D107">
            <v>654306</v>
          </cell>
        </row>
        <row r="108">
          <cell r="A108">
            <v>292</v>
          </cell>
          <cell r="B108">
            <v>26318298</v>
          </cell>
          <cell r="C108">
            <v>1033552</v>
          </cell>
          <cell r="D108">
            <v>291787</v>
          </cell>
        </row>
        <row r="109">
          <cell r="A109">
            <v>293</v>
          </cell>
          <cell r="B109"/>
          <cell r="C109"/>
          <cell r="D109"/>
        </row>
        <row r="110">
          <cell r="A110">
            <v>296</v>
          </cell>
          <cell r="B110">
            <v>3097675</v>
          </cell>
          <cell r="C110">
            <v>50179</v>
          </cell>
          <cell r="D110">
            <v>101470</v>
          </cell>
        </row>
        <row r="111">
          <cell r="A111">
            <v>297</v>
          </cell>
          <cell r="B111">
            <v>42423904</v>
          </cell>
          <cell r="C111">
            <v>7910</v>
          </cell>
          <cell r="D111">
            <v>47235369</v>
          </cell>
        </row>
        <row r="112">
          <cell r="A112">
            <v>298</v>
          </cell>
          <cell r="B112">
            <v>10398406</v>
          </cell>
          <cell r="C112">
            <v>12710</v>
          </cell>
          <cell r="D112">
            <v>2194540</v>
          </cell>
        </row>
        <row r="113">
          <cell r="A113">
            <v>299</v>
          </cell>
          <cell r="B113">
            <v>1308661</v>
          </cell>
          <cell r="C113">
            <v>0</v>
          </cell>
          <cell r="D113">
            <v>700374</v>
          </cell>
        </row>
        <row r="114">
          <cell r="A114">
            <v>300</v>
          </cell>
          <cell r="B114">
            <v>30560337</v>
          </cell>
          <cell r="C114">
            <v>0</v>
          </cell>
          <cell r="D114">
            <v>2953881</v>
          </cell>
        </row>
        <row r="115">
          <cell r="A115">
            <v>301</v>
          </cell>
          <cell r="B115">
            <v>0</v>
          </cell>
          <cell r="C115">
            <v>5861</v>
          </cell>
          <cell r="D115">
            <v>0</v>
          </cell>
        </row>
        <row r="116">
          <cell r="A116">
            <v>302</v>
          </cell>
          <cell r="B116">
            <v>2904836</v>
          </cell>
          <cell r="C116">
            <v>1710110</v>
          </cell>
          <cell r="D116">
            <v>676270</v>
          </cell>
        </row>
        <row r="117">
          <cell r="A117">
            <v>303</v>
          </cell>
          <cell r="B117">
            <v>23103992</v>
          </cell>
          <cell r="C117">
            <v>2360085</v>
          </cell>
          <cell r="D117">
            <v>70535</v>
          </cell>
        </row>
        <row r="118">
          <cell r="A118">
            <v>307</v>
          </cell>
          <cell r="B118">
            <v>232575</v>
          </cell>
          <cell r="C118">
            <v>37805</v>
          </cell>
          <cell r="D118">
            <v>0</v>
          </cell>
        </row>
        <row r="119">
          <cell r="A119">
            <v>310</v>
          </cell>
          <cell r="B119">
            <v>328584</v>
          </cell>
          <cell r="C119">
            <v>22463</v>
          </cell>
          <cell r="D119">
            <v>0</v>
          </cell>
        </row>
        <row r="120">
          <cell r="A120">
            <v>311</v>
          </cell>
          <cell r="B120">
            <v>540</v>
          </cell>
          <cell r="C120">
            <v>0</v>
          </cell>
          <cell r="D120">
            <v>0</v>
          </cell>
        </row>
        <row r="121">
          <cell r="A121">
            <v>312</v>
          </cell>
          <cell r="B121">
            <v>0</v>
          </cell>
          <cell r="C121">
            <v>0</v>
          </cell>
          <cell r="D121">
            <v>3997803</v>
          </cell>
        </row>
        <row r="122">
          <cell r="A122">
            <v>313</v>
          </cell>
          <cell r="B122">
            <v>6387317</v>
          </cell>
          <cell r="C122">
            <v>168741</v>
          </cell>
          <cell r="D122">
            <v>2876070</v>
          </cell>
        </row>
        <row r="123">
          <cell r="A123">
            <v>314</v>
          </cell>
          <cell r="B123">
            <v>560900</v>
          </cell>
          <cell r="C123">
            <v>9376</v>
          </cell>
          <cell r="D123">
            <v>2320</v>
          </cell>
        </row>
        <row r="124">
          <cell r="A124">
            <v>317</v>
          </cell>
          <cell r="B124">
            <v>0</v>
          </cell>
          <cell r="C124">
            <v>0</v>
          </cell>
          <cell r="D124">
            <v>0</v>
          </cell>
        </row>
        <row r="125">
          <cell r="A125">
            <v>318</v>
          </cell>
          <cell r="B125">
            <v>0</v>
          </cell>
          <cell r="C125">
            <v>0</v>
          </cell>
          <cell r="D125">
            <v>0</v>
          </cell>
        </row>
        <row r="126">
          <cell r="A126">
            <v>320</v>
          </cell>
          <cell r="B126">
            <v>0</v>
          </cell>
          <cell r="C126">
            <v>0</v>
          </cell>
          <cell r="D126">
            <v>0</v>
          </cell>
        </row>
        <row r="127">
          <cell r="A127">
            <v>323</v>
          </cell>
          <cell r="B127">
            <v>31491090</v>
          </cell>
          <cell r="C127">
            <v>67109</v>
          </cell>
          <cell r="D127">
            <v>284830</v>
          </cell>
        </row>
        <row r="128">
          <cell r="A128">
            <v>324</v>
          </cell>
          <cell r="B128">
            <v>115823401</v>
          </cell>
          <cell r="C128">
            <v>1989013</v>
          </cell>
          <cell r="D128">
            <v>102766</v>
          </cell>
        </row>
        <row r="129">
          <cell r="A129">
            <v>329</v>
          </cell>
          <cell r="B129">
            <v>10550953</v>
          </cell>
          <cell r="C129">
            <v>77068</v>
          </cell>
          <cell r="D129">
            <v>10050498</v>
          </cell>
        </row>
        <row r="130">
          <cell r="A130">
            <v>330</v>
          </cell>
          <cell r="B130">
            <v>12691747</v>
          </cell>
          <cell r="C130">
            <v>131111</v>
          </cell>
          <cell r="D130">
            <v>5949748</v>
          </cell>
        </row>
        <row r="131">
          <cell r="A131">
            <v>344</v>
          </cell>
          <cell r="B131">
            <v>834600</v>
          </cell>
          <cell r="C131">
            <v>22525</v>
          </cell>
          <cell r="D131">
            <v>0</v>
          </cell>
        </row>
        <row r="132">
          <cell r="A132">
            <v>345</v>
          </cell>
          <cell r="B132">
            <v>3259410</v>
          </cell>
          <cell r="C132">
            <v>4998</v>
          </cell>
          <cell r="D132">
            <v>575</v>
          </cell>
        </row>
        <row r="133">
          <cell r="A133">
            <v>347</v>
          </cell>
          <cell r="B133">
            <v>352175</v>
          </cell>
          <cell r="C133">
            <v>8803</v>
          </cell>
          <cell r="D133">
            <v>0</v>
          </cell>
        </row>
        <row r="134">
          <cell r="A134">
            <v>348</v>
          </cell>
          <cell r="B134">
            <v>322161</v>
          </cell>
          <cell r="C134">
            <v>41864</v>
          </cell>
          <cell r="D134">
            <v>0</v>
          </cell>
        </row>
        <row r="135">
          <cell r="A135">
            <v>352</v>
          </cell>
          <cell r="B135">
            <v>6126173</v>
          </cell>
          <cell r="C135">
            <v>16225</v>
          </cell>
          <cell r="D135">
            <v>0</v>
          </cell>
        </row>
        <row r="136">
          <cell r="A136">
            <v>353</v>
          </cell>
          <cell r="B136">
            <v>6148450</v>
          </cell>
          <cell r="C136">
            <v>470084</v>
          </cell>
          <cell r="D136">
            <v>1847</v>
          </cell>
        </row>
        <row r="137">
          <cell r="A137">
            <v>359</v>
          </cell>
          <cell r="B137">
            <v>321211457</v>
          </cell>
          <cell r="C137">
            <v>3039603</v>
          </cell>
          <cell r="D137">
            <v>137672869</v>
          </cell>
        </row>
        <row r="138">
          <cell r="A138">
            <v>361</v>
          </cell>
          <cell r="B138">
            <v>71543861</v>
          </cell>
          <cell r="C138">
            <v>8723689</v>
          </cell>
          <cell r="D138">
            <v>5837872</v>
          </cell>
        </row>
        <row r="139">
          <cell r="A139">
            <v>362</v>
          </cell>
          <cell r="B139">
            <v>99618836</v>
          </cell>
          <cell r="C139">
            <v>13730558</v>
          </cell>
          <cell r="D139">
            <v>9642415</v>
          </cell>
        </row>
        <row r="140">
          <cell r="A140">
            <v>363</v>
          </cell>
          <cell r="B140">
            <v>3393</v>
          </cell>
          <cell r="C140">
            <v>0</v>
          </cell>
          <cell r="D140">
            <v>0</v>
          </cell>
        </row>
        <row r="141">
          <cell r="A141">
            <v>364</v>
          </cell>
          <cell r="B141">
            <v>0</v>
          </cell>
          <cell r="C141">
            <v>1490</v>
          </cell>
          <cell r="D141">
            <v>0</v>
          </cell>
        </row>
        <row r="142">
          <cell r="A142">
            <v>367</v>
          </cell>
          <cell r="B142">
            <v>9435090</v>
          </cell>
          <cell r="C142">
            <v>21653</v>
          </cell>
          <cell r="D142">
            <v>3499228</v>
          </cell>
        </row>
        <row r="143">
          <cell r="A143">
            <v>368</v>
          </cell>
          <cell r="B143">
            <v>43592276</v>
          </cell>
          <cell r="C143">
            <v>257037</v>
          </cell>
          <cell r="D143">
            <v>1704382</v>
          </cell>
        </row>
        <row r="144">
          <cell r="A144">
            <v>369</v>
          </cell>
          <cell r="B144">
            <v>22</v>
          </cell>
          <cell r="C144">
            <v>0</v>
          </cell>
          <cell r="D144">
            <v>0</v>
          </cell>
        </row>
        <row r="145">
          <cell r="A145">
            <v>370</v>
          </cell>
          <cell r="B145">
            <v>976306</v>
          </cell>
          <cell r="C145">
            <v>8813</v>
          </cell>
          <cell r="D145">
            <v>0</v>
          </cell>
        </row>
        <row r="146">
          <cell r="A146">
            <v>371</v>
          </cell>
          <cell r="B146">
            <v>8571570</v>
          </cell>
          <cell r="C146">
            <v>575592</v>
          </cell>
          <cell r="D146">
            <v>190802</v>
          </cell>
        </row>
        <row r="147">
          <cell r="A147">
            <v>373</v>
          </cell>
          <cell r="B147">
            <v>213756</v>
          </cell>
          <cell r="C147">
            <v>3318</v>
          </cell>
          <cell r="D147">
            <v>405</v>
          </cell>
        </row>
        <row r="148">
          <cell r="A148">
            <v>374</v>
          </cell>
          <cell r="B148">
            <v>20395710</v>
          </cell>
          <cell r="C148">
            <v>179434</v>
          </cell>
          <cell r="D148">
            <v>948</v>
          </cell>
        </row>
        <row r="149">
          <cell r="A149">
            <v>375</v>
          </cell>
          <cell r="B149">
            <v>27185071</v>
          </cell>
          <cell r="C149">
            <v>161738</v>
          </cell>
          <cell r="D149">
            <v>6261138</v>
          </cell>
        </row>
        <row r="150">
          <cell r="A150">
            <v>376</v>
          </cell>
          <cell r="B150">
            <v>241732657</v>
          </cell>
          <cell r="C150">
            <v>2272005</v>
          </cell>
          <cell r="D150">
            <v>980187</v>
          </cell>
        </row>
        <row r="151">
          <cell r="A151">
            <v>377</v>
          </cell>
          <cell r="B151">
            <v>32650350</v>
          </cell>
          <cell r="C151">
            <v>218585</v>
          </cell>
          <cell r="D151">
            <v>39049</v>
          </cell>
        </row>
        <row r="152">
          <cell r="A152">
            <v>378</v>
          </cell>
          <cell r="B152">
            <v>1480871</v>
          </cell>
          <cell r="C152">
            <v>210405</v>
          </cell>
          <cell r="D152">
            <v>0</v>
          </cell>
        </row>
        <row r="153">
          <cell r="A153">
            <v>379</v>
          </cell>
          <cell r="B153">
            <v>581557</v>
          </cell>
          <cell r="C153">
            <v>5068</v>
          </cell>
          <cell r="D153">
            <v>0</v>
          </cell>
        </row>
        <row r="154">
          <cell r="A154">
            <v>380</v>
          </cell>
          <cell r="B154">
            <v>0</v>
          </cell>
          <cell r="C154">
            <v>16608</v>
          </cell>
          <cell r="D154">
            <v>0</v>
          </cell>
        </row>
        <row r="155">
          <cell r="A155">
            <v>381</v>
          </cell>
          <cell r="B155">
            <v>4183953</v>
          </cell>
          <cell r="C155">
            <v>28280</v>
          </cell>
          <cell r="D155">
            <v>399114</v>
          </cell>
        </row>
        <row r="156">
          <cell r="A156">
            <v>382</v>
          </cell>
          <cell r="B156">
            <v>36133881</v>
          </cell>
          <cell r="C156">
            <v>516479</v>
          </cell>
          <cell r="D156">
            <v>157150720</v>
          </cell>
        </row>
        <row r="157">
          <cell r="A157">
            <v>383</v>
          </cell>
          <cell r="B157">
            <v>16332568</v>
          </cell>
          <cell r="C157">
            <v>559422</v>
          </cell>
          <cell r="D157">
            <v>1102574</v>
          </cell>
        </row>
        <row r="158">
          <cell r="A158">
            <v>384</v>
          </cell>
          <cell r="B158">
            <v>3292402</v>
          </cell>
          <cell r="C158">
            <v>43004</v>
          </cell>
          <cell r="D158">
            <v>141</v>
          </cell>
        </row>
        <row r="159">
          <cell r="A159">
            <v>386</v>
          </cell>
          <cell r="B159">
            <v>15674974</v>
          </cell>
          <cell r="C159">
            <v>367049</v>
          </cell>
          <cell r="D159">
            <v>2698</v>
          </cell>
        </row>
        <row r="160">
          <cell r="A160">
            <v>387</v>
          </cell>
          <cell r="B160">
            <v>20207107</v>
          </cell>
          <cell r="C160">
            <v>19074</v>
          </cell>
          <cell r="D160">
            <v>25010232</v>
          </cell>
        </row>
        <row r="161">
          <cell r="A161">
            <v>389</v>
          </cell>
          <cell r="B161">
            <v>19006677</v>
          </cell>
          <cell r="C161">
            <v>1888369</v>
          </cell>
          <cell r="D161">
            <v>35784728</v>
          </cell>
        </row>
        <row r="162">
          <cell r="A162">
            <v>390</v>
          </cell>
          <cell r="B162">
            <v>31751484</v>
          </cell>
          <cell r="C162">
            <v>103660</v>
          </cell>
          <cell r="D162">
            <v>990522</v>
          </cell>
        </row>
        <row r="163">
          <cell r="A163">
            <v>391</v>
          </cell>
          <cell r="B163">
            <v>563407</v>
          </cell>
          <cell r="C163">
            <v>1789</v>
          </cell>
          <cell r="D163">
            <v>1919</v>
          </cell>
        </row>
        <row r="164">
          <cell r="A164">
            <v>393</v>
          </cell>
          <cell r="B164">
            <v>13399635</v>
          </cell>
          <cell r="C164">
            <v>0</v>
          </cell>
          <cell r="D164">
            <v>821499</v>
          </cell>
        </row>
        <row r="165">
          <cell r="A165">
            <v>395</v>
          </cell>
          <cell r="B165">
            <v>498530</v>
          </cell>
          <cell r="C165">
            <v>19053</v>
          </cell>
          <cell r="D165">
            <v>0</v>
          </cell>
        </row>
        <row r="166">
          <cell r="A166">
            <v>397</v>
          </cell>
          <cell r="B166">
            <v>19842421</v>
          </cell>
          <cell r="C166">
            <v>209301</v>
          </cell>
          <cell r="D166">
            <v>100006</v>
          </cell>
        </row>
        <row r="167">
          <cell r="A167">
            <v>398</v>
          </cell>
          <cell r="B167">
            <v>45385152</v>
          </cell>
          <cell r="C167">
            <v>401691</v>
          </cell>
          <cell r="D167">
            <v>3350432</v>
          </cell>
        </row>
        <row r="168">
          <cell r="A168">
            <v>399</v>
          </cell>
          <cell r="B168">
            <v>44697</v>
          </cell>
          <cell r="C168">
            <v>73303</v>
          </cell>
          <cell r="D168">
            <v>0</v>
          </cell>
        </row>
        <row r="169">
          <cell r="A169">
            <v>400</v>
          </cell>
          <cell r="B169">
            <v>9856327</v>
          </cell>
          <cell r="C169">
            <v>49350</v>
          </cell>
          <cell r="D169">
            <v>0</v>
          </cell>
        </row>
        <row r="170">
          <cell r="A170">
            <v>404</v>
          </cell>
          <cell r="B170">
            <v>56032371</v>
          </cell>
          <cell r="C170">
            <v>435720</v>
          </cell>
          <cell r="D170">
            <v>19539</v>
          </cell>
        </row>
        <row r="171">
          <cell r="A171">
            <v>406</v>
          </cell>
          <cell r="B171">
            <v>4858835</v>
          </cell>
          <cell r="C171">
            <v>43338</v>
          </cell>
          <cell r="D171">
            <v>79931</v>
          </cell>
        </row>
        <row r="172">
          <cell r="A172">
            <v>408</v>
          </cell>
          <cell r="B172">
            <v>729198</v>
          </cell>
          <cell r="C172">
            <v>72629</v>
          </cell>
          <cell r="D172">
            <v>0</v>
          </cell>
        </row>
        <row r="173">
          <cell r="A173">
            <v>409</v>
          </cell>
          <cell r="B173">
            <v>16462167</v>
          </cell>
          <cell r="C173">
            <v>41271</v>
          </cell>
          <cell r="D173">
            <v>2204891</v>
          </cell>
        </row>
        <row r="174">
          <cell r="A174">
            <v>410</v>
          </cell>
          <cell r="B174">
            <v>0</v>
          </cell>
          <cell r="C174">
            <v>0</v>
          </cell>
          <cell r="D174">
            <v>0</v>
          </cell>
        </row>
        <row r="175">
          <cell r="A175">
            <v>411</v>
          </cell>
          <cell r="B175">
            <v>19731287</v>
          </cell>
          <cell r="C175">
            <v>125683</v>
          </cell>
          <cell r="D175">
            <v>369</v>
          </cell>
        </row>
        <row r="176">
          <cell r="A176">
            <v>413</v>
          </cell>
          <cell r="B176">
            <v>25952094</v>
          </cell>
          <cell r="C176">
            <v>234002</v>
          </cell>
          <cell r="D176">
            <v>2417814</v>
          </cell>
        </row>
        <row r="177">
          <cell r="A177">
            <v>416</v>
          </cell>
          <cell r="B177">
            <v>1457709</v>
          </cell>
          <cell r="C177">
            <v>3167</v>
          </cell>
          <cell r="D177">
            <v>17413</v>
          </cell>
        </row>
        <row r="178">
          <cell r="A178">
            <v>417</v>
          </cell>
          <cell r="B178">
            <v>0</v>
          </cell>
          <cell r="C178">
            <v>4044</v>
          </cell>
          <cell r="D178">
            <v>0</v>
          </cell>
        </row>
        <row r="179">
          <cell r="A179">
            <v>418</v>
          </cell>
          <cell r="B179">
            <v>12345994</v>
          </cell>
          <cell r="C179">
            <v>65361</v>
          </cell>
          <cell r="D179">
            <v>2553</v>
          </cell>
        </row>
        <row r="180">
          <cell r="A180">
            <v>419</v>
          </cell>
          <cell r="B180">
            <v>25861709</v>
          </cell>
          <cell r="C180">
            <v>301906</v>
          </cell>
          <cell r="D180">
            <v>2549630</v>
          </cell>
        </row>
        <row r="181">
          <cell r="A181">
            <v>420</v>
          </cell>
          <cell r="B181">
            <v>1540435</v>
          </cell>
          <cell r="C181">
            <v>26916</v>
          </cell>
          <cell r="D181">
            <v>0</v>
          </cell>
        </row>
        <row r="182">
          <cell r="A182">
            <v>421</v>
          </cell>
          <cell r="B182">
            <v>3017379</v>
          </cell>
          <cell r="C182">
            <v>34446</v>
          </cell>
          <cell r="D182">
            <v>0</v>
          </cell>
        </row>
        <row r="183">
          <cell r="A183">
            <v>422</v>
          </cell>
          <cell r="B183">
            <v>33238804</v>
          </cell>
          <cell r="C183">
            <v>92950</v>
          </cell>
          <cell r="D183">
            <v>3276256</v>
          </cell>
        </row>
        <row r="184">
          <cell r="A184">
            <v>424</v>
          </cell>
          <cell r="B184">
            <v>0</v>
          </cell>
          <cell r="C184">
            <v>0</v>
          </cell>
          <cell r="D184">
            <v>0</v>
          </cell>
        </row>
        <row r="185">
          <cell r="A185">
            <v>426</v>
          </cell>
          <cell r="B185">
            <v>2772004</v>
          </cell>
          <cell r="C185">
            <v>9447</v>
          </cell>
          <cell r="D185">
            <v>0</v>
          </cell>
        </row>
        <row r="186">
          <cell r="A186">
            <v>427</v>
          </cell>
          <cell r="B186"/>
          <cell r="C186"/>
          <cell r="D186"/>
        </row>
        <row r="187">
          <cell r="A187">
            <v>428</v>
          </cell>
          <cell r="B187">
            <v>2229172</v>
          </cell>
          <cell r="C187">
            <v>0</v>
          </cell>
          <cell r="D187">
            <v>192</v>
          </cell>
        </row>
        <row r="188">
          <cell r="A188">
            <v>430</v>
          </cell>
          <cell r="B188">
            <v>40563624</v>
          </cell>
          <cell r="C188">
            <v>352366</v>
          </cell>
          <cell r="D188">
            <v>15785186</v>
          </cell>
        </row>
        <row r="189">
          <cell r="A189">
            <v>431</v>
          </cell>
          <cell r="B189">
            <v>36730049</v>
          </cell>
          <cell r="C189">
            <v>6451</v>
          </cell>
          <cell r="D189">
            <v>31861557</v>
          </cell>
        </row>
        <row r="190">
          <cell r="A190">
            <v>432</v>
          </cell>
          <cell r="B190">
            <v>133821</v>
          </cell>
          <cell r="C190">
            <v>1181544</v>
          </cell>
          <cell r="D190">
            <v>17053</v>
          </cell>
        </row>
        <row r="191">
          <cell r="A191">
            <v>433</v>
          </cell>
          <cell r="B191">
            <v>46916673</v>
          </cell>
          <cell r="C191">
            <v>384588</v>
          </cell>
          <cell r="D191">
            <v>92219</v>
          </cell>
        </row>
        <row r="192">
          <cell r="A192">
            <v>434</v>
          </cell>
          <cell r="B192">
            <v>32199024</v>
          </cell>
          <cell r="C192">
            <v>4952301</v>
          </cell>
          <cell r="D192">
            <v>152614</v>
          </cell>
        </row>
        <row r="193">
          <cell r="A193">
            <v>435</v>
          </cell>
          <cell r="B193">
            <v>366414</v>
          </cell>
          <cell r="C193">
            <v>2327052</v>
          </cell>
          <cell r="D193">
            <v>0</v>
          </cell>
        </row>
        <row r="194">
          <cell r="A194">
            <v>436</v>
          </cell>
          <cell r="B194">
            <v>738441</v>
          </cell>
          <cell r="C194">
            <v>2987</v>
          </cell>
          <cell r="D194">
            <v>0</v>
          </cell>
        </row>
        <row r="195">
          <cell r="A195">
            <v>438</v>
          </cell>
          <cell r="B195">
            <v>3167326</v>
          </cell>
          <cell r="C195">
            <v>149490</v>
          </cell>
          <cell r="D195">
            <v>0</v>
          </cell>
        </row>
        <row r="196">
          <cell r="A196">
            <v>439</v>
          </cell>
          <cell r="B196">
            <v>4797352</v>
          </cell>
          <cell r="C196">
            <v>21079</v>
          </cell>
          <cell r="D196">
            <v>0</v>
          </cell>
        </row>
        <row r="197">
          <cell r="A197">
            <v>440</v>
          </cell>
          <cell r="B197">
            <v>5387487</v>
          </cell>
          <cell r="C197">
            <v>131298</v>
          </cell>
          <cell r="D197">
            <v>0</v>
          </cell>
        </row>
        <row r="198">
          <cell r="A198">
            <v>441</v>
          </cell>
          <cell r="B198">
            <v>101605</v>
          </cell>
          <cell r="C198">
            <v>267501742</v>
          </cell>
          <cell r="D198">
            <v>423568</v>
          </cell>
        </row>
        <row r="199">
          <cell r="A199">
            <v>442</v>
          </cell>
          <cell r="B199">
            <v>0</v>
          </cell>
          <cell r="C199">
            <v>70571</v>
          </cell>
          <cell r="D199">
            <v>0</v>
          </cell>
        </row>
        <row r="200">
          <cell r="A200">
            <v>443</v>
          </cell>
          <cell r="B200">
            <v>0</v>
          </cell>
          <cell r="C200">
            <v>32991</v>
          </cell>
          <cell r="D200">
            <v>0</v>
          </cell>
        </row>
        <row r="201">
          <cell r="A201">
            <v>444</v>
          </cell>
          <cell r="B201">
            <v>464430</v>
          </cell>
          <cell r="C201">
            <v>883</v>
          </cell>
          <cell r="D201">
            <v>0</v>
          </cell>
        </row>
        <row r="202">
          <cell r="A202">
            <v>445</v>
          </cell>
          <cell r="B202">
            <v>2282509</v>
          </cell>
          <cell r="C202">
            <v>102435</v>
          </cell>
          <cell r="D202">
            <v>0</v>
          </cell>
        </row>
        <row r="203">
          <cell r="A203">
            <v>446</v>
          </cell>
          <cell r="B203">
            <v>232123</v>
          </cell>
          <cell r="C203">
            <v>22858</v>
          </cell>
          <cell r="D203">
            <v>0</v>
          </cell>
        </row>
        <row r="204">
          <cell r="A204">
            <v>447</v>
          </cell>
          <cell r="B204">
            <v>16688268</v>
          </cell>
          <cell r="C204">
            <v>205013</v>
          </cell>
          <cell r="D204">
            <v>13263</v>
          </cell>
        </row>
        <row r="205">
          <cell r="A205">
            <v>448</v>
          </cell>
          <cell r="B205">
            <v>3217147</v>
          </cell>
          <cell r="C205">
            <v>14805</v>
          </cell>
          <cell r="D205">
            <v>0</v>
          </cell>
        </row>
        <row r="206">
          <cell r="A206">
            <v>449</v>
          </cell>
          <cell r="B206">
            <v>16456283</v>
          </cell>
          <cell r="C206">
            <v>89689</v>
          </cell>
          <cell r="D206">
            <v>867252</v>
          </cell>
        </row>
        <row r="207">
          <cell r="A207">
            <v>450</v>
          </cell>
          <cell r="B207">
            <v>393456</v>
          </cell>
          <cell r="C207">
            <v>3968</v>
          </cell>
          <cell r="D207">
            <v>0</v>
          </cell>
        </row>
        <row r="208">
          <cell r="A208">
            <v>451</v>
          </cell>
          <cell r="B208">
            <v>2982725</v>
          </cell>
          <cell r="C208">
            <v>9529</v>
          </cell>
          <cell r="D208">
            <v>16428</v>
          </cell>
        </row>
        <row r="209">
          <cell r="A209">
            <v>452</v>
          </cell>
          <cell r="B209">
            <v>18625</v>
          </cell>
          <cell r="C209">
            <v>264283</v>
          </cell>
          <cell r="D209">
            <v>0</v>
          </cell>
        </row>
        <row r="210">
          <cell r="A210">
            <v>453</v>
          </cell>
          <cell r="B210">
            <v>3114</v>
          </cell>
          <cell r="C210">
            <v>0</v>
          </cell>
          <cell r="D210">
            <v>0</v>
          </cell>
        </row>
        <row r="211">
          <cell r="A211">
            <v>454</v>
          </cell>
          <cell r="B211">
            <v>2389327</v>
          </cell>
          <cell r="C211">
            <v>66681</v>
          </cell>
          <cell r="D211">
            <v>0</v>
          </cell>
        </row>
        <row r="212">
          <cell r="A212">
            <v>456</v>
          </cell>
          <cell r="B212">
            <v>877000</v>
          </cell>
          <cell r="C212">
            <v>10537</v>
          </cell>
          <cell r="D212">
            <v>0</v>
          </cell>
        </row>
        <row r="213">
          <cell r="A213">
            <v>457</v>
          </cell>
          <cell r="B213">
            <v>9355214</v>
          </cell>
          <cell r="C213">
            <v>58912</v>
          </cell>
          <cell r="D213">
            <v>2635025</v>
          </cell>
        </row>
        <row r="214">
          <cell r="A214">
            <v>458</v>
          </cell>
          <cell r="B214">
            <v>13</v>
          </cell>
          <cell r="C214">
            <v>0</v>
          </cell>
          <cell r="D214">
            <v>0</v>
          </cell>
        </row>
        <row r="215">
          <cell r="A215">
            <v>459</v>
          </cell>
          <cell r="B215">
            <v>14</v>
          </cell>
          <cell r="C215">
            <v>743</v>
          </cell>
          <cell r="D215">
            <v>0</v>
          </cell>
        </row>
        <row r="216">
          <cell r="A216">
            <v>460</v>
          </cell>
          <cell r="B216">
            <v>2931913</v>
          </cell>
          <cell r="C216">
            <v>14829</v>
          </cell>
          <cell r="D216">
            <v>545406</v>
          </cell>
        </row>
        <row r="217">
          <cell r="A217">
            <v>461</v>
          </cell>
          <cell r="B217">
            <v>0</v>
          </cell>
          <cell r="C217">
            <v>0</v>
          </cell>
          <cell r="D217">
            <v>0</v>
          </cell>
        </row>
        <row r="218">
          <cell r="A218">
            <v>462</v>
          </cell>
          <cell r="B218">
            <v>1039606</v>
          </cell>
          <cell r="C218">
            <v>15912</v>
          </cell>
          <cell r="D218">
            <v>0</v>
          </cell>
        </row>
        <row r="219">
          <cell r="A219">
            <v>463</v>
          </cell>
          <cell r="B219">
            <v>194150</v>
          </cell>
          <cell r="C219">
            <v>1180</v>
          </cell>
          <cell r="D219">
            <v>0</v>
          </cell>
        </row>
        <row r="220">
          <cell r="A220">
            <v>464</v>
          </cell>
          <cell r="B220">
            <v>467123</v>
          </cell>
          <cell r="C220">
            <v>5405</v>
          </cell>
          <cell r="D220">
            <v>0</v>
          </cell>
        </row>
        <row r="221">
          <cell r="A221">
            <v>465</v>
          </cell>
          <cell r="B221">
            <v>7224592</v>
          </cell>
          <cell r="C221">
            <v>32605</v>
          </cell>
          <cell r="D221">
            <v>196848</v>
          </cell>
        </row>
        <row r="222">
          <cell r="A222">
            <v>466</v>
          </cell>
          <cell r="B222">
            <v>0</v>
          </cell>
          <cell r="C222">
            <v>1718</v>
          </cell>
          <cell r="D222">
            <v>0</v>
          </cell>
        </row>
        <row r="223">
          <cell r="A223">
            <v>467</v>
          </cell>
          <cell r="B223">
            <v>4100515</v>
          </cell>
          <cell r="C223">
            <v>1532</v>
          </cell>
          <cell r="D223">
            <v>0</v>
          </cell>
        </row>
        <row r="224">
          <cell r="A224">
            <v>468</v>
          </cell>
          <cell r="B224">
            <v>1598851</v>
          </cell>
          <cell r="C224">
            <v>0</v>
          </cell>
          <cell r="D224">
            <v>0</v>
          </cell>
        </row>
        <row r="225">
          <cell r="A225">
            <v>469</v>
          </cell>
          <cell r="B225">
            <v>7285215</v>
          </cell>
          <cell r="C225">
            <v>11205</v>
          </cell>
          <cell r="D225">
            <v>225916</v>
          </cell>
        </row>
        <row r="226">
          <cell r="A226">
            <v>470</v>
          </cell>
          <cell r="B226">
            <v>945518</v>
          </cell>
          <cell r="C226">
            <v>6319</v>
          </cell>
          <cell r="D226">
            <v>0</v>
          </cell>
        </row>
        <row r="227">
          <cell r="A227">
            <v>471</v>
          </cell>
          <cell r="B227">
            <v>10</v>
          </cell>
          <cell r="C227">
            <v>0</v>
          </cell>
          <cell r="D227">
            <v>0</v>
          </cell>
        </row>
        <row r="228">
          <cell r="A228">
            <v>472</v>
          </cell>
          <cell r="B228">
            <v>570</v>
          </cell>
          <cell r="C228">
            <v>0</v>
          </cell>
          <cell r="D228">
            <v>0</v>
          </cell>
        </row>
        <row r="229">
          <cell r="A229">
            <v>473</v>
          </cell>
          <cell r="B229">
            <v>422</v>
          </cell>
          <cell r="C229">
            <v>41082</v>
          </cell>
          <cell r="D229">
            <v>0</v>
          </cell>
        </row>
        <row r="230">
          <cell r="A230">
            <v>474</v>
          </cell>
          <cell r="B230">
            <v>142</v>
          </cell>
          <cell r="C230">
            <v>0</v>
          </cell>
          <cell r="D230">
            <v>0</v>
          </cell>
        </row>
        <row r="231">
          <cell r="A231">
            <v>475</v>
          </cell>
          <cell r="B231">
            <v>2552837</v>
          </cell>
          <cell r="C231">
            <v>35302</v>
          </cell>
          <cell r="D231">
            <v>33518</v>
          </cell>
        </row>
        <row r="232">
          <cell r="A232">
            <v>476</v>
          </cell>
          <cell r="B232">
            <v>1000557</v>
          </cell>
          <cell r="C232">
            <v>19360</v>
          </cell>
          <cell r="D232">
            <v>0</v>
          </cell>
        </row>
        <row r="233">
          <cell r="A233">
            <v>477</v>
          </cell>
          <cell r="B233">
            <v>377311</v>
          </cell>
          <cell r="C233">
            <v>3148</v>
          </cell>
          <cell r="D233">
            <v>0</v>
          </cell>
        </row>
        <row r="234">
          <cell r="A234">
            <v>478</v>
          </cell>
          <cell r="B234">
            <v>221250</v>
          </cell>
          <cell r="C234">
            <v>10184</v>
          </cell>
          <cell r="D234">
            <v>0</v>
          </cell>
        </row>
        <row r="235">
          <cell r="A235">
            <v>479</v>
          </cell>
          <cell r="B235">
            <v>44520257</v>
          </cell>
          <cell r="C235">
            <v>244109</v>
          </cell>
          <cell r="D235">
            <v>113579</v>
          </cell>
        </row>
        <row r="236">
          <cell r="A236">
            <v>481</v>
          </cell>
          <cell r="B236">
            <v>397600</v>
          </cell>
          <cell r="C236">
            <v>4400</v>
          </cell>
          <cell r="D236">
            <v>0</v>
          </cell>
        </row>
        <row r="237">
          <cell r="A237">
            <v>482</v>
          </cell>
          <cell r="B237">
            <v>26769184</v>
          </cell>
          <cell r="C237">
            <v>157416</v>
          </cell>
          <cell r="D237">
            <v>738634</v>
          </cell>
        </row>
        <row r="238">
          <cell r="A238">
            <v>483</v>
          </cell>
          <cell r="B238">
            <v>1415332</v>
          </cell>
          <cell r="C238">
            <v>3979</v>
          </cell>
          <cell r="D238">
            <v>16870</v>
          </cell>
        </row>
        <row r="239">
          <cell r="A239">
            <v>484</v>
          </cell>
          <cell r="B239">
            <v>2549542</v>
          </cell>
          <cell r="C239">
            <v>49472</v>
          </cell>
          <cell r="D239">
            <v>320971</v>
          </cell>
        </row>
        <row r="240">
          <cell r="A240">
            <v>485</v>
          </cell>
          <cell r="B240">
            <v>0</v>
          </cell>
          <cell r="C240">
            <v>34757</v>
          </cell>
          <cell r="D240">
            <v>0</v>
          </cell>
        </row>
        <row r="241">
          <cell r="A241">
            <v>486</v>
          </cell>
          <cell r="B241">
            <v>23800013</v>
          </cell>
          <cell r="C241">
            <v>164924</v>
          </cell>
          <cell r="D241">
            <v>3160262</v>
          </cell>
        </row>
        <row r="242">
          <cell r="A242">
            <v>487</v>
          </cell>
          <cell r="B242">
            <v>0</v>
          </cell>
          <cell r="C242">
            <v>0</v>
          </cell>
          <cell r="D242">
            <v>0</v>
          </cell>
        </row>
        <row r="243">
          <cell r="A243">
            <v>488</v>
          </cell>
          <cell r="B243">
            <v>14986069</v>
          </cell>
          <cell r="C243">
            <v>157602</v>
          </cell>
          <cell r="D243">
            <v>0</v>
          </cell>
        </row>
        <row r="244">
          <cell r="A244">
            <v>489</v>
          </cell>
          <cell r="B244">
            <v>1286</v>
          </cell>
          <cell r="C244">
            <v>1100238</v>
          </cell>
          <cell r="D244">
            <v>0</v>
          </cell>
        </row>
        <row r="245">
          <cell r="A245">
            <v>490</v>
          </cell>
          <cell r="B245">
            <v>12390816</v>
          </cell>
          <cell r="C245">
            <v>435238</v>
          </cell>
          <cell r="D245">
            <v>6342571</v>
          </cell>
        </row>
        <row r="246">
          <cell r="A246">
            <v>491</v>
          </cell>
          <cell r="B246">
            <v>323615</v>
          </cell>
          <cell r="C246">
            <v>62839</v>
          </cell>
          <cell r="D246">
            <v>0</v>
          </cell>
        </row>
        <row r="247">
          <cell r="A247">
            <v>492</v>
          </cell>
          <cell r="B247">
            <v>16956311</v>
          </cell>
          <cell r="C247">
            <v>55584</v>
          </cell>
          <cell r="D247">
            <v>751317</v>
          </cell>
        </row>
        <row r="248">
          <cell r="A248">
            <v>494</v>
          </cell>
          <cell r="B248"/>
          <cell r="C248"/>
          <cell r="D248"/>
        </row>
        <row r="249">
          <cell r="A249">
            <v>495</v>
          </cell>
          <cell r="B249">
            <v>16954188</v>
          </cell>
          <cell r="C249">
            <v>6558</v>
          </cell>
          <cell r="D249">
            <v>0</v>
          </cell>
        </row>
        <row r="250">
          <cell r="A250">
            <v>496</v>
          </cell>
          <cell r="B250">
            <v>1135983</v>
          </cell>
          <cell r="C250">
            <v>6126</v>
          </cell>
          <cell r="D250">
            <v>80103</v>
          </cell>
        </row>
        <row r="251">
          <cell r="A251">
            <v>497</v>
          </cell>
          <cell r="B251">
            <v>27030646</v>
          </cell>
          <cell r="C251">
            <v>30550</v>
          </cell>
          <cell r="D251">
            <v>2323437</v>
          </cell>
        </row>
        <row r="252">
          <cell r="A252">
            <v>498</v>
          </cell>
          <cell r="B252">
            <v>7474015</v>
          </cell>
          <cell r="C252">
            <v>26805</v>
          </cell>
          <cell r="D252">
            <v>15127</v>
          </cell>
        </row>
        <row r="253">
          <cell r="A253">
            <v>499</v>
          </cell>
          <cell r="B253">
            <v>777159</v>
          </cell>
          <cell r="C253">
            <v>1679</v>
          </cell>
          <cell r="D253">
            <v>72303</v>
          </cell>
        </row>
        <row r="254">
          <cell r="A254">
            <v>500</v>
          </cell>
          <cell r="B254">
            <v>3800807</v>
          </cell>
          <cell r="C254">
            <v>9311</v>
          </cell>
          <cell r="D254">
            <v>433978</v>
          </cell>
        </row>
        <row r="255">
          <cell r="A255">
            <v>501</v>
          </cell>
          <cell r="B255">
            <v>2110932</v>
          </cell>
          <cell r="C255">
            <v>4658</v>
          </cell>
          <cell r="D255">
            <v>0</v>
          </cell>
        </row>
        <row r="256">
          <cell r="A256">
            <v>502</v>
          </cell>
          <cell r="B256"/>
          <cell r="C256"/>
          <cell r="D256"/>
        </row>
        <row r="257">
          <cell r="A257">
            <v>503</v>
          </cell>
          <cell r="B257">
            <v>13629486</v>
          </cell>
          <cell r="C257">
            <v>75088</v>
          </cell>
          <cell r="D257">
            <v>5163447</v>
          </cell>
        </row>
        <row r="258">
          <cell r="A258">
            <v>504</v>
          </cell>
          <cell r="B258">
            <v>3656364</v>
          </cell>
          <cell r="C258">
            <v>490</v>
          </cell>
          <cell r="D258">
            <v>0</v>
          </cell>
        </row>
        <row r="259">
          <cell r="A259">
            <v>505</v>
          </cell>
          <cell r="B259">
            <v>0</v>
          </cell>
          <cell r="C259">
            <v>38615</v>
          </cell>
          <cell r="D259">
            <v>0</v>
          </cell>
        </row>
        <row r="260">
          <cell r="A260">
            <v>506</v>
          </cell>
          <cell r="B260">
            <v>82401755</v>
          </cell>
          <cell r="C260">
            <v>151678</v>
          </cell>
          <cell r="D260">
            <v>1119556</v>
          </cell>
        </row>
        <row r="261">
          <cell r="A261">
            <v>507</v>
          </cell>
          <cell r="B261">
            <v>28423382</v>
          </cell>
          <cell r="C261">
            <v>73146</v>
          </cell>
          <cell r="D261">
            <v>1625355</v>
          </cell>
        </row>
        <row r="262">
          <cell r="A262">
            <v>508</v>
          </cell>
          <cell r="B262">
            <v>0</v>
          </cell>
          <cell r="C262">
            <v>6001636</v>
          </cell>
          <cell r="D262">
            <v>325403</v>
          </cell>
        </row>
        <row r="263">
          <cell r="A263">
            <v>509</v>
          </cell>
          <cell r="B263">
            <v>5764992</v>
          </cell>
          <cell r="C263">
            <v>16267</v>
          </cell>
          <cell r="D263">
            <v>0</v>
          </cell>
        </row>
        <row r="264">
          <cell r="A264">
            <v>510</v>
          </cell>
          <cell r="B264"/>
          <cell r="C264"/>
          <cell r="D264"/>
        </row>
        <row r="265">
          <cell r="A265">
            <v>511</v>
          </cell>
          <cell r="B265"/>
          <cell r="C265"/>
          <cell r="D265"/>
        </row>
        <row r="266">
          <cell r="A266">
            <v>512</v>
          </cell>
          <cell r="B266"/>
          <cell r="C266"/>
          <cell r="D266"/>
        </row>
        <row r="267">
          <cell r="A267">
            <v>513</v>
          </cell>
          <cell r="B267"/>
          <cell r="C267"/>
          <cell r="D267"/>
        </row>
        <row r="268">
          <cell r="A268">
            <v>514</v>
          </cell>
          <cell r="B268"/>
          <cell r="C268"/>
          <cell r="D268"/>
        </row>
        <row r="269">
          <cell r="A269">
            <v>515</v>
          </cell>
          <cell r="B269"/>
          <cell r="C269"/>
          <cell r="D269"/>
        </row>
        <row r="270">
          <cell r="A270">
            <v>516</v>
          </cell>
          <cell r="B270">
            <v>0</v>
          </cell>
          <cell r="C270">
            <v>0</v>
          </cell>
          <cell r="D270">
            <v>326</v>
          </cell>
        </row>
        <row r="271">
          <cell r="A271">
            <v>517</v>
          </cell>
          <cell r="B271"/>
          <cell r="C271"/>
          <cell r="D271"/>
        </row>
        <row r="272">
          <cell r="A272">
            <v>801</v>
          </cell>
          <cell r="B272"/>
          <cell r="C272"/>
          <cell r="D272"/>
        </row>
        <row r="273">
          <cell r="A273">
            <v>802</v>
          </cell>
          <cell r="B273"/>
          <cell r="C273"/>
          <cell r="D273"/>
        </row>
        <row r="274">
          <cell r="A274">
            <v>803</v>
          </cell>
          <cell r="B274">
            <v>0</v>
          </cell>
          <cell r="C274">
            <v>175987</v>
          </cell>
          <cell r="D274">
            <v>0</v>
          </cell>
        </row>
        <row r="275">
          <cell r="A275">
            <v>804</v>
          </cell>
          <cell r="B275">
            <v>0</v>
          </cell>
          <cell r="C275">
            <v>155926</v>
          </cell>
          <cell r="D275">
            <v>0</v>
          </cell>
        </row>
        <row r="276">
          <cell r="A276">
            <v>805</v>
          </cell>
          <cell r="B276"/>
          <cell r="C276"/>
          <cell r="D276"/>
        </row>
        <row r="277">
          <cell r="A277">
            <v>806</v>
          </cell>
          <cell r="B277">
            <v>0</v>
          </cell>
          <cell r="C277">
            <v>55560</v>
          </cell>
          <cell r="D277">
            <v>0</v>
          </cell>
        </row>
        <row r="278">
          <cell r="A278">
            <v>807</v>
          </cell>
          <cell r="B278"/>
          <cell r="C278"/>
          <cell r="D278"/>
        </row>
        <row r="279">
          <cell r="A279">
            <v>808</v>
          </cell>
          <cell r="B279"/>
          <cell r="C279"/>
          <cell r="D279"/>
        </row>
        <row r="280">
          <cell r="A280">
            <v>809</v>
          </cell>
          <cell r="B280"/>
          <cell r="C280"/>
          <cell r="D280"/>
        </row>
        <row r="281">
          <cell r="A281">
            <v>810</v>
          </cell>
          <cell r="B281">
            <v>0</v>
          </cell>
          <cell r="C281">
            <v>11042</v>
          </cell>
          <cell r="D281">
            <v>0</v>
          </cell>
        </row>
        <row r="282">
          <cell r="A282">
            <v>811</v>
          </cell>
          <cell r="B282"/>
          <cell r="C282"/>
          <cell r="D282"/>
        </row>
        <row r="283">
          <cell r="A283">
            <v>812</v>
          </cell>
          <cell r="B283"/>
          <cell r="C283"/>
          <cell r="D283"/>
        </row>
        <row r="284">
          <cell r="A284">
            <v>813</v>
          </cell>
          <cell r="B284"/>
          <cell r="C284"/>
          <cell r="D284"/>
        </row>
        <row r="285">
          <cell r="A285">
            <v>814</v>
          </cell>
          <cell r="B285">
            <v>0</v>
          </cell>
          <cell r="C285">
            <v>179330</v>
          </cell>
          <cell r="D285">
            <v>0</v>
          </cell>
        </row>
        <row r="286">
          <cell r="A286">
            <v>815</v>
          </cell>
          <cell r="B286">
            <v>0</v>
          </cell>
          <cell r="C286">
            <v>32391</v>
          </cell>
          <cell r="D286">
            <v>0</v>
          </cell>
        </row>
        <row r="287">
          <cell r="A287">
            <v>816</v>
          </cell>
          <cell r="B287">
            <v>0</v>
          </cell>
          <cell r="C287">
            <v>97936</v>
          </cell>
          <cell r="D287">
            <v>0</v>
          </cell>
        </row>
        <row r="288">
          <cell r="A288">
            <v>817</v>
          </cell>
          <cell r="B288"/>
          <cell r="C288"/>
          <cell r="D288"/>
        </row>
        <row r="289">
          <cell r="A289">
            <v>818</v>
          </cell>
          <cell r="B289"/>
          <cell r="C289"/>
          <cell r="D289"/>
        </row>
        <row r="290">
          <cell r="A290">
            <v>819</v>
          </cell>
          <cell r="B290">
            <v>0</v>
          </cell>
          <cell r="C290">
            <v>142816</v>
          </cell>
          <cell r="D290">
            <v>0</v>
          </cell>
        </row>
        <row r="291">
          <cell r="A291">
            <v>820</v>
          </cell>
          <cell r="B291">
            <v>0</v>
          </cell>
          <cell r="C291">
            <v>119259</v>
          </cell>
          <cell r="D291">
            <v>0</v>
          </cell>
        </row>
        <row r="292">
          <cell r="A292">
            <v>821</v>
          </cell>
          <cell r="B292">
            <v>0</v>
          </cell>
          <cell r="C292">
            <v>7906958</v>
          </cell>
          <cell r="D292">
            <v>0</v>
          </cell>
        </row>
        <row r="293">
          <cell r="A293">
            <v>822</v>
          </cell>
          <cell r="B293">
            <v>0</v>
          </cell>
          <cell r="C293">
            <v>1472</v>
          </cell>
          <cell r="D293">
            <v>0</v>
          </cell>
        </row>
        <row r="294">
          <cell r="A294">
            <v>823</v>
          </cell>
          <cell r="B294"/>
          <cell r="C294"/>
          <cell r="D294"/>
        </row>
        <row r="295">
          <cell r="A295">
            <v>824</v>
          </cell>
          <cell r="B295"/>
          <cell r="C295"/>
          <cell r="D295"/>
        </row>
        <row r="296">
          <cell r="A296">
            <v>825</v>
          </cell>
          <cell r="B296">
            <v>0</v>
          </cell>
          <cell r="C296">
            <v>8834</v>
          </cell>
          <cell r="D296">
            <v>0</v>
          </cell>
        </row>
        <row r="297">
          <cell r="A297">
            <v>826</v>
          </cell>
          <cell r="B297">
            <v>0</v>
          </cell>
          <cell r="C297">
            <v>158388</v>
          </cell>
          <cell r="D297">
            <v>0</v>
          </cell>
        </row>
        <row r="298">
          <cell r="A298">
            <v>827</v>
          </cell>
          <cell r="B298">
            <v>0</v>
          </cell>
          <cell r="C298">
            <v>4375</v>
          </cell>
          <cell r="D298">
            <v>0</v>
          </cell>
        </row>
        <row r="299">
          <cell r="A299">
            <v>828</v>
          </cell>
          <cell r="B299"/>
          <cell r="C299"/>
          <cell r="D299"/>
        </row>
        <row r="300">
          <cell r="A300">
            <v>829</v>
          </cell>
          <cell r="B300"/>
          <cell r="C300"/>
          <cell r="D300"/>
        </row>
        <row r="301">
          <cell r="A301">
            <v>830</v>
          </cell>
          <cell r="B301">
            <v>0</v>
          </cell>
          <cell r="C301">
            <v>80236</v>
          </cell>
          <cell r="D301">
            <v>0</v>
          </cell>
        </row>
        <row r="302">
          <cell r="A302">
            <v>831</v>
          </cell>
          <cell r="B302">
            <v>0</v>
          </cell>
          <cell r="C302">
            <v>12515</v>
          </cell>
          <cell r="D302">
            <v>0</v>
          </cell>
        </row>
        <row r="303">
          <cell r="A303">
            <v>832</v>
          </cell>
          <cell r="B303"/>
          <cell r="C303"/>
          <cell r="D303"/>
        </row>
        <row r="304">
          <cell r="A304">
            <v>833</v>
          </cell>
          <cell r="B304"/>
          <cell r="C304"/>
          <cell r="D304"/>
        </row>
        <row r="305">
          <cell r="A305">
            <v>834</v>
          </cell>
          <cell r="B305">
            <v>0</v>
          </cell>
          <cell r="C305">
            <v>331874</v>
          </cell>
          <cell r="D305">
            <v>0</v>
          </cell>
        </row>
        <row r="306">
          <cell r="A306">
            <v>835</v>
          </cell>
          <cell r="B306"/>
          <cell r="C306"/>
          <cell r="D306"/>
        </row>
        <row r="307">
          <cell r="A307">
            <v>836</v>
          </cell>
          <cell r="B307">
            <v>0</v>
          </cell>
          <cell r="C307">
            <v>68814</v>
          </cell>
          <cell r="D307">
            <v>0</v>
          </cell>
        </row>
        <row r="308">
          <cell r="A308">
            <v>837</v>
          </cell>
          <cell r="B308">
            <v>0</v>
          </cell>
          <cell r="C308">
            <v>335226</v>
          </cell>
          <cell r="D308">
            <v>0</v>
          </cell>
        </row>
        <row r="309">
          <cell r="A309">
            <v>838</v>
          </cell>
          <cell r="B309">
            <v>0</v>
          </cell>
          <cell r="C309">
            <v>52982</v>
          </cell>
          <cell r="D309">
            <v>0</v>
          </cell>
        </row>
        <row r="310">
          <cell r="A310">
            <v>839</v>
          </cell>
          <cell r="B310">
            <v>0</v>
          </cell>
          <cell r="C310">
            <v>10250</v>
          </cell>
          <cell r="D310">
            <v>0</v>
          </cell>
        </row>
        <row r="311">
          <cell r="A311">
            <v>840</v>
          </cell>
          <cell r="B311">
            <v>0</v>
          </cell>
          <cell r="C311">
            <v>575391</v>
          </cell>
          <cell r="D311">
            <v>0</v>
          </cell>
        </row>
        <row r="312">
          <cell r="A312">
            <v>841</v>
          </cell>
          <cell r="B312">
            <v>0</v>
          </cell>
          <cell r="C312">
            <v>308736</v>
          </cell>
          <cell r="D312">
            <v>0</v>
          </cell>
        </row>
        <row r="313">
          <cell r="A313">
            <v>842</v>
          </cell>
          <cell r="B313"/>
          <cell r="C313"/>
          <cell r="D313"/>
        </row>
        <row r="314">
          <cell r="A314">
            <v>843</v>
          </cell>
          <cell r="B314"/>
          <cell r="C314"/>
          <cell r="D314"/>
        </row>
        <row r="315">
          <cell r="A315">
            <v>844</v>
          </cell>
          <cell r="B315">
            <v>0</v>
          </cell>
          <cell r="C315">
            <v>23647</v>
          </cell>
          <cell r="D315">
            <v>0</v>
          </cell>
        </row>
        <row r="316">
          <cell r="A316">
            <v>845</v>
          </cell>
          <cell r="B316">
            <v>0</v>
          </cell>
          <cell r="C316">
            <v>152386</v>
          </cell>
          <cell r="D316">
            <v>0</v>
          </cell>
        </row>
        <row r="317">
          <cell r="A317">
            <v>846</v>
          </cell>
          <cell r="B317">
            <v>0</v>
          </cell>
          <cell r="C317">
            <v>45352</v>
          </cell>
          <cell r="D317">
            <v>0</v>
          </cell>
        </row>
        <row r="318">
          <cell r="A318">
            <v>847</v>
          </cell>
          <cell r="B318">
            <v>0</v>
          </cell>
          <cell r="C318">
            <v>38890</v>
          </cell>
          <cell r="D318">
            <v>0</v>
          </cell>
        </row>
        <row r="319">
          <cell r="A319">
            <v>848</v>
          </cell>
          <cell r="B319">
            <v>0</v>
          </cell>
          <cell r="C319">
            <v>2011942</v>
          </cell>
          <cell r="D319">
            <v>0</v>
          </cell>
        </row>
        <row r="320">
          <cell r="A320">
            <v>849</v>
          </cell>
          <cell r="B320">
            <v>0</v>
          </cell>
          <cell r="C320">
            <v>53004</v>
          </cell>
          <cell r="D320">
            <v>0</v>
          </cell>
        </row>
        <row r="321">
          <cell r="A321">
            <v>850</v>
          </cell>
          <cell r="B321">
            <v>0</v>
          </cell>
          <cell r="C321">
            <v>71505</v>
          </cell>
          <cell r="D321">
            <v>0</v>
          </cell>
        </row>
        <row r="322">
          <cell r="A322">
            <v>851</v>
          </cell>
          <cell r="B322"/>
          <cell r="C322"/>
          <cell r="D322"/>
        </row>
        <row r="323">
          <cell r="A323">
            <v>852</v>
          </cell>
          <cell r="B323">
            <v>0</v>
          </cell>
          <cell r="C323">
            <v>7678984</v>
          </cell>
          <cell r="D323">
            <v>0</v>
          </cell>
        </row>
        <row r="324">
          <cell r="A324">
            <v>853</v>
          </cell>
          <cell r="B324"/>
          <cell r="C324"/>
          <cell r="D324"/>
        </row>
        <row r="325">
          <cell r="A325">
            <v>854</v>
          </cell>
          <cell r="B325">
            <v>0</v>
          </cell>
          <cell r="C325">
            <v>13251</v>
          </cell>
          <cell r="D325">
            <v>0</v>
          </cell>
        </row>
        <row r="326">
          <cell r="A326">
            <v>855</v>
          </cell>
          <cell r="B326">
            <v>0</v>
          </cell>
          <cell r="C326">
            <v>7465532</v>
          </cell>
          <cell r="D326">
            <v>0</v>
          </cell>
        </row>
        <row r="327">
          <cell r="A327">
            <v>856</v>
          </cell>
          <cell r="B327"/>
          <cell r="C327"/>
          <cell r="D327"/>
        </row>
        <row r="328">
          <cell r="A328">
            <v>857</v>
          </cell>
          <cell r="B328"/>
          <cell r="C328"/>
          <cell r="D328"/>
        </row>
        <row r="329">
          <cell r="A329">
            <v>858</v>
          </cell>
          <cell r="B329">
            <v>0</v>
          </cell>
          <cell r="C329">
            <v>541535</v>
          </cell>
          <cell r="D329">
            <v>0</v>
          </cell>
        </row>
        <row r="330">
          <cell r="A330">
            <v>859</v>
          </cell>
          <cell r="B330"/>
          <cell r="C330"/>
          <cell r="D330"/>
        </row>
        <row r="331">
          <cell r="A331">
            <v>860</v>
          </cell>
          <cell r="B331"/>
          <cell r="C331"/>
          <cell r="D331"/>
        </row>
        <row r="332">
          <cell r="A332">
            <v>861</v>
          </cell>
          <cell r="B332"/>
          <cell r="C332"/>
          <cell r="D332"/>
        </row>
        <row r="333">
          <cell r="A333">
            <v>862</v>
          </cell>
          <cell r="B333"/>
          <cell r="C333"/>
          <cell r="D333"/>
        </row>
        <row r="334">
          <cell r="A334">
            <v>863</v>
          </cell>
          <cell r="B334"/>
          <cell r="C334"/>
          <cell r="D334"/>
        </row>
        <row r="335">
          <cell r="A335">
            <v>864</v>
          </cell>
          <cell r="B335"/>
          <cell r="C335"/>
          <cell r="D335"/>
        </row>
        <row r="336">
          <cell r="A336">
            <v>865</v>
          </cell>
          <cell r="B336">
            <v>0</v>
          </cell>
          <cell r="C336">
            <v>6625</v>
          </cell>
          <cell r="D336">
            <v>0</v>
          </cell>
        </row>
        <row r="337">
          <cell r="A337">
            <v>866</v>
          </cell>
          <cell r="B337"/>
          <cell r="C337"/>
          <cell r="D337"/>
        </row>
        <row r="338">
          <cell r="A338">
            <v>867</v>
          </cell>
          <cell r="B338">
            <v>0</v>
          </cell>
          <cell r="C338">
            <v>25029</v>
          </cell>
          <cell r="D338">
            <v>0</v>
          </cell>
        </row>
        <row r="339">
          <cell r="A339">
            <v>868</v>
          </cell>
          <cell r="B339">
            <v>0</v>
          </cell>
          <cell r="C339">
            <v>395120</v>
          </cell>
          <cell r="D339">
            <v>0</v>
          </cell>
        </row>
        <row r="340">
          <cell r="A340">
            <v>869</v>
          </cell>
          <cell r="B340"/>
          <cell r="C340"/>
          <cell r="D340"/>
        </row>
        <row r="341">
          <cell r="A341">
            <v>870</v>
          </cell>
          <cell r="B341">
            <v>0</v>
          </cell>
          <cell r="C341">
            <v>108953</v>
          </cell>
          <cell r="D341">
            <v>0</v>
          </cell>
        </row>
        <row r="342">
          <cell r="A342">
            <v>871</v>
          </cell>
          <cell r="B342">
            <v>0</v>
          </cell>
          <cell r="C342">
            <v>237782</v>
          </cell>
          <cell r="D342">
            <v>0</v>
          </cell>
        </row>
        <row r="343">
          <cell r="A343">
            <v>872</v>
          </cell>
          <cell r="B343">
            <v>0</v>
          </cell>
          <cell r="C343">
            <v>2209</v>
          </cell>
          <cell r="D343">
            <v>0</v>
          </cell>
        </row>
        <row r="344">
          <cell r="A344">
            <v>873</v>
          </cell>
          <cell r="B344"/>
          <cell r="C344"/>
          <cell r="D344"/>
        </row>
        <row r="345">
          <cell r="A345">
            <v>874</v>
          </cell>
          <cell r="B345">
            <v>0</v>
          </cell>
          <cell r="C345">
            <v>1337</v>
          </cell>
          <cell r="D345">
            <v>0</v>
          </cell>
        </row>
        <row r="346">
          <cell r="A346">
            <v>875</v>
          </cell>
          <cell r="B346">
            <v>0</v>
          </cell>
          <cell r="C346">
            <v>1612595</v>
          </cell>
          <cell r="D346">
            <v>0</v>
          </cell>
        </row>
        <row r="347">
          <cell r="A347">
            <v>876</v>
          </cell>
          <cell r="B347">
            <v>0</v>
          </cell>
          <cell r="C347">
            <v>114106</v>
          </cell>
          <cell r="D347">
            <v>0</v>
          </cell>
        </row>
        <row r="348">
          <cell r="A348">
            <v>877</v>
          </cell>
          <cell r="B348">
            <v>0</v>
          </cell>
          <cell r="C348">
            <v>27974</v>
          </cell>
          <cell r="D348">
            <v>0</v>
          </cell>
        </row>
        <row r="349">
          <cell r="A349">
            <v>878</v>
          </cell>
          <cell r="B349">
            <v>0</v>
          </cell>
          <cell r="C349">
            <v>128829</v>
          </cell>
          <cell r="D349">
            <v>0</v>
          </cell>
        </row>
        <row r="350">
          <cell r="A350">
            <v>879</v>
          </cell>
          <cell r="B350">
            <v>0</v>
          </cell>
          <cell r="C350">
            <v>125740</v>
          </cell>
          <cell r="D350">
            <v>0</v>
          </cell>
        </row>
        <row r="351">
          <cell r="A351">
            <v>880</v>
          </cell>
          <cell r="B351">
            <v>0</v>
          </cell>
          <cell r="C351">
            <v>5889</v>
          </cell>
          <cell r="D351">
            <v>0</v>
          </cell>
        </row>
        <row r="352">
          <cell r="A352">
            <v>881</v>
          </cell>
          <cell r="B352"/>
          <cell r="C352"/>
          <cell r="D352"/>
        </row>
        <row r="353">
          <cell r="A353">
            <v>882</v>
          </cell>
          <cell r="B353"/>
          <cell r="C353"/>
          <cell r="D353"/>
        </row>
        <row r="354">
          <cell r="A354">
            <v>883</v>
          </cell>
          <cell r="B354"/>
          <cell r="C354"/>
          <cell r="D354"/>
        </row>
        <row r="355">
          <cell r="A355">
            <v>884</v>
          </cell>
          <cell r="B355"/>
          <cell r="C355"/>
          <cell r="D355"/>
        </row>
        <row r="356">
          <cell r="A356">
            <v>885</v>
          </cell>
          <cell r="B356"/>
          <cell r="C356"/>
          <cell r="D356"/>
        </row>
        <row r="357">
          <cell r="A357">
            <v>886</v>
          </cell>
          <cell r="B357"/>
          <cell r="C357"/>
          <cell r="D357"/>
        </row>
        <row r="358">
          <cell r="A358">
            <v>887</v>
          </cell>
          <cell r="B358"/>
          <cell r="C358"/>
          <cell r="D358"/>
        </row>
        <row r="359">
          <cell r="A359">
            <v>888</v>
          </cell>
          <cell r="B359"/>
          <cell r="C359"/>
          <cell r="D359"/>
        </row>
        <row r="360">
          <cell r="A360">
            <v>889</v>
          </cell>
          <cell r="B360">
            <v>0</v>
          </cell>
          <cell r="C360">
            <v>97043</v>
          </cell>
          <cell r="D360">
            <v>0</v>
          </cell>
        </row>
        <row r="361">
          <cell r="A361">
            <v>890</v>
          </cell>
          <cell r="B361"/>
          <cell r="C361"/>
          <cell r="D361"/>
        </row>
        <row r="362">
          <cell r="A362">
            <v>891</v>
          </cell>
          <cell r="B362"/>
          <cell r="C362"/>
          <cell r="D362"/>
        </row>
        <row r="363">
          <cell r="A363">
            <v>892</v>
          </cell>
          <cell r="B363"/>
          <cell r="C363"/>
          <cell r="D363"/>
        </row>
        <row r="364">
          <cell r="A364">
            <v>893</v>
          </cell>
          <cell r="B364"/>
          <cell r="C364"/>
          <cell r="D364"/>
        </row>
        <row r="365">
          <cell r="A365">
            <v>894</v>
          </cell>
          <cell r="B365"/>
          <cell r="C365"/>
          <cell r="D365"/>
        </row>
        <row r="366">
          <cell r="A366">
            <v>895</v>
          </cell>
          <cell r="B366"/>
          <cell r="C366"/>
          <cell r="D366"/>
        </row>
        <row r="367">
          <cell r="A367">
            <v>896</v>
          </cell>
          <cell r="B367">
            <v>0</v>
          </cell>
          <cell r="C367">
            <v>929640</v>
          </cell>
          <cell r="D367">
            <v>0</v>
          </cell>
        </row>
        <row r="368">
          <cell r="A368">
            <v>897</v>
          </cell>
          <cell r="B368"/>
          <cell r="C368"/>
          <cell r="D368"/>
        </row>
        <row r="369">
          <cell r="A369">
            <v>898</v>
          </cell>
          <cell r="B369"/>
          <cell r="C369"/>
          <cell r="D369"/>
        </row>
        <row r="370">
          <cell r="A370">
            <v>899</v>
          </cell>
          <cell r="B370"/>
          <cell r="C370"/>
          <cell r="D370"/>
        </row>
        <row r="371">
          <cell r="A371">
            <v>900</v>
          </cell>
          <cell r="B371"/>
          <cell r="C371"/>
          <cell r="D371"/>
        </row>
        <row r="372">
          <cell r="A372">
            <v>901</v>
          </cell>
          <cell r="B372"/>
          <cell r="C372"/>
          <cell r="D372"/>
        </row>
        <row r="373">
          <cell r="A373">
            <v>902</v>
          </cell>
          <cell r="B373"/>
          <cell r="C373"/>
          <cell r="D373"/>
        </row>
        <row r="374">
          <cell r="A374">
            <v>903</v>
          </cell>
          <cell r="B374"/>
          <cell r="C374"/>
          <cell r="D374"/>
        </row>
        <row r="375">
          <cell r="A375">
            <v>904</v>
          </cell>
          <cell r="B375">
            <v>0</v>
          </cell>
          <cell r="C375">
            <v>2209</v>
          </cell>
          <cell r="D375">
            <v>0</v>
          </cell>
        </row>
        <row r="376">
          <cell r="A376">
            <v>905</v>
          </cell>
          <cell r="B376"/>
          <cell r="C376"/>
          <cell r="D376"/>
        </row>
        <row r="377">
          <cell r="A377">
            <v>906</v>
          </cell>
          <cell r="B377"/>
          <cell r="C377"/>
          <cell r="D377"/>
        </row>
        <row r="378">
          <cell r="A378">
            <v>907</v>
          </cell>
          <cell r="B378"/>
          <cell r="C378"/>
          <cell r="D378"/>
        </row>
        <row r="379">
          <cell r="A379">
            <v>908</v>
          </cell>
          <cell r="B379">
            <v>0</v>
          </cell>
          <cell r="C379">
            <v>2784436</v>
          </cell>
          <cell r="D379">
            <v>0</v>
          </cell>
        </row>
        <row r="380">
          <cell r="A380">
            <v>909</v>
          </cell>
          <cell r="B380">
            <v>0</v>
          </cell>
          <cell r="C380">
            <v>1118582</v>
          </cell>
          <cell r="D380">
            <v>0</v>
          </cell>
        </row>
        <row r="381">
          <cell r="A381">
            <v>910</v>
          </cell>
          <cell r="B381">
            <v>0</v>
          </cell>
          <cell r="C381">
            <v>736</v>
          </cell>
          <cell r="D381">
            <v>0</v>
          </cell>
        </row>
        <row r="382">
          <cell r="A382">
            <v>911</v>
          </cell>
          <cell r="B382"/>
          <cell r="C382"/>
          <cell r="D382"/>
        </row>
        <row r="383">
          <cell r="A383">
            <v>912</v>
          </cell>
          <cell r="B383">
            <v>0</v>
          </cell>
          <cell r="C383">
            <v>10356320</v>
          </cell>
          <cell r="D383">
            <v>0</v>
          </cell>
        </row>
        <row r="384">
          <cell r="A384">
            <v>913</v>
          </cell>
          <cell r="B384">
            <v>0</v>
          </cell>
          <cell r="C384">
            <v>4938218</v>
          </cell>
          <cell r="D384">
            <v>0</v>
          </cell>
        </row>
        <row r="385">
          <cell r="A385">
            <v>914</v>
          </cell>
          <cell r="B385">
            <v>0</v>
          </cell>
          <cell r="C385">
            <v>3679926</v>
          </cell>
          <cell r="D385">
            <v>0</v>
          </cell>
        </row>
        <row r="386">
          <cell r="A386">
            <v>915</v>
          </cell>
          <cell r="B386">
            <v>0</v>
          </cell>
          <cell r="C386">
            <v>67669386</v>
          </cell>
          <cell r="D386">
            <v>0</v>
          </cell>
        </row>
        <row r="387">
          <cell r="A387">
            <v>916</v>
          </cell>
          <cell r="B387"/>
          <cell r="C387"/>
          <cell r="D387"/>
        </row>
        <row r="388">
          <cell r="A388">
            <v>917</v>
          </cell>
          <cell r="B388">
            <v>0</v>
          </cell>
          <cell r="C388">
            <v>8070632</v>
          </cell>
          <cell r="D388">
            <v>0</v>
          </cell>
        </row>
        <row r="389">
          <cell r="A389">
            <v>918</v>
          </cell>
          <cell r="B389">
            <v>0</v>
          </cell>
          <cell r="C389">
            <v>319550</v>
          </cell>
          <cell r="D389">
            <v>0</v>
          </cell>
        </row>
        <row r="390">
          <cell r="A390">
            <v>919</v>
          </cell>
          <cell r="B390">
            <v>0</v>
          </cell>
          <cell r="C390">
            <v>83057</v>
          </cell>
          <cell r="D390">
            <v>0</v>
          </cell>
        </row>
        <row r="391">
          <cell r="A391">
            <v>920</v>
          </cell>
          <cell r="B391">
            <v>0</v>
          </cell>
          <cell r="C391">
            <v>264208</v>
          </cell>
          <cell r="D391">
            <v>0</v>
          </cell>
        </row>
        <row r="392">
          <cell r="A392">
            <v>921</v>
          </cell>
          <cell r="B392">
            <v>0</v>
          </cell>
          <cell r="C392">
            <v>99617</v>
          </cell>
          <cell r="D392">
            <v>0</v>
          </cell>
        </row>
        <row r="393">
          <cell r="A393">
            <v>922</v>
          </cell>
          <cell r="B393">
            <v>0</v>
          </cell>
          <cell r="C393">
            <v>128557</v>
          </cell>
          <cell r="D393">
            <v>0</v>
          </cell>
        </row>
        <row r="394">
          <cell r="A394">
            <v>923</v>
          </cell>
          <cell r="B394">
            <v>0</v>
          </cell>
          <cell r="C394">
            <v>428645</v>
          </cell>
          <cell r="D394">
            <v>0</v>
          </cell>
        </row>
        <row r="395">
          <cell r="A395">
            <v>924</v>
          </cell>
          <cell r="B395">
            <v>0</v>
          </cell>
          <cell r="C395">
            <v>2767194</v>
          </cell>
          <cell r="D395">
            <v>0</v>
          </cell>
        </row>
        <row r="396">
          <cell r="A396">
            <v>925</v>
          </cell>
          <cell r="B396">
            <v>0</v>
          </cell>
          <cell r="C396">
            <v>1798979</v>
          </cell>
          <cell r="D396">
            <v>0</v>
          </cell>
        </row>
        <row r="397">
          <cell r="A397">
            <v>926</v>
          </cell>
          <cell r="B397">
            <v>0</v>
          </cell>
          <cell r="C397">
            <v>808727</v>
          </cell>
          <cell r="D397">
            <v>0</v>
          </cell>
        </row>
        <row r="398">
          <cell r="A398">
            <v>927</v>
          </cell>
          <cell r="B398">
            <v>0</v>
          </cell>
          <cell r="C398">
            <v>78259</v>
          </cell>
          <cell r="D398">
            <v>0</v>
          </cell>
        </row>
        <row r="399">
          <cell r="A399">
            <v>928</v>
          </cell>
          <cell r="B399">
            <v>0</v>
          </cell>
          <cell r="C399">
            <v>431914</v>
          </cell>
          <cell r="D399">
            <v>0</v>
          </cell>
        </row>
        <row r="400">
          <cell r="A400">
            <v>929</v>
          </cell>
          <cell r="B400">
            <v>0</v>
          </cell>
          <cell r="C400">
            <v>1370004</v>
          </cell>
          <cell r="D400">
            <v>0</v>
          </cell>
        </row>
        <row r="401">
          <cell r="A401">
            <v>930</v>
          </cell>
          <cell r="B401">
            <v>0</v>
          </cell>
          <cell r="C401">
            <v>2061693</v>
          </cell>
          <cell r="D401">
            <v>0</v>
          </cell>
        </row>
        <row r="402">
          <cell r="A402">
            <v>931</v>
          </cell>
          <cell r="B402">
            <v>0</v>
          </cell>
          <cell r="C402">
            <v>1043148</v>
          </cell>
          <cell r="D402">
            <v>0</v>
          </cell>
        </row>
        <row r="403">
          <cell r="A403">
            <v>932</v>
          </cell>
          <cell r="B403"/>
          <cell r="C403"/>
          <cell r="D403"/>
        </row>
        <row r="404">
          <cell r="A404">
            <v>933</v>
          </cell>
          <cell r="B404"/>
          <cell r="C404"/>
          <cell r="D404"/>
        </row>
        <row r="405">
          <cell r="A405">
            <v>934</v>
          </cell>
          <cell r="B405"/>
          <cell r="C405"/>
          <cell r="D405"/>
        </row>
        <row r="406">
          <cell r="A406">
            <v>935</v>
          </cell>
          <cell r="B406"/>
          <cell r="C406"/>
          <cell r="D406"/>
        </row>
        <row r="407">
          <cell r="A407">
            <v>936</v>
          </cell>
          <cell r="B407"/>
          <cell r="C407"/>
          <cell r="D407"/>
        </row>
        <row r="408">
          <cell r="A408">
            <v>937</v>
          </cell>
          <cell r="B408">
            <v>0</v>
          </cell>
          <cell r="C408">
            <v>8098</v>
          </cell>
          <cell r="D408">
            <v>0</v>
          </cell>
        </row>
        <row r="409">
          <cell r="A409">
            <v>938</v>
          </cell>
          <cell r="B409">
            <v>0</v>
          </cell>
          <cell r="C409">
            <v>3681</v>
          </cell>
          <cell r="D409">
            <v>0</v>
          </cell>
        </row>
        <row r="410">
          <cell r="A410">
            <v>939</v>
          </cell>
          <cell r="B410">
            <v>0</v>
          </cell>
          <cell r="C410">
            <v>89076</v>
          </cell>
          <cell r="D410">
            <v>0</v>
          </cell>
        </row>
        <row r="411">
          <cell r="A411">
            <v>940</v>
          </cell>
          <cell r="B411">
            <v>0</v>
          </cell>
          <cell r="C411">
            <v>2209</v>
          </cell>
          <cell r="D411">
            <v>0</v>
          </cell>
        </row>
        <row r="412">
          <cell r="A412">
            <v>941</v>
          </cell>
          <cell r="B412">
            <v>0</v>
          </cell>
          <cell r="C412">
            <v>3681</v>
          </cell>
          <cell r="D412">
            <v>0</v>
          </cell>
        </row>
        <row r="413">
          <cell r="A413">
            <v>942</v>
          </cell>
          <cell r="B413">
            <v>0</v>
          </cell>
          <cell r="C413">
            <v>109695</v>
          </cell>
          <cell r="D413">
            <v>0</v>
          </cell>
        </row>
        <row r="414">
          <cell r="A414">
            <v>943</v>
          </cell>
          <cell r="B414">
            <v>0</v>
          </cell>
          <cell r="C414">
            <v>7362</v>
          </cell>
          <cell r="D414">
            <v>0</v>
          </cell>
        </row>
        <row r="415">
          <cell r="A415">
            <v>944</v>
          </cell>
          <cell r="B415">
            <v>0</v>
          </cell>
          <cell r="C415">
            <v>736</v>
          </cell>
          <cell r="D415">
            <v>0</v>
          </cell>
        </row>
        <row r="416">
          <cell r="A416">
            <v>945</v>
          </cell>
          <cell r="B416">
            <v>0</v>
          </cell>
          <cell r="C416">
            <v>1472</v>
          </cell>
          <cell r="D416">
            <v>0</v>
          </cell>
        </row>
        <row r="417">
          <cell r="A417">
            <v>946</v>
          </cell>
          <cell r="B417">
            <v>0</v>
          </cell>
          <cell r="C417">
            <v>76561</v>
          </cell>
          <cell r="D417">
            <v>0</v>
          </cell>
        </row>
        <row r="418">
          <cell r="A418">
            <v>947</v>
          </cell>
          <cell r="B418">
            <v>0</v>
          </cell>
          <cell r="C418">
            <v>67727</v>
          </cell>
          <cell r="D418">
            <v>0</v>
          </cell>
        </row>
        <row r="419">
          <cell r="A419">
            <v>948</v>
          </cell>
          <cell r="B419"/>
          <cell r="C419"/>
          <cell r="D419"/>
        </row>
        <row r="420">
          <cell r="A420">
            <v>949</v>
          </cell>
          <cell r="B420">
            <v>0</v>
          </cell>
          <cell r="C420">
            <v>19141</v>
          </cell>
          <cell r="D420">
            <v>0</v>
          </cell>
        </row>
        <row r="421">
          <cell r="A421">
            <v>950</v>
          </cell>
          <cell r="B421">
            <v>0</v>
          </cell>
          <cell r="C421">
            <v>250296</v>
          </cell>
          <cell r="D421">
            <v>0</v>
          </cell>
        </row>
        <row r="422">
          <cell r="A422">
            <v>951</v>
          </cell>
          <cell r="B422">
            <v>0</v>
          </cell>
          <cell r="C422">
            <v>34600</v>
          </cell>
          <cell r="D422">
            <v>0</v>
          </cell>
        </row>
        <row r="423">
          <cell r="A423">
            <v>952</v>
          </cell>
          <cell r="B423">
            <v>0</v>
          </cell>
          <cell r="C423">
            <v>34723</v>
          </cell>
          <cell r="D423">
            <v>0</v>
          </cell>
        </row>
        <row r="424">
          <cell r="A424">
            <v>953</v>
          </cell>
          <cell r="B424">
            <v>0</v>
          </cell>
          <cell r="C424">
            <v>736</v>
          </cell>
          <cell r="D424">
            <v>0</v>
          </cell>
        </row>
        <row r="425">
          <cell r="A425">
            <v>954</v>
          </cell>
          <cell r="B425">
            <v>0</v>
          </cell>
          <cell r="C425">
            <v>48587</v>
          </cell>
          <cell r="D425">
            <v>0</v>
          </cell>
        </row>
        <row r="426">
          <cell r="A426">
            <v>955</v>
          </cell>
          <cell r="B426">
            <v>0</v>
          </cell>
          <cell r="C426">
            <v>30919</v>
          </cell>
          <cell r="D426">
            <v>0</v>
          </cell>
        </row>
        <row r="427">
          <cell r="A427">
            <v>956</v>
          </cell>
          <cell r="B427">
            <v>0</v>
          </cell>
          <cell r="C427">
            <v>736</v>
          </cell>
          <cell r="D427">
            <v>0</v>
          </cell>
        </row>
        <row r="428">
          <cell r="A428">
            <v>957</v>
          </cell>
          <cell r="B428">
            <v>0</v>
          </cell>
          <cell r="C428">
            <v>39017</v>
          </cell>
          <cell r="D428">
            <v>0</v>
          </cell>
        </row>
        <row r="429">
          <cell r="A429">
            <v>958</v>
          </cell>
          <cell r="B429">
            <v>0</v>
          </cell>
          <cell r="C429">
            <v>4417</v>
          </cell>
          <cell r="D429">
            <v>0</v>
          </cell>
        </row>
        <row r="430">
          <cell r="A430">
            <v>959</v>
          </cell>
          <cell r="B430"/>
          <cell r="C430"/>
          <cell r="D430"/>
        </row>
        <row r="431">
          <cell r="A431">
            <v>960</v>
          </cell>
          <cell r="B431">
            <v>0</v>
          </cell>
          <cell r="C431">
            <v>57976</v>
          </cell>
          <cell r="D431">
            <v>0</v>
          </cell>
        </row>
        <row r="432">
          <cell r="A432">
            <v>961</v>
          </cell>
          <cell r="B432">
            <v>0</v>
          </cell>
          <cell r="C432">
            <v>736</v>
          </cell>
          <cell r="D432">
            <v>0</v>
          </cell>
        </row>
        <row r="433">
          <cell r="A433">
            <v>962</v>
          </cell>
          <cell r="B433">
            <v>0</v>
          </cell>
          <cell r="C433">
            <v>4417</v>
          </cell>
          <cell r="D433">
            <v>0</v>
          </cell>
        </row>
        <row r="434">
          <cell r="A434">
            <v>963</v>
          </cell>
          <cell r="B434">
            <v>0</v>
          </cell>
          <cell r="C434">
            <v>114842</v>
          </cell>
          <cell r="D434">
            <v>0</v>
          </cell>
        </row>
        <row r="435">
          <cell r="A435">
            <v>964</v>
          </cell>
          <cell r="B435">
            <v>0</v>
          </cell>
          <cell r="C435">
            <v>2945</v>
          </cell>
          <cell r="D435">
            <v>0</v>
          </cell>
        </row>
        <row r="436">
          <cell r="A436">
            <v>965</v>
          </cell>
          <cell r="B436">
            <v>0</v>
          </cell>
          <cell r="C436">
            <v>105272</v>
          </cell>
          <cell r="D436">
            <v>0</v>
          </cell>
        </row>
        <row r="437">
          <cell r="A437">
            <v>966</v>
          </cell>
          <cell r="B437">
            <v>0</v>
          </cell>
          <cell r="C437">
            <v>78034</v>
          </cell>
          <cell r="D437">
            <v>0</v>
          </cell>
        </row>
        <row r="438">
          <cell r="A438">
            <v>967</v>
          </cell>
          <cell r="B438">
            <v>0</v>
          </cell>
          <cell r="C438">
            <v>98646</v>
          </cell>
          <cell r="D438">
            <v>0</v>
          </cell>
        </row>
        <row r="439">
          <cell r="A439">
            <v>968</v>
          </cell>
          <cell r="B439">
            <v>0</v>
          </cell>
          <cell r="C439">
            <v>4582</v>
          </cell>
          <cell r="D439">
            <v>0</v>
          </cell>
        </row>
        <row r="440">
          <cell r="A440">
            <v>969</v>
          </cell>
          <cell r="B440">
            <v>0</v>
          </cell>
          <cell r="C440">
            <v>474480</v>
          </cell>
          <cell r="D440">
            <v>0</v>
          </cell>
        </row>
        <row r="441">
          <cell r="A441">
            <v>970</v>
          </cell>
          <cell r="B441">
            <v>0</v>
          </cell>
          <cell r="C441">
            <v>86132</v>
          </cell>
          <cell r="D441">
            <v>0</v>
          </cell>
        </row>
        <row r="442">
          <cell r="A442">
            <v>971</v>
          </cell>
          <cell r="B442">
            <v>0</v>
          </cell>
          <cell r="C442">
            <v>736</v>
          </cell>
          <cell r="D442">
            <v>0</v>
          </cell>
        </row>
      </sheetData>
      <sheetData sheetId="2">
        <row r="3">
          <cell r="A3">
            <v>1</v>
          </cell>
          <cell r="B3" t="str">
            <v>Weber County General Fund</v>
          </cell>
          <cell r="C3">
            <v>2.2769999999999999E-3</v>
          </cell>
          <cell r="D3">
            <v>1.91E-3</v>
          </cell>
        </row>
        <row r="4">
          <cell r="A4">
            <v>2</v>
          </cell>
          <cell r="B4" t="str">
            <v>Weber County G O Bond Fund</v>
          </cell>
          <cell r="C4">
            <v>2.6200000000000003E-4</v>
          </cell>
          <cell r="D4">
            <v>2.6899999999999998E-4</v>
          </cell>
        </row>
        <row r="5">
          <cell r="A5">
            <v>3</v>
          </cell>
          <cell r="B5" t="str">
            <v>Library</v>
          </cell>
          <cell r="C5">
            <v>5.7799999999999995E-4</v>
          </cell>
          <cell r="D5">
            <v>5.9699999999999998E-4</v>
          </cell>
        </row>
        <row r="6">
          <cell r="A6">
            <v>4</v>
          </cell>
          <cell r="B6" t="str">
            <v>Ogden City School Distr</v>
          </cell>
          <cell r="C6">
            <v>8.5789999999999998E-3</v>
          </cell>
          <cell r="D6">
            <v>9.2750000000000003E-3</v>
          </cell>
        </row>
        <row r="7">
          <cell r="A7">
            <v>5</v>
          </cell>
          <cell r="B7" t="str">
            <v>Weber School District</v>
          </cell>
          <cell r="C7">
            <v>6.2979999999999998E-3</v>
          </cell>
          <cell r="D7">
            <v>6.6930000000000002E-3</v>
          </cell>
        </row>
        <row r="8">
          <cell r="A8">
            <v>6</v>
          </cell>
          <cell r="B8" t="str">
            <v>Statewide School Basic Levy</v>
          </cell>
          <cell r="C8"/>
          <cell r="D8"/>
        </row>
        <row r="9">
          <cell r="A9">
            <v>7</v>
          </cell>
          <cell r="B9" t="str">
            <v>Mosquito Abatement Distr</v>
          </cell>
          <cell r="C9">
            <v>1.1900000000000001E-4</v>
          </cell>
          <cell r="D9">
            <v>1.27E-4</v>
          </cell>
        </row>
        <row r="10">
          <cell r="A10">
            <v>8</v>
          </cell>
          <cell r="B10" t="str">
            <v>Weber Basin Water - General</v>
          </cell>
          <cell r="C10">
            <v>1.74E-4</v>
          </cell>
          <cell r="D10">
            <v>1.8699999999999999E-4</v>
          </cell>
        </row>
        <row r="11">
          <cell r="A11">
            <v>9</v>
          </cell>
          <cell r="B11" t="str">
            <v>Weber Basin Water - Ogden</v>
          </cell>
          <cell r="C11">
            <v>2.4800000000000001E-4</v>
          </cell>
          <cell r="D11">
            <v>2.6600000000000001E-4</v>
          </cell>
        </row>
        <row r="12">
          <cell r="A12">
            <v>10</v>
          </cell>
          <cell r="B12" t="str">
            <v>Weber Basin Water - Riverdale</v>
          </cell>
          <cell r="C12"/>
          <cell r="D12"/>
        </row>
        <row r="13">
          <cell r="A13">
            <v>12</v>
          </cell>
          <cell r="B13" t="str">
            <v>Weber Basin Water - South Ogden</v>
          </cell>
          <cell r="C13"/>
          <cell r="D13"/>
        </row>
        <row r="14">
          <cell r="A14">
            <v>13</v>
          </cell>
          <cell r="B14" t="str">
            <v>Weber Basin Water - Uintah</v>
          </cell>
          <cell r="C14"/>
          <cell r="D14"/>
        </row>
        <row r="15">
          <cell r="A15">
            <v>14</v>
          </cell>
          <cell r="B15" t="str">
            <v>Roy Water Conservancy Distr</v>
          </cell>
          <cell r="C15">
            <v>8.3999999999999995E-5</v>
          </cell>
          <cell r="D15">
            <v>9.0000000000000006E-5</v>
          </cell>
        </row>
        <row r="16">
          <cell r="A16">
            <v>15</v>
          </cell>
          <cell r="B16" t="str">
            <v>Bona Vista Water Distr</v>
          </cell>
          <cell r="C16">
            <v>2.5700000000000001E-4</v>
          </cell>
          <cell r="D16">
            <v>2.7E-4</v>
          </cell>
        </row>
        <row r="17">
          <cell r="A17">
            <v>16</v>
          </cell>
          <cell r="B17" t="str">
            <v>Uintah Highlands Improv</v>
          </cell>
          <cell r="C17">
            <v>6.9300000000000004E-4</v>
          </cell>
          <cell r="D17">
            <v>7.3499999999999998E-4</v>
          </cell>
        </row>
        <row r="18">
          <cell r="A18">
            <v>17</v>
          </cell>
          <cell r="B18" t="str">
            <v>Central Weber Sewer Distr</v>
          </cell>
          <cell r="C18">
            <v>7.0899999999999999E-4</v>
          </cell>
          <cell r="D18">
            <v>7.5799999999999999E-4</v>
          </cell>
        </row>
        <row r="19">
          <cell r="A19">
            <v>18</v>
          </cell>
          <cell r="B19" t="str">
            <v>North Davis Sewer Distr</v>
          </cell>
          <cell r="C19">
            <v>9.4899999999999997E-4</v>
          </cell>
          <cell r="D19">
            <v>1.0250000000000001E-3</v>
          </cell>
        </row>
        <row r="20">
          <cell r="A20">
            <v>19</v>
          </cell>
          <cell r="B20" t="str">
            <v>Ben Lomond Cemetery Distr</v>
          </cell>
          <cell r="C20">
            <v>6.8999999999999997E-5</v>
          </cell>
          <cell r="D20">
            <v>7.3999999999999996E-5</v>
          </cell>
        </row>
        <row r="21">
          <cell r="A21">
            <v>20</v>
          </cell>
          <cell r="B21" t="str">
            <v>Eden Cemetery Distr</v>
          </cell>
          <cell r="C21">
            <v>6.3E-5</v>
          </cell>
          <cell r="D21">
            <v>6.6000000000000005E-5</v>
          </cell>
        </row>
        <row r="22">
          <cell r="A22">
            <v>21</v>
          </cell>
          <cell r="B22" t="str">
            <v>Hooper Cemetery Distr</v>
          </cell>
          <cell r="C22"/>
          <cell r="D22"/>
        </row>
        <row r="23">
          <cell r="A23">
            <v>22</v>
          </cell>
          <cell r="B23" t="str">
            <v>Liberty Cemetery Maint Distr</v>
          </cell>
          <cell r="C23">
            <v>3.6999999999999998E-5</v>
          </cell>
          <cell r="D23">
            <v>3.8000000000000002E-5</v>
          </cell>
        </row>
        <row r="24">
          <cell r="A24">
            <v>23</v>
          </cell>
          <cell r="B24" t="str">
            <v>Plain City Cemetery</v>
          </cell>
          <cell r="C24">
            <v>7.1000000000000005E-5</v>
          </cell>
          <cell r="D24">
            <v>7.4999999999999993E-5</v>
          </cell>
        </row>
        <row r="25">
          <cell r="A25">
            <v>24</v>
          </cell>
          <cell r="B25" t="str">
            <v>West Weber / Taylor Cemetery</v>
          </cell>
          <cell r="C25">
            <v>7.1000000000000005E-5</v>
          </cell>
          <cell r="D25">
            <v>7.4999999999999993E-5</v>
          </cell>
        </row>
        <row r="26">
          <cell r="A26">
            <v>25</v>
          </cell>
          <cell r="B26" t="str">
            <v>Warren / W Warren Cemetery</v>
          </cell>
          <cell r="C26">
            <v>1.2400000000000001E-4</v>
          </cell>
          <cell r="D26">
            <v>1.2300000000000001E-4</v>
          </cell>
        </row>
        <row r="27">
          <cell r="A27">
            <v>26</v>
          </cell>
          <cell r="B27" t="str">
            <v>Harrisville City</v>
          </cell>
          <cell r="C27">
            <v>1.0740000000000001E-3</v>
          </cell>
          <cell r="D27">
            <v>1.1230000000000001E-3</v>
          </cell>
        </row>
        <row r="28">
          <cell r="A28">
            <v>27</v>
          </cell>
          <cell r="B28" t="str">
            <v>Huntsville Town</v>
          </cell>
          <cell r="C28">
            <v>1.4350000000000001E-3</v>
          </cell>
          <cell r="D28">
            <v>1.261E-3</v>
          </cell>
        </row>
        <row r="29">
          <cell r="A29">
            <v>28</v>
          </cell>
          <cell r="B29" t="str">
            <v>North Ogden City</v>
          </cell>
          <cell r="C29">
            <v>1.289E-3</v>
          </cell>
          <cell r="D29">
            <v>1.384E-3</v>
          </cell>
        </row>
        <row r="30">
          <cell r="A30">
            <v>29</v>
          </cell>
          <cell r="B30" t="str">
            <v>Ogden City</v>
          </cell>
          <cell r="C30">
            <v>3.1029999999999999E-3</v>
          </cell>
          <cell r="D30">
            <v>3.1029999999999999E-3</v>
          </cell>
        </row>
        <row r="31">
          <cell r="A31">
            <v>30</v>
          </cell>
          <cell r="B31" t="str">
            <v>Plain City</v>
          </cell>
          <cell r="C31">
            <v>4.4099999999999999E-4</v>
          </cell>
          <cell r="D31">
            <v>4.6299999999999998E-4</v>
          </cell>
        </row>
        <row r="32">
          <cell r="A32">
            <v>31</v>
          </cell>
          <cell r="B32" t="str">
            <v>Pleasant View City</v>
          </cell>
          <cell r="C32">
            <v>1.243E-3</v>
          </cell>
          <cell r="D32">
            <v>1.188E-3</v>
          </cell>
        </row>
        <row r="33">
          <cell r="A33">
            <v>32</v>
          </cell>
          <cell r="B33" t="str">
            <v>Riverdale City</v>
          </cell>
          <cell r="C33">
            <v>1.078E-3</v>
          </cell>
          <cell r="D33">
            <v>1.1440000000000001E-3</v>
          </cell>
        </row>
        <row r="34">
          <cell r="A34">
            <v>33</v>
          </cell>
          <cell r="B34" t="str">
            <v>Roy City</v>
          </cell>
          <cell r="C34">
            <v>2.65E-3</v>
          </cell>
          <cell r="D34">
            <v>2.8279999999999998E-3</v>
          </cell>
        </row>
        <row r="35">
          <cell r="A35">
            <v>34</v>
          </cell>
          <cell r="B35" t="str">
            <v>South Ogden City</v>
          </cell>
          <cell r="C35">
            <v>2.8999999999999998E-3</v>
          </cell>
          <cell r="D35">
            <v>2.5699999999999998E-3</v>
          </cell>
        </row>
        <row r="36">
          <cell r="A36">
            <v>35</v>
          </cell>
          <cell r="B36" t="str">
            <v>Uintah Town</v>
          </cell>
          <cell r="C36">
            <v>8.6300000000000005E-4</v>
          </cell>
          <cell r="D36">
            <v>9.4499999999999998E-4</v>
          </cell>
        </row>
        <row r="37">
          <cell r="A37">
            <v>36</v>
          </cell>
          <cell r="B37" t="str">
            <v>Washington Terrace City</v>
          </cell>
          <cell r="C37">
            <v>2.8809999999999999E-3</v>
          </cell>
          <cell r="D37">
            <v>2.8300000000000001E-3</v>
          </cell>
        </row>
        <row r="38">
          <cell r="A38">
            <v>37</v>
          </cell>
          <cell r="B38" t="str">
            <v>Marriott-Slaterville City</v>
          </cell>
          <cell r="C38"/>
          <cell r="D38"/>
        </row>
        <row r="39">
          <cell r="A39">
            <v>38</v>
          </cell>
          <cell r="B39" t="str">
            <v>Weber / Morgan Health</v>
          </cell>
          <cell r="C39">
            <v>9.5000000000000005E-5</v>
          </cell>
          <cell r="D39">
            <v>7.8999999999999996E-5</v>
          </cell>
        </row>
        <row r="40">
          <cell r="A40">
            <v>39</v>
          </cell>
          <cell r="B40" t="str">
            <v>Hooper Water Imp Distr</v>
          </cell>
          <cell r="C40">
            <v>3.4499999999999998E-4</v>
          </cell>
          <cell r="D40">
            <v>3.6900000000000002E-4</v>
          </cell>
        </row>
        <row r="41">
          <cell r="A41">
            <v>40</v>
          </cell>
          <cell r="B41" t="str">
            <v>Taylor / W Weber Cul Water Distr</v>
          </cell>
          <cell r="C41"/>
          <cell r="D41"/>
        </row>
        <row r="42">
          <cell r="A42">
            <v>41</v>
          </cell>
          <cell r="B42" t="str">
            <v>Weber County Judgment Levy</v>
          </cell>
          <cell r="C42"/>
          <cell r="D42"/>
        </row>
        <row r="43">
          <cell r="A43">
            <v>42</v>
          </cell>
          <cell r="B43" t="str">
            <v>Hooper City</v>
          </cell>
          <cell r="C43">
            <v>5.13E-4</v>
          </cell>
          <cell r="D43">
            <v>5.44E-4</v>
          </cell>
        </row>
        <row r="44">
          <cell r="A44">
            <v>43</v>
          </cell>
          <cell r="B44" t="str">
            <v>Powder Mntn Water &amp; Sewer Distr</v>
          </cell>
          <cell r="C44">
            <v>3.2499999999999999E-4</v>
          </cell>
          <cell r="D44">
            <v>3.5599999999999998E-4</v>
          </cell>
        </row>
        <row r="45">
          <cell r="A45">
            <v>44</v>
          </cell>
          <cell r="B45" t="str">
            <v>Durfee Creek Sewer Distr</v>
          </cell>
          <cell r="C45"/>
          <cell r="D45"/>
        </row>
        <row r="46">
          <cell r="A46">
            <v>45</v>
          </cell>
          <cell r="B46" t="str">
            <v>Ogden Redev C B D Mall  (A1)</v>
          </cell>
          <cell r="C46"/>
          <cell r="D46"/>
        </row>
        <row r="47">
          <cell r="A47">
            <v>47</v>
          </cell>
          <cell r="B47" t="str">
            <v>Weber Co Urban Service 1 (Disolved R31-94)</v>
          </cell>
          <cell r="C47"/>
          <cell r="D47"/>
        </row>
        <row r="48">
          <cell r="A48">
            <v>48</v>
          </cell>
          <cell r="B48" t="str">
            <v>W Warren / Warren Water Imp Distr</v>
          </cell>
          <cell r="C48">
            <v>3.48E-4</v>
          </cell>
          <cell r="D48">
            <v>3.77E-4</v>
          </cell>
        </row>
        <row r="49">
          <cell r="A49">
            <v>49</v>
          </cell>
          <cell r="B49" t="str">
            <v>Ogden Redev 25th Street  (A2)</v>
          </cell>
          <cell r="C49"/>
          <cell r="D49"/>
        </row>
        <row r="50">
          <cell r="A50">
            <v>50</v>
          </cell>
          <cell r="B50" t="str">
            <v>Nordic Valley Sewer Distr</v>
          </cell>
          <cell r="C50"/>
          <cell r="D50"/>
        </row>
        <row r="51">
          <cell r="A51">
            <v>51</v>
          </cell>
          <cell r="B51" t="str">
            <v>Hooper Park Service Area (To City)</v>
          </cell>
          <cell r="C51"/>
          <cell r="D51"/>
        </row>
        <row r="52">
          <cell r="A52">
            <v>52</v>
          </cell>
          <cell r="B52" t="str">
            <v>Farr West City</v>
          </cell>
          <cell r="C52">
            <v>5.8699999999999996E-4</v>
          </cell>
          <cell r="D52">
            <v>6.1700000000000004E-4</v>
          </cell>
        </row>
        <row r="53">
          <cell r="A53">
            <v>53</v>
          </cell>
          <cell r="B53" t="str">
            <v>Ogden Redev Newgate Mall  (A3)</v>
          </cell>
          <cell r="C53"/>
          <cell r="D53"/>
        </row>
        <row r="54">
          <cell r="A54">
            <v>54</v>
          </cell>
          <cell r="B54" t="str">
            <v>Weber Fire G O  Bond   [Ended 2004]</v>
          </cell>
          <cell r="C54"/>
          <cell r="D54"/>
        </row>
        <row r="55">
          <cell r="A55">
            <v>55</v>
          </cell>
          <cell r="B55" t="str">
            <v>Paramedic Fund</v>
          </cell>
          <cell r="C55">
            <v>1.4799999999999999E-4</v>
          </cell>
          <cell r="D55">
            <v>1.5699999999999999E-4</v>
          </cell>
        </row>
        <row r="56">
          <cell r="A56">
            <v>56</v>
          </cell>
          <cell r="B56" t="str">
            <v>Weber Fire District</v>
          </cell>
          <cell r="C56">
            <v>1.3370000000000001E-3</v>
          </cell>
          <cell r="D56">
            <v>1.405E-3</v>
          </cell>
        </row>
        <row r="57">
          <cell r="A57">
            <v>57</v>
          </cell>
          <cell r="B57" t="str">
            <v>Ogden Redev Union Garden  (A4)</v>
          </cell>
          <cell r="C57"/>
          <cell r="D57"/>
        </row>
        <row r="58">
          <cell r="A58">
            <v>58</v>
          </cell>
          <cell r="B58" t="str">
            <v>Ogden Redev St Benedicts  (A5)</v>
          </cell>
          <cell r="C58"/>
          <cell r="D58"/>
        </row>
        <row r="59">
          <cell r="A59">
            <v>59</v>
          </cell>
          <cell r="B59" t="str">
            <v>Roy Redev Mkt Pl #186  (B1)</v>
          </cell>
          <cell r="C59"/>
          <cell r="D59"/>
        </row>
        <row r="60">
          <cell r="A60">
            <v>60</v>
          </cell>
          <cell r="B60" t="str">
            <v>Weber Sewer Service No 2</v>
          </cell>
          <cell r="C60"/>
          <cell r="D60"/>
        </row>
        <row r="61">
          <cell r="A61">
            <v>61</v>
          </cell>
          <cell r="B61" t="str">
            <v>Wolf Creek Water/Sewer Imp Distr</v>
          </cell>
          <cell r="C61"/>
          <cell r="D61"/>
        </row>
        <row r="62">
          <cell r="A62">
            <v>62</v>
          </cell>
          <cell r="B62" t="str">
            <v>Weber Serv Area #5 Liberty Park</v>
          </cell>
          <cell r="C62">
            <v>1.2899999999999999E-4</v>
          </cell>
          <cell r="D62">
            <v>1.3200000000000001E-4</v>
          </cell>
        </row>
        <row r="63">
          <cell r="A63">
            <v>63</v>
          </cell>
          <cell r="B63" t="str">
            <v>Huntsville Hollow Sewer Distr</v>
          </cell>
          <cell r="C63"/>
          <cell r="D63"/>
        </row>
        <row r="64">
          <cell r="A64">
            <v>64</v>
          </cell>
          <cell r="B64" t="str">
            <v>Ogden Redev Washington Blvd  (A6)</v>
          </cell>
          <cell r="C64"/>
          <cell r="D64"/>
        </row>
        <row r="65">
          <cell r="A65">
            <v>65</v>
          </cell>
          <cell r="B65" t="str">
            <v>So Ogden Redev Washington Blvd  (C1)</v>
          </cell>
          <cell r="C65"/>
          <cell r="D65"/>
        </row>
        <row r="66">
          <cell r="A66">
            <v>67</v>
          </cell>
          <cell r="B66" t="str">
            <v>Green Hill Est Water &amp; Sewer Distr</v>
          </cell>
          <cell r="C66"/>
          <cell r="D66"/>
        </row>
        <row r="67">
          <cell r="A67">
            <v>68</v>
          </cell>
          <cell r="B67" t="str">
            <v>Ogden Redev Golden Links  (A7)</v>
          </cell>
          <cell r="C67"/>
          <cell r="D67"/>
        </row>
        <row r="68">
          <cell r="A68">
            <v>69</v>
          </cell>
          <cell r="B68" t="str">
            <v>Ogden Redev Lester Park  (A8)</v>
          </cell>
          <cell r="C68"/>
          <cell r="D68"/>
        </row>
        <row r="69">
          <cell r="A69">
            <v>70</v>
          </cell>
          <cell r="B69" t="str">
            <v>Ogden Redev Park Blvd  (A9)</v>
          </cell>
          <cell r="C69"/>
          <cell r="D69"/>
        </row>
        <row r="70">
          <cell r="A70">
            <v>71</v>
          </cell>
          <cell r="B70" t="str">
            <v>Assess &amp; Collect / State</v>
          </cell>
          <cell r="C70">
            <v>1.0000000000000001E-5</v>
          </cell>
          <cell r="D70">
            <v>1.1E-5</v>
          </cell>
        </row>
        <row r="71">
          <cell r="A71">
            <v>72</v>
          </cell>
          <cell r="B71" t="str">
            <v>Assess &amp; Collect / County</v>
          </cell>
          <cell r="C71">
            <v>2.9999999999999997E-4</v>
          </cell>
          <cell r="D71">
            <v>3.1799999999999998E-4</v>
          </cell>
        </row>
        <row r="72">
          <cell r="A72">
            <v>73</v>
          </cell>
          <cell r="B72" t="str">
            <v>Ogden Redev 12 Street  (A12)</v>
          </cell>
          <cell r="C72"/>
          <cell r="D72"/>
        </row>
        <row r="73">
          <cell r="A73">
            <v>74</v>
          </cell>
          <cell r="B73" t="str">
            <v>Ogden Redev Lincoln  (A10)</v>
          </cell>
          <cell r="C73"/>
          <cell r="D73"/>
        </row>
        <row r="74">
          <cell r="A74">
            <v>75</v>
          </cell>
          <cell r="B74" t="str">
            <v>Ogden Redev South C B D  (A11)</v>
          </cell>
          <cell r="C74"/>
          <cell r="D74"/>
        </row>
        <row r="75">
          <cell r="A75">
            <v>76</v>
          </cell>
          <cell r="B75" t="str">
            <v>Wash Terrace Redev C B D  (D2)</v>
          </cell>
          <cell r="C75"/>
          <cell r="D75"/>
        </row>
        <row r="76">
          <cell r="A76">
            <v>77</v>
          </cell>
          <cell r="B76" t="str">
            <v>Roy Redev  New Iomega  (B3)</v>
          </cell>
          <cell r="C76"/>
          <cell r="D76"/>
        </row>
        <row r="77">
          <cell r="A77">
            <v>78</v>
          </cell>
          <cell r="B77" t="str">
            <v>Wash Terrace Redev Southeast  (D1)</v>
          </cell>
          <cell r="C77"/>
          <cell r="D77"/>
        </row>
        <row r="78">
          <cell r="A78">
            <v>79</v>
          </cell>
          <cell r="B78" t="str">
            <v>Ogden Redev Golden Spike  (A13)</v>
          </cell>
          <cell r="C78"/>
          <cell r="D78"/>
        </row>
        <row r="79">
          <cell r="A79">
            <v>80</v>
          </cell>
          <cell r="B79" t="str">
            <v>Riverdale Redev Riv Road (see ent 112)</v>
          </cell>
          <cell r="C79"/>
          <cell r="D79"/>
        </row>
        <row r="80">
          <cell r="A80">
            <v>81</v>
          </cell>
          <cell r="B80" t="str">
            <v>Ogden Redev Hinkley Airport  (A14)</v>
          </cell>
          <cell r="C80"/>
          <cell r="D80"/>
        </row>
        <row r="81">
          <cell r="A81">
            <v>82</v>
          </cell>
          <cell r="B81" t="str">
            <v>Weber County Redev Ind Park  (F2)</v>
          </cell>
          <cell r="C81"/>
          <cell r="D81"/>
        </row>
        <row r="82">
          <cell r="A82">
            <v>83</v>
          </cell>
          <cell r="B82" t="str">
            <v>Roy Redev City Center-Alb #272  (B4)</v>
          </cell>
          <cell r="C82"/>
          <cell r="D82"/>
        </row>
        <row r="83">
          <cell r="A83">
            <v>84</v>
          </cell>
          <cell r="B83" t="str">
            <v>North Ogden Redev C B D  (G1)</v>
          </cell>
          <cell r="C83"/>
          <cell r="D83"/>
        </row>
        <row r="84">
          <cell r="A84">
            <v>85</v>
          </cell>
          <cell r="B84" t="str">
            <v>West Haven City</v>
          </cell>
          <cell r="C84"/>
          <cell r="D84"/>
        </row>
        <row r="85">
          <cell r="A85">
            <v>86</v>
          </cell>
          <cell r="B85" t="str">
            <v>Plain City Redev C B D  (H1)</v>
          </cell>
          <cell r="C85"/>
          <cell r="D85"/>
        </row>
        <row r="86">
          <cell r="A86">
            <v>87</v>
          </cell>
          <cell r="B86" t="str">
            <v>Ogden Redev Fairmount  (A15)</v>
          </cell>
          <cell r="C86"/>
          <cell r="D86"/>
        </row>
        <row r="87">
          <cell r="A87">
            <v>88</v>
          </cell>
          <cell r="B87" t="str">
            <v>So Ogden Redev 36th Street  (C2)</v>
          </cell>
          <cell r="C87"/>
          <cell r="D87"/>
        </row>
        <row r="88">
          <cell r="A88">
            <v>89</v>
          </cell>
          <cell r="B88" t="str">
            <v>Riverdale Redev 1050 West  (E2)</v>
          </cell>
          <cell r="C88"/>
          <cell r="D88"/>
        </row>
        <row r="89">
          <cell r="A89">
            <v>90</v>
          </cell>
          <cell r="B89" t="str">
            <v>West Warren Park Distr</v>
          </cell>
          <cell r="C89">
            <v>3.59E-4</v>
          </cell>
          <cell r="D89">
            <v>3.48E-4</v>
          </cell>
        </row>
        <row r="90">
          <cell r="A90">
            <v>91</v>
          </cell>
          <cell r="B90" t="str">
            <v>Riverdale Redev Weber River  (E3)</v>
          </cell>
          <cell r="C90"/>
          <cell r="D90"/>
        </row>
        <row r="91">
          <cell r="A91">
            <v>92</v>
          </cell>
          <cell r="B91" t="str">
            <v>Ogden Valley Gas Imp Distr</v>
          </cell>
          <cell r="C91"/>
          <cell r="D91"/>
        </row>
        <row r="92">
          <cell r="A92">
            <v>93</v>
          </cell>
          <cell r="B92" t="str">
            <v>Weber County Redev  (F1)</v>
          </cell>
          <cell r="C92"/>
          <cell r="D92"/>
        </row>
        <row r="93">
          <cell r="A93">
            <v>94</v>
          </cell>
          <cell r="B93" t="str">
            <v>Ogden Redev  DDO   (A16)</v>
          </cell>
          <cell r="C93"/>
          <cell r="D93"/>
        </row>
        <row r="94">
          <cell r="A94">
            <v>95</v>
          </cell>
          <cell r="B94" t="str">
            <v>Ogden Redev  Iomega  (A17)</v>
          </cell>
          <cell r="C94"/>
          <cell r="D94"/>
        </row>
        <row r="95">
          <cell r="A95">
            <v>96</v>
          </cell>
          <cell r="B95" t="str">
            <v>Ogden Redev  Am Can  (A18)</v>
          </cell>
          <cell r="C95"/>
          <cell r="D95"/>
        </row>
        <row r="96">
          <cell r="A96">
            <v>97</v>
          </cell>
          <cell r="B96" t="str">
            <v>Unincorp Services Fund</v>
          </cell>
          <cell r="C96">
            <v>1.47E-4</v>
          </cell>
          <cell r="D96">
            <v>1.54E-4</v>
          </cell>
        </row>
        <row r="97">
          <cell r="A97">
            <v>98</v>
          </cell>
          <cell r="B97" t="str">
            <v>This Tax Area Deleted January 1, 1995</v>
          </cell>
          <cell r="C97"/>
          <cell r="D97"/>
        </row>
        <row r="98">
          <cell r="A98">
            <v>99</v>
          </cell>
          <cell r="B98" t="str">
            <v>Ogden Redev  Wall Ave  (A19)</v>
          </cell>
          <cell r="C98"/>
          <cell r="D98"/>
        </row>
        <row r="99">
          <cell r="A99">
            <v>100</v>
          </cell>
          <cell r="B99" t="str">
            <v>So Ogden Redev Hinckley  (C3)</v>
          </cell>
          <cell r="C99"/>
          <cell r="D99"/>
        </row>
        <row r="100">
          <cell r="A100">
            <v>101</v>
          </cell>
          <cell r="B100" t="str">
            <v>Ogden Redev  West 12th  (A20)</v>
          </cell>
          <cell r="C100"/>
          <cell r="D100"/>
        </row>
        <row r="101">
          <cell r="A101">
            <v>102</v>
          </cell>
          <cell r="B101" t="str">
            <v>Roy Redev 1900 West  (B5)</v>
          </cell>
          <cell r="C101"/>
          <cell r="D101"/>
        </row>
        <row r="102">
          <cell r="A102">
            <v>103</v>
          </cell>
          <cell r="B102" t="str">
            <v>Ogden Redev Hinckley EDA  (A21)</v>
          </cell>
          <cell r="C102"/>
          <cell r="D102"/>
        </row>
        <row r="103">
          <cell r="A103">
            <v>104</v>
          </cell>
          <cell r="B103" t="str">
            <v>Weber School Judgment Levy</v>
          </cell>
          <cell r="C103"/>
          <cell r="D103"/>
        </row>
        <row r="104">
          <cell r="A104">
            <v>105</v>
          </cell>
          <cell r="B104" t="str">
            <v>Weber Co Industrial Service Area #1</v>
          </cell>
          <cell r="C104"/>
          <cell r="D104"/>
        </row>
        <row r="105">
          <cell r="A105">
            <v>106</v>
          </cell>
          <cell r="B105" t="str">
            <v>Ogden Redev Ogden River  (A22)</v>
          </cell>
          <cell r="C105"/>
          <cell r="D105"/>
        </row>
        <row r="106">
          <cell r="A106">
            <v>107</v>
          </cell>
          <cell r="B106" t="str">
            <v>Wash Terrace Redev Adams Ave  (D3)</v>
          </cell>
          <cell r="C106"/>
          <cell r="D106"/>
        </row>
        <row r="107">
          <cell r="A107">
            <v>108</v>
          </cell>
          <cell r="B107" t="str">
            <v>So Ogden Redev Northwest  (C4)</v>
          </cell>
          <cell r="C107"/>
          <cell r="D107"/>
        </row>
        <row r="108">
          <cell r="A108">
            <v>109</v>
          </cell>
          <cell r="B108" t="str">
            <v>Pineview West Sewer Improvement Dist</v>
          </cell>
          <cell r="C108"/>
          <cell r="D108"/>
        </row>
        <row r="109">
          <cell r="A109">
            <v>110</v>
          </cell>
          <cell r="B109" t="str">
            <v>Ogden Redev 21st - 22nd Street  (A23)</v>
          </cell>
          <cell r="C109"/>
          <cell r="D109"/>
        </row>
        <row r="110">
          <cell r="A110">
            <v>111</v>
          </cell>
          <cell r="B110" t="str">
            <v>Pioneer Special Service District</v>
          </cell>
          <cell r="C110"/>
          <cell r="D110"/>
        </row>
        <row r="111">
          <cell r="A111">
            <v>112</v>
          </cell>
          <cell r="B111" t="str">
            <v>Riverdale Redev  Riv Road Amended  (E1)</v>
          </cell>
          <cell r="C111"/>
          <cell r="D111"/>
        </row>
        <row r="112">
          <cell r="A112">
            <v>113</v>
          </cell>
          <cell r="B112" t="str">
            <v>Riverdale Redev West Bench  (E4)</v>
          </cell>
          <cell r="C112"/>
          <cell r="D112"/>
        </row>
        <row r="113">
          <cell r="A113">
            <v>114</v>
          </cell>
          <cell r="B113" t="str">
            <v>Riverdale Redev 550 West  (E5)</v>
          </cell>
          <cell r="C113"/>
          <cell r="D113"/>
        </row>
        <row r="114">
          <cell r="A114">
            <v>115</v>
          </cell>
          <cell r="B114" t="str">
            <v>Pleasant View Redev Bus Park  (I1)</v>
          </cell>
          <cell r="C114"/>
          <cell r="D114"/>
        </row>
        <row r="115">
          <cell r="A115">
            <v>116</v>
          </cell>
          <cell r="B115" t="str">
            <v>Weber County Redev Kimberly Clark  (F3)</v>
          </cell>
          <cell r="C115"/>
          <cell r="D115"/>
        </row>
        <row r="116">
          <cell r="A116">
            <v>117</v>
          </cell>
          <cell r="B116" t="str">
            <v>Weber Area 911 And Em Serv</v>
          </cell>
          <cell r="C116">
            <v>2.5700000000000001E-4</v>
          </cell>
          <cell r="D116">
            <v>2.7300000000000002E-4</v>
          </cell>
        </row>
        <row r="117">
          <cell r="A117">
            <v>118</v>
          </cell>
          <cell r="B117" t="str">
            <v>Weber Fire G.O. Bond-2006</v>
          </cell>
          <cell r="C117">
            <v>8.3999999999999995E-5</v>
          </cell>
          <cell r="D117">
            <v>1.3899999999999999E-4</v>
          </cell>
        </row>
        <row r="118">
          <cell r="A118">
            <v>119</v>
          </cell>
          <cell r="B118" t="str">
            <v>North Ogden Judgment Levy</v>
          </cell>
          <cell r="C118"/>
          <cell r="D118"/>
        </row>
        <row r="119">
          <cell r="A119">
            <v>120</v>
          </cell>
          <cell r="B119" t="str">
            <v>Weber County Redev GSL Mineral  (J1)</v>
          </cell>
          <cell r="C119"/>
          <cell r="D119"/>
        </row>
        <row r="120">
          <cell r="A120">
            <v>121</v>
          </cell>
          <cell r="B120" t="str">
            <v>Weber County Redev  Malnove  (F4)</v>
          </cell>
          <cell r="C120"/>
          <cell r="D120"/>
        </row>
        <row r="121">
          <cell r="A121">
            <v>122</v>
          </cell>
          <cell r="B121" t="str">
            <v>Ogden School Judgment Levy</v>
          </cell>
          <cell r="C121"/>
          <cell r="D121"/>
        </row>
        <row r="122">
          <cell r="A122">
            <v>123</v>
          </cell>
          <cell r="B122" t="str">
            <v>North View Fire Dist</v>
          </cell>
          <cell r="C122">
            <v>1.1529999999999999E-3</v>
          </cell>
          <cell r="D122">
            <v>1.232E-3</v>
          </cell>
        </row>
        <row r="123">
          <cell r="A123">
            <v>124</v>
          </cell>
          <cell r="B123" t="str">
            <v>Ogden Redev East Washington  (A24)</v>
          </cell>
          <cell r="C123"/>
          <cell r="D123"/>
        </row>
        <row r="124">
          <cell r="A124">
            <v>125</v>
          </cell>
          <cell r="B124" t="str">
            <v>Weber County Redev Little Mountain  (J2)</v>
          </cell>
          <cell r="C124"/>
          <cell r="D124"/>
        </row>
        <row r="125">
          <cell r="A125">
            <v>126</v>
          </cell>
          <cell r="B125" t="str">
            <v>Ogden Redev Trackline EDA  (A25)</v>
          </cell>
          <cell r="C125"/>
          <cell r="D125"/>
        </row>
        <row r="126">
          <cell r="A126">
            <v>127</v>
          </cell>
          <cell r="B126" t="str">
            <v>Weber County Redev Summit-Eden  (J3)</v>
          </cell>
          <cell r="C126"/>
          <cell r="D126"/>
        </row>
        <row r="127">
          <cell r="A127">
            <v>128</v>
          </cell>
          <cell r="B127" t="str">
            <v>Ogden Redev So Wall EDA  (A26)</v>
          </cell>
          <cell r="C127"/>
          <cell r="D127"/>
        </row>
        <row r="128">
          <cell r="A128">
            <v>129</v>
          </cell>
          <cell r="B128" t="str">
            <v>Weber Fire Judgment Levy</v>
          </cell>
          <cell r="C128"/>
          <cell r="D128"/>
        </row>
        <row r="129">
          <cell r="A129">
            <v>130</v>
          </cell>
          <cell r="B129" t="str">
            <v>Mar/Slat Redev Sierra RV CDA  (K1)</v>
          </cell>
          <cell r="C129"/>
          <cell r="D129"/>
        </row>
        <row r="130">
          <cell r="A130">
            <v>131</v>
          </cell>
          <cell r="B130" t="str">
            <v>Ogden Redev Kiesel CDA</v>
          </cell>
          <cell r="C130"/>
          <cell r="D130"/>
        </row>
        <row r="131">
          <cell r="A131">
            <v>132</v>
          </cell>
          <cell r="B131" t="str">
            <v>Pleasant View Redev 2700 North CDA</v>
          </cell>
          <cell r="C131"/>
          <cell r="D131"/>
        </row>
        <row r="132">
          <cell r="A132">
            <v>133</v>
          </cell>
          <cell r="B132" t="str">
            <v>No Ogden Redev Downtown CDA</v>
          </cell>
          <cell r="C132"/>
          <cell r="D132"/>
        </row>
        <row r="133">
          <cell r="A133">
            <v>134</v>
          </cell>
          <cell r="B133" t="str">
            <v>Riverdale Redev 700 West CDA</v>
          </cell>
          <cell r="C133"/>
          <cell r="D133"/>
        </row>
        <row r="134">
          <cell r="A134">
            <v>135</v>
          </cell>
          <cell r="B134" t="str">
            <v>Mar/Slat Redev Jeremiah West CRA</v>
          </cell>
          <cell r="C134"/>
          <cell r="D134"/>
        </row>
        <row r="135">
          <cell r="A135">
            <v>136</v>
          </cell>
          <cell r="B135" t="str">
            <v>State Charter School Levy Ogden</v>
          </cell>
          <cell r="C135">
            <v>1.75E-4</v>
          </cell>
          <cell r="D135">
            <v>0</v>
          </cell>
        </row>
        <row r="136">
          <cell r="A136">
            <v>137</v>
          </cell>
          <cell r="B136" t="str">
            <v>State Charter School Levy Weber</v>
          </cell>
          <cell r="C136">
            <v>7.4999999999999993E-5</v>
          </cell>
          <cell r="D136">
            <v>0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6"/>
  <sheetViews>
    <sheetView tabSelected="1" workbookViewId="0"/>
  </sheetViews>
  <sheetFormatPr defaultRowHeight="14.4" x14ac:dyDescent="0.3"/>
  <cols>
    <col min="2" max="2" width="14.5546875" customWidth="1"/>
    <col min="4" max="4" width="28" customWidth="1"/>
    <col min="10" max="10" width="7.6640625" customWidth="1"/>
  </cols>
  <sheetData>
    <row r="1" spans="2:10" ht="15" thickBot="1" x14ac:dyDescent="0.35"/>
    <row r="2" spans="2:10" ht="21" x14ac:dyDescent="0.4">
      <c r="B2" s="110" t="s">
        <v>157</v>
      </c>
      <c r="C2" s="111"/>
      <c r="D2" s="111"/>
      <c r="E2" s="111"/>
      <c r="F2" s="111"/>
      <c r="G2" s="111"/>
      <c r="H2" s="111"/>
      <c r="I2" s="111"/>
      <c r="J2" s="112"/>
    </row>
    <row r="3" spans="2:10" ht="21.6" thickBot="1" x14ac:dyDescent="0.45">
      <c r="B3" s="113" t="s">
        <v>151</v>
      </c>
      <c r="C3" s="114"/>
      <c r="D3" s="114"/>
      <c r="E3" s="114"/>
      <c r="F3" s="114"/>
      <c r="G3" s="114"/>
      <c r="H3" s="114"/>
      <c r="I3" s="114"/>
      <c r="J3" s="115"/>
    </row>
    <row r="4" spans="2:10" x14ac:dyDescent="0.3">
      <c r="B4" s="48"/>
      <c r="C4" s="50"/>
      <c r="D4" s="50"/>
      <c r="E4" s="50"/>
      <c r="F4" s="50"/>
      <c r="G4" s="50"/>
      <c r="H4" s="50"/>
      <c r="I4" s="50"/>
      <c r="J4" s="51"/>
    </row>
    <row r="5" spans="2:10" ht="15" thickBot="1" x14ac:dyDescent="0.35">
      <c r="B5" s="48"/>
      <c r="C5" s="50"/>
      <c r="D5" s="50"/>
      <c r="E5" s="50"/>
      <c r="F5" s="50"/>
      <c r="G5" s="50"/>
      <c r="H5" s="50"/>
      <c r="I5" s="50"/>
      <c r="J5" s="51"/>
    </row>
    <row r="6" spans="2:10" x14ac:dyDescent="0.3">
      <c r="B6" s="48"/>
      <c r="C6" s="42" t="s">
        <v>150</v>
      </c>
      <c r="D6" s="17"/>
      <c r="E6" s="17"/>
      <c r="F6" s="17"/>
      <c r="G6" s="17"/>
      <c r="H6" s="43"/>
      <c r="I6" s="50"/>
      <c r="J6" s="51"/>
    </row>
    <row r="7" spans="2:10" x14ac:dyDescent="0.3">
      <c r="B7" s="48"/>
      <c r="C7" s="24"/>
      <c r="D7" s="9"/>
      <c r="E7" s="9"/>
      <c r="F7" s="9"/>
      <c r="G7" s="9"/>
      <c r="H7" s="44"/>
      <c r="I7" s="50"/>
      <c r="J7" s="51"/>
    </row>
    <row r="8" spans="2:10" x14ac:dyDescent="0.3">
      <c r="B8" s="48"/>
      <c r="C8" s="24"/>
      <c r="D8" s="45" t="s">
        <v>149</v>
      </c>
      <c r="E8" s="9"/>
      <c r="F8" s="9"/>
      <c r="G8" s="9"/>
      <c r="H8" s="44"/>
      <c r="I8" s="50"/>
      <c r="J8" s="51"/>
    </row>
    <row r="9" spans="2:10" x14ac:dyDescent="0.3">
      <c r="B9" s="48"/>
      <c r="C9" s="24"/>
      <c r="D9" s="9" t="s">
        <v>152</v>
      </c>
      <c r="F9" s="9"/>
      <c r="G9" s="9"/>
      <c r="H9" s="44"/>
      <c r="I9" s="50"/>
      <c r="J9" s="51"/>
    </row>
    <row r="10" spans="2:10" x14ac:dyDescent="0.3">
      <c r="B10" s="48"/>
      <c r="C10" s="24"/>
      <c r="D10" s="9" t="s">
        <v>153</v>
      </c>
      <c r="F10" s="9"/>
      <c r="G10" s="9"/>
      <c r="H10" s="44"/>
      <c r="I10" s="50"/>
      <c r="J10" s="51"/>
    </row>
    <row r="11" spans="2:10" x14ac:dyDescent="0.3">
      <c r="B11" s="48"/>
      <c r="C11" s="24"/>
      <c r="D11" s="9"/>
      <c r="E11" s="9"/>
      <c r="F11" s="9"/>
      <c r="G11" s="9"/>
      <c r="H11" s="44"/>
      <c r="I11" s="50"/>
      <c r="J11" s="51"/>
    </row>
    <row r="12" spans="2:10" x14ac:dyDescent="0.3">
      <c r="B12" s="48"/>
      <c r="C12" s="24"/>
      <c r="D12" s="45" t="s">
        <v>148</v>
      </c>
      <c r="E12" s="9"/>
      <c r="F12" s="9"/>
      <c r="G12" s="9"/>
      <c r="H12" s="44"/>
      <c r="I12" s="50"/>
      <c r="J12" s="51"/>
    </row>
    <row r="13" spans="2:10" x14ac:dyDescent="0.3">
      <c r="B13" s="48"/>
      <c r="C13" s="24"/>
      <c r="D13" s="9" t="s">
        <v>154</v>
      </c>
      <c r="F13" s="9"/>
      <c r="G13" s="9"/>
      <c r="H13" s="44"/>
      <c r="I13" s="50"/>
      <c r="J13" s="51"/>
    </row>
    <row r="14" spans="2:10" x14ac:dyDescent="0.3">
      <c r="B14" s="48"/>
      <c r="C14" s="24"/>
      <c r="D14" s="9" t="s">
        <v>155</v>
      </c>
      <c r="F14" s="9"/>
      <c r="G14" s="9"/>
      <c r="H14" s="44"/>
      <c r="I14" s="50"/>
      <c r="J14" s="51"/>
    </row>
    <row r="15" spans="2:10" ht="15" thickBot="1" x14ac:dyDescent="0.35">
      <c r="B15" s="48"/>
      <c r="C15" s="33"/>
      <c r="D15" s="34" t="s">
        <v>156</v>
      </c>
      <c r="E15" s="34"/>
      <c r="F15" s="34"/>
      <c r="G15" s="34"/>
      <c r="H15" s="35"/>
      <c r="I15" s="50"/>
      <c r="J15" s="51"/>
    </row>
    <row r="16" spans="2:10" x14ac:dyDescent="0.3">
      <c r="B16" s="48"/>
      <c r="C16" s="50"/>
      <c r="D16" s="50"/>
      <c r="E16" s="50"/>
      <c r="F16" s="50"/>
      <c r="G16" s="50"/>
      <c r="H16" s="50"/>
      <c r="I16" s="50"/>
      <c r="J16" s="51"/>
    </row>
    <row r="17" spans="2:10" ht="15" thickBot="1" x14ac:dyDescent="0.35">
      <c r="B17" s="48"/>
      <c r="C17" s="50"/>
      <c r="D17" s="50"/>
      <c r="E17" s="50"/>
      <c r="F17" s="50"/>
      <c r="G17" s="50"/>
      <c r="H17" s="50"/>
      <c r="I17" s="50"/>
      <c r="J17" s="51"/>
    </row>
    <row r="18" spans="2:10" x14ac:dyDescent="0.3">
      <c r="B18" s="48"/>
      <c r="C18" s="42" t="s">
        <v>138</v>
      </c>
      <c r="D18" s="17"/>
      <c r="E18" s="17"/>
      <c r="F18" s="17"/>
      <c r="G18" s="17"/>
      <c r="H18" s="43"/>
      <c r="I18" s="50"/>
      <c r="J18" s="51"/>
    </row>
    <row r="19" spans="2:10" x14ac:dyDescent="0.3">
      <c r="B19" s="48"/>
      <c r="C19" s="24"/>
      <c r="D19" s="9"/>
      <c r="E19" s="9"/>
      <c r="F19" s="9"/>
      <c r="G19" s="9"/>
      <c r="H19" s="44"/>
      <c r="I19" s="50"/>
      <c r="J19" s="51"/>
    </row>
    <row r="20" spans="2:10" x14ac:dyDescent="0.3">
      <c r="B20" s="48"/>
      <c r="C20" s="24"/>
      <c r="D20" s="46" t="s">
        <v>18</v>
      </c>
      <c r="E20" s="9"/>
      <c r="F20" s="9"/>
      <c r="G20" s="9"/>
      <c r="H20" s="44"/>
      <c r="I20" s="50"/>
      <c r="J20" s="51"/>
    </row>
    <row r="21" spans="2:10" x14ac:dyDescent="0.3">
      <c r="B21" s="48"/>
      <c r="C21" s="24"/>
      <c r="D21" s="46" t="s">
        <v>15</v>
      </c>
      <c r="E21" s="9"/>
      <c r="F21" s="9"/>
      <c r="G21" s="9"/>
      <c r="H21" s="44"/>
      <c r="I21" s="50"/>
      <c r="J21" s="51"/>
    </row>
    <row r="22" spans="2:10" x14ac:dyDescent="0.3">
      <c r="B22" s="48"/>
      <c r="C22" s="24"/>
      <c r="D22" s="46" t="s">
        <v>2</v>
      </c>
      <c r="E22" s="9"/>
      <c r="F22" s="9"/>
      <c r="G22" s="9"/>
      <c r="H22" s="44"/>
      <c r="I22" s="50"/>
      <c r="J22" s="51"/>
    </row>
    <row r="23" spans="2:10" x14ac:dyDescent="0.3">
      <c r="B23" s="48"/>
      <c r="C23" s="24"/>
      <c r="D23" s="46" t="s">
        <v>16</v>
      </c>
      <c r="E23" s="9"/>
      <c r="F23" s="9"/>
      <c r="G23" s="9"/>
      <c r="H23" s="44"/>
      <c r="I23" s="50"/>
      <c r="J23" s="51"/>
    </row>
    <row r="24" spans="2:10" x14ac:dyDescent="0.3">
      <c r="B24" s="48"/>
      <c r="C24" s="24"/>
      <c r="D24" s="46" t="s">
        <v>31</v>
      </c>
      <c r="E24" s="9"/>
      <c r="F24" s="9"/>
      <c r="G24" s="9"/>
      <c r="H24" s="44"/>
      <c r="I24" s="50"/>
      <c r="J24" s="51"/>
    </row>
    <row r="25" spans="2:10" x14ac:dyDescent="0.3">
      <c r="B25" s="48"/>
      <c r="C25" s="24"/>
      <c r="D25" s="46" t="s">
        <v>9</v>
      </c>
      <c r="E25" s="9"/>
      <c r="F25" s="9"/>
      <c r="G25" s="9"/>
      <c r="H25" s="44"/>
      <c r="I25" s="50"/>
      <c r="J25" s="51"/>
    </row>
    <row r="26" spans="2:10" x14ac:dyDescent="0.3">
      <c r="B26" s="48"/>
      <c r="C26" s="24"/>
      <c r="D26" s="46" t="s">
        <v>30</v>
      </c>
      <c r="E26" s="9"/>
      <c r="F26" s="9"/>
      <c r="G26" s="9"/>
      <c r="H26" s="44"/>
      <c r="I26" s="50"/>
      <c r="J26" s="51"/>
    </row>
    <row r="27" spans="2:10" x14ac:dyDescent="0.3">
      <c r="B27" s="48"/>
      <c r="C27" s="24"/>
      <c r="D27" s="46" t="s">
        <v>13</v>
      </c>
      <c r="E27" s="9"/>
      <c r="F27" s="9"/>
      <c r="G27" s="9"/>
      <c r="H27" s="44"/>
      <c r="I27" s="50"/>
      <c r="J27" s="51"/>
    </row>
    <row r="28" spans="2:10" x14ac:dyDescent="0.3">
      <c r="B28" s="48"/>
      <c r="C28" s="24"/>
      <c r="D28" s="46" t="s">
        <v>29</v>
      </c>
      <c r="E28" s="9"/>
      <c r="F28" s="9"/>
      <c r="G28" s="9"/>
      <c r="H28" s="44"/>
      <c r="I28" s="50"/>
      <c r="J28" s="51"/>
    </row>
    <row r="29" spans="2:10" x14ac:dyDescent="0.3">
      <c r="B29" s="48"/>
      <c r="C29" s="24"/>
      <c r="D29" s="46" t="s">
        <v>24</v>
      </c>
      <c r="E29" s="9"/>
      <c r="F29" s="9"/>
      <c r="G29" s="9"/>
      <c r="H29" s="44"/>
      <c r="I29" s="50"/>
      <c r="J29" s="51"/>
    </row>
    <row r="30" spans="2:10" x14ac:dyDescent="0.3">
      <c r="B30" s="48"/>
      <c r="C30" s="24"/>
      <c r="D30" s="46" t="s">
        <v>10</v>
      </c>
      <c r="E30" s="9"/>
      <c r="F30" s="9"/>
      <c r="G30" s="9"/>
      <c r="H30" s="44"/>
      <c r="I30" s="50"/>
      <c r="J30" s="51"/>
    </row>
    <row r="31" spans="2:10" x14ac:dyDescent="0.3">
      <c r="B31" s="48"/>
      <c r="C31" s="24"/>
      <c r="D31" s="46" t="s">
        <v>1</v>
      </c>
      <c r="E31" s="9"/>
      <c r="F31" s="9"/>
      <c r="G31" s="9"/>
      <c r="H31" s="44"/>
      <c r="I31" s="50"/>
      <c r="J31" s="51"/>
    </row>
    <row r="32" spans="2:10" x14ac:dyDescent="0.3">
      <c r="B32" s="48"/>
      <c r="C32" s="24"/>
      <c r="D32" s="46" t="s">
        <v>5</v>
      </c>
      <c r="E32" s="9"/>
      <c r="F32" s="9"/>
      <c r="G32" s="9"/>
      <c r="H32" s="44"/>
      <c r="I32" s="50"/>
      <c r="J32" s="51"/>
    </row>
    <row r="33" spans="2:10" x14ac:dyDescent="0.3">
      <c r="B33" s="48"/>
      <c r="C33" s="24"/>
      <c r="D33" s="46" t="s">
        <v>7</v>
      </c>
      <c r="E33" s="9"/>
      <c r="F33" s="9"/>
      <c r="G33" s="9"/>
      <c r="H33" s="44"/>
      <c r="I33" s="50"/>
      <c r="J33" s="51"/>
    </row>
    <row r="34" spans="2:10" x14ac:dyDescent="0.3">
      <c r="B34" s="48"/>
      <c r="C34" s="24"/>
      <c r="D34" s="46" t="s">
        <v>22</v>
      </c>
      <c r="E34" s="9"/>
      <c r="F34" s="9"/>
      <c r="G34" s="9"/>
      <c r="H34" s="44"/>
      <c r="I34" s="50"/>
      <c r="J34" s="51"/>
    </row>
    <row r="35" spans="2:10" x14ac:dyDescent="0.3">
      <c r="B35" s="48"/>
      <c r="C35" s="24"/>
      <c r="D35" s="46" t="s">
        <v>25</v>
      </c>
      <c r="E35" s="9"/>
      <c r="F35" s="9"/>
      <c r="G35" s="9"/>
      <c r="H35" s="44"/>
      <c r="I35" s="50"/>
      <c r="J35" s="51"/>
    </row>
    <row r="36" spans="2:10" x14ac:dyDescent="0.3">
      <c r="B36" s="48"/>
      <c r="C36" s="24"/>
      <c r="D36" s="46" t="s">
        <v>3</v>
      </c>
      <c r="E36" s="9"/>
      <c r="F36" s="9"/>
      <c r="G36" s="9"/>
      <c r="H36" s="44"/>
      <c r="I36" s="50"/>
      <c r="J36" s="51"/>
    </row>
    <row r="37" spans="2:10" x14ac:dyDescent="0.3">
      <c r="B37" s="48"/>
      <c r="C37" s="24"/>
      <c r="D37" s="46" t="s">
        <v>8</v>
      </c>
      <c r="E37" s="9"/>
      <c r="F37" s="9"/>
      <c r="G37" s="9"/>
      <c r="H37" s="44"/>
      <c r="I37" s="50"/>
      <c r="J37" s="51"/>
    </row>
    <row r="38" spans="2:10" x14ac:dyDescent="0.3">
      <c r="B38" s="48"/>
      <c r="C38" s="24"/>
      <c r="D38" s="46" t="s">
        <v>6</v>
      </c>
      <c r="E38" s="9"/>
      <c r="F38" s="9"/>
      <c r="G38" s="9"/>
      <c r="H38" s="44"/>
      <c r="I38" s="50"/>
      <c r="J38" s="51"/>
    </row>
    <row r="39" spans="2:10" x14ac:dyDescent="0.3">
      <c r="B39" s="48"/>
      <c r="C39" s="24"/>
      <c r="D39" s="46" t="s">
        <v>21</v>
      </c>
      <c r="E39" s="9"/>
      <c r="F39" s="9"/>
      <c r="G39" s="9"/>
      <c r="H39" s="44"/>
      <c r="I39" s="50"/>
      <c r="J39" s="51"/>
    </row>
    <row r="40" spans="2:10" x14ac:dyDescent="0.3">
      <c r="B40" s="48"/>
      <c r="C40" s="24"/>
      <c r="D40" s="46" t="s">
        <v>23</v>
      </c>
      <c r="E40" s="9"/>
      <c r="F40" s="9"/>
      <c r="G40" s="9"/>
      <c r="H40" s="44"/>
      <c r="I40" s="50"/>
      <c r="J40" s="51"/>
    </row>
    <row r="41" spans="2:10" x14ac:dyDescent="0.3">
      <c r="B41" s="48"/>
      <c r="C41" s="24"/>
      <c r="D41" s="46" t="s">
        <v>0</v>
      </c>
      <c r="E41" s="9"/>
      <c r="F41" s="9"/>
      <c r="G41" s="9"/>
      <c r="H41" s="44"/>
      <c r="I41" s="50"/>
      <c r="J41" s="51"/>
    </row>
    <row r="42" spans="2:10" x14ac:dyDescent="0.3">
      <c r="B42" s="48"/>
      <c r="C42" s="24"/>
      <c r="D42" s="46" t="s">
        <v>32</v>
      </c>
      <c r="E42" s="9"/>
      <c r="F42" s="9"/>
      <c r="G42" s="9"/>
      <c r="H42" s="44"/>
      <c r="I42" s="50"/>
      <c r="J42" s="51"/>
    </row>
    <row r="43" spans="2:10" x14ac:dyDescent="0.3">
      <c r="B43" s="48"/>
      <c r="C43" s="24"/>
      <c r="D43" s="46" t="s">
        <v>14</v>
      </c>
      <c r="E43" s="9"/>
      <c r="F43" s="9"/>
      <c r="G43" s="9"/>
      <c r="H43" s="44"/>
      <c r="I43" s="50"/>
      <c r="J43" s="51"/>
    </row>
    <row r="44" spans="2:10" x14ac:dyDescent="0.3">
      <c r="B44" s="48"/>
      <c r="C44" s="24"/>
      <c r="D44" s="46" t="s">
        <v>17</v>
      </c>
      <c r="E44" s="9"/>
      <c r="F44" s="9"/>
      <c r="G44" s="9"/>
      <c r="H44" s="44"/>
      <c r="I44" s="50"/>
      <c r="J44" s="51"/>
    </row>
    <row r="45" spans="2:10" ht="15" thickBot="1" x14ac:dyDescent="0.35">
      <c r="B45" s="48"/>
      <c r="C45" s="33"/>
      <c r="D45" s="47" t="s">
        <v>4</v>
      </c>
      <c r="E45" s="34"/>
      <c r="F45" s="34"/>
      <c r="G45" s="34"/>
      <c r="H45" s="35"/>
      <c r="I45" s="50"/>
      <c r="J45" s="51"/>
    </row>
    <row r="46" spans="2:10" ht="15" thickBot="1" x14ac:dyDescent="0.35">
      <c r="B46" s="49"/>
      <c r="C46" s="52"/>
      <c r="D46" s="52"/>
      <c r="E46" s="52"/>
      <c r="F46" s="52"/>
      <c r="G46" s="52"/>
      <c r="H46" s="52"/>
      <c r="I46" s="52"/>
      <c r="J46" s="53"/>
    </row>
  </sheetData>
  <mergeCells count="2">
    <mergeCell ref="B2:J2"/>
    <mergeCell ref="B3:J3"/>
  </mergeCells>
  <hyperlinks>
    <hyperlink ref="D20" location="'Asses &amp; Coll'!A1" display="Assess &amp; Collect / State"/>
    <hyperlink ref="D39" location="'911'!A1" display="Weber Area 911 And Em Serv"/>
    <hyperlink ref="D42" location="'Weber County'!A1" display="Weber County General Fund"/>
    <hyperlink ref="D25" location="'Mos Abt'!A1" display="Mosquito Abatement Distr"/>
    <hyperlink ref="D40" location="'Weber Basin'!A1" display="Weber Basin Water - General"/>
    <hyperlink ref="D30" location="'Ogden School'!A1" display="Ogden City School Distr"/>
    <hyperlink ref="D44" location="'Weber School'!A1" display="Weber School District"/>
    <hyperlink ref="D41" location="'Weber Basin Ogden'!A1" display="Weber Basin Water - Ogden"/>
    <hyperlink ref="D34" location="'Roy Water'!A1" display="Roy Water Conservancy Distr"/>
    <hyperlink ref="D22" location="'Bona Vista'!A1" display="Bona Vista Water Distr"/>
    <hyperlink ref="D23" location="'Central Weber Sewer'!A1" display="Central Weber Sewer Distr"/>
    <hyperlink ref="D26" location="'North Davis Sewer'!A1" display="North Davis Sewer Distr"/>
    <hyperlink ref="D21" location="'Ben Lomond Cemetery'!A1" display="Ben Lomond Cemetery Distr"/>
    <hyperlink ref="D37" location="'W Warren Cemetery'!A1" display="Warren / W Warren Cemetery"/>
    <hyperlink ref="D27" location="'No Ogden City'!A1" display="North Ogden City"/>
    <hyperlink ref="D29" location="'Ogden City'!A1" display="Ogden City"/>
    <hyperlink ref="D31" location="'Pleasant View City'!A1" display="Pleasant View City"/>
    <hyperlink ref="D32" location="'Riverdale City'!A1" display="Riverdale City"/>
    <hyperlink ref="D33" location="'Roy City'!A1" display="Roy City"/>
    <hyperlink ref="D35" location="'So Ogden City'!A1" display="South Ogden City"/>
    <hyperlink ref="D38" location="'Wash Terrace City'!A1" display="Washington Terrace City"/>
    <hyperlink ref="D24" location="'Marr-Slat City'!A1" display="Marriott - Slaterville City"/>
    <hyperlink ref="D43" location="'Weber Fire'!A1" display="Weber Fire District"/>
    <hyperlink ref="D45" location="'W Warren Park'!A1" display="West Warren Park Distr"/>
    <hyperlink ref="D36" location="'Unincorp WC'!A1" display="Unincorp Services Fund"/>
    <hyperlink ref="D28" location="'North View Fire'!A1" display="North View Fire Dist"/>
    <hyperlink ref="D8" location="'Entity Amount Paid'!A1" display="ENTITY AMOUNTS PAID TO RDAs"/>
    <hyperlink ref="D12" location="'Distribution Amounts'!A1" display="RDA DISTRIBUTION AMOUNTS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1125"/>
  <sheetViews>
    <sheetView workbookViewId="0"/>
  </sheetViews>
  <sheetFormatPr defaultRowHeight="14.4" x14ac:dyDescent="0.3"/>
  <cols>
    <col min="2" max="2" width="5.33203125" customWidth="1"/>
    <col min="3" max="3" width="29.109375" customWidth="1"/>
    <col min="4" max="4" width="8.44140625" customWidth="1"/>
    <col min="5" max="5" width="23.77734375" bestFit="1" customWidth="1"/>
    <col min="7" max="7" width="4.33203125" bestFit="1" customWidth="1"/>
    <col min="8" max="8" width="4.109375" customWidth="1"/>
    <col min="9" max="9" width="30.109375" bestFit="1" customWidth="1"/>
    <col min="10" max="24" width="18.88671875" customWidth="1"/>
  </cols>
  <sheetData>
    <row r="1" spans="2:26" ht="23.25" x14ac:dyDescent="0.35">
      <c r="B1" s="117" t="s">
        <v>33</v>
      </c>
      <c r="C1" s="117"/>
      <c r="D1" s="117"/>
      <c r="E1" s="117"/>
      <c r="I1" s="1" t="s">
        <v>132</v>
      </c>
    </row>
    <row r="2" spans="2:26" ht="15" x14ac:dyDescent="0.25">
      <c r="B2">
        <v>2017</v>
      </c>
      <c r="D2" s="2"/>
      <c r="E2" s="2"/>
    </row>
    <row r="3" spans="2:26" ht="15" x14ac:dyDescent="0.25">
      <c r="D3" s="2"/>
      <c r="E3" s="2"/>
    </row>
    <row r="4" spans="2:26" ht="18.75" x14ac:dyDescent="0.3">
      <c r="B4" s="3" t="s">
        <v>133</v>
      </c>
      <c r="C4" s="4"/>
      <c r="D4" s="5" t="s">
        <v>34</v>
      </c>
      <c r="E4" s="5" t="s">
        <v>35</v>
      </c>
    </row>
    <row r="5" spans="2:26" x14ac:dyDescent="0.3">
      <c r="C5" s="7"/>
      <c r="D5" s="8"/>
      <c r="E5" s="8"/>
    </row>
    <row r="6" spans="2:26" ht="15" thickBot="1" x14ac:dyDescent="0.35">
      <c r="C6" s="57" t="s">
        <v>163</v>
      </c>
      <c r="D6" s="58">
        <v>45</v>
      </c>
      <c r="E6" s="59" t="s">
        <v>37</v>
      </c>
      <c r="G6" s="62"/>
      <c r="H6" s="62"/>
      <c r="I6" s="62"/>
      <c r="J6" s="63" t="s">
        <v>59</v>
      </c>
      <c r="K6" s="64" t="s">
        <v>60</v>
      </c>
      <c r="L6" s="65" t="s">
        <v>61</v>
      </c>
      <c r="M6" s="65" t="s">
        <v>186</v>
      </c>
      <c r="N6" s="65" t="s">
        <v>62</v>
      </c>
      <c r="O6" s="65" t="s">
        <v>187</v>
      </c>
      <c r="P6" s="65" t="s">
        <v>63</v>
      </c>
      <c r="Q6" s="66" t="s">
        <v>64</v>
      </c>
      <c r="R6" s="67" t="s">
        <v>65</v>
      </c>
      <c r="S6" s="65" t="s">
        <v>66</v>
      </c>
      <c r="T6" s="65" t="s">
        <v>67</v>
      </c>
      <c r="U6" s="65" t="s">
        <v>68</v>
      </c>
      <c r="V6" s="66" t="s">
        <v>69</v>
      </c>
      <c r="W6" s="67" t="s">
        <v>70</v>
      </c>
      <c r="X6" s="62"/>
      <c r="Y6" s="62"/>
      <c r="Z6" s="9"/>
    </row>
    <row r="7" spans="2:26" ht="15.6" x14ac:dyDescent="0.3">
      <c r="C7" s="57" t="s">
        <v>164</v>
      </c>
      <c r="D7" s="58">
        <v>49</v>
      </c>
      <c r="E7" s="59" t="s">
        <v>38</v>
      </c>
      <c r="G7" s="68">
        <v>45</v>
      </c>
      <c r="H7" s="69" t="s">
        <v>95</v>
      </c>
      <c r="I7" s="70"/>
      <c r="J7" s="71"/>
      <c r="K7" s="72"/>
      <c r="L7" s="73"/>
      <c r="M7" s="73"/>
      <c r="N7" s="73"/>
      <c r="O7" s="73"/>
      <c r="P7" s="73"/>
      <c r="Q7" s="74"/>
      <c r="R7" s="75"/>
      <c r="S7" s="73"/>
      <c r="T7" s="73"/>
      <c r="U7" s="73"/>
      <c r="V7" s="74"/>
      <c r="W7" s="76"/>
      <c r="X7" s="62"/>
      <c r="Y7" s="62"/>
      <c r="Z7" s="9"/>
    </row>
    <row r="8" spans="2:26" x14ac:dyDescent="0.3">
      <c r="C8" s="57" t="s">
        <v>165</v>
      </c>
      <c r="D8" s="58">
        <v>68</v>
      </c>
      <c r="E8" s="59" t="s">
        <v>39</v>
      </c>
      <c r="G8" s="77"/>
      <c r="H8" s="62">
        <v>1</v>
      </c>
      <c r="I8" s="62" t="s">
        <v>11</v>
      </c>
      <c r="J8" s="78">
        <v>93</v>
      </c>
      <c r="K8" s="79">
        <v>1</v>
      </c>
      <c r="L8" s="80">
        <v>74075641</v>
      </c>
      <c r="M8" s="81">
        <v>3053360</v>
      </c>
      <c r="N8" s="80">
        <v>696181</v>
      </c>
      <c r="O8" s="80"/>
      <c r="P8" s="81">
        <v>71718462</v>
      </c>
      <c r="Q8" s="82">
        <v>2.2769999999999999E-3</v>
      </c>
      <c r="R8" s="83">
        <v>163302.937974</v>
      </c>
      <c r="S8" s="80">
        <v>5805481</v>
      </c>
      <c r="T8" s="81">
        <v>0</v>
      </c>
      <c r="U8" s="81">
        <v>5805481</v>
      </c>
      <c r="V8" s="84">
        <v>1.91E-3</v>
      </c>
      <c r="W8" s="85">
        <v>11088.468710000001</v>
      </c>
      <c r="X8" s="62"/>
      <c r="Y8" s="62"/>
      <c r="Z8" s="9"/>
    </row>
    <row r="9" spans="2:26" x14ac:dyDescent="0.3">
      <c r="C9" s="57" t="s">
        <v>166</v>
      </c>
      <c r="D9" s="58">
        <v>69</v>
      </c>
      <c r="E9" s="59" t="s">
        <v>40</v>
      </c>
      <c r="G9" s="77"/>
      <c r="H9" s="62">
        <v>2</v>
      </c>
      <c r="I9" s="62" t="s">
        <v>27</v>
      </c>
      <c r="J9" s="78">
        <v>93</v>
      </c>
      <c r="K9" s="79">
        <v>1</v>
      </c>
      <c r="L9" s="80">
        <v>74075641</v>
      </c>
      <c r="M9" s="81">
        <v>3053360</v>
      </c>
      <c r="N9" s="80">
        <v>696181</v>
      </c>
      <c r="O9" s="80"/>
      <c r="P9" s="81">
        <v>71718462</v>
      </c>
      <c r="Q9" s="82">
        <v>2.6200000000000003E-4</v>
      </c>
      <c r="R9" s="83">
        <v>18790.237044000001</v>
      </c>
      <c r="S9" s="80">
        <v>5805481</v>
      </c>
      <c r="T9" s="81">
        <v>0</v>
      </c>
      <c r="U9" s="81">
        <v>5805481</v>
      </c>
      <c r="V9" s="84">
        <v>2.6899999999999998E-4</v>
      </c>
      <c r="W9" s="85">
        <v>1561.6743889999998</v>
      </c>
      <c r="X9" s="62"/>
      <c r="Y9" s="62"/>
      <c r="Z9" s="9"/>
    </row>
    <row r="10" spans="2:26" x14ac:dyDescent="0.3">
      <c r="C10" s="57" t="s">
        <v>167</v>
      </c>
      <c r="D10" s="58">
        <v>70</v>
      </c>
      <c r="E10" s="59" t="s">
        <v>41</v>
      </c>
      <c r="G10" s="77"/>
      <c r="H10" s="62">
        <v>3</v>
      </c>
      <c r="I10" s="62" t="s">
        <v>20</v>
      </c>
      <c r="J10" s="78">
        <v>93</v>
      </c>
      <c r="K10" s="79">
        <v>1</v>
      </c>
      <c r="L10" s="80">
        <v>74075641</v>
      </c>
      <c r="M10" s="81">
        <v>3053360</v>
      </c>
      <c r="N10" s="80">
        <v>696181</v>
      </c>
      <c r="O10" s="80"/>
      <c r="P10" s="81">
        <v>71718462</v>
      </c>
      <c r="Q10" s="82">
        <v>5.7799999999999995E-4</v>
      </c>
      <c r="R10" s="83">
        <v>41453.271035999998</v>
      </c>
      <c r="S10" s="80">
        <v>5805481</v>
      </c>
      <c r="T10" s="81">
        <v>0</v>
      </c>
      <c r="U10" s="81">
        <v>5805481</v>
      </c>
      <c r="V10" s="84">
        <v>5.9699999999999998E-4</v>
      </c>
      <c r="W10" s="85">
        <v>3465.8721569999998</v>
      </c>
      <c r="X10" s="62"/>
      <c r="Y10" s="62"/>
      <c r="Z10" s="9"/>
    </row>
    <row r="11" spans="2:26" x14ac:dyDescent="0.3">
      <c r="C11" s="57" t="s">
        <v>168</v>
      </c>
      <c r="D11" s="58">
        <v>73</v>
      </c>
      <c r="E11" s="59" t="s">
        <v>42</v>
      </c>
      <c r="G11" s="77"/>
      <c r="H11" s="62">
        <v>4</v>
      </c>
      <c r="I11" s="62" t="s">
        <v>10</v>
      </c>
      <c r="J11" s="78">
        <v>93</v>
      </c>
      <c r="K11" s="79">
        <v>1</v>
      </c>
      <c r="L11" s="80">
        <v>74075641</v>
      </c>
      <c r="M11" s="81">
        <v>3053360</v>
      </c>
      <c r="N11" s="80">
        <v>696181</v>
      </c>
      <c r="O11" s="80"/>
      <c r="P11" s="81">
        <v>71718462</v>
      </c>
      <c r="Q11" s="82">
        <v>8.5789999999999998E-3</v>
      </c>
      <c r="R11" s="83">
        <v>615272.68549800001</v>
      </c>
      <c r="S11" s="80">
        <v>5805481</v>
      </c>
      <c r="T11" s="81">
        <v>0</v>
      </c>
      <c r="U11" s="81">
        <v>5805481</v>
      </c>
      <c r="V11" s="84">
        <v>9.2750000000000003E-3</v>
      </c>
      <c r="W11" s="85">
        <v>53845.836275000001</v>
      </c>
      <c r="X11" s="62"/>
      <c r="Y11" s="62"/>
      <c r="Z11" s="9"/>
    </row>
    <row r="12" spans="2:26" x14ac:dyDescent="0.3">
      <c r="C12" s="57" t="s">
        <v>169</v>
      </c>
      <c r="D12" s="58">
        <v>74</v>
      </c>
      <c r="E12" s="59" t="s">
        <v>170</v>
      </c>
      <c r="G12" s="77"/>
      <c r="H12" s="62">
        <v>136</v>
      </c>
      <c r="I12" s="62" t="s">
        <v>159</v>
      </c>
      <c r="J12" s="78">
        <v>93</v>
      </c>
      <c r="K12" s="79">
        <v>1</v>
      </c>
      <c r="L12" s="80">
        <v>74075641</v>
      </c>
      <c r="M12" s="81">
        <v>3053360</v>
      </c>
      <c r="N12" s="80">
        <v>696181</v>
      </c>
      <c r="O12" s="80"/>
      <c r="P12" s="81">
        <v>71718462</v>
      </c>
      <c r="Q12" s="82">
        <v>1.75E-4</v>
      </c>
      <c r="R12" s="83">
        <v>12550.73085</v>
      </c>
      <c r="S12" s="80">
        <v>5805481</v>
      </c>
      <c r="T12" s="81">
        <v>0</v>
      </c>
      <c r="U12" s="81">
        <v>5805481</v>
      </c>
      <c r="V12" s="84">
        <v>0</v>
      </c>
      <c r="W12" s="85">
        <v>0</v>
      </c>
      <c r="X12" s="62"/>
      <c r="Y12" s="62"/>
      <c r="Z12" s="9"/>
    </row>
    <row r="13" spans="2:26" x14ac:dyDescent="0.3">
      <c r="C13" s="57" t="s">
        <v>171</v>
      </c>
      <c r="D13" s="58">
        <v>75</v>
      </c>
      <c r="E13" s="59" t="s">
        <v>43</v>
      </c>
      <c r="G13" s="77"/>
      <c r="H13" s="62">
        <v>6</v>
      </c>
      <c r="I13" s="62" t="s">
        <v>76</v>
      </c>
      <c r="J13" s="78">
        <v>93</v>
      </c>
      <c r="K13" s="79">
        <v>1</v>
      </c>
      <c r="L13" s="80">
        <v>74075641</v>
      </c>
      <c r="M13" s="81">
        <v>3053360</v>
      </c>
      <c r="N13" s="80">
        <v>696181</v>
      </c>
      <c r="O13" s="80"/>
      <c r="P13" s="81">
        <v>71718462</v>
      </c>
      <c r="Q13" s="82">
        <v>0</v>
      </c>
      <c r="R13" s="83">
        <v>0</v>
      </c>
      <c r="S13" s="80">
        <v>5805481</v>
      </c>
      <c r="T13" s="81">
        <v>0</v>
      </c>
      <c r="U13" s="81">
        <v>5805481</v>
      </c>
      <c r="V13" s="84">
        <v>0</v>
      </c>
      <c r="W13" s="85">
        <v>0</v>
      </c>
      <c r="X13" s="62"/>
      <c r="Y13" s="62"/>
      <c r="Z13" s="9"/>
    </row>
    <row r="14" spans="2:26" x14ac:dyDescent="0.3">
      <c r="C14" s="57" t="s">
        <v>172</v>
      </c>
      <c r="D14" s="58">
        <v>81</v>
      </c>
      <c r="E14" s="59" t="s">
        <v>44</v>
      </c>
      <c r="G14" s="77"/>
      <c r="H14" s="62">
        <v>7</v>
      </c>
      <c r="I14" s="62" t="s">
        <v>9</v>
      </c>
      <c r="J14" s="78">
        <v>93</v>
      </c>
      <c r="K14" s="79">
        <v>1</v>
      </c>
      <c r="L14" s="80">
        <v>74075641</v>
      </c>
      <c r="M14" s="81">
        <v>3053360</v>
      </c>
      <c r="N14" s="80">
        <v>696181</v>
      </c>
      <c r="O14" s="80"/>
      <c r="P14" s="81">
        <v>71718462</v>
      </c>
      <c r="Q14" s="82">
        <v>1.1900000000000001E-4</v>
      </c>
      <c r="R14" s="83">
        <v>8534.496978000001</v>
      </c>
      <c r="S14" s="80">
        <v>5805481</v>
      </c>
      <c r="T14" s="81">
        <v>0</v>
      </c>
      <c r="U14" s="81">
        <v>5805481</v>
      </c>
      <c r="V14" s="84">
        <v>1.27E-4</v>
      </c>
      <c r="W14" s="85">
        <v>737.29608699999994</v>
      </c>
      <c r="X14" s="62"/>
      <c r="Y14" s="62"/>
      <c r="Z14" s="9"/>
    </row>
    <row r="15" spans="2:26" x14ac:dyDescent="0.3">
      <c r="C15" s="57" t="s">
        <v>173</v>
      </c>
      <c r="D15" s="58">
        <v>87</v>
      </c>
      <c r="E15" s="59" t="s">
        <v>45</v>
      </c>
      <c r="G15" s="77"/>
      <c r="H15" s="62">
        <v>8</v>
      </c>
      <c r="I15" s="62" t="s">
        <v>23</v>
      </c>
      <c r="J15" s="78">
        <v>93</v>
      </c>
      <c r="K15" s="79">
        <v>1</v>
      </c>
      <c r="L15" s="80">
        <v>74075641</v>
      </c>
      <c r="M15" s="81">
        <v>3053360</v>
      </c>
      <c r="N15" s="80">
        <v>696181</v>
      </c>
      <c r="O15" s="80"/>
      <c r="P15" s="81">
        <v>71718462</v>
      </c>
      <c r="Q15" s="82">
        <v>1.74E-4</v>
      </c>
      <c r="R15" s="83">
        <v>12479.012387999999</v>
      </c>
      <c r="S15" s="80">
        <v>5805481</v>
      </c>
      <c r="T15" s="81">
        <v>0</v>
      </c>
      <c r="U15" s="81">
        <v>5805481</v>
      </c>
      <c r="V15" s="84">
        <v>1.8699999999999999E-4</v>
      </c>
      <c r="W15" s="85">
        <v>1085.624947</v>
      </c>
      <c r="X15" s="62"/>
      <c r="Y15" s="62"/>
      <c r="Z15" s="9"/>
    </row>
    <row r="16" spans="2:26" x14ac:dyDescent="0.3">
      <c r="C16" s="57" t="s">
        <v>174</v>
      </c>
      <c r="D16" s="58">
        <v>94</v>
      </c>
      <c r="E16" s="59" t="s">
        <v>46</v>
      </c>
      <c r="G16" s="77"/>
      <c r="H16" s="62">
        <v>9</v>
      </c>
      <c r="I16" s="62" t="s">
        <v>0</v>
      </c>
      <c r="J16" s="78">
        <v>93</v>
      </c>
      <c r="K16" s="79">
        <v>1</v>
      </c>
      <c r="L16" s="80">
        <v>74075641</v>
      </c>
      <c r="M16" s="81">
        <v>3053360</v>
      </c>
      <c r="N16" s="80">
        <v>696181</v>
      </c>
      <c r="O16" s="80"/>
      <c r="P16" s="81">
        <v>71718462</v>
      </c>
      <c r="Q16" s="82">
        <v>2.4800000000000001E-4</v>
      </c>
      <c r="R16" s="83">
        <v>17786.178576000002</v>
      </c>
      <c r="S16" s="80">
        <v>5805481</v>
      </c>
      <c r="T16" s="81">
        <v>0</v>
      </c>
      <c r="U16" s="81">
        <v>5805481</v>
      </c>
      <c r="V16" s="84">
        <v>2.6600000000000001E-4</v>
      </c>
      <c r="W16" s="85">
        <v>1544.2579460000002</v>
      </c>
      <c r="X16" s="62"/>
      <c r="Y16" s="62"/>
      <c r="Z16" s="9"/>
    </row>
    <row r="17" spans="3:26" x14ac:dyDescent="0.3">
      <c r="C17" s="57" t="s">
        <v>175</v>
      </c>
      <c r="D17" s="58">
        <v>96</v>
      </c>
      <c r="E17" s="59" t="s">
        <v>47</v>
      </c>
      <c r="G17" s="77"/>
      <c r="H17" s="62">
        <v>17</v>
      </c>
      <c r="I17" s="62" t="s">
        <v>16</v>
      </c>
      <c r="J17" s="78">
        <v>93</v>
      </c>
      <c r="K17" s="79">
        <v>1</v>
      </c>
      <c r="L17" s="80">
        <v>74075641</v>
      </c>
      <c r="M17" s="81">
        <v>3053360</v>
      </c>
      <c r="N17" s="80">
        <v>696181</v>
      </c>
      <c r="O17" s="80"/>
      <c r="P17" s="81">
        <v>71718462</v>
      </c>
      <c r="Q17" s="82">
        <v>7.0899999999999999E-4</v>
      </c>
      <c r="R17" s="83">
        <v>50848.389558000003</v>
      </c>
      <c r="S17" s="80">
        <v>5805481</v>
      </c>
      <c r="T17" s="81">
        <v>0</v>
      </c>
      <c r="U17" s="81">
        <v>5805481</v>
      </c>
      <c r="V17" s="84">
        <v>7.5799999999999999E-4</v>
      </c>
      <c r="W17" s="85">
        <v>4400.5545979999997</v>
      </c>
      <c r="X17" s="62"/>
      <c r="Y17" s="62"/>
      <c r="Z17" s="9"/>
    </row>
    <row r="18" spans="3:26" x14ac:dyDescent="0.3">
      <c r="C18" s="57" t="s">
        <v>176</v>
      </c>
      <c r="D18" s="58">
        <v>99</v>
      </c>
      <c r="E18" s="59" t="s">
        <v>48</v>
      </c>
      <c r="G18" s="77"/>
      <c r="H18" s="62">
        <v>29</v>
      </c>
      <c r="I18" s="62" t="s">
        <v>24</v>
      </c>
      <c r="J18" s="78">
        <v>93</v>
      </c>
      <c r="K18" s="79">
        <v>1</v>
      </c>
      <c r="L18" s="80">
        <v>74075641</v>
      </c>
      <c r="M18" s="81">
        <v>3053360</v>
      </c>
      <c r="N18" s="80">
        <v>696181</v>
      </c>
      <c r="O18" s="80"/>
      <c r="P18" s="81">
        <v>71718462</v>
      </c>
      <c r="Q18" s="82">
        <v>3.1029999999999999E-3</v>
      </c>
      <c r="R18" s="83">
        <v>222542.387586</v>
      </c>
      <c r="S18" s="80">
        <v>5805481</v>
      </c>
      <c r="T18" s="81">
        <v>0</v>
      </c>
      <c r="U18" s="81">
        <v>5805481</v>
      </c>
      <c r="V18" s="84">
        <v>3.1029999999999999E-3</v>
      </c>
      <c r="W18" s="85">
        <v>18014.407542999998</v>
      </c>
      <c r="X18" s="62"/>
      <c r="Y18" s="62"/>
      <c r="Z18" s="9"/>
    </row>
    <row r="19" spans="3:26" x14ac:dyDescent="0.3">
      <c r="C19" s="57" t="s">
        <v>177</v>
      </c>
      <c r="D19" s="58">
        <v>106</v>
      </c>
      <c r="E19" s="59" t="s">
        <v>49</v>
      </c>
      <c r="G19" s="77"/>
      <c r="H19" s="62">
        <v>38</v>
      </c>
      <c r="I19" s="62" t="s">
        <v>12</v>
      </c>
      <c r="J19" s="78">
        <v>93</v>
      </c>
      <c r="K19" s="79">
        <v>1</v>
      </c>
      <c r="L19" s="80">
        <v>74075641</v>
      </c>
      <c r="M19" s="81">
        <v>3053360</v>
      </c>
      <c r="N19" s="80">
        <v>696181</v>
      </c>
      <c r="O19" s="80"/>
      <c r="P19" s="81">
        <v>71718462</v>
      </c>
      <c r="Q19" s="82">
        <v>9.5000000000000005E-5</v>
      </c>
      <c r="R19" s="83">
        <v>6813.25389</v>
      </c>
      <c r="S19" s="80">
        <v>5805481</v>
      </c>
      <c r="T19" s="81">
        <v>0</v>
      </c>
      <c r="U19" s="81">
        <v>5805481</v>
      </c>
      <c r="V19" s="84">
        <v>7.8999999999999996E-5</v>
      </c>
      <c r="W19" s="85">
        <v>458.63299899999998</v>
      </c>
      <c r="X19" s="62"/>
      <c r="Y19" s="62"/>
      <c r="Z19" s="9"/>
    </row>
    <row r="20" spans="3:26" x14ac:dyDescent="0.3">
      <c r="C20" s="57" t="s">
        <v>178</v>
      </c>
      <c r="D20" s="58">
        <v>124</v>
      </c>
      <c r="E20" s="59" t="s">
        <v>50</v>
      </c>
      <c r="G20" s="77"/>
      <c r="H20" s="62">
        <v>45</v>
      </c>
      <c r="I20" s="62" t="s">
        <v>95</v>
      </c>
      <c r="J20" s="78">
        <v>93</v>
      </c>
      <c r="K20" s="79">
        <v>1</v>
      </c>
      <c r="L20" s="80">
        <v>74075641</v>
      </c>
      <c r="M20" s="81">
        <v>3053360</v>
      </c>
      <c r="N20" s="80">
        <v>696181</v>
      </c>
      <c r="O20" s="80"/>
      <c r="P20" s="81">
        <v>71718462</v>
      </c>
      <c r="Q20" s="82">
        <v>0</v>
      </c>
      <c r="R20" s="83">
        <v>0</v>
      </c>
      <c r="S20" s="80">
        <v>5805481</v>
      </c>
      <c r="T20" s="81">
        <v>0</v>
      </c>
      <c r="U20" s="81">
        <v>5805481</v>
      </c>
      <c r="V20" s="84">
        <v>0</v>
      </c>
      <c r="W20" s="85">
        <v>0</v>
      </c>
      <c r="X20" s="62"/>
      <c r="Y20" s="62"/>
      <c r="Z20" s="9"/>
    </row>
    <row r="21" spans="3:26" x14ac:dyDescent="0.3">
      <c r="C21" s="57" t="s">
        <v>179</v>
      </c>
      <c r="D21" s="58">
        <v>126</v>
      </c>
      <c r="E21" s="59" t="s">
        <v>51</v>
      </c>
      <c r="G21" s="77"/>
      <c r="H21" s="62">
        <v>55</v>
      </c>
      <c r="I21" s="62" t="s">
        <v>26</v>
      </c>
      <c r="J21" s="78">
        <v>93</v>
      </c>
      <c r="K21" s="79">
        <v>1</v>
      </c>
      <c r="L21" s="80">
        <v>74075641</v>
      </c>
      <c r="M21" s="81">
        <v>3053360</v>
      </c>
      <c r="N21" s="80">
        <v>696181</v>
      </c>
      <c r="O21" s="80"/>
      <c r="P21" s="81">
        <v>71718462</v>
      </c>
      <c r="Q21" s="82">
        <v>1.4799999999999999E-4</v>
      </c>
      <c r="R21" s="83">
        <v>10614.332376</v>
      </c>
      <c r="S21" s="80">
        <v>5805481</v>
      </c>
      <c r="T21" s="81">
        <v>0</v>
      </c>
      <c r="U21" s="81">
        <v>5805481</v>
      </c>
      <c r="V21" s="84">
        <v>1.5699999999999999E-4</v>
      </c>
      <c r="W21" s="85">
        <v>911.46051699999998</v>
      </c>
      <c r="X21" s="62"/>
      <c r="Y21" s="62"/>
      <c r="Z21" s="9"/>
    </row>
    <row r="22" spans="3:26" x14ac:dyDescent="0.3">
      <c r="C22" s="57" t="s">
        <v>114</v>
      </c>
      <c r="D22" s="58">
        <v>128</v>
      </c>
      <c r="E22" s="59" t="s">
        <v>52</v>
      </c>
      <c r="G22" s="77"/>
      <c r="H22" s="62">
        <v>71</v>
      </c>
      <c r="I22" s="62" t="s">
        <v>18</v>
      </c>
      <c r="J22" s="78">
        <v>93</v>
      </c>
      <c r="K22" s="79">
        <v>1</v>
      </c>
      <c r="L22" s="80">
        <v>74075641</v>
      </c>
      <c r="M22" s="81">
        <v>3053360</v>
      </c>
      <c r="N22" s="80">
        <v>696181</v>
      </c>
      <c r="O22" s="80"/>
      <c r="P22" s="81">
        <v>71718462</v>
      </c>
      <c r="Q22" s="82">
        <v>1.0000000000000001E-5</v>
      </c>
      <c r="R22" s="83">
        <v>717.18462000000011</v>
      </c>
      <c r="S22" s="80">
        <v>5805481</v>
      </c>
      <c r="T22" s="81">
        <v>0</v>
      </c>
      <c r="U22" s="81">
        <v>5805481</v>
      </c>
      <c r="V22" s="84">
        <v>1.1E-5</v>
      </c>
      <c r="W22" s="85">
        <v>63.860290999999997</v>
      </c>
      <c r="X22" s="62"/>
      <c r="Y22" s="62"/>
      <c r="Z22" s="9"/>
    </row>
    <row r="23" spans="3:26" x14ac:dyDescent="0.3">
      <c r="G23" s="77"/>
      <c r="H23" s="62">
        <v>72</v>
      </c>
      <c r="I23" s="62" t="s">
        <v>28</v>
      </c>
      <c r="J23" s="78">
        <v>93</v>
      </c>
      <c r="K23" s="79">
        <v>1</v>
      </c>
      <c r="L23" s="80">
        <v>74075641</v>
      </c>
      <c r="M23" s="81">
        <v>3053360</v>
      </c>
      <c r="N23" s="80">
        <v>696181</v>
      </c>
      <c r="O23" s="80"/>
      <c r="P23" s="81">
        <v>71718462</v>
      </c>
      <c r="Q23" s="82">
        <v>2.9999999999999997E-4</v>
      </c>
      <c r="R23" s="83">
        <v>21515.5386</v>
      </c>
      <c r="S23" s="80">
        <v>5805481</v>
      </c>
      <c r="T23" s="81">
        <v>0</v>
      </c>
      <c r="U23" s="81">
        <v>5805481</v>
      </c>
      <c r="V23" s="84">
        <v>3.1799999999999998E-4</v>
      </c>
      <c r="W23" s="85">
        <v>1846.1429579999999</v>
      </c>
      <c r="X23" s="62"/>
      <c r="Y23" s="62"/>
      <c r="Z23" s="9"/>
    </row>
    <row r="24" spans="3:26" x14ac:dyDescent="0.3">
      <c r="G24" s="77"/>
      <c r="H24" s="62">
        <v>117</v>
      </c>
      <c r="I24" s="62" t="s">
        <v>21</v>
      </c>
      <c r="J24" s="78">
        <v>93</v>
      </c>
      <c r="K24" s="79">
        <v>1</v>
      </c>
      <c r="L24" s="80">
        <v>74075641</v>
      </c>
      <c r="M24" s="81">
        <v>3053360</v>
      </c>
      <c r="N24" s="80">
        <v>696181</v>
      </c>
      <c r="O24" s="80"/>
      <c r="P24" s="81">
        <v>71718462</v>
      </c>
      <c r="Q24" s="82">
        <v>2.5700000000000001E-4</v>
      </c>
      <c r="R24" s="83">
        <v>18431.644734000001</v>
      </c>
      <c r="S24" s="80">
        <v>5805481</v>
      </c>
      <c r="T24" s="81">
        <v>0</v>
      </c>
      <c r="U24" s="81">
        <v>5805481</v>
      </c>
      <c r="V24" s="84">
        <v>2.7300000000000002E-4</v>
      </c>
      <c r="W24" s="85">
        <v>1584.8963130000002</v>
      </c>
      <c r="X24" s="62"/>
      <c r="Y24" s="62"/>
      <c r="Z24" s="9"/>
    </row>
    <row r="25" spans="3:26" x14ac:dyDescent="0.3">
      <c r="C25" s="118"/>
      <c r="D25" s="119"/>
      <c r="E25" s="78"/>
      <c r="G25" s="77"/>
      <c r="H25" s="62">
        <v>122</v>
      </c>
      <c r="I25" s="62" t="s">
        <v>96</v>
      </c>
      <c r="J25" s="78">
        <v>93</v>
      </c>
      <c r="K25" s="79">
        <v>1</v>
      </c>
      <c r="L25" s="80">
        <v>74075641</v>
      </c>
      <c r="M25" s="81">
        <v>3053360</v>
      </c>
      <c r="N25" s="80">
        <v>696181</v>
      </c>
      <c r="O25" s="80"/>
      <c r="P25" s="81">
        <v>71718462</v>
      </c>
      <c r="Q25" s="82">
        <v>0</v>
      </c>
      <c r="R25" s="83">
        <v>0</v>
      </c>
      <c r="S25" s="80">
        <v>5805481</v>
      </c>
      <c r="T25" s="81">
        <v>0</v>
      </c>
      <c r="U25" s="81">
        <v>5805481</v>
      </c>
      <c r="V25" s="84">
        <v>0</v>
      </c>
      <c r="W25" s="85">
        <v>0</v>
      </c>
      <c r="X25" s="62"/>
      <c r="Y25" s="62"/>
      <c r="Z25" s="9"/>
    </row>
    <row r="26" spans="3:26" x14ac:dyDescent="0.3">
      <c r="C26" s="118"/>
      <c r="D26" s="119"/>
      <c r="E26" s="78"/>
      <c r="G26" s="77"/>
      <c r="H26" s="62"/>
      <c r="I26" s="62"/>
      <c r="J26" s="78"/>
      <c r="K26" s="79"/>
      <c r="L26" s="81"/>
      <c r="M26" s="81"/>
      <c r="N26" s="81"/>
      <c r="O26" s="81"/>
      <c r="P26" s="81"/>
      <c r="Q26" s="84"/>
      <c r="R26" s="83"/>
      <c r="S26" s="81"/>
      <c r="T26" s="81"/>
      <c r="U26" s="81"/>
      <c r="V26" s="84"/>
      <c r="W26" s="85"/>
      <c r="X26" s="62"/>
      <c r="Y26" s="62"/>
      <c r="Z26" s="9"/>
    </row>
    <row r="27" spans="3:26" ht="15.6" x14ac:dyDescent="0.3">
      <c r="C27" s="118"/>
      <c r="D27" s="119"/>
      <c r="E27" s="78"/>
      <c r="G27" s="90">
        <v>45</v>
      </c>
      <c r="H27" s="91" t="s">
        <v>95</v>
      </c>
      <c r="I27" s="62"/>
      <c r="J27" s="78"/>
      <c r="K27" s="79"/>
      <c r="L27" s="81"/>
      <c r="M27" s="81"/>
      <c r="N27" s="81"/>
      <c r="O27" s="81"/>
      <c r="P27" s="81"/>
      <c r="Q27" s="84"/>
      <c r="R27" s="83"/>
      <c r="S27" s="81"/>
      <c r="T27" s="81"/>
      <c r="U27" s="81"/>
      <c r="V27" s="84"/>
      <c r="W27" s="85"/>
      <c r="X27" s="62"/>
      <c r="Y27" s="62"/>
      <c r="Z27" s="9"/>
    </row>
    <row r="28" spans="3:26" x14ac:dyDescent="0.3">
      <c r="C28" s="118"/>
      <c r="D28" s="119"/>
      <c r="E28" s="78"/>
      <c r="G28" s="77"/>
      <c r="H28" s="62">
        <v>1</v>
      </c>
      <c r="I28" s="62" t="s">
        <v>11</v>
      </c>
      <c r="J28" s="78">
        <v>837</v>
      </c>
      <c r="K28" s="79">
        <v>1</v>
      </c>
      <c r="L28" s="80">
        <v>0</v>
      </c>
      <c r="M28" s="81"/>
      <c r="N28" s="80">
        <v>335226</v>
      </c>
      <c r="O28" s="81">
        <v>107848</v>
      </c>
      <c r="P28" s="81">
        <v>227378</v>
      </c>
      <c r="Q28" s="82">
        <v>2.2769999999999999E-3</v>
      </c>
      <c r="R28" s="83">
        <v>517.73970599999996</v>
      </c>
      <c r="S28" s="80">
        <v>0</v>
      </c>
      <c r="T28" s="81">
        <v>0</v>
      </c>
      <c r="U28" s="81">
        <v>0</v>
      </c>
      <c r="V28" s="84">
        <v>1.91E-3</v>
      </c>
      <c r="W28" s="85">
        <v>0</v>
      </c>
      <c r="X28" s="62"/>
      <c r="Y28" s="62"/>
      <c r="Z28" s="9"/>
    </row>
    <row r="29" spans="3:26" x14ac:dyDescent="0.3">
      <c r="C29" s="118"/>
      <c r="D29" s="119"/>
      <c r="E29" s="78"/>
      <c r="G29" s="77"/>
      <c r="H29" s="62">
        <v>2</v>
      </c>
      <c r="I29" s="62" t="s">
        <v>27</v>
      </c>
      <c r="J29" s="78">
        <v>837</v>
      </c>
      <c r="K29" s="79">
        <v>1</v>
      </c>
      <c r="L29" s="80">
        <v>0</v>
      </c>
      <c r="M29" s="81"/>
      <c r="N29" s="80">
        <v>335226</v>
      </c>
      <c r="O29" s="81">
        <v>107848</v>
      </c>
      <c r="P29" s="81">
        <v>227378</v>
      </c>
      <c r="Q29" s="82">
        <v>2.6200000000000003E-4</v>
      </c>
      <c r="R29" s="83">
        <v>59.573036000000009</v>
      </c>
      <c r="S29" s="80">
        <v>0</v>
      </c>
      <c r="T29" s="81">
        <v>0</v>
      </c>
      <c r="U29" s="81">
        <v>0</v>
      </c>
      <c r="V29" s="84">
        <v>2.6899999999999998E-4</v>
      </c>
      <c r="W29" s="85">
        <v>0</v>
      </c>
      <c r="X29" s="62"/>
      <c r="Y29" s="62"/>
      <c r="Z29" s="9"/>
    </row>
    <row r="30" spans="3:26" x14ac:dyDescent="0.3">
      <c r="C30" s="118"/>
      <c r="D30" s="119"/>
      <c r="E30" s="78"/>
      <c r="G30" s="77"/>
      <c r="H30" s="62">
        <v>3</v>
      </c>
      <c r="I30" s="62" t="s">
        <v>20</v>
      </c>
      <c r="J30" s="78">
        <v>837</v>
      </c>
      <c r="K30" s="79">
        <v>1</v>
      </c>
      <c r="L30" s="80">
        <v>0</v>
      </c>
      <c r="M30" s="81"/>
      <c r="N30" s="80">
        <v>335226</v>
      </c>
      <c r="O30" s="81">
        <v>107848</v>
      </c>
      <c r="P30" s="81">
        <v>227378</v>
      </c>
      <c r="Q30" s="82">
        <v>5.7799999999999995E-4</v>
      </c>
      <c r="R30" s="83">
        <v>131.42448399999998</v>
      </c>
      <c r="S30" s="80">
        <v>0</v>
      </c>
      <c r="T30" s="81">
        <v>0</v>
      </c>
      <c r="U30" s="81">
        <v>0</v>
      </c>
      <c r="V30" s="84">
        <v>5.9699999999999998E-4</v>
      </c>
      <c r="W30" s="85">
        <v>0</v>
      </c>
      <c r="X30" s="62"/>
      <c r="Y30" s="62"/>
      <c r="Z30" s="9"/>
    </row>
    <row r="31" spans="3:26" x14ac:dyDescent="0.3">
      <c r="C31" s="118"/>
      <c r="D31" s="119"/>
      <c r="E31" s="78"/>
      <c r="G31" s="77"/>
      <c r="H31" s="62">
        <v>4</v>
      </c>
      <c r="I31" s="62" t="s">
        <v>10</v>
      </c>
      <c r="J31" s="78">
        <v>837</v>
      </c>
      <c r="K31" s="79">
        <v>1</v>
      </c>
      <c r="L31" s="80">
        <v>0</v>
      </c>
      <c r="M31" s="81"/>
      <c r="N31" s="80">
        <v>335226</v>
      </c>
      <c r="O31" s="81">
        <v>107848</v>
      </c>
      <c r="P31" s="81">
        <v>227378</v>
      </c>
      <c r="Q31" s="82">
        <v>8.5789999999999998E-3</v>
      </c>
      <c r="R31" s="83">
        <v>1950.6758620000001</v>
      </c>
      <c r="S31" s="80">
        <v>0</v>
      </c>
      <c r="T31" s="81">
        <v>0</v>
      </c>
      <c r="U31" s="81">
        <v>0</v>
      </c>
      <c r="V31" s="84">
        <v>9.2750000000000003E-3</v>
      </c>
      <c r="W31" s="85">
        <v>0</v>
      </c>
      <c r="X31" s="62"/>
      <c r="Y31" s="62"/>
      <c r="Z31" s="9"/>
    </row>
    <row r="32" spans="3:26" x14ac:dyDescent="0.3">
      <c r="C32" s="118"/>
      <c r="D32" s="119"/>
      <c r="E32" s="78"/>
      <c r="G32" s="77"/>
      <c r="H32" s="62">
        <v>136</v>
      </c>
      <c r="I32" s="62" t="s">
        <v>159</v>
      </c>
      <c r="J32" s="78">
        <v>837</v>
      </c>
      <c r="K32" s="79">
        <v>1</v>
      </c>
      <c r="L32" s="80">
        <v>0</v>
      </c>
      <c r="M32" s="81"/>
      <c r="N32" s="80">
        <v>335226</v>
      </c>
      <c r="O32" s="81">
        <v>107848</v>
      </c>
      <c r="P32" s="81">
        <v>227378</v>
      </c>
      <c r="Q32" s="82">
        <v>1.75E-4</v>
      </c>
      <c r="R32" s="83">
        <v>39.791150000000002</v>
      </c>
      <c r="S32" s="80">
        <v>0</v>
      </c>
      <c r="T32" s="81">
        <v>0</v>
      </c>
      <c r="U32" s="81">
        <v>0</v>
      </c>
      <c r="V32" s="84">
        <v>0</v>
      </c>
      <c r="W32" s="85">
        <v>0</v>
      </c>
      <c r="X32" s="62"/>
      <c r="Y32" s="62"/>
      <c r="Z32" s="9"/>
    </row>
    <row r="33" spans="3:26" x14ac:dyDescent="0.3">
      <c r="C33" s="118"/>
      <c r="D33" s="119"/>
      <c r="E33" s="78"/>
      <c r="G33" s="77"/>
      <c r="H33" s="62">
        <v>6</v>
      </c>
      <c r="I33" s="62" t="s">
        <v>76</v>
      </c>
      <c r="J33" s="78">
        <v>837</v>
      </c>
      <c r="K33" s="79">
        <v>1</v>
      </c>
      <c r="L33" s="80">
        <v>0</v>
      </c>
      <c r="M33" s="81"/>
      <c r="N33" s="80">
        <v>335226</v>
      </c>
      <c r="O33" s="81">
        <v>107848</v>
      </c>
      <c r="P33" s="81">
        <v>227378</v>
      </c>
      <c r="Q33" s="82">
        <v>0</v>
      </c>
      <c r="R33" s="83">
        <v>0</v>
      </c>
      <c r="S33" s="80">
        <v>0</v>
      </c>
      <c r="T33" s="81">
        <v>0</v>
      </c>
      <c r="U33" s="81">
        <v>0</v>
      </c>
      <c r="V33" s="84">
        <v>0</v>
      </c>
      <c r="W33" s="85">
        <v>0</v>
      </c>
      <c r="X33" s="62"/>
      <c r="Y33" s="62"/>
      <c r="Z33" s="9"/>
    </row>
    <row r="34" spans="3:26" x14ac:dyDescent="0.3">
      <c r="C34" s="118"/>
      <c r="D34" s="119"/>
      <c r="E34" s="78"/>
      <c r="G34" s="77"/>
      <c r="H34" s="62">
        <v>7</v>
      </c>
      <c r="I34" s="62" t="s">
        <v>9</v>
      </c>
      <c r="J34" s="78">
        <v>837</v>
      </c>
      <c r="K34" s="79">
        <v>1</v>
      </c>
      <c r="L34" s="80">
        <v>0</v>
      </c>
      <c r="M34" s="81"/>
      <c r="N34" s="80">
        <v>335226</v>
      </c>
      <c r="O34" s="81">
        <v>107848</v>
      </c>
      <c r="P34" s="81">
        <v>227378</v>
      </c>
      <c r="Q34" s="82">
        <v>1.1900000000000001E-4</v>
      </c>
      <c r="R34" s="83">
        <v>27.057982000000003</v>
      </c>
      <c r="S34" s="80">
        <v>0</v>
      </c>
      <c r="T34" s="81">
        <v>0</v>
      </c>
      <c r="U34" s="81">
        <v>0</v>
      </c>
      <c r="V34" s="84">
        <v>1.27E-4</v>
      </c>
      <c r="W34" s="85">
        <v>0</v>
      </c>
      <c r="X34" s="62"/>
      <c r="Y34" s="62"/>
      <c r="Z34" s="9"/>
    </row>
    <row r="35" spans="3:26" x14ac:dyDescent="0.3">
      <c r="G35" s="77"/>
      <c r="H35" s="62">
        <v>8</v>
      </c>
      <c r="I35" s="62" t="s">
        <v>23</v>
      </c>
      <c r="J35" s="78">
        <v>837</v>
      </c>
      <c r="K35" s="79">
        <v>1</v>
      </c>
      <c r="L35" s="80">
        <v>0</v>
      </c>
      <c r="M35" s="81"/>
      <c r="N35" s="80">
        <v>335226</v>
      </c>
      <c r="O35" s="81">
        <v>107848</v>
      </c>
      <c r="P35" s="81">
        <v>227378</v>
      </c>
      <c r="Q35" s="82">
        <v>1.74E-4</v>
      </c>
      <c r="R35" s="83">
        <v>39.563772</v>
      </c>
      <c r="S35" s="80">
        <v>0</v>
      </c>
      <c r="T35" s="81">
        <v>0</v>
      </c>
      <c r="U35" s="81">
        <v>0</v>
      </c>
      <c r="V35" s="84">
        <v>1.8699999999999999E-4</v>
      </c>
      <c r="W35" s="85">
        <v>0</v>
      </c>
      <c r="X35" s="62"/>
      <c r="Y35" s="62"/>
      <c r="Z35" s="9"/>
    </row>
    <row r="36" spans="3:26" x14ac:dyDescent="0.3">
      <c r="G36" s="77"/>
      <c r="H36" s="62">
        <v>9</v>
      </c>
      <c r="I36" s="62" t="s">
        <v>0</v>
      </c>
      <c r="J36" s="78">
        <v>837</v>
      </c>
      <c r="K36" s="79">
        <v>1</v>
      </c>
      <c r="L36" s="80">
        <v>0</v>
      </c>
      <c r="M36" s="81"/>
      <c r="N36" s="80">
        <v>335226</v>
      </c>
      <c r="O36" s="81">
        <v>107848</v>
      </c>
      <c r="P36" s="81">
        <v>227378</v>
      </c>
      <c r="Q36" s="82">
        <v>2.4800000000000001E-4</v>
      </c>
      <c r="R36" s="83">
        <v>56.389744</v>
      </c>
      <c r="S36" s="80">
        <v>0</v>
      </c>
      <c r="T36" s="81">
        <v>0</v>
      </c>
      <c r="U36" s="81">
        <v>0</v>
      </c>
      <c r="V36" s="84">
        <v>2.6600000000000001E-4</v>
      </c>
      <c r="W36" s="85">
        <v>0</v>
      </c>
      <c r="X36" s="62"/>
      <c r="Y36" s="62"/>
      <c r="Z36" s="9"/>
    </row>
    <row r="37" spans="3:26" x14ac:dyDescent="0.3">
      <c r="G37" s="77"/>
      <c r="H37" s="62">
        <v>29</v>
      </c>
      <c r="I37" s="62" t="s">
        <v>24</v>
      </c>
      <c r="J37" s="78">
        <v>837</v>
      </c>
      <c r="K37" s="79">
        <v>1</v>
      </c>
      <c r="L37" s="80">
        <v>0</v>
      </c>
      <c r="M37" s="81"/>
      <c r="N37" s="80">
        <v>335226</v>
      </c>
      <c r="O37" s="81">
        <v>107848</v>
      </c>
      <c r="P37" s="81">
        <v>227378</v>
      </c>
      <c r="Q37" s="82">
        <v>3.1029999999999999E-3</v>
      </c>
      <c r="R37" s="83">
        <v>705.55393399999991</v>
      </c>
      <c r="S37" s="80">
        <v>0</v>
      </c>
      <c r="T37" s="81">
        <v>0</v>
      </c>
      <c r="U37" s="81">
        <v>0</v>
      </c>
      <c r="V37" s="84">
        <v>3.1029999999999999E-3</v>
      </c>
      <c r="W37" s="85">
        <v>0</v>
      </c>
      <c r="X37" s="62"/>
      <c r="Y37" s="62"/>
      <c r="Z37" s="9"/>
    </row>
    <row r="38" spans="3:26" x14ac:dyDescent="0.3">
      <c r="G38" s="77"/>
      <c r="H38" s="62">
        <v>38</v>
      </c>
      <c r="I38" s="62" t="s">
        <v>12</v>
      </c>
      <c r="J38" s="78">
        <v>837</v>
      </c>
      <c r="K38" s="79">
        <v>1</v>
      </c>
      <c r="L38" s="80">
        <v>0</v>
      </c>
      <c r="M38" s="81"/>
      <c r="N38" s="80">
        <v>335226</v>
      </c>
      <c r="O38" s="81">
        <v>107848</v>
      </c>
      <c r="P38" s="81">
        <v>227378</v>
      </c>
      <c r="Q38" s="82">
        <v>9.5000000000000005E-5</v>
      </c>
      <c r="R38" s="83">
        <v>21.600910000000002</v>
      </c>
      <c r="S38" s="80">
        <v>0</v>
      </c>
      <c r="T38" s="81">
        <v>0</v>
      </c>
      <c r="U38" s="81">
        <v>0</v>
      </c>
      <c r="V38" s="84">
        <v>7.8999999999999996E-5</v>
      </c>
      <c r="W38" s="85">
        <v>0</v>
      </c>
      <c r="X38" s="62"/>
      <c r="Y38" s="62"/>
      <c r="Z38" s="9"/>
    </row>
    <row r="39" spans="3:26" x14ac:dyDescent="0.3">
      <c r="G39" s="77"/>
      <c r="H39" s="62">
        <v>45</v>
      </c>
      <c r="I39" s="62" t="s">
        <v>95</v>
      </c>
      <c r="J39" s="78">
        <v>837</v>
      </c>
      <c r="K39" s="79">
        <v>1</v>
      </c>
      <c r="L39" s="80">
        <v>0</v>
      </c>
      <c r="M39" s="81"/>
      <c r="N39" s="80">
        <v>335226</v>
      </c>
      <c r="O39" s="81">
        <v>107848</v>
      </c>
      <c r="P39" s="81">
        <v>227378</v>
      </c>
      <c r="Q39" s="82">
        <v>0</v>
      </c>
      <c r="R39" s="83">
        <v>0</v>
      </c>
      <c r="S39" s="80">
        <v>0</v>
      </c>
      <c r="T39" s="81">
        <v>0</v>
      </c>
      <c r="U39" s="81">
        <v>0</v>
      </c>
      <c r="V39" s="84">
        <v>0</v>
      </c>
      <c r="W39" s="85">
        <v>0</v>
      </c>
      <c r="X39" s="62"/>
      <c r="Y39" s="62"/>
      <c r="Z39" s="9"/>
    </row>
    <row r="40" spans="3:26" x14ac:dyDescent="0.3">
      <c r="G40" s="77"/>
      <c r="H40" s="62">
        <v>55</v>
      </c>
      <c r="I40" s="62" t="s">
        <v>26</v>
      </c>
      <c r="J40" s="78">
        <v>837</v>
      </c>
      <c r="K40" s="79">
        <v>1</v>
      </c>
      <c r="L40" s="80">
        <v>0</v>
      </c>
      <c r="M40" s="81"/>
      <c r="N40" s="80">
        <v>335226</v>
      </c>
      <c r="O40" s="81">
        <v>107848</v>
      </c>
      <c r="P40" s="81">
        <v>227378</v>
      </c>
      <c r="Q40" s="82">
        <v>1.4799999999999999E-4</v>
      </c>
      <c r="R40" s="83">
        <v>33.651944</v>
      </c>
      <c r="S40" s="80">
        <v>0</v>
      </c>
      <c r="T40" s="81">
        <v>0</v>
      </c>
      <c r="U40" s="81">
        <v>0</v>
      </c>
      <c r="V40" s="84">
        <v>1.5699999999999999E-4</v>
      </c>
      <c r="W40" s="85">
        <v>0</v>
      </c>
      <c r="X40" s="62"/>
      <c r="Y40" s="62"/>
      <c r="Z40" s="9"/>
    </row>
    <row r="41" spans="3:26" x14ac:dyDescent="0.3">
      <c r="G41" s="77"/>
      <c r="H41" s="62">
        <v>71</v>
      </c>
      <c r="I41" s="62" t="s">
        <v>18</v>
      </c>
      <c r="J41" s="78">
        <v>837</v>
      </c>
      <c r="K41" s="79">
        <v>1</v>
      </c>
      <c r="L41" s="80">
        <v>0</v>
      </c>
      <c r="M41" s="81"/>
      <c r="N41" s="80">
        <v>335226</v>
      </c>
      <c r="O41" s="81">
        <v>107848</v>
      </c>
      <c r="P41" s="81">
        <v>227378</v>
      </c>
      <c r="Q41" s="82">
        <v>1.0000000000000001E-5</v>
      </c>
      <c r="R41" s="83">
        <v>2.2737800000000004</v>
      </c>
      <c r="S41" s="80">
        <v>0</v>
      </c>
      <c r="T41" s="81">
        <v>0</v>
      </c>
      <c r="U41" s="81">
        <v>0</v>
      </c>
      <c r="V41" s="84">
        <v>1.1E-5</v>
      </c>
      <c r="W41" s="85">
        <v>0</v>
      </c>
      <c r="X41" s="62"/>
      <c r="Y41" s="62"/>
      <c r="Z41" s="9"/>
    </row>
    <row r="42" spans="3:26" x14ac:dyDescent="0.3">
      <c r="G42" s="77"/>
      <c r="H42" s="62">
        <v>72</v>
      </c>
      <c r="I42" s="62" t="s">
        <v>28</v>
      </c>
      <c r="J42" s="78">
        <v>837</v>
      </c>
      <c r="K42" s="79">
        <v>1</v>
      </c>
      <c r="L42" s="80">
        <v>0</v>
      </c>
      <c r="M42" s="81"/>
      <c r="N42" s="80">
        <v>335226</v>
      </c>
      <c r="O42" s="81">
        <v>107848</v>
      </c>
      <c r="P42" s="81">
        <v>227378</v>
      </c>
      <c r="Q42" s="82">
        <v>2.9999999999999997E-4</v>
      </c>
      <c r="R42" s="83">
        <v>68.213399999999993</v>
      </c>
      <c r="S42" s="80">
        <v>0</v>
      </c>
      <c r="T42" s="81">
        <v>0</v>
      </c>
      <c r="U42" s="81">
        <v>0</v>
      </c>
      <c r="V42" s="84">
        <v>3.1799999999999998E-4</v>
      </c>
      <c r="W42" s="85">
        <v>0</v>
      </c>
      <c r="X42" s="62"/>
      <c r="Y42" s="62"/>
      <c r="Z42" s="9"/>
    </row>
    <row r="43" spans="3:26" x14ac:dyDescent="0.3">
      <c r="G43" s="77"/>
      <c r="H43" s="62">
        <v>117</v>
      </c>
      <c r="I43" s="62" t="s">
        <v>21</v>
      </c>
      <c r="J43" s="78">
        <v>837</v>
      </c>
      <c r="K43" s="79">
        <v>1</v>
      </c>
      <c r="L43" s="80">
        <v>0</v>
      </c>
      <c r="M43" s="81"/>
      <c r="N43" s="80">
        <v>335226</v>
      </c>
      <c r="O43" s="81">
        <v>107848</v>
      </c>
      <c r="P43" s="81">
        <v>227378</v>
      </c>
      <c r="Q43" s="82">
        <v>2.5700000000000001E-4</v>
      </c>
      <c r="R43" s="83">
        <v>58.436146000000001</v>
      </c>
      <c r="S43" s="80">
        <v>0</v>
      </c>
      <c r="T43" s="81">
        <v>0</v>
      </c>
      <c r="U43" s="81">
        <v>0</v>
      </c>
      <c r="V43" s="84">
        <v>2.7300000000000002E-4</v>
      </c>
      <c r="W43" s="85">
        <v>0</v>
      </c>
      <c r="X43" s="62"/>
      <c r="Y43" s="62"/>
      <c r="Z43" s="9"/>
    </row>
    <row r="44" spans="3:26" x14ac:dyDescent="0.3">
      <c r="G44" s="77"/>
      <c r="H44" s="62">
        <v>122</v>
      </c>
      <c r="I44" s="62" t="s">
        <v>96</v>
      </c>
      <c r="J44" s="78">
        <v>837</v>
      </c>
      <c r="K44" s="79">
        <v>1</v>
      </c>
      <c r="L44" s="80">
        <v>0</v>
      </c>
      <c r="M44" s="81"/>
      <c r="N44" s="80">
        <v>335226</v>
      </c>
      <c r="O44" s="81">
        <v>107848</v>
      </c>
      <c r="P44" s="81">
        <v>227378</v>
      </c>
      <c r="Q44" s="82">
        <v>0</v>
      </c>
      <c r="R44" s="83">
        <v>0</v>
      </c>
      <c r="S44" s="80">
        <v>0</v>
      </c>
      <c r="T44" s="81">
        <v>0</v>
      </c>
      <c r="U44" s="81">
        <v>0</v>
      </c>
      <c r="V44" s="84">
        <v>0</v>
      </c>
      <c r="W44" s="85">
        <v>0</v>
      </c>
      <c r="X44" s="62"/>
      <c r="Y44" s="62"/>
      <c r="Z44" s="9"/>
    </row>
    <row r="45" spans="3:26" ht="15" thickBot="1" x14ac:dyDescent="0.35">
      <c r="G45" s="86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8"/>
      <c r="X45" s="62"/>
      <c r="Y45" s="62"/>
      <c r="Z45" s="9"/>
    </row>
    <row r="46" spans="3:26" x14ac:dyDescent="0.3">
      <c r="G46" s="62">
        <v>45</v>
      </c>
      <c r="H46" s="62" t="s">
        <v>95</v>
      </c>
      <c r="I46" s="62"/>
      <c r="J46" s="78"/>
      <c r="K46" s="79"/>
      <c r="L46" s="81"/>
      <c r="M46" s="81"/>
      <c r="N46" s="81"/>
      <c r="O46" s="81"/>
      <c r="P46" s="81"/>
      <c r="Q46" s="84"/>
      <c r="R46" s="83">
        <v>1225364.2275580005</v>
      </c>
      <c r="S46" s="81"/>
      <c r="T46" s="81"/>
      <c r="U46" s="81"/>
      <c r="V46" s="84"/>
      <c r="W46" s="83">
        <v>100608.98573</v>
      </c>
      <c r="X46" s="89">
        <v>1325973.2132880006</v>
      </c>
      <c r="Y46" s="62"/>
      <c r="Z46" s="9"/>
    </row>
    <row r="47" spans="3:26" x14ac:dyDescent="0.3">
      <c r="G47" s="62"/>
      <c r="H47" s="62"/>
      <c r="I47" s="62"/>
      <c r="J47" s="78"/>
      <c r="K47" s="79"/>
      <c r="L47" s="81"/>
      <c r="M47" s="81"/>
      <c r="N47" s="81"/>
      <c r="O47" s="81"/>
      <c r="P47" s="81"/>
      <c r="Q47" s="84"/>
      <c r="R47" s="83"/>
      <c r="S47" s="81"/>
      <c r="T47" s="81"/>
      <c r="U47" s="81"/>
      <c r="V47" s="84"/>
      <c r="W47" s="83"/>
      <c r="X47" s="62"/>
      <c r="Y47" s="62"/>
      <c r="Z47" s="9"/>
    </row>
    <row r="48" spans="3:26" ht="15" thickBot="1" x14ac:dyDescent="0.35">
      <c r="G48" s="62"/>
      <c r="H48" s="62"/>
      <c r="I48" s="92" t="s">
        <v>97</v>
      </c>
      <c r="J48" s="63" t="s">
        <v>59</v>
      </c>
      <c r="K48" s="64" t="s">
        <v>60</v>
      </c>
      <c r="L48" s="65" t="s">
        <v>61</v>
      </c>
      <c r="M48" s="65" t="s">
        <v>186</v>
      </c>
      <c r="N48" s="65" t="s">
        <v>62</v>
      </c>
      <c r="O48" s="65" t="s">
        <v>187</v>
      </c>
      <c r="P48" s="65" t="s">
        <v>63</v>
      </c>
      <c r="Q48" s="66" t="s">
        <v>64</v>
      </c>
      <c r="R48" s="67" t="s">
        <v>65</v>
      </c>
      <c r="S48" s="65" t="s">
        <v>66</v>
      </c>
      <c r="T48" s="65" t="s">
        <v>67</v>
      </c>
      <c r="U48" s="65" t="s">
        <v>68</v>
      </c>
      <c r="V48" s="66" t="s">
        <v>69</v>
      </c>
      <c r="W48" s="67" t="s">
        <v>70</v>
      </c>
      <c r="X48" s="62"/>
      <c r="Y48" s="62"/>
      <c r="Z48" s="9"/>
    </row>
    <row r="49" spans="7:26" ht="15.6" x14ac:dyDescent="0.3">
      <c r="G49" s="68">
        <v>49</v>
      </c>
      <c r="H49" s="69" t="s">
        <v>98</v>
      </c>
      <c r="I49" s="70"/>
      <c r="J49" s="71"/>
      <c r="K49" s="72"/>
      <c r="L49" s="73"/>
      <c r="M49" s="73"/>
      <c r="N49" s="73"/>
      <c r="O49" s="73"/>
      <c r="P49" s="73"/>
      <c r="Q49" s="74"/>
      <c r="R49" s="75"/>
      <c r="S49" s="73"/>
      <c r="T49" s="73"/>
      <c r="U49" s="73"/>
      <c r="V49" s="74"/>
      <c r="W49" s="76"/>
      <c r="X49" s="62"/>
      <c r="Y49" s="62"/>
      <c r="Z49" s="9"/>
    </row>
    <row r="50" spans="7:26" x14ac:dyDescent="0.3">
      <c r="G50" s="77"/>
      <c r="H50" s="62">
        <v>1</v>
      </c>
      <c r="I50" s="62" t="s">
        <v>11</v>
      </c>
      <c r="J50" s="78">
        <v>139</v>
      </c>
      <c r="K50" s="79">
        <v>1</v>
      </c>
      <c r="L50" s="80">
        <v>3720137</v>
      </c>
      <c r="M50" s="81">
        <v>1065826</v>
      </c>
      <c r="N50" s="80"/>
      <c r="O50" s="80"/>
      <c r="P50" s="81">
        <v>2654311</v>
      </c>
      <c r="Q50" s="82">
        <v>2.2769999999999999E-3</v>
      </c>
      <c r="R50" s="83">
        <v>6043.8661469999997</v>
      </c>
      <c r="S50" s="80"/>
      <c r="T50" s="81"/>
      <c r="U50" s="81">
        <v>0</v>
      </c>
      <c r="V50" s="84">
        <v>1.91E-3</v>
      </c>
      <c r="W50" s="85">
        <v>0</v>
      </c>
      <c r="X50" s="62"/>
      <c r="Y50" s="62"/>
      <c r="Z50" s="9"/>
    </row>
    <row r="51" spans="7:26" x14ac:dyDescent="0.3">
      <c r="G51" s="77"/>
      <c r="H51" s="62">
        <v>2</v>
      </c>
      <c r="I51" s="62" t="s">
        <v>27</v>
      </c>
      <c r="J51" s="78">
        <v>139</v>
      </c>
      <c r="K51" s="79">
        <v>1</v>
      </c>
      <c r="L51" s="80">
        <v>3720137</v>
      </c>
      <c r="M51" s="81">
        <v>1065826</v>
      </c>
      <c r="N51" s="80"/>
      <c r="O51" s="80"/>
      <c r="P51" s="81">
        <v>2654311</v>
      </c>
      <c r="Q51" s="82">
        <v>2.6200000000000003E-4</v>
      </c>
      <c r="R51" s="83">
        <v>695.42948200000012</v>
      </c>
      <c r="S51" s="80"/>
      <c r="T51" s="81"/>
      <c r="U51" s="81">
        <v>0</v>
      </c>
      <c r="V51" s="84">
        <v>2.6899999999999998E-4</v>
      </c>
      <c r="W51" s="85">
        <v>0</v>
      </c>
      <c r="X51" s="62"/>
      <c r="Y51" s="62"/>
      <c r="Z51" s="9"/>
    </row>
    <row r="52" spans="7:26" x14ac:dyDescent="0.3">
      <c r="G52" s="77"/>
      <c r="H52" s="62">
        <v>3</v>
      </c>
      <c r="I52" s="62" t="s">
        <v>20</v>
      </c>
      <c r="J52" s="78">
        <v>139</v>
      </c>
      <c r="K52" s="79">
        <v>1</v>
      </c>
      <c r="L52" s="80">
        <v>3720137</v>
      </c>
      <c r="M52" s="81">
        <v>1065826</v>
      </c>
      <c r="N52" s="80"/>
      <c r="O52" s="80"/>
      <c r="P52" s="81">
        <v>2654311</v>
      </c>
      <c r="Q52" s="82">
        <v>5.7799999999999995E-4</v>
      </c>
      <c r="R52" s="83">
        <v>1534.1917579999999</v>
      </c>
      <c r="S52" s="80"/>
      <c r="T52" s="81"/>
      <c r="U52" s="81">
        <v>0</v>
      </c>
      <c r="V52" s="84">
        <v>5.9699999999999998E-4</v>
      </c>
      <c r="W52" s="85">
        <v>0</v>
      </c>
      <c r="X52" s="62"/>
      <c r="Y52" s="62"/>
      <c r="Z52" s="9"/>
    </row>
    <row r="53" spans="7:26" x14ac:dyDescent="0.3">
      <c r="G53" s="77"/>
      <c r="H53" s="62">
        <v>4</v>
      </c>
      <c r="I53" s="62" t="s">
        <v>10</v>
      </c>
      <c r="J53" s="78">
        <v>139</v>
      </c>
      <c r="K53" s="79">
        <v>1</v>
      </c>
      <c r="L53" s="80">
        <v>3720137</v>
      </c>
      <c r="M53" s="81">
        <v>1065826</v>
      </c>
      <c r="N53" s="80"/>
      <c r="O53" s="80"/>
      <c r="P53" s="81">
        <v>2654311</v>
      </c>
      <c r="Q53" s="82">
        <v>8.5789999999999998E-3</v>
      </c>
      <c r="R53" s="83">
        <v>22771.334069</v>
      </c>
      <c r="S53" s="80"/>
      <c r="T53" s="81"/>
      <c r="U53" s="81">
        <v>0</v>
      </c>
      <c r="V53" s="84">
        <v>9.2750000000000003E-3</v>
      </c>
      <c r="W53" s="85">
        <v>0</v>
      </c>
      <c r="X53" s="62"/>
      <c r="Y53" s="62"/>
      <c r="Z53" s="9"/>
    </row>
    <row r="54" spans="7:26" x14ac:dyDescent="0.3">
      <c r="G54" s="77"/>
      <c r="H54" s="62">
        <v>136</v>
      </c>
      <c r="I54" s="62" t="s">
        <v>159</v>
      </c>
      <c r="J54" s="78">
        <v>139</v>
      </c>
      <c r="K54" s="79">
        <v>1</v>
      </c>
      <c r="L54" s="80">
        <v>3720137</v>
      </c>
      <c r="M54" s="81">
        <v>1065826</v>
      </c>
      <c r="N54" s="80"/>
      <c r="O54" s="80"/>
      <c r="P54" s="81">
        <v>2654311</v>
      </c>
      <c r="Q54" s="82">
        <v>1.75E-4</v>
      </c>
      <c r="R54" s="83">
        <v>464.50442499999997</v>
      </c>
      <c r="S54" s="80"/>
      <c r="T54" s="81"/>
      <c r="U54" s="81">
        <v>0</v>
      </c>
      <c r="V54" s="84">
        <v>0</v>
      </c>
      <c r="W54" s="85">
        <v>0</v>
      </c>
      <c r="X54" s="62"/>
      <c r="Y54" s="62"/>
      <c r="Z54" s="9"/>
    </row>
    <row r="55" spans="7:26" x14ac:dyDescent="0.3">
      <c r="G55" s="77"/>
      <c r="H55" s="62">
        <v>6</v>
      </c>
      <c r="I55" s="62" t="s">
        <v>76</v>
      </c>
      <c r="J55" s="78">
        <v>139</v>
      </c>
      <c r="K55" s="79">
        <v>1</v>
      </c>
      <c r="L55" s="80">
        <v>3720137</v>
      </c>
      <c r="M55" s="81">
        <v>1065826</v>
      </c>
      <c r="N55" s="80"/>
      <c r="O55" s="80"/>
      <c r="P55" s="81">
        <v>2654311</v>
      </c>
      <c r="Q55" s="82">
        <v>0</v>
      </c>
      <c r="R55" s="83">
        <v>0</v>
      </c>
      <c r="S55" s="80"/>
      <c r="T55" s="81"/>
      <c r="U55" s="81">
        <v>0</v>
      </c>
      <c r="V55" s="84">
        <v>0</v>
      </c>
      <c r="W55" s="85">
        <v>0</v>
      </c>
      <c r="X55" s="62"/>
      <c r="Y55" s="62"/>
      <c r="Z55" s="9"/>
    </row>
    <row r="56" spans="7:26" x14ac:dyDescent="0.3">
      <c r="G56" s="77"/>
      <c r="H56" s="62">
        <v>7</v>
      </c>
      <c r="I56" s="62" t="s">
        <v>9</v>
      </c>
      <c r="J56" s="78">
        <v>139</v>
      </c>
      <c r="K56" s="79">
        <v>1</v>
      </c>
      <c r="L56" s="80">
        <v>3720137</v>
      </c>
      <c r="M56" s="81">
        <v>1065826</v>
      </c>
      <c r="N56" s="80"/>
      <c r="O56" s="80"/>
      <c r="P56" s="81">
        <v>2654311</v>
      </c>
      <c r="Q56" s="82">
        <v>1.1900000000000001E-4</v>
      </c>
      <c r="R56" s="83">
        <v>315.86300900000003</v>
      </c>
      <c r="S56" s="80"/>
      <c r="T56" s="81"/>
      <c r="U56" s="81">
        <v>0</v>
      </c>
      <c r="V56" s="84">
        <v>1.27E-4</v>
      </c>
      <c r="W56" s="85">
        <v>0</v>
      </c>
      <c r="X56" s="62"/>
      <c r="Y56" s="62"/>
      <c r="Z56" s="9"/>
    </row>
    <row r="57" spans="7:26" x14ac:dyDescent="0.3">
      <c r="G57" s="77"/>
      <c r="H57" s="62">
        <v>8</v>
      </c>
      <c r="I57" s="62" t="s">
        <v>23</v>
      </c>
      <c r="J57" s="78">
        <v>139</v>
      </c>
      <c r="K57" s="79">
        <v>1</v>
      </c>
      <c r="L57" s="80">
        <v>3720137</v>
      </c>
      <c r="M57" s="81">
        <v>1065826</v>
      </c>
      <c r="N57" s="80"/>
      <c r="O57" s="80"/>
      <c r="P57" s="81">
        <v>2654311</v>
      </c>
      <c r="Q57" s="82">
        <v>1.74E-4</v>
      </c>
      <c r="R57" s="83">
        <v>461.85011400000002</v>
      </c>
      <c r="S57" s="80"/>
      <c r="T57" s="81"/>
      <c r="U57" s="81">
        <v>0</v>
      </c>
      <c r="V57" s="84">
        <v>1.8699999999999999E-4</v>
      </c>
      <c r="W57" s="85">
        <v>0</v>
      </c>
      <c r="X57" s="62"/>
      <c r="Y57" s="62"/>
      <c r="Z57" s="9"/>
    </row>
    <row r="58" spans="7:26" x14ac:dyDescent="0.3">
      <c r="G58" s="77"/>
      <c r="H58" s="62">
        <v>9</v>
      </c>
      <c r="I58" s="62" t="s">
        <v>0</v>
      </c>
      <c r="J58" s="78">
        <v>139</v>
      </c>
      <c r="K58" s="79">
        <v>1</v>
      </c>
      <c r="L58" s="80">
        <v>3720137</v>
      </c>
      <c r="M58" s="81">
        <v>1065826</v>
      </c>
      <c r="N58" s="80"/>
      <c r="O58" s="80"/>
      <c r="P58" s="81">
        <v>2654311</v>
      </c>
      <c r="Q58" s="82">
        <v>2.4800000000000001E-4</v>
      </c>
      <c r="R58" s="83">
        <v>658.26912800000002</v>
      </c>
      <c r="S58" s="80"/>
      <c r="T58" s="81"/>
      <c r="U58" s="81">
        <v>0</v>
      </c>
      <c r="V58" s="84">
        <v>2.6600000000000001E-4</v>
      </c>
      <c r="W58" s="85">
        <v>0</v>
      </c>
      <c r="X58" s="62"/>
      <c r="Y58" s="62"/>
      <c r="Z58" s="9"/>
    </row>
    <row r="59" spans="7:26" x14ac:dyDescent="0.3">
      <c r="G59" s="77"/>
      <c r="H59" s="62">
        <v>17</v>
      </c>
      <c r="I59" s="62" t="s">
        <v>16</v>
      </c>
      <c r="J59" s="78">
        <v>139</v>
      </c>
      <c r="K59" s="79">
        <v>1</v>
      </c>
      <c r="L59" s="80">
        <v>3720137</v>
      </c>
      <c r="M59" s="81">
        <v>1065826</v>
      </c>
      <c r="N59" s="80"/>
      <c r="O59" s="80"/>
      <c r="P59" s="81">
        <v>2654311</v>
      </c>
      <c r="Q59" s="82">
        <v>7.0899999999999999E-4</v>
      </c>
      <c r="R59" s="83">
        <v>1881.9064989999999</v>
      </c>
      <c r="S59" s="80"/>
      <c r="T59" s="81"/>
      <c r="U59" s="81">
        <v>0</v>
      </c>
      <c r="V59" s="84">
        <v>7.5799999999999999E-4</v>
      </c>
      <c r="W59" s="85">
        <v>0</v>
      </c>
      <c r="X59" s="62"/>
      <c r="Y59" s="62"/>
      <c r="Z59" s="9"/>
    </row>
    <row r="60" spans="7:26" x14ac:dyDescent="0.3">
      <c r="G60" s="77"/>
      <c r="H60" s="62">
        <v>29</v>
      </c>
      <c r="I60" s="62" t="s">
        <v>24</v>
      </c>
      <c r="J60" s="78">
        <v>139</v>
      </c>
      <c r="K60" s="79">
        <v>1</v>
      </c>
      <c r="L60" s="80">
        <v>3720137</v>
      </c>
      <c r="M60" s="81">
        <v>1065826</v>
      </c>
      <c r="N60" s="80"/>
      <c r="O60" s="80"/>
      <c r="P60" s="81">
        <v>2654311</v>
      </c>
      <c r="Q60" s="82">
        <v>3.1029999999999999E-3</v>
      </c>
      <c r="R60" s="83">
        <v>8236.3270329999996</v>
      </c>
      <c r="S60" s="80"/>
      <c r="T60" s="81"/>
      <c r="U60" s="81">
        <v>0</v>
      </c>
      <c r="V60" s="84">
        <v>3.1029999999999999E-3</v>
      </c>
      <c r="W60" s="85">
        <v>0</v>
      </c>
      <c r="X60" s="62"/>
      <c r="Y60" s="62"/>
      <c r="Z60" s="9"/>
    </row>
    <row r="61" spans="7:26" x14ac:dyDescent="0.3">
      <c r="G61" s="77"/>
      <c r="H61" s="62">
        <v>38</v>
      </c>
      <c r="I61" s="62" t="s">
        <v>12</v>
      </c>
      <c r="J61" s="78">
        <v>139</v>
      </c>
      <c r="K61" s="79">
        <v>1</v>
      </c>
      <c r="L61" s="80">
        <v>3720137</v>
      </c>
      <c r="M61" s="81">
        <v>1065826</v>
      </c>
      <c r="N61" s="80"/>
      <c r="O61" s="80"/>
      <c r="P61" s="81">
        <v>2654311</v>
      </c>
      <c r="Q61" s="82">
        <v>9.5000000000000005E-5</v>
      </c>
      <c r="R61" s="83">
        <v>252.15954500000001</v>
      </c>
      <c r="S61" s="80"/>
      <c r="T61" s="81"/>
      <c r="U61" s="81">
        <v>0</v>
      </c>
      <c r="V61" s="84">
        <v>7.8999999999999996E-5</v>
      </c>
      <c r="W61" s="85">
        <v>0</v>
      </c>
      <c r="X61" s="62"/>
      <c r="Y61" s="62"/>
      <c r="Z61" s="9"/>
    </row>
    <row r="62" spans="7:26" x14ac:dyDescent="0.3">
      <c r="G62" s="77"/>
      <c r="H62" s="62">
        <v>49</v>
      </c>
      <c r="I62" s="62" t="s">
        <v>98</v>
      </c>
      <c r="J62" s="78">
        <v>139</v>
      </c>
      <c r="K62" s="79">
        <v>1</v>
      </c>
      <c r="L62" s="80">
        <v>3720137</v>
      </c>
      <c r="M62" s="81">
        <v>1065826</v>
      </c>
      <c r="N62" s="80"/>
      <c r="O62" s="80"/>
      <c r="P62" s="81">
        <v>2654311</v>
      </c>
      <c r="Q62" s="82">
        <v>0</v>
      </c>
      <c r="R62" s="83">
        <v>0</v>
      </c>
      <c r="S62" s="80"/>
      <c r="T62" s="81"/>
      <c r="U62" s="81">
        <v>0</v>
      </c>
      <c r="V62" s="84">
        <v>0</v>
      </c>
      <c r="W62" s="85">
        <v>0</v>
      </c>
      <c r="X62" s="62"/>
      <c r="Y62" s="62"/>
      <c r="Z62" s="9"/>
    </row>
    <row r="63" spans="7:26" x14ac:dyDescent="0.3">
      <c r="G63" s="77"/>
      <c r="H63" s="62">
        <v>55</v>
      </c>
      <c r="I63" s="62" t="s">
        <v>26</v>
      </c>
      <c r="J63" s="78">
        <v>139</v>
      </c>
      <c r="K63" s="79">
        <v>1</v>
      </c>
      <c r="L63" s="80">
        <v>3720137</v>
      </c>
      <c r="M63" s="81">
        <v>1065826</v>
      </c>
      <c r="N63" s="80"/>
      <c r="O63" s="80"/>
      <c r="P63" s="81">
        <v>2654311</v>
      </c>
      <c r="Q63" s="82">
        <v>1.4799999999999999E-4</v>
      </c>
      <c r="R63" s="83">
        <v>392.83802799999995</v>
      </c>
      <c r="S63" s="80"/>
      <c r="T63" s="81"/>
      <c r="U63" s="81">
        <v>0</v>
      </c>
      <c r="V63" s="84">
        <v>1.5699999999999999E-4</v>
      </c>
      <c r="W63" s="85">
        <v>0</v>
      </c>
      <c r="X63" s="62"/>
      <c r="Y63" s="62"/>
      <c r="Z63" s="9"/>
    </row>
    <row r="64" spans="7:26" x14ac:dyDescent="0.3">
      <c r="G64" s="77"/>
      <c r="H64" s="62">
        <v>71</v>
      </c>
      <c r="I64" s="62" t="s">
        <v>18</v>
      </c>
      <c r="J64" s="78">
        <v>139</v>
      </c>
      <c r="K64" s="79">
        <v>1</v>
      </c>
      <c r="L64" s="80">
        <v>3720137</v>
      </c>
      <c r="M64" s="81">
        <v>1065826</v>
      </c>
      <c r="N64" s="80"/>
      <c r="O64" s="80"/>
      <c r="P64" s="81">
        <v>2654311</v>
      </c>
      <c r="Q64" s="82">
        <v>1.0000000000000001E-5</v>
      </c>
      <c r="R64" s="83">
        <v>26.543110000000002</v>
      </c>
      <c r="S64" s="80"/>
      <c r="T64" s="81"/>
      <c r="U64" s="81">
        <v>0</v>
      </c>
      <c r="V64" s="84">
        <v>1.1E-5</v>
      </c>
      <c r="W64" s="85">
        <v>0</v>
      </c>
      <c r="X64" s="62"/>
      <c r="Y64" s="62"/>
      <c r="Z64" s="9"/>
    </row>
    <row r="65" spans="7:26" x14ac:dyDescent="0.3">
      <c r="G65" s="77"/>
      <c r="H65" s="62">
        <v>72</v>
      </c>
      <c r="I65" s="62" t="s">
        <v>28</v>
      </c>
      <c r="J65" s="78">
        <v>139</v>
      </c>
      <c r="K65" s="79">
        <v>1</v>
      </c>
      <c r="L65" s="80">
        <v>3720137</v>
      </c>
      <c r="M65" s="81">
        <v>1065826</v>
      </c>
      <c r="N65" s="80"/>
      <c r="O65" s="80"/>
      <c r="P65" s="81">
        <v>2654311</v>
      </c>
      <c r="Q65" s="82">
        <v>2.9999999999999997E-4</v>
      </c>
      <c r="R65" s="83">
        <v>796.29329999999993</v>
      </c>
      <c r="S65" s="80"/>
      <c r="T65" s="81"/>
      <c r="U65" s="81">
        <v>0</v>
      </c>
      <c r="V65" s="84">
        <v>3.1799999999999998E-4</v>
      </c>
      <c r="W65" s="85">
        <v>0</v>
      </c>
      <c r="X65" s="62"/>
      <c r="Y65" s="62"/>
      <c r="Z65" s="9"/>
    </row>
    <row r="66" spans="7:26" x14ac:dyDescent="0.3">
      <c r="G66" s="77"/>
      <c r="H66" s="62">
        <v>117</v>
      </c>
      <c r="I66" s="62" t="s">
        <v>21</v>
      </c>
      <c r="J66" s="78">
        <v>139</v>
      </c>
      <c r="K66" s="79">
        <v>1</v>
      </c>
      <c r="L66" s="80">
        <v>3720137</v>
      </c>
      <c r="M66" s="81">
        <v>1065826</v>
      </c>
      <c r="N66" s="80"/>
      <c r="O66" s="80"/>
      <c r="P66" s="81">
        <v>2654311</v>
      </c>
      <c r="Q66" s="82">
        <v>2.5700000000000001E-4</v>
      </c>
      <c r="R66" s="83">
        <v>682.15792700000009</v>
      </c>
      <c r="S66" s="80"/>
      <c r="T66" s="81"/>
      <c r="U66" s="81">
        <v>0</v>
      </c>
      <c r="V66" s="84">
        <v>2.7300000000000002E-4</v>
      </c>
      <c r="W66" s="85">
        <v>0</v>
      </c>
      <c r="X66" s="62"/>
      <c r="Y66" s="62"/>
      <c r="Z66" s="9"/>
    </row>
    <row r="67" spans="7:26" x14ac:dyDescent="0.3">
      <c r="G67" s="77"/>
      <c r="H67" s="62">
        <v>122</v>
      </c>
      <c r="I67" s="62" t="s">
        <v>96</v>
      </c>
      <c r="J67" s="78">
        <v>139</v>
      </c>
      <c r="K67" s="79">
        <v>1</v>
      </c>
      <c r="L67" s="80">
        <v>3720137</v>
      </c>
      <c r="M67" s="81">
        <v>1065826</v>
      </c>
      <c r="N67" s="80"/>
      <c r="O67" s="80"/>
      <c r="P67" s="81">
        <v>2654311</v>
      </c>
      <c r="Q67" s="82">
        <v>0</v>
      </c>
      <c r="R67" s="83">
        <v>0</v>
      </c>
      <c r="S67" s="80"/>
      <c r="T67" s="81"/>
      <c r="U67" s="81">
        <v>0</v>
      </c>
      <c r="V67" s="84">
        <v>0</v>
      </c>
      <c r="W67" s="85">
        <v>0</v>
      </c>
      <c r="X67" s="62"/>
      <c r="Y67" s="62"/>
      <c r="Z67" s="9"/>
    </row>
    <row r="68" spans="7:26" x14ac:dyDescent="0.3">
      <c r="G68" s="77"/>
      <c r="H68" s="62"/>
      <c r="I68" s="62"/>
      <c r="J68" s="78"/>
      <c r="K68" s="79"/>
      <c r="L68" s="81"/>
      <c r="M68" s="81"/>
      <c r="N68" s="81"/>
      <c r="O68" s="81"/>
      <c r="P68" s="81"/>
      <c r="Q68" s="84"/>
      <c r="R68" s="83"/>
      <c r="S68" s="81"/>
      <c r="T68" s="81"/>
      <c r="U68" s="81"/>
      <c r="V68" s="84"/>
      <c r="W68" s="85"/>
      <c r="X68" s="62"/>
      <c r="Y68" s="62"/>
      <c r="Z68" s="9"/>
    </row>
    <row r="69" spans="7:26" ht="15.6" x14ac:dyDescent="0.3">
      <c r="G69" s="90">
        <v>49</v>
      </c>
      <c r="H69" s="91" t="s">
        <v>98</v>
      </c>
      <c r="I69" s="62"/>
      <c r="J69" s="78"/>
      <c r="K69" s="79"/>
      <c r="L69" s="81"/>
      <c r="M69" s="81"/>
      <c r="N69" s="81"/>
      <c r="O69" s="81"/>
      <c r="P69" s="81"/>
      <c r="Q69" s="84"/>
      <c r="R69" s="83"/>
      <c r="S69" s="81"/>
      <c r="T69" s="81"/>
      <c r="U69" s="81"/>
      <c r="V69" s="84"/>
      <c r="W69" s="85"/>
      <c r="X69" s="62"/>
      <c r="Y69" s="62"/>
      <c r="Z69" s="9"/>
    </row>
    <row r="70" spans="7:26" x14ac:dyDescent="0.3">
      <c r="G70" s="77"/>
      <c r="H70" s="62">
        <v>1</v>
      </c>
      <c r="I70" s="62" t="s">
        <v>11</v>
      </c>
      <c r="J70" s="78">
        <v>836</v>
      </c>
      <c r="K70" s="79">
        <v>1</v>
      </c>
      <c r="L70" s="80">
        <v>0</v>
      </c>
      <c r="M70" s="81"/>
      <c r="N70" s="80"/>
      <c r="O70" s="80"/>
      <c r="P70" s="81">
        <v>0</v>
      </c>
      <c r="Q70" s="82">
        <v>2.2769999999999999E-3</v>
      </c>
      <c r="R70" s="83">
        <v>0</v>
      </c>
      <c r="S70" s="80">
        <v>0</v>
      </c>
      <c r="T70" s="81"/>
      <c r="U70" s="81">
        <v>0</v>
      </c>
      <c r="V70" s="84">
        <v>1.91E-3</v>
      </c>
      <c r="W70" s="85">
        <v>0</v>
      </c>
      <c r="X70" s="62"/>
      <c r="Y70" s="62"/>
      <c r="Z70" s="9"/>
    </row>
    <row r="71" spans="7:26" x14ac:dyDescent="0.3">
      <c r="G71" s="77"/>
      <c r="H71" s="62">
        <v>2</v>
      </c>
      <c r="I71" s="62" t="s">
        <v>27</v>
      </c>
      <c r="J71" s="78">
        <v>836</v>
      </c>
      <c r="K71" s="79">
        <v>1</v>
      </c>
      <c r="L71" s="80">
        <v>0</v>
      </c>
      <c r="M71" s="81"/>
      <c r="N71" s="80"/>
      <c r="O71" s="80"/>
      <c r="P71" s="81">
        <v>0</v>
      </c>
      <c r="Q71" s="82">
        <v>2.6200000000000003E-4</v>
      </c>
      <c r="R71" s="83">
        <v>0</v>
      </c>
      <c r="S71" s="80">
        <v>0</v>
      </c>
      <c r="T71" s="81"/>
      <c r="U71" s="81">
        <v>0</v>
      </c>
      <c r="V71" s="84">
        <v>2.6899999999999998E-4</v>
      </c>
      <c r="W71" s="85">
        <v>0</v>
      </c>
      <c r="X71" s="62"/>
      <c r="Y71" s="62"/>
      <c r="Z71" s="9"/>
    </row>
    <row r="72" spans="7:26" x14ac:dyDescent="0.3">
      <c r="G72" s="77"/>
      <c r="H72" s="62">
        <v>3</v>
      </c>
      <c r="I72" s="62" t="s">
        <v>20</v>
      </c>
      <c r="J72" s="78">
        <v>836</v>
      </c>
      <c r="K72" s="79">
        <v>1</v>
      </c>
      <c r="L72" s="80">
        <v>0</v>
      </c>
      <c r="M72" s="81"/>
      <c r="N72" s="80"/>
      <c r="O72" s="80"/>
      <c r="P72" s="81">
        <v>0</v>
      </c>
      <c r="Q72" s="82">
        <v>5.7799999999999995E-4</v>
      </c>
      <c r="R72" s="83">
        <v>0</v>
      </c>
      <c r="S72" s="80">
        <v>0</v>
      </c>
      <c r="T72" s="81"/>
      <c r="U72" s="81">
        <v>0</v>
      </c>
      <c r="V72" s="84">
        <v>5.9699999999999998E-4</v>
      </c>
      <c r="W72" s="85">
        <v>0</v>
      </c>
      <c r="X72" s="62"/>
      <c r="Y72" s="62"/>
      <c r="Z72" s="9"/>
    </row>
    <row r="73" spans="7:26" x14ac:dyDescent="0.3">
      <c r="G73" s="77"/>
      <c r="H73" s="62">
        <v>4</v>
      </c>
      <c r="I73" s="62" t="s">
        <v>10</v>
      </c>
      <c r="J73" s="78">
        <v>836</v>
      </c>
      <c r="K73" s="79">
        <v>1</v>
      </c>
      <c r="L73" s="80">
        <v>0</v>
      </c>
      <c r="M73" s="81"/>
      <c r="N73" s="80"/>
      <c r="O73" s="80"/>
      <c r="P73" s="81">
        <v>0</v>
      </c>
      <c r="Q73" s="82">
        <v>8.5789999999999998E-3</v>
      </c>
      <c r="R73" s="83">
        <v>0</v>
      </c>
      <c r="S73" s="80">
        <v>0</v>
      </c>
      <c r="T73" s="81"/>
      <c r="U73" s="81">
        <v>0</v>
      </c>
      <c r="V73" s="84">
        <v>9.2750000000000003E-3</v>
      </c>
      <c r="W73" s="85">
        <v>0</v>
      </c>
      <c r="X73" s="62"/>
      <c r="Y73" s="62"/>
      <c r="Z73" s="9"/>
    </row>
    <row r="74" spans="7:26" x14ac:dyDescent="0.3">
      <c r="G74" s="77"/>
      <c r="H74" s="62">
        <v>136</v>
      </c>
      <c r="I74" s="62" t="s">
        <v>159</v>
      </c>
      <c r="J74" s="78">
        <v>836</v>
      </c>
      <c r="K74" s="79">
        <v>1</v>
      </c>
      <c r="L74" s="80">
        <v>0</v>
      </c>
      <c r="M74" s="81"/>
      <c r="N74" s="80"/>
      <c r="O74" s="80"/>
      <c r="P74" s="81">
        <v>0</v>
      </c>
      <c r="Q74" s="82">
        <v>1.75E-4</v>
      </c>
      <c r="R74" s="83">
        <v>0</v>
      </c>
      <c r="S74" s="80">
        <v>0</v>
      </c>
      <c r="T74" s="81"/>
      <c r="U74" s="81">
        <v>0</v>
      </c>
      <c r="V74" s="84">
        <v>0</v>
      </c>
      <c r="W74" s="85">
        <v>0</v>
      </c>
      <c r="X74" s="62"/>
      <c r="Y74" s="62"/>
      <c r="Z74" s="9"/>
    </row>
    <row r="75" spans="7:26" x14ac:dyDescent="0.3">
      <c r="G75" s="77"/>
      <c r="H75" s="62">
        <v>6</v>
      </c>
      <c r="I75" s="62" t="s">
        <v>76</v>
      </c>
      <c r="J75" s="78">
        <v>836</v>
      </c>
      <c r="K75" s="79">
        <v>1</v>
      </c>
      <c r="L75" s="80">
        <v>0</v>
      </c>
      <c r="M75" s="81"/>
      <c r="N75" s="80"/>
      <c r="O75" s="80"/>
      <c r="P75" s="81">
        <v>0</v>
      </c>
      <c r="Q75" s="82">
        <v>0</v>
      </c>
      <c r="R75" s="83">
        <v>0</v>
      </c>
      <c r="S75" s="80">
        <v>0</v>
      </c>
      <c r="T75" s="81"/>
      <c r="U75" s="81">
        <v>0</v>
      </c>
      <c r="V75" s="84">
        <v>0</v>
      </c>
      <c r="W75" s="85">
        <v>0</v>
      </c>
      <c r="X75" s="62"/>
      <c r="Y75" s="62"/>
      <c r="Z75" s="9"/>
    </row>
    <row r="76" spans="7:26" x14ac:dyDescent="0.3">
      <c r="G76" s="77"/>
      <c r="H76" s="62">
        <v>7</v>
      </c>
      <c r="I76" s="62" t="s">
        <v>9</v>
      </c>
      <c r="J76" s="78">
        <v>836</v>
      </c>
      <c r="K76" s="79">
        <v>1</v>
      </c>
      <c r="L76" s="80">
        <v>0</v>
      </c>
      <c r="M76" s="81"/>
      <c r="N76" s="80"/>
      <c r="O76" s="80"/>
      <c r="P76" s="81">
        <v>0</v>
      </c>
      <c r="Q76" s="82">
        <v>1.1900000000000001E-4</v>
      </c>
      <c r="R76" s="83">
        <v>0</v>
      </c>
      <c r="S76" s="80">
        <v>0</v>
      </c>
      <c r="T76" s="81"/>
      <c r="U76" s="81">
        <v>0</v>
      </c>
      <c r="V76" s="84">
        <v>1.27E-4</v>
      </c>
      <c r="W76" s="85">
        <v>0</v>
      </c>
      <c r="X76" s="62"/>
      <c r="Y76" s="62"/>
      <c r="Z76" s="9"/>
    </row>
    <row r="77" spans="7:26" x14ac:dyDescent="0.3">
      <c r="G77" s="77"/>
      <c r="H77" s="62">
        <v>8</v>
      </c>
      <c r="I77" s="62" t="s">
        <v>23</v>
      </c>
      <c r="J77" s="78">
        <v>836</v>
      </c>
      <c r="K77" s="79">
        <v>1</v>
      </c>
      <c r="L77" s="80">
        <v>0</v>
      </c>
      <c r="M77" s="81"/>
      <c r="N77" s="80"/>
      <c r="O77" s="80"/>
      <c r="P77" s="81">
        <v>0</v>
      </c>
      <c r="Q77" s="82">
        <v>1.74E-4</v>
      </c>
      <c r="R77" s="83">
        <v>0</v>
      </c>
      <c r="S77" s="80">
        <v>0</v>
      </c>
      <c r="T77" s="81"/>
      <c r="U77" s="81">
        <v>0</v>
      </c>
      <c r="V77" s="84">
        <v>1.8699999999999999E-4</v>
      </c>
      <c r="W77" s="85">
        <v>0</v>
      </c>
      <c r="X77" s="62"/>
      <c r="Y77" s="62"/>
      <c r="Z77" s="9"/>
    </row>
    <row r="78" spans="7:26" x14ac:dyDescent="0.3">
      <c r="G78" s="77"/>
      <c r="H78" s="62">
        <v>9</v>
      </c>
      <c r="I78" s="62" t="s">
        <v>0</v>
      </c>
      <c r="J78" s="78">
        <v>836</v>
      </c>
      <c r="K78" s="79">
        <v>1</v>
      </c>
      <c r="L78" s="80">
        <v>0</v>
      </c>
      <c r="M78" s="81"/>
      <c r="N78" s="80"/>
      <c r="O78" s="80"/>
      <c r="P78" s="81">
        <v>0</v>
      </c>
      <c r="Q78" s="82">
        <v>2.4800000000000001E-4</v>
      </c>
      <c r="R78" s="83">
        <v>0</v>
      </c>
      <c r="S78" s="80">
        <v>0</v>
      </c>
      <c r="T78" s="81"/>
      <c r="U78" s="81">
        <v>0</v>
      </c>
      <c r="V78" s="84">
        <v>2.6600000000000001E-4</v>
      </c>
      <c r="W78" s="85">
        <v>0</v>
      </c>
      <c r="X78" s="62"/>
      <c r="Y78" s="62"/>
      <c r="Z78" s="9"/>
    </row>
    <row r="79" spans="7:26" x14ac:dyDescent="0.3">
      <c r="G79" s="77"/>
      <c r="H79" s="62">
        <v>29</v>
      </c>
      <c r="I79" s="62" t="s">
        <v>24</v>
      </c>
      <c r="J79" s="78">
        <v>836</v>
      </c>
      <c r="K79" s="79">
        <v>1</v>
      </c>
      <c r="L79" s="80">
        <v>0</v>
      </c>
      <c r="M79" s="81"/>
      <c r="N79" s="80"/>
      <c r="O79" s="80"/>
      <c r="P79" s="81">
        <v>0</v>
      </c>
      <c r="Q79" s="82">
        <v>3.1029999999999999E-3</v>
      </c>
      <c r="R79" s="83">
        <v>0</v>
      </c>
      <c r="S79" s="80">
        <v>0</v>
      </c>
      <c r="T79" s="81"/>
      <c r="U79" s="81">
        <v>0</v>
      </c>
      <c r="V79" s="84">
        <v>3.1029999999999999E-3</v>
      </c>
      <c r="W79" s="85">
        <v>0</v>
      </c>
      <c r="X79" s="62"/>
      <c r="Y79" s="62"/>
      <c r="Z79" s="9"/>
    </row>
    <row r="80" spans="7:26" x14ac:dyDescent="0.3">
      <c r="G80" s="77"/>
      <c r="H80" s="62">
        <v>38</v>
      </c>
      <c r="I80" s="62" t="s">
        <v>12</v>
      </c>
      <c r="J80" s="78">
        <v>836</v>
      </c>
      <c r="K80" s="79">
        <v>1</v>
      </c>
      <c r="L80" s="80">
        <v>0</v>
      </c>
      <c r="M80" s="81"/>
      <c r="N80" s="80"/>
      <c r="O80" s="80"/>
      <c r="P80" s="81">
        <v>0</v>
      </c>
      <c r="Q80" s="82">
        <v>9.5000000000000005E-5</v>
      </c>
      <c r="R80" s="83">
        <v>0</v>
      </c>
      <c r="S80" s="80">
        <v>0</v>
      </c>
      <c r="T80" s="81"/>
      <c r="U80" s="81">
        <v>0</v>
      </c>
      <c r="V80" s="84">
        <v>7.8999999999999996E-5</v>
      </c>
      <c r="W80" s="85">
        <v>0</v>
      </c>
      <c r="X80" s="62"/>
      <c r="Y80" s="62"/>
      <c r="Z80" s="9"/>
    </row>
    <row r="81" spans="7:26" x14ac:dyDescent="0.3">
      <c r="G81" s="77"/>
      <c r="H81" s="62">
        <v>49</v>
      </c>
      <c r="I81" s="62" t="s">
        <v>98</v>
      </c>
      <c r="J81" s="78">
        <v>836</v>
      </c>
      <c r="K81" s="79">
        <v>1</v>
      </c>
      <c r="L81" s="80">
        <v>0</v>
      </c>
      <c r="M81" s="81"/>
      <c r="N81" s="80"/>
      <c r="O81" s="80"/>
      <c r="P81" s="81">
        <v>0</v>
      </c>
      <c r="Q81" s="82">
        <v>0</v>
      </c>
      <c r="R81" s="83">
        <v>0</v>
      </c>
      <c r="S81" s="80">
        <v>0</v>
      </c>
      <c r="T81" s="81"/>
      <c r="U81" s="81">
        <v>0</v>
      </c>
      <c r="V81" s="84">
        <v>0</v>
      </c>
      <c r="W81" s="85">
        <v>0</v>
      </c>
      <c r="X81" s="62"/>
      <c r="Y81" s="62"/>
      <c r="Z81" s="9"/>
    </row>
    <row r="82" spans="7:26" x14ac:dyDescent="0.3">
      <c r="G82" s="77"/>
      <c r="H82" s="62">
        <v>55</v>
      </c>
      <c r="I82" s="62" t="s">
        <v>26</v>
      </c>
      <c r="J82" s="78">
        <v>836</v>
      </c>
      <c r="K82" s="79">
        <v>1</v>
      </c>
      <c r="L82" s="80">
        <v>0</v>
      </c>
      <c r="M82" s="81"/>
      <c r="N82" s="80"/>
      <c r="O82" s="80"/>
      <c r="P82" s="81">
        <v>0</v>
      </c>
      <c r="Q82" s="82">
        <v>1.4799999999999999E-4</v>
      </c>
      <c r="R82" s="83">
        <v>0</v>
      </c>
      <c r="S82" s="80">
        <v>0</v>
      </c>
      <c r="T82" s="81"/>
      <c r="U82" s="81">
        <v>0</v>
      </c>
      <c r="V82" s="84">
        <v>1.5699999999999999E-4</v>
      </c>
      <c r="W82" s="85">
        <v>0</v>
      </c>
      <c r="X82" s="62"/>
      <c r="Y82" s="62"/>
      <c r="Z82" s="9"/>
    </row>
    <row r="83" spans="7:26" x14ac:dyDescent="0.3">
      <c r="G83" s="77"/>
      <c r="H83" s="62">
        <v>71</v>
      </c>
      <c r="I83" s="62" t="s">
        <v>18</v>
      </c>
      <c r="J83" s="78">
        <v>836</v>
      </c>
      <c r="K83" s="79">
        <v>1</v>
      </c>
      <c r="L83" s="80">
        <v>0</v>
      </c>
      <c r="M83" s="81"/>
      <c r="N83" s="80"/>
      <c r="O83" s="80"/>
      <c r="P83" s="81">
        <v>0</v>
      </c>
      <c r="Q83" s="82">
        <v>1.0000000000000001E-5</v>
      </c>
      <c r="R83" s="83">
        <v>0</v>
      </c>
      <c r="S83" s="80">
        <v>0</v>
      </c>
      <c r="T83" s="81"/>
      <c r="U83" s="81">
        <v>0</v>
      </c>
      <c r="V83" s="84">
        <v>1.1E-5</v>
      </c>
      <c r="W83" s="85">
        <v>0</v>
      </c>
      <c r="X83" s="62"/>
      <c r="Y83" s="62"/>
      <c r="Z83" s="9"/>
    </row>
    <row r="84" spans="7:26" x14ac:dyDescent="0.3">
      <c r="G84" s="77"/>
      <c r="H84" s="62">
        <v>72</v>
      </c>
      <c r="I84" s="62" t="s">
        <v>28</v>
      </c>
      <c r="J84" s="78">
        <v>836</v>
      </c>
      <c r="K84" s="79">
        <v>1</v>
      </c>
      <c r="L84" s="80">
        <v>0</v>
      </c>
      <c r="M84" s="81"/>
      <c r="N84" s="80"/>
      <c r="O84" s="80"/>
      <c r="P84" s="81">
        <v>0</v>
      </c>
      <c r="Q84" s="82">
        <v>2.9999999999999997E-4</v>
      </c>
      <c r="R84" s="83">
        <v>0</v>
      </c>
      <c r="S84" s="80">
        <v>0</v>
      </c>
      <c r="T84" s="81"/>
      <c r="U84" s="81">
        <v>0</v>
      </c>
      <c r="V84" s="84">
        <v>3.1799999999999998E-4</v>
      </c>
      <c r="W84" s="85">
        <v>0</v>
      </c>
      <c r="X84" s="62"/>
      <c r="Y84" s="62"/>
      <c r="Z84" s="9"/>
    </row>
    <row r="85" spans="7:26" x14ac:dyDescent="0.3">
      <c r="G85" s="77"/>
      <c r="H85" s="62">
        <v>117</v>
      </c>
      <c r="I85" s="62" t="s">
        <v>21</v>
      </c>
      <c r="J85" s="78">
        <v>836</v>
      </c>
      <c r="K85" s="79">
        <v>1</v>
      </c>
      <c r="L85" s="80">
        <v>0</v>
      </c>
      <c r="M85" s="81"/>
      <c r="N85" s="80"/>
      <c r="O85" s="80"/>
      <c r="P85" s="81">
        <v>0</v>
      </c>
      <c r="Q85" s="82">
        <v>2.5700000000000001E-4</v>
      </c>
      <c r="R85" s="83">
        <v>0</v>
      </c>
      <c r="S85" s="80">
        <v>0</v>
      </c>
      <c r="T85" s="81"/>
      <c r="U85" s="81">
        <v>0</v>
      </c>
      <c r="V85" s="84">
        <v>2.7300000000000002E-4</v>
      </c>
      <c r="W85" s="85">
        <v>0</v>
      </c>
      <c r="X85" s="62"/>
      <c r="Y85" s="62"/>
      <c r="Z85" s="9"/>
    </row>
    <row r="86" spans="7:26" x14ac:dyDescent="0.3">
      <c r="G86" s="77"/>
      <c r="H86" s="62">
        <v>122</v>
      </c>
      <c r="I86" s="62" t="s">
        <v>96</v>
      </c>
      <c r="J86" s="78">
        <v>836</v>
      </c>
      <c r="K86" s="79">
        <v>1</v>
      </c>
      <c r="L86" s="80">
        <v>0</v>
      </c>
      <c r="M86" s="81"/>
      <c r="N86" s="80"/>
      <c r="O86" s="80"/>
      <c r="P86" s="81">
        <v>0</v>
      </c>
      <c r="Q86" s="82">
        <v>0</v>
      </c>
      <c r="R86" s="83">
        <v>0</v>
      </c>
      <c r="S86" s="80">
        <v>0</v>
      </c>
      <c r="T86" s="81"/>
      <c r="U86" s="81">
        <v>0</v>
      </c>
      <c r="V86" s="84">
        <v>0</v>
      </c>
      <c r="W86" s="85">
        <v>0</v>
      </c>
      <c r="X86" s="62"/>
      <c r="Y86" s="62"/>
      <c r="Z86" s="9"/>
    </row>
    <row r="87" spans="7:26" ht="15" thickBot="1" x14ac:dyDescent="0.35">
      <c r="G87" s="86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8"/>
      <c r="X87" s="62"/>
      <c r="Y87" s="62"/>
      <c r="Z87" s="9"/>
    </row>
    <row r="88" spans="7:26" x14ac:dyDescent="0.3">
      <c r="G88" s="62">
        <v>49</v>
      </c>
      <c r="H88" s="62" t="s">
        <v>98</v>
      </c>
      <c r="I88" s="62"/>
      <c r="J88" s="78"/>
      <c r="K88" s="79"/>
      <c r="L88" s="81"/>
      <c r="M88" s="81"/>
      <c r="N88" s="81"/>
      <c r="O88" s="81"/>
      <c r="P88" s="81"/>
      <c r="Q88" s="84"/>
      <c r="R88" s="83">
        <v>45213.533574000001</v>
      </c>
      <c r="S88" s="81"/>
      <c r="T88" s="81"/>
      <c r="U88" s="81"/>
      <c r="V88" s="84"/>
      <c r="W88" s="83">
        <v>0</v>
      </c>
      <c r="X88" s="89">
        <v>45213.533574000001</v>
      </c>
      <c r="Y88" s="62"/>
      <c r="Z88" s="9"/>
    </row>
    <row r="89" spans="7:26" x14ac:dyDescent="0.3">
      <c r="G89" s="62"/>
      <c r="H89" s="62"/>
      <c r="I89" s="62"/>
      <c r="J89" s="78"/>
      <c r="K89" s="79"/>
      <c r="L89" s="81"/>
      <c r="M89" s="81"/>
      <c r="N89" s="81"/>
      <c r="O89" s="81"/>
      <c r="P89" s="81"/>
      <c r="Q89" s="84"/>
      <c r="R89" s="83"/>
      <c r="S89" s="81"/>
      <c r="T89" s="81"/>
      <c r="U89" s="81"/>
      <c r="V89" s="84"/>
      <c r="W89" s="83"/>
      <c r="X89" s="62"/>
      <c r="Y89" s="62"/>
      <c r="Z89" s="9"/>
    </row>
    <row r="90" spans="7:26" ht="15" thickBot="1" x14ac:dyDescent="0.35">
      <c r="G90" s="62"/>
      <c r="H90" s="62"/>
      <c r="I90" s="62"/>
      <c r="J90" s="63" t="s">
        <v>59</v>
      </c>
      <c r="K90" s="64" t="s">
        <v>60</v>
      </c>
      <c r="L90" s="65" t="s">
        <v>61</v>
      </c>
      <c r="M90" s="65" t="s">
        <v>186</v>
      </c>
      <c r="N90" s="65" t="s">
        <v>62</v>
      </c>
      <c r="O90" s="65" t="s">
        <v>187</v>
      </c>
      <c r="P90" s="65" t="s">
        <v>63</v>
      </c>
      <c r="Q90" s="66" t="s">
        <v>64</v>
      </c>
      <c r="R90" s="67" t="s">
        <v>65</v>
      </c>
      <c r="S90" s="65" t="s">
        <v>66</v>
      </c>
      <c r="T90" s="65" t="s">
        <v>67</v>
      </c>
      <c r="U90" s="65" t="s">
        <v>68</v>
      </c>
      <c r="V90" s="66" t="s">
        <v>69</v>
      </c>
      <c r="W90" s="67" t="s">
        <v>70</v>
      </c>
      <c r="X90" s="62"/>
      <c r="Y90" s="62"/>
      <c r="Z90" s="9"/>
    </row>
    <row r="91" spans="7:26" ht="15.6" x14ac:dyDescent="0.3">
      <c r="G91" s="68">
        <v>68</v>
      </c>
      <c r="H91" s="69" t="s">
        <v>99</v>
      </c>
      <c r="I91" s="70"/>
      <c r="J91" s="71"/>
      <c r="K91" s="72"/>
      <c r="L91" s="73"/>
      <c r="M91" s="73"/>
      <c r="N91" s="73"/>
      <c r="O91" s="73"/>
      <c r="P91" s="73"/>
      <c r="Q91" s="74"/>
      <c r="R91" s="75"/>
      <c r="S91" s="73"/>
      <c r="T91" s="73"/>
      <c r="U91" s="73"/>
      <c r="V91" s="74"/>
      <c r="W91" s="76"/>
      <c r="X91" s="62"/>
      <c r="Y91" s="62"/>
      <c r="Z91" s="9"/>
    </row>
    <row r="92" spans="7:26" x14ac:dyDescent="0.3">
      <c r="G92" s="77"/>
      <c r="H92" s="62">
        <v>1</v>
      </c>
      <c r="I92" s="62" t="s">
        <v>11</v>
      </c>
      <c r="J92" s="78">
        <v>236</v>
      </c>
      <c r="K92" s="79">
        <v>1</v>
      </c>
      <c r="L92" s="80">
        <v>0</v>
      </c>
      <c r="M92" s="81">
        <v>-28094</v>
      </c>
      <c r="N92" s="80">
        <v>2146</v>
      </c>
      <c r="O92" s="80"/>
      <c r="P92" s="81">
        <v>30240</v>
      </c>
      <c r="Q92" s="82">
        <v>2.2769999999999999E-3</v>
      </c>
      <c r="R92" s="83">
        <v>68.856480000000005</v>
      </c>
      <c r="S92" s="80">
        <v>205</v>
      </c>
      <c r="T92" s="81">
        <v>-15097</v>
      </c>
      <c r="U92" s="81">
        <v>15302</v>
      </c>
      <c r="V92" s="84">
        <v>1.91E-3</v>
      </c>
      <c r="W92" s="85">
        <v>29.22682</v>
      </c>
      <c r="X92" s="62"/>
      <c r="Y92" s="62"/>
      <c r="Z92" s="9"/>
    </row>
    <row r="93" spans="7:26" x14ac:dyDescent="0.3">
      <c r="G93" s="77"/>
      <c r="H93" s="62">
        <v>2</v>
      </c>
      <c r="I93" s="62" t="s">
        <v>27</v>
      </c>
      <c r="J93" s="78">
        <v>236</v>
      </c>
      <c r="K93" s="79">
        <v>1</v>
      </c>
      <c r="L93" s="80">
        <v>0</v>
      </c>
      <c r="M93" s="81">
        <v>-28094</v>
      </c>
      <c r="N93" s="80">
        <v>2146</v>
      </c>
      <c r="O93" s="80"/>
      <c r="P93" s="81">
        <v>30240</v>
      </c>
      <c r="Q93" s="82">
        <v>2.6200000000000003E-4</v>
      </c>
      <c r="R93" s="83">
        <v>7.922880000000001</v>
      </c>
      <c r="S93" s="80">
        <v>205</v>
      </c>
      <c r="T93" s="81">
        <v>-15097</v>
      </c>
      <c r="U93" s="81">
        <v>15302</v>
      </c>
      <c r="V93" s="84">
        <v>2.6899999999999998E-4</v>
      </c>
      <c r="W93" s="85">
        <v>4.1162380000000001</v>
      </c>
      <c r="X93" s="62"/>
      <c r="Y93" s="62"/>
      <c r="Z93" s="9"/>
    </row>
    <row r="94" spans="7:26" x14ac:dyDescent="0.3">
      <c r="G94" s="77"/>
      <c r="H94" s="62">
        <v>3</v>
      </c>
      <c r="I94" s="62" t="s">
        <v>20</v>
      </c>
      <c r="J94" s="78">
        <v>236</v>
      </c>
      <c r="K94" s="79">
        <v>1</v>
      </c>
      <c r="L94" s="80">
        <v>0</v>
      </c>
      <c r="M94" s="81">
        <v>-28094</v>
      </c>
      <c r="N94" s="80">
        <v>2146</v>
      </c>
      <c r="O94" s="80"/>
      <c r="P94" s="81">
        <v>30240</v>
      </c>
      <c r="Q94" s="82">
        <v>5.7799999999999995E-4</v>
      </c>
      <c r="R94" s="83">
        <v>17.478719999999999</v>
      </c>
      <c r="S94" s="80">
        <v>205</v>
      </c>
      <c r="T94" s="81">
        <v>-15097</v>
      </c>
      <c r="U94" s="81">
        <v>15302</v>
      </c>
      <c r="V94" s="84">
        <v>5.9699999999999998E-4</v>
      </c>
      <c r="W94" s="85">
        <v>9.135294</v>
      </c>
      <c r="X94" s="62"/>
      <c r="Y94" s="62"/>
      <c r="Z94" s="9"/>
    </row>
    <row r="95" spans="7:26" x14ac:dyDescent="0.3">
      <c r="G95" s="77"/>
      <c r="H95" s="62">
        <v>4</v>
      </c>
      <c r="I95" s="62" t="s">
        <v>10</v>
      </c>
      <c r="J95" s="78">
        <v>236</v>
      </c>
      <c r="K95" s="79">
        <v>0.6</v>
      </c>
      <c r="L95" s="80">
        <v>0</v>
      </c>
      <c r="M95" s="81">
        <v>-28094</v>
      </c>
      <c r="N95" s="80">
        <v>2146</v>
      </c>
      <c r="O95" s="80"/>
      <c r="P95" s="81">
        <v>18144</v>
      </c>
      <c r="Q95" s="82">
        <v>8.5789999999999998E-3</v>
      </c>
      <c r="R95" s="83">
        <v>155.657376</v>
      </c>
      <c r="S95" s="80">
        <v>205</v>
      </c>
      <c r="T95" s="81">
        <v>-15097</v>
      </c>
      <c r="U95" s="81">
        <v>9181.1999999999989</v>
      </c>
      <c r="V95" s="84">
        <v>9.2750000000000003E-3</v>
      </c>
      <c r="W95" s="85">
        <v>85.155629999999988</v>
      </c>
      <c r="X95" s="62"/>
      <c r="Y95" s="62"/>
      <c r="Z95" s="9"/>
    </row>
    <row r="96" spans="7:26" x14ac:dyDescent="0.3">
      <c r="G96" s="77"/>
      <c r="H96" s="62">
        <v>136</v>
      </c>
      <c r="I96" s="62" t="s">
        <v>159</v>
      </c>
      <c r="J96" s="78">
        <v>236</v>
      </c>
      <c r="K96" s="79">
        <v>0.6</v>
      </c>
      <c r="L96" s="80">
        <v>0</v>
      </c>
      <c r="M96" s="81">
        <v>-28094</v>
      </c>
      <c r="N96" s="80">
        <v>2146</v>
      </c>
      <c r="O96" s="80"/>
      <c r="P96" s="81">
        <v>18144</v>
      </c>
      <c r="Q96" s="82">
        <v>1.75E-4</v>
      </c>
      <c r="R96" s="83">
        <v>3.1751999999999998</v>
      </c>
      <c r="S96" s="80">
        <v>205</v>
      </c>
      <c r="T96" s="81">
        <v>-15097</v>
      </c>
      <c r="U96" s="81">
        <v>9181.1999999999989</v>
      </c>
      <c r="V96" s="84">
        <v>0</v>
      </c>
      <c r="W96" s="85">
        <v>0</v>
      </c>
      <c r="X96" s="62"/>
      <c r="Y96" s="62"/>
      <c r="Z96" s="9"/>
    </row>
    <row r="97" spans="7:26" x14ac:dyDescent="0.3">
      <c r="G97" s="77"/>
      <c r="H97" s="62">
        <v>6</v>
      </c>
      <c r="I97" s="62" t="s">
        <v>76</v>
      </c>
      <c r="J97" s="78">
        <v>236</v>
      </c>
      <c r="K97" s="79">
        <v>0.6</v>
      </c>
      <c r="L97" s="80">
        <v>0</v>
      </c>
      <c r="M97" s="81">
        <v>-28094</v>
      </c>
      <c r="N97" s="80">
        <v>2146</v>
      </c>
      <c r="O97" s="80"/>
      <c r="P97" s="81">
        <v>18144</v>
      </c>
      <c r="Q97" s="82">
        <v>0</v>
      </c>
      <c r="R97" s="83">
        <v>0</v>
      </c>
      <c r="S97" s="80">
        <v>205</v>
      </c>
      <c r="T97" s="81">
        <v>-15097</v>
      </c>
      <c r="U97" s="81">
        <v>9181.1999999999989</v>
      </c>
      <c r="V97" s="84">
        <v>0</v>
      </c>
      <c r="W97" s="85">
        <v>0</v>
      </c>
      <c r="X97" s="62"/>
      <c r="Y97" s="62"/>
      <c r="Z97" s="9"/>
    </row>
    <row r="98" spans="7:26" x14ac:dyDescent="0.3">
      <c r="G98" s="77"/>
      <c r="H98" s="62">
        <v>7</v>
      </c>
      <c r="I98" s="62" t="s">
        <v>9</v>
      </c>
      <c r="J98" s="78">
        <v>236</v>
      </c>
      <c r="K98" s="79">
        <v>1</v>
      </c>
      <c r="L98" s="80">
        <v>0</v>
      </c>
      <c r="M98" s="81">
        <v>-28094</v>
      </c>
      <c r="N98" s="80">
        <v>2146</v>
      </c>
      <c r="O98" s="80"/>
      <c r="P98" s="81">
        <v>30240</v>
      </c>
      <c r="Q98" s="82">
        <v>1.1900000000000001E-4</v>
      </c>
      <c r="R98" s="83">
        <v>3.59856</v>
      </c>
      <c r="S98" s="80">
        <v>205</v>
      </c>
      <c r="T98" s="81">
        <v>-15097</v>
      </c>
      <c r="U98" s="81">
        <v>15302</v>
      </c>
      <c r="V98" s="84">
        <v>1.27E-4</v>
      </c>
      <c r="W98" s="85">
        <v>1.943354</v>
      </c>
      <c r="X98" s="62"/>
      <c r="Y98" s="62"/>
      <c r="Z98" s="9"/>
    </row>
    <row r="99" spans="7:26" x14ac:dyDescent="0.3">
      <c r="G99" s="77"/>
      <c r="H99" s="62">
        <v>8</v>
      </c>
      <c r="I99" s="62" t="s">
        <v>23</v>
      </c>
      <c r="J99" s="78">
        <v>236</v>
      </c>
      <c r="K99" s="79">
        <v>1</v>
      </c>
      <c r="L99" s="80">
        <v>0</v>
      </c>
      <c r="M99" s="81">
        <v>-28094</v>
      </c>
      <c r="N99" s="80">
        <v>2146</v>
      </c>
      <c r="O99" s="80"/>
      <c r="P99" s="81">
        <v>30240</v>
      </c>
      <c r="Q99" s="82">
        <v>1.74E-4</v>
      </c>
      <c r="R99" s="83">
        <v>5.2617599999999998</v>
      </c>
      <c r="S99" s="80">
        <v>205</v>
      </c>
      <c r="T99" s="81">
        <v>-15097</v>
      </c>
      <c r="U99" s="81">
        <v>15302</v>
      </c>
      <c r="V99" s="84">
        <v>1.8699999999999999E-4</v>
      </c>
      <c r="W99" s="85">
        <v>2.8614739999999999</v>
      </c>
      <c r="X99" s="62"/>
      <c r="Y99" s="62"/>
      <c r="Z99" s="9"/>
    </row>
    <row r="100" spans="7:26" x14ac:dyDescent="0.3">
      <c r="G100" s="77"/>
      <c r="H100" s="62">
        <v>9</v>
      </c>
      <c r="I100" s="62" t="s">
        <v>0</v>
      </c>
      <c r="J100" s="78">
        <v>236</v>
      </c>
      <c r="K100" s="79">
        <v>1</v>
      </c>
      <c r="L100" s="80">
        <v>0</v>
      </c>
      <c r="M100" s="81">
        <v>-28094</v>
      </c>
      <c r="N100" s="80">
        <v>2146</v>
      </c>
      <c r="O100" s="80"/>
      <c r="P100" s="81">
        <v>30240</v>
      </c>
      <c r="Q100" s="82">
        <v>2.4800000000000001E-4</v>
      </c>
      <c r="R100" s="83">
        <v>7.4995200000000004</v>
      </c>
      <c r="S100" s="80">
        <v>205</v>
      </c>
      <c r="T100" s="81">
        <v>-15097</v>
      </c>
      <c r="U100" s="81">
        <v>15302</v>
      </c>
      <c r="V100" s="84">
        <v>2.6600000000000001E-4</v>
      </c>
      <c r="W100" s="85">
        <v>4.0703320000000005</v>
      </c>
      <c r="X100" s="62"/>
      <c r="Y100" s="62"/>
      <c r="Z100" s="9"/>
    </row>
    <row r="101" spans="7:26" x14ac:dyDescent="0.3">
      <c r="G101" s="77"/>
      <c r="H101" s="62">
        <v>17</v>
      </c>
      <c r="I101" s="62" t="s">
        <v>16</v>
      </c>
      <c r="J101" s="78">
        <v>236</v>
      </c>
      <c r="K101" s="79">
        <v>1</v>
      </c>
      <c r="L101" s="80">
        <v>0</v>
      </c>
      <c r="M101" s="81">
        <v>-28094</v>
      </c>
      <c r="N101" s="80">
        <v>2146</v>
      </c>
      <c r="O101" s="80"/>
      <c r="P101" s="81">
        <v>30240</v>
      </c>
      <c r="Q101" s="82">
        <v>7.0899999999999999E-4</v>
      </c>
      <c r="R101" s="83">
        <v>21.440159999999999</v>
      </c>
      <c r="S101" s="80">
        <v>205</v>
      </c>
      <c r="T101" s="81">
        <v>-15097</v>
      </c>
      <c r="U101" s="81">
        <v>15302</v>
      </c>
      <c r="V101" s="84">
        <v>7.5799999999999999E-4</v>
      </c>
      <c r="W101" s="85">
        <v>11.598915999999999</v>
      </c>
      <c r="X101" s="62"/>
      <c r="Y101" s="62"/>
      <c r="Z101" s="9"/>
    </row>
    <row r="102" spans="7:26" x14ac:dyDescent="0.3">
      <c r="G102" s="77"/>
      <c r="H102" s="62">
        <v>29</v>
      </c>
      <c r="I102" s="62" t="s">
        <v>24</v>
      </c>
      <c r="J102" s="78">
        <v>236</v>
      </c>
      <c r="K102" s="79">
        <v>1</v>
      </c>
      <c r="L102" s="80">
        <v>0</v>
      </c>
      <c r="M102" s="81">
        <v>-28094</v>
      </c>
      <c r="N102" s="80">
        <v>2146</v>
      </c>
      <c r="O102" s="80"/>
      <c r="P102" s="81">
        <v>30240</v>
      </c>
      <c r="Q102" s="82">
        <v>3.1029999999999999E-3</v>
      </c>
      <c r="R102" s="83">
        <v>93.83471999999999</v>
      </c>
      <c r="S102" s="80">
        <v>205</v>
      </c>
      <c r="T102" s="81">
        <v>-15097</v>
      </c>
      <c r="U102" s="81">
        <v>15302</v>
      </c>
      <c r="V102" s="84">
        <v>3.1029999999999999E-3</v>
      </c>
      <c r="W102" s="85">
        <v>47.482105999999995</v>
      </c>
      <c r="X102" s="62"/>
      <c r="Y102" s="62"/>
      <c r="Z102" s="9"/>
    </row>
    <row r="103" spans="7:26" x14ac:dyDescent="0.3">
      <c r="G103" s="77"/>
      <c r="H103" s="62">
        <v>38</v>
      </c>
      <c r="I103" s="62" t="s">
        <v>12</v>
      </c>
      <c r="J103" s="78">
        <v>236</v>
      </c>
      <c r="K103" s="79">
        <v>1</v>
      </c>
      <c r="L103" s="80">
        <v>0</v>
      </c>
      <c r="M103" s="81">
        <v>-28094</v>
      </c>
      <c r="N103" s="80">
        <v>2146</v>
      </c>
      <c r="O103" s="80"/>
      <c r="P103" s="81">
        <v>30240</v>
      </c>
      <c r="Q103" s="82">
        <v>9.5000000000000005E-5</v>
      </c>
      <c r="R103" s="83">
        <v>2.8728000000000002</v>
      </c>
      <c r="S103" s="80">
        <v>205</v>
      </c>
      <c r="T103" s="81">
        <v>-15097</v>
      </c>
      <c r="U103" s="81">
        <v>15302</v>
      </c>
      <c r="V103" s="84">
        <v>7.8999999999999996E-5</v>
      </c>
      <c r="W103" s="85">
        <v>1.208858</v>
      </c>
      <c r="X103" s="62"/>
      <c r="Y103" s="62"/>
      <c r="Z103" s="9"/>
    </row>
    <row r="104" spans="7:26" x14ac:dyDescent="0.3">
      <c r="G104" s="77"/>
      <c r="H104" s="62">
        <v>55</v>
      </c>
      <c r="I104" s="62" t="s">
        <v>26</v>
      </c>
      <c r="J104" s="78">
        <v>236</v>
      </c>
      <c r="K104" s="79">
        <v>1</v>
      </c>
      <c r="L104" s="80">
        <v>0</v>
      </c>
      <c r="M104" s="81">
        <v>-28094</v>
      </c>
      <c r="N104" s="80">
        <v>2146</v>
      </c>
      <c r="O104" s="80"/>
      <c r="P104" s="81">
        <v>30240</v>
      </c>
      <c r="Q104" s="82">
        <v>1.4799999999999999E-4</v>
      </c>
      <c r="R104" s="83">
        <v>4.4755199999999995</v>
      </c>
      <c r="S104" s="80">
        <v>205</v>
      </c>
      <c r="T104" s="81">
        <v>-15097</v>
      </c>
      <c r="U104" s="81">
        <v>15302</v>
      </c>
      <c r="V104" s="84">
        <v>1.5699999999999999E-4</v>
      </c>
      <c r="W104" s="85">
        <v>2.4024139999999998</v>
      </c>
      <c r="X104" s="62"/>
      <c r="Y104" s="62"/>
      <c r="Z104" s="9"/>
    </row>
    <row r="105" spans="7:26" x14ac:dyDescent="0.3">
      <c r="G105" s="77"/>
      <c r="H105" s="62">
        <v>68</v>
      </c>
      <c r="I105" s="62" t="s">
        <v>99</v>
      </c>
      <c r="J105" s="78">
        <v>236</v>
      </c>
      <c r="K105" s="79">
        <v>1</v>
      </c>
      <c r="L105" s="80">
        <v>0</v>
      </c>
      <c r="M105" s="81">
        <v>-28094</v>
      </c>
      <c r="N105" s="80">
        <v>2146</v>
      </c>
      <c r="O105" s="80"/>
      <c r="P105" s="81">
        <v>30240</v>
      </c>
      <c r="Q105" s="82">
        <v>0</v>
      </c>
      <c r="R105" s="83">
        <v>0</v>
      </c>
      <c r="S105" s="80">
        <v>205</v>
      </c>
      <c r="T105" s="81">
        <v>-15097</v>
      </c>
      <c r="U105" s="81">
        <v>15302</v>
      </c>
      <c r="V105" s="84">
        <v>0</v>
      </c>
      <c r="W105" s="85">
        <v>0</v>
      </c>
      <c r="X105" s="62"/>
      <c r="Y105" s="62"/>
      <c r="Z105" s="9"/>
    </row>
    <row r="106" spans="7:26" x14ac:dyDescent="0.3">
      <c r="G106" s="77"/>
      <c r="H106" s="62">
        <v>71</v>
      </c>
      <c r="I106" s="62" t="s">
        <v>18</v>
      </c>
      <c r="J106" s="78">
        <v>236</v>
      </c>
      <c r="K106" s="79">
        <v>1</v>
      </c>
      <c r="L106" s="80">
        <v>0</v>
      </c>
      <c r="M106" s="81">
        <v>-28094</v>
      </c>
      <c r="N106" s="80">
        <v>2146</v>
      </c>
      <c r="O106" s="80"/>
      <c r="P106" s="81">
        <v>30240</v>
      </c>
      <c r="Q106" s="82">
        <v>1.0000000000000001E-5</v>
      </c>
      <c r="R106" s="83">
        <v>0.3024</v>
      </c>
      <c r="S106" s="80">
        <v>205</v>
      </c>
      <c r="T106" s="81">
        <v>-15097</v>
      </c>
      <c r="U106" s="81">
        <v>15302</v>
      </c>
      <c r="V106" s="84">
        <v>1.1E-5</v>
      </c>
      <c r="W106" s="85">
        <v>0.168322</v>
      </c>
      <c r="X106" s="62"/>
      <c r="Y106" s="62"/>
      <c r="Z106" s="9"/>
    </row>
    <row r="107" spans="7:26" x14ac:dyDescent="0.3">
      <c r="G107" s="77"/>
      <c r="H107" s="62">
        <v>72</v>
      </c>
      <c r="I107" s="62" t="s">
        <v>28</v>
      </c>
      <c r="J107" s="78">
        <v>236</v>
      </c>
      <c r="K107" s="79">
        <v>1</v>
      </c>
      <c r="L107" s="80">
        <v>0</v>
      </c>
      <c r="M107" s="81">
        <v>-28094</v>
      </c>
      <c r="N107" s="80">
        <v>2146</v>
      </c>
      <c r="O107" s="80"/>
      <c r="P107" s="81">
        <v>30240</v>
      </c>
      <c r="Q107" s="82">
        <v>2.9999999999999997E-4</v>
      </c>
      <c r="R107" s="83">
        <v>9.0719999999999992</v>
      </c>
      <c r="S107" s="80">
        <v>205</v>
      </c>
      <c r="T107" s="81">
        <v>-15097</v>
      </c>
      <c r="U107" s="81">
        <v>15302</v>
      </c>
      <c r="V107" s="84">
        <v>3.1799999999999998E-4</v>
      </c>
      <c r="W107" s="85">
        <v>4.8660359999999994</v>
      </c>
      <c r="X107" s="62"/>
      <c r="Y107" s="62"/>
      <c r="Z107" s="9"/>
    </row>
    <row r="108" spans="7:26" x14ac:dyDescent="0.3">
      <c r="G108" s="77"/>
      <c r="H108" s="62">
        <v>117</v>
      </c>
      <c r="I108" s="62" t="s">
        <v>21</v>
      </c>
      <c r="J108" s="78">
        <v>236</v>
      </c>
      <c r="K108" s="79">
        <v>1</v>
      </c>
      <c r="L108" s="80">
        <v>0</v>
      </c>
      <c r="M108" s="81">
        <v>-28094</v>
      </c>
      <c r="N108" s="80">
        <v>2146</v>
      </c>
      <c r="O108" s="80"/>
      <c r="P108" s="81">
        <v>30240</v>
      </c>
      <c r="Q108" s="82">
        <v>2.5700000000000001E-4</v>
      </c>
      <c r="R108" s="83">
        <v>7.7716800000000008</v>
      </c>
      <c r="S108" s="80">
        <v>205</v>
      </c>
      <c r="T108" s="81">
        <v>-15097</v>
      </c>
      <c r="U108" s="81">
        <v>15302</v>
      </c>
      <c r="V108" s="84">
        <v>2.7300000000000002E-4</v>
      </c>
      <c r="W108" s="85">
        <v>4.1774460000000007</v>
      </c>
      <c r="X108" s="62"/>
      <c r="Y108" s="62"/>
      <c r="Z108" s="9"/>
    </row>
    <row r="109" spans="7:26" x14ac:dyDescent="0.3">
      <c r="G109" s="77"/>
      <c r="H109" s="62">
        <v>122</v>
      </c>
      <c r="I109" s="62" t="s">
        <v>96</v>
      </c>
      <c r="J109" s="78">
        <v>236</v>
      </c>
      <c r="K109" s="79">
        <v>1</v>
      </c>
      <c r="L109" s="80">
        <v>0</v>
      </c>
      <c r="M109" s="81">
        <v>-28094</v>
      </c>
      <c r="N109" s="80">
        <v>2146</v>
      </c>
      <c r="O109" s="80"/>
      <c r="P109" s="81">
        <v>30240</v>
      </c>
      <c r="Q109" s="82">
        <v>0</v>
      </c>
      <c r="R109" s="83">
        <v>0</v>
      </c>
      <c r="S109" s="80">
        <v>205</v>
      </c>
      <c r="T109" s="81">
        <v>-15097</v>
      </c>
      <c r="U109" s="81">
        <v>15302</v>
      </c>
      <c r="V109" s="84">
        <v>0</v>
      </c>
      <c r="W109" s="85">
        <v>0</v>
      </c>
      <c r="X109" s="62"/>
      <c r="Y109" s="62"/>
      <c r="Z109" s="9"/>
    </row>
    <row r="110" spans="7:26" x14ac:dyDescent="0.3">
      <c r="G110" s="77"/>
      <c r="H110" s="62"/>
      <c r="I110" s="62"/>
      <c r="J110" s="78"/>
      <c r="K110" s="79"/>
      <c r="L110" s="81"/>
      <c r="M110" s="81"/>
      <c r="N110" s="81"/>
      <c r="O110" s="81"/>
      <c r="P110" s="81"/>
      <c r="Q110" s="84"/>
      <c r="R110" s="83"/>
      <c r="S110" s="81"/>
      <c r="T110" s="81"/>
      <c r="U110" s="81"/>
      <c r="V110" s="84"/>
      <c r="W110" s="85"/>
      <c r="X110" s="62"/>
      <c r="Y110" s="62"/>
      <c r="Z110" s="9"/>
    </row>
    <row r="111" spans="7:26" ht="15.6" x14ac:dyDescent="0.3">
      <c r="G111" s="90">
        <v>68</v>
      </c>
      <c r="H111" s="91" t="s">
        <v>99</v>
      </c>
      <c r="I111" s="62"/>
      <c r="J111" s="78"/>
      <c r="K111" s="79"/>
      <c r="L111" s="81"/>
      <c r="M111" s="81"/>
      <c r="N111" s="81"/>
      <c r="O111" s="81"/>
      <c r="P111" s="81"/>
      <c r="Q111" s="84"/>
      <c r="R111" s="83"/>
      <c r="S111" s="81"/>
      <c r="T111" s="81"/>
      <c r="U111" s="81"/>
      <c r="V111" s="84"/>
      <c r="W111" s="85"/>
      <c r="X111" s="62"/>
      <c r="Y111" s="62"/>
      <c r="Z111" s="9"/>
    </row>
    <row r="112" spans="7:26" x14ac:dyDescent="0.3">
      <c r="G112" s="77"/>
      <c r="H112" s="62">
        <v>1</v>
      </c>
      <c r="I112" s="62" t="s">
        <v>11</v>
      </c>
      <c r="J112" s="78">
        <v>827</v>
      </c>
      <c r="K112" s="79">
        <v>1</v>
      </c>
      <c r="L112" s="80">
        <v>0</v>
      </c>
      <c r="M112" s="81"/>
      <c r="N112" s="80">
        <v>4375</v>
      </c>
      <c r="O112" s="81">
        <v>681</v>
      </c>
      <c r="P112" s="81">
        <v>3694</v>
      </c>
      <c r="Q112" s="82">
        <v>2.2769999999999999E-3</v>
      </c>
      <c r="R112" s="83">
        <v>8.4112379999999991</v>
      </c>
      <c r="S112" s="80">
        <v>0</v>
      </c>
      <c r="T112" s="81"/>
      <c r="U112" s="81">
        <v>0</v>
      </c>
      <c r="V112" s="84">
        <v>1.91E-3</v>
      </c>
      <c r="W112" s="85">
        <v>0</v>
      </c>
      <c r="X112" s="62"/>
      <c r="Y112" s="62"/>
      <c r="Z112" s="9"/>
    </row>
    <row r="113" spans="7:26" x14ac:dyDescent="0.3">
      <c r="G113" s="77"/>
      <c r="H113" s="62">
        <v>2</v>
      </c>
      <c r="I113" s="62" t="s">
        <v>27</v>
      </c>
      <c r="J113" s="78">
        <v>827</v>
      </c>
      <c r="K113" s="79">
        <v>1</v>
      </c>
      <c r="L113" s="80">
        <v>0</v>
      </c>
      <c r="M113" s="81"/>
      <c r="N113" s="80">
        <v>4375</v>
      </c>
      <c r="O113" s="81">
        <v>681</v>
      </c>
      <c r="P113" s="81">
        <v>3694</v>
      </c>
      <c r="Q113" s="82">
        <v>2.6200000000000003E-4</v>
      </c>
      <c r="R113" s="83">
        <v>0.96782800000000013</v>
      </c>
      <c r="S113" s="80">
        <v>0</v>
      </c>
      <c r="T113" s="81"/>
      <c r="U113" s="81">
        <v>0</v>
      </c>
      <c r="V113" s="84">
        <v>2.6899999999999998E-4</v>
      </c>
      <c r="W113" s="85">
        <v>0</v>
      </c>
      <c r="X113" s="62"/>
      <c r="Y113" s="62"/>
      <c r="Z113" s="9"/>
    </row>
    <row r="114" spans="7:26" x14ac:dyDescent="0.3">
      <c r="G114" s="77"/>
      <c r="H114" s="62">
        <v>3</v>
      </c>
      <c r="I114" s="62" t="s">
        <v>20</v>
      </c>
      <c r="J114" s="78">
        <v>827</v>
      </c>
      <c r="K114" s="79">
        <v>1</v>
      </c>
      <c r="L114" s="80">
        <v>0</v>
      </c>
      <c r="M114" s="81"/>
      <c r="N114" s="80">
        <v>4375</v>
      </c>
      <c r="O114" s="81">
        <v>681</v>
      </c>
      <c r="P114" s="81">
        <v>3694</v>
      </c>
      <c r="Q114" s="82">
        <v>5.7799999999999995E-4</v>
      </c>
      <c r="R114" s="83">
        <v>2.135132</v>
      </c>
      <c r="S114" s="80">
        <v>0</v>
      </c>
      <c r="T114" s="81"/>
      <c r="U114" s="81">
        <v>0</v>
      </c>
      <c r="V114" s="84">
        <v>5.9699999999999998E-4</v>
      </c>
      <c r="W114" s="85">
        <v>0</v>
      </c>
      <c r="X114" s="62"/>
      <c r="Y114" s="62"/>
      <c r="Z114" s="9"/>
    </row>
    <row r="115" spans="7:26" x14ac:dyDescent="0.3">
      <c r="G115" s="77"/>
      <c r="H115" s="62">
        <v>4</v>
      </c>
      <c r="I115" s="62" t="s">
        <v>10</v>
      </c>
      <c r="J115" s="78">
        <v>827</v>
      </c>
      <c r="K115" s="79">
        <v>0.6</v>
      </c>
      <c r="L115" s="80">
        <v>0</v>
      </c>
      <c r="M115" s="81"/>
      <c r="N115" s="80">
        <v>4375</v>
      </c>
      <c r="O115" s="81">
        <v>681</v>
      </c>
      <c r="P115" s="81">
        <v>2216.4</v>
      </c>
      <c r="Q115" s="82">
        <v>8.5789999999999998E-3</v>
      </c>
      <c r="R115" s="83">
        <v>19.0144956</v>
      </c>
      <c r="S115" s="80">
        <v>0</v>
      </c>
      <c r="T115" s="81"/>
      <c r="U115" s="81">
        <v>0</v>
      </c>
      <c r="V115" s="84">
        <v>9.2750000000000003E-3</v>
      </c>
      <c r="W115" s="85">
        <v>0</v>
      </c>
      <c r="X115" s="62"/>
      <c r="Y115" s="62"/>
      <c r="Z115" s="9"/>
    </row>
    <row r="116" spans="7:26" x14ac:dyDescent="0.3">
      <c r="G116" s="77"/>
      <c r="H116" s="62">
        <v>136</v>
      </c>
      <c r="I116" s="62" t="s">
        <v>159</v>
      </c>
      <c r="J116" s="78">
        <v>827</v>
      </c>
      <c r="K116" s="79">
        <v>0.6</v>
      </c>
      <c r="L116" s="80">
        <v>0</v>
      </c>
      <c r="M116" s="81"/>
      <c r="N116" s="80">
        <v>4375</v>
      </c>
      <c r="O116" s="81">
        <v>681</v>
      </c>
      <c r="P116" s="81">
        <v>2216.4</v>
      </c>
      <c r="Q116" s="82">
        <v>1.75E-4</v>
      </c>
      <c r="R116" s="83">
        <v>0.38786999999999999</v>
      </c>
      <c r="S116" s="80">
        <v>0</v>
      </c>
      <c r="T116" s="81"/>
      <c r="U116" s="81">
        <v>0</v>
      </c>
      <c r="V116" s="84">
        <v>0</v>
      </c>
      <c r="W116" s="85">
        <v>0</v>
      </c>
      <c r="X116" s="62"/>
      <c r="Y116" s="62"/>
      <c r="Z116" s="9"/>
    </row>
    <row r="117" spans="7:26" x14ac:dyDescent="0.3">
      <c r="G117" s="77"/>
      <c r="H117" s="62">
        <v>6</v>
      </c>
      <c r="I117" s="62" t="s">
        <v>76</v>
      </c>
      <c r="J117" s="78">
        <v>827</v>
      </c>
      <c r="K117" s="79">
        <v>0.6</v>
      </c>
      <c r="L117" s="80">
        <v>0</v>
      </c>
      <c r="M117" s="81"/>
      <c r="N117" s="80">
        <v>4375</v>
      </c>
      <c r="O117" s="81">
        <v>681</v>
      </c>
      <c r="P117" s="81">
        <v>2216.4</v>
      </c>
      <c r="Q117" s="82">
        <v>0</v>
      </c>
      <c r="R117" s="83">
        <v>0</v>
      </c>
      <c r="S117" s="80">
        <v>0</v>
      </c>
      <c r="T117" s="81"/>
      <c r="U117" s="81">
        <v>0</v>
      </c>
      <c r="V117" s="84">
        <v>0</v>
      </c>
      <c r="W117" s="85">
        <v>0</v>
      </c>
      <c r="X117" s="62"/>
      <c r="Y117" s="62"/>
      <c r="Z117" s="9"/>
    </row>
    <row r="118" spans="7:26" x14ac:dyDescent="0.3">
      <c r="G118" s="77"/>
      <c r="H118" s="62">
        <v>7</v>
      </c>
      <c r="I118" s="62" t="s">
        <v>9</v>
      </c>
      <c r="J118" s="78">
        <v>827</v>
      </c>
      <c r="K118" s="79">
        <v>1</v>
      </c>
      <c r="L118" s="80">
        <v>0</v>
      </c>
      <c r="M118" s="81"/>
      <c r="N118" s="80">
        <v>4375</v>
      </c>
      <c r="O118" s="81">
        <v>681</v>
      </c>
      <c r="P118" s="81">
        <v>3694</v>
      </c>
      <c r="Q118" s="82">
        <v>1.1900000000000001E-4</v>
      </c>
      <c r="R118" s="83">
        <v>0.43958600000000003</v>
      </c>
      <c r="S118" s="80">
        <v>0</v>
      </c>
      <c r="T118" s="81"/>
      <c r="U118" s="81">
        <v>0</v>
      </c>
      <c r="V118" s="84">
        <v>1.27E-4</v>
      </c>
      <c r="W118" s="85">
        <v>0</v>
      </c>
      <c r="X118" s="62"/>
      <c r="Y118" s="62"/>
      <c r="Z118" s="9"/>
    </row>
    <row r="119" spans="7:26" x14ac:dyDescent="0.3">
      <c r="G119" s="77"/>
      <c r="H119" s="62">
        <v>8</v>
      </c>
      <c r="I119" s="62" t="s">
        <v>23</v>
      </c>
      <c r="J119" s="78">
        <v>827</v>
      </c>
      <c r="K119" s="79">
        <v>1</v>
      </c>
      <c r="L119" s="80">
        <v>0</v>
      </c>
      <c r="M119" s="81"/>
      <c r="N119" s="80">
        <v>4375</v>
      </c>
      <c r="O119" s="81">
        <v>681</v>
      </c>
      <c r="P119" s="81">
        <v>3694</v>
      </c>
      <c r="Q119" s="82">
        <v>1.74E-4</v>
      </c>
      <c r="R119" s="83">
        <v>0.64275599999999999</v>
      </c>
      <c r="S119" s="80">
        <v>0</v>
      </c>
      <c r="T119" s="81"/>
      <c r="U119" s="81">
        <v>0</v>
      </c>
      <c r="V119" s="84">
        <v>1.8699999999999999E-4</v>
      </c>
      <c r="W119" s="85">
        <v>0</v>
      </c>
      <c r="X119" s="62"/>
      <c r="Y119" s="62"/>
      <c r="Z119" s="9"/>
    </row>
    <row r="120" spans="7:26" x14ac:dyDescent="0.3">
      <c r="G120" s="77"/>
      <c r="H120" s="62">
        <v>9</v>
      </c>
      <c r="I120" s="62" t="s">
        <v>0</v>
      </c>
      <c r="J120" s="78">
        <v>827</v>
      </c>
      <c r="K120" s="79">
        <v>1</v>
      </c>
      <c r="L120" s="80">
        <v>0</v>
      </c>
      <c r="M120" s="81"/>
      <c r="N120" s="80">
        <v>4375</v>
      </c>
      <c r="O120" s="81">
        <v>681</v>
      </c>
      <c r="P120" s="81">
        <v>3694</v>
      </c>
      <c r="Q120" s="82">
        <v>2.4800000000000001E-4</v>
      </c>
      <c r="R120" s="83">
        <v>0.91611200000000004</v>
      </c>
      <c r="S120" s="80">
        <v>0</v>
      </c>
      <c r="T120" s="81"/>
      <c r="U120" s="81">
        <v>0</v>
      </c>
      <c r="V120" s="84">
        <v>2.6600000000000001E-4</v>
      </c>
      <c r="W120" s="85">
        <v>0</v>
      </c>
      <c r="X120" s="62"/>
      <c r="Y120" s="62"/>
      <c r="Z120" s="9"/>
    </row>
    <row r="121" spans="7:26" x14ac:dyDescent="0.3">
      <c r="G121" s="77"/>
      <c r="H121" s="62">
        <v>29</v>
      </c>
      <c r="I121" s="62" t="s">
        <v>24</v>
      </c>
      <c r="J121" s="78">
        <v>827</v>
      </c>
      <c r="K121" s="79">
        <v>1</v>
      </c>
      <c r="L121" s="80">
        <v>0</v>
      </c>
      <c r="M121" s="81"/>
      <c r="N121" s="80">
        <v>4375</v>
      </c>
      <c r="O121" s="81">
        <v>681</v>
      </c>
      <c r="P121" s="81">
        <v>3694</v>
      </c>
      <c r="Q121" s="82">
        <v>3.1029999999999999E-3</v>
      </c>
      <c r="R121" s="83">
        <v>11.462482</v>
      </c>
      <c r="S121" s="80">
        <v>0</v>
      </c>
      <c r="T121" s="81"/>
      <c r="U121" s="81">
        <v>0</v>
      </c>
      <c r="V121" s="84">
        <v>3.1029999999999999E-3</v>
      </c>
      <c r="W121" s="85">
        <v>0</v>
      </c>
      <c r="X121" s="62"/>
      <c r="Y121" s="62"/>
      <c r="Z121" s="9"/>
    </row>
    <row r="122" spans="7:26" x14ac:dyDescent="0.3">
      <c r="G122" s="77"/>
      <c r="H122" s="62">
        <v>38</v>
      </c>
      <c r="I122" s="62" t="s">
        <v>12</v>
      </c>
      <c r="J122" s="78">
        <v>827</v>
      </c>
      <c r="K122" s="79">
        <v>1</v>
      </c>
      <c r="L122" s="80">
        <v>0</v>
      </c>
      <c r="M122" s="81"/>
      <c r="N122" s="80">
        <v>4375</v>
      </c>
      <c r="O122" s="81">
        <v>681</v>
      </c>
      <c r="P122" s="81">
        <v>3694</v>
      </c>
      <c r="Q122" s="82">
        <v>9.5000000000000005E-5</v>
      </c>
      <c r="R122" s="83">
        <v>0.35093000000000002</v>
      </c>
      <c r="S122" s="80">
        <v>0</v>
      </c>
      <c r="T122" s="81"/>
      <c r="U122" s="81">
        <v>0</v>
      </c>
      <c r="V122" s="84">
        <v>7.8999999999999996E-5</v>
      </c>
      <c r="W122" s="85">
        <v>0</v>
      </c>
      <c r="X122" s="62"/>
      <c r="Y122" s="62"/>
      <c r="Z122" s="9"/>
    </row>
    <row r="123" spans="7:26" x14ac:dyDescent="0.3">
      <c r="G123" s="77"/>
      <c r="H123" s="62">
        <v>55</v>
      </c>
      <c r="I123" s="62" t="s">
        <v>26</v>
      </c>
      <c r="J123" s="78">
        <v>827</v>
      </c>
      <c r="K123" s="79">
        <v>1</v>
      </c>
      <c r="L123" s="80">
        <v>0</v>
      </c>
      <c r="M123" s="81"/>
      <c r="N123" s="80">
        <v>4375</v>
      </c>
      <c r="O123" s="81">
        <v>681</v>
      </c>
      <c r="P123" s="81">
        <v>3694</v>
      </c>
      <c r="Q123" s="82">
        <v>1.4799999999999999E-4</v>
      </c>
      <c r="R123" s="83">
        <v>0.54671199999999998</v>
      </c>
      <c r="S123" s="80">
        <v>0</v>
      </c>
      <c r="T123" s="81"/>
      <c r="U123" s="81">
        <v>0</v>
      </c>
      <c r="V123" s="84">
        <v>1.5699999999999999E-4</v>
      </c>
      <c r="W123" s="85">
        <v>0</v>
      </c>
      <c r="X123" s="62"/>
      <c r="Y123" s="62"/>
      <c r="Z123" s="9"/>
    </row>
    <row r="124" spans="7:26" x14ac:dyDescent="0.3">
      <c r="G124" s="77"/>
      <c r="H124" s="62">
        <v>68</v>
      </c>
      <c r="I124" s="62" t="s">
        <v>99</v>
      </c>
      <c r="J124" s="78">
        <v>827</v>
      </c>
      <c r="K124" s="79">
        <v>1</v>
      </c>
      <c r="L124" s="80">
        <v>0</v>
      </c>
      <c r="M124" s="81"/>
      <c r="N124" s="80">
        <v>4375</v>
      </c>
      <c r="O124" s="81">
        <v>681</v>
      </c>
      <c r="P124" s="81">
        <v>3694</v>
      </c>
      <c r="Q124" s="82">
        <v>0</v>
      </c>
      <c r="R124" s="83">
        <v>0</v>
      </c>
      <c r="S124" s="80">
        <v>0</v>
      </c>
      <c r="T124" s="81"/>
      <c r="U124" s="81">
        <v>0</v>
      </c>
      <c r="V124" s="84">
        <v>0</v>
      </c>
      <c r="W124" s="85">
        <v>0</v>
      </c>
      <c r="X124" s="62"/>
      <c r="Y124" s="62"/>
      <c r="Z124" s="9"/>
    </row>
    <row r="125" spans="7:26" x14ac:dyDescent="0.3">
      <c r="G125" s="77"/>
      <c r="H125" s="62">
        <v>71</v>
      </c>
      <c r="I125" s="62" t="s">
        <v>18</v>
      </c>
      <c r="J125" s="78">
        <v>827</v>
      </c>
      <c r="K125" s="79">
        <v>1</v>
      </c>
      <c r="L125" s="80">
        <v>0</v>
      </c>
      <c r="M125" s="81"/>
      <c r="N125" s="80">
        <v>4375</v>
      </c>
      <c r="O125" s="81">
        <v>681</v>
      </c>
      <c r="P125" s="81">
        <v>3694</v>
      </c>
      <c r="Q125" s="82">
        <v>1.0000000000000001E-5</v>
      </c>
      <c r="R125" s="83">
        <v>3.6940000000000001E-2</v>
      </c>
      <c r="S125" s="80">
        <v>0</v>
      </c>
      <c r="T125" s="81"/>
      <c r="U125" s="81">
        <v>0</v>
      </c>
      <c r="V125" s="84">
        <v>1.1E-5</v>
      </c>
      <c r="W125" s="85">
        <v>0</v>
      </c>
      <c r="X125" s="62"/>
      <c r="Y125" s="62"/>
      <c r="Z125" s="9"/>
    </row>
    <row r="126" spans="7:26" x14ac:dyDescent="0.3">
      <c r="G126" s="77"/>
      <c r="H126" s="62">
        <v>72</v>
      </c>
      <c r="I126" s="62" t="s">
        <v>28</v>
      </c>
      <c r="J126" s="78">
        <v>827</v>
      </c>
      <c r="K126" s="79">
        <v>1</v>
      </c>
      <c r="L126" s="80">
        <v>0</v>
      </c>
      <c r="M126" s="81"/>
      <c r="N126" s="80">
        <v>4375</v>
      </c>
      <c r="O126" s="81">
        <v>681</v>
      </c>
      <c r="P126" s="81">
        <v>3694</v>
      </c>
      <c r="Q126" s="82">
        <v>2.9999999999999997E-4</v>
      </c>
      <c r="R126" s="83">
        <v>1.1081999999999999</v>
      </c>
      <c r="S126" s="80">
        <v>0</v>
      </c>
      <c r="T126" s="81"/>
      <c r="U126" s="81">
        <v>0</v>
      </c>
      <c r="V126" s="84">
        <v>3.1799999999999998E-4</v>
      </c>
      <c r="W126" s="85">
        <v>0</v>
      </c>
      <c r="X126" s="62"/>
      <c r="Y126" s="62"/>
      <c r="Z126" s="9"/>
    </row>
    <row r="127" spans="7:26" x14ac:dyDescent="0.3">
      <c r="G127" s="77"/>
      <c r="H127" s="62">
        <v>117</v>
      </c>
      <c r="I127" s="62" t="s">
        <v>21</v>
      </c>
      <c r="J127" s="78">
        <v>827</v>
      </c>
      <c r="K127" s="79">
        <v>1</v>
      </c>
      <c r="L127" s="80">
        <v>0</v>
      </c>
      <c r="M127" s="81"/>
      <c r="N127" s="80">
        <v>4375</v>
      </c>
      <c r="O127" s="81">
        <v>681</v>
      </c>
      <c r="P127" s="81">
        <v>3694</v>
      </c>
      <c r="Q127" s="82">
        <v>2.5700000000000001E-4</v>
      </c>
      <c r="R127" s="83">
        <v>0.94935800000000004</v>
      </c>
      <c r="S127" s="80">
        <v>0</v>
      </c>
      <c r="T127" s="81"/>
      <c r="U127" s="81">
        <v>0</v>
      </c>
      <c r="V127" s="84">
        <v>2.7300000000000002E-4</v>
      </c>
      <c r="W127" s="85">
        <v>0</v>
      </c>
      <c r="X127" s="62"/>
      <c r="Y127" s="62"/>
      <c r="Z127" s="9"/>
    </row>
    <row r="128" spans="7:26" x14ac:dyDescent="0.3">
      <c r="G128" s="77"/>
      <c r="H128" s="62">
        <v>122</v>
      </c>
      <c r="I128" s="62" t="s">
        <v>96</v>
      </c>
      <c r="J128" s="78">
        <v>827</v>
      </c>
      <c r="K128" s="79">
        <v>1</v>
      </c>
      <c r="L128" s="80">
        <v>0</v>
      </c>
      <c r="M128" s="81"/>
      <c r="N128" s="80">
        <v>4375</v>
      </c>
      <c r="O128" s="81">
        <v>681</v>
      </c>
      <c r="P128" s="81">
        <v>3694</v>
      </c>
      <c r="Q128" s="82">
        <v>0</v>
      </c>
      <c r="R128" s="83">
        <v>0</v>
      </c>
      <c r="S128" s="80">
        <v>0</v>
      </c>
      <c r="T128" s="81"/>
      <c r="U128" s="81">
        <v>0</v>
      </c>
      <c r="V128" s="84">
        <v>0</v>
      </c>
      <c r="W128" s="85">
        <v>0</v>
      </c>
      <c r="X128" s="62"/>
      <c r="Y128" s="62"/>
      <c r="Z128" s="9"/>
    </row>
    <row r="129" spans="7:26" ht="15" thickBot="1" x14ac:dyDescent="0.35">
      <c r="G129" s="86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8"/>
      <c r="X129" s="62"/>
      <c r="Y129" s="62"/>
      <c r="Z129" s="9"/>
    </row>
    <row r="130" spans="7:26" x14ac:dyDescent="0.3">
      <c r="G130" s="62">
        <v>68</v>
      </c>
      <c r="H130" s="62" t="s">
        <v>99</v>
      </c>
      <c r="I130" s="62"/>
      <c r="J130" s="78"/>
      <c r="K130" s="79"/>
      <c r="L130" s="81"/>
      <c r="M130" s="81"/>
      <c r="N130" s="81"/>
      <c r="O130" s="81"/>
      <c r="P130" s="81"/>
      <c r="Q130" s="84"/>
      <c r="R130" s="83">
        <v>456.58941560000011</v>
      </c>
      <c r="S130" s="81"/>
      <c r="T130" s="81"/>
      <c r="U130" s="81"/>
      <c r="V130" s="84"/>
      <c r="W130" s="83">
        <v>208.41323999999997</v>
      </c>
      <c r="X130" s="89">
        <v>665.00265560000003</v>
      </c>
      <c r="Y130" s="62"/>
      <c r="Z130" s="9"/>
    </row>
    <row r="131" spans="7:26" x14ac:dyDescent="0.3">
      <c r="G131" s="62"/>
      <c r="H131" s="62"/>
      <c r="I131" s="62"/>
      <c r="J131" s="78"/>
      <c r="K131" s="79"/>
      <c r="L131" s="81"/>
      <c r="M131" s="81"/>
      <c r="N131" s="81"/>
      <c r="O131" s="81"/>
      <c r="P131" s="81"/>
      <c r="Q131" s="84"/>
      <c r="R131" s="83"/>
      <c r="S131" s="81"/>
      <c r="T131" s="81"/>
      <c r="U131" s="81"/>
      <c r="V131" s="84"/>
      <c r="W131" s="83"/>
      <c r="X131" s="62"/>
      <c r="Y131" s="62"/>
      <c r="Z131" s="9"/>
    </row>
    <row r="132" spans="7:26" ht="15" thickBot="1" x14ac:dyDescent="0.35">
      <c r="G132" s="62"/>
      <c r="H132" s="62"/>
      <c r="I132" s="62"/>
      <c r="J132" s="63" t="s">
        <v>59</v>
      </c>
      <c r="K132" s="64" t="s">
        <v>60</v>
      </c>
      <c r="L132" s="65" t="s">
        <v>61</v>
      </c>
      <c r="M132" s="65" t="s">
        <v>186</v>
      </c>
      <c r="N132" s="65" t="s">
        <v>62</v>
      </c>
      <c r="O132" s="65" t="s">
        <v>187</v>
      </c>
      <c r="P132" s="65" t="s">
        <v>63</v>
      </c>
      <c r="Q132" s="66" t="s">
        <v>64</v>
      </c>
      <c r="R132" s="67" t="s">
        <v>65</v>
      </c>
      <c r="S132" s="65" t="s">
        <v>66</v>
      </c>
      <c r="T132" s="65" t="s">
        <v>67</v>
      </c>
      <c r="U132" s="65" t="s">
        <v>68</v>
      </c>
      <c r="V132" s="66" t="s">
        <v>69</v>
      </c>
      <c r="W132" s="67" t="s">
        <v>70</v>
      </c>
      <c r="X132" s="62"/>
      <c r="Y132" s="62"/>
      <c r="Z132" s="9"/>
    </row>
    <row r="133" spans="7:26" ht="15.6" x14ac:dyDescent="0.3">
      <c r="G133" s="68">
        <v>69</v>
      </c>
      <c r="H133" s="69" t="s">
        <v>100</v>
      </c>
      <c r="I133" s="70"/>
      <c r="J133" s="71"/>
      <c r="K133" s="72"/>
      <c r="L133" s="73"/>
      <c r="M133" s="73"/>
      <c r="N133" s="73"/>
      <c r="O133" s="73"/>
      <c r="P133" s="73"/>
      <c r="Q133" s="74"/>
      <c r="R133" s="75"/>
      <c r="S133" s="73"/>
      <c r="T133" s="73"/>
      <c r="U133" s="73"/>
      <c r="V133" s="74"/>
      <c r="W133" s="76"/>
      <c r="X133" s="62"/>
      <c r="Y133" s="62"/>
      <c r="Z133" s="9"/>
    </row>
    <row r="134" spans="7:26" x14ac:dyDescent="0.3">
      <c r="G134" s="77"/>
      <c r="H134" s="62">
        <v>1</v>
      </c>
      <c r="I134" s="62" t="s">
        <v>11</v>
      </c>
      <c r="J134" s="78">
        <v>237</v>
      </c>
      <c r="K134" s="79">
        <v>1</v>
      </c>
      <c r="L134" s="80">
        <v>17126978</v>
      </c>
      <c r="M134" s="81">
        <v>8442533</v>
      </c>
      <c r="N134" s="80">
        <v>51151</v>
      </c>
      <c r="O134" s="80"/>
      <c r="P134" s="81">
        <v>8735596</v>
      </c>
      <c r="Q134" s="82">
        <v>2.2769999999999999E-3</v>
      </c>
      <c r="R134" s="83">
        <v>19890.952092</v>
      </c>
      <c r="S134" s="80">
        <v>361391</v>
      </c>
      <c r="T134" s="81">
        <v>0</v>
      </c>
      <c r="U134" s="81">
        <v>361391</v>
      </c>
      <c r="V134" s="84">
        <v>1.91E-3</v>
      </c>
      <c r="W134" s="85">
        <v>690.25680999999997</v>
      </c>
      <c r="X134" s="62"/>
      <c r="Y134" s="62"/>
      <c r="Z134" s="9"/>
    </row>
    <row r="135" spans="7:26" x14ac:dyDescent="0.3">
      <c r="G135" s="77"/>
      <c r="H135" s="62">
        <v>2</v>
      </c>
      <c r="I135" s="62" t="s">
        <v>27</v>
      </c>
      <c r="J135" s="78">
        <v>237</v>
      </c>
      <c r="K135" s="79">
        <v>1</v>
      </c>
      <c r="L135" s="80">
        <v>17126978</v>
      </c>
      <c r="M135" s="81">
        <v>8442533</v>
      </c>
      <c r="N135" s="80">
        <v>51151</v>
      </c>
      <c r="O135" s="80"/>
      <c r="P135" s="81">
        <v>8735596</v>
      </c>
      <c r="Q135" s="82">
        <v>2.6200000000000003E-4</v>
      </c>
      <c r="R135" s="83">
        <v>2288.7261520000002</v>
      </c>
      <c r="S135" s="80">
        <v>361391</v>
      </c>
      <c r="T135" s="81">
        <v>0</v>
      </c>
      <c r="U135" s="81">
        <v>361391</v>
      </c>
      <c r="V135" s="84">
        <v>2.6899999999999998E-4</v>
      </c>
      <c r="W135" s="85">
        <v>97.214178999999987</v>
      </c>
      <c r="X135" s="62"/>
      <c r="Y135" s="62"/>
      <c r="Z135" s="9"/>
    </row>
    <row r="136" spans="7:26" x14ac:dyDescent="0.3">
      <c r="G136" s="77"/>
      <c r="H136" s="62">
        <v>3</v>
      </c>
      <c r="I136" s="62" t="s">
        <v>20</v>
      </c>
      <c r="J136" s="78">
        <v>237</v>
      </c>
      <c r="K136" s="79">
        <v>1</v>
      </c>
      <c r="L136" s="80">
        <v>17126978</v>
      </c>
      <c r="M136" s="81">
        <v>8442533</v>
      </c>
      <c r="N136" s="80">
        <v>51151</v>
      </c>
      <c r="O136" s="80"/>
      <c r="P136" s="81">
        <v>8735596</v>
      </c>
      <c r="Q136" s="82">
        <v>5.7799999999999995E-4</v>
      </c>
      <c r="R136" s="83">
        <v>5049.1744879999997</v>
      </c>
      <c r="S136" s="80">
        <v>361391</v>
      </c>
      <c r="T136" s="81">
        <v>0</v>
      </c>
      <c r="U136" s="81">
        <v>361391</v>
      </c>
      <c r="V136" s="84">
        <v>5.9699999999999998E-4</v>
      </c>
      <c r="W136" s="85">
        <v>215.750427</v>
      </c>
      <c r="X136" s="62"/>
      <c r="Y136" s="62"/>
      <c r="Z136" s="9"/>
    </row>
    <row r="137" spans="7:26" x14ac:dyDescent="0.3">
      <c r="G137" s="77"/>
      <c r="H137" s="62">
        <v>4</v>
      </c>
      <c r="I137" s="62" t="s">
        <v>10</v>
      </c>
      <c r="J137" s="78">
        <v>237</v>
      </c>
      <c r="K137" s="79">
        <v>0.6</v>
      </c>
      <c r="L137" s="80">
        <v>17126978</v>
      </c>
      <c r="M137" s="81">
        <v>8442533</v>
      </c>
      <c r="N137" s="80">
        <v>51151</v>
      </c>
      <c r="O137" s="80"/>
      <c r="P137" s="81">
        <v>5241357.5999999996</v>
      </c>
      <c r="Q137" s="82">
        <v>8.5789999999999998E-3</v>
      </c>
      <c r="R137" s="83">
        <v>44965.606850399992</v>
      </c>
      <c r="S137" s="80">
        <v>361391</v>
      </c>
      <c r="T137" s="81">
        <v>0</v>
      </c>
      <c r="U137" s="81">
        <v>216834.6</v>
      </c>
      <c r="V137" s="84">
        <v>9.2750000000000003E-3</v>
      </c>
      <c r="W137" s="85">
        <v>2011.1409150000002</v>
      </c>
      <c r="X137" s="62"/>
      <c r="Y137" s="62"/>
      <c r="Z137" s="9"/>
    </row>
    <row r="138" spans="7:26" x14ac:dyDescent="0.3">
      <c r="G138" s="77"/>
      <c r="H138" s="62">
        <v>136</v>
      </c>
      <c r="I138" s="62" t="s">
        <v>159</v>
      </c>
      <c r="J138" s="78">
        <v>237</v>
      </c>
      <c r="K138" s="79">
        <v>0.6</v>
      </c>
      <c r="L138" s="80">
        <v>17126978</v>
      </c>
      <c r="M138" s="81">
        <v>8442533</v>
      </c>
      <c r="N138" s="80">
        <v>51151</v>
      </c>
      <c r="O138" s="80"/>
      <c r="P138" s="81">
        <v>5241357.5999999996</v>
      </c>
      <c r="Q138" s="82">
        <v>1.75E-4</v>
      </c>
      <c r="R138" s="83">
        <v>917.23757999999998</v>
      </c>
      <c r="S138" s="80">
        <v>361391</v>
      </c>
      <c r="T138" s="81">
        <v>0</v>
      </c>
      <c r="U138" s="81">
        <v>216834.6</v>
      </c>
      <c r="V138" s="84">
        <v>0</v>
      </c>
      <c r="W138" s="85">
        <v>0</v>
      </c>
      <c r="X138" s="62"/>
      <c r="Y138" s="62"/>
      <c r="Z138" s="9"/>
    </row>
    <row r="139" spans="7:26" x14ac:dyDescent="0.3">
      <c r="G139" s="77"/>
      <c r="H139" s="62">
        <v>6</v>
      </c>
      <c r="I139" s="62" t="s">
        <v>76</v>
      </c>
      <c r="J139" s="78">
        <v>237</v>
      </c>
      <c r="K139" s="79">
        <v>0.6</v>
      </c>
      <c r="L139" s="80">
        <v>17126978</v>
      </c>
      <c r="M139" s="81">
        <v>8442533</v>
      </c>
      <c r="N139" s="80">
        <v>51151</v>
      </c>
      <c r="O139" s="80"/>
      <c r="P139" s="81">
        <v>5241357.5999999996</v>
      </c>
      <c r="Q139" s="82">
        <v>0</v>
      </c>
      <c r="R139" s="83">
        <v>0</v>
      </c>
      <c r="S139" s="80">
        <v>361391</v>
      </c>
      <c r="T139" s="81">
        <v>0</v>
      </c>
      <c r="U139" s="81">
        <v>216834.6</v>
      </c>
      <c r="V139" s="84">
        <v>0</v>
      </c>
      <c r="W139" s="85">
        <v>0</v>
      </c>
      <c r="X139" s="62"/>
      <c r="Y139" s="62"/>
      <c r="Z139" s="9"/>
    </row>
    <row r="140" spans="7:26" x14ac:dyDescent="0.3">
      <c r="G140" s="77"/>
      <c r="H140" s="62">
        <v>7</v>
      </c>
      <c r="I140" s="62" t="s">
        <v>9</v>
      </c>
      <c r="J140" s="78">
        <v>237</v>
      </c>
      <c r="K140" s="79">
        <v>1</v>
      </c>
      <c r="L140" s="80">
        <v>17126978</v>
      </c>
      <c r="M140" s="81">
        <v>8442533</v>
      </c>
      <c r="N140" s="80">
        <v>51151</v>
      </c>
      <c r="O140" s="80"/>
      <c r="P140" s="81">
        <v>8735596</v>
      </c>
      <c r="Q140" s="82">
        <v>1.1900000000000001E-4</v>
      </c>
      <c r="R140" s="83">
        <v>1039.535924</v>
      </c>
      <c r="S140" s="80">
        <v>361391</v>
      </c>
      <c r="T140" s="81">
        <v>0</v>
      </c>
      <c r="U140" s="81">
        <v>361391</v>
      </c>
      <c r="V140" s="84">
        <v>1.27E-4</v>
      </c>
      <c r="W140" s="85">
        <v>45.896656999999998</v>
      </c>
      <c r="X140" s="62"/>
      <c r="Y140" s="62"/>
      <c r="Z140" s="9"/>
    </row>
    <row r="141" spans="7:26" x14ac:dyDescent="0.3">
      <c r="G141" s="77"/>
      <c r="H141" s="62">
        <v>8</v>
      </c>
      <c r="I141" s="62" t="s">
        <v>23</v>
      </c>
      <c r="J141" s="78">
        <v>237</v>
      </c>
      <c r="K141" s="79">
        <v>1</v>
      </c>
      <c r="L141" s="80">
        <v>17126978</v>
      </c>
      <c r="M141" s="81">
        <v>8442533</v>
      </c>
      <c r="N141" s="80">
        <v>51151</v>
      </c>
      <c r="O141" s="80"/>
      <c r="P141" s="81">
        <v>8735596</v>
      </c>
      <c r="Q141" s="82">
        <v>1.74E-4</v>
      </c>
      <c r="R141" s="83">
        <v>1519.993704</v>
      </c>
      <c r="S141" s="80">
        <v>361391</v>
      </c>
      <c r="T141" s="81">
        <v>0</v>
      </c>
      <c r="U141" s="81">
        <v>361391</v>
      </c>
      <c r="V141" s="84">
        <v>1.8699999999999999E-4</v>
      </c>
      <c r="W141" s="85">
        <v>67.580117000000001</v>
      </c>
      <c r="X141" s="62"/>
      <c r="Y141" s="62"/>
      <c r="Z141" s="9"/>
    </row>
    <row r="142" spans="7:26" x14ac:dyDescent="0.3">
      <c r="G142" s="77"/>
      <c r="H142" s="62">
        <v>9</v>
      </c>
      <c r="I142" s="62" t="s">
        <v>0</v>
      </c>
      <c r="J142" s="78">
        <v>237</v>
      </c>
      <c r="K142" s="79">
        <v>1</v>
      </c>
      <c r="L142" s="80">
        <v>17126978</v>
      </c>
      <c r="M142" s="81">
        <v>8442533</v>
      </c>
      <c r="N142" s="80">
        <v>51151</v>
      </c>
      <c r="O142" s="80"/>
      <c r="P142" s="81">
        <v>8735596</v>
      </c>
      <c r="Q142" s="82">
        <v>2.4800000000000001E-4</v>
      </c>
      <c r="R142" s="83">
        <v>2166.4278079999999</v>
      </c>
      <c r="S142" s="80">
        <v>361391</v>
      </c>
      <c r="T142" s="81">
        <v>0</v>
      </c>
      <c r="U142" s="81">
        <v>361391</v>
      </c>
      <c r="V142" s="84">
        <v>2.6600000000000001E-4</v>
      </c>
      <c r="W142" s="85">
        <v>96.130006000000009</v>
      </c>
      <c r="X142" s="62"/>
      <c r="Y142" s="62"/>
      <c r="Z142" s="9"/>
    </row>
    <row r="143" spans="7:26" x14ac:dyDescent="0.3">
      <c r="G143" s="77"/>
      <c r="H143" s="62">
        <v>17</v>
      </c>
      <c r="I143" s="62" t="s">
        <v>16</v>
      </c>
      <c r="J143" s="78">
        <v>237</v>
      </c>
      <c r="K143" s="79">
        <v>1</v>
      </c>
      <c r="L143" s="80">
        <v>17126978</v>
      </c>
      <c r="M143" s="81">
        <v>8442533</v>
      </c>
      <c r="N143" s="80">
        <v>51151</v>
      </c>
      <c r="O143" s="80"/>
      <c r="P143" s="81">
        <v>8735596</v>
      </c>
      <c r="Q143" s="82">
        <v>7.0899999999999999E-4</v>
      </c>
      <c r="R143" s="83">
        <v>6193.5375640000002</v>
      </c>
      <c r="S143" s="80">
        <v>361391</v>
      </c>
      <c r="T143" s="81">
        <v>0</v>
      </c>
      <c r="U143" s="81">
        <v>361391</v>
      </c>
      <c r="V143" s="84">
        <v>7.5799999999999999E-4</v>
      </c>
      <c r="W143" s="85">
        <v>273.93437799999998</v>
      </c>
      <c r="X143" s="62"/>
      <c r="Y143" s="62"/>
      <c r="Z143" s="9"/>
    </row>
    <row r="144" spans="7:26" x14ac:dyDescent="0.3">
      <c r="G144" s="77"/>
      <c r="H144" s="62">
        <v>29</v>
      </c>
      <c r="I144" s="62" t="s">
        <v>24</v>
      </c>
      <c r="J144" s="78">
        <v>237</v>
      </c>
      <c r="K144" s="79">
        <v>1</v>
      </c>
      <c r="L144" s="80">
        <v>17126978</v>
      </c>
      <c r="M144" s="81">
        <v>8442533</v>
      </c>
      <c r="N144" s="80">
        <v>51151</v>
      </c>
      <c r="O144" s="80"/>
      <c r="P144" s="81">
        <v>8735596</v>
      </c>
      <c r="Q144" s="82">
        <v>3.1029999999999999E-3</v>
      </c>
      <c r="R144" s="83">
        <v>27106.554388</v>
      </c>
      <c r="S144" s="80">
        <v>361391</v>
      </c>
      <c r="T144" s="81">
        <v>0</v>
      </c>
      <c r="U144" s="81">
        <v>361391</v>
      </c>
      <c r="V144" s="84">
        <v>3.1029999999999999E-3</v>
      </c>
      <c r="W144" s="85">
        <v>1121.3962729999998</v>
      </c>
      <c r="X144" s="62"/>
      <c r="Y144" s="62"/>
      <c r="Z144" s="9"/>
    </row>
    <row r="145" spans="7:26" x14ac:dyDescent="0.3">
      <c r="G145" s="77"/>
      <c r="H145" s="62">
        <v>38</v>
      </c>
      <c r="I145" s="62" t="s">
        <v>12</v>
      </c>
      <c r="J145" s="78">
        <v>237</v>
      </c>
      <c r="K145" s="79">
        <v>1</v>
      </c>
      <c r="L145" s="80">
        <v>17126978</v>
      </c>
      <c r="M145" s="81">
        <v>8442533</v>
      </c>
      <c r="N145" s="80">
        <v>51151</v>
      </c>
      <c r="O145" s="80"/>
      <c r="P145" s="81">
        <v>8735596</v>
      </c>
      <c r="Q145" s="82">
        <v>9.5000000000000005E-5</v>
      </c>
      <c r="R145" s="83">
        <v>829.88162</v>
      </c>
      <c r="S145" s="80">
        <v>361391</v>
      </c>
      <c r="T145" s="81">
        <v>0</v>
      </c>
      <c r="U145" s="81">
        <v>361391</v>
      </c>
      <c r="V145" s="84">
        <v>7.8999999999999996E-5</v>
      </c>
      <c r="W145" s="85">
        <v>28.549888999999997</v>
      </c>
      <c r="X145" s="62"/>
      <c r="Y145" s="62"/>
      <c r="Z145" s="9"/>
    </row>
    <row r="146" spans="7:26" x14ac:dyDescent="0.3">
      <c r="G146" s="77"/>
      <c r="H146" s="62">
        <v>55</v>
      </c>
      <c r="I146" s="62" t="s">
        <v>26</v>
      </c>
      <c r="J146" s="78">
        <v>237</v>
      </c>
      <c r="K146" s="79">
        <v>1</v>
      </c>
      <c r="L146" s="80">
        <v>17126978</v>
      </c>
      <c r="M146" s="81">
        <v>8442533</v>
      </c>
      <c r="N146" s="80">
        <v>51151</v>
      </c>
      <c r="O146" s="80"/>
      <c r="P146" s="81">
        <v>8735596</v>
      </c>
      <c r="Q146" s="82">
        <v>1.4799999999999999E-4</v>
      </c>
      <c r="R146" s="83">
        <v>1292.8682079999999</v>
      </c>
      <c r="S146" s="80">
        <v>361391</v>
      </c>
      <c r="T146" s="81">
        <v>0</v>
      </c>
      <c r="U146" s="81">
        <v>361391</v>
      </c>
      <c r="V146" s="84">
        <v>1.5699999999999999E-4</v>
      </c>
      <c r="W146" s="85">
        <v>56.738386999999996</v>
      </c>
      <c r="X146" s="62"/>
      <c r="Y146" s="62"/>
      <c r="Z146" s="9"/>
    </row>
    <row r="147" spans="7:26" x14ac:dyDescent="0.3">
      <c r="G147" s="77"/>
      <c r="H147" s="62">
        <v>69</v>
      </c>
      <c r="I147" s="62" t="s">
        <v>100</v>
      </c>
      <c r="J147" s="78">
        <v>237</v>
      </c>
      <c r="K147" s="79">
        <v>1</v>
      </c>
      <c r="L147" s="80">
        <v>17126978</v>
      </c>
      <c r="M147" s="81">
        <v>8442533</v>
      </c>
      <c r="N147" s="80">
        <v>51151</v>
      </c>
      <c r="O147" s="80"/>
      <c r="P147" s="81">
        <v>8735596</v>
      </c>
      <c r="Q147" s="82">
        <v>0</v>
      </c>
      <c r="R147" s="83">
        <v>0</v>
      </c>
      <c r="S147" s="80">
        <v>361391</v>
      </c>
      <c r="T147" s="81">
        <v>0</v>
      </c>
      <c r="U147" s="81">
        <v>361391</v>
      </c>
      <c r="V147" s="84">
        <v>0</v>
      </c>
      <c r="W147" s="85">
        <v>0</v>
      </c>
      <c r="X147" s="62"/>
      <c r="Y147" s="62"/>
      <c r="Z147" s="9"/>
    </row>
    <row r="148" spans="7:26" x14ac:dyDescent="0.3">
      <c r="G148" s="77"/>
      <c r="H148" s="62">
        <v>71</v>
      </c>
      <c r="I148" s="62" t="s">
        <v>18</v>
      </c>
      <c r="J148" s="78">
        <v>237</v>
      </c>
      <c r="K148" s="79">
        <v>1</v>
      </c>
      <c r="L148" s="80">
        <v>17126978</v>
      </c>
      <c r="M148" s="81">
        <v>8442533</v>
      </c>
      <c r="N148" s="80">
        <v>51151</v>
      </c>
      <c r="O148" s="80"/>
      <c r="P148" s="81">
        <v>8735596</v>
      </c>
      <c r="Q148" s="82">
        <v>1.0000000000000001E-5</v>
      </c>
      <c r="R148" s="83">
        <v>87.35596000000001</v>
      </c>
      <c r="S148" s="80">
        <v>361391</v>
      </c>
      <c r="T148" s="81">
        <v>0</v>
      </c>
      <c r="U148" s="81">
        <v>361391</v>
      </c>
      <c r="V148" s="84">
        <v>1.1E-5</v>
      </c>
      <c r="W148" s="85">
        <v>3.975301</v>
      </c>
      <c r="X148" s="62"/>
      <c r="Y148" s="62"/>
      <c r="Z148" s="9"/>
    </row>
    <row r="149" spans="7:26" x14ac:dyDescent="0.3">
      <c r="G149" s="77"/>
      <c r="H149" s="62">
        <v>72</v>
      </c>
      <c r="I149" s="62" t="s">
        <v>28</v>
      </c>
      <c r="J149" s="78">
        <v>237</v>
      </c>
      <c r="K149" s="79">
        <v>1</v>
      </c>
      <c r="L149" s="80">
        <v>17126978</v>
      </c>
      <c r="M149" s="81">
        <v>8442533</v>
      </c>
      <c r="N149" s="80">
        <v>51151</v>
      </c>
      <c r="O149" s="80"/>
      <c r="P149" s="81">
        <v>8735596</v>
      </c>
      <c r="Q149" s="82">
        <v>2.9999999999999997E-4</v>
      </c>
      <c r="R149" s="83">
        <v>2620.6787999999997</v>
      </c>
      <c r="S149" s="80">
        <v>361391</v>
      </c>
      <c r="T149" s="81">
        <v>0</v>
      </c>
      <c r="U149" s="81">
        <v>361391</v>
      </c>
      <c r="V149" s="84">
        <v>3.1799999999999998E-4</v>
      </c>
      <c r="W149" s="85">
        <v>114.922338</v>
      </c>
      <c r="X149" s="62"/>
      <c r="Y149" s="62"/>
      <c r="Z149" s="9"/>
    </row>
    <row r="150" spans="7:26" x14ac:dyDescent="0.3">
      <c r="G150" s="77"/>
      <c r="H150" s="62">
        <v>117</v>
      </c>
      <c r="I150" s="62" t="s">
        <v>21</v>
      </c>
      <c r="J150" s="78">
        <v>237</v>
      </c>
      <c r="K150" s="79">
        <v>1</v>
      </c>
      <c r="L150" s="80">
        <v>17126978</v>
      </c>
      <c r="M150" s="81">
        <v>8442533</v>
      </c>
      <c r="N150" s="80">
        <v>51151</v>
      </c>
      <c r="O150" s="80"/>
      <c r="P150" s="81">
        <v>8735596</v>
      </c>
      <c r="Q150" s="82">
        <v>2.5700000000000001E-4</v>
      </c>
      <c r="R150" s="83">
        <v>2245.0481720000002</v>
      </c>
      <c r="S150" s="80">
        <v>361391</v>
      </c>
      <c r="T150" s="81">
        <v>0</v>
      </c>
      <c r="U150" s="81">
        <v>361391</v>
      </c>
      <c r="V150" s="84">
        <v>2.7300000000000002E-4</v>
      </c>
      <c r="W150" s="85">
        <v>98.659743000000006</v>
      </c>
      <c r="X150" s="62"/>
      <c r="Y150" s="62"/>
      <c r="Z150" s="9"/>
    </row>
    <row r="151" spans="7:26" x14ac:dyDescent="0.3">
      <c r="G151" s="77"/>
      <c r="H151" s="62">
        <v>122</v>
      </c>
      <c r="I151" s="62" t="s">
        <v>96</v>
      </c>
      <c r="J151" s="78">
        <v>237</v>
      </c>
      <c r="K151" s="79">
        <v>1</v>
      </c>
      <c r="L151" s="80">
        <v>17126978</v>
      </c>
      <c r="M151" s="81">
        <v>8442533</v>
      </c>
      <c r="N151" s="80">
        <v>51151</v>
      </c>
      <c r="O151" s="80"/>
      <c r="P151" s="81">
        <v>8735596</v>
      </c>
      <c r="Q151" s="82">
        <v>0</v>
      </c>
      <c r="R151" s="83">
        <v>0</v>
      </c>
      <c r="S151" s="80">
        <v>361391</v>
      </c>
      <c r="T151" s="81">
        <v>0</v>
      </c>
      <c r="U151" s="81">
        <v>361391</v>
      </c>
      <c r="V151" s="84">
        <v>0</v>
      </c>
      <c r="W151" s="85">
        <v>0</v>
      </c>
      <c r="X151" s="62"/>
      <c r="Y151" s="62"/>
      <c r="Z151" s="9"/>
    </row>
    <row r="152" spans="7:26" x14ac:dyDescent="0.3">
      <c r="G152" s="77"/>
      <c r="H152" s="62"/>
      <c r="I152" s="62"/>
      <c r="J152" s="78"/>
      <c r="K152" s="79"/>
      <c r="L152" s="81"/>
      <c r="M152" s="81"/>
      <c r="N152" s="81"/>
      <c r="O152" s="81"/>
      <c r="P152" s="81"/>
      <c r="Q152" s="84"/>
      <c r="R152" s="83"/>
      <c r="S152" s="81"/>
      <c r="T152" s="81"/>
      <c r="U152" s="81"/>
      <c r="V152" s="84"/>
      <c r="W152" s="85"/>
      <c r="X152" s="62"/>
      <c r="Y152" s="62"/>
      <c r="Z152" s="9"/>
    </row>
    <row r="153" spans="7:26" ht="15.6" x14ac:dyDescent="0.3">
      <c r="G153" s="90">
        <v>69</v>
      </c>
      <c r="H153" s="91" t="s">
        <v>100</v>
      </c>
      <c r="I153" s="62"/>
      <c r="J153" s="78"/>
      <c r="K153" s="79"/>
      <c r="L153" s="81"/>
      <c r="M153" s="81"/>
      <c r="N153" s="81"/>
      <c r="O153" s="81"/>
      <c r="P153" s="81"/>
      <c r="Q153" s="84"/>
      <c r="R153" s="83"/>
      <c r="S153" s="81"/>
      <c r="T153" s="81"/>
      <c r="U153" s="81"/>
      <c r="V153" s="84"/>
      <c r="W153" s="85"/>
      <c r="X153" s="62"/>
      <c r="Y153" s="62"/>
      <c r="Z153" s="9"/>
    </row>
    <row r="154" spans="7:26" x14ac:dyDescent="0.3">
      <c r="G154" s="77"/>
      <c r="H154" s="62">
        <v>1</v>
      </c>
      <c r="I154" s="62" t="s">
        <v>11</v>
      </c>
      <c r="J154" s="78">
        <v>841</v>
      </c>
      <c r="K154" s="79">
        <v>1</v>
      </c>
      <c r="L154" s="80">
        <v>0</v>
      </c>
      <c r="M154" s="81"/>
      <c r="N154" s="80">
        <v>308736</v>
      </c>
      <c r="O154" s="81">
        <v>203223</v>
      </c>
      <c r="P154" s="81">
        <v>105513</v>
      </c>
      <c r="Q154" s="82">
        <v>2.2769999999999999E-3</v>
      </c>
      <c r="R154" s="83">
        <v>240.25310099999999</v>
      </c>
      <c r="S154" s="80">
        <v>0</v>
      </c>
      <c r="T154" s="81">
        <v>0</v>
      </c>
      <c r="U154" s="81">
        <v>0</v>
      </c>
      <c r="V154" s="84">
        <v>1.91E-3</v>
      </c>
      <c r="W154" s="85">
        <v>0</v>
      </c>
      <c r="X154" s="62"/>
      <c r="Y154" s="62"/>
      <c r="Z154" s="9"/>
    </row>
    <row r="155" spans="7:26" x14ac:dyDescent="0.3">
      <c r="G155" s="77"/>
      <c r="H155" s="62">
        <v>2</v>
      </c>
      <c r="I155" s="62" t="s">
        <v>27</v>
      </c>
      <c r="J155" s="78">
        <v>841</v>
      </c>
      <c r="K155" s="79">
        <v>1</v>
      </c>
      <c r="L155" s="80">
        <v>0</v>
      </c>
      <c r="M155" s="81"/>
      <c r="N155" s="80">
        <v>308736</v>
      </c>
      <c r="O155" s="81">
        <v>203223</v>
      </c>
      <c r="P155" s="81">
        <v>105513</v>
      </c>
      <c r="Q155" s="82">
        <v>2.6200000000000003E-4</v>
      </c>
      <c r="R155" s="83">
        <v>27.644406000000004</v>
      </c>
      <c r="S155" s="80">
        <v>0</v>
      </c>
      <c r="T155" s="81">
        <v>0</v>
      </c>
      <c r="U155" s="81">
        <v>0</v>
      </c>
      <c r="V155" s="84">
        <v>2.6899999999999998E-4</v>
      </c>
      <c r="W155" s="85">
        <v>0</v>
      </c>
      <c r="X155" s="62"/>
      <c r="Y155" s="62"/>
      <c r="Z155" s="9"/>
    </row>
    <row r="156" spans="7:26" x14ac:dyDescent="0.3">
      <c r="G156" s="77"/>
      <c r="H156" s="62">
        <v>3</v>
      </c>
      <c r="I156" s="62" t="s">
        <v>20</v>
      </c>
      <c r="J156" s="78">
        <v>841</v>
      </c>
      <c r="K156" s="79">
        <v>1</v>
      </c>
      <c r="L156" s="80">
        <v>0</v>
      </c>
      <c r="M156" s="81"/>
      <c r="N156" s="80">
        <v>308736</v>
      </c>
      <c r="O156" s="81">
        <v>203223</v>
      </c>
      <c r="P156" s="81">
        <v>105513</v>
      </c>
      <c r="Q156" s="82">
        <v>5.7799999999999995E-4</v>
      </c>
      <c r="R156" s="83">
        <v>60.986513999999993</v>
      </c>
      <c r="S156" s="80">
        <v>0</v>
      </c>
      <c r="T156" s="81">
        <v>0</v>
      </c>
      <c r="U156" s="81">
        <v>0</v>
      </c>
      <c r="V156" s="84">
        <v>5.9699999999999998E-4</v>
      </c>
      <c r="W156" s="85">
        <v>0</v>
      </c>
      <c r="X156" s="62"/>
      <c r="Y156" s="62"/>
      <c r="Z156" s="9"/>
    </row>
    <row r="157" spans="7:26" x14ac:dyDescent="0.3">
      <c r="G157" s="77"/>
      <c r="H157" s="62">
        <v>4</v>
      </c>
      <c r="I157" s="62" t="s">
        <v>10</v>
      </c>
      <c r="J157" s="78">
        <v>841</v>
      </c>
      <c r="K157" s="79">
        <v>0.6</v>
      </c>
      <c r="L157" s="80">
        <v>0</v>
      </c>
      <c r="M157" s="81"/>
      <c r="N157" s="80">
        <v>308736</v>
      </c>
      <c r="O157" s="81">
        <v>203223</v>
      </c>
      <c r="P157" s="81">
        <v>63307.799999999996</v>
      </c>
      <c r="Q157" s="82">
        <v>8.5789999999999998E-3</v>
      </c>
      <c r="R157" s="83">
        <v>543.11761619999993</v>
      </c>
      <c r="S157" s="80">
        <v>0</v>
      </c>
      <c r="T157" s="81">
        <v>0</v>
      </c>
      <c r="U157" s="81">
        <v>0</v>
      </c>
      <c r="V157" s="84">
        <v>9.2750000000000003E-3</v>
      </c>
      <c r="W157" s="85">
        <v>0</v>
      </c>
      <c r="X157" s="62"/>
      <c r="Y157" s="62"/>
      <c r="Z157" s="9"/>
    </row>
    <row r="158" spans="7:26" x14ac:dyDescent="0.3">
      <c r="G158" s="77"/>
      <c r="H158" s="62">
        <v>136</v>
      </c>
      <c r="I158" s="62" t="s">
        <v>159</v>
      </c>
      <c r="J158" s="78">
        <v>841</v>
      </c>
      <c r="K158" s="79">
        <v>0.6</v>
      </c>
      <c r="L158" s="80">
        <v>0</v>
      </c>
      <c r="M158" s="81"/>
      <c r="N158" s="80">
        <v>308736</v>
      </c>
      <c r="O158" s="81">
        <v>203223</v>
      </c>
      <c r="P158" s="81">
        <v>63307.799999999996</v>
      </c>
      <c r="Q158" s="82">
        <v>1.75E-4</v>
      </c>
      <c r="R158" s="83">
        <v>11.078864999999999</v>
      </c>
      <c r="S158" s="80">
        <v>0</v>
      </c>
      <c r="T158" s="81">
        <v>0</v>
      </c>
      <c r="U158" s="81">
        <v>0</v>
      </c>
      <c r="V158" s="84">
        <v>0</v>
      </c>
      <c r="W158" s="85">
        <v>0</v>
      </c>
      <c r="X158" s="62"/>
      <c r="Y158" s="62"/>
      <c r="Z158" s="9"/>
    </row>
    <row r="159" spans="7:26" x14ac:dyDescent="0.3">
      <c r="G159" s="77"/>
      <c r="H159" s="62">
        <v>6</v>
      </c>
      <c r="I159" s="62" t="s">
        <v>76</v>
      </c>
      <c r="J159" s="78">
        <v>841</v>
      </c>
      <c r="K159" s="79">
        <v>0.6</v>
      </c>
      <c r="L159" s="80">
        <v>0</v>
      </c>
      <c r="M159" s="81"/>
      <c r="N159" s="80">
        <v>308736</v>
      </c>
      <c r="O159" s="81">
        <v>203223</v>
      </c>
      <c r="P159" s="81">
        <v>63307.799999999996</v>
      </c>
      <c r="Q159" s="82">
        <v>0</v>
      </c>
      <c r="R159" s="83">
        <v>0</v>
      </c>
      <c r="S159" s="80">
        <v>0</v>
      </c>
      <c r="T159" s="81">
        <v>0</v>
      </c>
      <c r="U159" s="81">
        <v>0</v>
      </c>
      <c r="V159" s="84">
        <v>0</v>
      </c>
      <c r="W159" s="85">
        <v>0</v>
      </c>
      <c r="X159" s="62"/>
      <c r="Y159" s="62"/>
      <c r="Z159" s="9"/>
    </row>
    <row r="160" spans="7:26" x14ac:dyDescent="0.3">
      <c r="G160" s="77"/>
      <c r="H160" s="62">
        <v>7</v>
      </c>
      <c r="I160" s="62" t="s">
        <v>9</v>
      </c>
      <c r="J160" s="78">
        <v>841</v>
      </c>
      <c r="K160" s="79">
        <v>1</v>
      </c>
      <c r="L160" s="80">
        <v>0</v>
      </c>
      <c r="M160" s="81"/>
      <c r="N160" s="80">
        <v>308736</v>
      </c>
      <c r="O160" s="81">
        <v>203223</v>
      </c>
      <c r="P160" s="81">
        <v>105513</v>
      </c>
      <c r="Q160" s="82">
        <v>1.1900000000000001E-4</v>
      </c>
      <c r="R160" s="83">
        <v>12.556047000000001</v>
      </c>
      <c r="S160" s="80">
        <v>0</v>
      </c>
      <c r="T160" s="81">
        <v>0</v>
      </c>
      <c r="U160" s="81">
        <v>0</v>
      </c>
      <c r="V160" s="84">
        <v>1.27E-4</v>
      </c>
      <c r="W160" s="85">
        <v>0</v>
      </c>
      <c r="X160" s="62"/>
      <c r="Y160" s="62"/>
      <c r="Z160" s="9"/>
    </row>
    <row r="161" spans="7:26" x14ac:dyDescent="0.3">
      <c r="G161" s="77"/>
      <c r="H161" s="62">
        <v>8</v>
      </c>
      <c r="I161" s="62" t="s">
        <v>23</v>
      </c>
      <c r="J161" s="78">
        <v>841</v>
      </c>
      <c r="K161" s="79">
        <v>1</v>
      </c>
      <c r="L161" s="80">
        <v>0</v>
      </c>
      <c r="M161" s="81"/>
      <c r="N161" s="80">
        <v>308736</v>
      </c>
      <c r="O161" s="81">
        <v>203223</v>
      </c>
      <c r="P161" s="81">
        <v>105513</v>
      </c>
      <c r="Q161" s="82">
        <v>1.74E-4</v>
      </c>
      <c r="R161" s="83">
        <v>18.359262000000001</v>
      </c>
      <c r="S161" s="80">
        <v>0</v>
      </c>
      <c r="T161" s="81">
        <v>0</v>
      </c>
      <c r="U161" s="81">
        <v>0</v>
      </c>
      <c r="V161" s="84">
        <v>1.8699999999999999E-4</v>
      </c>
      <c r="W161" s="85">
        <v>0</v>
      </c>
      <c r="X161" s="62"/>
      <c r="Y161" s="62"/>
      <c r="Z161" s="9"/>
    </row>
    <row r="162" spans="7:26" x14ac:dyDescent="0.3">
      <c r="G162" s="77"/>
      <c r="H162" s="62">
        <v>9</v>
      </c>
      <c r="I162" s="62" t="s">
        <v>0</v>
      </c>
      <c r="J162" s="78">
        <v>841</v>
      </c>
      <c r="K162" s="79">
        <v>1</v>
      </c>
      <c r="L162" s="80">
        <v>0</v>
      </c>
      <c r="M162" s="81"/>
      <c r="N162" s="80">
        <v>308736</v>
      </c>
      <c r="O162" s="81">
        <v>203223</v>
      </c>
      <c r="P162" s="81">
        <v>105513</v>
      </c>
      <c r="Q162" s="82">
        <v>2.4800000000000001E-4</v>
      </c>
      <c r="R162" s="83">
        <v>26.167224000000001</v>
      </c>
      <c r="S162" s="80">
        <v>0</v>
      </c>
      <c r="T162" s="81">
        <v>0</v>
      </c>
      <c r="U162" s="81">
        <v>0</v>
      </c>
      <c r="V162" s="84">
        <v>2.6600000000000001E-4</v>
      </c>
      <c r="W162" s="85">
        <v>0</v>
      </c>
      <c r="X162" s="62"/>
      <c r="Y162" s="62"/>
      <c r="Z162" s="9"/>
    </row>
    <row r="163" spans="7:26" x14ac:dyDescent="0.3">
      <c r="G163" s="77"/>
      <c r="H163" s="62">
        <v>29</v>
      </c>
      <c r="I163" s="62" t="s">
        <v>24</v>
      </c>
      <c r="J163" s="78">
        <v>841</v>
      </c>
      <c r="K163" s="79">
        <v>1</v>
      </c>
      <c r="L163" s="80">
        <v>0</v>
      </c>
      <c r="M163" s="81"/>
      <c r="N163" s="80">
        <v>308736</v>
      </c>
      <c r="O163" s="81">
        <v>203223</v>
      </c>
      <c r="P163" s="81">
        <v>105513</v>
      </c>
      <c r="Q163" s="82">
        <v>3.1029999999999999E-3</v>
      </c>
      <c r="R163" s="83">
        <v>327.40683899999999</v>
      </c>
      <c r="S163" s="80">
        <v>0</v>
      </c>
      <c r="T163" s="81">
        <v>0</v>
      </c>
      <c r="U163" s="81">
        <v>0</v>
      </c>
      <c r="V163" s="84">
        <v>3.1029999999999999E-3</v>
      </c>
      <c r="W163" s="85">
        <v>0</v>
      </c>
      <c r="X163" s="62"/>
      <c r="Y163" s="62"/>
      <c r="Z163" s="9"/>
    </row>
    <row r="164" spans="7:26" x14ac:dyDescent="0.3">
      <c r="G164" s="77"/>
      <c r="H164" s="62">
        <v>38</v>
      </c>
      <c r="I164" s="62" t="s">
        <v>12</v>
      </c>
      <c r="J164" s="78">
        <v>841</v>
      </c>
      <c r="K164" s="79">
        <v>1</v>
      </c>
      <c r="L164" s="80">
        <v>0</v>
      </c>
      <c r="M164" s="81"/>
      <c r="N164" s="80">
        <v>308736</v>
      </c>
      <c r="O164" s="81">
        <v>203223</v>
      </c>
      <c r="P164" s="81">
        <v>105513</v>
      </c>
      <c r="Q164" s="82">
        <v>9.5000000000000005E-5</v>
      </c>
      <c r="R164" s="83">
        <v>10.023735</v>
      </c>
      <c r="S164" s="80">
        <v>0</v>
      </c>
      <c r="T164" s="81">
        <v>0</v>
      </c>
      <c r="U164" s="81">
        <v>0</v>
      </c>
      <c r="V164" s="84">
        <v>7.8999999999999996E-5</v>
      </c>
      <c r="W164" s="85">
        <v>0</v>
      </c>
      <c r="X164" s="62"/>
      <c r="Y164" s="62"/>
      <c r="Z164" s="9"/>
    </row>
    <row r="165" spans="7:26" x14ac:dyDescent="0.3">
      <c r="G165" s="77"/>
      <c r="H165" s="62">
        <v>55</v>
      </c>
      <c r="I165" s="62" t="s">
        <v>26</v>
      </c>
      <c r="J165" s="78">
        <v>841</v>
      </c>
      <c r="K165" s="79">
        <v>1</v>
      </c>
      <c r="L165" s="80">
        <v>0</v>
      </c>
      <c r="M165" s="81"/>
      <c r="N165" s="80">
        <v>308736</v>
      </c>
      <c r="O165" s="81">
        <v>203223</v>
      </c>
      <c r="P165" s="81">
        <v>105513</v>
      </c>
      <c r="Q165" s="82">
        <v>1.4799999999999999E-4</v>
      </c>
      <c r="R165" s="83">
        <v>15.615924</v>
      </c>
      <c r="S165" s="80">
        <v>0</v>
      </c>
      <c r="T165" s="81">
        <v>0</v>
      </c>
      <c r="U165" s="81">
        <v>0</v>
      </c>
      <c r="V165" s="84">
        <v>1.5699999999999999E-4</v>
      </c>
      <c r="W165" s="85">
        <v>0</v>
      </c>
      <c r="X165" s="62"/>
      <c r="Y165" s="62"/>
      <c r="Z165" s="9"/>
    </row>
    <row r="166" spans="7:26" x14ac:dyDescent="0.3">
      <c r="G166" s="77"/>
      <c r="H166" s="62">
        <v>69</v>
      </c>
      <c r="I166" s="62" t="s">
        <v>100</v>
      </c>
      <c r="J166" s="78">
        <v>841</v>
      </c>
      <c r="K166" s="79">
        <v>1</v>
      </c>
      <c r="L166" s="80">
        <v>0</v>
      </c>
      <c r="M166" s="81"/>
      <c r="N166" s="80">
        <v>308736</v>
      </c>
      <c r="O166" s="81">
        <v>203223</v>
      </c>
      <c r="P166" s="81">
        <v>105513</v>
      </c>
      <c r="Q166" s="82">
        <v>0</v>
      </c>
      <c r="R166" s="83">
        <v>0</v>
      </c>
      <c r="S166" s="80">
        <v>0</v>
      </c>
      <c r="T166" s="81">
        <v>0</v>
      </c>
      <c r="U166" s="81">
        <v>0</v>
      </c>
      <c r="V166" s="84">
        <v>0</v>
      </c>
      <c r="W166" s="85">
        <v>0</v>
      </c>
      <c r="X166" s="62"/>
      <c r="Y166" s="62"/>
      <c r="Z166" s="9"/>
    </row>
    <row r="167" spans="7:26" x14ac:dyDescent="0.3">
      <c r="G167" s="77"/>
      <c r="H167" s="62">
        <v>71</v>
      </c>
      <c r="I167" s="62" t="s">
        <v>18</v>
      </c>
      <c r="J167" s="78">
        <v>841</v>
      </c>
      <c r="K167" s="79">
        <v>1</v>
      </c>
      <c r="L167" s="80">
        <v>0</v>
      </c>
      <c r="M167" s="81"/>
      <c r="N167" s="80">
        <v>308736</v>
      </c>
      <c r="O167" s="81">
        <v>203223</v>
      </c>
      <c r="P167" s="81">
        <v>105513</v>
      </c>
      <c r="Q167" s="82">
        <v>1.0000000000000001E-5</v>
      </c>
      <c r="R167" s="83">
        <v>1.0551300000000001</v>
      </c>
      <c r="S167" s="80">
        <v>0</v>
      </c>
      <c r="T167" s="81">
        <v>0</v>
      </c>
      <c r="U167" s="81">
        <v>0</v>
      </c>
      <c r="V167" s="84">
        <v>1.1E-5</v>
      </c>
      <c r="W167" s="85">
        <v>0</v>
      </c>
      <c r="X167" s="62"/>
      <c r="Y167" s="62"/>
      <c r="Z167" s="9"/>
    </row>
    <row r="168" spans="7:26" x14ac:dyDescent="0.3">
      <c r="G168" s="77"/>
      <c r="H168" s="62">
        <v>72</v>
      </c>
      <c r="I168" s="62" t="s">
        <v>28</v>
      </c>
      <c r="J168" s="78">
        <v>841</v>
      </c>
      <c r="K168" s="79">
        <v>1</v>
      </c>
      <c r="L168" s="80">
        <v>0</v>
      </c>
      <c r="M168" s="81"/>
      <c r="N168" s="80">
        <v>308736</v>
      </c>
      <c r="O168" s="81">
        <v>203223</v>
      </c>
      <c r="P168" s="81">
        <v>105513</v>
      </c>
      <c r="Q168" s="82">
        <v>2.9999999999999997E-4</v>
      </c>
      <c r="R168" s="83">
        <v>31.653899999999997</v>
      </c>
      <c r="S168" s="80">
        <v>0</v>
      </c>
      <c r="T168" s="81">
        <v>0</v>
      </c>
      <c r="U168" s="81">
        <v>0</v>
      </c>
      <c r="V168" s="84">
        <v>3.1799999999999998E-4</v>
      </c>
      <c r="W168" s="85">
        <v>0</v>
      </c>
      <c r="X168" s="62"/>
      <c r="Y168" s="62"/>
      <c r="Z168" s="9"/>
    </row>
    <row r="169" spans="7:26" x14ac:dyDescent="0.3">
      <c r="G169" s="77"/>
      <c r="H169" s="62">
        <v>117</v>
      </c>
      <c r="I169" s="62" t="s">
        <v>21</v>
      </c>
      <c r="J169" s="78">
        <v>841</v>
      </c>
      <c r="K169" s="79">
        <v>1</v>
      </c>
      <c r="L169" s="80">
        <v>0</v>
      </c>
      <c r="M169" s="81"/>
      <c r="N169" s="80">
        <v>308736</v>
      </c>
      <c r="O169" s="81">
        <v>203223</v>
      </c>
      <c r="P169" s="81">
        <v>105513</v>
      </c>
      <c r="Q169" s="82">
        <v>2.5700000000000001E-4</v>
      </c>
      <c r="R169" s="83">
        <v>27.116841000000001</v>
      </c>
      <c r="S169" s="80">
        <v>0</v>
      </c>
      <c r="T169" s="81">
        <v>0</v>
      </c>
      <c r="U169" s="81">
        <v>0</v>
      </c>
      <c r="V169" s="84">
        <v>2.7300000000000002E-4</v>
      </c>
      <c r="W169" s="85">
        <v>0</v>
      </c>
      <c r="X169" s="62"/>
      <c r="Y169" s="62"/>
      <c r="Z169" s="9"/>
    </row>
    <row r="170" spans="7:26" x14ac:dyDescent="0.3">
      <c r="G170" s="77"/>
      <c r="H170" s="62">
        <v>122</v>
      </c>
      <c r="I170" s="62" t="s">
        <v>96</v>
      </c>
      <c r="J170" s="78">
        <v>841</v>
      </c>
      <c r="K170" s="79">
        <v>1</v>
      </c>
      <c r="L170" s="80">
        <v>0</v>
      </c>
      <c r="M170" s="81"/>
      <c r="N170" s="80">
        <v>308736</v>
      </c>
      <c r="O170" s="81">
        <v>203223</v>
      </c>
      <c r="P170" s="81">
        <v>105513</v>
      </c>
      <c r="Q170" s="82">
        <v>0</v>
      </c>
      <c r="R170" s="83">
        <v>0</v>
      </c>
      <c r="S170" s="80">
        <v>0</v>
      </c>
      <c r="T170" s="81">
        <v>0</v>
      </c>
      <c r="U170" s="81">
        <v>0</v>
      </c>
      <c r="V170" s="84">
        <v>0</v>
      </c>
      <c r="W170" s="85">
        <v>0</v>
      </c>
      <c r="X170" s="62"/>
      <c r="Y170" s="62"/>
      <c r="Z170" s="9"/>
    </row>
    <row r="171" spans="7:26" ht="15" thickBot="1" x14ac:dyDescent="0.35">
      <c r="G171" s="86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8"/>
      <c r="X171" s="62"/>
      <c r="Y171" s="62"/>
      <c r="Z171" s="9"/>
    </row>
    <row r="172" spans="7:26" x14ac:dyDescent="0.3">
      <c r="G172" s="62">
        <v>69</v>
      </c>
      <c r="H172" s="62" t="s">
        <v>100</v>
      </c>
      <c r="I172" s="62"/>
      <c r="J172" s="78"/>
      <c r="K172" s="79"/>
      <c r="L172" s="81"/>
      <c r="M172" s="81"/>
      <c r="N172" s="81"/>
      <c r="O172" s="81"/>
      <c r="P172" s="81"/>
      <c r="Q172" s="84"/>
      <c r="R172" s="83">
        <v>119566.61471459997</v>
      </c>
      <c r="S172" s="81"/>
      <c r="T172" s="81"/>
      <c r="U172" s="81"/>
      <c r="V172" s="84"/>
      <c r="W172" s="83">
        <v>4922.1454200000007</v>
      </c>
      <c r="X172" s="89">
        <v>124488.76013459997</v>
      </c>
      <c r="Y172" s="62"/>
      <c r="Z172" s="9"/>
    </row>
    <row r="173" spans="7:26" x14ac:dyDescent="0.3">
      <c r="G173" s="62"/>
      <c r="H173" s="62"/>
      <c r="I173" s="62"/>
      <c r="J173" s="78"/>
      <c r="K173" s="79"/>
      <c r="L173" s="81"/>
      <c r="M173" s="81"/>
      <c r="N173" s="81"/>
      <c r="O173" s="81"/>
      <c r="P173" s="81"/>
      <c r="Q173" s="84"/>
      <c r="R173" s="83"/>
      <c r="S173" s="81"/>
      <c r="T173" s="81"/>
      <c r="U173" s="81"/>
      <c r="V173" s="84"/>
      <c r="W173" s="83"/>
      <c r="X173" s="62"/>
      <c r="Y173" s="62"/>
      <c r="Z173" s="9"/>
    </row>
    <row r="174" spans="7:26" ht="15" thickBot="1" x14ac:dyDescent="0.35">
      <c r="G174" s="62"/>
      <c r="H174" s="62"/>
      <c r="I174" s="62"/>
      <c r="J174" s="63" t="s">
        <v>59</v>
      </c>
      <c r="K174" s="64" t="s">
        <v>60</v>
      </c>
      <c r="L174" s="65" t="s">
        <v>61</v>
      </c>
      <c r="M174" s="65" t="s">
        <v>186</v>
      </c>
      <c r="N174" s="65" t="s">
        <v>62</v>
      </c>
      <c r="O174" s="65" t="s">
        <v>187</v>
      </c>
      <c r="P174" s="65" t="s">
        <v>63</v>
      </c>
      <c r="Q174" s="66" t="s">
        <v>64</v>
      </c>
      <c r="R174" s="67" t="s">
        <v>65</v>
      </c>
      <c r="S174" s="65" t="s">
        <v>66</v>
      </c>
      <c r="T174" s="65" t="s">
        <v>67</v>
      </c>
      <c r="U174" s="65" t="s">
        <v>68</v>
      </c>
      <c r="V174" s="66" t="s">
        <v>69</v>
      </c>
      <c r="W174" s="67" t="s">
        <v>70</v>
      </c>
      <c r="X174" s="62"/>
      <c r="Y174" s="62"/>
      <c r="Z174" s="9"/>
    </row>
    <row r="175" spans="7:26" ht="15.6" x14ac:dyDescent="0.3">
      <c r="G175" s="68">
        <v>70</v>
      </c>
      <c r="H175" s="69" t="s">
        <v>101</v>
      </c>
      <c r="I175" s="70"/>
      <c r="J175" s="71"/>
      <c r="K175" s="72"/>
      <c r="L175" s="73"/>
      <c r="M175" s="73"/>
      <c r="N175" s="73"/>
      <c r="O175" s="73"/>
      <c r="P175" s="73"/>
      <c r="Q175" s="74"/>
      <c r="R175" s="75"/>
      <c r="S175" s="73"/>
      <c r="T175" s="73"/>
      <c r="U175" s="73"/>
      <c r="V175" s="74"/>
      <c r="W175" s="76"/>
      <c r="X175" s="62"/>
      <c r="Y175" s="62"/>
      <c r="Z175" s="9"/>
    </row>
    <row r="176" spans="7:26" x14ac:dyDescent="0.3">
      <c r="G176" s="77"/>
      <c r="H176" s="62">
        <v>1</v>
      </c>
      <c r="I176" s="62" t="s">
        <v>11</v>
      </c>
      <c r="J176" s="78">
        <v>238</v>
      </c>
      <c r="K176" s="79">
        <v>1</v>
      </c>
      <c r="L176" s="80">
        <v>8554933</v>
      </c>
      <c r="M176" s="81">
        <v>3175475</v>
      </c>
      <c r="N176" s="80">
        <v>106071</v>
      </c>
      <c r="O176" s="80"/>
      <c r="P176" s="81">
        <v>5485529</v>
      </c>
      <c r="Q176" s="82">
        <v>2.2769999999999999E-3</v>
      </c>
      <c r="R176" s="83">
        <v>12490.549532999999</v>
      </c>
      <c r="S176" s="80">
        <v>118463</v>
      </c>
      <c r="T176" s="81">
        <v>946728</v>
      </c>
      <c r="U176" s="81">
        <v>-828265</v>
      </c>
      <c r="V176" s="84">
        <v>1.91E-3</v>
      </c>
      <c r="W176" s="85">
        <v>-1581.98615</v>
      </c>
      <c r="X176" s="62"/>
      <c r="Y176" s="62"/>
      <c r="Z176" s="9"/>
    </row>
    <row r="177" spans="7:26" x14ac:dyDescent="0.3">
      <c r="G177" s="77"/>
      <c r="H177" s="62">
        <v>2</v>
      </c>
      <c r="I177" s="62" t="s">
        <v>27</v>
      </c>
      <c r="J177" s="78">
        <v>238</v>
      </c>
      <c r="K177" s="79">
        <v>1</v>
      </c>
      <c r="L177" s="80">
        <v>8554933</v>
      </c>
      <c r="M177" s="81">
        <v>3175475</v>
      </c>
      <c r="N177" s="80">
        <v>106071</v>
      </c>
      <c r="O177" s="80"/>
      <c r="P177" s="81">
        <v>5485529</v>
      </c>
      <c r="Q177" s="82">
        <v>2.6200000000000003E-4</v>
      </c>
      <c r="R177" s="83">
        <v>1437.2085980000002</v>
      </c>
      <c r="S177" s="80">
        <v>118463</v>
      </c>
      <c r="T177" s="81">
        <v>946728</v>
      </c>
      <c r="U177" s="81">
        <v>-828265</v>
      </c>
      <c r="V177" s="84">
        <v>2.6899999999999998E-4</v>
      </c>
      <c r="W177" s="85">
        <v>-222.80328499999999</v>
      </c>
      <c r="X177" s="62"/>
      <c r="Y177" s="62"/>
      <c r="Z177" s="9"/>
    </row>
    <row r="178" spans="7:26" x14ac:dyDescent="0.3">
      <c r="G178" s="77"/>
      <c r="H178" s="62">
        <v>3</v>
      </c>
      <c r="I178" s="62" t="s">
        <v>20</v>
      </c>
      <c r="J178" s="78">
        <v>238</v>
      </c>
      <c r="K178" s="79">
        <v>1</v>
      </c>
      <c r="L178" s="80">
        <v>8554933</v>
      </c>
      <c r="M178" s="81">
        <v>3175475</v>
      </c>
      <c r="N178" s="80">
        <v>106071</v>
      </c>
      <c r="O178" s="80"/>
      <c r="P178" s="81">
        <v>5485529</v>
      </c>
      <c r="Q178" s="82">
        <v>5.7799999999999995E-4</v>
      </c>
      <c r="R178" s="83">
        <v>3170.6357619999999</v>
      </c>
      <c r="S178" s="80">
        <v>118463</v>
      </c>
      <c r="T178" s="81">
        <v>946728</v>
      </c>
      <c r="U178" s="81">
        <v>-828265</v>
      </c>
      <c r="V178" s="84">
        <v>5.9699999999999998E-4</v>
      </c>
      <c r="W178" s="85">
        <v>-494.47420499999998</v>
      </c>
      <c r="X178" s="62"/>
      <c r="Y178" s="62"/>
      <c r="Z178" s="9"/>
    </row>
    <row r="179" spans="7:26" x14ac:dyDescent="0.3">
      <c r="G179" s="77"/>
      <c r="H179" s="62">
        <v>4</v>
      </c>
      <c r="I179" s="62" t="s">
        <v>10</v>
      </c>
      <c r="J179" s="78">
        <v>238</v>
      </c>
      <c r="K179" s="79">
        <v>0.6</v>
      </c>
      <c r="L179" s="80">
        <v>8554933</v>
      </c>
      <c r="M179" s="81">
        <v>3175475</v>
      </c>
      <c r="N179" s="80">
        <v>106071</v>
      </c>
      <c r="O179" s="80"/>
      <c r="P179" s="81">
        <v>3291317.4</v>
      </c>
      <c r="Q179" s="82">
        <v>8.5789999999999998E-3</v>
      </c>
      <c r="R179" s="83">
        <v>28236.211974599999</v>
      </c>
      <c r="S179" s="80">
        <v>118463</v>
      </c>
      <c r="T179" s="81">
        <v>946728</v>
      </c>
      <c r="U179" s="81">
        <v>-496959</v>
      </c>
      <c r="V179" s="84">
        <v>9.2750000000000003E-3</v>
      </c>
      <c r="W179" s="85">
        <v>-4609.2947249999997</v>
      </c>
      <c r="X179" s="62"/>
      <c r="Y179" s="62"/>
      <c r="Z179" s="9"/>
    </row>
    <row r="180" spans="7:26" x14ac:dyDescent="0.3">
      <c r="G180" s="77"/>
      <c r="H180" s="62">
        <v>136</v>
      </c>
      <c r="I180" s="62" t="s">
        <v>159</v>
      </c>
      <c r="J180" s="78">
        <v>238</v>
      </c>
      <c r="K180" s="79">
        <v>0.6</v>
      </c>
      <c r="L180" s="80">
        <v>8554933</v>
      </c>
      <c r="M180" s="81">
        <v>3175475</v>
      </c>
      <c r="N180" s="80">
        <v>106071</v>
      </c>
      <c r="O180" s="80"/>
      <c r="P180" s="81">
        <v>3291317.4</v>
      </c>
      <c r="Q180" s="82">
        <v>1.75E-4</v>
      </c>
      <c r="R180" s="83">
        <v>575.98054500000001</v>
      </c>
      <c r="S180" s="80">
        <v>118463</v>
      </c>
      <c r="T180" s="81">
        <v>946728</v>
      </c>
      <c r="U180" s="81">
        <v>-496959</v>
      </c>
      <c r="V180" s="84">
        <v>0</v>
      </c>
      <c r="W180" s="85">
        <v>0</v>
      </c>
      <c r="X180" s="62"/>
      <c r="Y180" s="62"/>
      <c r="Z180" s="9"/>
    </row>
    <row r="181" spans="7:26" x14ac:dyDescent="0.3">
      <c r="G181" s="77"/>
      <c r="H181" s="62">
        <v>6</v>
      </c>
      <c r="I181" s="62" t="s">
        <v>76</v>
      </c>
      <c r="J181" s="78">
        <v>238</v>
      </c>
      <c r="K181" s="79">
        <v>0.6</v>
      </c>
      <c r="L181" s="80">
        <v>8554933</v>
      </c>
      <c r="M181" s="81">
        <v>3175475</v>
      </c>
      <c r="N181" s="80">
        <v>106071</v>
      </c>
      <c r="O181" s="80"/>
      <c r="P181" s="81">
        <v>3291317.4</v>
      </c>
      <c r="Q181" s="82">
        <v>0</v>
      </c>
      <c r="R181" s="83">
        <v>0</v>
      </c>
      <c r="S181" s="80">
        <v>118463</v>
      </c>
      <c r="T181" s="81">
        <v>946728</v>
      </c>
      <c r="U181" s="81">
        <v>-496959</v>
      </c>
      <c r="V181" s="84">
        <v>0</v>
      </c>
      <c r="W181" s="85">
        <v>0</v>
      </c>
      <c r="X181" s="62"/>
      <c r="Y181" s="62"/>
      <c r="Z181" s="9"/>
    </row>
    <row r="182" spans="7:26" x14ac:dyDescent="0.3">
      <c r="G182" s="77"/>
      <c r="H182" s="62">
        <v>7</v>
      </c>
      <c r="I182" s="62" t="s">
        <v>9</v>
      </c>
      <c r="J182" s="78">
        <v>238</v>
      </c>
      <c r="K182" s="79">
        <v>1</v>
      </c>
      <c r="L182" s="80">
        <v>8554933</v>
      </c>
      <c r="M182" s="81">
        <v>3175475</v>
      </c>
      <c r="N182" s="80">
        <v>106071</v>
      </c>
      <c r="O182" s="80"/>
      <c r="P182" s="81">
        <v>5485529</v>
      </c>
      <c r="Q182" s="82">
        <v>1.1900000000000001E-4</v>
      </c>
      <c r="R182" s="83">
        <v>652.77795100000003</v>
      </c>
      <c r="S182" s="80">
        <v>118463</v>
      </c>
      <c r="T182" s="81">
        <v>946728</v>
      </c>
      <c r="U182" s="81">
        <v>-828265</v>
      </c>
      <c r="V182" s="84">
        <v>1.27E-4</v>
      </c>
      <c r="W182" s="85">
        <v>-105.189655</v>
      </c>
      <c r="X182" s="62"/>
      <c r="Y182" s="62"/>
      <c r="Z182" s="9"/>
    </row>
    <row r="183" spans="7:26" x14ac:dyDescent="0.3">
      <c r="G183" s="77"/>
      <c r="H183" s="62">
        <v>8</v>
      </c>
      <c r="I183" s="62" t="s">
        <v>23</v>
      </c>
      <c r="J183" s="78">
        <v>238</v>
      </c>
      <c r="K183" s="79">
        <v>1</v>
      </c>
      <c r="L183" s="80">
        <v>8554933</v>
      </c>
      <c r="M183" s="81">
        <v>3175475</v>
      </c>
      <c r="N183" s="80">
        <v>106071</v>
      </c>
      <c r="O183" s="80"/>
      <c r="P183" s="81">
        <v>5485529</v>
      </c>
      <c r="Q183" s="82">
        <v>1.74E-4</v>
      </c>
      <c r="R183" s="83">
        <v>954.48204599999997</v>
      </c>
      <c r="S183" s="80">
        <v>118463</v>
      </c>
      <c r="T183" s="81">
        <v>946728</v>
      </c>
      <c r="U183" s="81">
        <v>-828265</v>
      </c>
      <c r="V183" s="84">
        <v>1.8699999999999999E-4</v>
      </c>
      <c r="W183" s="85">
        <v>-154.88555499999998</v>
      </c>
      <c r="X183" s="62"/>
      <c r="Y183" s="62"/>
      <c r="Z183" s="9"/>
    </row>
    <row r="184" spans="7:26" x14ac:dyDescent="0.3">
      <c r="G184" s="77"/>
      <c r="H184" s="62">
        <v>9</v>
      </c>
      <c r="I184" s="62" t="s">
        <v>0</v>
      </c>
      <c r="J184" s="78">
        <v>238</v>
      </c>
      <c r="K184" s="79">
        <v>1</v>
      </c>
      <c r="L184" s="80">
        <v>8554933</v>
      </c>
      <c r="M184" s="81">
        <v>3175475</v>
      </c>
      <c r="N184" s="80">
        <v>106071</v>
      </c>
      <c r="O184" s="80"/>
      <c r="P184" s="81">
        <v>5485529</v>
      </c>
      <c r="Q184" s="82">
        <v>2.4800000000000001E-4</v>
      </c>
      <c r="R184" s="83">
        <v>1360.411192</v>
      </c>
      <c r="S184" s="80">
        <v>118463</v>
      </c>
      <c r="T184" s="81">
        <v>946728</v>
      </c>
      <c r="U184" s="81">
        <v>-828265</v>
      </c>
      <c r="V184" s="84">
        <v>2.6600000000000001E-4</v>
      </c>
      <c r="W184" s="85">
        <v>-220.31849000000003</v>
      </c>
      <c r="X184" s="62"/>
      <c r="Y184" s="62"/>
      <c r="Z184" s="9"/>
    </row>
    <row r="185" spans="7:26" x14ac:dyDescent="0.3">
      <c r="G185" s="77"/>
      <c r="H185" s="62">
        <v>17</v>
      </c>
      <c r="I185" s="62" t="s">
        <v>16</v>
      </c>
      <c r="J185" s="78">
        <v>238</v>
      </c>
      <c r="K185" s="79">
        <v>1</v>
      </c>
      <c r="L185" s="80">
        <v>8554933</v>
      </c>
      <c r="M185" s="81">
        <v>3175475</v>
      </c>
      <c r="N185" s="80">
        <v>106071</v>
      </c>
      <c r="O185" s="80"/>
      <c r="P185" s="81">
        <v>5485529</v>
      </c>
      <c r="Q185" s="82">
        <v>7.0899999999999999E-4</v>
      </c>
      <c r="R185" s="83">
        <v>3889.240061</v>
      </c>
      <c r="S185" s="80">
        <v>118463</v>
      </c>
      <c r="T185" s="81">
        <v>946728</v>
      </c>
      <c r="U185" s="81">
        <v>-828265</v>
      </c>
      <c r="V185" s="84">
        <v>7.5799999999999999E-4</v>
      </c>
      <c r="W185" s="85">
        <v>-627.82487000000003</v>
      </c>
      <c r="X185" s="62"/>
      <c r="Y185" s="62"/>
      <c r="Z185" s="9"/>
    </row>
    <row r="186" spans="7:26" x14ac:dyDescent="0.3">
      <c r="G186" s="77"/>
      <c r="H186" s="62">
        <v>29</v>
      </c>
      <c r="I186" s="62" t="s">
        <v>24</v>
      </c>
      <c r="J186" s="78">
        <v>238</v>
      </c>
      <c r="K186" s="79">
        <v>1</v>
      </c>
      <c r="L186" s="80">
        <v>8554933</v>
      </c>
      <c r="M186" s="81">
        <v>3175475</v>
      </c>
      <c r="N186" s="80">
        <v>106071</v>
      </c>
      <c r="O186" s="80"/>
      <c r="P186" s="81">
        <v>5485529</v>
      </c>
      <c r="Q186" s="82">
        <v>3.1029999999999999E-3</v>
      </c>
      <c r="R186" s="83">
        <v>17021.596486999999</v>
      </c>
      <c r="S186" s="80">
        <v>118463</v>
      </c>
      <c r="T186" s="81">
        <v>946728</v>
      </c>
      <c r="U186" s="81">
        <v>-828265</v>
      </c>
      <c r="V186" s="84">
        <v>3.1029999999999999E-3</v>
      </c>
      <c r="W186" s="85">
        <v>-2570.106295</v>
      </c>
      <c r="X186" s="62"/>
      <c r="Y186" s="62"/>
      <c r="Z186" s="9"/>
    </row>
    <row r="187" spans="7:26" x14ac:dyDescent="0.3">
      <c r="G187" s="77"/>
      <c r="H187" s="62">
        <v>38</v>
      </c>
      <c r="I187" s="62" t="s">
        <v>12</v>
      </c>
      <c r="J187" s="78">
        <v>238</v>
      </c>
      <c r="K187" s="79">
        <v>1</v>
      </c>
      <c r="L187" s="80">
        <v>8554933</v>
      </c>
      <c r="M187" s="81">
        <v>3175475</v>
      </c>
      <c r="N187" s="80">
        <v>106071</v>
      </c>
      <c r="O187" s="80"/>
      <c r="P187" s="81">
        <v>5485529</v>
      </c>
      <c r="Q187" s="82">
        <v>9.5000000000000005E-5</v>
      </c>
      <c r="R187" s="83">
        <v>521.12525500000004</v>
      </c>
      <c r="S187" s="80">
        <v>118463</v>
      </c>
      <c r="T187" s="81">
        <v>946728</v>
      </c>
      <c r="U187" s="81">
        <v>-828265</v>
      </c>
      <c r="V187" s="84">
        <v>7.8999999999999996E-5</v>
      </c>
      <c r="W187" s="85">
        <v>-65.432935000000001</v>
      </c>
      <c r="X187" s="62"/>
      <c r="Y187" s="62"/>
      <c r="Z187" s="9"/>
    </row>
    <row r="188" spans="7:26" x14ac:dyDescent="0.3">
      <c r="G188" s="77"/>
      <c r="H188" s="62">
        <v>55</v>
      </c>
      <c r="I188" s="62" t="s">
        <v>26</v>
      </c>
      <c r="J188" s="78">
        <v>238</v>
      </c>
      <c r="K188" s="79">
        <v>1</v>
      </c>
      <c r="L188" s="80">
        <v>8554933</v>
      </c>
      <c r="M188" s="81">
        <v>3175475</v>
      </c>
      <c r="N188" s="80">
        <v>106071</v>
      </c>
      <c r="O188" s="80"/>
      <c r="P188" s="81">
        <v>5485529</v>
      </c>
      <c r="Q188" s="82">
        <v>1.4799999999999999E-4</v>
      </c>
      <c r="R188" s="83">
        <v>811.85829200000001</v>
      </c>
      <c r="S188" s="80">
        <v>118463</v>
      </c>
      <c r="T188" s="81">
        <v>946728</v>
      </c>
      <c r="U188" s="81">
        <v>-828265</v>
      </c>
      <c r="V188" s="84">
        <v>1.5699999999999999E-4</v>
      </c>
      <c r="W188" s="85">
        <v>-130.03760499999999</v>
      </c>
      <c r="X188" s="62"/>
      <c r="Y188" s="62"/>
      <c r="Z188" s="9"/>
    </row>
    <row r="189" spans="7:26" x14ac:dyDescent="0.3">
      <c r="G189" s="77"/>
      <c r="H189" s="62">
        <v>70</v>
      </c>
      <c r="I189" s="62" t="s">
        <v>101</v>
      </c>
      <c r="J189" s="78">
        <v>238</v>
      </c>
      <c r="K189" s="79">
        <v>1</v>
      </c>
      <c r="L189" s="80">
        <v>8554933</v>
      </c>
      <c r="M189" s="81">
        <v>3175475</v>
      </c>
      <c r="N189" s="80">
        <v>106071</v>
      </c>
      <c r="O189" s="80"/>
      <c r="P189" s="81">
        <v>5485529</v>
      </c>
      <c r="Q189" s="82">
        <v>0</v>
      </c>
      <c r="R189" s="83">
        <v>0</v>
      </c>
      <c r="S189" s="80">
        <v>118463</v>
      </c>
      <c r="T189" s="81">
        <v>946728</v>
      </c>
      <c r="U189" s="81">
        <v>-828265</v>
      </c>
      <c r="V189" s="84">
        <v>0</v>
      </c>
      <c r="W189" s="85">
        <v>0</v>
      </c>
      <c r="X189" s="62"/>
      <c r="Y189" s="62"/>
      <c r="Z189" s="9"/>
    </row>
    <row r="190" spans="7:26" x14ac:dyDescent="0.3">
      <c r="G190" s="77"/>
      <c r="H190" s="62">
        <v>71</v>
      </c>
      <c r="I190" s="62" t="s">
        <v>18</v>
      </c>
      <c r="J190" s="78">
        <v>238</v>
      </c>
      <c r="K190" s="79">
        <v>1</v>
      </c>
      <c r="L190" s="80">
        <v>8554933</v>
      </c>
      <c r="M190" s="81">
        <v>3175475</v>
      </c>
      <c r="N190" s="80">
        <v>106071</v>
      </c>
      <c r="O190" s="80"/>
      <c r="P190" s="81">
        <v>5485529</v>
      </c>
      <c r="Q190" s="82">
        <v>1.0000000000000001E-5</v>
      </c>
      <c r="R190" s="83">
        <v>54.855290000000004</v>
      </c>
      <c r="S190" s="80">
        <v>118463</v>
      </c>
      <c r="T190" s="81">
        <v>946728</v>
      </c>
      <c r="U190" s="81">
        <v>-828265</v>
      </c>
      <c r="V190" s="84">
        <v>1.1E-5</v>
      </c>
      <c r="W190" s="85">
        <v>-9.1109150000000003</v>
      </c>
      <c r="X190" s="62"/>
      <c r="Y190" s="62"/>
      <c r="Z190" s="9"/>
    </row>
    <row r="191" spans="7:26" x14ac:dyDescent="0.3">
      <c r="G191" s="77"/>
      <c r="H191" s="62">
        <v>72</v>
      </c>
      <c r="I191" s="62" t="s">
        <v>28</v>
      </c>
      <c r="J191" s="78">
        <v>238</v>
      </c>
      <c r="K191" s="79">
        <v>1</v>
      </c>
      <c r="L191" s="80">
        <v>8554933</v>
      </c>
      <c r="M191" s="81">
        <v>3175475</v>
      </c>
      <c r="N191" s="80">
        <v>106071</v>
      </c>
      <c r="O191" s="80"/>
      <c r="P191" s="81">
        <v>5485529</v>
      </c>
      <c r="Q191" s="82">
        <v>2.9999999999999997E-4</v>
      </c>
      <c r="R191" s="83">
        <v>1645.6587</v>
      </c>
      <c r="S191" s="80">
        <v>118463</v>
      </c>
      <c r="T191" s="81">
        <v>946728</v>
      </c>
      <c r="U191" s="81">
        <v>-828265</v>
      </c>
      <c r="V191" s="84">
        <v>3.1799999999999998E-4</v>
      </c>
      <c r="W191" s="85">
        <v>-263.38826999999998</v>
      </c>
      <c r="X191" s="62"/>
      <c r="Y191" s="62"/>
      <c r="Z191" s="9"/>
    </row>
    <row r="192" spans="7:26" x14ac:dyDescent="0.3">
      <c r="G192" s="77"/>
      <c r="H192" s="62">
        <v>117</v>
      </c>
      <c r="I192" s="62" t="s">
        <v>21</v>
      </c>
      <c r="J192" s="78">
        <v>238</v>
      </c>
      <c r="K192" s="79">
        <v>1</v>
      </c>
      <c r="L192" s="80">
        <v>8554933</v>
      </c>
      <c r="M192" s="81">
        <v>3175475</v>
      </c>
      <c r="N192" s="80">
        <v>106071</v>
      </c>
      <c r="O192" s="80"/>
      <c r="P192" s="81">
        <v>5485529</v>
      </c>
      <c r="Q192" s="82">
        <v>2.5700000000000001E-4</v>
      </c>
      <c r="R192" s="83">
        <v>1409.7809530000002</v>
      </c>
      <c r="S192" s="80">
        <v>118463</v>
      </c>
      <c r="T192" s="81">
        <v>946728</v>
      </c>
      <c r="U192" s="81">
        <v>-828265</v>
      </c>
      <c r="V192" s="84">
        <v>2.7300000000000002E-4</v>
      </c>
      <c r="W192" s="85">
        <v>-226.11634500000002</v>
      </c>
      <c r="X192" s="62"/>
      <c r="Y192" s="62"/>
      <c r="Z192" s="9"/>
    </row>
    <row r="193" spans="7:26" x14ac:dyDescent="0.3">
      <c r="G193" s="77"/>
      <c r="H193" s="62">
        <v>122</v>
      </c>
      <c r="I193" s="62" t="s">
        <v>96</v>
      </c>
      <c r="J193" s="78">
        <v>238</v>
      </c>
      <c r="K193" s="79">
        <v>1</v>
      </c>
      <c r="L193" s="80">
        <v>8554933</v>
      </c>
      <c r="M193" s="81">
        <v>3175475</v>
      </c>
      <c r="N193" s="80">
        <v>106071</v>
      </c>
      <c r="O193" s="80"/>
      <c r="P193" s="81">
        <v>5485529</v>
      </c>
      <c r="Q193" s="82">
        <v>0</v>
      </c>
      <c r="R193" s="83">
        <v>0</v>
      </c>
      <c r="S193" s="80">
        <v>118463</v>
      </c>
      <c r="T193" s="81">
        <v>946728</v>
      </c>
      <c r="U193" s="81">
        <v>-828265</v>
      </c>
      <c r="V193" s="84">
        <v>0</v>
      </c>
      <c r="W193" s="85">
        <v>0</v>
      </c>
      <c r="X193" s="62"/>
      <c r="Y193" s="62"/>
      <c r="Z193" s="9"/>
    </row>
    <row r="194" spans="7:26" x14ac:dyDescent="0.3">
      <c r="G194" s="77"/>
      <c r="H194" s="62"/>
      <c r="I194" s="62"/>
      <c r="J194" s="78"/>
      <c r="K194" s="79"/>
      <c r="L194" s="81"/>
      <c r="M194" s="81"/>
      <c r="N194" s="81"/>
      <c r="O194" s="81"/>
      <c r="P194" s="81"/>
      <c r="Q194" s="84"/>
      <c r="R194" s="83"/>
      <c r="S194" s="81"/>
      <c r="T194" s="81"/>
      <c r="U194" s="81"/>
      <c r="V194" s="84"/>
      <c r="W194" s="85"/>
      <c r="X194" s="62"/>
      <c r="Y194" s="62"/>
      <c r="Z194" s="9"/>
    </row>
    <row r="195" spans="7:26" ht="15.6" x14ac:dyDescent="0.3">
      <c r="G195" s="90">
        <v>70</v>
      </c>
      <c r="H195" s="91" t="s">
        <v>101</v>
      </c>
      <c r="I195" s="62"/>
      <c r="J195" s="78"/>
      <c r="K195" s="79"/>
      <c r="L195" s="81"/>
      <c r="M195" s="81"/>
      <c r="N195" s="81"/>
      <c r="O195" s="81"/>
      <c r="P195" s="81"/>
      <c r="Q195" s="84"/>
      <c r="R195" s="83"/>
      <c r="S195" s="81"/>
      <c r="T195" s="81"/>
      <c r="U195" s="81"/>
      <c r="V195" s="84"/>
      <c r="W195" s="85"/>
      <c r="X195" s="62"/>
      <c r="Y195" s="62"/>
      <c r="Z195" s="9"/>
    </row>
    <row r="196" spans="7:26" x14ac:dyDescent="0.3">
      <c r="G196" s="77"/>
      <c r="H196" s="62">
        <v>1</v>
      </c>
      <c r="I196" s="62" t="s">
        <v>11</v>
      </c>
      <c r="J196" s="78">
        <v>804</v>
      </c>
      <c r="K196" s="79">
        <v>1</v>
      </c>
      <c r="L196" s="80">
        <v>0</v>
      </c>
      <c r="M196" s="81">
        <v>0</v>
      </c>
      <c r="N196" s="80">
        <v>155926</v>
      </c>
      <c r="O196" s="80"/>
      <c r="P196" s="81">
        <v>155926</v>
      </c>
      <c r="Q196" s="82">
        <v>2.2769999999999999E-3</v>
      </c>
      <c r="R196" s="83">
        <v>355.04350199999999</v>
      </c>
      <c r="S196" s="80">
        <v>0</v>
      </c>
      <c r="T196" s="81">
        <v>0</v>
      </c>
      <c r="U196" s="81">
        <v>0</v>
      </c>
      <c r="V196" s="84">
        <v>1.91E-3</v>
      </c>
      <c r="W196" s="85">
        <v>0</v>
      </c>
      <c r="X196" s="62"/>
      <c r="Y196" s="62"/>
      <c r="Z196" s="9"/>
    </row>
    <row r="197" spans="7:26" x14ac:dyDescent="0.3">
      <c r="G197" s="77"/>
      <c r="H197" s="62">
        <v>2</v>
      </c>
      <c r="I197" s="62" t="s">
        <v>27</v>
      </c>
      <c r="J197" s="78">
        <v>804</v>
      </c>
      <c r="K197" s="79">
        <v>1</v>
      </c>
      <c r="L197" s="80">
        <v>0</v>
      </c>
      <c r="M197" s="81">
        <v>0</v>
      </c>
      <c r="N197" s="80">
        <v>155926</v>
      </c>
      <c r="O197" s="80"/>
      <c r="P197" s="81">
        <v>155926</v>
      </c>
      <c r="Q197" s="82">
        <v>2.6200000000000003E-4</v>
      </c>
      <c r="R197" s="83">
        <v>40.852612000000001</v>
      </c>
      <c r="S197" s="80">
        <v>0</v>
      </c>
      <c r="T197" s="81">
        <v>0</v>
      </c>
      <c r="U197" s="81">
        <v>0</v>
      </c>
      <c r="V197" s="84">
        <v>2.6899999999999998E-4</v>
      </c>
      <c r="W197" s="85">
        <v>0</v>
      </c>
      <c r="X197" s="62"/>
      <c r="Y197" s="62"/>
      <c r="Z197" s="9"/>
    </row>
    <row r="198" spans="7:26" x14ac:dyDescent="0.3">
      <c r="G198" s="77"/>
      <c r="H198" s="62">
        <v>3</v>
      </c>
      <c r="I198" s="62" t="s">
        <v>20</v>
      </c>
      <c r="J198" s="78">
        <v>804</v>
      </c>
      <c r="K198" s="79">
        <v>1</v>
      </c>
      <c r="L198" s="80">
        <v>0</v>
      </c>
      <c r="M198" s="81">
        <v>0</v>
      </c>
      <c r="N198" s="80">
        <v>155926</v>
      </c>
      <c r="O198" s="80"/>
      <c r="P198" s="81">
        <v>155926</v>
      </c>
      <c r="Q198" s="82">
        <v>5.7799999999999995E-4</v>
      </c>
      <c r="R198" s="83">
        <v>90.125227999999993</v>
      </c>
      <c r="S198" s="80">
        <v>0</v>
      </c>
      <c r="T198" s="81">
        <v>0</v>
      </c>
      <c r="U198" s="81">
        <v>0</v>
      </c>
      <c r="V198" s="84">
        <v>5.9699999999999998E-4</v>
      </c>
      <c r="W198" s="85">
        <v>0</v>
      </c>
      <c r="X198" s="62"/>
      <c r="Y198" s="62"/>
      <c r="Z198" s="9"/>
    </row>
    <row r="199" spans="7:26" x14ac:dyDescent="0.3">
      <c r="G199" s="77"/>
      <c r="H199" s="62">
        <v>4</v>
      </c>
      <c r="I199" s="62" t="s">
        <v>10</v>
      </c>
      <c r="J199" s="78">
        <v>804</v>
      </c>
      <c r="K199" s="79">
        <v>0.6</v>
      </c>
      <c r="L199" s="80">
        <v>0</v>
      </c>
      <c r="M199" s="81">
        <v>0</v>
      </c>
      <c r="N199" s="80">
        <v>155926</v>
      </c>
      <c r="O199" s="80"/>
      <c r="P199" s="81">
        <v>93555.599999999991</v>
      </c>
      <c r="Q199" s="82">
        <v>8.5789999999999998E-3</v>
      </c>
      <c r="R199" s="83">
        <v>802.61349239999993</v>
      </c>
      <c r="S199" s="80">
        <v>0</v>
      </c>
      <c r="T199" s="81">
        <v>0</v>
      </c>
      <c r="U199" s="81">
        <v>0</v>
      </c>
      <c r="V199" s="84">
        <v>9.2750000000000003E-3</v>
      </c>
      <c r="W199" s="85">
        <v>0</v>
      </c>
      <c r="X199" s="62"/>
      <c r="Y199" s="62"/>
      <c r="Z199" s="9"/>
    </row>
    <row r="200" spans="7:26" x14ac:dyDescent="0.3">
      <c r="G200" s="77"/>
      <c r="H200" s="62">
        <v>136</v>
      </c>
      <c r="I200" s="62" t="s">
        <v>159</v>
      </c>
      <c r="J200" s="78">
        <v>804</v>
      </c>
      <c r="K200" s="79">
        <v>0.6</v>
      </c>
      <c r="L200" s="80">
        <v>0</v>
      </c>
      <c r="M200" s="81">
        <v>0</v>
      </c>
      <c r="N200" s="80">
        <v>155926</v>
      </c>
      <c r="O200" s="80"/>
      <c r="P200" s="81">
        <v>93555.599999999991</v>
      </c>
      <c r="Q200" s="82">
        <v>1.75E-4</v>
      </c>
      <c r="R200" s="83">
        <v>16.372229999999998</v>
      </c>
      <c r="S200" s="80">
        <v>0</v>
      </c>
      <c r="T200" s="81">
        <v>0</v>
      </c>
      <c r="U200" s="81">
        <v>0</v>
      </c>
      <c r="V200" s="84">
        <v>0</v>
      </c>
      <c r="W200" s="85">
        <v>0</v>
      </c>
      <c r="X200" s="62"/>
      <c r="Y200" s="62"/>
      <c r="Z200" s="9"/>
    </row>
    <row r="201" spans="7:26" x14ac:dyDescent="0.3">
      <c r="G201" s="77"/>
      <c r="H201" s="62">
        <v>6</v>
      </c>
      <c r="I201" s="62" t="s">
        <v>76</v>
      </c>
      <c r="J201" s="78">
        <v>804</v>
      </c>
      <c r="K201" s="79">
        <v>0.6</v>
      </c>
      <c r="L201" s="80">
        <v>0</v>
      </c>
      <c r="M201" s="81">
        <v>0</v>
      </c>
      <c r="N201" s="80">
        <v>155926</v>
      </c>
      <c r="O201" s="80"/>
      <c r="P201" s="81">
        <v>93555.599999999991</v>
      </c>
      <c r="Q201" s="82">
        <v>0</v>
      </c>
      <c r="R201" s="83">
        <v>0</v>
      </c>
      <c r="S201" s="80">
        <v>0</v>
      </c>
      <c r="T201" s="81">
        <v>0</v>
      </c>
      <c r="U201" s="81">
        <v>0</v>
      </c>
      <c r="V201" s="84">
        <v>0</v>
      </c>
      <c r="W201" s="85">
        <v>0</v>
      </c>
      <c r="X201" s="62"/>
      <c r="Y201" s="62"/>
      <c r="Z201" s="9"/>
    </row>
    <row r="202" spans="7:26" x14ac:dyDescent="0.3">
      <c r="G202" s="77"/>
      <c r="H202" s="62">
        <v>7</v>
      </c>
      <c r="I202" s="62" t="s">
        <v>9</v>
      </c>
      <c r="J202" s="78">
        <v>804</v>
      </c>
      <c r="K202" s="79">
        <v>1</v>
      </c>
      <c r="L202" s="80">
        <v>0</v>
      </c>
      <c r="M202" s="81">
        <v>0</v>
      </c>
      <c r="N202" s="80">
        <v>155926</v>
      </c>
      <c r="O202" s="80"/>
      <c r="P202" s="81">
        <v>155926</v>
      </c>
      <c r="Q202" s="82">
        <v>1.1900000000000001E-4</v>
      </c>
      <c r="R202" s="83">
        <v>18.555194</v>
      </c>
      <c r="S202" s="80">
        <v>0</v>
      </c>
      <c r="T202" s="81">
        <v>0</v>
      </c>
      <c r="U202" s="81">
        <v>0</v>
      </c>
      <c r="V202" s="84">
        <v>1.27E-4</v>
      </c>
      <c r="W202" s="85">
        <v>0</v>
      </c>
      <c r="X202" s="62"/>
      <c r="Y202" s="62"/>
      <c r="Z202" s="9"/>
    </row>
    <row r="203" spans="7:26" x14ac:dyDescent="0.3">
      <c r="G203" s="77"/>
      <c r="H203" s="62">
        <v>8</v>
      </c>
      <c r="I203" s="62" t="s">
        <v>23</v>
      </c>
      <c r="J203" s="78">
        <v>804</v>
      </c>
      <c r="K203" s="79">
        <v>1</v>
      </c>
      <c r="L203" s="80">
        <v>0</v>
      </c>
      <c r="M203" s="81">
        <v>0</v>
      </c>
      <c r="N203" s="80">
        <v>155926</v>
      </c>
      <c r="O203" s="80"/>
      <c r="P203" s="81">
        <v>155926</v>
      </c>
      <c r="Q203" s="82">
        <v>1.74E-4</v>
      </c>
      <c r="R203" s="83">
        <v>27.131124</v>
      </c>
      <c r="S203" s="80">
        <v>0</v>
      </c>
      <c r="T203" s="81">
        <v>0</v>
      </c>
      <c r="U203" s="81">
        <v>0</v>
      </c>
      <c r="V203" s="84">
        <v>1.8699999999999999E-4</v>
      </c>
      <c r="W203" s="85">
        <v>0</v>
      </c>
      <c r="X203" s="62"/>
      <c r="Y203" s="62"/>
      <c r="Z203" s="9"/>
    </row>
    <row r="204" spans="7:26" x14ac:dyDescent="0.3">
      <c r="G204" s="77"/>
      <c r="H204" s="62">
        <v>9</v>
      </c>
      <c r="I204" s="62" t="s">
        <v>0</v>
      </c>
      <c r="J204" s="78">
        <v>804</v>
      </c>
      <c r="K204" s="79">
        <v>1</v>
      </c>
      <c r="L204" s="80">
        <v>0</v>
      </c>
      <c r="M204" s="81">
        <v>0</v>
      </c>
      <c r="N204" s="80">
        <v>155926</v>
      </c>
      <c r="O204" s="80"/>
      <c r="P204" s="81">
        <v>155926</v>
      </c>
      <c r="Q204" s="82">
        <v>2.4800000000000001E-4</v>
      </c>
      <c r="R204" s="83">
        <v>38.669648000000002</v>
      </c>
      <c r="S204" s="80">
        <v>0</v>
      </c>
      <c r="T204" s="81">
        <v>0</v>
      </c>
      <c r="U204" s="81">
        <v>0</v>
      </c>
      <c r="V204" s="84">
        <v>2.6600000000000001E-4</v>
      </c>
      <c r="W204" s="85">
        <v>0</v>
      </c>
      <c r="X204" s="62"/>
      <c r="Y204" s="62"/>
      <c r="Z204" s="9"/>
    </row>
    <row r="205" spans="7:26" x14ac:dyDescent="0.3">
      <c r="G205" s="77"/>
      <c r="H205" s="62">
        <v>29</v>
      </c>
      <c r="I205" s="62" t="s">
        <v>24</v>
      </c>
      <c r="J205" s="78">
        <v>804</v>
      </c>
      <c r="K205" s="79">
        <v>1</v>
      </c>
      <c r="L205" s="80">
        <v>0</v>
      </c>
      <c r="M205" s="81">
        <v>0</v>
      </c>
      <c r="N205" s="80">
        <v>155926</v>
      </c>
      <c r="O205" s="80"/>
      <c r="P205" s="81">
        <v>155926</v>
      </c>
      <c r="Q205" s="82">
        <v>3.1029999999999999E-3</v>
      </c>
      <c r="R205" s="83">
        <v>483.83837799999998</v>
      </c>
      <c r="S205" s="80">
        <v>0</v>
      </c>
      <c r="T205" s="81">
        <v>0</v>
      </c>
      <c r="U205" s="81">
        <v>0</v>
      </c>
      <c r="V205" s="84">
        <v>3.1029999999999999E-3</v>
      </c>
      <c r="W205" s="85">
        <v>0</v>
      </c>
      <c r="X205" s="62"/>
      <c r="Y205" s="62"/>
      <c r="Z205" s="9"/>
    </row>
    <row r="206" spans="7:26" x14ac:dyDescent="0.3">
      <c r="G206" s="77"/>
      <c r="H206" s="62">
        <v>38</v>
      </c>
      <c r="I206" s="62" t="s">
        <v>12</v>
      </c>
      <c r="J206" s="78">
        <v>804</v>
      </c>
      <c r="K206" s="79">
        <v>1</v>
      </c>
      <c r="L206" s="80">
        <v>0</v>
      </c>
      <c r="M206" s="81">
        <v>0</v>
      </c>
      <c r="N206" s="80">
        <v>155926</v>
      </c>
      <c r="O206" s="80"/>
      <c r="P206" s="81">
        <v>155926</v>
      </c>
      <c r="Q206" s="82">
        <v>9.5000000000000005E-5</v>
      </c>
      <c r="R206" s="83">
        <v>14.81297</v>
      </c>
      <c r="S206" s="80">
        <v>0</v>
      </c>
      <c r="T206" s="81">
        <v>0</v>
      </c>
      <c r="U206" s="81">
        <v>0</v>
      </c>
      <c r="V206" s="84">
        <v>7.8999999999999996E-5</v>
      </c>
      <c r="W206" s="85">
        <v>0</v>
      </c>
      <c r="X206" s="62"/>
      <c r="Y206" s="62"/>
      <c r="Z206" s="9"/>
    </row>
    <row r="207" spans="7:26" x14ac:dyDescent="0.3">
      <c r="G207" s="77"/>
      <c r="H207" s="62">
        <v>55</v>
      </c>
      <c r="I207" s="62" t="s">
        <v>26</v>
      </c>
      <c r="J207" s="78">
        <v>804</v>
      </c>
      <c r="K207" s="79">
        <v>1</v>
      </c>
      <c r="L207" s="80">
        <v>0</v>
      </c>
      <c r="M207" s="81">
        <v>0</v>
      </c>
      <c r="N207" s="80">
        <v>155926</v>
      </c>
      <c r="O207" s="80"/>
      <c r="P207" s="81">
        <v>155926</v>
      </c>
      <c r="Q207" s="82">
        <v>1.4799999999999999E-4</v>
      </c>
      <c r="R207" s="83">
        <v>23.077047999999998</v>
      </c>
      <c r="S207" s="80">
        <v>0</v>
      </c>
      <c r="T207" s="81">
        <v>0</v>
      </c>
      <c r="U207" s="81">
        <v>0</v>
      </c>
      <c r="V207" s="84">
        <v>1.5699999999999999E-4</v>
      </c>
      <c r="W207" s="85">
        <v>0</v>
      </c>
      <c r="X207" s="62"/>
      <c r="Y207" s="62"/>
      <c r="Z207" s="9"/>
    </row>
    <row r="208" spans="7:26" x14ac:dyDescent="0.3">
      <c r="G208" s="77"/>
      <c r="H208" s="62">
        <v>70</v>
      </c>
      <c r="I208" s="62" t="s">
        <v>101</v>
      </c>
      <c r="J208" s="78">
        <v>804</v>
      </c>
      <c r="K208" s="79">
        <v>1</v>
      </c>
      <c r="L208" s="80">
        <v>0</v>
      </c>
      <c r="M208" s="81">
        <v>0</v>
      </c>
      <c r="N208" s="80">
        <v>155926</v>
      </c>
      <c r="O208" s="80"/>
      <c r="P208" s="81">
        <v>155926</v>
      </c>
      <c r="Q208" s="82">
        <v>0</v>
      </c>
      <c r="R208" s="83">
        <v>0</v>
      </c>
      <c r="S208" s="80">
        <v>0</v>
      </c>
      <c r="T208" s="81">
        <v>0</v>
      </c>
      <c r="U208" s="81">
        <v>0</v>
      </c>
      <c r="V208" s="84">
        <v>0</v>
      </c>
      <c r="W208" s="85">
        <v>0</v>
      </c>
      <c r="X208" s="62"/>
      <c r="Y208" s="62"/>
      <c r="Z208" s="9"/>
    </row>
    <row r="209" spans="7:26" x14ac:dyDescent="0.3">
      <c r="G209" s="77"/>
      <c r="H209" s="62">
        <v>71</v>
      </c>
      <c r="I209" s="62" t="s">
        <v>18</v>
      </c>
      <c r="J209" s="78">
        <v>804</v>
      </c>
      <c r="K209" s="79">
        <v>1</v>
      </c>
      <c r="L209" s="80">
        <v>0</v>
      </c>
      <c r="M209" s="81">
        <v>0</v>
      </c>
      <c r="N209" s="80">
        <v>155926</v>
      </c>
      <c r="O209" s="80"/>
      <c r="P209" s="81">
        <v>155926</v>
      </c>
      <c r="Q209" s="82">
        <v>1.0000000000000001E-5</v>
      </c>
      <c r="R209" s="83">
        <v>1.5592600000000001</v>
      </c>
      <c r="S209" s="80">
        <v>0</v>
      </c>
      <c r="T209" s="81">
        <v>0</v>
      </c>
      <c r="U209" s="81">
        <v>0</v>
      </c>
      <c r="V209" s="84">
        <v>1.1E-5</v>
      </c>
      <c r="W209" s="85">
        <v>0</v>
      </c>
      <c r="X209" s="62"/>
      <c r="Y209" s="62"/>
      <c r="Z209" s="9"/>
    </row>
    <row r="210" spans="7:26" x14ac:dyDescent="0.3">
      <c r="G210" s="77"/>
      <c r="H210" s="62">
        <v>72</v>
      </c>
      <c r="I210" s="62" t="s">
        <v>28</v>
      </c>
      <c r="J210" s="78">
        <v>804</v>
      </c>
      <c r="K210" s="79">
        <v>1</v>
      </c>
      <c r="L210" s="80">
        <v>0</v>
      </c>
      <c r="M210" s="81">
        <v>0</v>
      </c>
      <c r="N210" s="80">
        <v>155926</v>
      </c>
      <c r="O210" s="80"/>
      <c r="P210" s="81">
        <v>155926</v>
      </c>
      <c r="Q210" s="82">
        <v>2.9999999999999997E-4</v>
      </c>
      <c r="R210" s="83">
        <v>46.777799999999999</v>
      </c>
      <c r="S210" s="80">
        <v>0</v>
      </c>
      <c r="T210" s="81">
        <v>0</v>
      </c>
      <c r="U210" s="81">
        <v>0</v>
      </c>
      <c r="V210" s="84">
        <v>3.1799999999999998E-4</v>
      </c>
      <c r="W210" s="85">
        <v>0</v>
      </c>
      <c r="X210" s="62"/>
      <c r="Y210" s="62"/>
      <c r="Z210" s="9"/>
    </row>
    <row r="211" spans="7:26" x14ac:dyDescent="0.3">
      <c r="G211" s="77"/>
      <c r="H211" s="62">
        <v>117</v>
      </c>
      <c r="I211" s="62" t="s">
        <v>21</v>
      </c>
      <c r="J211" s="78">
        <v>804</v>
      </c>
      <c r="K211" s="79">
        <v>1</v>
      </c>
      <c r="L211" s="80">
        <v>0</v>
      </c>
      <c r="M211" s="81">
        <v>0</v>
      </c>
      <c r="N211" s="80">
        <v>155926</v>
      </c>
      <c r="O211" s="80"/>
      <c r="P211" s="81">
        <v>155926</v>
      </c>
      <c r="Q211" s="82">
        <v>2.5700000000000001E-4</v>
      </c>
      <c r="R211" s="83">
        <v>40.072982000000003</v>
      </c>
      <c r="S211" s="80">
        <v>0</v>
      </c>
      <c r="T211" s="81">
        <v>0</v>
      </c>
      <c r="U211" s="81">
        <v>0</v>
      </c>
      <c r="V211" s="84">
        <v>2.7300000000000002E-4</v>
      </c>
      <c r="W211" s="85">
        <v>0</v>
      </c>
      <c r="X211" s="62"/>
      <c r="Y211" s="62"/>
      <c r="Z211" s="9"/>
    </row>
    <row r="212" spans="7:26" x14ac:dyDescent="0.3">
      <c r="G212" s="77"/>
      <c r="H212" s="62">
        <v>122</v>
      </c>
      <c r="I212" s="62" t="s">
        <v>96</v>
      </c>
      <c r="J212" s="78">
        <v>804</v>
      </c>
      <c r="K212" s="79">
        <v>1</v>
      </c>
      <c r="L212" s="80">
        <v>0</v>
      </c>
      <c r="M212" s="81">
        <v>0</v>
      </c>
      <c r="N212" s="80">
        <v>155926</v>
      </c>
      <c r="O212" s="80"/>
      <c r="P212" s="81">
        <v>155926</v>
      </c>
      <c r="Q212" s="82">
        <v>0</v>
      </c>
      <c r="R212" s="83">
        <v>0</v>
      </c>
      <c r="S212" s="80">
        <v>0</v>
      </c>
      <c r="T212" s="81">
        <v>0</v>
      </c>
      <c r="U212" s="81">
        <v>0</v>
      </c>
      <c r="V212" s="84">
        <v>0</v>
      </c>
      <c r="W212" s="85">
        <v>0</v>
      </c>
      <c r="X212" s="62"/>
      <c r="Y212" s="62"/>
      <c r="Z212" s="9"/>
    </row>
    <row r="213" spans="7:26" ht="15" thickBot="1" x14ac:dyDescent="0.35">
      <c r="G213" s="86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8"/>
      <c r="X213" s="62"/>
      <c r="Y213" s="62"/>
      <c r="Z213" s="9"/>
    </row>
    <row r="214" spans="7:26" x14ac:dyDescent="0.3">
      <c r="G214" s="62">
        <v>70</v>
      </c>
      <c r="H214" s="62" t="s">
        <v>101</v>
      </c>
      <c r="I214" s="62"/>
      <c r="J214" s="78"/>
      <c r="K214" s="79"/>
      <c r="L214" s="81"/>
      <c r="M214" s="81"/>
      <c r="N214" s="81"/>
      <c r="O214" s="81"/>
      <c r="P214" s="81"/>
      <c r="Q214" s="84"/>
      <c r="R214" s="83">
        <v>76231.874108000004</v>
      </c>
      <c r="S214" s="81"/>
      <c r="T214" s="81"/>
      <c r="U214" s="81"/>
      <c r="V214" s="84"/>
      <c r="W214" s="83">
        <v>-11280.969299999999</v>
      </c>
      <c r="X214" s="89">
        <v>64950.904808000007</v>
      </c>
      <c r="Y214" s="62"/>
      <c r="Z214" s="9"/>
    </row>
    <row r="215" spans="7:26" x14ac:dyDescent="0.3">
      <c r="G215" s="62"/>
      <c r="H215" s="62"/>
      <c r="I215" s="62"/>
      <c r="J215" s="78"/>
      <c r="K215" s="79"/>
      <c r="L215" s="81"/>
      <c r="M215" s="81"/>
      <c r="N215" s="81"/>
      <c r="O215" s="81"/>
      <c r="P215" s="81"/>
      <c r="Q215" s="84"/>
      <c r="R215" s="83"/>
      <c r="S215" s="81"/>
      <c r="T215" s="81"/>
      <c r="U215" s="81"/>
      <c r="V215" s="84"/>
      <c r="W215" s="83"/>
      <c r="X215" s="62"/>
      <c r="Y215" s="62"/>
      <c r="Z215" s="9"/>
    </row>
    <row r="216" spans="7:26" ht="15" thickBot="1" x14ac:dyDescent="0.35">
      <c r="G216" s="62"/>
      <c r="H216" s="62"/>
      <c r="I216" s="62"/>
      <c r="J216" s="63" t="s">
        <v>59</v>
      </c>
      <c r="K216" s="64" t="s">
        <v>60</v>
      </c>
      <c r="L216" s="65" t="s">
        <v>61</v>
      </c>
      <c r="M216" s="65" t="s">
        <v>186</v>
      </c>
      <c r="N216" s="65" t="s">
        <v>62</v>
      </c>
      <c r="O216" s="65" t="s">
        <v>187</v>
      </c>
      <c r="P216" s="65" t="s">
        <v>63</v>
      </c>
      <c r="Q216" s="66" t="s">
        <v>64</v>
      </c>
      <c r="R216" s="67" t="s">
        <v>65</v>
      </c>
      <c r="S216" s="65" t="s">
        <v>66</v>
      </c>
      <c r="T216" s="65" t="s">
        <v>67</v>
      </c>
      <c r="U216" s="65" t="s">
        <v>68</v>
      </c>
      <c r="V216" s="66" t="s">
        <v>69</v>
      </c>
      <c r="W216" s="67" t="s">
        <v>70</v>
      </c>
      <c r="X216" s="62"/>
      <c r="Y216" s="62"/>
      <c r="Z216" s="9"/>
    </row>
    <row r="217" spans="7:26" ht="15.6" x14ac:dyDescent="0.3">
      <c r="G217" s="68">
        <v>73</v>
      </c>
      <c r="H217" s="69" t="s">
        <v>102</v>
      </c>
      <c r="I217" s="70"/>
      <c r="J217" s="71"/>
      <c r="K217" s="72"/>
      <c r="L217" s="73"/>
      <c r="M217" s="73"/>
      <c r="N217" s="73"/>
      <c r="O217" s="73"/>
      <c r="P217" s="73"/>
      <c r="Q217" s="74"/>
      <c r="R217" s="75"/>
      <c r="S217" s="73"/>
      <c r="T217" s="73"/>
      <c r="U217" s="73"/>
      <c r="V217" s="74"/>
      <c r="W217" s="76"/>
      <c r="X217" s="62"/>
      <c r="Y217" s="62"/>
      <c r="Z217" s="9"/>
    </row>
    <row r="218" spans="7:26" x14ac:dyDescent="0.3">
      <c r="G218" s="77"/>
      <c r="H218" s="62">
        <v>1</v>
      </c>
      <c r="I218" s="62" t="s">
        <v>11</v>
      </c>
      <c r="J218" s="78">
        <v>246</v>
      </c>
      <c r="K218" s="79">
        <v>1</v>
      </c>
      <c r="L218" s="80">
        <v>17174169</v>
      </c>
      <c r="M218" s="81">
        <v>2057529</v>
      </c>
      <c r="N218" s="80">
        <v>46125</v>
      </c>
      <c r="O218" s="80"/>
      <c r="P218" s="81">
        <v>15162765</v>
      </c>
      <c r="Q218" s="82">
        <v>2.2769999999999999E-3</v>
      </c>
      <c r="R218" s="83">
        <v>34525.615904999999</v>
      </c>
      <c r="S218" s="80">
        <v>2156408</v>
      </c>
      <c r="T218" s="81">
        <v>8841</v>
      </c>
      <c r="U218" s="81">
        <v>2147567</v>
      </c>
      <c r="V218" s="84">
        <v>1.91E-3</v>
      </c>
      <c r="W218" s="85">
        <v>4101.8529699999999</v>
      </c>
      <c r="X218" s="62"/>
      <c r="Y218" s="62"/>
      <c r="Z218" s="9"/>
    </row>
    <row r="219" spans="7:26" x14ac:dyDescent="0.3">
      <c r="G219" s="77"/>
      <c r="H219" s="62">
        <v>2</v>
      </c>
      <c r="I219" s="62" t="s">
        <v>27</v>
      </c>
      <c r="J219" s="78">
        <v>246</v>
      </c>
      <c r="K219" s="79">
        <v>1</v>
      </c>
      <c r="L219" s="80">
        <v>17174169</v>
      </c>
      <c r="M219" s="81">
        <v>2057529</v>
      </c>
      <c r="N219" s="80">
        <v>46125</v>
      </c>
      <c r="O219" s="80"/>
      <c r="P219" s="81">
        <v>15162765</v>
      </c>
      <c r="Q219" s="82">
        <v>2.6200000000000003E-4</v>
      </c>
      <c r="R219" s="83">
        <v>3972.6444300000003</v>
      </c>
      <c r="S219" s="80">
        <v>2156408</v>
      </c>
      <c r="T219" s="81">
        <v>8841</v>
      </c>
      <c r="U219" s="81">
        <v>2147567</v>
      </c>
      <c r="V219" s="84">
        <v>2.6899999999999998E-4</v>
      </c>
      <c r="W219" s="85">
        <v>577.69552299999998</v>
      </c>
      <c r="X219" s="62"/>
      <c r="Y219" s="62"/>
      <c r="Z219" s="9"/>
    </row>
    <row r="220" spans="7:26" x14ac:dyDescent="0.3">
      <c r="G220" s="77"/>
      <c r="H220" s="62">
        <v>3</v>
      </c>
      <c r="I220" s="62" t="s">
        <v>20</v>
      </c>
      <c r="J220" s="78">
        <v>246</v>
      </c>
      <c r="K220" s="79">
        <v>1</v>
      </c>
      <c r="L220" s="80">
        <v>17174169</v>
      </c>
      <c r="M220" s="81">
        <v>2057529</v>
      </c>
      <c r="N220" s="80">
        <v>46125</v>
      </c>
      <c r="O220" s="80"/>
      <c r="P220" s="81">
        <v>15162765</v>
      </c>
      <c r="Q220" s="82">
        <v>5.7799999999999995E-4</v>
      </c>
      <c r="R220" s="83">
        <v>8764.0781699999989</v>
      </c>
      <c r="S220" s="80">
        <v>2156408</v>
      </c>
      <c r="T220" s="81">
        <v>8841</v>
      </c>
      <c r="U220" s="81">
        <v>2147567</v>
      </c>
      <c r="V220" s="84">
        <v>5.9699999999999998E-4</v>
      </c>
      <c r="W220" s="85">
        <v>1282.097499</v>
      </c>
      <c r="X220" s="62"/>
      <c r="Y220" s="62"/>
      <c r="Z220" s="9"/>
    </row>
    <row r="221" spans="7:26" x14ac:dyDescent="0.3">
      <c r="G221" s="77"/>
      <c r="H221" s="62">
        <v>4</v>
      </c>
      <c r="I221" s="62" t="s">
        <v>10</v>
      </c>
      <c r="J221" s="78">
        <v>246</v>
      </c>
      <c r="K221" s="79">
        <v>0.6</v>
      </c>
      <c r="L221" s="80">
        <v>17174169</v>
      </c>
      <c r="M221" s="81">
        <v>2057529</v>
      </c>
      <c r="N221" s="80">
        <v>46125</v>
      </c>
      <c r="O221" s="80"/>
      <c r="P221" s="81">
        <v>9097659</v>
      </c>
      <c r="Q221" s="82">
        <v>8.5789999999999998E-3</v>
      </c>
      <c r="R221" s="83">
        <v>78048.816561</v>
      </c>
      <c r="S221" s="80">
        <v>2156408</v>
      </c>
      <c r="T221" s="81">
        <v>8841</v>
      </c>
      <c r="U221" s="81">
        <v>1288540.2</v>
      </c>
      <c r="V221" s="84">
        <v>9.2750000000000003E-3</v>
      </c>
      <c r="W221" s="85">
        <v>11951.210354999999</v>
      </c>
      <c r="X221" s="62"/>
      <c r="Y221" s="62"/>
      <c r="Z221" s="9"/>
    </row>
    <row r="222" spans="7:26" x14ac:dyDescent="0.3">
      <c r="G222" s="77"/>
      <c r="H222" s="62">
        <v>136</v>
      </c>
      <c r="I222" s="62" t="s">
        <v>159</v>
      </c>
      <c r="J222" s="78">
        <v>246</v>
      </c>
      <c r="K222" s="79">
        <v>0.6</v>
      </c>
      <c r="L222" s="80">
        <v>17174169</v>
      </c>
      <c r="M222" s="81">
        <v>2057529</v>
      </c>
      <c r="N222" s="80">
        <v>46125</v>
      </c>
      <c r="O222" s="80"/>
      <c r="P222" s="81">
        <v>9097659</v>
      </c>
      <c r="Q222" s="82">
        <v>1.75E-4</v>
      </c>
      <c r="R222" s="83">
        <v>1592.0903249999999</v>
      </c>
      <c r="S222" s="80">
        <v>2156408</v>
      </c>
      <c r="T222" s="81">
        <v>8841</v>
      </c>
      <c r="U222" s="81">
        <v>1288540.2</v>
      </c>
      <c r="V222" s="84">
        <v>0</v>
      </c>
      <c r="W222" s="85">
        <v>0</v>
      </c>
      <c r="X222" s="62"/>
      <c r="Y222" s="62"/>
      <c r="Z222" s="9"/>
    </row>
    <row r="223" spans="7:26" x14ac:dyDescent="0.3">
      <c r="G223" s="77"/>
      <c r="H223" s="62">
        <v>6</v>
      </c>
      <c r="I223" s="62" t="s">
        <v>76</v>
      </c>
      <c r="J223" s="78">
        <v>246</v>
      </c>
      <c r="K223" s="79">
        <v>0.6</v>
      </c>
      <c r="L223" s="80">
        <v>17174169</v>
      </c>
      <c r="M223" s="81">
        <v>2057529</v>
      </c>
      <c r="N223" s="80">
        <v>46125</v>
      </c>
      <c r="O223" s="80"/>
      <c r="P223" s="81">
        <v>9097659</v>
      </c>
      <c r="Q223" s="82">
        <v>0</v>
      </c>
      <c r="R223" s="83">
        <v>0</v>
      </c>
      <c r="S223" s="80">
        <v>2156408</v>
      </c>
      <c r="T223" s="81">
        <v>8841</v>
      </c>
      <c r="U223" s="81">
        <v>1288540.2</v>
      </c>
      <c r="V223" s="84">
        <v>0</v>
      </c>
      <c r="W223" s="85">
        <v>0</v>
      </c>
      <c r="X223" s="62"/>
      <c r="Y223" s="62"/>
      <c r="Z223" s="9"/>
    </row>
    <row r="224" spans="7:26" x14ac:dyDescent="0.3">
      <c r="G224" s="77"/>
      <c r="H224" s="62">
        <v>7</v>
      </c>
      <c r="I224" s="62" t="s">
        <v>9</v>
      </c>
      <c r="J224" s="78">
        <v>246</v>
      </c>
      <c r="K224" s="79">
        <v>1</v>
      </c>
      <c r="L224" s="80">
        <v>17174169</v>
      </c>
      <c r="M224" s="81">
        <v>2057529</v>
      </c>
      <c r="N224" s="80">
        <v>46125</v>
      </c>
      <c r="O224" s="80"/>
      <c r="P224" s="81">
        <v>15162765</v>
      </c>
      <c r="Q224" s="82">
        <v>1.1900000000000001E-4</v>
      </c>
      <c r="R224" s="83">
        <v>1804.3690350000002</v>
      </c>
      <c r="S224" s="80">
        <v>2156408</v>
      </c>
      <c r="T224" s="81">
        <v>8841</v>
      </c>
      <c r="U224" s="81">
        <v>2147567</v>
      </c>
      <c r="V224" s="84">
        <v>1.27E-4</v>
      </c>
      <c r="W224" s="85">
        <v>272.74100900000002</v>
      </c>
      <c r="X224" s="62"/>
      <c r="Y224" s="62"/>
      <c r="Z224" s="9"/>
    </row>
    <row r="225" spans="7:26" x14ac:dyDescent="0.3">
      <c r="G225" s="77"/>
      <c r="H225" s="62">
        <v>8</v>
      </c>
      <c r="I225" s="62" t="s">
        <v>23</v>
      </c>
      <c r="J225" s="78">
        <v>246</v>
      </c>
      <c r="K225" s="79">
        <v>1</v>
      </c>
      <c r="L225" s="80">
        <v>17174169</v>
      </c>
      <c r="M225" s="81">
        <v>2057529</v>
      </c>
      <c r="N225" s="80">
        <v>46125</v>
      </c>
      <c r="O225" s="80"/>
      <c r="P225" s="81">
        <v>15162765</v>
      </c>
      <c r="Q225" s="82">
        <v>1.74E-4</v>
      </c>
      <c r="R225" s="83">
        <v>2638.3211099999999</v>
      </c>
      <c r="S225" s="80">
        <v>2156408</v>
      </c>
      <c r="T225" s="81">
        <v>8841</v>
      </c>
      <c r="U225" s="81">
        <v>2147567</v>
      </c>
      <c r="V225" s="84">
        <v>1.8699999999999999E-4</v>
      </c>
      <c r="W225" s="85">
        <v>401.59502899999995</v>
      </c>
      <c r="X225" s="62"/>
      <c r="Y225" s="62"/>
      <c r="Z225" s="9"/>
    </row>
    <row r="226" spans="7:26" x14ac:dyDescent="0.3">
      <c r="G226" s="77"/>
      <c r="H226" s="62">
        <v>9</v>
      </c>
      <c r="I226" s="62" t="s">
        <v>0</v>
      </c>
      <c r="J226" s="78">
        <v>246</v>
      </c>
      <c r="K226" s="79">
        <v>1</v>
      </c>
      <c r="L226" s="80">
        <v>17174169</v>
      </c>
      <c r="M226" s="81">
        <v>2057529</v>
      </c>
      <c r="N226" s="80">
        <v>46125</v>
      </c>
      <c r="O226" s="80"/>
      <c r="P226" s="81">
        <v>15162765</v>
      </c>
      <c r="Q226" s="82">
        <v>2.4800000000000001E-4</v>
      </c>
      <c r="R226" s="83">
        <v>3760.3657200000002</v>
      </c>
      <c r="S226" s="80">
        <v>2156408</v>
      </c>
      <c r="T226" s="81">
        <v>8841</v>
      </c>
      <c r="U226" s="81">
        <v>2147567</v>
      </c>
      <c r="V226" s="84">
        <v>2.6600000000000001E-4</v>
      </c>
      <c r="W226" s="85">
        <v>571.25282200000004</v>
      </c>
      <c r="X226" s="62"/>
      <c r="Y226" s="62"/>
      <c r="Z226" s="9"/>
    </row>
    <row r="227" spans="7:26" x14ac:dyDescent="0.3">
      <c r="G227" s="77"/>
      <c r="H227" s="62">
        <v>17</v>
      </c>
      <c r="I227" s="62" t="s">
        <v>16</v>
      </c>
      <c r="J227" s="78">
        <v>246</v>
      </c>
      <c r="K227" s="79">
        <v>1</v>
      </c>
      <c r="L227" s="80">
        <v>17174169</v>
      </c>
      <c r="M227" s="81">
        <v>2057529</v>
      </c>
      <c r="N227" s="80">
        <v>46125</v>
      </c>
      <c r="O227" s="80"/>
      <c r="P227" s="81">
        <v>15162765</v>
      </c>
      <c r="Q227" s="82">
        <v>7.0899999999999999E-4</v>
      </c>
      <c r="R227" s="83">
        <v>10750.400385000001</v>
      </c>
      <c r="S227" s="80">
        <v>2156408</v>
      </c>
      <c r="T227" s="81">
        <v>8841</v>
      </c>
      <c r="U227" s="81">
        <v>2147567</v>
      </c>
      <c r="V227" s="84">
        <v>7.5799999999999999E-4</v>
      </c>
      <c r="W227" s="85">
        <v>1627.8557860000001</v>
      </c>
      <c r="X227" s="62"/>
      <c r="Y227" s="62"/>
      <c r="Z227" s="9"/>
    </row>
    <row r="228" spans="7:26" x14ac:dyDescent="0.3">
      <c r="G228" s="77"/>
      <c r="H228" s="62">
        <v>29</v>
      </c>
      <c r="I228" s="62" t="s">
        <v>24</v>
      </c>
      <c r="J228" s="78">
        <v>246</v>
      </c>
      <c r="K228" s="79">
        <v>1</v>
      </c>
      <c r="L228" s="80">
        <v>17174169</v>
      </c>
      <c r="M228" s="81">
        <v>2057529</v>
      </c>
      <c r="N228" s="80">
        <v>46125</v>
      </c>
      <c r="O228" s="80"/>
      <c r="P228" s="81">
        <v>15162765</v>
      </c>
      <c r="Q228" s="82">
        <v>3.1029999999999999E-3</v>
      </c>
      <c r="R228" s="83">
        <v>47050.059795000001</v>
      </c>
      <c r="S228" s="80">
        <v>2156408</v>
      </c>
      <c r="T228" s="81">
        <v>8841</v>
      </c>
      <c r="U228" s="81">
        <v>2147567</v>
      </c>
      <c r="V228" s="84">
        <v>3.1029999999999999E-3</v>
      </c>
      <c r="W228" s="85">
        <v>6663.9004009999999</v>
      </c>
      <c r="X228" s="62"/>
      <c r="Y228" s="62"/>
      <c r="Z228" s="9"/>
    </row>
    <row r="229" spans="7:26" x14ac:dyDescent="0.3">
      <c r="G229" s="77"/>
      <c r="H229" s="62">
        <v>38</v>
      </c>
      <c r="I229" s="62" t="s">
        <v>12</v>
      </c>
      <c r="J229" s="78">
        <v>246</v>
      </c>
      <c r="K229" s="79">
        <v>1</v>
      </c>
      <c r="L229" s="80">
        <v>17174169</v>
      </c>
      <c r="M229" s="81">
        <v>2057529</v>
      </c>
      <c r="N229" s="80">
        <v>46125</v>
      </c>
      <c r="O229" s="80"/>
      <c r="P229" s="81">
        <v>15162765</v>
      </c>
      <c r="Q229" s="82">
        <v>9.5000000000000005E-5</v>
      </c>
      <c r="R229" s="83">
        <v>1440.462675</v>
      </c>
      <c r="S229" s="80">
        <v>2156408</v>
      </c>
      <c r="T229" s="81">
        <v>8841</v>
      </c>
      <c r="U229" s="81">
        <v>2147567</v>
      </c>
      <c r="V229" s="84">
        <v>7.8999999999999996E-5</v>
      </c>
      <c r="W229" s="85">
        <v>169.657793</v>
      </c>
      <c r="X229" s="62"/>
      <c r="Y229" s="62"/>
      <c r="Z229" s="9"/>
    </row>
    <row r="230" spans="7:26" x14ac:dyDescent="0.3">
      <c r="G230" s="77"/>
      <c r="H230" s="62">
        <v>55</v>
      </c>
      <c r="I230" s="62" t="s">
        <v>26</v>
      </c>
      <c r="J230" s="78">
        <v>246</v>
      </c>
      <c r="K230" s="79">
        <v>1</v>
      </c>
      <c r="L230" s="80">
        <v>17174169</v>
      </c>
      <c r="M230" s="81">
        <v>2057529</v>
      </c>
      <c r="N230" s="80">
        <v>46125</v>
      </c>
      <c r="O230" s="80"/>
      <c r="P230" s="81">
        <v>15162765</v>
      </c>
      <c r="Q230" s="82">
        <v>1.4799999999999999E-4</v>
      </c>
      <c r="R230" s="83">
        <v>2244.0892199999998</v>
      </c>
      <c r="S230" s="80">
        <v>2156408</v>
      </c>
      <c r="T230" s="81">
        <v>8841</v>
      </c>
      <c r="U230" s="81">
        <v>2147567</v>
      </c>
      <c r="V230" s="84">
        <v>1.5699999999999999E-4</v>
      </c>
      <c r="W230" s="85">
        <v>337.16801900000002</v>
      </c>
      <c r="X230" s="62"/>
      <c r="Y230" s="62"/>
      <c r="Z230" s="9"/>
    </row>
    <row r="231" spans="7:26" x14ac:dyDescent="0.3">
      <c r="G231" s="77"/>
      <c r="H231" s="62">
        <v>71</v>
      </c>
      <c r="I231" s="62" t="s">
        <v>18</v>
      </c>
      <c r="J231" s="78">
        <v>246</v>
      </c>
      <c r="K231" s="79">
        <v>1</v>
      </c>
      <c r="L231" s="80">
        <v>17174169</v>
      </c>
      <c r="M231" s="81">
        <v>2057529</v>
      </c>
      <c r="N231" s="80">
        <v>46125</v>
      </c>
      <c r="O231" s="80"/>
      <c r="P231" s="81">
        <v>15162765</v>
      </c>
      <c r="Q231" s="82">
        <v>1.0000000000000001E-5</v>
      </c>
      <c r="R231" s="83">
        <v>151.62765000000002</v>
      </c>
      <c r="S231" s="80">
        <v>2156408</v>
      </c>
      <c r="T231" s="81">
        <v>8841</v>
      </c>
      <c r="U231" s="81">
        <v>2147567</v>
      </c>
      <c r="V231" s="84">
        <v>1.1E-5</v>
      </c>
      <c r="W231" s="85">
        <v>23.623237</v>
      </c>
      <c r="X231" s="62"/>
      <c r="Y231" s="62"/>
      <c r="Z231" s="9"/>
    </row>
    <row r="232" spans="7:26" x14ac:dyDescent="0.3">
      <c r="G232" s="77"/>
      <c r="H232" s="62">
        <v>72</v>
      </c>
      <c r="I232" s="62" t="s">
        <v>28</v>
      </c>
      <c r="J232" s="78">
        <v>246</v>
      </c>
      <c r="K232" s="79">
        <v>1</v>
      </c>
      <c r="L232" s="80">
        <v>17174169</v>
      </c>
      <c r="M232" s="81">
        <v>2057529</v>
      </c>
      <c r="N232" s="80">
        <v>46125</v>
      </c>
      <c r="O232" s="80"/>
      <c r="P232" s="81">
        <v>15162765</v>
      </c>
      <c r="Q232" s="82">
        <v>2.9999999999999997E-4</v>
      </c>
      <c r="R232" s="83">
        <v>4548.8294999999998</v>
      </c>
      <c r="S232" s="80">
        <v>2156408</v>
      </c>
      <c r="T232" s="81">
        <v>8841</v>
      </c>
      <c r="U232" s="81">
        <v>2147567</v>
      </c>
      <c r="V232" s="84">
        <v>3.1799999999999998E-4</v>
      </c>
      <c r="W232" s="85">
        <v>682.92630599999995</v>
      </c>
      <c r="X232" s="62"/>
      <c r="Y232" s="62"/>
      <c r="Z232" s="9"/>
    </row>
    <row r="233" spans="7:26" x14ac:dyDescent="0.3">
      <c r="G233" s="77"/>
      <c r="H233" s="62">
        <v>73</v>
      </c>
      <c r="I233" s="62" t="s">
        <v>102</v>
      </c>
      <c r="J233" s="78">
        <v>246</v>
      </c>
      <c r="K233" s="79">
        <v>1</v>
      </c>
      <c r="L233" s="80">
        <v>17174169</v>
      </c>
      <c r="M233" s="81">
        <v>2057529</v>
      </c>
      <c r="N233" s="80">
        <v>46125</v>
      </c>
      <c r="O233" s="80"/>
      <c r="P233" s="81">
        <v>15162765</v>
      </c>
      <c r="Q233" s="82">
        <v>0</v>
      </c>
      <c r="R233" s="83">
        <v>0</v>
      </c>
      <c r="S233" s="80">
        <v>2156408</v>
      </c>
      <c r="T233" s="81">
        <v>8841</v>
      </c>
      <c r="U233" s="81">
        <v>2147567</v>
      </c>
      <c r="V233" s="84">
        <v>0</v>
      </c>
      <c r="W233" s="85">
        <v>0</v>
      </c>
      <c r="X233" s="62"/>
      <c r="Y233" s="62"/>
      <c r="Z233" s="9"/>
    </row>
    <row r="234" spans="7:26" x14ac:dyDescent="0.3">
      <c r="G234" s="77"/>
      <c r="H234" s="62">
        <v>117</v>
      </c>
      <c r="I234" s="62" t="s">
        <v>21</v>
      </c>
      <c r="J234" s="78">
        <v>246</v>
      </c>
      <c r="K234" s="79">
        <v>1</v>
      </c>
      <c r="L234" s="80">
        <v>17174169</v>
      </c>
      <c r="M234" s="81">
        <v>2057529</v>
      </c>
      <c r="N234" s="80">
        <v>46125</v>
      </c>
      <c r="O234" s="80"/>
      <c r="P234" s="81">
        <v>15162765</v>
      </c>
      <c r="Q234" s="82">
        <v>2.5700000000000001E-4</v>
      </c>
      <c r="R234" s="83">
        <v>3896.8306050000001</v>
      </c>
      <c r="S234" s="80">
        <v>2156408</v>
      </c>
      <c r="T234" s="81">
        <v>8841</v>
      </c>
      <c r="U234" s="81">
        <v>2147567</v>
      </c>
      <c r="V234" s="84">
        <v>2.7300000000000002E-4</v>
      </c>
      <c r="W234" s="85">
        <v>586.28579100000002</v>
      </c>
      <c r="X234" s="62"/>
      <c r="Y234" s="62"/>
      <c r="Z234" s="9"/>
    </row>
    <row r="235" spans="7:26" x14ac:dyDescent="0.3">
      <c r="G235" s="77"/>
      <c r="H235" s="62">
        <v>122</v>
      </c>
      <c r="I235" s="62" t="s">
        <v>96</v>
      </c>
      <c r="J235" s="78">
        <v>246</v>
      </c>
      <c r="K235" s="79">
        <v>1</v>
      </c>
      <c r="L235" s="80">
        <v>17174169</v>
      </c>
      <c r="M235" s="81">
        <v>2057529</v>
      </c>
      <c r="N235" s="80">
        <v>46125</v>
      </c>
      <c r="O235" s="80"/>
      <c r="P235" s="81">
        <v>15162765</v>
      </c>
      <c r="Q235" s="82">
        <v>0</v>
      </c>
      <c r="R235" s="83">
        <v>0</v>
      </c>
      <c r="S235" s="80">
        <v>2156408</v>
      </c>
      <c r="T235" s="81">
        <v>8841</v>
      </c>
      <c r="U235" s="81">
        <v>2147567</v>
      </c>
      <c r="V235" s="84">
        <v>0</v>
      </c>
      <c r="W235" s="85">
        <v>0</v>
      </c>
      <c r="X235" s="62"/>
      <c r="Y235" s="62"/>
      <c r="Z235" s="9"/>
    </row>
    <row r="236" spans="7:26" x14ac:dyDescent="0.3">
      <c r="G236" s="77"/>
      <c r="H236" s="62"/>
      <c r="I236" s="62"/>
      <c r="J236" s="78"/>
      <c r="K236" s="79"/>
      <c r="L236" s="81"/>
      <c r="M236" s="81"/>
      <c r="N236" s="81"/>
      <c r="O236" s="81"/>
      <c r="P236" s="81"/>
      <c r="Q236" s="84"/>
      <c r="R236" s="83"/>
      <c r="S236" s="81"/>
      <c r="T236" s="81"/>
      <c r="U236" s="81"/>
      <c r="V236" s="84"/>
      <c r="W236" s="85"/>
      <c r="X236" s="62"/>
      <c r="Y236" s="62"/>
      <c r="Z236" s="9"/>
    </row>
    <row r="237" spans="7:26" ht="15.6" x14ac:dyDescent="0.3">
      <c r="G237" s="90">
        <v>73</v>
      </c>
      <c r="H237" s="91" t="s">
        <v>102</v>
      </c>
      <c r="I237" s="62"/>
      <c r="J237" s="78"/>
      <c r="K237" s="79"/>
      <c r="L237" s="81"/>
      <c r="M237" s="81"/>
      <c r="N237" s="81"/>
      <c r="O237" s="81"/>
      <c r="P237" s="81"/>
      <c r="Q237" s="84"/>
      <c r="R237" s="83"/>
      <c r="S237" s="81"/>
      <c r="T237" s="81"/>
      <c r="U237" s="81"/>
      <c r="V237" s="84"/>
      <c r="W237" s="85"/>
      <c r="X237" s="62"/>
      <c r="Y237" s="62"/>
      <c r="Z237" s="9"/>
    </row>
    <row r="238" spans="7:26" x14ac:dyDescent="0.3">
      <c r="G238" s="77"/>
      <c r="H238" s="62">
        <v>1</v>
      </c>
      <c r="I238" s="62" t="s">
        <v>11</v>
      </c>
      <c r="J238" s="78">
        <v>846</v>
      </c>
      <c r="K238" s="79">
        <v>1</v>
      </c>
      <c r="L238" s="80">
        <v>0</v>
      </c>
      <c r="M238" s="81"/>
      <c r="N238" s="80">
        <v>45352</v>
      </c>
      <c r="O238" s="81">
        <v>64498</v>
      </c>
      <c r="P238" s="81">
        <v>-19146</v>
      </c>
      <c r="Q238" s="82">
        <v>2.2769999999999999E-3</v>
      </c>
      <c r="R238" s="83">
        <v>-43.595441999999998</v>
      </c>
      <c r="S238" s="80">
        <v>0</v>
      </c>
      <c r="T238" s="81">
        <v>0</v>
      </c>
      <c r="U238" s="81">
        <v>0</v>
      </c>
      <c r="V238" s="84">
        <v>1.91E-3</v>
      </c>
      <c r="W238" s="85">
        <v>0</v>
      </c>
      <c r="X238" s="62"/>
      <c r="Y238" s="62"/>
      <c r="Z238" s="9"/>
    </row>
    <row r="239" spans="7:26" x14ac:dyDescent="0.3">
      <c r="G239" s="77"/>
      <c r="H239" s="62">
        <v>2</v>
      </c>
      <c r="I239" s="62" t="s">
        <v>27</v>
      </c>
      <c r="J239" s="78">
        <v>846</v>
      </c>
      <c r="K239" s="79">
        <v>1</v>
      </c>
      <c r="L239" s="80">
        <v>0</v>
      </c>
      <c r="M239" s="81"/>
      <c r="N239" s="80">
        <v>45352</v>
      </c>
      <c r="O239" s="81">
        <v>64498</v>
      </c>
      <c r="P239" s="81">
        <v>-19146</v>
      </c>
      <c r="Q239" s="82">
        <v>2.6200000000000003E-4</v>
      </c>
      <c r="R239" s="83">
        <v>-5.0162520000000006</v>
      </c>
      <c r="S239" s="80">
        <v>0</v>
      </c>
      <c r="T239" s="81">
        <v>0</v>
      </c>
      <c r="U239" s="81">
        <v>0</v>
      </c>
      <c r="V239" s="84">
        <v>2.6899999999999998E-4</v>
      </c>
      <c r="W239" s="85">
        <v>0</v>
      </c>
      <c r="X239" s="62"/>
      <c r="Y239" s="62"/>
      <c r="Z239" s="9"/>
    </row>
    <row r="240" spans="7:26" x14ac:dyDescent="0.3">
      <c r="G240" s="77"/>
      <c r="H240" s="62">
        <v>3</v>
      </c>
      <c r="I240" s="62" t="s">
        <v>20</v>
      </c>
      <c r="J240" s="78">
        <v>846</v>
      </c>
      <c r="K240" s="79">
        <v>1</v>
      </c>
      <c r="L240" s="80">
        <v>0</v>
      </c>
      <c r="M240" s="81"/>
      <c r="N240" s="80">
        <v>45352</v>
      </c>
      <c r="O240" s="81">
        <v>64498</v>
      </c>
      <c r="P240" s="81">
        <v>-19146</v>
      </c>
      <c r="Q240" s="82">
        <v>5.7799999999999995E-4</v>
      </c>
      <c r="R240" s="83">
        <v>-11.066388</v>
      </c>
      <c r="S240" s="80">
        <v>0</v>
      </c>
      <c r="T240" s="81">
        <v>0</v>
      </c>
      <c r="U240" s="81">
        <v>0</v>
      </c>
      <c r="V240" s="84">
        <v>5.9699999999999998E-4</v>
      </c>
      <c r="W240" s="85">
        <v>0</v>
      </c>
      <c r="X240" s="62"/>
      <c r="Y240" s="62"/>
      <c r="Z240" s="9"/>
    </row>
    <row r="241" spans="7:26" x14ac:dyDescent="0.3">
      <c r="G241" s="77"/>
      <c r="H241" s="62">
        <v>4</v>
      </c>
      <c r="I241" s="62" t="s">
        <v>10</v>
      </c>
      <c r="J241" s="78">
        <v>846</v>
      </c>
      <c r="K241" s="79">
        <v>0.6</v>
      </c>
      <c r="L241" s="80">
        <v>0</v>
      </c>
      <c r="M241" s="81"/>
      <c r="N241" s="80">
        <v>45352</v>
      </c>
      <c r="O241" s="81">
        <v>64498</v>
      </c>
      <c r="P241" s="81">
        <v>-11487.6</v>
      </c>
      <c r="Q241" s="82">
        <v>8.5789999999999998E-3</v>
      </c>
      <c r="R241" s="83">
        <v>-98.552120400000007</v>
      </c>
      <c r="S241" s="80">
        <v>0</v>
      </c>
      <c r="T241" s="81">
        <v>0</v>
      </c>
      <c r="U241" s="81">
        <v>0</v>
      </c>
      <c r="V241" s="84">
        <v>9.2750000000000003E-3</v>
      </c>
      <c r="W241" s="85">
        <v>0</v>
      </c>
      <c r="X241" s="62"/>
      <c r="Y241" s="62"/>
      <c r="Z241" s="9"/>
    </row>
    <row r="242" spans="7:26" x14ac:dyDescent="0.3">
      <c r="G242" s="77"/>
      <c r="H242" s="62">
        <v>136</v>
      </c>
      <c r="I242" s="62" t="s">
        <v>159</v>
      </c>
      <c r="J242" s="78">
        <v>846</v>
      </c>
      <c r="K242" s="79">
        <v>0.6</v>
      </c>
      <c r="L242" s="80">
        <v>0</v>
      </c>
      <c r="M242" s="81"/>
      <c r="N242" s="80">
        <v>45352</v>
      </c>
      <c r="O242" s="81">
        <v>64498</v>
      </c>
      <c r="P242" s="81">
        <v>-11487.6</v>
      </c>
      <c r="Q242" s="82">
        <v>1.75E-4</v>
      </c>
      <c r="R242" s="83">
        <v>-2.0103300000000002</v>
      </c>
      <c r="S242" s="80">
        <v>0</v>
      </c>
      <c r="T242" s="81">
        <v>0</v>
      </c>
      <c r="U242" s="81">
        <v>0</v>
      </c>
      <c r="V242" s="84">
        <v>0</v>
      </c>
      <c r="W242" s="85">
        <v>0</v>
      </c>
      <c r="X242" s="62"/>
      <c r="Y242" s="62"/>
      <c r="Z242" s="9"/>
    </row>
    <row r="243" spans="7:26" x14ac:dyDescent="0.3">
      <c r="G243" s="77"/>
      <c r="H243" s="62">
        <v>6</v>
      </c>
      <c r="I243" s="62" t="s">
        <v>76</v>
      </c>
      <c r="J243" s="78">
        <v>846</v>
      </c>
      <c r="K243" s="79">
        <v>0.6</v>
      </c>
      <c r="L243" s="80">
        <v>0</v>
      </c>
      <c r="M243" s="81"/>
      <c r="N243" s="80">
        <v>45352</v>
      </c>
      <c r="O243" s="81">
        <v>64498</v>
      </c>
      <c r="P243" s="81">
        <v>-11487.6</v>
      </c>
      <c r="Q243" s="82">
        <v>0</v>
      </c>
      <c r="R243" s="83">
        <v>0</v>
      </c>
      <c r="S243" s="80">
        <v>0</v>
      </c>
      <c r="T243" s="81">
        <v>0</v>
      </c>
      <c r="U243" s="81">
        <v>0</v>
      </c>
      <c r="V243" s="84">
        <v>0</v>
      </c>
      <c r="W243" s="85">
        <v>0</v>
      </c>
      <c r="X243" s="62"/>
      <c r="Y243" s="62"/>
      <c r="Z243" s="9"/>
    </row>
    <row r="244" spans="7:26" x14ac:dyDescent="0.3">
      <c r="G244" s="77"/>
      <c r="H244" s="62">
        <v>7</v>
      </c>
      <c r="I244" s="62" t="s">
        <v>9</v>
      </c>
      <c r="J244" s="78">
        <v>846</v>
      </c>
      <c r="K244" s="79">
        <v>1</v>
      </c>
      <c r="L244" s="80">
        <v>0</v>
      </c>
      <c r="M244" s="81"/>
      <c r="N244" s="80">
        <v>45352</v>
      </c>
      <c r="O244" s="81">
        <v>64498</v>
      </c>
      <c r="P244" s="81">
        <v>-19146</v>
      </c>
      <c r="Q244" s="82">
        <v>1.1900000000000001E-4</v>
      </c>
      <c r="R244" s="83">
        <v>-2.2783739999999999</v>
      </c>
      <c r="S244" s="80">
        <v>0</v>
      </c>
      <c r="T244" s="81">
        <v>0</v>
      </c>
      <c r="U244" s="81">
        <v>0</v>
      </c>
      <c r="V244" s="84">
        <v>1.27E-4</v>
      </c>
      <c r="W244" s="85">
        <v>0</v>
      </c>
      <c r="X244" s="62"/>
      <c r="Y244" s="62"/>
      <c r="Z244" s="9"/>
    </row>
    <row r="245" spans="7:26" x14ac:dyDescent="0.3">
      <c r="G245" s="77"/>
      <c r="H245" s="62">
        <v>8</v>
      </c>
      <c r="I245" s="62" t="s">
        <v>23</v>
      </c>
      <c r="J245" s="78">
        <v>846</v>
      </c>
      <c r="K245" s="79">
        <v>1</v>
      </c>
      <c r="L245" s="80">
        <v>0</v>
      </c>
      <c r="M245" s="81"/>
      <c r="N245" s="80">
        <v>45352</v>
      </c>
      <c r="O245" s="81">
        <v>64498</v>
      </c>
      <c r="P245" s="81">
        <v>-19146</v>
      </c>
      <c r="Q245" s="82">
        <v>1.74E-4</v>
      </c>
      <c r="R245" s="83">
        <v>-3.331404</v>
      </c>
      <c r="S245" s="80">
        <v>0</v>
      </c>
      <c r="T245" s="81">
        <v>0</v>
      </c>
      <c r="U245" s="81">
        <v>0</v>
      </c>
      <c r="V245" s="84">
        <v>1.8699999999999999E-4</v>
      </c>
      <c r="W245" s="85">
        <v>0</v>
      </c>
      <c r="X245" s="62"/>
      <c r="Y245" s="62"/>
      <c r="Z245" s="9"/>
    </row>
    <row r="246" spans="7:26" x14ac:dyDescent="0.3">
      <c r="G246" s="77"/>
      <c r="H246" s="62">
        <v>9</v>
      </c>
      <c r="I246" s="62" t="s">
        <v>0</v>
      </c>
      <c r="J246" s="78">
        <v>846</v>
      </c>
      <c r="K246" s="79">
        <v>1</v>
      </c>
      <c r="L246" s="80">
        <v>0</v>
      </c>
      <c r="M246" s="81"/>
      <c r="N246" s="80">
        <v>45352</v>
      </c>
      <c r="O246" s="81">
        <v>64498</v>
      </c>
      <c r="P246" s="81">
        <v>-19146</v>
      </c>
      <c r="Q246" s="82">
        <v>2.4800000000000001E-4</v>
      </c>
      <c r="R246" s="83">
        <v>-4.748208</v>
      </c>
      <c r="S246" s="80">
        <v>0</v>
      </c>
      <c r="T246" s="81">
        <v>0</v>
      </c>
      <c r="U246" s="81">
        <v>0</v>
      </c>
      <c r="V246" s="84">
        <v>2.6600000000000001E-4</v>
      </c>
      <c r="W246" s="85">
        <v>0</v>
      </c>
      <c r="X246" s="62"/>
      <c r="Y246" s="62"/>
      <c r="Z246" s="9"/>
    </row>
    <row r="247" spans="7:26" x14ac:dyDescent="0.3">
      <c r="G247" s="77"/>
      <c r="H247" s="62">
        <v>29</v>
      </c>
      <c r="I247" s="62" t="s">
        <v>24</v>
      </c>
      <c r="J247" s="78">
        <v>846</v>
      </c>
      <c r="K247" s="79">
        <v>1</v>
      </c>
      <c r="L247" s="80">
        <v>0</v>
      </c>
      <c r="M247" s="81"/>
      <c r="N247" s="80">
        <v>45352</v>
      </c>
      <c r="O247" s="81">
        <v>64498</v>
      </c>
      <c r="P247" s="81">
        <v>-19146</v>
      </c>
      <c r="Q247" s="82">
        <v>3.1029999999999999E-3</v>
      </c>
      <c r="R247" s="83">
        <v>-59.410038</v>
      </c>
      <c r="S247" s="80">
        <v>0</v>
      </c>
      <c r="T247" s="81">
        <v>0</v>
      </c>
      <c r="U247" s="81">
        <v>0</v>
      </c>
      <c r="V247" s="84">
        <v>3.1029999999999999E-3</v>
      </c>
      <c r="W247" s="85">
        <v>0</v>
      </c>
      <c r="X247" s="62"/>
      <c r="Y247" s="62"/>
      <c r="Z247" s="9"/>
    </row>
    <row r="248" spans="7:26" x14ac:dyDescent="0.3">
      <c r="G248" s="77"/>
      <c r="H248" s="62">
        <v>38</v>
      </c>
      <c r="I248" s="62" t="s">
        <v>12</v>
      </c>
      <c r="J248" s="78">
        <v>846</v>
      </c>
      <c r="K248" s="79">
        <v>1</v>
      </c>
      <c r="L248" s="80">
        <v>0</v>
      </c>
      <c r="M248" s="81"/>
      <c r="N248" s="80">
        <v>45352</v>
      </c>
      <c r="O248" s="81">
        <v>64498</v>
      </c>
      <c r="P248" s="81">
        <v>-19146</v>
      </c>
      <c r="Q248" s="82">
        <v>9.5000000000000005E-5</v>
      </c>
      <c r="R248" s="83">
        <v>-1.8188700000000002</v>
      </c>
      <c r="S248" s="80">
        <v>0</v>
      </c>
      <c r="T248" s="81">
        <v>0</v>
      </c>
      <c r="U248" s="81">
        <v>0</v>
      </c>
      <c r="V248" s="84">
        <v>7.8999999999999996E-5</v>
      </c>
      <c r="W248" s="85">
        <v>0</v>
      </c>
      <c r="X248" s="62"/>
      <c r="Y248" s="62"/>
      <c r="Z248" s="9"/>
    </row>
    <row r="249" spans="7:26" x14ac:dyDescent="0.3">
      <c r="G249" s="77"/>
      <c r="H249" s="62">
        <v>55</v>
      </c>
      <c r="I249" s="62" t="s">
        <v>26</v>
      </c>
      <c r="J249" s="78">
        <v>846</v>
      </c>
      <c r="K249" s="79">
        <v>1</v>
      </c>
      <c r="L249" s="80">
        <v>0</v>
      </c>
      <c r="M249" s="81"/>
      <c r="N249" s="80">
        <v>45352</v>
      </c>
      <c r="O249" s="81">
        <v>64498</v>
      </c>
      <c r="P249" s="81">
        <v>-19146</v>
      </c>
      <c r="Q249" s="82">
        <v>1.4799999999999999E-4</v>
      </c>
      <c r="R249" s="83">
        <v>-2.8336079999999999</v>
      </c>
      <c r="S249" s="80">
        <v>0</v>
      </c>
      <c r="T249" s="81">
        <v>0</v>
      </c>
      <c r="U249" s="81">
        <v>0</v>
      </c>
      <c r="V249" s="84">
        <v>1.5699999999999999E-4</v>
      </c>
      <c r="W249" s="85">
        <v>0</v>
      </c>
      <c r="X249" s="62"/>
      <c r="Y249" s="62"/>
      <c r="Z249" s="9"/>
    </row>
    <row r="250" spans="7:26" x14ac:dyDescent="0.3">
      <c r="G250" s="77"/>
      <c r="H250" s="62">
        <v>71</v>
      </c>
      <c r="I250" s="62" t="s">
        <v>18</v>
      </c>
      <c r="J250" s="78">
        <v>846</v>
      </c>
      <c r="K250" s="79">
        <v>1</v>
      </c>
      <c r="L250" s="80">
        <v>0</v>
      </c>
      <c r="M250" s="81"/>
      <c r="N250" s="80">
        <v>45352</v>
      </c>
      <c r="O250" s="81">
        <v>64498</v>
      </c>
      <c r="P250" s="81">
        <v>-19146</v>
      </c>
      <c r="Q250" s="82">
        <v>1.0000000000000001E-5</v>
      </c>
      <c r="R250" s="83">
        <v>-0.19146000000000002</v>
      </c>
      <c r="S250" s="80">
        <v>0</v>
      </c>
      <c r="T250" s="81">
        <v>0</v>
      </c>
      <c r="U250" s="81">
        <v>0</v>
      </c>
      <c r="V250" s="84">
        <v>1.1E-5</v>
      </c>
      <c r="W250" s="85">
        <v>0</v>
      </c>
      <c r="X250" s="62"/>
      <c r="Y250" s="62"/>
      <c r="Z250" s="9"/>
    </row>
    <row r="251" spans="7:26" x14ac:dyDescent="0.3">
      <c r="G251" s="77"/>
      <c r="H251" s="62">
        <v>72</v>
      </c>
      <c r="I251" s="62" t="s">
        <v>28</v>
      </c>
      <c r="J251" s="78">
        <v>846</v>
      </c>
      <c r="K251" s="79">
        <v>1</v>
      </c>
      <c r="L251" s="80">
        <v>0</v>
      </c>
      <c r="M251" s="81"/>
      <c r="N251" s="80">
        <v>45352</v>
      </c>
      <c r="O251" s="81">
        <v>64498</v>
      </c>
      <c r="P251" s="81">
        <v>-19146</v>
      </c>
      <c r="Q251" s="82">
        <v>2.9999999999999997E-4</v>
      </c>
      <c r="R251" s="83">
        <v>-5.7437999999999994</v>
      </c>
      <c r="S251" s="80">
        <v>0</v>
      </c>
      <c r="T251" s="81">
        <v>0</v>
      </c>
      <c r="U251" s="81">
        <v>0</v>
      </c>
      <c r="V251" s="84">
        <v>3.1799999999999998E-4</v>
      </c>
      <c r="W251" s="85">
        <v>0</v>
      </c>
      <c r="X251" s="62"/>
      <c r="Y251" s="62"/>
      <c r="Z251" s="9"/>
    </row>
    <row r="252" spans="7:26" x14ac:dyDescent="0.3">
      <c r="G252" s="77"/>
      <c r="H252" s="62">
        <v>73</v>
      </c>
      <c r="I252" s="62" t="s">
        <v>102</v>
      </c>
      <c r="J252" s="78">
        <v>846</v>
      </c>
      <c r="K252" s="79">
        <v>1</v>
      </c>
      <c r="L252" s="80">
        <v>0</v>
      </c>
      <c r="M252" s="81"/>
      <c r="N252" s="80">
        <v>45352</v>
      </c>
      <c r="O252" s="81">
        <v>64498</v>
      </c>
      <c r="P252" s="81">
        <v>-19146</v>
      </c>
      <c r="Q252" s="82">
        <v>0</v>
      </c>
      <c r="R252" s="83">
        <v>0</v>
      </c>
      <c r="S252" s="80">
        <v>0</v>
      </c>
      <c r="T252" s="81">
        <v>0</v>
      </c>
      <c r="U252" s="81">
        <v>0</v>
      </c>
      <c r="V252" s="84">
        <v>0</v>
      </c>
      <c r="W252" s="85">
        <v>0</v>
      </c>
      <c r="X252" s="62"/>
      <c r="Y252" s="62"/>
      <c r="Z252" s="9"/>
    </row>
    <row r="253" spans="7:26" x14ac:dyDescent="0.3">
      <c r="G253" s="77"/>
      <c r="H253" s="62">
        <v>117</v>
      </c>
      <c r="I253" s="62" t="s">
        <v>21</v>
      </c>
      <c r="J253" s="78">
        <v>846</v>
      </c>
      <c r="K253" s="79">
        <v>1</v>
      </c>
      <c r="L253" s="80">
        <v>0</v>
      </c>
      <c r="M253" s="81"/>
      <c r="N253" s="80">
        <v>45352</v>
      </c>
      <c r="O253" s="81">
        <v>64498</v>
      </c>
      <c r="P253" s="81">
        <v>-19146</v>
      </c>
      <c r="Q253" s="82">
        <v>2.5700000000000001E-4</v>
      </c>
      <c r="R253" s="83">
        <v>-4.9205220000000001</v>
      </c>
      <c r="S253" s="80">
        <v>0</v>
      </c>
      <c r="T253" s="81">
        <v>0</v>
      </c>
      <c r="U253" s="81">
        <v>0</v>
      </c>
      <c r="V253" s="84">
        <v>2.7300000000000002E-4</v>
      </c>
      <c r="W253" s="85">
        <v>0</v>
      </c>
      <c r="X253" s="62"/>
      <c r="Y253" s="62"/>
      <c r="Z253" s="9"/>
    </row>
    <row r="254" spans="7:26" x14ac:dyDescent="0.3">
      <c r="G254" s="77"/>
      <c r="H254" s="62">
        <v>122</v>
      </c>
      <c r="I254" s="62" t="s">
        <v>96</v>
      </c>
      <c r="J254" s="78">
        <v>846</v>
      </c>
      <c r="K254" s="79">
        <v>1</v>
      </c>
      <c r="L254" s="80">
        <v>0</v>
      </c>
      <c r="M254" s="81"/>
      <c r="N254" s="80">
        <v>45352</v>
      </c>
      <c r="O254" s="81">
        <v>64498</v>
      </c>
      <c r="P254" s="81">
        <v>-19146</v>
      </c>
      <c r="Q254" s="82">
        <v>0</v>
      </c>
      <c r="R254" s="83">
        <v>0</v>
      </c>
      <c r="S254" s="80">
        <v>0</v>
      </c>
      <c r="T254" s="81">
        <v>0</v>
      </c>
      <c r="U254" s="81">
        <v>0</v>
      </c>
      <c r="V254" s="84">
        <v>0</v>
      </c>
      <c r="W254" s="85">
        <v>0</v>
      </c>
      <c r="X254" s="62"/>
      <c r="Y254" s="62"/>
      <c r="Z254" s="9"/>
    </row>
    <row r="255" spans="7:26" ht="15" thickBot="1" x14ac:dyDescent="0.35">
      <c r="G255" s="86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93"/>
      <c r="X255" s="89"/>
      <c r="Y255" s="62"/>
      <c r="Z255" s="9"/>
    </row>
    <row r="256" spans="7:26" x14ac:dyDescent="0.3">
      <c r="G256" s="62">
        <v>73</v>
      </c>
      <c r="H256" s="62" t="s">
        <v>102</v>
      </c>
      <c r="I256" s="62"/>
      <c r="J256" s="78"/>
      <c r="K256" s="79"/>
      <c r="L256" s="81"/>
      <c r="M256" s="81"/>
      <c r="N256" s="81"/>
      <c r="O256" s="81"/>
      <c r="P256" s="81"/>
      <c r="Q256" s="84"/>
      <c r="R256" s="83">
        <v>204943.08426960002</v>
      </c>
      <c r="S256" s="81"/>
      <c r="T256" s="81"/>
      <c r="U256" s="81"/>
      <c r="V256" s="84"/>
      <c r="W256" s="83">
        <v>29249.862539999998</v>
      </c>
      <c r="X256" s="89">
        <v>234192.94680960002</v>
      </c>
      <c r="Y256" s="62"/>
      <c r="Z256" s="9"/>
    </row>
    <row r="257" spans="7:26" x14ac:dyDescent="0.3">
      <c r="G257" s="62"/>
      <c r="H257" s="62"/>
      <c r="I257" s="62"/>
      <c r="J257" s="78"/>
      <c r="K257" s="79"/>
      <c r="L257" s="81"/>
      <c r="M257" s="81"/>
      <c r="N257" s="81"/>
      <c r="O257" s="81"/>
      <c r="P257" s="81"/>
      <c r="Q257" s="84"/>
      <c r="R257" s="83"/>
      <c r="S257" s="81"/>
      <c r="T257" s="81"/>
      <c r="U257" s="81"/>
      <c r="V257" s="84"/>
      <c r="W257" s="83"/>
      <c r="X257" s="62"/>
      <c r="Y257" s="62"/>
      <c r="Z257" s="9"/>
    </row>
    <row r="258" spans="7:26" ht="15" thickBot="1" x14ac:dyDescent="0.35">
      <c r="G258" s="62"/>
      <c r="H258" s="62"/>
      <c r="I258" s="62"/>
      <c r="J258" s="63" t="s">
        <v>59</v>
      </c>
      <c r="K258" s="64" t="s">
        <v>60</v>
      </c>
      <c r="L258" s="65" t="s">
        <v>61</v>
      </c>
      <c r="M258" s="65" t="s">
        <v>186</v>
      </c>
      <c r="N258" s="65" t="s">
        <v>62</v>
      </c>
      <c r="O258" s="65" t="s">
        <v>187</v>
      </c>
      <c r="P258" s="65" t="s">
        <v>63</v>
      </c>
      <c r="Q258" s="66" t="s">
        <v>64</v>
      </c>
      <c r="R258" s="67" t="s">
        <v>65</v>
      </c>
      <c r="S258" s="65" t="s">
        <v>66</v>
      </c>
      <c r="T258" s="65" t="s">
        <v>67</v>
      </c>
      <c r="U258" s="65" t="s">
        <v>68</v>
      </c>
      <c r="V258" s="66" t="s">
        <v>69</v>
      </c>
      <c r="W258" s="67" t="s">
        <v>70</v>
      </c>
      <c r="X258" s="62"/>
      <c r="Y258" s="62"/>
      <c r="Z258" s="9"/>
    </row>
    <row r="259" spans="7:26" ht="15.6" x14ac:dyDescent="0.3">
      <c r="G259" s="68">
        <v>74</v>
      </c>
      <c r="H259" s="69" t="s">
        <v>103</v>
      </c>
      <c r="I259" s="70"/>
      <c r="J259" s="71"/>
      <c r="K259" s="72"/>
      <c r="L259" s="73"/>
      <c r="M259" s="73"/>
      <c r="N259" s="73"/>
      <c r="O259" s="73"/>
      <c r="P259" s="73"/>
      <c r="Q259" s="74"/>
      <c r="R259" s="75"/>
      <c r="S259" s="73"/>
      <c r="T259" s="73"/>
      <c r="U259" s="73"/>
      <c r="V259" s="74"/>
      <c r="W259" s="76"/>
      <c r="X259" s="62"/>
      <c r="Y259" s="62"/>
      <c r="Z259" s="9"/>
    </row>
    <row r="260" spans="7:26" x14ac:dyDescent="0.3">
      <c r="G260" s="77"/>
      <c r="H260" s="62">
        <v>1</v>
      </c>
      <c r="I260" s="62" t="s">
        <v>11</v>
      </c>
      <c r="J260" s="78">
        <v>251</v>
      </c>
      <c r="K260" s="79">
        <v>1</v>
      </c>
      <c r="L260" s="80">
        <v>36598341</v>
      </c>
      <c r="M260" s="81">
        <v>3991243</v>
      </c>
      <c r="N260" s="80">
        <v>34214</v>
      </c>
      <c r="O260" s="80"/>
      <c r="P260" s="81">
        <v>32641312</v>
      </c>
      <c r="Q260" s="82">
        <v>2.2769999999999999E-3</v>
      </c>
      <c r="R260" s="83">
        <v>74324.267424000005</v>
      </c>
      <c r="S260" s="80">
        <v>64745</v>
      </c>
      <c r="T260" s="81">
        <v>985660</v>
      </c>
      <c r="U260" s="81">
        <v>-920915</v>
      </c>
      <c r="V260" s="84">
        <v>1.91E-3</v>
      </c>
      <c r="W260" s="85">
        <v>-1758.9476500000001</v>
      </c>
      <c r="X260" s="62"/>
      <c r="Y260" s="62"/>
      <c r="Z260" s="9"/>
    </row>
    <row r="261" spans="7:26" x14ac:dyDescent="0.3">
      <c r="G261" s="77"/>
      <c r="H261" s="62">
        <v>2</v>
      </c>
      <c r="I261" s="62" t="s">
        <v>27</v>
      </c>
      <c r="J261" s="78">
        <v>251</v>
      </c>
      <c r="K261" s="79">
        <v>1</v>
      </c>
      <c r="L261" s="80">
        <v>36598341</v>
      </c>
      <c r="M261" s="81">
        <v>3991243</v>
      </c>
      <c r="N261" s="80">
        <v>34214</v>
      </c>
      <c r="O261" s="80"/>
      <c r="P261" s="81">
        <v>32641312</v>
      </c>
      <c r="Q261" s="82">
        <v>2.6200000000000003E-4</v>
      </c>
      <c r="R261" s="83">
        <v>8552.0237440000001</v>
      </c>
      <c r="S261" s="80">
        <v>64745</v>
      </c>
      <c r="T261" s="81">
        <v>985660</v>
      </c>
      <c r="U261" s="81">
        <v>-920915</v>
      </c>
      <c r="V261" s="84">
        <v>2.6899999999999998E-4</v>
      </c>
      <c r="W261" s="85">
        <v>-247.72613499999997</v>
      </c>
      <c r="X261" s="62"/>
      <c r="Y261" s="62"/>
      <c r="Z261" s="9"/>
    </row>
    <row r="262" spans="7:26" x14ac:dyDescent="0.3">
      <c r="G262" s="77"/>
      <c r="H262" s="62">
        <v>3</v>
      </c>
      <c r="I262" s="62" t="s">
        <v>20</v>
      </c>
      <c r="J262" s="78">
        <v>251</v>
      </c>
      <c r="K262" s="79">
        <v>1</v>
      </c>
      <c r="L262" s="80">
        <v>36598341</v>
      </c>
      <c r="M262" s="81">
        <v>3991243</v>
      </c>
      <c r="N262" s="80">
        <v>34214</v>
      </c>
      <c r="O262" s="80"/>
      <c r="P262" s="81">
        <v>32641312</v>
      </c>
      <c r="Q262" s="82">
        <v>5.7799999999999995E-4</v>
      </c>
      <c r="R262" s="83">
        <v>18866.678335999997</v>
      </c>
      <c r="S262" s="80">
        <v>64745</v>
      </c>
      <c r="T262" s="81">
        <v>985660</v>
      </c>
      <c r="U262" s="81">
        <v>-920915</v>
      </c>
      <c r="V262" s="84">
        <v>5.9699999999999998E-4</v>
      </c>
      <c r="W262" s="85">
        <v>-549.78625499999998</v>
      </c>
      <c r="X262" s="62"/>
      <c r="Y262" s="62"/>
      <c r="Z262" s="9"/>
    </row>
    <row r="263" spans="7:26" x14ac:dyDescent="0.3">
      <c r="G263" s="77"/>
      <c r="H263" s="62">
        <v>4</v>
      </c>
      <c r="I263" s="62" t="s">
        <v>10</v>
      </c>
      <c r="J263" s="78">
        <v>251</v>
      </c>
      <c r="K263" s="79">
        <v>0.6</v>
      </c>
      <c r="L263" s="80">
        <v>36598341</v>
      </c>
      <c r="M263" s="81">
        <v>3991243</v>
      </c>
      <c r="N263" s="80">
        <v>34214</v>
      </c>
      <c r="O263" s="80"/>
      <c r="P263" s="81">
        <v>19584787.199999999</v>
      </c>
      <c r="Q263" s="82">
        <v>8.5789999999999998E-3</v>
      </c>
      <c r="R263" s="83">
        <v>168017.88938879999</v>
      </c>
      <c r="S263" s="80">
        <v>64745</v>
      </c>
      <c r="T263" s="81">
        <v>985660</v>
      </c>
      <c r="U263" s="81">
        <v>-552549</v>
      </c>
      <c r="V263" s="84">
        <v>9.2750000000000003E-3</v>
      </c>
      <c r="W263" s="85">
        <v>-5124.8919750000005</v>
      </c>
      <c r="X263" s="62"/>
      <c r="Y263" s="62"/>
      <c r="Z263" s="9"/>
    </row>
    <row r="264" spans="7:26" x14ac:dyDescent="0.3">
      <c r="G264" s="77"/>
      <c r="H264" s="62">
        <v>136</v>
      </c>
      <c r="I264" s="62" t="s">
        <v>159</v>
      </c>
      <c r="J264" s="78">
        <v>251</v>
      </c>
      <c r="K264" s="79">
        <v>0.6</v>
      </c>
      <c r="L264" s="80">
        <v>36598341</v>
      </c>
      <c r="M264" s="81">
        <v>3991243</v>
      </c>
      <c r="N264" s="80">
        <v>34214</v>
      </c>
      <c r="O264" s="80"/>
      <c r="P264" s="81">
        <v>19584787.199999999</v>
      </c>
      <c r="Q264" s="82">
        <v>1.75E-4</v>
      </c>
      <c r="R264" s="83">
        <v>3427.3377599999999</v>
      </c>
      <c r="S264" s="80">
        <v>64745</v>
      </c>
      <c r="T264" s="81">
        <v>985660</v>
      </c>
      <c r="U264" s="81">
        <v>-552549</v>
      </c>
      <c r="V264" s="84">
        <v>0</v>
      </c>
      <c r="W264" s="85">
        <v>0</v>
      </c>
      <c r="X264" s="62"/>
      <c r="Y264" s="62"/>
      <c r="Z264" s="9"/>
    </row>
    <row r="265" spans="7:26" x14ac:dyDescent="0.3">
      <c r="G265" s="77"/>
      <c r="H265" s="62">
        <v>6</v>
      </c>
      <c r="I265" s="62" t="s">
        <v>76</v>
      </c>
      <c r="J265" s="78">
        <v>251</v>
      </c>
      <c r="K265" s="79">
        <v>0.6</v>
      </c>
      <c r="L265" s="80">
        <v>36598341</v>
      </c>
      <c r="M265" s="81">
        <v>3991243</v>
      </c>
      <c r="N265" s="80">
        <v>34214</v>
      </c>
      <c r="O265" s="80"/>
      <c r="P265" s="81">
        <v>19584787.199999999</v>
      </c>
      <c r="Q265" s="82">
        <v>0</v>
      </c>
      <c r="R265" s="83">
        <v>0</v>
      </c>
      <c r="S265" s="80">
        <v>64745</v>
      </c>
      <c r="T265" s="81">
        <v>985660</v>
      </c>
      <c r="U265" s="81">
        <v>-552549</v>
      </c>
      <c r="V265" s="84">
        <v>0</v>
      </c>
      <c r="W265" s="85">
        <v>0</v>
      </c>
      <c r="X265" s="62"/>
      <c r="Y265" s="62"/>
      <c r="Z265" s="9"/>
    </row>
    <row r="266" spans="7:26" x14ac:dyDescent="0.3">
      <c r="G266" s="77"/>
      <c r="H266" s="62">
        <v>7</v>
      </c>
      <c r="I266" s="62" t="s">
        <v>9</v>
      </c>
      <c r="J266" s="78">
        <v>251</v>
      </c>
      <c r="K266" s="79">
        <v>1</v>
      </c>
      <c r="L266" s="80">
        <v>36598341</v>
      </c>
      <c r="M266" s="81">
        <v>3991243</v>
      </c>
      <c r="N266" s="80">
        <v>34214</v>
      </c>
      <c r="O266" s="80"/>
      <c r="P266" s="81">
        <v>32641312</v>
      </c>
      <c r="Q266" s="82">
        <v>1.1900000000000001E-4</v>
      </c>
      <c r="R266" s="83">
        <v>3884.3161280000004</v>
      </c>
      <c r="S266" s="80">
        <v>64745</v>
      </c>
      <c r="T266" s="81">
        <v>985660</v>
      </c>
      <c r="U266" s="81">
        <v>-920915</v>
      </c>
      <c r="V266" s="84">
        <v>1.27E-4</v>
      </c>
      <c r="W266" s="85">
        <v>-116.956205</v>
      </c>
      <c r="X266" s="62"/>
      <c r="Y266" s="62"/>
      <c r="Z266" s="9"/>
    </row>
    <row r="267" spans="7:26" x14ac:dyDescent="0.3">
      <c r="G267" s="77"/>
      <c r="H267" s="62">
        <v>8</v>
      </c>
      <c r="I267" s="62" t="s">
        <v>23</v>
      </c>
      <c r="J267" s="78">
        <v>251</v>
      </c>
      <c r="K267" s="79">
        <v>1</v>
      </c>
      <c r="L267" s="80">
        <v>36598341</v>
      </c>
      <c r="M267" s="81">
        <v>3991243</v>
      </c>
      <c r="N267" s="80">
        <v>34214</v>
      </c>
      <c r="O267" s="80"/>
      <c r="P267" s="81">
        <v>32641312</v>
      </c>
      <c r="Q267" s="82">
        <v>1.74E-4</v>
      </c>
      <c r="R267" s="83">
        <v>5679.5882879999999</v>
      </c>
      <c r="S267" s="80">
        <v>64745</v>
      </c>
      <c r="T267" s="81">
        <v>985660</v>
      </c>
      <c r="U267" s="81">
        <v>-920915</v>
      </c>
      <c r="V267" s="84">
        <v>1.8699999999999999E-4</v>
      </c>
      <c r="W267" s="85">
        <v>-172.211105</v>
      </c>
      <c r="X267" s="62"/>
      <c r="Y267" s="62"/>
      <c r="Z267" s="9"/>
    </row>
    <row r="268" spans="7:26" x14ac:dyDescent="0.3">
      <c r="G268" s="77"/>
      <c r="H268" s="62">
        <v>9</v>
      </c>
      <c r="I268" s="62" t="s">
        <v>0</v>
      </c>
      <c r="J268" s="78">
        <v>251</v>
      </c>
      <c r="K268" s="79">
        <v>1</v>
      </c>
      <c r="L268" s="80">
        <v>36598341</v>
      </c>
      <c r="M268" s="81">
        <v>3991243</v>
      </c>
      <c r="N268" s="80">
        <v>34214</v>
      </c>
      <c r="O268" s="80"/>
      <c r="P268" s="81">
        <v>32641312</v>
      </c>
      <c r="Q268" s="82">
        <v>2.4800000000000001E-4</v>
      </c>
      <c r="R268" s="83">
        <v>8095.045376</v>
      </c>
      <c r="S268" s="80">
        <v>64745</v>
      </c>
      <c r="T268" s="81">
        <v>985660</v>
      </c>
      <c r="U268" s="81">
        <v>-920915</v>
      </c>
      <c r="V268" s="84">
        <v>2.6600000000000001E-4</v>
      </c>
      <c r="W268" s="85">
        <v>-244.96339</v>
      </c>
      <c r="X268" s="62"/>
      <c r="Y268" s="62"/>
      <c r="Z268" s="9"/>
    </row>
    <row r="269" spans="7:26" x14ac:dyDescent="0.3">
      <c r="G269" s="77"/>
      <c r="H269" s="62">
        <v>17</v>
      </c>
      <c r="I269" s="62" t="s">
        <v>16</v>
      </c>
      <c r="J269" s="78">
        <v>251</v>
      </c>
      <c r="K269" s="79">
        <v>1</v>
      </c>
      <c r="L269" s="80">
        <v>36598341</v>
      </c>
      <c r="M269" s="81">
        <v>3991243</v>
      </c>
      <c r="N269" s="80">
        <v>34214</v>
      </c>
      <c r="O269" s="80"/>
      <c r="P269" s="81">
        <v>32641312</v>
      </c>
      <c r="Q269" s="82">
        <v>7.0899999999999999E-4</v>
      </c>
      <c r="R269" s="83">
        <v>23142.690208</v>
      </c>
      <c r="S269" s="80">
        <v>64745</v>
      </c>
      <c r="T269" s="81">
        <v>985660</v>
      </c>
      <c r="U269" s="81">
        <v>-920915</v>
      </c>
      <c r="V269" s="84">
        <v>7.5799999999999999E-4</v>
      </c>
      <c r="W269" s="85">
        <v>-698.05357000000004</v>
      </c>
      <c r="X269" s="62"/>
      <c r="Y269" s="62"/>
      <c r="Z269" s="9"/>
    </row>
    <row r="270" spans="7:26" x14ac:dyDescent="0.3">
      <c r="G270" s="77"/>
      <c r="H270" s="62">
        <v>29</v>
      </c>
      <c r="I270" s="62" t="s">
        <v>24</v>
      </c>
      <c r="J270" s="78">
        <v>251</v>
      </c>
      <c r="K270" s="79">
        <v>1</v>
      </c>
      <c r="L270" s="80">
        <v>36598341</v>
      </c>
      <c r="M270" s="81">
        <v>3991243</v>
      </c>
      <c r="N270" s="80">
        <v>34214</v>
      </c>
      <c r="O270" s="80"/>
      <c r="P270" s="81">
        <v>32641312</v>
      </c>
      <c r="Q270" s="82">
        <v>3.1029999999999999E-3</v>
      </c>
      <c r="R270" s="83">
        <v>101285.991136</v>
      </c>
      <c r="S270" s="80">
        <v>64745</v>
      </c>
      <c r="T270" s="81">
        <v>985660</v>
      </c>
      <c r="U270" s="81">
        <v>-920915</v>
      </c>
      <c r="V270" s="84">
        <v>3.1029999999999999E-3</v>
      </c>
      <c r="W270" s="85">
        <v>-2857.5992449999999</v>
      </c>
      <c r="X270" s="62"/>
      <c r="Y270" s="62"/>
      <c r="Z270" s="9"/>
    </row>
    <row r="271" spans="7:26" x14ac:dyDescent="0.3">
      <c r="G271" s="77"/>
      <c r="H271" s="62">
        <v>38</v>
      </c>
      <c r="I271" s="62" t="s">
        <v>12</v>
      </c>
      <c r="J271" s="78">
        <v>251</v>
      </c>
      <c r="K271" s="79">
        <v>1</v>
      </c>
      <c r="L271" s="80">
        <v>36598341</v>
      </c>
      <c r="M271" s="81">
        <v>3991243</v>
      </c>
      <c r="N271" s="80">
        <v>34214</v>
      </c>
      <c r="O271" s="80"/>
      <c r="P271" s="81">
        <v>32641312</v>
      </c>
      <c r="Q271" s="82">
        <v>9.5000000000000005E-5</v>
      </c>
      <c r="R271" s="83">
        <v>3100.9246400000002</v>
      </c>
      <c r="S271" s="80">
        <v>64745</v>
      </c>
      <c r="T271" s="81">
        <v>985660</v>
      </c>
      <c r="U271" s="81">
        <v>-920915</v>
      </c>
      <c r="V271" s="84">
        <v>7.8999999999999996E-5</v>
      </c>
      <c r="W271" s="85">
        <v>-72.752285000000001</v>
      </c>
      <c r="X271" s="62"/>
      <c r="Y271" s="62"/>
      <c r="Z271" s="9"/>
    </row>
    <row r="272" spans="7:26" x14ac:dyDescent="0.3">
      <c r="G272" s="77"/>
      <c r="H272" s="62">
        <v>55</v>
      </c>
      <c r="I272" s="62" t="s">
        <v>26</v>
      </c>
      <c r="J272" s="78">
        <v>251</v>
      </c>
      <c r="K272" s="79">
        <v>1</v>
      </c>
      <c r="L272" s="80">
        <v>36598341</v>
      </c>
      <c r="M272" s="81">
        <v>3991243</v>
      </c>
      <c r="N272" s="80">
        <v>34214</v>
      </c>
      <c r="O272" s="80"/>
      <c r="P272" s="81">
        <v>32641312</v>
      </c>
      <c r="Q272" s="82">
        <v>1.4799999999999999E-4</v>
      </c>
      <c r="R272" s="83">
        <v>4830.9141759999993</v>
      </c>
      <c r="S272" s="80">
        <v>64745</v>
      </c>
      <c r="T272" s="81">
        <v>985660</v>
      </c>
      <c r="U272" s="81">
        <v>-920915</v>
      </c>
      <c r="V272" s="84">
        <v>1.5699999999999999E-4</v>
      </c>
      <c r="W272" s="85">
        <v>-144.58365499999999</v>
      </c>
      <c r="X272" s="62"/>
      <c r="Y272" s="62"/>
      <c r="Z272" s="9"/>
    </row>
    <row r="273" spans="7:26" x14ac:dyDescent="0.3">
      <c r="G273" s="77"/>
      <c r="H273" s="62">
        <v>71</v>
      </c>
      <c r="I273" s="62" t="s">
        <v>18</v>
      </c>
      <c r="J273" s="78">
        <v>251</v>
      </c>
      <c r="K273" s="79">
        <v>1</v>
      </c>
      <c r="L273" s="80">
        <v>36598341</v>
      </c>
      <c r="M273" s="81">
        <v>3991243</v>
      </c>
      <c r="N273" s="80">
        <v>34214</v>
      </c>
      <c r="O273" s="80"/>
      <c r="P273" s="81">
        <v>32641312</v>
      </c>
      <c r="Q273" s="82">
        <v>1.0000000000000001E-5</v>
      </c>
      <c r="R273" s="83">
        <v>326.41312000000005</v>
      </c>
      <c r="S273" s="80">
        <v>64745</v>
      </c>
      <c r="T273" s="81">
        <v>985660</v>
      </c>
      <c r="U273" s="81">
        <v>-920915</v>
      </c>
      <c r="V273" s="84">
        <v>1.1E-5</v>
      </c>
      <c r="W273" s="85">
        <v>-10.130065</v>
      </c>
      <c r="X273" s="62"/>
      <c r="Y273" s="62"/>
      <c r="Z273" s="9"/>
    </row>
    <row r="274" spans="7:26" x14ac:dyDescent="0.3">
      <c r="G274" s="77"/>
      <c r="H274" s="62">
        <v>72</v>
      </c>
      <c r="I274" s="62" t="s">
        <v>28</v>
      </c>
      <c r="J274" s="78">
        <v>251</v>
      </c>
      <c r="K274" s="79">
        <v>1</v>
      </c>
      <c r="L274" s="80">
        <v>36598341</v>
      </c>
      <c r="M274" s="81">
        <v>3991243</v>
      </c>
      <c r="N274" s="80">
        <v>34214</v>
      </c>
      <c r="O274" s="80"/>
      <c r="P274" s="81">
        <v>32641312</v>
      </c>
      <c r="Q274" s="82">
        <v>2.9999999999999997E-4</v>
      </c>
      <c r="R274" s="83">
        <v>9792.3935999999994</v>
      </c>
      <c r="S274" s="80">
        <v>64745</v>
      </c>
      <c r="T274" s="81">
        <v>985660</v>
      </c>
      <c r="U274" s="81">
        <v>-920915</v>
      </c>
      <c r="V274" s="84">
        <v>3.1799999999999998E-4</v>
      </c>
      <c r="W274" s="85">
        <v>-292.85096999999996</v>
      </c>
      <c r="X274" s="62"/>
      <c r="Y274" s="62"/>
      <c r="Z274" s="9"/>
    </row>
    <row r="275" spans="7:26" x14ac:dyDescent="0.3">
      <c r="G275" s="77"/>
      <c r="H275" s="62">
        <v>74</v>
      </c>
      <c r="I275" s="62" t="s">
        <v>103</v>
      </c>
      <c r="J275" s="78">
        <v>251</v>
      </c>
      <c r="K275" s="79">
        <v>1</v>
      </c>
      <c r="L275" s="80">
        <v>36598341</v>
      </c>
      <c r="M275" s="81">
        <v>3991243</v>
      </c>
      <c r="N275" s="80">
        <v>34214</v>
      </c>
      <c r="O275" s="80"/>
      <c r="P275" s="81">
        <v>32641312</v>
      </c>
      <c r="Q275" s="82">
        <v>0</v>
      </c>
      <c r="R275" s="83">
        <v>0</v>
      </c>
      <c r="S275" s="80">
        <v>64745</v>
      </c>
      <c r="T275" s="81">
        <v>985660</v>
      </c>
      <c r="U275" s="81">
        <v>-920915</v>
      </c>
      <c r="V275" s="84">
        <v>0</v>
      </c>
      <c r="W275" s="85">
        <v>0</v>
      </c>
      <c r="X275" s="62"/>
      <c r="Y275" s="62"/>
      <c r="Z275" s="9"/>
    </row>
    <row r="276" spans="7:26" x14ac:dyDescent="0.3">
      <c r="G276" s="77"/>
      <c r="H276" s="62">
        <v>117</v>
      </c>
      <c r="I276" s="62" t="s">
        <v>21</v>
      </c>
      <c r="J276" s="78">
        <v>251</v>
      </c>
      <c r="K276" s="79">
        <v>1</v>
      </c>
      <c r="L276" s="80">
        <v>36598341</v>
      </c>
      <c r="M276" s="81">
        <v>3991243</v>
      </c>
      <c r="N276" s="80">
        <v>34214</v>
      </c>
      <c r="O276" s="80"/>
      <c r="P276" s="81">
        <v>32641312</v>
      </c>
      <c r="Q276" s="82">
        <v>2.5700000000000001E-4</v>
      </c>
      <c r="R276" s="83">
        <v>8388.8171839999995</v>
      </c>
      <c r="S276" s="80">
        <v>64745</v>
      </c>
      <c r="T276" s="81">
        <v>985660</v>
      </c>
      <c r="U276" s="81">
        <v>-920915</v>
      </c>
      <c r="V276" s="84">
        <v>2.7300000000000002E-4</v>
      </c>
      <c r="W276" s="85">
        <v>-251.40979500000003</v>
      </c>
      <c r="X276" s="62"/>
      <c r="Y276" s="62"/>
      <c r="Z276" s="9"/>
    </row>
    <row r="277" spans="7:26" x14ac:dyDescent="0.3">
      <c r="G277" s="77"/>
      <c r="H277" s="62">
        <v>122</v>
      </c>
      <c r="I277" s="62" t="s">
        <v>96</v>
      </c>
      <c r="J277" s="78">
        <v>251</v>
      </c>
      <c r="K277" s="79">
        <v>1</v>
      </c>
      <c r="L277" s="80">
        <v>36598341</v>
      </c>
      <c r="M277" s="81">
        <v>3991243</v>
      </c>
      <c r="N277" s="80">
        <v>34214</v>
      </c>
      <c r="O277" s="80"/>
      <c r="P277" s="81">
        <v>32641312</v>
      </c>
      <c r="Q277" s="82">
        <v>0</v>
      </c>
      <c r="R277" s="83">
        <v>0</v>
      </c>
      <c r="S277" s="80">
        <v>64745</v>
      </c>
      <c r="T277" s="81">
        <v>985660</v>
      </c>
      <c r="U277" s="81">
        <v>-920915</v>
      </c>
      <c r="V277" s="84">
        <v>0</v>
      </c>
      <c r="W277" s="85">
        <v>0</v>
      </c>
      <c r="X277" s="62"/>
      <c r="Y277" s="62"/>
      <c r="Z277" s="9"/>
    </row>
    <row r="278" spans="7:26" x14ac:dyDescent="0.3">
      <c r="G278" s="77"/>
      <c r="H278" s="62"/>
      <c r="I278" s="62"/>
      <c r="J278" s="78"/>
      <c r="K278" s="79"/>
      <c r="L278" s="80"/>
      <c r="M278" s="81"/>
      <c r="N278" s="80"/>
      <c r="O278" s="80"/>
      <c r="P278" s="81"/>
      <c r="Q278" s="82"/>
      <c r="R278" s="83"/>
      <c r="S278" s="80"/>
      <c r="T278" s="81"/>
      <c r="U278" s="81"/>
      <c r="V278" s="84"/>
      <c r="W278" s="85"/>
      <c r="X278" s="62"/>
      <c r="Y278" s="62"/>
      <c r="Z278" s="9"/>
    </row>
    <row r="279" spans="7:26" ht="15.6" x14ac:dyDescent="0.3">
      <c r="G279" s="90">
        <v>74</v>
      </c>
      <c r="H279" s="91" t="s">
        <v>103</v>
      </c>
      <c r="I279" s="62"/>
      <c r="J279" s="78"/>
      <c r="K279" s="79"/>
      <c r="L279" s="80"/>
      <c r="M279" s="81"/>
      <c r="N279" s="80"/>
      <c r="O279" s="80"/>
      <c r="P279" s="81"/>
      <c r="Q279" s="82"/>
      <c r="R279" s="83"/>
      <c r="S279" s="80"/>
      <c r="T279" s="81"/>
      <c r="U279" s="81"/>
      <c r="V279" s="84"/>
      <c r="W279" s="85"/>
      <c r="X279" s="62"/>
      <c r="Y279" s="62"/>
      <c r="Z279" s="9"/>
    </row>
    <row r="280" spans="7:26" x14ac:dyDescent="0.3">
      <c r="G280" s="77"/>
      <c r="H280" s="62">
        <v>1</v>
      </c>
      <c r="I280" s="62" t="s">
        <v>11</v>
      </c>
      <c r="J280" s="78">
        <v>498</v>
      </c>
      <c r="K280" s="79">
        <v>1</v>
      </c>
      <c r="L280" s="80">
        <v>7474015</v>
      </c>
      <c r="M280" s="94">
        <v>-7338278</v>
      </c>
      <c r="N280" s="80">
        <v>26805</v>
      </c>
      <c r="O280" s="80"/>
      <c r="P280" s="81">
        <v>14839098</v>
      </c>
      <c r="Q280" s="82">
        <v>2.2769999999999999E-3</v>
      </c>
      <c r="R280" s="83">
        <v>33788.626146000002</v>
      </c>
      <c r="S280" s="80">
        <v>15127</v>
      </c>
      <c r="T280" s="81">
        <v>0</v>
      </c>
      <c r="U280" s="81">
        <v>15127</v>
      </c>
      <c r="V280" s="84">
        <v>1.91E-3</v>
      </c>
      <c r="W280" s="85">
        <v>28.892569999999999</v>
      </c>
      <c r="X280" s="62"/>
      <c r="Y280" s="92" t="s">
        <v>199</v>
      </c>
      <c r="Z280" s="9"/>
    </row>
    <row r="281" spans="7:26" x14ac:dyDescent="0.3">
      <c r="G281" s="77"/>
      <c r="H281" s="62">
        <v>2</v>
      </c>
      <c r="I281" s="62" t="s">
        <v>73</v>
      </c>
      <c r="J281" s="78">
        <v>498</v>
      </c>
      <c r="K281" s="79">
        <v>1</v>
      </c>
      <c r="L281" s="80">
        <v>7474015</v>
      </c>
      <c r="M281" s="94">
        <v>-7338278</v>
      </c>
      <c r="N281" s="80">
        <v>26805</v>
      </c>
      <c r="O281" s="80"/>
      <c r="P281" s="81">
        <v>14839098</v>
      </c>
      <c r="Q281" s="82">
        <v>2.6200000000000003E-4</v>
      </c>
      <c r="R281" s="83">
        <v>3887.8436760000004</v>
      </c>
      <c r="S281" s="80">
        <v>15127</v>
      </c>
      <c r="T281" s="81">
        <v>0</v>
      </c>
      <c r="U281" s="81">
        <v>15127</v>
      </c>
      <c r="V281" s="84">
        <v>2.6899999999999998E-4</v>
      </c>
      <c r="W281" s="85">
        <v>4.0691629999999996</v>
      </c>
      <c r="X281" s="62"/>
      <c r="Y281" s="92" t="s">
        <v>200</v>
      </c>
      <c r="Z281" s="9"/>
    </row>
    <row r="282" spans="7:26" x14ac:dyDescent="0.3">
      <c r="G282" s="77"/>
      <c r="H282" s="62">
        <v>3</v>
      </c>
      <c r="I282" s="62" t="s">
        <v>74</v>
      </c>
      <c r="J282" s="78">
        <v>498</v>
      </c>
      <c r="K282" s="79">
        <v>1</v>
      </c>
      <c r="L282" s="80">
        <v>7474015</v>
      </c>
      <c r="M282" s="94">
        <v>-7338278</v>
      </c>
      <c r="N282" s="80">
        <v>26805</v>
      </c>
      <c r="O282" s="80"/>
      <c r="P282" s="81">
        <v>14839098</v>
      </c>
      <c r="Q282" s="82">
        <v>5.7799999999999995E-4</v>
      </c>
      <c r="R282" s="83">
        <v>8576.9986439999993</v>
      </c>
      <c r="S282" s="80">
        <v>15127</v>
      </c>
      <c r="T282" s="81">
        <v>0</v>
      </c>
      <c r="U282" s="81">
        <v>15127</v>
      </c>
      <c r="V282" s="84">
        <v>5.9699999999999998E-4</v>
      </c>
      <c r="W282" s="85">
        <v>9.0308189999999993</v>
      </c>
      <c r="X282" s="62"/>
      <c r="Y282" s="92" t="s">
        <v>201</v>
      </c>
      <c r="Z282" s="9"/>
    </row>
    <row r="283" spans="7:26" x14ac:dyDescent="0.3">
      <c r="G283" s="77"/>
      <c r="H283" s="62">
        <v>4</v>
      </c>
      <c r="I283" s="62" t="s">
        <v>188</v>
      </c>
      <c r="J283" s="78">
        <v>498</v>
      </c>
      <c r="K283" s="79">
        <v>0.6</v>
      </c>
      <c r="L283" s="80">
        <v>7474015</v>
      </c>
      <c r="M283" s="94">
        <v>-7338278</v>
      </c>
      <c r="N283" s="80">
        <v>26805</v>
      </c>
      <c r="O283" s="80"/>
      <c r="P283" s="81">
        <v>8903458.7999999989</v>
      </c>
      <c r="Q283" s="82">
        <v>8.5789999999999998E-3</v>
      </c>
      <c r="R283" s="83">
        <v>76382.773045199996</v>
      </c>
      <c r="S283" s="80">
        <v>15127</v>
      </c>
      <c r="T283" s="81">
        <v>0</v>
      </c>
      <c r="U283" s="81">
        <v>9076.1999999999989</v>
      </c>
      <c r="V283" s="84">
        <v>9.2750000000000003E-3</v>
      </c>
      <c r="W283" s="85">
        <v>84.181754999999995</v>
      </c>
      <c r="X283" s="62"/>
      <c r="Y283" s="92" t="s">
        <v>202</v>
      </c>
      <c r="Z283" s="9"/>
    </row>
    <row r="284" spans="7:26" x14ac:dyDescent="0.3">
      <c r="G284" s="77"/>
      <c r="H284" s="62">
        <v>136</v>
      </c>
      <c r="I284" s="62" t="s">
        <v>159</v>
      </c>
      <c r="J284" s="78">
        <v>498</v>
      </c>
      <c r="K284" s="79">
        <v>0.6</v>
      </c>
      <c r="L284" s="80">
        <v>7474015</v>
      </c>
      <c r="M284" s="94">
        <v>-7338278</v>
      </c>
      <c r="N284" s="80">
        <v>26805</v>
      </c>
      <c r="O284" s="80"/>
      <c r="P284" s="81">
        <v>8903458.7999999989</v>
      </c>
      <c r="Q284" s="82">
        <v>1.75E-4</v>
      </c>
      <c r="R284" s="83">
        <v>1558.1052899999997</v>
      </c>
      <c r="S284" s="80">
        <v>15127</v>
      </c>
      <c r="T284" s="81">
        <v>0</v>
      </c>
      <c r="U284" s="81">
        <v>9076.1999999999989</v>
      </c>
      <c r="V284" s="84">
        <v>0</v>
      </c>
      <c r="W284" s="85">
        <v>0</v>
      </c>
      <c r="X284" s="62"/>
      <c r="Y284" s="92" t="s">
        <v>203</v>
      </c>
      <c r="Z284" s="9"/>
    </row>
    <row r="285" spans="7:26" x14ac:dyDescent="0.3">
      <c r="G285" s="77"/>
      <c r="H285" s="62">
        <v>6</v>
      </c>
      <c r="I285" s="62" t="s">
        <v>189</v>
      </c>
      <c r="J285" s="78">
        <v>498</v>
      </c>
      <c r="K285" s="79">
        <v>0.6</v>
      </c>
      <c r="L285" s="80">
        <v>7474015</v>
      </c>
      <c r="M285" s="94">
        <v>-7338278</v>
      </c>
      <c r="N285" s="80">
        <v>26805</v>
      </c>
      <c r="O285" s="80"/>
      <c r="P285" s="81">
        <v>8903458.7999999989</v>
      </c>
      <c r="Q285" s="82">
        <v>0</v>
      </c>
      <c r="R285" s="83">
        <v>0</v>
      </c>
      <c r="S285" s="80">
        <v>15127</v>
      </c>
      <c r="T285" s="81">
        <v>0</v>
      </c>
      <c r="U285" s="81">
        <v>9076.1999999999989</v>
      </c>
      <c r="V285" s="84">
        <v>0</v>
      </c>
      <c r="W285" s="85">
        <v>0</v>
      </c>
      <c r="X285" s="62"/>
      <c r="Y285" s="62"/>
      <c r="Z285" s="9"/>
    </row>
    <row r="286" spans="7:26" x14ac:dyDescent="0.3">
      <c r="G286" s="77"/>
      <c r="H286" s="62">
        <v>7</v>
      </c>
      <c r="I286" s="62" t="s">
        <v>77</v>
      </c>
      <c r="J286" s="78">
        <v>498</v>
      </c>
      <c r="K286" s="79">
        <v>1</v>
      </c>
      <c r="L286" s="80">
        <v>7474015</v>
      </c>
      <c r="M286" s="94">
        <v>-7338278</v>
      </c>
      <c r="N286" s="80">
        <v>26805</v>
      </c>
      <c r="O286" s="80"/>
      <c r="P286" s="81">
        <v>14839098</v>
      </c>
      <c r="Q286" s="82">
        <v>1.1900000000000001E-4</v>
      </c>
      <c r="R286" s="83">
        <v>1765.852662</v>
      </c>
      <c r="S286" s="80">
        <v>15127</v>
      </c>
      <c r="T286" s="81">
        <v>0</v>
      </c>
      <c r="U286" s="81">
        <v>15127</v>
      </c>
      <c r="V286" s="84">
        <v>1.27E-4</v>
      </c>
      <c r="W286" s="85">
        <v>1.9211289999999999</v>
      </c>
      <c r="X286" s="62"/>
      <c r="Y286" s="92" t="s">
        <v>204</v>
      </c>
      <c r="Z286" s="9"/>
    </row>
    <row r="287" spans="7:26" x14ac:dyDescent="0.3">
      <c r="G287" s="77"/>
      <c r="H287" s="62">
        <v>8</v>
      </c>
      <c r="I287" s="62" t="s">
        <v>78</v>
      </c>
      <c r="J287" s="78">
        <v>498</v>
      </c>
      <c r="K287" s="79">
        <v>1</v>
      </c>
      <c r="L287" s="80">
        <v>7474015</v>
      </c>
      <c r="M287" s="94">
        <v>-7338278</v>
      </c>
      <c r="N287" s="80">
        <v>26805</v>
      </c>
      <c r="O287" s="80"/>
      <c r="P287" s="81">
        <v>14839098</v>
      </c>
      <c r="Q287" s="82">
        <v>1.74E-4</v>
      </c>
      <c r="R287" s="83">
        <v>2582.003052</v>
      </c>
      <c r="S287" s="80">
        <v>15127</v>
      </c>
      <c r="T287" s="81">
        <v>0</v>
      </c>
      <c r="U287" s="81">
        <v>15127</v>
      </c>
      <c r="V287" s="84">
        <v>1.8699999999999999E-4</v>
      </c>
      <c r="W287" s="85">
        <v>2.8287489999999997</v>
      </c>
      <c r="X287" s="62"/>
      <c r="Y287" s="92" t="s">
        <v>205</v>
      </c>
      <c r="Z287" s="9"/>
    </row>
    <row r="288" spans="7:26" x14ac:dyDescent="0.3">
      <c r="G288" s="77"/>
      <c r="H288" s="62">
        <v>9</v>
      </c>
      <c r="I288" s="62" t="s">
        <v>190</v>
      </c>
      <c r="J288" s="78">
        <v>498</v>
      </c>
      <c r="K288" s="79">
        <v>1</v>
      </c>
      <c r="L288" s="80">
        <v>7474015</v>
      </c>
      <c r="M288" s="94">
        <v>-7338278</v>
      </c>
      <c r="N288" s="80">
        <v>26805</v>
      </c>
      <c r="O288" s="80"/>
      <c r="P288" s="81">
        <v>14839098</v>
      </c>
      <c r="Q288" s="82">
        <v>2.4800000000000001E-4</v>
      </c>
      <c r="R288" s="83">
        <v>3680.0963040000001</v>
      </c>
      <c r="S288" s="80">
        <v>15127</v>
      </c>
      <c r="T288" s="81">
        <v>0</v>
      </c>
      <c r="U288" s="81">
        <v>15127</v>
      </c>
      <c r="V288" s="84">
        <v>2.6600000000000001E-4</v>
      </c>
      <c r="W288" s="85">
        <v>4.0237820000000006</v>
      </c>
      <c r="X288" s="62"/>
      <c r="Y288" s="62"/>
      <c r="Z288" s="9"/>
    </row>
    <row r="289" spans="7:26" x14ac:dyDescent="0.3">
      <c r="G289" s="77"/>
      <c r="H289" s="62">
        <v>17</v>
      </c>
      <c r="I289" s="62" t="s">
        <v>80</v>
      </c>
      <c r="J289" s="78">
        <v>498</v>
      </c>
      <c r="K289" s="79">
        <v>1</v>
      </c>
      <c r="L289" s="80">
        <v>7474015</v>
      </c>
      <c r="M289" s="94">
        <v>-7338278</v>
      </c>
      <c r="N289" s="80">
        <v>26805</v>
      </c>
      <c r="O289" s="80"/>
      <c r="P289" s="81">
        <v>14839098</v>
      </c>
      <c r="Q289" s="82">
        <v>7.0899999999999999E-4</v>
      </c>
      <c r="R289" s="83">
        <v>10520.920482</v>
      </c>
      <c r="S289" s="80">
        <v>15127</v>
      </c>
      <c r="T289" s="81">
        <v>0</v>
      </c>
      <c r="U289" s="81">
        <v>15127</v>
      </c>
      <c r="V289" s="84">
        <v>7.5799999999999999E-4</v>
      </c>
      <c r="W289" s="85">
        <v>11.466265999999999</v>
      </c>
      <c r="X289" s="62"/>
      <c r="Y289" s="62"/>
      <c r="Z289" s="9"/>
    </row>
    <row r="290" spans="7:26" x14ac:dyDescent="0.3">
      <c r="G290" s="77"/>
      <c r="H290" s="62">
        <v>29</v>
      </c>
      <c r="I290" s="62" t="s">
        <v>191</v>
      </c>
      <c r="J290" s="78">
        <v>498</v>
      </c>
      <c r="K290" s="79">
        <v>1</v>
      </c>
      <c r="L290" s="80">
        <v>7474015</v>
      </c>
      <c r="M290" s="94">
        <v>-7338278</v>
      </c>
      <c r="N290" s="80">
        <v>26805</v>
      </c>
      <c r="O290" s="80"/>
      <c r="P290" s="81">
        <v>14839098</v>
      </c>
      <c r="Q290" s="82">
        <v>3.1029999999999999E-3</v>
      </c>
      <c r="R290" s="83">
        <v>46045.721094</v>
      </c>
      <c r="S290" s="80">
        <v>15127</v>
      </c>
      <c r="T290" s="81">
        <v>0</v>
      </c>
      <c r="U290" s="81">
        <v>15127</v>
      </c>
      <c r="V290" s="84">
        <v>3.1029999999999999E-3</v>
      </c>
      <c r="W290" s="85">
        <v>46.939080999999995</v>
      </c>
      <c r="X290" s="62"/>
      <c r="Y290" s="62"/>
      <c r="Z290" s="9"/>
    </row>
    <row r="291" spans="7:26" x14ac:dyDescent="0.3">
      <c r="G291" s="77"/>
      <c r="H291" s="62">
        <v>38</v>
      </c>
      <c r="I291" s="62" t="s">
        <v>82</v>
      </c>
      <c r="J291" s="78">
        <v>498</v>
      </c>
      <c r="K291" s="79">
        <v>1</v>
      </c>
      <c r="L291" s="80">
        <v>7474015</v>
      </c>
      <c r="M291" s="94">
        <v>-7338278</v>
      </c>
      <c r="N291" s="80">
        <v>26805</v>
      </c>
      <c r="O291" s="80"/>
      <c r="P291" s="81">
        <v>14839098</v>
      </c>
      <c r="Q291" s="82">
        <v>9.5000000000000005E-5</v>
      </c>
      <c r="R291" s="83">
        <v>1409.7143100000001</v>
      </c>
      <c r="S291" s="80">
        <v>15127</v>
      </c>
      <c r="T291" s="81">
        <v>0</v>
      </c>
      <c r="U291" s="81">
        <v>15127</v>
      </c>
      <c r="V291" s="84">
        <v>7.8999999999999996E-5</v>
      </c>
      <c r="W291" s="85">
        <v>1.195033</v>
      </c>
      <c r="X291" s="62"/>
      <c r="Y291" s="62"/>
      <c r="Z291" s="9"/>
    </row>
    <row r="292" spans="7:26" x14ac:dyDescent="0.3">
      <c r="G292" s="77"/>
      <c r="H292" s="62">
        <v>55</v>
      </c>
      <c r="I292" s="62" t="s">
        <v>84</v>
      </c>
      <c r="J292" s="78">
        <v>498</v>
      </c>
      <c r="K292" s="79">
        <v>1</v>
      </c>
      <c r="L292" s="80">
        <v>7474015</v>
      </c>
      <c r="M292" s="94">
        <v>-7338278</v>
      </c>
      <c r="N292" s="80">
        <v>26805</v>
      </c>
      <c r="O292" s="80"/>
      <c r="P292" s="81">
        <v>14839098</v>
      </c>
      <c r="Q292" s="82">
        <v>1.4799999999999999E-4</v>
      </c>
      <c r="R292" s="83">
        <v>2196.1865039999998</v>
      </c>
      <c r="S292" s="80">
        <v>15127</v>
      </c>
      <c r="T292" s="81">
        <v>0</v>
      </c>
      <c r="U292" s="81">
        <v>15127</v>
      </c>
      <c r="V292" s="84">
        <v>1.5699999999999999E-4</v>
      </c>
      <c r="W292" s="85">
        <v>2.3749389999999999</v>
      </c>
      <c r="X292" s="62"/>
      <c r="Y292" s="62"/>
      <c r="Z292" s="9"/>
    </row>
    <row r="293" spans="7:26" x14ac:dyDescent="0.3">
      <c r="G293" s="77"/>
      <c r="H293" s="62">
        <v>71</v>
      </c>
      <c r="I293" s="62" t="s">
        <v>86</v>
      </c>
      <c r="J293" s="78">
        <v>498</v>
      </c>
      <c r="K293" s="79">
        <v>1</v>
      </c>
      <c r="L293" s="80">
        <v>7474015</v>
      </c>
      <c r="M293" s="94">
        <v>-7338278</v>
      </c>
      <c r="N293" s="80">
        <v>26805</v>
      </c>
      <c r="O293" s="80"/>
      <c r="P293" s="81">
        <v>14839098</v>
      </c>
      <c r="Q293" s="82">
        <v>1.0000000000000001E-5</v>
      </c>
      <c r="R293" s="83">
        <v>148.39098000000001</v>
      </c>
      <c r="S293" s="80">
        <v>15127</v>
      </c>
      <c r="T293" s="81">
        <v>0</v>
      </c>
      <c r="U293" s="81">
        <v>15127</v>
      </c>
      <c r="V293" s="84">
        <v>1.1E-5</v>
      </c>
      <c r="W293" s="85">
        <v>0.16639699999999999</v>
      </c>
      <c r="X293" s="62"/>
      <c r="Y293" s="62"/>
      <c r="Z293" s="9"/>
    </row>
    <row r="294" spans="7:26" x14ac:dyDescent="0.3">
      <c r="G294" s="77"/>
      <c r="H294" s="62">
        <v>72</v>
      </c>
      <c r="I294" s="62" t="s">
        <v>87</v>
      </c>
      <c r="J294" s="78">
        <v>498</v>
      </c>
      <c r="K294" s="79">
        <v>1</v>
      </c>
      <c r="L294" s="80">
        <v>7474015</v>
      </c>
      <c r="M294" s="94">
        <v>-7338278</v>
      </c>
      <c r="N294" s="80">
        <v>26805</v>
      </c>
      <c r="O294" s="80"/>
      <c r="P294" s="81">
        <v>14839098</v>
      </c>
      <c r="Q294" s="82">
        <v>2.9999999999999997E-4</v>
      </c>
      <c r="R294" s="83">
        <v>4451.7293999999993</v>
      </c>
      <c r="S294" s="80">
        <v>15127</v>
      </c>
      <c r="T294" s="81">
        <v>0</v>
      </c>
      <c r="U294" s="81">
        <v>15127</v>
      </c>
      <c r="V294" s="84">
        <v>3.1799999999999998E-4</v>
      </c>
      <c r="W294" s="85">
        <v>4.8103859999999994</v>
      </c>
      <c r="X294" s="62"/>
      <c r="Y294" s="62"/>
      <c r="Z294" s="9"/>
    </row>
    <row r="295" spans="7:26" x14ac:dyDescent="0.3">
      <c r="G295" s="77"/>
      <c r="H295" s="62">
        <v>74</v>
      </c>
      <c r="I295" s="62" t="s">
        <v>192</v>
      </c>
      <c r="J295" s="78">
        <v>498</v>
      </c>
      <c r="K295" s="79">
        <v>1</v>
      </c>
      <c r="L295" s="80">
        <v>7474015</v>
      </c>
      <c r="M295" s="94">
        <v>-7338278</v>
      </c>
      <c r="N295" s="80">
        <v>26805</v>
      </c>
      <c r="O295" s="80"/>
      <c r="P295" s="81">
        <v>14839098</v>
      </c>
      <c r="Q295" s="82">
        <v>0</v>
      </c>
      <c r="R295" s="83">
        <v>0</v>
      </c>
      <c r="S295" s="80">
        <v>15127</v>
      </c>
      <c r="T295" s="81">
        <v>0</v>
      </c>
      <c r="U295" s="81">
        <v>15127</v>
      </c>
      <c r="V295" s="84">
        <v>0</v>
      </c>
      <c r="W295" s="85">
        <v>0</v>
      </c>
      <c r="X295" s="62"/>
      <c r="Y295" s="62"/>
      <c r="Z295" s="9"/>
    </row>
    <row r="296" spans="7:26" x14ac:dyDescent="0.3">
      <c r="G296" s="77"/>
      <c r="H296" s="62">
        <v>117</v>
      </c>
      <c r="I296" s="62" t="s">
        <v>89</v>
      </c>
      <c r="J296" s="78">
        <v>498</v>
      </c>
      <c r="K296" s="79">
        <v>1</v>
      </c>
      <c r="L296" s="80">
        <v>7474015</v>
      </c>
      <c r="M296" s="94">
        <v>-7338278</v>
      </c>
      <c r="N296" s="80">
        <v>26805</v>
      </c>
      <c r="O296" s="80"/>
      <c r="P296" s="81">
        <v>14839098</v>
      </c>
      <c r="Q296" s="82">
        <v>2.5700000000000001E-4</v>
      </c>
      <c r="R296" s="83">
        <v>3813.6481860000004</v>
      </c>
      <c r="S296" s="80">
        <v>15127</v>
      </c>
      <c r="T296" s="81">
        <v>0</v>
      </c>
      <c r="U296" s="81">
        <v>15127</v>
      </c>
      <c r="V296" s="84">
        <v>2.7300000000000002E-4</v>
      </c>
      <c r="W296" s="85">
        <v>4.1296710000000001</v>
      </c>
      <c r="X296" s="62"/>
      <c r="Y296" s="62"/>
      <c r="Z296" s="9"/>
    </row>
    <row r="297" spans="7:26" x14ac:dyDescent="0.3">
      <c r="G297" s="77"/>
      <c r="H297" s="62">
        <v>122</v>
      </c>
      <c r="I297" s="62" t="s">
        <v>96</v>
      </c>
      <c r="J297" s="78">
        <v>498</v>
      </c>
      <c r="K297" s="79">
        <v>1</v>
      </c>
      <c r="L297" s="80">
        <v>7474015</v>
      </c>
      <c r="M297" s="94">
        <v>-7338278</v>
      </c>
      <c r="N297" s="80">
        <v>26805</v>
      </c>
      <c r="O297" s="80"/>
      <c r="P297" s="81">
        <v>14839098</v>
      </c>
      <c r="Q297" s="82">
        <v>0</v>
      </c>
      <c r="R297" s="83">
        <v>0</v>
      </c>
      <c r="S297" s="80">
        <v>15127</v>
      </c>
      <c r="T297" s="81">
        <v>0</v>
      </c>
      <c r="U297" s="81">
        <v>15127</v>
      </c>
      <c r="V297" s="84">
        <v>0</v>
      </c>
      <c r="W297" s="85">
        <v>0</v>
      </c>
      <c r="X297" s="62"/>
      <c r="Y297" s="62"/>
      <c r="Z297" s="9"/>
    </row>
    <row r="298" spans="7:26" x14ac:dyDescent="0.3">
      <c r="G298" s="77"/>
      <c r="H298" s="62">
        <v>131</v>
      </c>
      <c r="I298" s="62" t="s">
        <v>193</v>
      </c>
      <c r="J298" s="78">
        <v>498</v>
      </c>
      <c r="K298" s="79">
        <v>1</v>
      </c>
      <c r="L298" s="80">
        <v>7474015</v>
      </c>
      <c r="M298" s="94">
        <v>-7338278</v>
      </c>
      <c r="N298" s="80">
        <v>26805</v>
      </c>
      <c r="O298" s="80"/>
      <c r="P298" s="81">
        <v>14839098</v>
      </c>
      <c r="Q298" s="82">
        <v>0</v>
      </c>
      <c r="R298" s="83">
        <v>0</v>
      </c>
      <c r="S298" s="80">
        <v>15127</v>
      </c>
      <c r="T298" s="81">
        <v>0</v>
      </c>
      <c r="U298" s="81">
        <v>15127</v>
      </c>
      <c r="V298" s="84">
        <v>0</v>
      </c>
      <c r="W298" s="85">
        <v>0</v>
      </c>
      <c r="X298" s="62"/>
      <c r="Y298" s="62"/>
      <c r="Z298" s="9"/>
    </row>
    <row r="299" spans="7:26" x14ac:dyDescent="0.3">
      <c r="G299" s="77"/>
      <c r="H299" s="62"/>
      <c r="I299" s="62"/>
      <c r="J299" s="78"/>
      <c r="K299" s="79"/>
      <c r="L299" s="81"/>
      <c r="M299" s="81"/>
      <c r="N299" s="81"/>
      <c r="O299" s="81"/>
      <c r="P299" s="81"/>
      <c r="Q299" s="84"/>
      <c r="R299" s="83"/>
      <c r="S299" s="81"/>
      <c r="T299" s="81"/>
      <c r="U299" s="81"/>
      <c r="V299" s="84"/>
      <c r="W299" s="85"/>
      <c r="X299" s="62"/>
      <c r="Y299" s="62"/>
      <c r="Z299" s="9"/>
    </row>
    <row r="300" spans="7:26" ht="15.6" x14ac:dyDescent="0.3">
      <c r="G300" s="90">
        <v>74</v>
      </c>
      <c r="H300" s="91" t="s">
        <v>103</v>
      </c>
      <c r="I300" s="62"/>
      <c r="J300" s="78"/>
      <c r="K300" s="79"/>
      <c r="L300" s="81"/>
      <c r="M300" s="81"/>
      <c r="N300" s="81"/>
      <c r="O300" s="81"/>
      <c r="P300" s="81"/>
      <c r="Q300" s="84"/>
      <c r="R300" s="83"/>
      <c r="S300" s="81"/>
      <c r="T300" s="81"/>
      <c r="U300" s="81"/>
      <c r="V300" s="84"/>
      <c r="W300" s="85"/>
      <c r="X300" s="62"/>
      <c r="Y300" s="62"/>
      <c r="Z300" s="9"/>
    </row>
    <row r="301" spans="7:26" x14ac:dyDescent="0.3">
      <c r="G301" s="77"/>
      <c r="H301" s="62">
        <v>1</v>
      </c>
      <c r="I301" s="62" t="s">
        <v>11</v>
      </c>
      <c r="J301" s="78">
        <v>844</v>
      </c>
      <c r="K301" s="79">
        <v>1</v>
      </c>
      <c r="L301" s="80">
        <v>0</v>
      </c>
      <c r="M301" s="81"/>
      <c r="N301" s="80">
        <v>23647</v>
      </c>
      <c r="O301" s="81">
        <v>55184</v>
      </c>
      <c r="P301" s="81">
        <v>-31537</v>
      </c>
      <c r="Q301" s="82">
        <v>2.2769999999999999E-3</v>
      </c>
      <c r="R301" s="83">
        <v>-71.809748999999996</v>
      </c>
      <c r="S301" s="80">
        <v>0</v>
      </c>
      <c r="T301" s="81">
        <v>0</v>
      </c>
      <c r="U301" s="81">
        <v>0</v>
      </c>
      <c r="V301" s="84">
        <v>1.91E-3</v>
      </c>
      <c r="W301" s="85">
        <v>0</v>
      </c>
      <c r="X301" s="62"/>
      <c r="Y301" s="62"/>
      <c r="Z301" s="9"/>
    </row>
    <row r="302" spans="7:26" x14ac:dyDescent="0.3">
      <c r="G302" s="77"/>
      <c r="H302" s="62">
        <v>2</v>
      </c>
      <c r="I302" s="62" t="s">
        <v>27</v>
      </c>
      <c r="J302" s="78">
        <v>844</v>
      </c>
      <c r="K302" s="79">
        <v>1</v>
      </c>
      <c r="L302" s="80">
        <v>0</v>
      </c>
      <c r="M302" s="81"/>
      <c r="N302" s="80">
        <v>23647</v>
      </c>
      <c r="O302" s="81">
        <v>55184</v>
      </c>
      <c r="P302" s="81">
        <v>-31537</v>
      </c>
      <c r="Q302" s="82">
        <v>2.6200000000000003E-4</v>
      </c>
      <c r="R302" s="83">
        <v>-8.2626940000000015</v>
      </c>
      <c r="S302" s="80">
        <v>0</v>
      </c>
      <c r="T302" s="81">
        <v>0</v>
      </c>
      <c r="U302" s="81">
        <v>0</v>
      </c>
      <c r="V302" s="84">
        <v>2.6899999999999998E-4</v>
      </c>
      <c r="W302" s="85">
        <v>0</v>
      </c>
      <c r="X302" s="62"/>
      <c r="Y302" s="62"/>
      <c r="Z302" s="9"/>
    </row>
    <row r="303" spans="7:26" x14ac:dyDescent="0.3">
      <c r="G303" s="77"/>
      <c r="H303" s="62">
        <v>3</v>
      </c>
      <c r="I303" s="62" t="s">
        <v>20</v>
      </c>
      <c r="J303" s="78">
        <v>844</v>
      </c>
      <c r="K303" s="79">
        <v>1</v>
      </c>
      <c r="L303" s="80">
        <v>0</v>
      </c>
      <c r="M303" s="81"/>
      <c r="N303" s="80">
        <v>23647</v>
      </c>
      <c r="O303" s="81">
        <v>55184</v>
      </c>
      <c r="P303" s="81">
        <v>-31537</v>
      </c>
      <c r="Q303" s="82">
        <v>5.7799999999999995E-4</v>
      </c>
      <c r="R303" s="83">
        <v>-18.228385999999997</v>
      </c>
      <c r="S303" s="80">
        <v>0</v>
      </c>
      <c r="T303" s="81">
        <v>0</v>
      </c>
      <c r="U303" s="81">
        <v>0</v>
      </c>
      <c r="V303" s="84">
        <v>5.9699999999999998E-4</v>
      </c>
      <c r="W303" s="85">
        <v>0</v>
      </c>
      <c r="X303" s="62"/>
      <c r="Y303" s="62"/>
      <c r="Z303" s="9"/>
    </row>
    <row r="304" spans="7:26" x14ac:dyDescent="0.3">
      <c r="G304" s="77"/>
      <c r="H304" s="62">
        <v>4</v>
      </c>
      <c r="I304" s="62" t="s">
        <v>10</v>
      </c>
      <c r="J304" s="78">
        <v>844</v>
      </c>
      <c r="K304" s="79">
        <v>0.6</v>
      </c>
      <c r="L304" s="80">
        <v>0</v>
      </c>
      <c r="M304" s="81"/>
      <c r="N304" s="80">
        <v>23647</v>
      </c>
      <c r="O304" s="81">
        <v>55184</v>
      </c>
      <c r="P304" s="81">
        <v>-18922.2</v>
      </c>
      <c r="Q304" s="82">
        <v>8.5789999999999998E-3</v>
      </c>
      <c r="R304" s="83">
        <v>-162.3335538</v>
      </c>
      <c r="S304" s="80">
        <v>0</v>
      </c>
      <c r="T304" s="81">
        <v>0</v>
      </c>
      <c r="U304" s="81">
        <v>0</v>
      </c>
      <c r="V304" s="84">
        <v>9.2750000000000003E-3</v>
      </c>
      <c r="W304" s="85">
        <v>0</v>
      </c>
      <c r="X304" s="62"/>
      <c r="Y304" s="62"/>
      <c r="Z304" s="9"/>
    </row>
    <row r="305" spans="7:26" x14ac:dyDescent="0.3">
      <c r="G305" s="77"/>
      <c r="H305" s="62">
        <v>136</v>
      </c>
      <c r="I305" s="62" t="s">
        <v>159</v>
      </c>
      <c r="J305" s="78">
        <v>844</v>
      </c>
      <c r="K305" s="79">
        <v>0.6</v>
      </c>
      <c r="L305" s="80">
        <v>0</v>
      </c>
      <c r="M305" s="81"/>
      <c r="N305" s="80">
        <v>23647</v>
      </c>
      <c r="O305" s="81">
        <v>55184</v>
      </c>
      <c r="P305" s="81">
        <v>-18922.2</v>
      </c>
      <c r="Q305" s="82">
        <v>1.75E-4</v>
      </c>
      <c r="R305" s="83">
        <v>-3.311385</v>
      </c>
      <c r="S305" s="80">
        <v>0</v>
      </c>
      <c r="T305" s="81">
        <v>0</v>
      </c>
      <c r="U305" s="81">
        <v>0</v>
      </c>
      <c r="V305" s="84">
        <v>0</v>
      </c>
      <c r="W305" s="85">
        <v>0</v>
      </c>
      <c r="X305" s="62"/>
      <c r="Y305" s="62"/>
      <c r="Z305" s="9"/>
    </row>
    <row r="306" spans="7:26" x14ac:dyDescent="0.3">
      <c r="G306" s="77"/>
      <c r="H306" s="62">
        <v>6</v>
      </c>
      <c r="I306" s="62" t="s">
        <v>76</v>
      </c>
      <c r="J306" s="78">
        <v>844</v>
      </c>
      <c r="K306" s="79">
        <v>0.6</v>
      </c>
      <c r="L306" s="80">
        <v>0</v>
      </c>
      <c r="M306" s="81"/>
      <c r="N306" s="80">
        <v>23647</v>
      </c>
      <c r="O306" s="81">
        <v>55184</v>
      </c>
      <c r="P306" s="81">
        <v>-18922.2</v>
      </c>
      <c r="Q306" s="82">
        <v>0</v>
      </c>
      <c r="R306" s="83">
        <v>0</v>
      </c>
      <c r="S306" s="80">
        <v>0</v>
      </c>
      <c r="T306" s="81">
        <v>0</v>
      </c>
      <c r="U306" s="81">
        <v>0</v>
      </c>
      <c r="V306" s="84">
        <v>0</v>
      </c>
      <c r="W306" s="85">
        <v>0</v>
      </c>
      <c r="X306" s="62"/>
      <c r="Y306" s="62"/>
      <c r="Z306" s="9"/>
    </row>
    <row r="307" spans="7:26" x14ac:dyDescent="0.3">
      <c r="G307" s="77"/>
      <c r="H307" s="62">
        <v>7</v>
      </c>
      <c r="I307" s="62" t="s">
        <v>9</v>
      </c>
      <c r="J307" s="78">
        <v>844</v>
      </c>
      <c r="K307" s="79">
        <v>1</v>
      </c>
      <c r="L307" s="80">
        <v>0</v>
      </c>
      <c r="M307" s="81"/>
      <c r="N307" s="80">
        <v>23647</v>
      </c>
      <c r="O307" s="81">
        <v>55184</v>
      </c>
      <c r="P307" s="81">
        <v>-31537</v>
      </c>
      <c r="Q307" s="82">
        <v>1.1900000000000001E-4</v>
      </c>
      <c r="R307" s="83">
        <v>-3.7529030000000003</v>
      </c>
      <c r="S307" s="80">
        <v>0</v>
      </c>
      <c r="T307" s="81">
        <v>0</v>
      </c>
      <c r="U307" s="81">
        <v>0</v>
      </c>
      <c r="V307" s="84">
        <v>1.27E-4</v>
      </c>
      <c r="W307" s="85">
        <v>0</v>
      </c>
      <c r="X307" s="62"/>
      <c r="Y307" s="62"/>
      <c r="Z307" s="9"/>
    </row>
    <row r="308" spans="7:26" x14ac:dyDescent="0.3">
      <c r="G308" s="77"/>
      <c r="H308" s="62">
        <v>8</v>
      </c>
      <c r="I308" s="62" t="s">
        <v>23</v>
      </c>
      <c r="J308" s="78">
        <v>844</v>
      </c>
      <c r="K308" s="79">
        <v>1</v>
      </c>
      <c r="L308" s="80">
        <v>0</v>
      </c>
      <c r="M308" s="81"/>
      <c r="N308" s="80">
        <v>23647</v>
      </c>
      <c r="O308" s="81">
        <v>55184</v>
      </c>
      <c r="P308" s="81">
        <v>-31537</v>
      </c>
      <c r="Q308" s="82">
        <v>1.74E-4</v>
      </c>
      <c r="R308" s="83">
        <v>-5.487438</v>
      </c>
      <c r="S308" s="80">
        <v>0</v>
      </c>
      <c r="T308" s="81">
        <v>0</v>
      </c>
      <c r="U308" s="81">
        <v>0</v>
      </c>
      <c r="V308" s="84">
        <v>1.8699999999999999E-4</v>
      </c>
      <c r="W308" s="85">
        <v>0</v>
      </c>
      <c r="X308" s="62"/>
      <c r="Y308" s="62"/>
      <c r="Z308" s="9"/>
    </row>
    <row r="309" spans="7:26" x14ac:dyDescent="0.3">
      <c r="G309" s="77"/>
      <c r="H309" s="62">
        <v>9</v>
      </c>
      <c r="I309" s="62" t="s">
        <v>0</v>
      </c>
      <c r="J309" s="78">
        <v>844</v>
      </c>
      <c r="K309" s="79">
        <v>1</v>
      </c>
      <c r="L309" s="80">
        <v>0</v>
      </c>
      <c r="M309" s="81"/>
      <c r="N309" s="80">
        <v>23647</v>
      </c>
      <c r="O309" s="81">
        <v>55184</v>
      </c>
      <c r="P309" s="81">
        <v>-31537</v>
      </c>
      <c r="Q309" s="82">
        <v>2.4800000000000001E-4</v>
      </c>
      <c r="R309" s="83">
        <v>-7.8211760000000004</v>
      </c>
      <c r="S309" s="80">
        <v>0</v>
      </c>
      <c r="T309" s="81">
        <v>0</v>
      </c>
      <c r="U309" s="81">
        <v>0</v>
      </c>
      <c r="V309" s="84">
        <v>2.6600000000000001E-4</v>
      </c>
      <c r="W309" s="85">
        <v>0</v>
      </c>
      <c r="X309" s="62"/>
      <c r="Y309" s="62"/>
      <c r="Z309" s="9"/>
    </row>
    <row r="310" spans="7:26" x14ac:dyDescent="0.3">
      <c r="G310" s="77"/>
      <c r="H310" s="62">
        <v>29</v>
      </c>
      <c r="I310" s="62" t="s">
        <v>24</v>
      </c>
      <c r="J310" s="78">
        <v>844</v>
      </c>
      <c r="K310" s="79">
        <v>1</v>
      </c>
      <c r="L310" s="80">
        <v>0</v>
      </c>
      <c r="M310" s="81"/>
      <c r="N310" s="80">
        <v>23647</v>
      </c>
      <c r="O310" s="81">
        <v>55184</v>
      </c>
      <c r="P310" s="81">
        <v>-31537</v>
      </c>
      <c r="Q310" s="82">
        <v>3.1029999999999999E-3</v>
      </c>
      <c r="R310" s="83">
        <v>-97.859310999999991</v>
      </c>
      <c r="S310" s="80">
        <v>0</v>
      </c>
      <c r="T310" s="81">
        <v>0</v>
      </c>
      <c r="U310" s="81">
        <v>0</v>
      </c>
      <c r="V310" s="84">
        <v>3.1029999999999999E-3</v>
      </c>
      <c r="W310" s="85">
        <v>0</v>
      </c>
      <c r="X310" s="62"/>
      <c r="Y310" s="62"/>
      <c r="Z310" s="9"/>
    </row>
    <row r="311" spans="7:26" x14ac:dyDescent="0.3">
      <c r="G311" s="77"/>
      <c r="H311" s="62">
        <v>38</v>
      </c>
      <c r="I311" s="62" t="s">
        <v>12</v>
      </c>
      <c r="J311" s="78">
        <v>844</v>
      </c>
      <c r="K311" s="79">
        <v>1</v>
      </c>
      <c r="L311" s="80">
        <v>0</v>
      </c>
      <c r="M311" s="81"/>
      <c r="N311" s="80">
        <v>23647</v>
      </c>
      <c r="O311" s="81">
        <v>55184</v>
      </c>
      <c r="P311" s="81">
        <v>-31537</v>
      </c>
      <c r="Q311" s="82">
        <v>9.5000000000000005E-5</v>
      </c>
      <c r="R311" s="83">
        <v>-2.9960150000000003</v>
      </c>
      <c r="S311" s="80">
        <v>0</v>
      </c>
      <c r="T311" s="81">
        <v>0</v>
      </c>
      <c r="U311" s="81">
        <v>0</v>
      </c>
      <c r="V311" s="84">
        <v>7.8999999999999996E-5</v>
      </c>
      <c r="W311" s="85">
        <v>0</v>
      </c>
      <c r="X311" s="62"/>
      <c r="Y311" s="62"/>
      <c r="Z311" s="9"/>
    </row>
    <row r="312" spans="7:26" x14ac:dyDescent="0.3">
      <c r="G312" s="77"/>
      <c r="H312" s="62">
        <v>55</v>
      </c>
      <c r="I312" s="62" t="s">
        <v>26</v>
      </c>
      <c r="J312" s="78">
        <v>844</v>
      </c>
      <c r="K312" s="79">
        <v>1</v>
      </c>
      <c r="L312" s="80">
        <v>0</v>
      </c>
      <c r="M312" s="81"/>
      <c r="N312" s="80">
        <v>23647</v>
      </c>
      <c r="O312" s="81">
        <v>55184</v>
      </c>
      <c r="P312" s="81">
        <v>-31537</v>
      </c>
      <c r="Q312" s="82">
        <v>1.4799999999999999E-4</v>
      </c>
      <c r="R312" s="83">
        <v>-4.6674759999999997</v>
      </c>
      <c r="S312" s="80">
        <v>0</v>
      </c>
      <c r="T312" s="81">
        <v>0</v>
      </c>
      <c r="U312" s="81">
        <v>0</v>
      </c>
      <c r="V312" s="84">
        <v>1.5699999999999999E-4</v>
      </c>
      <c r="W312" s="85">
        <v>0</v>
      </c>
      <c r="X312" s="62"/>
      <c r="Y312" s="62"/>
      <c r="Z312" s="9"/>
    </row>
    <row r="313" spans="7:26" x14ac:dyDescent="0.3">
      <c r="G313" s="77"/>
      <c r="H313" s="62">
        <v>71</v>
      </c>
      <c r="I313" s="62" t="s">
        <v>18</v>
      </c>
      <c r="J313" s="78">
        <v>844</v>
      </c>
      <c r="K313" s="79">
        <v>1</v>
      </c>
      <c r="L313" s="80">
        <v>0</v>
      </c>
      <c r="M313" s="81"/>
      <c r="N313" s="80">
        <v>23647</v>
      </c>
      <c r="O313" s="81">
        <v>55184</v>
      </c>
      <c r="P313" s="81">
        <v>-31537</v>
      </c>
      <c r="Q313" s="82">
        <v>1.0000000000000001E-5</v>
      </c>
      <c r="R313" s="83">
        <v>-0.31537000000000004</v>
      </c>
      <c r="S313" s="80">
        <v>0</v>
      </c>
      <c r="T313" s="81">
        <v>0</v>
      </c>
      <c r="U313" s="81">
        <v>0</v>
      </c>
      <c r="V313" s="84">
        <v>1.1E-5</v>
      </c>
      <c r="W313" s="85">
        <v>0</v>
      </c>
      <c r="X313" s="62"/>
      <c r="Y313" s="62"/>
      <c r="Z313" s="9"/>
    </row>
    <row r="314" spans="7:26" x14ac:dyDescent="0.3">
      <c r="G314" s="77"/>
      <c r="H314" s="62">
        <v>72</v>
      </c>
      <c r="I314" s="62" t="s">
        <v>28</v>
      </c>
      <c r="J314" s="78">
        <v>844</v>
      </c>
      <c r="K314" s="79">
        <v>1</v>
      </c>
      <c r="L314" s="80">
        <v>0</v>
      </c>
      <c r="M314" s="81"/>
      <c r="N314" s="80">
        <v>23647</v>
      </c>
      <c r="O314" s="81">
        <v>55184</v>
      </c>
      <c r="P314" s="81">
        <v>-31537</v>
      </c>
      <c r="Q314" s="82">
        <v>2.9999999999999997E-4</v>
      </c>
      <c r="R314" s="83">
        <v>-9.4610999999999983</v>
      </c>
      <c r="S314" s="80">
        <v>0</v>
      </c>
      <c r="T314" s="81">
        <v>0</v>
      </c>
      <c r="U314" s="81">
        <v>0</v>
      </c>
      <c r="V314" s="84">
        <v>3.1799999999999998E-4</v>
      </c>
      <c r="W314" s="85">
        <v>0</v>
      </c>
      <c r="X314" s="62"/>
      <c r="Y314" s="62"/>
      <c r="Z314" s="9"/>
    </row>
    <row r="315" spans="7:26" x14ac:dyDescent="0.3">
      <c r="G315" s="77"/>
      <c r="H315" s="62">
        <v>74</v>
      </c>
      <c r="I315" s="62" t="s">
        <v>103</v>
      </c>
      <c r="J315" s="78">
        <v>844</v>
      </c>
      <c r="K315" s="79">
        <v>1</v>
      </c>
      <c r="L315" s="80">
        <v>0</v>
      </c>
      <c r="M315" s="81"/>
      <c r="N315" s="80">
        <v>23647</v>
      </c>
      <c r="O315" s="81">
        <v>55184</v>
      </c>
      <c r="P315" s="81">
        <v>-31537</v>
      </c>
      <c r="Q315" s="82">
        <v>0</v>
      </c>
      <c r="R315" s="83">
        <v>0</v>
      </c>
      <c r="S315" s="80">
        <v>0</v>
      </c>
      <c r="T315" s="81">
        <v>0</v>
      </c>
      <c r="U315" s="81">
        <v>0</v>
      </c>
      <c r="V315" s="84">
        <v>0</v>
      </c>
      <c r="W315" s="85">
        <v>0</v>
      </c>
      <c r="X315" s="62"/>
      <c r="Y315" s="62"/>
      <c r="Z315" s="9"/>
    </row>
    <row r="316" spans="7:26" x14ac:dyDescent="0.3">
      <c r="G316" s="77"/>
      <c r="H316" s="62">
        <v>117</v>
      </c>
      <c r="I316" s="62" t="s">
        <v>21</v>
      </c>
      <c r="J316" s="78">
        <v>844</v>
      </c>
      <c r="K316" s="79">
        <v>1</v>
      </c>
      <c r="L316" s="80">
        <v>0</v>
      </c>
      <c r="M316" s="81"/>
      <c r="N316" s="80">
        <v>23647</v>
      </c>
      <c r="O316" s="81">
        <v>55184</v>
      </c>
      <c r="P316" s="81">
        <v>-31537</v>
      </c>
      <c r="Q316" s="82">
        <v>2.5700000000000001E-4</v>
      </c>
      <c r="R316" s="83">
        <v>-8.1050090000000008</v>
      </c>
      <c r="S316" s="80">
        <v>0</v>
      </c>
      <c r="T316" s="81">
        <v>0</v>
      </c>
      <c r="U316" s="81">
        <v>0</v>
      </c>
      <c r="V316" s="84">
        <v>2.7300000000000002E-4</v>
      </c>
      <c r="W316" s="85">
        <v>0</v>
      </c>
      <c r="X316" s="62"/>
      <c r="Y316" s="62"/>
      <c r="Z316" s="9"/>
    </row>
    <row r="317" spans="7:26" x14ac:dyDescent="0.3">
      <c r="G317" s="77"/>
      <c r="H317" s="62">
        <v>122</v>
      </c>
      <c r="I317" s="62" t="s">
        <v>96</v>
      </c>
      <c r="J317" s="78">
        <v>844</v>
      </c>
      <c r="K317" s="79">
        <v>1</v>
      </c>
      <c r="L317" s="80">
        <v>0</v>
      </c>
      <c r="M317" s="81"/>
      <c r="N317" s="80">
        <v>23647</v>
      </c>
      <c r="O317" s="81">
        <v>55184</v>
      </c>
      <c r="P317" s="81">
        <v>-31537</v>
      </c>
      <c r="Q317" s="82">
        <v>0</v>
      </c>
      <c r="R317" s="83">
        <v>0</v>
      </c>
      <c r="S317" s="80">
        <v>0</v>
      </c>
      <c r="T317" s="81">
        <v>0</v>
      </c>
      <c r="U317" s="81">
        <v>0</v>
      </c>
      <c r="V317" s="84">
        <v>0</v>
      </c>
      <c r="W317" s="85">
        <v>0</v>
      </c>
      <c r="X317" s="62"/>
      <c r="Y317" s="62"/>
      <c r="Z317" s="9"/>
    </row>
    <row r="318" spans="7:26" ht="15" thickBot="1" x14ac:dyDescent="0.35">
      <c r="G318" s="86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8"/>
      <c r="X318" s="62"/>
      <c r="Y318" s="62"/>
      <c r="Z318" s="9"/>
    </row>
    <row r="319" spans="7:26" x14ac:dyDescent="0.3">
      <c r="G319" s="62">
        <v>74</v>
      </c>
      <c r="H319" s="62" t="s">
        <v>103</v>
      </c>
      <c r="I319" s="62"/>
      <c r="J319" s="78"/>
      <c r="K319" s="79"/>
      <c r="L319" s="81"/>
      <c r="M319" s="81"/>
      <c r="N319" s="81"/>
      <c r="O319" s="81"/>
      <c r="P319" s="81"/>
      <c r="Q319" s="84"/>
      <c r="R319" s="83">
        <v>642119.48871819954</v>
      </c>
      <c r="S319" s="81"/>
      <c r="T319" s="81"/>
      <c r="U319" s="81"/>
      <c r="V319" s="84"/>
      <c r="W319" s="83">
        <v>-12336.832560000001</v>
      </c>
      <c r="X319" s="89">
        <v>629782.65615819953</v>
      </c>
      <c r="Y319" s="62"/>
      <c r="Z319" s="9"/>
    </row>
    <row r="320" spans="7:26" x14ac:dyDescent="0.3">
      <c r="G320" s="62"/>
      <c r="H320" s="62"/>
      <c r="I320" s="62"/>
      <c r="J320" s="78"/>
      <c r="K320" s="79"/>
      <c r="L320" s="81"/>
      <c r="M320" s="81"/>
      <c r="N320" s="81"/>
      <c r="O320" s="81"/>
      <c r="P320" s="81"/>
      <c r="Q320" s="84"/>
      <c r="R320" s="83"/>
      <c r="S320" s="81"/>
      <c r="T320" s="81"/>
      <c r="U320" s="81"/>
      <c r="V320" s="84"/>
      <c r="W320" s="83"/>
      <c r="X320" s="62"/>
      <c r="Y320" s="62"/>
      <c r="Z320" s="9"/>
    </row>
    <row r="321" spans="7:26" ht="15" thickBot="1" x14ac:dyDescent="0.35">
      <c r="G321" s="62"/>
      <c r="H321" s="62"/>
      <c r="I321" s="62"/>
      <c r="J321" s="63" t="s">
        <v>59</v>
      </c>
      <c r="K321" s="64" t="s">
        <v>60</v>
      </c>
      <c r="L321" s="65" t="s">
        <v>61</v>
      </c>
      <c r="M321" s="65" t="s">
        <v>186</v>
      </c>
      <c r="N321" s="65" t="s">
        <v>62</v>
      </c>
      <c r="O321" s="65" t="s">
        <v>187</v>
      </c>
      <c r="P321" s="65" t="s">
        <v>63</v>
      </c>
      <c r="Q321" s="66" t="s">
        <v>64</v>
      </c>
      <c r="R321" s="67" t="s">
        <v>65</v>
      </c>
      <c r="S321" s="65" t="s">
        <v>66</v>
      </c>
      <c r="T321" s="65" t="s">
        <v>67</v>
      </c>
      <c r="U321" s="65" t="s">
        <v>68</v>
      </c>
      <c r="V321" s="66" t="s">
        <v>69</v>
      </c>
      <c r="W321" s="67" t="s">
        <v>70</v>
      </c>
      <c r="X321" s="62"/>
      <c r="Y321" s="62"/>
      <c r="Z321" s="9"/>
    </row>
    <row r="322" spans="7:26" ht="15.6" x14ac:dyDescent="0.3">
      <c r="G322" s="68">
        <v>75</v>
      </c>
      <c r="H322" s="69" t="s">
        <v>104</v>
      </c>
      <c r="I322" s="70"/>
      <c r="J322" s="71"/>
      <c r="K322" s="72"/>
      <c r="L322" s="73"/>
      <c r="M322" s="73"/>
      <c r="N322" s="73"/>
      <c r="O322" s="73"/>
      <c r="P322" s="73"/>
      <c r="Q322" s="74"/>
      <c r="R322" s="75"/>
      <c r="S322" s="73"/>
      <c r="T322" s="73"/>
      <c r="U322" s="73"/>
      <c r="V322" s="74"/>
      <c r="W322" s="76"/>
      <c r="X322" s="62"/>
      <c r="Y322" s="62"/>
      <c r="Z322" s="9"/>
    </row>
    <row r="323" spans="7:26" x14ac:dyDescent="0.3">
      <c r="G323" s="77"/>
      <c r="H323" s="62">
        <v>1</v>
      </c>
      <c r="I323" s="62" t="s">
        <v>11</v>
      </c>
      <c r="J323" s="78">
        <v>252</v>
      </c>
      <c r="K323" s="79">
        <v>1</v>
      </c>
      <c r="L323" s="80">
        <v>10480863</v>
      </c>
      <c r="M323" s="81">
        <v>5001596</v>
      </c>
      <c r="N323" s="80">
        <v>61655</v>
      </c>
      <c r="O323" s="80"/>
      <c r="P323" s="81">
        <v>5540922</v>
      </c>
      <c r="Q323" s="82">
        <v>2.2769999999999999E-3</v>
      </c>
      <c r="R323" s="83">
        <v>12616.679393999999</v>
      </c>
      <c r="S323" s="80">
        <v>723495</v>
      </c>
      <c r="T323" s="81">
        <v>835912</v>
      </c>
      <c r="U323" s="81">
        <v>-112417</v>
      </c>
      <c r="V323" s="84">
        <v>1.91E-3</v>
      </c>
      <c r="W323" s="85">
        <v>-214.71647000000002</v>
      </c>
      <c r="X323" s="62"/>
      <c r="Y323" s="62"/>
      <c r="Z323" s="9"/>
    </row>
    <row r="324" spans="7:26" x14ac:dyDescent="0.3">
      <c r="G324" s="77"/>
      <c r="H324" s="62">
        <v>2</v>
      </c>
      <c r="I324" s="62" t="s">
        <v>27</v>
      </c>
      <c r="J324" s="78">
        <v>252</v>
      </c>
      <c r="K324" s="79">
        <v>1</v>
      </c>
      <c r="L324" s="80">
        <v>10480863</v>
      </c>
      <c r="M324" s="81">
        <v>5001596</v>
      </c>
      <c r="N324" s="80">
        <v>61655</v>
      </c>
      <c r="O324" s="80"/>
      <c r="P324" s="81">
        <v>5540922</v>
      </c>
      <c r="Q324" s="82">
        <v>2.6200000000000003E-4</v>
      </c>
      <c r="R324" s="83">
        <v>1451.7215640000002</v>
      </c>
      <c r="S324" s="80">
        <v>723495</v>
      </c>
      <c r="T324" s="81">
        <v>835912</v>
      </c>
      <c r="U324" s="81">
        <v>-112417</v>
      </c>
      <c r="V324" s="84">
        <v>2.6899999999999998E-4</v>
      </c>
      <c r="W324" s="85">
        <v>-30.240172999999999</v>
      </c>
      <c r="X324" s="62"/>
      <c r="Y324" s="62"/>
      <c r="Z324" s="9"/>
    </row>
    <row r="325" spans="7:26" x14ac:dyDescent="0.3">
      <c r="G325" s="77"/>
      <c r="H325" s="62">
        <v>3</v>
      </c>
      <c r="I325" s="62" t="s">
        <v>20</v>
      </c>
      <c r="J325" s="78">
        <v>252</v>
      </c>
      <c r="K325" s="79">
        <v>1</v>
      </c>
      <c r="L325" s="80">
        <v>10480863</v>
      </c>
      <c r="M325" s="81">
        <v>5001596</v>
      </c>
      <c r="N325" s="80">
        <v>61655</v>
      </c>
      <c r="O325" s="80"/>
      <c r="P325" s="81">
        <v>5540922</v>
      </c>
      <c r="Q325" s="82">
        <v>5.7799999999999995E-4</v>
      </c>
      <c r="R325" s="83">
        <v>3202.6529159999995</v>
      </c>
      <c r="S325" s="80">
        <v>723495</v>
      </c>
      <c r="T325" s="81">
        <v>835912</v>
      </c>
      <c r="U325" s="81">
        <v>-112417</v>
      </c>
      <c r="V325" s="84">
        <v>5.9699999999999998E-4</v>
      </c>
      <c r="W325" s="85">
        <v>-67.112949</v>
      </c>
      <c r="X325" s="62"/>
      <c r="Y325" s="62"/>
      <c r="Z325" s="9"/>
    </row>
    <row r="326" spans="7:26" x14ac:dyDescent="0.3">
      <c r="G326" s="77"/>
      <c r="H326" s="62">
        <v>4</v>
      </c>
      <c r="I326" s="62" t="s">
        <v>10</v>
      </c>
      <c r="J326" s="78">
        <v>252</v>
      </c>
      <c r="K326" s="79">
        <v>0.6</v>
      </c>
      <c r="L326" s="80">
        <v>10480863</v>
      </c>
      <c r="M326" s="81">
        <v>5001596</v>
      </c>
      <c r="N326" s="80">
        <v>61655</v>
      </c>
      <c r="O326" s="80"/>
      <c r="P326" s="81">
        <v>3324553.1999999997</v>
      </c>
      <c r="Q326" s="82">
        <v>8.5789999999999998E-3</v>
      </c>
      <c r="R326" s="83">
        <v>28521.341902799995</v>
      </c>
      <c r="S326" s="80">
        <v>723495</v>
      </c>
      <c r="T326" s="81">
        <v>835912</v>
      </c>
      <c r="U326" s="81">
        <v>-67450.2</v>
      </c>
      <c r="V326" s="84">
        <v>9.2750000000000003E-3</v>
      </c>
      <c r="W326" s="85">
        <v>-625.60060499999997</v>
      </c>
      <c r="X326" s="62"/>
      <c r="Y326" s="62"/>
      <c r="Z326" s="9"/>
    </row>
    <row r="327" spans="7:26" x14ac:dyDescent="0.3">
      <c r="G327" s="77"/>
      <c r="H327" s="62">
        <v>136</v>
      </c>
      <c r="I327" s="62" t="s">
        <v>159</v>
      </c>
      <c r="J327" s="78">
        <v>252</v>
      </c>
      <c r="K327" s="79">
        <v>0.6</v>
      </c>
      <c r="L327" s="80">
        <v>10480863</v>
      </c>
      <c r="M327" s="81">
        <v>5001596</v>
      </c>
      <c r="N327" s="80">
        <v>61655</v>
      </c>
      <c r="O327" s="80"/>
      <c r="P327" s="81">
        <v>3324553.1999999997</v>
      </c>
      <c r="Q327" s="82">
        <v>1.75E-4</v>
      </c>
      <c r="R327" s="83">
        <v>581.79680999999994</v>
      </c>
      <c r="S327" s="80">
        <v>723495</v>
      </c>
      <c r="T327" s="81">
        <v>835912</v>
      </c>
      <c r="U327" s="81">
        <v>-67450.2</v>
      </c>
      <c r="V327" s="84">
        <v>0</v>
      </c>
      <c r="W327" s="85">
        <v>0</v>
      </c>
      <c r="X327" s="62"/>
      <c r="Y327" s="62"/>
      <c r="Z327" s="9"/>
    </row>
    <row r="328" spans="7:26" x14ac:dyDescent="0.3">
      <c r="G328" s="77"/>
      <c r="H328" s="62">
        <v>6</v>
      </c>
      <c r="I328" s="62" t="s">
        <v>76</v>
      </c>
      <c r="J328" s="78">
        <v>252</v>
      </c>
      <c r="K328" s="79">
        <v>0.6</v>
      </c>
      <c r="L328" s="80">
        <v>10480863</v>
      </c>
      <c r="M328" s="81">
        <v>5001596</v>
      </c>
      <c r="N328" s="80">
        <v>61655</v>
      </c>
      <c r="O328" s="80"/>
      <c r="P328" s="81">
        <v>3324553.1999999997</v>
      </c>
      <c r="Q328" s="82">
        <v>0</v>
      </c>
      <c r="R328" s="83">
        <v>0</v>
      </c>
      <c r="S328" s="80">
        <v>723495</v>
      </c>
      <c r="T328" s="81">
        <v>835912</v>
      </c>
      <c r="U328" s="81">
        <v>-67450.2</v>
      </c>
      <c r="V328" s="84">
        <v>0</v>
      </c>
      <c r="W328" s="85">
        <v>0</v>
      </c>
      <c r="X328" s="62"/>
      <c r="Y328" s="62"/>
      <c r="Z328" s="9"/>
    </row>
    <row r="329" spans="7:26" x14ac:dyDescent="0.3">
      <c r="G329" s="77"/>
      <c r="H329" s="62">
        <v>7</v>
      </c>
      <c r="I329" s="62" t="s">
        <v>9</v>
      </c>
      <c r="J329" s="78">
        <v>252</v>
      </c>
      <c r="K329" s="79">
        <v>1</v>
      </c>
      <c r="L329" s="80">
        <v>10480863</v>
      </c>
      <c r="M329" s="81">
        <v>5001596</v>
      </c>
      <c r="N329" s="80">
        <v>61655</v>
      </c>
      <c r="O329" s="80"/>
      <c r="P329" s="81">
        <v>5540922</v>
      </c>
      <c r="Q329" s="82">
        <v>1.1900000000000001E-4</v>
      </c>
      <c r="R329" s="83">
        <v>659.36971800000003</v>
      </c>
      <c r="S329" s="80">
        <v>723495</v>
      </c>
      <c r="T329" s="81">
        <v>835912</v>
      </c>
      <c r="U329" s="81">
        <v>-112417</v>
      </c>
      <c r="V329" s="84">
        <v>1.27E-4</v>
      </c>
      <c r="W329" s="85">
        <v>-14.276959</v>
      </c>
      <c r="X329" s="62"/>
      <c r="Y329" s="62"/>
      <c r="Z329" s="9"/>
    </row>
    <row r="330" spans="7:26" x14ac:dyDescent="0.3">
      <c r="G330" s="77"/>
      <c r="H330" s="62">
        <v>8</v>
      </c>
      <c r="I330" s="62" t="s">
        <v>23</v>
      </c>
      <c r="J330" s="78">
        <v>252</v>
      </c>
      <c r="K330" s="79">
        <v>1</v>
      </c>
      <c r="L330" s="80">
        <v>10480863</v>
      </c>
      <c r="M330" s="81">
        <v>5001596</v>
      </c>
      <c r="N330" s="80">
        <v>61655</v>
      </c>
      <c r="O330" s="80"/>
      <c r="P330" s="81">
        <v>5540922</v>
      </c>
      <c r="Q330" s="82">
        <v>1.74E-4</v>
      </c>
      <c r="R330" s="83">
        <v>964.12042800000006</v>
      </c>
      <c r="S330" s="80">
        <v>723495</v>
      </c>
      <c r="T330" s="81">
        <v>835912</v>
      </c>
      <c r="U330" s="81">
        <v>-112417</v>
      </c>
      <c r="V330" s="84">
        <v>1.8699999999999999E-4</v>
      </c>
      <c r="W330" s="85">
        <v>-21.021978999999998</v>
      </c>
      <c r="X330" s="62"/>
      <c r="Y330" s="62"/>
      <c r="Z330" s="9"/>
    </row>
    <row r="331" spans="7:26" x14ac:dyDescent="0.3">
      <c r="G331" s="77"/>
      <c r="H331" s="62">
        <v>9</v>
      </c>
      <c r="I331" s="62" t="s">
        <v>0</v>
      </c>
      <c r="J331" s="78">
        <v>252</v>
      </c>
      <c r="K331" s="79">
        <v>1</v>
      </c>
      <c r="L331" s="80">
        <v>10480863</v>
      </c>
      <c r="M331" s="81">
        <v>5001596</v>
      </c>
      <c r="N331" s="80">
        <v>61655</v>
      </c>
      <c r="O331" s="80"/>
      <c r="P331" s="81">
        <v>5540922</v>
      </c>
      <c r="Q331" s="82">
        <v>2.4800000000000001E-4</v>
      </c>
      <c r="R331" s="83">
        <v>1374.1486560000001</v>
      </c>
      <c r="S331" s="80">
        <v>723495</v>
      </c>
      <c r="T331" s="81">
        <v>835912</v>
      </c>
      <c r="U331" s="81">
        <v>-112417</v>
      </c>
      <c r="V331" s="84">
        <v>2.6600000000000001E-4</v>
      </c>
      <c r="W331" s="85">
        <v>-29.902922</v>
      </c>
      <c r="X331" s="62"/>
      <c r="Y331" s="62"/>
      <c r="Z331" s="9"/>
    </row>
    <row r="332" spans="7:26" x14ac:dyDescent="0.3">
      <c r="G332" s="77"/>
      <c r="H332" s="62">
        <v>17</v>
      </c>
      <c r="I332" s="62" t="s">
        <v>16</v>
      </c>
      <c r="J332" s="78">
        <v>252</v>
      </c>
      <c r="K332" s="79">
        <v>1</v>
      </c>
      <c r="L332" s="80">
        <v>10480863</v>
      </c>
      <c r="M332" s="81">
        <v>5001596</v>
      </c>
      <c r="N332" s="80">
        <v>61655</v>
      </c>
      <c r="O332" s="80"/>
      <c r="P332" s="81">
        <v>5540922</v>
      </c>
      <c r="Q332" s="82">
        <v>7.0899999999999999E-4</v>
      </c>
      <c r="R332" s="83">
        <v>3928.5136979999997</v>
      </c>
      <c r="S332" s="80">
        <v>723495</v>
      </c>
      <c r="T332" s="81">
        <v>835912</v>
      </c>
      <c r="U332" s="81">
        <v>-112417</v>
      </c>
      <c r="V332" s="84">
        <v>7.5799999999999999E-4</v>
      </c>
      <c r="W332" s="85">
        <v>-85.212085999999999</v>
      </c>
      <c r="X332" s="62"/>
      <c r="Y332" s="62"/>
      <c r="Z332" s="9"/>
    </row>
    <row r="333" spans="7:26" x14ac:dyDescent="0.3">
      <c r="G333" s="77"/>
      <c r="H333" s="62">
        <v>29</v>
      </c>
      <c r="I333" s="62" t="s">
        <v>24</v>
      </c>
      <c r="J333" s="78">
        <v>252</v>
      </c>
      <c r="K333" s="79">
        <v>1</v>
      </c>
      <c r="L333" s="80">
        <v>10480863</v>
      </c>
      <c r="M333" s="81">
        <v>5001596</v>
      </c>
      <c r="N333" s="80">
        <v>61655</v>
      </c>
      <c r="O333" s="80"/>
      <c r="P333" s="81">
        <v>5540922</v>
      </c>
      <c r="Q333" s="82">
        <v>3.1029999999999999E-3</v>
      </c>
      <c r="R333" s="83">
        <v>17193.480965999999</v>
      </c>
      <c r="S333" s="80">
        <v>723495</v>
      </c>
      <c r="T333" s="81">
        <v>835912</v>
      </c>
      <c r="U333" s="81">
        <v>-112417</v>
      </c>
      <c r="V333" s="84">
        <v>3.1029999999999999E-3</v>
      </c>
      <c r="W333" s="85">
        <v>-348.82995099999999</v>
      </c>
      <c r="X333" s="62"/>
      <c r="Y333" s="62"/>
      <c r="Z333" s="9"/>
    </row>
    <row r="334" spans="7:26" x14ac:dyDescent="0.3">
      <c r="G334" s="77"/>
      <c r="H334" s="62">
        <v>38</v>
      </c>
      <c r="I334" s="62" t="s">
        <v>12</v>
      </c>
      <c r="J334" s="78">
        <v>252</v>
      </c>
      <c r="K334" s="79">
        <v>1</v>
      </c>
      <c r="L334" s="80">
        <v>10480863</v>
      </c>
      <c r="M334" s="81">
        <v>5001596</v>
      </c>
      <c r="N334" s="80">
        <v>61655</v>
      </c>
      <c r="O334" s="80"/>
      <c r="P334" s="81">
        <v>5540922</v>
      </c>
      <c r="Q334" s="82">
        <v>9.5000000000000005E-5</v>
      </c>
      <c r="R334" s="83">
        <v>526.38759000000005</v>
      </c>
      <c r="S334" s="80">
        <v>723495</v>
      </c>
      <c r="T334" s="81">
        <v>835912</v>
      </c>
      <c r="U334" s="81">
        <v>-112417</v>
      </c>
      <c r="V334" s="84">
        <v>7.8999999999999996E-5</v>
      </c>
      <c r="W334" s="85">
        <v>-8.8809430000000003</v>
      </c>
      <c r="X334" s="62"/>
      <c r="Y334" s="62"/>
      <c r="Z334" s="9"/>
    </row>
    <row r="335" spans="7:26" x14ac:dyDescent="0.3">
      <c r="G335" s="77"/>
      <c r="H335" s="62">
        <v>55</v>
      </c>
      <c r="I335" s="62" t="s">
        <v>26</v>
      </c>
      <c r="J335" s="78">
        <v>252</v>
      </c>
      <c r="K335" s="79">
        <v>1</v>
      </c>
      <c r="L335" s="80">
        <v>10480863</v>
      </c>
      <c r="M335" s="81">
        <v>5001596</v>
      </c>
      <c r="N335" s="80">
        <v>61655</v>
      </c>
      <c r="O335" s="80"/>
      <c r="P335" s="81">
        <v>5540922</v>
      </c>
      <c r="Q335" s="82">
        <v>1.4799999999999999E-4</v>
      </c>
      <c r="R335" s="83">
        <v>820.05645599999991</v>
      </c>
      <c r="S335" s="80">
        <v>723495</v>
      </c>
      <c r="T335" s="81">
        <v>835912</v>
      </c>
      <c r="U335" s="81">
        <v>-112417</v>
      </c>
      <c r="V335" s="84">
        <v>1.5699999999999999E-4</v>
      </c>
      <c r="W335" s="85">
        <v>-17.649469</v>
      </c>
      <c r="X335" s="62"/>
      <c r="Y335" s="62"/>
      <c r="Z335" s="9"/>
    </row>
    <row r="336" spans="7:26" x14ac:dyDescent="0.3">
      <c r="G336" s="77"/>
      <c r="H336" s="62">
        <v>71</v>
      </c>
      <c r="I336" s="62" t="s">
        <v>18</v>
      </c>
      <c r="J336" s="78">
        <v>252</v>
      </c>
      <c r="K336" s="79">
        <v>1</v>
      </c>
      <c r="L336" s="80">
        <v>10480863</v>
      </c>
      <c r="M336" s="81">
        <v>5001596</v>
      </c>
      <c r="N336" s="80">
        <v>61655</v>
      </c>
      <c r="O336" s="80"/>
      <c r="P336" s="81">
        <v>5540922</v>
      </c>
      <c r="Q336" s="82">
        <v>1.0000000000000001E-5</v>
      </c>
      <c r="R336" s="83">
        <v>55.409220000000005</v>
      </c>
      <c r="S336" s="80">
        <v>723495</v>
      </c>
      <c r="T336" s="81">
        <v>835912</v>
      </c>
      <c r="U336" s="81">
        <v>-112417</v>
      </c>
      <c r="V336" s="84">
        <v>1.1E-5</v>
      </c>
      <c r="W336" s="85">
        <v>-1.2365869999999999</v>
      </c>
      <c r="X336" s="62"/>
      <c r="Y336" s="62"/>
      <c r="Z336" s="9"/>
    </row>
    <row r="337" spans="7:26" x14ac:dyDescent="0.3">
      <c r="G337" s="77"/>
      <c r="H337" s="62">
        <v>72</v>
      </c>
      <c r="I337" s="62" t="s">
        <v>28</v>
      </c>
      <c r="J337" s="78">
        <v>252</v>
      </c>
      <c r="K337" s="79">
        <v>1</v>
      </c>
      <c r="L337" s="80">
        <v>10480863</v>
      </c>
      <c r="M337" s="81">
        <v>5001596</v>
      </c>
      <c r="N337" s="80">
        <v>61655</v>
      </c>
      <c r="O337" s="80"/>
      <c r="P337" s="81">
        <v>5540922</v>
      </c>
      <c r="Q337" s="82">
        <v>2.9999999999999997E-4</v>
      </c>
      <c r="R337" s="83">
        <v>1662.2765999999999</v>
      </c>
      <c r="S337" s="80">
        <v>723495</v>
      </c>
      <c r="T337" s="81">
        <v>835912</v>
      </c>
      <c r="U337" s="81">
        <v>-112417</v>
      </c>
      <c r="V337" s="84">
        <v>3.1799999999999998E-4</v>
      </c>
      <c r="W337" s="85">
        <v>-35.748605999999995</v>
      </c>
      <c r="X337" s="62"/>
      <c r="Y337" s="62"/>
      <c r="Z337" s="9"/>
    </row>
    <row r="338" spans="7:26" x14ac:dyDescent="0.3">
      <c r="G338" s="77"/>
      <c r="H338" s="62">
        <v>75</v>
      </c>
      <c r="I338" s="62" t="s">
        <v>104</v>
      </c>
      <c r="J338" s="78">
        <v>252</v>
      </c>
      <c r="K338" s="79">
        <v>1</v>
      </c>
      <c r="L338" s="80">
        <v>10480863</v>
      </c>
      <c r="M338" s="81">
        <v>5001596</v>
      </c>
      <c r="N338" s="80">
        <v>61655</v>
      </c>
      <c r="O338" s="80"/>
      <c r="P338" s="81">
        <v>5540922</v>
      </c>
      <c r="Q338" s="82">
        <v>0</v>
      </c>
      <c r="R338" s="83">
        <v>0</v>
      </c>
      <c r="S338" s="80">
        <v>723495</v>
      </c>
      <c r="T338" s="81">
        <v>835912</v>
      </c>
      <c r="U338" s="81">
        <v>-112417</v>
      </c>
      <c r="V338" s="84">
        <v>0</v>
      </c>
      <c r="W338" s="85">
        <v>0</v>
      </c>
      <c r="X338" s="62"/>
      <c r="Y338" s="62"/>
      <c r="Z338" s="9"/>
    </row>
    <row r="339" spans="7:26" x14ac:dyDescent="0.3">
      <c r="G339" s="77"/>
      <c r="H339" s="62">
        <v>117</v>
      </c>
      <c r="I339" s="62" t="s">
        <v>21</v>
      </c>
      <c r="J339" s="78">
        <v>252</v>
      </c>
      <c r="K339" s="79">
        <v>1</v>
      </c>
      <c r="L339" s="80">
        <v>10480863</v>
      </c>
      <c r="M339" s="81">
        <v>5001596</v>
      </c>
      <c r="N339" s="80">
        <v>61655</v>
      </c>
      <c r="O339" s="80"/>
      <c r="P339" s="81">
        <v>5540922</v>
      </c>
      <c r="Q339" s="82">
        <v>2.5700000000000001E-4</v>
      </c>
      <c r="R339" s="83">
        <v>1424.0169540000002</v>
      </c>
      <c r="S339" s="80">
        <v>723495</v>
      </c>
      <c r="T339" s="81">
        <v>835912</v>
      </c>
      <c r="U339" s="81">
        <v>-112417</v>
      </c>
      <c r="V339" s="84">
        <v>2.7300000000000002E-4</v>
      </c>
      <c r="W339" s="85">
        <v>-30.689841000000001</v>
      </c>
      <c r="X339" s="62"/>
      <c r="Y339" s="62"/>
      <c r="Z339" s="9"/>
    </row>
    <row r="340" spans="7:26" x14ac:dyDescent="0.3">
      <c r="G340" s="77"/>
      <c r="H340" s="62">
        <v>122</v>
      </c>
      <c r="I340" s="62" t="s">
        <v>96</v>
      </c>
      <c r="J340" s="78">
        <v>252</v>
      </c>
      <c r="K340" s="79">
        <v>1</v>
      </c>
      <c r="L340" s="80">
        <v>10480863</v>
      </c>
      <c r="M340" s="81">
        <v>5001596</v>
      </c>
      <c r="N340" s="80">
        <v>61655</v>
      </c>
      <c r="O340" s="80"/>
      <c r="P340" s="81">
        <v>5540922</v>
      </c>
      <c r="Q340" s="82">
        <v>0</v>
      </c>
      <c r="R340" s="83">
        <v>0</v>
      </c>
      <c r="S340" s="80">
        <v>723495</v>
      </c>
      <c r="T340" s="81">
        <v>835912</v>
      </c>
      <c r="U340" s="81">
        <v>-112417</v>
      </c>
      <c r="V340" s="84">
        <v>0</v>
      </c>
      <c r="W340" s="85">
        <v>0</v>
      </c>
      <c r="X340" s="62"/>
      <c r="Y340" s="62"/>
      <c r="Z340" s="9"/>
    </row>
    <row r="341" spans="7:26" x14ac:dyDescent="0.3">
      <c r="G341" s="77"/>
      <c r="H341" s="62"/>
      <c r="I341" s="62"/>
      <c r="J341" s="78"/>
      <c r="K341" s="79"/>
      <c r="L341" s="81"/>
      <c r="M341" s="81"/>
      <c r="N341" s="81"/>
      <c r="O341" s="81"/>
      <c r="P341" s="81"/>
      <c r="Q341" s="84"/>
      <c r="R341" s="83"/>
      <c r="S341" s="81"/>
      <c r="T341" s="81"/>
      <c r="U341" s="81"/>
      <c r="V341" s="84"/>
      <c r="W341" s="85"/>
      <c r="X341" s="62"/>
      <c r="Y341" s="62"/>
      <c r="Z341" s="9"/>
    </row>
    <row r="342" spans="7:26" ht="15.6" x14ac:dyDescent="0.3">
      <c r="G342" s="90">
        <v>75</v>
      </c>
      <c r="H342" s="91" t="s">
        <v>104</v>
      </c>
      <c r="I342" s="62"/>
      <c r="J342" s="78"/>
      <c r="K342" s="79"/>
      <c r="L342" s="81"/>
      <c r="M342" s="81"/>
      <c r="N342" s="81"/>
      <c r="O342" s="81"/>
      <c r="P342" s="81"/>
      <c r="Q342" s="84"/>
      <c r="R342" s="83"/>
      <c r="S342" s="81"/>
      <c r="T342" s="81"/>
      <c r="U342" s="81"/>
      <c r="V342" s="84"/>
      <c r="W342" s="85"/>
      <c r="X342" s="62"/>
      <c r="Y342" s="62"/>
      <c r="Z342" s="9"/>
    </row>
    <row r="343" spans="7:26" x14ac:dyDescent="0.3">
      <c r="G343" s="77"/>
      <c r="H343" s="62">
        <v>1</v>
      </c>
      <c r="I343" s="62" t="s">
        <v>11</v>
      </c>
      <c r="J343" s="78">
        <v>845</v>
      </c>
      <c r="K343" s="79">
        <v>1</v>
      </c>
      <c r="L343" s="80">
        <v>0</v>
      </c>
      <c r="M343" s="81">
        <v>0</v>
      </c>
      <c r="N343" s="80">
        <v>152386</v>
      </c>
      <c r="O343" s="80"/>
      <c r="P343" s="81">
        <v>152386</v>
      </c>
      <c r="Q343" s="82">
        <v>2.2769999999999999E-3</v>
      </c>
      <c r="R343" s="83">
        <v>346.98292199999997</v>
      </c>
      <c r="S343" s="80">
        <v>0</v>
      </c>
      <c r="T343" s="81">
        <v>0</v>
      </c>
      <c r="U343" s="81">
        <v>0</v>
      </c>
      <c r="V343" s="84">
        <v>1.91E-3</v>
      </c>
      <c r="W343" s="85">
        <v>0</v>
      </c>
      <c r="X343" s="62"/>
      <c r="Y343" s="62"/>
      <c r="Z343" s="9"/>
    </row>
    <row r="344" spans="7:26" x14ac:dyDescent="0.3">
      <c r="G344" s="77"/>
      <c r="H344" s="62">
        <v>2</v>
      </c>
      <c r="I344" s="62" t="s">
        <v>27</v>
      </c>
      <c r="J344" s="78">
        <v>845</v>
      </c>
      <c r="K344" s="79">
        <v>1</v>
      </c>
      <c r="L344" s="80">
        <v>0</v>
      </c>
      <c r="M344" s="81">
        <v>0</v>
      </c>
      <c r="N344" s="80">
        <v>152386</v>
      </c>
      <c r="O344" s="80"/>
      <c r="P344" s="81">
        <v>152386</v>
      </c>
      <c r="Q344" s="82">
        <v>2.6200000000000003E-4</v>
      </c>
      <c r="R344" s="83">
        <v>39.925132000000005</v>
      </c>
      <c r="S344" s="80">
        <v>0</v>
      </c>
      <c r="T344" s="81">
        <v>0</v>
      </c>
      <c r="U344" s="81">
        <v>0</v>
      </c>
      <c r="V344" s="84">
        <v>2.6899999999999998E-4</v>
      </c>
      <c r="W344" s="85">
        <v>0</v>
      </c>
      <c r="X344" s="62"/>
      <c r="Y344" s="62"/>
      <c r="Z344" s="9"/>
    </row>
    <row r="345" spans="7:26" x14ac:dyDescent="0.3">
      <c r="G345" s="77"/>
      <c r="H345" s="62">
        <v>3</v>
      </c>
      <c r="I345" s="62" t="s">
        <v>20</v>
      </c>
      <c r="J345" s="78">
        <v>845</v>
      </c>
      <c r="K345" s="79">
        <v>1</v>
      </c>
      <c r="L345" s="80">
        <v>0</v>
      </c>
      <c r="M345" s="81">
        <v>0</v>
      </c>
      <c r="N345" s="80">
        <v>152386</v>
      </c>
      <c r="O345" s="80"/>
      <c r="P345" s="81">
        <v>152386</v>
      </c>
      <c r="Q345" s="82">
        <v>5.7799999999999995E-4</v>
      </c>
      <c r="R345" s="83">
        <v>88.079107999999991</v>
      </c>
      <c r="S345" s="80">
        <v>0</v>
      </c>
      <c r="T345" s="81">
        <v>0</v>
      </c>
      <c r="U345" s="81">
        <v>0</v>
      </c>
      <c r="V345" s="84">
        <v>5.9699999999999998E-4</v>
      </c>
      <c r="W345" s="85">
        <v>0</v>
      </c>
      <c r="X345" s="62"/>
      <c r="Y345" s="62"/>
      <c r="Z345" s="9"/>
    </row>
    <row r="346" spans="7:26" x14ac:dyDescent="0.3">
      <c r="G346" s="77"/>
      <c r="H346" s="62">
        <v>4</v>
      </c>
      <c r="I346" s="62" t="s">
        <v>10</v>
      </c>
      <c r="J346" s="78">
        <v>845</v>
      </c>
      <c r="K346" s="79">
        <v>0.6</v>
      </c>
      <c r="L346" s="80">
        <v>0</v>
      </c>
      <c r="M346" s="81">
        <v>0</v>
      </c>
      <c r="N346" s="80">
        <v>152386</v>
      </c>
      <c r="O346" s="80"/>
      <c r="P346" s="81">
        <v>91431.599999999991</v>
      </c>
      <c r="Q346" s="82">
        <v>8.5789999999999998E-3</v>
      </c>
      <c r="R346" s="83">
        <v>784.39169639999989</v>
      </c>
      <c r="S346" s="80">
        <v>0</v>
      </c>
      <c r="T346" s="81">
        <v>0</v>
      </c>
      <c r="U346" s="81">
        <v>0</v>
      </c>
      <c r="V346" s="84">
        <v>9.2750000000000003E-3</v>
      </c>
      <c r="W346" s="85">
        <v>0</v>
      </c>
      <c r="X346" s="62"/>
      <c r="Y346" s="62"/>
      <c r="Z346" s="9"/>
    </row>
    <row r="347" spans="7:26" x14ac:dyDescent="0.3">
      <c r="G347" s="77"/>
      <c r="H347" s="62">
        <v>136</v>
      </c>
      <c r="I347" s="62" t="s">
        <v>159</v>
      </c>
      <c r="J347" s="78">
        <v>845</v>
      </c>
      <c r="K347" s="79">
        <v>0.6</v>
      </c>
      <c r="L347" s="80">
        <v>0</v>
      </c>
      <c r="M347" s="81">
        <v>0</v>
      </c>
      <c r="N347" s="80">
        <v>152386</v>
      </c>
      <c r="O347" s="80"/>
      <c r="P347" s="81">
        <v>91431.599999999991</v>
      </c>
      <c r="Q347" s="82">
        <v>1.75E-4</v>
      </c>
      <c r="R347" s="83">
        <v>16.000529999999998</v>
      </c>
      <c r="S347" s="80">
        <v>0</v>
      </c>
      <c r="T347" s="81">
        <v>0</v>
      </c>
      <c r="U347" s="81">
        <v>0</v>
      </c>
      <c r="V347" s="84">
        <v>0</v>
      </c>
      <c r="W347" s="85">
        <v>0</v>
      </c>
      <c r="X347" s="62"/>
      <c r="Y347" s="62"/>
      <c r="Z347" s="9"/>
    </row>
    <row r="348" spans="7:26" x14ac:dyDescent="0.3">
      <c r="G348" s="77"/>
      <c r="H348" s="62">
        <v>6</v>
      </c>
      <c r="I348" s="62" t="s">
        <v>76</v>
      </c>
      <c r="J348" s="78">
        <v>845</v>
      </c>
      <c r="K348" s="79">
        <v>0.6</v>
      </c>
      <c r="L348" s="80">
        <v>0</v>
      </c>
      <c r="M348" s="81">
        <v>0</v>
      </c>
      <c r="N348" s="80">
        <v>152386</v>
      </c>
      <c r="O348" s="80"/>
      <c r="P348" s="81">
        <v>91431.599999999991</v>
      </c>
      <c r="Q348" s="82">
        <v>0</v>
      </c>
      <c r="R348" s="83">
        <v>0</v>
      </c>
      <c r="S348" s="80">
        <v>0</v>
      </c>
      <c r="T348" s="81">
        <v>0</v>
      </c>
      <c r="U348" s="81">
        <v>0</v>
      </c>
      <c r="V348" s="84">
        <v>0</v>
      </c>
      <c r="W348" s="85">
        <v>0</v>
      </c>
      <c r="X348" s="62"/>
      <c r="Y348" s="62"/>
      <c r="Z348" s="9"/>
    </row>
    <row r="349" spans="7:26" x14ac:dyDescent="0.3">
      <c r="G349" s="77"/>
      <c r="H349" s="62">
        <v>7</v>
      </c>
      <c r="I349" s="62" t="s">
        <v>9</v>
      </c>
      <c r="J349" s="78">
        <v>845</v>
      </c>
      <c r="K349" s="79">
        <v>1</v>
      </c>
      <c r="L349" s="80">
        <v>0</v>
      </c>
      <c r="M349" s="81">
        <v>0</v>
      </c>
      <c r="N349" s="80">
        <v>152386</v>
      </c>
      <c r="O349" s="80"/>
      <c r="P349" s="81">
        <v>152386</v>
      </c>
      <c r="Q349" s="82">
        <v>1.1900000000000001E-4</v>
      </c>
      <c r="R349" s="83">
        <v>18.133934</v>
      </c>
      <c r="S349" s="80">
        <v>0</v>
      </c>
      <c r="T349" s="81">
        <v>0</v>
      </c>
      <c r="U349" s="81">
        <v>0</v>
      </c>
      <c r="V349" s="84">
        <v>1.27E-4</v>
      </c>
      <c r="W349" s="85">
        <v>0</v>
      </c>
      <c r="X349" s="62"/>
      <c r="Y349" s="62"/>
      <c r="Z349" s="9"/>
    </row>
    <row r="350" spans="7:26" x14ac:dyDescent="0.3">
      <c r="G350" s="77"/>
      <c r="H350" s="62">
        <v>8</v>
      </c>
      <c r="I350" s="62" t="s">
        <v>23</v>
      </c>
      <c r="J350" s="78">
        <v>845</v>
      </c>
      <c r="K350" s="79">
        <v>1</v>
      </c>
      <c r="L350" s="80">
        <v>0</v>
      </c>
      <c r="M350" s="81">
        <v>0</v>
      </c>
      <c r="N350" s="80">
        <v>152386</v>
      </c>
      <c r="O350" s="80"/>
      <c r="P350" s="81">
        <v>152386</v>
      </c>
      <c r="Q350" s="82">
        <v>1.74E-4</v>
      </c>
      <c r="R350" s="83">
        <v>26.515163999999999</v>
      </c>
      <c r="S350" s="80">
        <v>0</v>
      </c>
      <c r="T350" s="81">
        <v>0</v>
      </c>
      <c r="U350" s="81">
        <v>0</v>
      </c>
      <c r="V350" s="84">
        <v>1.8699999999999999E-4</v>
      </c>
      <c r="W350" s="85">
        <v>0</v>
      </c>
      <c r="X350" s="62"/>
      <c r="Y350" s="62"/>
      <c r="Z350" s="9"/>
    </row>
    <row r="351" spans="7:26" x14ac:dyDescent="0.3">
      <c r="G351" s="77"/>
      <c r="H351" s="62">
        <v>9</v>
      </c>
      <c r="I351" s="62" t="s">
        <v>0</v>
      </c>
      <c r="J351" s="78">
        <v>845</v>
      </c>
      <c r="K351" s="79">
        <v>1</v>
      </c>
      <c r="L351" s="80">
        <v>0</v>
      </c>
      <c r="M351" s="81">
        <v>0</v>
      </c>
      <c r="N351" s="80">
        <v>152386</v>
      </c>
      <c r="O351" s="80"/>
      <c r="P351" s="81">
        <v>152386</v>
      </c>
      <c r="Q351" s="82">
        <v>2.4800000000000001E-4</v>
      </c>
      <c r="R351" s="83">
        <v>37.791727999999999</v>
      </c>
      <c r="S351" s="80">
        <v>0</v>
      </c>
      <c r="T351" s="81">
        <v>0</v>
      </c>
      <c r="U351" s="81">
        <v>0</v>
      </c>
      <c r="V351" s="84">
        <v>2.6600000000000001E-4</v>
      </c>
      <c r="W351" s="85">
        <v>0</v>
      </c>
      <c r="X351" s="62"/>
      <c r="Y351" s="62"/>
      <c r="Z351" s="9"/>
    </row>
    <row r="352" spans="7:26" x14ac:dyDescent="0.3">
      <c r="G352" s="77"/>
      <c r="H352" s="62">
        <v>29</v>
      </c>
      <c r="I352" s="62" t="s">
        <v>24</v>
      </c>
      <c r="J352" s="78">
        <v>845</v>
      </c>
      <c r="K352" s="79">
        <v>1</v>
      </c>
      <c r="L352" s="80">
        <v>0</v>
      </c>
      <c r="M352" s="81">
        <v>0</v>
      </c>
      <c r="N352" s="80">
        <v>152386</v>
      </c>
      <c r="O352" s="80"/>
      <c r="P352" s="81">
        <v>152386</v>
      </c>
      <c r="Q352" s="82">
        <v>3.1029999999999999E-3</v>
      </c>
      <c r="R352" s="83">
        <v>472.85375799999997</v>
      </c>
      <c r="S352" s="80">
        <v>0</v>
      </c>
      <c r="T352" s="81">
        <v>0</v>
      </c>
      <c r="U352" s="81">
        <v>0</v>
      </c>
      <c r="V352" s="84">
        <v>3.1029999999999999E-3</v>
      </c>
      <c r="W352" s="85">
        <v>0</v>
      </c>
      <c r="X352" s="62"/>
      <c r="Y352" s="62"/>
      <c r="Z352" s="9"/>
    </row>
    <row r="353" spans="7:26" x14ac:dyDescent="0.3">
      <c r="G353" s="77"/>
      <c r="H353" s="62">
        <v>38</v>
      </c>
      <c r="I353" s="62" t="s">
        <v>12</v>
      </c>
      <c r="J353" s="78">
        <v>845</v>
      </c>
      <c r="K353" s="79">
        <v>1</v>
      </c>
      <c r="L353" s="80">
        <v>0</v>
      </c>
      <c r="M353" s="81">
        <v>0</v>
      </c>
      <c r="N353" s="80">
        <v>152386</v>
      </c>
      <c r="O353" s="80"/>
      <c r="P353" s="81">
        <v>152386</v>
      </c>
      <c r="Q353" s="82">
        <v>9.5000000000000005E-5</v>
      </c>
      <c r="R353" s="83">
        <v>14.47667</v>
      </c>
      <c r="S353" s="80">
        <v>0</v>
      </c>
      <c r="T353" s="81">
        <v>0</v>
      </c>
      <c r="U353" s="81">
        <v>0</v>
      </c>
      <c r="V353" s="84">
        <v>7.8999999999999996E-5</v>
      </c>
      <c r="W353" s="85">
        <v>0</v>
      </c>
      <c r="X353" s="62"/>
      <c r="Y353" s="62"/>
      <c r="Z353" s="9"/>
    </row>
    <row r="354" spans="7:26" x14ac:dyDescent="0.3">
      <c r="G354" s="77"/>
      <c r="H354" s="62">
        <v>55</v>
      </c>
      <c r="I354" s="62" t="s">
        <v>26</v>
      </c>
      <c r="J354" s="78">
        <v>845</v>
      </c>
      <c r="K354" s="79">
        <v>1</v>
      </c>
      <c r="L354" s="80">
        <v>0</v>
      </c>
      <c r="M354" s="81">
        <v>0</v>
      </c>
      <c r="N354" s="80">
        <v>152386</v>
      </c>
      <c r="O354" s="80"/>
      <c r="P354" s="81">
        <v>152386</v>
      </c>
      <c r="Q354" s="82">
        <v>1.4799999999999999E-4</v>
      </c>
      <c r="R354" s="83">
        <v>22.553127999999997</v>
      </c>
      <c r="S354" s="80">
        <v>0</v>
      </c>
      <c r="T354" s="81">
        <v>0</v>
      </c>
      <c r="U354" s="81">
        <v>0</v>
      </c>
      <c r="V354" s="84">
        <v>1.5699999999999999E-4</v>
      </c>
      <c r="W354" s="85">
        <v>0</v>
      </c>
      <c r="X354" s="62"/>
      <c r="Y354" s="62"/>
      <c r="Z354" s="9"/>
    </row>
    <row r="355" spans="7:26" x14ac:dyDescent="0.3">
      <c r="G355" s="77"/>
      <c r="H355" s="62">
        <v>71</v>
      </c>
      <c r="I355" s="62" t="s">
        <v>18</v>
      </c>
      <c r="J355" s="78">
        <v>845</v>
      </c>
      <c r="K355" s="79">
        <v>1</v>
      </c>
      <c r="L355" s="80">
        <v>0</v>
      </c>
      <c r="M355" s="81">
        <v>0</v>
      </c>
      <c r="N355" s="80">
        <v>152386</v>
      </c>
      <c r="O355" s="80"/>
      <c r="P355" s="81">
        <v>152386</v>
      </c>
      <c r="Q355" s="82">
        <v>1.0000000000000001E-5</v>
      </c>
      <c r="R355" s="83">
        <v>1.5238600000000002</v>
      </c>
      <c r="S355" s="80">
        <v>0</v>
      </c>
      <c r="T355" s="81">
        <v>0</v>
      </c>
      <c r="U355" s="81">
        <v>0</v>
      </c>
      <c r="V355" s="84">
        <v>1.1E-5</v>
      </c>
      <c r="W355" s="85">
        <v>0</v>
      </c>
      <c r="X355" s="62"/>
      <c r="Y355" s="62"/>
      <c r="Z355" s="9"/>
    </row>
    <row r="356" spans="7:26" x14ac:dyDescent="0.3">
      <c r="G356" s="77"/>
      <c r="H356" s="62">
        <v>72</v>
      </c>
      <c r="I356" s="62" t="s">
        <v>28</v>
      </c>
      <c r="J356" s="78">
        <v>845</v>
      </c>
      <c r="K356" s="79">
        <v>1</v>
      </c>
      <c r="L356" s="80">
        <v>0</v>
      </c>
      <c r="M356" s="81">
        <v>0</v>
      </c>
      <c r="N356" s="80">
        <v>152386</v>
      </c>
      <c r="O356" s="80"/>
      <c r="P356" s="81">
        <v>152386</v>
      </c>
      <c r="Q356" s="82">
        <v>2.9999999999999997E-4</v>
      </c>
      <c r="R356" s="83">
        <v>45.715799999999994</v>
      </c>
      <c r="S356" s="80">
        <v>0</v>
      </c>
      <c r="T356" s="81">
        <v>0</v>
      </c>
      <c r="U356" s="81">
        <v>0</v>
      </c>
      <c r="V356" s="84">
        <v>3.1799999999999998E-4</v>
      </c>
      <c r="W356" s="85">
        <v>0</v>
      </c>
      <c r="X356" s="62"/>
      <c r="Y356" s="62"/>
      <c r="Z356" s="9"/>
    </row>
    <row r="357" spans="7:26" x14ac:dyDescent="0.3">
      <c r="G357" s="77"/>
      <c r="H357" s="62">
        <v>75</v>
      </c>
      <c r="I357" s="62" t="s">
        <v>104</v>
      </c>
      <c r="J357" s="78">
        <v>845</v>
      </c>
      <c r="K357" s="79">
        <v>1</v>
      </c>
      <c r="L357" s="80">
        <v>0</v>
      </c>
      <c r="M357" s="81">
        <v>0</v>
      </c>
      <c r="N357" s="80">
        <v>152386</v>
      </c>
      <c r="O357" s="80"/>
      <c r="P357" s="81">
        <v>152386</v>
      </c>
      <c r="Q357" s="82">
        <v>0</v>
      </c>
      <c r="R357" s="83">
        <v>0</v>
      </c>
      <c r="S357" s="80">
        <v>0</v>
      </c>
      <c r="T357" s="81">
        <v>0</v>
      </c>
      <c r="U357" s="81">
        <v>0</v>
      </c>
      <c r="V357" s="84">
        <v>0</v>
      </c>
      <c r="W357" s="85">
        <v>0</v>
      </c>
      <c r="X357" s="62"/>
      <c r="Y357" s="62"/>
      <c r="Z357" s="9"/>
    </row>
    <row r="358" spans="7:26" x14ac:dyDescent="0.3">
      <c r="G358" s="77"/>
      <c r="H358" s="62">
        <v>117</v>
      </c>
      <c r="I358" s="62" t="s">
        <v>21</v>
      </c>
      <c r="J358" s="78">
        <v>845</v>
      </c>
      <c r="K358" s="79">
        <v>1</v>
      </c>
      <c r="L358" s="80">
        <v>0</v>
      </c>
      <c r="M358" s="81">
        <v>0</v>
      </c>
      <c r="N358" s="80">
        <v>152386</v>
      </c>
      <c r="O358" s="80"/>
      <c r="P358" s="81">
        <v>152386</v>
      </c>
      <c r="Q358" s="82">
        <v>2.5700000000000001E-4</v>
      </c>
      <c r="R358" s="83">
        <v>39.163202000000005</v>
      </c>
      <c r="S358" s="80">
        <v>0</v>
      </c>
      <c r="T358" s="81">
        <v>0</v>
      </c>
      <c r="U358" s="81">
        <v>0</v>
      </c>
      <c r="V358" s="84">
        <v>2.7300000000000002E-4</v>
      </c>
      <c r="W358" s="85">
        <v>0</v>
      </c>
      <c r="X358" s="62"/>
      <c r="Y358" s="62"/>
      <c r="Z358" s="9"/>
    </row>
    <row r="359" spans="7:26" x14ac:dyDescent="0.3">
      <c r="G359" s="77"/>
      <c r="H359" s="62">
        <v>122</v>
      </c>
      <c r="I359" s="62" t="s">
        <v>96</v>
      </c>
      <c r="J359" s="78">
        <v>845</v>
      </c>
      <c r="K359" s="79">
        <v>1</v>
      </c>
      <c r="L359" s="80">
        <v>0</v>
      </c>
      <c r="M359" s="81">
        <v>0</v>
      </c>
      <c r="N359" s="80">
        <v>152386</v>
      </c>
      <c r="O359" s="80"/>
      <c r="P359" s="81">
        <v>152386</v>
      </c>
      <c r="Q359" s="82">
        <v>0</v>
      </c>
      <c r="R359" s="83">
        <v>0</v>
      </c>
      <c r="S359" s="80">
        <v>0</v>
      </c>
      <c r="T359" s="81">
        <v>0</v>
      </c>
      <c r="U359" s="81">
        <v>0</v>
      </c>
      <c r="V359" s="84">
        <v>0</v>
      </c>
      <c r="W359" s="85">
        <v>0</v>
      </c>
      <c r="X359" s="62"/>
      <c r="Y359" s="62"/>
      <c r="Z359" s="9"/>
    </row>
    <row r="360" spans="7:26" ht="15" thickBot="1" x14ac:dyDescent="0.35">
      <c r="G360" s="86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8"/>
      <c r="X360" s="62"/>
      <c r="Y360" s="62"/>
      <c r="Z360" s="9"/>
    </row>
    <row r="361" spans="7:26" x14ac:dyDescent="0.3">
      <c r="G361" s="62">
        <v>75</v>
      </c>
      <c r="H361" s="62" t="s">
        <v>104</v>
      </c>
      <c r="I361" s="62"/>
      <c r="J361" s="78"/>
      <c r="K361" s="79"/>
      <c r="L361" s="81"/>
      <c r="M361" s="81"/>
      <c r="N361" s="81"/>
      <c r="O361" s="81"/>
      <c r="P361" s="81"/>
      <c r="Q361" s="84"/>
      <c r="R361" s="83">
        <v>76936.079505200003</v>
      </c>
      <c r="S361" s="81"/>
      <c r="T361" s="81"/>
      <c r="U361" s="81"/>
      <c r="V361" s="84"/>
      <c r="W361" s="83">
        <v>-1531.1195399999997</v>
      </c>
      <c r="X361" s="89">
        <v>75404.959965200003</v>
      </c>
      <c r="Y361" s="62"/>
      <c r="Z361" s="9"/>
    </row>
    <row r="362" spans="7:26" x14ac:dyDescent="0.3">
      <c r="G362" s="62"/>
      <c r="H362" s="62"/>
      <c r="I362" s="62"/>
      <c r="J362" s="78"/>
      <c r="K362" s="79"/>
      <c r="L362" s="81"/>
      <c r="M362" s="81"/>
      <c r="N362" s="81"/>
      <c r="O362" s="81"/>
      <c r="P362" s="81"/>
      <c r="Q362" s="84"/>
      <c r="R362" s="83"/>
      <c r="S362" s="81"/>
      <c r="T362" s="81"/>
      <c r="U362" s="81"/>
      <c r="V362" s="84"/>
      <c r="W362" s="83"/>
      <c r="X362" s="62"/>
      <c r="Y362" s="62"/>
      <c r="Z362" s="9"/>
    </row>
    <row r="363" spans="7:26" ht="15" thickBot="1" x14ac:dyDescent="0.35">
      <c r="G363" s="62"/>
      <c r="H363" s="62"/>
      <c r="I363" s="62"/>
      <c r="J363" s="63" t="s">
        <v>59</v>
      </c>
      <c r="K363" s="64" t="s">
        <v>60</v>
      </c>
      <c r="L363" s="65" t="s">
        <v>61</v>
      </c>
      <c r="M363" s="65" t="s">
        <v>186</v>
      </c>
      <c r="N363" s="65" t="s">
        <v>62</v>
      </c>
      <c r="O363" s="65" t="s">
        <v>187</v>
      </c>
      <c r="P363" s="65" t="s">
        <v>63</v>
      </c>
      <c r="Q363" s="66" t="s">
        <v>64</v>
      </c>
      <c r="R363" s="67" t="s">
        <v>65</v>
      </c>
      <c r="S363" s="65" t="s">
        <v>66</v>
      </c>
      <c r="T363" s="65" t="s">
        <v>67</v>
      </c>
      <c r="U363" s="65" t="s">
        <v>68</v>
      </c>
      <c r="V363" s="66" t="s">
        <v>69</v>
      </c>
      <c r="W363" s="67" t="s">
        <v>70</v>
      </c>
      <c r="X363" s="62"/>
      <c r="Y363" s="62"/>
      <c r="Z363" s="9"/>
    </row>
    <row r="364" spans="7:26" ht="15.6" x14ac:dyDescent="0.3">
      <c r="G364" s="68">
        <v>81</v>
      </c>
      <c r="H364" s="69" t="s">
        <v>105</v>
      </c>
      <c r="I364" s="70"/>
      <c r="J364" s="71"/>
      <c r="K364" s="72"/>
      <c r="L364" s="73"/>
      <c r="M364" s="73"/>
      <c r="N364" s="73"/>
      <c r="O364" s="73"/>
      <c r="P364" s="73"/>
      <c r="Q364" s="74"/>
      <c r="R364" s="75"/>
      <c r="S364" s="73"/>
      <c r="T364" s="73"/>
      <c r="U364" s="73"/>
      <c r="V364" s="74"/>
      <c r="W364" s="76"/>
      <c r="X364" s="62"/>
      <c r="Y364" s="62"/>
      <c r="Z364" s="9"/>
    </row>
    <row r="365" spans="7:26" x14ac:dyDescent="0.3">
      <c r="G365" s="77"/>
      <c r="H365" s="62">
        <v>1</v>
      </c>
      <c r="I365" s="62" t="s">
        <v>11</v>
      </c>
      <c r="J365" s="78">
        <v>265</v>
      </c>
      <c r="K365" s="79">
        <v>0.75</v>
      </c>
      <c r="L365" s="80">
        <v>13081403</v>
      </c>
      <c r="M365" s="81">
        <v>150265</v>
      </c>
      <c r="N365" s="80">
        <v>48975</v>
      </c>
      <c r="O365" s="80"/>
      <c r="P365" s="81">
        <v>9735084.75</v>
      </c>
      <c r="Q365" s="82">
        <v>2.2769999999999999E-3</v>
      </c>
      <c r="R365" s="83">
        <v>22166.787975749998</v>
      </c>
      <c r="S365" s="80">
        <v>338214</v>
      </c>
      <c r="T365" s="81">
        <v>0</v>
      </c>
      <c r="U365" s="81">
        <v>253660.5</v>
      </c>
      <c r="V365" s="84">
        <v>1.91E-3</v>
      </c>
      <c r="W365" s="85">
        <v>484.49155500000001</v>
      </c>
      <c r="X365" s="62"/>
      <c r="Y365" s="62"/>
      <c r="Z365" s="9"/>
    </row>
    <row r="366" spans="7:26" x14ac:dyDescent="0.3">
      <c r="G366" s="77"/>
      <c r="H366" s="62">
        <v>2</v>
      </c>
      <c r="I366" s="62" t="s">
        <v>27</v>
      </c>
      <c r="J366" s="78">
        <v>265</v>
      </c>
      <c r="K366" s="79">
        <v>0.75</v>
      </c>
      <c r="L366" s="80">
        <v>13081403</v>
      </c>
      <c r="M366" s="81">
        <v>150265</v>
      </c>
      <c r="N366" s="80">
        <v>48975</v>
      </c>
      <c r="O366" s="80"/>
      <c r="P366" s="81">
        <v>9735084.75</v>
      </c>
      <c r="Q366" s="82">
        <v>2.6200000000000003E-4</v>
      </c>
      <c r="R366" s="83">
        <v>2550.5922045000002</v>
      </c>
      <c r="S366" s="80">
        <v>338214</v>
      </c>
      <c r="T366" s="81">
        <v>0</v>
      </c>
      <c r="U366" s="81">
        <v>253660.5</v>
      </c>
      <c r="V366" s="84">
        <v>2.6899999999999998E-4</v>
      </c>
      <c r="W366" s="85">
        <v>68.234674499999997</v>
      </c>
      <c r="X366" s="62"/>
      <c r="Y366" s="62"/>
      <c r="Z366" s="9"/>
    </row>
    <row r="367" spans="7:26" x14ac:dyDescent="0.3">
      <c r="G367" s="77"/>
      <c r="H367" s="62">
        <v>3</v>
      </c>
      <c r="I367" s="62" t="s">
        <v>20</v>
      </c>
      <c r="J367" s="78">
        <v>265</v>
      </c>
      <c r="K367" s="79">
        <v>0.75</v>
      </c>
      <c r="L367" s="80">
        <v>13081403</v>
      </c>
      <c r="M367" s="81">
        <v>150265</v>
      </c>
      <c r="N367" s="80">
        <v>48975</v>
      </c>
      <c r="O367" s="80"/>
      <c r="P367" s="81">
        <v>9735084.75</v>
      </c>
      <c r="Q367" s="82">
        <v>5.7799999999999995E-4</v>
      </c>
      <c r="R367" s="83">
        <v>5626.8789854999995</v>
      </c>
      <c r="S367" s="80">
        <v>338214</v>
      </c>
      <c r="T367" s="81">
        <v>0</v>
      </c>
      <c r="U367" s="81">
        <v>253660.5</v>
      </c>
      <c r="V367" s="84">
        <v>5.9699999999999998E-4</v>
      </c>
      <c r="W367" s="85">
        <v>151.43531849999999</v>
      </c>
      <c r="X367" s="62"/>
      <c r="Y367" s="62"/>
      <c r="Z367" s="9"/>
    </row>
    <row r="368" spans="7:26" x14ac:dyDescent="0.3">
      <c r="G368" s="77"/>
      <c r="H368" s="62">
        <v>4</v>
      </c>
      <c r="I368" s="62" t="s">
        <v>10</v>
      </c>
      <c r="J368" s="78">
        <v>265</v>
      </c>
      <c r="K368" s="79">
        <v>0.75</v>
      </c>
      <c r="L368" s="80">
        <v>13081403</v>
      </c>
      <c r="M368" s="81">
        <v>150265</v>
      </c>
      <c r="N368" s="80">
        <v>48975</v>
      </c>
      <c r="O368" s="80"/>
      <c r="P368" s="81">
        <v>9735084.75</v>
      </c>
      <c r="Q368" s="82">
        <v>8.5789999999999998E-3</v>
      </c>
      <c r="R368" s="83">
        <v>83517.292070249998</v>
      </c>
      <c r="S368" s="80">
        <v>338214</v>
      </c>
      <c r="T368" s="81">
        <v>0</v>
      </c>
      <c r="U368" s="81">
        <v>253660.5</v>
      </c>
      <c r="V368" s="84">
        <v>9.2750000000000003E-3</v>
      </c>
      <c r="W368" s="85">
        <v>2352.7011375000002</v>
      </c>
      <c r="X368" s="62"/>
      <c r="Y368" s="62"/>
      <c r="Z368" s="9"/>
    </row>
    <row r="369" spans="7:26" x14ac:dyDescent="0.3">
      <c r="G369" s="77"/>
      <c r="H369" s="62">
        <v>136</v>
      </c>
      <c r="I369" s="62" t="s">
        <v>159</v>
      </c>
      <c r="J369" s="78">
        <v>265</v>
      </c>
      <c r="K369" s="79">
        <v>0.75</v>
      </c>
      <c r="L369" s="80">
        <v>13081403</v>
      </c>
      <c r="M369" s="81">
        <v>150265</v>
      </c>
      <c r="N369" s="80">
        <v>48975</v>
      </c>
      <c r="O369" s="80"/>
      <c r="P369" s="81">
        <v>9735084.75</v>
      </c>
      <c r="Q369" s="82">
        <v>1.75E-4</v>
      </c>
      <c r="R369" s="83">
        <v>1703.63983125</v>
      </c>
      <c r="S369" s="80">
        <v>338214</v>
      </c>
      <c r="T369" s="81">
        <v>0</v>
      </c>
      <c r="U369" s="81">
        <v>253660.5</v>
      </c>
      <c r="V369" s="84">
        <v>0</v>
      </c>
      <c r="W369" s="85">
        <v>0</v>
      </c>
      <c r="X369" s="62"/>
      <c r="Y369" s="62"/>
      <c r="Z369" s="9"/>
    </row>
    <row r="370" spans="7:26" x14ac:dyDescent="0.3">
      <c r="G370" s="77"/>
      <c r="H370" s="62">
        <v>6</v>
      </c>
      <c r="I370" s="62" t="s">
        <v>76</v>
      </c>
      <c r="J370" s="78">
        <v>265</v>
      </c>
      <c r="K370" s="79">
        <v>0.75</v>
      </c>
      <c r="L370" s="80">
        <v>13081403</v>
      </c>
      <c r="M370" s="81">
        <v>150265</v>
      </c>
      <c r="N370" s="80">
        <v>48975</v>
      </c>
      <c r="O370" s="80"/>
      <c r="P370" s="81">
        <v>9735084.75</v>
      </c>
      <c r="Q370" s="82">
        <v>0</v>
      </c>
      <c r="R370" s="83">
        <v>0</v>
      </c>
      <c r="S370" s="80">
        <v>338214</v>
      </c>
      <c r="T370" s="81">
        <v>0</v>
      </c>
      <c r="U370" s="81">
        <v>253660.5</v>
      </c>
      <c r="V370" s="84">
        <v>0</v>
      </c>
      <c r="W370" s="85">
        <v>0</v>
      </c>
      <c r="X370" s="62"/>
      <c r="Y370" s="62"/>
      <c r="Z370" s="9"/>
    </row>
    <row r="371" spans="7:26" x14ac:dyDescent="0.3">
      <c r="G371" s="77"/>
      <c r="H371" s="62">
        <v>7</v>
      </c>
      <c r="I371" s="62" t="s">
        <v>9</v>
      </c>
      <c r="J371" s="78">
        <v>265</v>
      </c>
      <c r="K371" s="79">
        <v>0.75</v>
      </c>
      <c r="L371" s="80">
        <v>13081403</v>
      </c>
      <c r="M371" s="81">
        <v>150265</v>
      </c>
      <c r="N371" s="80">
        <v>48975</v>
      </c>
      <c r="O371" s="80"/>
      <c r="P371" s="81">
        <v>9735084.75</v>
      </c>
      <c r="Q371" s="82">
        <v>1.1900000000000001E-4</v>
      </c>
      <c r="R371" s="83">
        <v>1158.4750852500001</v>
      </c>
      <c r="S371" s="80">
        <v>338214</v>
      </c>
      <c r="T371" s="81">
        <v>0</v>
      </c>
      <c r="U371" s="81">
        <v>253660.5</v>
      </c>
      <c r="V371" s="84">
        <v>1.27E-4</v>
      </c>
      <c r="W371" s="85">
        <v>32.214883499999999</v>
      </c>
      <c r="X371" s="62"/>
      <c r="Y371" s="62"/>
      <c r="Z371" s="9"/>
    </row>
    <row r="372" spans="7:26" x14ac:dyDescent="0.3">
      <c r="G372" s="77"/>
      <c r="H372" s="62">
        <v>8</v>
      </c>
      <c r="I372" s="62" t="s">
        <v>23</v>
      </c>
      <c r="J372" s="78">
        <v>265</v>
      </c>
      <c r="K372" s="79">
        <v>0.75</v>
      </c>
      <c r="L372" s="80">
        <v>13081403</v>
      </c>
      <c r="M372" s="81">
        <v>150265</v>
      </c>
      <c r="N372" s="80">
        <v>48975</v>
      </c>
      <c r="O372" s="80"/>
      <c r="P372" s="81">
        <v>9735084.75</v>
      </c>
      <c r="Q372" s="82">
        <v>1.74E-4</v>
      </c>
      <c r="R372" s="83">
        <v>1693.9047465000001</v>
      </c>
      <c r="S372" s="80">
        <v>338214</v>
      </c>
      <c r="T372" s="81">
        <v>0</v>
      </c>
      <c r="U372" s="81">
        <v>253660.5</v>
      </c>
      <c r="V372" s="84">
        <v>1.8699999999999999E-4</v>
      </c>
      <c r="W372" s="85">
        <v>47.434513500000001</v>
      </c>
      <c r="X372" s="62"/>
      <c r="Y372" s="62"/>
      <c r="Z372" s="9"/>
    </row>
    <row r="373" spans="7:26" x14ac:dyDescent="0.3">
      <c r="G373" s="77"/>
      <c r="H373" s="62">
        <v>9</v>
      </c>
      <c r="I373" s="62" t="s">
        <v>0</v>
      </c>
      <c r="J373" s="78">
        <v>265</v>
      </c>
      <c r="K373" s="79">
        <v>0.75</v>
      </c>
      <c r="L373" s="80">
        <v>13081403</v>
      </c>
      <c r="M373" s="81">
        <v>150265</v>
      </c>
      <c r="N373" s="80">
        <v>48975</v>
      </c>
      <c r="O373" s="80"/>
      <c r="P373" s="81">
        <v>9735084.75</v>
      </c>
      <c r="Q373" s="82">
        <v>2.4800000000000001E-4</v>
      </c>
      <c r="R373" s="83">
        <v>2414.3010180000001</v>
      </c>
      <c r="S373" s="80">
        <v>338214</v>
      </c>
      <c r="T373" s="81">
        <v>0</v>
      </c>
      <c r="U373" s="81">
        <v>253660.5</v>
      </c>
      <c r="V373" s="84">
        <v>2.6600000000000001E-4</v>
      </c>
      <c r="W373" s="85">
        <v>67.473692999999997</v>
      </c>
      <c r="X373" s="62"/>
      <c r="Y373" s="62"/>
      <c r="Z373" s="9"/>
    </row>
    <row r="374" spans="7:26" x14ac:dyDescent="0.3">
      <c r="G374" s="77"/>
      <c r="H374" s="62">
        <v>17</v>
      </c>
      <c r="I374" s="62" t="s">
        <v>16</v>
      </c>
      <c r="J374" s="78">
        <v>265</v>
      </c>
      <c r="K374" s="79">
        <v>0.75</v>
      </c>
      <c r="L374" s="80">
        <v>13081403</v>
      </c>
      <c r="M374" s="81">
        <v>150265</v>
      </c>
      <c r="N374" s="80">
        <v>48975</v>
      </c>
      <c r="O374" s="80"/>
      <c r="P374" s="81">
        <v>9735084.75</v>
      </c>
      <c r="Q374" s="82">
        <v>7.0899999999999999E-4</v>
      </c>
      <c r="R374" s="83">
        <v>6902.1750877499999</v>
      </c>
      <c r="S374" s="80">
        <v>338214</v>
      </c>
      <c r="T374" s="81">
        <v>0</v>
      </c>
      <c r="U374" s="81">
        <v>253660.5</v>
      </c>
      <c r="V374" s="84">
        <v>7.5799999999999999E-4</v>
      </c>
      <c r="W374" s="85">
        <v>192.27465899999999</v>
      </c>
      <c r="X374" s="62"/>
      <c r="Y374" s="62"/>
      <c r="Z374" s="9"/>
    </row>
    <row r="375" spans="7:26" x14ac:dyDescent="0.3">
      <c r="G375" s="77"/>
      <c r="H375" s="62">
        <v>29</v>
      </c>
      <c r="I375" s="62" t="s">
        <v>24</v>
      </c>
      <c r="J375" s="78">
        <v>265</v>
      </c>
      <c r="K375" s="79">
        <v>0.75</v>
      </c>
      <c r="L375" s="80">
        <v>13081403</v>
      </c>
      <c r="M375" s="81">
        <v>150265</v>
      </c>
      <c r="N375" s="80">
        <v>48975</v>
      </c>
      <c r="O375" s="80"/>
      <c r="P375" s="81">
        <v>9735084.75</v>
      </c>
      <c r="Q375" s="82">
        <v>3.1029999999999999E-3</v>
      </c>
      <c r="R375" s="83">
        <v>30207.967979249999</v>
      </c>
      <c r="S375" s="80">
        <v>338214</v>
      </c>
      <c r="T375" s="81">
        <v>0</v>
      </c>
      <c r="U375" s="81">
        <v>253660.5</v>
      </c>
      <c r="V375" s="84">
        <v>3.1029999999999999E-3</v>
      </c>
      <c r="W375" s="85">
        <v>787.10853149999991</v>
      </c>
      <c r="X375" s="62"/>
      <c r="Y375" s="62"/>
      <c r="Z375" s="9"/>
    </row>
    <row r="376" spans="7:26" x14ac:dyDescent="0.3">
      <c r="G376" s="77"/>
      <c r="H376" s="62">
        <v>38</v>
      </c>
      <c r="I376" s="62" t="s">
        <v>12</v>
      </c>
      <c r="J376" s="78">
        <v>265</v>
      </c>
      <c r="K376" s="79">
        <v>0.75</v>
      </c>
      <c r="L376" s="80">
        <v>13081403</v>
      </c>
      <c r="M376" s="81">
        <v>150265</v>
      </c>
      <c r="N376" s="80">
        <v>48975</v>
      </c>
      <c r="O376" s="80"/>
      <c r="P376" s="81">
        <v>9735084.75</v>
      </c>
      <c r="Q376" s="82">
        <v>9.5000000000000005E-5</v>
      </c>
      <c r="R376" s="83">
        <v>924.83305125000004</v>
      </c>
      <c r="S376" s="80">
        <v>338214</v>
      </c>
      <c r="T376" s="81">
        <v>0</v>
      </c>
      <c r="U376" s="81">
        <v>253660.5</v>
      </c>
      <c r="V376" s="84">
        <v>7.8999999999999996E-5</v>
      </c>
      <c r="W376" s="85">
        <v>20.039179499999999</v>
      </c>
      <c r="X376" s="62"/>
      <c r="Y376" s="62"/>
      <c r="Z376" s="9"/>
    </row>
    <row r="377" spans="7:26" x14ac:dyDescent="0.3">
      <c r="G377" s="77"/>
      <c r="H377" s="62">
        <v>55</v>
      </c>
      <c r="I377" s="62" t="s">
        <v>26</v>
      </c>
      <c r="J377" s="78">
        <v>265</v>
      </c>
      <c r="K377" s="79">
        <v>0.75</v>
      </c>
      <c r="L377" s="80">
        <v>13081403</v>
      </c>
      <c r="M377" s="81">
        <v>150265</v>
      </c>
      <c r="N377" s="80">
        <v>48975</v>
      </c>
      <c r="O377" s="80"/>
      <c r="P377" s="81">
        <v>9735084.75</v>
      </c>
      <c r="Q377" s="82">
        <v>1.4799999999999999E-4</v>
      </c>
      <c r="R377" s="83">
        <v>1440.792543</v>
      </c>
      <c r="S377" s="80">
        <v>338214</v>
      </c>
      <c r="T377" s="81">
        <v>0</v>
      </c>
      <c r="U377" s="81">
        <v>253660.5</v>
      </c>
      <c r="V377" s="84">
        <v>1.5699999999999999E-4</v>
      </c>
      <c r="W377" s="85">
        <v>39.824698499999997</v>
      </c>
      <c r="X377" s="62"/>
      <c r="Y377" s="62"/>
      <c r="Z377" s="9"/>
    </row>
    <row r="378" spans="7:26" x14ac:dyDescent="0.3">
      <c r="G378" s="77"/>
      <c r="H378" s="62">
        <v>71</v>
      </c>
      <c r="I378" s="62" t="s">
        <v>18</v>
      </c>
      <c r="J378" s="78">
        <v>265</v>
      </c>
      <c r="K378" s="79">
        <v>0.75</v>
      </c>
      <c r="L378" s="80">
        <v>13081403</v>
      </c>
      <c r="M378" s="81">
        <v>150265</v>
      </c>
      <c r="N378" s="80">
        <v>48975</v>
      </c>
      <c r="O378" s="80"/>
      <c r="P378" s="81">
        <v>9735084.75</v>
      </c>
      <c r="Q378" s="82">
        <v>1.0000000000000001E-5</v>
      </c>
      <c r="R378" s="83">
        <v>97.350847500000015</v>
      </c>
      <c r="S378" s="80">
        <v>338214</v>
      </c>
      <c r="T378" s="81">
        <v>0</v>
      </c>
      <c r="U378" s="81">
        <v>253660.5</v>
      </c>
      <c r="V378" s="84">
        <v>1.1E-5</v>
      </c>
      <c r="W378" s="85">
        <v>2.7902654999999998</v>
      </c>
      <c r="X378" s="62"/>
      <c r="Y378" s="62"/>
      <c r="Z378" s="9"/>
    </row>
    <row r="379" spans="7:26" x14ac:dyDescent="0.3">
      <c r="G379" s="77"/>
      <c r="H379" s="62">
        <v>72</v>
      </c>
      <c r="I379" s="62" t="s">
        <v>28</v>
      </c>
      <c r="J379" s="78">
        <v>265</v>
      </c>
      <c r="K379" s="79">
        <v>0.75</v>
      </c>
      <c r="L379" s="80">
        <v>13081403</v>
      </c>
      <c r="M379" s="81">
        <v>150265</v>
      </c>
      <c r="N379" s="80">
        <v>48975</v>
      </c>
      <c r="O379" s="80"/>
      <c r="P379" s="81">
        <v>9735084.75</v>
      </c>
      <c r="Q379" s="82">
        <v>2.9999999999999997E-4</v>
      </c>
      <c r="R379" s="83">
        <v>2920.5254249999998</v>
      </c>
      <c r="S379" s="80">
        <v>338214</v>
      </c>
      <c r="T379" s="81">
        <v>0</v>
      </c>
      <c r="U379" s="81">
        <v>253660.5</v>
      </c>
      <c r="V379" s="84">
        <v>3.1799999999999998E-4</v>
      </c>
      <c r="W379" s="85">
        <v>80.664038999999988</v>
      </c>
      <c r="X379" s="62"/>
      <c r="Y379" s="62"/>
      <c r="Z379" s="9"/>
    </row>
    <row r="380" spans="7:26" x14ac:dyDescent="0.3">
      <c r="G380" s="77"/>
      <c r="H380" s="62">
        <v>81</v>
      </c>
      <c r="I380" s="62" t="s">
        <v>105</v>
      </c>
      <c r="J380" s="78">
        <v>265</v>
      </c>
      <c r="K380" s="79">
        <v>0.75</v>
      </c>
      <c r="L380" s="80">
        <v>13081403</v>
      </c>
      <c r="M380" s="81">
        <v>150265</v>
      </c>
      <c r="N380" s="80">
        <v>48975</v>
      </c>
      <c r="O380" s="80"/>
      <c r="P380" s="81">
        <v>9735084.75</v>
      </c>
      <c r="Q380" s="82">
        <v>0</v>
      </c>
      <c r="R380" s="83">
        <v>0</v>
      </c>
      <c r="S380" s="80">
        <v>338214</v>
      </c>
      <c r="T380" s="81">
        <v>0</v>
      </c>
      <c r="U380" s="81">
        <v>253660.5</v>
      </c>
      <c r="V380" s="84">
        <v>0</v>
      </c>
      <c r="W380" s="85">
        <v>0</v>
      </c>
      <c r="X380" s="62"/>
      <c r="Y380" s="62"/>
      <c r="Z380" s="9"/>
    </row>
    <row r="381" spans="7:26" x14ac:dyDescent="0.3">
      <c r="G381" s="77"/>
      <c r="H381" s="62">
        <v>117</v>
      </c>
      <c r="I381" s="62" t="s">
        <v>21</v>
      </c>
      <c r="J381" s="78">
        <v>265</v>
      </c>
      <c r="K381" s="79">
        <v>0.75</v>
      </c>
      <c r="L381" s="80">
        <v>13081403</v>
      </c>
      <c r="M381" s="81">
        <v>150265</v>
      </c>
      <c r="N381" s="80">
        <v>48975</v>
      </c>
      <c r="O381" s="80"/>
      <c r="P381" s="81">
        <v>9735084.75</v>
      </c>
      <c r="Q381" s="82">
        <v>2.5700000000000001E-4</v>
      </c>
      <c r="R381" s="83">
        <v>2501.9167807500003</v>
      </c>
      <c r="S381" s="80">
        <v>338214</v>
      </c>
      <c r="T381" s="81">
        <v>0</v>
      </c>
      <c r="U381" s="81">
        <v>253660.5</v>
      </c>
      <c r="V381" s="84">
        <v>2.7300000000000002E-4</v>
      </c>
      <c r="W381" s="85">
        <v>69.249316500000006</v>
      </c>
      <c r="X381" s="62"/>
      <c r="Y381" s="62"/>
      <c r="Z381" s="9"/>
    </row>
    <row r="382" spans="7:26" x14ac:dyDescent="0.3">
      <c r="G382" s="77"/>
      <c r="H382" s="62">
        <v>122</v>
      </c>
      <c r="I382" s="62" t="s">
        <v>96</v>
      </c>
      <c r="J382" s="78">
        <v>265</v>
      </c>
      <c r="K382" s="79">
        <v>0.75</v>
      </c>
      <c r="L382" s="80">
        <v>13081403</v>
      </c>
      <c r="M382" s="81">
        <v>150265</v>
      </c>
      <c r="N382" s="80">
        <v>48975</v>
      </c>
      <c r="O382" s="80"/>
      <c r="P382" s="81">
        <v>9735084.75</v>
      </c>
      <c r="Q382" s="82">
        <v>0</v>
      </c>
      <c r="R382" s="83">
        <v>0</v>
      </c>
      <c r="S382" s="80">
        <v>338214</v>
      </c>
      <c r="T382" s="81">
        <v>0</v>
      </c>
      <c r="U382" s="81">
        <v>253660.5</v>
      </c>
      <c r="V382" s="84">
        <v>0</v>
      </c>
      <c r="W382" s="85">
        <v>0</v>
      </c>
      <c r="X382" s="62"/>
      <c r="Y382" s="62"/>
      <c r="Z382" s="9"/>
    </row>
    <row r="383" spans="7:26" x14ac:dyDescent="0.3">
      <c r="G383" s="77"/>
      <c r="H383" s="62"/>
      <c r="I383" s="62"/>
      <c r="J383" s="78"/>
      <c r="K383" s="79"/>
      <c r="L383" s="81"/>
      <c r="M383" s="81"/>
      <c r="N383" s="81"/>
      <c r="O383" s="81"/>
      <c r="P383" s="81"/>
      <c r="Q383" s="84"/>
      <c r="R383" s="83"/>
      <c r="S383" s="81"/>
      <c r="T383" s="81"/>
      <c r="U383" s="81"/>
      <c r="V383" s="84"/>
      <c r="W383" s="85"/>
      <c r="X383" s="62"/>
      <c r="Y383" s="62"/>
      <c r="Z383" s="9"/>
    </row>
    <row r="384" spans="7:26" ht="15.6" x14ac:dyDescent="0.3">
      <c r="G384" s="90">
        <v>81</v>
      </c>
      <c r="H384" s="91" t="s">
        <v>105</v>
      </c>
      <c r="I384" s="62"/>
      <c r="J384" s="78"/>
      <c r="K384" s="79"/>
      <c r="L384" s="81"/>
      <c r="M384" s="81"/>
      <c r="N384" s="81"/>
      <c r="O384" s="81"/>
      <c r="P384" s="81"/>
      <c r="Q384" s="84"/>
      <c r="R384" s="83"/>
      <c r="S384" s="81"/>
      <c r="T384" s="81"/>
      <c r="U384" s="81"/>
      <c r="V384" s="84"/>
      <c r="W384" s="85"/>
      <c r="X384" s="62"/>
      <c r="Y384" s="62"/>
      <c r="Z384" s="9"/>
    </row>
    <row r="385" spans="7:26" x14ac:dyDescent="0.3">
      <c r="G385" s="77"/>
      <c r="H385" s="62">
        <v>1</v>
      </c>
      <c r="I385" s="62" t="s">
        <v>11</v>
      </c>
      <c r="J385" s="78">
        <v>266</v>
      </c>
      <c r="K385" s="79">
        <v>0.75</v>
      </c>
      <c r="L385" s="80">
        <v>0</v>
      </c>
      <c r="M385" s="81">
        <v>0</v>
      </c>
      <c r="N385" s="80">
        <v>27765</v>
      </c>
      <c r="O385" s="80"/>
      <c r="P385" s="81">
        <v>20823.75</v>
      </c>
      <c r="Q385" s="82">
        <v>2.2769999999999999E-3</v>
      </c>
      <c r="R385" s="83">
        <v>47.415678749999998</v>
      </c>
      <c r="S385" s="80">
        <v>0</v>
      </c>
      <c r="T385" s="81">
        <v>0</v>
      </c>
      <c r="U385" s="81">
        <v>0</v>
      </c>
      <c r="V385" s="84">
        <v>1.91E-3</v>
      </c>
      <c r="W385" s="85">
        <v>0</v>
      </c>
      <c r="X385" s="62"/>
      <c r="Y385" s="62"/>
      <c r="Z385" s="9"/>
    </row>
    <row r="386" spans="7:26" x14ac:dyDescent="0.3">
      <c r="G386" s="77"/>
      <c r="H386" s="62">
        <v>2</v>
      </c>
      <c r="I386" s="62" t="s">
        <v>27</v>
      </c>
      <c r="J386" s="78">
        <v>266</v>
      </c>
      <c r="K386" s="79">
        <v>0.75</v>
      </c>
      <c r="L386" s="80">
        <v>0</v>
      </c>
      <c r="M386" s="81">
        <v>0</v>
      </c>
      <c r="N386" s="80">
        <v>27765</v>
      </c>
      <c r="O386" s="80"/>
      <c r="P386" s="81">
        <v>20823.75</v>
      </c>
      <c r="Q386" s="82">
        <v>2.6200000000000003E-4</v>
      </c>
      <c r="R386" s="83">
        <v>5.4558225000000009</v>
      </c>
      <c r="S386" s="80">
        <v>0</v>
      </c>
      <c r="T386" s="81">
        <v>0</v>
      </c>
      <c r="U386" s="81">
        <v>0</v>
      </c>
      <c r="V386" s="84">
        <v>2.6899999999999998E-4</v>
      </c>
      <c r="W386" s="85">
        <v>0</v>
      </c>
      <c r="X386" s="62"/>
      <c r="Y386" s="62"/>
      <c r="Z386" s="9"/>
    </row>
    <row r="387" spans="7:26" x14ac:dyDescent="0.3">
      <c r="G387" s="77"/>
      <c r="H387" s="62">
        <v>3</v>
      </c>
      <c r="I387" s="62" t="s">
        <v>20</v>
      </c>
      <c r="J387" s="78">
        <v>266</v>
      </c>
      <c r="K387" s="79">
        <v>0.75</v>
      </c>
      <c r="L387" s="80">
        <v>0</v>
      </c>
      <c r="M387" s="81">
        <v>0</v>
      </c>
      <c r="N387" s="80">
        <v>27765</v>
      </c>
      <c r="O387" s="80"/>
      <c r="P387" s="81">
        <v>20823.75</v>
      </c>
      <c r="Q387" s="82">
        <v>5.7799999999999995E-4</v>
      </c>
      <c r="R387" s="83">
        <v>12.036127499999999</v>
      </c>
      <c r="S387" s="80">
        <v>0</v>
      </c>
      <c r="T387" s="81">
        <v>0</v>
      </c>
      <c r="U387" s="81">
        <v>0</v>
      </c>
      <c r="V387" s="84">
        <v>5.9699999999999998E-4</v>
      </c>
      <c r="W387" s="85">
        <v>0</v>
      </c>
      <c r="X387" s="62"/>
      <c r="Y387" s="62"/>
      <c r="Z387" s="9"/>
    </row>
    <row r="388" spans="7:26" x14ac:dyDescent="0.3">
      <c r="G388" s="77"/>
      <c r="H388" s="62">
        <v>4</v>
      </c>
      <c r="I388" s="62" t="s">
        <v>10</v>
      </c>
      <c r="J388" s="78">
        <v>266</v>
      </c>
      <c r="K388" s="79">
        <v>0.75</v>
      </c>
      <c r="L388" s="80">
        <v>0</v>
      </c>
      <c r="M388" s="81">
        <v>0</v>
      </c>
      <c r="N388" s="80">
        <v>27765</v>
      </c>
      <c r="O388" s="80"/>
      <c r="P388" s="81">
        <v>20823.75</v>
      </c>
      <c r="Q388" s="82">
        <v>8.5789999999999998E-3</v>
      </c>
      <c r="R388" s="83">
        <v>178.64695125</v>
      </c>
      <c r="S388" s="80">
        <v>0</v>
      </c>
      <c r="T388" s="81">
        <v>0</v>
      </c>
      <c r="U388" s="81">
        <v>0</v>
      </c>
      <c r="V388" s="84">
        <v>9.2750000000000003E-3</v>
      </c>
      <c r="W388" s="85">
        <v>0</v>
      </c>
      <c r="X388" s="62"/>
      <c r="Y388" s="62"/>
      <c r="Z388" s="9"/>
    </row>
    <row r="389" spans="7:26" x14ac:dyDescent="0.3">
      <c r="G389" s="77"/>
      <c r="H389" s="62">
        <v>136</v>
      </c>
      <c r="I389" s="62" t="s">
        <v>159</v>
      </c>
      <c r="J389" s="78">
        <v>266</v>
      </c>
      <c r="K389" s="79">
        <v>0.75</v>
      </c>
      <c r="L389" s="80">
        <v>0</v>
      </c>
      <c r="M389" s="81">
        <v>0</v>
      </c>
      <c r="N389" s="80">
        <v>27765</v>
      </c>
      <c r="O389" s="80"/>
      <c r="P389" s="81">
        <v>20823.75</v>
      </c>
      <c r="Q389" s="82">
        <v>1.75E-4</v>
      </c>
      <c r="R389" s="83">
        <v>3.64415625</v>
      </c>
      <c r="S389" s="80">
        <v>0</v>
      </c>
      <c r="T389" s="81">
        <v>0</v>
      </c>
      <c r="U389" s="81">
        <v>0</v>
      </c>
      <c r="V389" s="84">
        <v>0</v>
      </c>
      <c r="W389" s="85">
        <v>0</v>
      </c>
      <c r="X389" s="62"/>
      <c r="Y389" s="62"/>
      <c r="Z389" s="9"/>
    </row>
    <row r="390" spans="7:26" x14ac:dyDescent="0.3">
      <c r="G390" s="77"/>
      <c r="H390" s="62">
        <v>6</v>
      </c>
      <c r="I390" s="62" t="s">
        <v>76</v>
      </c>
      <c r="J390" s="78">
        <v>266</v>
      </c>
      <c r="K390" s="79">
        <v>0.75</v>
      </c>
      <c r="L390" s="80">
        <v>0</v>
      </c>
      <c r="M390" s="81">
        <v>0</v>
      </c>
      <c r="N390" s="80">
        <v>27765</v>
      </c>
      <c r="O390" s="80"/>
      <c r="P390" s="81">
        <v>20823.75</v>
      </c>
      <c r="Q390" s="82">
        <v>0</v>
      </c>
      <c r="R390" s="83">
        <v>0</v>
      </c>
      <c r="S390" s="80">
        <v>0</v>
      </c>
      <c r="T390" s="81">
        <v>0</v>
      </c>
      <c r="U390" s="81">
        <v>0</v>
      </c>
      <c r="V390" s="84">
        <v>0</v>
      </c>
      <c r="W390" s="85">
        <v>0</v>
      </c>
      <c r="X390" s="62"/>
      <c r="Y390" s="62"/>
      <c r="Z390" s="9"/>
    </row>
    <row r="391" spans="7:26" x14ac:dyDescent="0.3">
      <c r="G391" s="77"/>
      <c r="H391" s="62">
        <v>7</v>
      </c>
      <c r="I391" s="62" t="s">
        <v>9</v>
      </c>
      <c r="J391" s="78">
        <v>266</v>
      </c>
      <c r="K391" s="79">
        <v>0.75</v>
      </c>
      <c r="L391" s="80">
        <v>0</v>
      </c>
      <c r="M391" s="81">
        <v>0</v>
      </c>
      <c r="N391" s="80">
        <v>27765</v>
      </c>
      <c r="O391" s="80"/>
      <c r="P391" s="81">
        <v>20823.75</v>
      </c>
      <c r="Q391" s="82">
        <v>1.1900000000000001E-4</v>
      </c>
      <c r="R391" s="83">
        <v>2.4780262500000001</v>
      </c>
      <c r="S391" s="80">
        <v>0</v>
      </c>
      <c r="T391" s="81">
        <v>0</v>
      </c>
      <c r="U391" s="81">
        <v>0</v>
      </c>
      <c r="V391" s="84">
        <v>1.27E-4</v>
      </c>
      <c r="W391" s="85">
        <v>0</v>
      </c>
      <c r="X391" s="62"/>
      <c r="Y391" s="62"/>
      <c r="Z391" s="9"/>
    </row>
    <row r="392" spans="7:26" x14ac:dyDescent="0.3">
      <c r="G392" s="77"/>
      <c r="H392" s="62">
        <v>8</v>
      </c>
      <c r="I392" s="62" t="s">
        <v>23</v>
      </c>
      <c r="J392" s="78">
        <v>266</v>
      </c>
      <c r="K392" s="79">
        <v>0.75</v>
      </c>
      <c r="L392" s="80">
        <v>0</v>
      </c>
      <c r="M392" s="81">
        <v>0</v>
      </c>
      <c r="N392" s="80">
        <v>27765</v>
      </c>
      <c r="O392" s="80"/>
      <c r="P392" s="81">
        <v>20823.75</v>
      </c>
      <c r="Q392" s="82">
        <v>1.74E-4</v>
      </c>
      <c r="R392" s="83">
        <v>3.6233325000000001</v>
      </c>
      <c r="S392" s="80">
        <v>0</v>
      </c>
      <c r="T392" s="81">
        <v>0</v>
      </c>
      <c r="U392" s="81">
        <v>0</v>
      </c>
      <c r="V392" s="84">
        <v>1.8699999999999999E-4</v>
      </c>
      <c r="W392" s="85">
        <v>0</v>
      </c>
      <c r="X392" s="62"/>
      <c r="Y392" s="62"/>
      <c r="Z392" s="9"/>
    </row>
    <row r="393" spans="7:26" x14ac:dyDescent="0.3">
      <c r="G393" s="77"/>
      <c r="H393" s="62">
        <v>9</v>
      </c>
      <c r="I393" s="62" t="s">
        <v>0</v>
      </c>
      <c r="J393" s="78">
        <v>266</v>
      </c>
      <c r="K393" s="79">
        <v>0.75</v>
      </c>
      <c r="L393" s="80">
        <v>0</v>
      </c>
      <c r="M393" s="81">
        <v>0</v>
      </c>
      <c r="N393" s="80">
        <v>27765</v>
      </c>
      <c r="O393" s="80"/>
      <c r="P393" s="81">
        <v>20823.75</v>
      </c>
      <c r="Q393" s="82">
        <v>2.4800000000000001E-4</v>
      </c>
      <c r="R393" s="83">
        <v>5.1642900000000003</v>
      </c>
      <c r="S393" s="80">
        <v>0</v>
      </c>
      <c r="T393" s="81">
        <v>0</v>
      </c>
      <c r="U393" s="81">
        <v>0</v>
      </c>
      <c r="V393" s="84">
        <v>2.6600000000000001E-4</v>
      </c>
      <c r="W393" s="85">
        <v>0</v>
      </c>
      <c r="X393" s="62"/>
      <c r="Y393" s="62"/>
      <c r="Z393" s="9"/>
    </row>
    <row r="394" spans="7:26" x14ac:dyDescent="0.3">
      <c r="G394" s="77"/>
      <c r="H394" s="62">
        <v>18</v>
      </c>
      <c r="I394" s="62" t="s">
        <v>30</v>
      </c>
      <c r="J394" s="78">
        <v>266</v>
      </c>
      <c r="K394" s="79">
        <v>0.75</v>
      </c>
      <c r="L394" s="80">
        <v>0</v>
      </c>
      <c r="M394" s="81">
        <v>0</v>
      </c>
      <c r="N394" s="80">
        <v>27765</v>
      </c>
      <c r="O394" s="80"/>
      <c r="P394" s="81">
        <v>20823.75</v>
      </c>
      <c r="Q394" s="82">
        <v>9.4899999999999997E-4</v>
      </c>
      <c r="R394" s="83">
        <v>19.761738749999999</v>
      </c>
      <c r="S394" s="80">
        <v>0</v>
      </c>
      <c r="T394" s="81">
        <v>0</v>
      </c>
      <c r="U394" s="81">
        <v>0</v>
      </c>
      <c r="V394" s="84">
        <v>1.0250000000000001E-3</v>
      </c>
      <c r="W394" s="85">
        <v>0</v>
      </c>
      <c r="X394" s="62"/>
      <c r="Y394" s="62"/>
      <c r="Z394" s="9"/>
    </row>
    <row r="395" spans="7:26" x14ac:dyDescent="0.3">
      <c r="G395" s="77"/>
      <c r="H395" s="62">
        <v>29</v>
      </c>
      <c r="I395" s="62" t="s">
        <v>24</v>
      </c>
      <c r="J395" s="78">
        <v>266</v>
      </c>
      <c r="K395" s="79">
        <v>0.75</v>
      </c>
      <c r="L395" s="80">
        <v>0</v>
      </c>
      <c r="M395" s="81">
        <v>0</v>
      </c>
      <c r="N395" s="80">
        <v>27765</v>
      </c>
      <c r="O395" s="80"/>
      <c r="P395" s="81">
        <v>20823.75</v>
      </c>
      <c r="Q395" s="82">
        <v>3.1029999999999999E-3</v>
      </c>
      <c r="R395" s="83">
        <v>64.616096249999998</v>
      </c>
      <c r="S395" s="80">
        <v>0</v>
      </c>
      <c r="T395" s="81">
        <v>0</v>
      </c>
      <c r="U395" s="81">
        <v>0</v>
      </c>
      <c r="V395" s="84">
        <v>3.1029999999999999E-3</v>
      </c>
      <c r="W395" s="85">
        <v>0</v>
      </c>
      <c r="X395" s="62"/>
      <c r="Y395" s="62"/>
      <c r="Z395" s="9"/>
    </row>
    <row r="396" spans="7:26" x14ac:dyDescent="0.3">
      <c r="G396" s="77"/>
      <c r="H396" s="62">
        <v>38</v>
      </c>
      <c r="I396" s="62" t="s">
        <v>12</v>
      </c>
      <c r="J396" s="78">
        <v>266</v>
      </c>
      <c r="K396" s="79">
        <v>0.75</v>
      </c>
      <c r="L396" s="80">
        <v>0</v>
      </c>
      <c r="M396" s="81">
        <v>0</v>
      </c>
      <c r="N396" s="80">
        <v>27765</v>
      </c>
      <c r="O396" s="80"/>
      <c r="P396" s="81">
        <v>20823.75</v>
      </c>
      <c r="Q396" s="82">
        <v>9.5000000000000005E-5</v>
      </c>
      <c r="R396" s="83">
        <v>1.97825625</v>
      </c>
      <c r="S396" s="80">
        <v>0</v>
      </c>
      <c r="T396" s="81">
        <v>0</v>
      </c>
      <c r="U396" s="81">
        <v>0</v>
      </c>
      <c r="V396" s="84">
        <v>7.8999999999999996E-5</v>
      </c>
      <c r="W396" s="85">
        <v>0</v>
      </c>
      <c r="X396" s="62"/>
      <c r="Y396" s="62"/>
      <c r="Z396" s="9"/>
    </row>
    <row r="397" spans="7:26" x14ac:dyDescent="0.3">
      <c r="G397" s="77"/>
      <c r="H397" s="62">
        <v>55</v>
      </c>
      <c r="I397" s="62" t="s">
        <v>26</v>
      </c>
      <c r="J397" s="78">
        <v>266</v>
      </c>
      <c r="K397" s="79">
        <v>0.75</v>
      </c>
      <c r="L397" s="80">
        <v>0</v>
      </c>
      <c r="M397" s="81">
        <v>0</v>
      </c>
      <c r="N397" s="80">
        <v>27765</v>
      </c>
      <c r="O397" s="80"/>
      <c r="P397" s="81">
        <v>20823.75</v>
      </c>
      <c r="Q397" s="82">
        <v>1.4799999999999999E-4</v>
      </c>
      <c r="R397" s="83">
        <v>3.081915</v>
      </c>
      <c r="S397" s="80">
        <v>0</v>
      </c>
      <c r="T397" s="81">
        <v>0</v>
      </c>
      <c r="U397" s="81">
        <v>0</v>
      </c>
      <c r="V397" s="84">
        <v>1.5699999999999999E-4</v>
      </c>
      <c r="W397" s="85">
        <v>0</v>
      </c>
      <c r="X397" s="62"/>
      <c r="Y397" s="62"/>
      <c r="Z397" s="9"/>
    </row>
    <row r="398" spans="7:26" x14ac:dyDescent="0.3">
      <c r="G398" s="77"/>
      <c r="H398" s="62">
        <v>71</v>
      </c>
      <c r="I398" s="62" t="s">
        <v>18</v>
      </c>
      <c r="J398" s="78">
        <v>266</v>
      </c>
      <c r="K398" s="79">
        <v>0.75</v>
      </c>
      <c r="L398" s="80">
        <v>0</v>
      </c>
      <c r="M398" s="81">
        <v>0</v>
      </c>
      <c r="N398" s="80">
        <v>27765</v>
      </c>
      <c r="O398" s="80"/>
      <c r="P398" s="81">
        <v>20823.75</v>
      </c>
      <c r="Q398" s="82">
        <v>1.0000000000000001E-5</v>
      </c>
      <c r="R398" s="83">
        <v>0.20823750000000002</v>
      </c>
      <c r="S398" s="80">
        <v>0</v>
      </c>
      <c r="T398" s="81">
        <v>0</v>
      </c>
      <c r="U398" s="81">
        <v>0</v>
      </c>
      <c r="V398" s="84">
        <v>1.1E-5</v>
      </c>
      <c r="W398" s="85">
        <v>0</v>
      </c>
      <c r="X398" s="62"/>
      <c r="Y398" s="62"/>
      <c r="Z398" s="9"/>
    </row>
    <row r="399" spans="7:26" x14ac:dyDescent="0.3">
      <c r="G399" s="77"/>
      <c r="H399" s="62">
        <v>72</v>
      </c>
      <c r="I399" s="62" t="s">
        <v>28</v>
      </c>
      <c r="J399" s="78">
        <v>266</v>
      </c>
      <c r="K399" s="79">
        <v>0.75</v>
      </c>
      <c r="L399" s="80">
        <v>0</v>
      </c>
      <c r="M399" s="81">
        <v>0</v>
      </c>
      <c r="N399" s="80">
        <v>27765</v>
      </c>
      <c r="O399" s="80"/>
      <c r="P399" s="81">
        <v>20823.75</v>
      </c>
      <c r="Q399" s="82">
        <v>2.9999999999999997E-4</v>
      </c>
      <c r="R399" s="83">
        <v>6.2471249999999996</v>
      </c>
      <c r="S399" s="80">
        <v>0</v>
      </c>
      <c r="T399" s="81">
        <v>0</v>
      </c>
      <c r="U399" s="81">
        <v>0</v>
      </c>
      <c r="V399" s="84">
        <v>3.1799999999999998E-4</v>
      </c>
      <c r="W399" s="85">
        <v>0</v>
      </c>
      <c r="X399" s="62"/>
      <c r="Y399" s="62"/>
      <c r="Z399" s="9"/>
    </row>
    <row r="400" spans="7:26" x14ac:dyDescent="0.3">
      <c r="G400" s="77"/>
      <c r="H400" s="62">
        <v>81</v>
      </c>
      <c r="I400" s="62" t="s">
        <v>105</v>
      </c>
      <c r="J400" s="78">
        <v>266</v>
      </c>
      <c r="K400" s="79">
        <v>0.75</v>
      </c>
      <c r="L400" s="80">
        <v>0</v>
      </c>
      <c r="M400" s="81">
        <v>0</v>
      </c>
      <c r="N400" s="80">
        <v>27765</v>
      </c>
      <c r="O400" s="80"/>
      <c r="P400" s="81">
        <v>20823.75</v>
      </c>
      <c r="Q400" s="82">
        <v>0</v>
      </c>
      <c r="R400" s="83">
        <v>0</v>
      </c>
      <c r="S400" s="80">
        <v>0</v>
      </c>
      <c r="T400" s="81">
        <v>0</v>
      </c>
      <c r="U400" s="81">
        <v>0</v>
      </c>
      <c r="V400" s="84">
        <v>0</v>
      </c>
      <c r="W400" s="85">
        <v>0</v>
      </c>
      <c r="X400" s="62"/>
      <c r="Y400" s="62"/>
      <c r="Z400" s="9"/>
    </row>
    <row r="401" spans="7:26" x14ac:dyDescent="0.3">
      <c r="G401" s="77"/>
      <c r="H401" s="62">
        <v>117</v>
      </c>
      <c r="I401" s="62" t="s">
        <v>21</v>
      </c>
      <c r="J401" s="78">
        <v>266</v>
      </c>
      <c r="K401" s="79">
        <v>0.75</v>
      </c>
      <c r="L401" s="80">
        <v>0</v>
      </c>
      <c r="M401" s="81">
        <v>0</v>
      </c>
      <c r="N401" s="80">
        <v>27765</v>
      </c>
      <c r="O401" s="80"/>
      <c r="P401" s="81">
        <v>20823.75</v>
      </c>
      <c r="Q401" s="82">
        <v>2.5700000000000001E-4</v>
      </c>
      <c r="R401" s="83">
        <v>5.3517037500000004</v>
      </c>
      <c r="S401" s="80">
        <v>0</v>
      </c>
      <c r="T401" s="81">
        <v>0</v>
      </c>
      <c r="U401" s="81">
        <v>0</v>
      </c>
      <c r="V401" s="84">
        <v>2.7300000000000002E-4</v>
      </c>
      <c r="W401" s="85">
        <v>0</v>
      </c>
      <c r="X401" s="62"/>
      <c r="Y401" s="62"/>
      <c r="Z401" s="9"/>
    </row>
    <row r="402" spans="7:26" x14ac:dyDescent="0.3">
      <c r="G402" s="77"/>
      <c r="H402" s="62">
        <v>122</v>
      </c>
      <c r="I402" s="62" t="s">
        <v>96</v>
      </c>
      <c r="J402" s="78">
        <v>266</v>
      </c>
      <c r="K402" s="79">
        <v>0.75</v>
      </c>
      <c r="L402" s="80">
        <v>0</v>
      </c>
      <c r="M402" s="81">
        <v>0</v>
      </c>
      <c r="N402" s="80">
        <v>27765</v>
      </c>
      <c r="O402" s="80"/>
      <c r="P402" s="81">
        <v>20823.75</v>
      </c>
      <c r="Q402" s="82">
        <v>0</v>
      </c>
      <c r="R402" s="83">
        <v>0</v>
      </c>
      <c r="S402" s="80">
        <v>0</v>
      </c>
      <c r="T402" s="81">
        <v>0</v>
      </c>
      <c r="U402" s="81">
        <v>0</v>
      </c>
      <c r="V402" s="84">
        <v>0</v>
      </c>
      <c r="W402" s="85">
        <v>0</v>
      </c>
      <c r="X402" s="62"/>
      <c r="Y402" s="62"/>
      <c r="Z402" s="9"/>
    </row>
    <row r="403" spans="7:26" x14ac:dyDescent="0.3">
      <c r="G403" s="77"/>
      <c r="H403" s="62"/>
      <c r="I403" s="62"/>
      <c r="J403" s="78"/>
      <c r="K403" s="79"/>
      <c r="L403" s="81"/>
      <c r="M403" s="81"/>
      <c r="N403" s="81"/>
      <c r="O403" s="81"/>
      <c r="P403" s="81"/>
      <c r="Q403" s="84"/>
      <c r="R403" s="83"/>
      <c r="S403" s="81"/>
      <c r="T403" s="81"/>
      <c r="U403" s="81"/>
      <c r="V403" s="84"/>
      <c r="W403" s="85"/>
      <c r="X403" s="62"/>
      <c r="Y403" s="62"/>
      <c r="Z403" s="9"/>
    </row>
    <row r="404" spans="7:26" ht="15.6" x14ac:dyDescent="0.3">
      <c r="G404" s="90">
        <v>81</v>
      </c>
      <c r="H404" s="91" t="s">
        <v>105</v>
      </c>
      <c r="I404" s="62"/>
      <c r="J404" s="78"/>
      <c r="K404" s="79"/>
      <c r="L404" s="81"/>
      <c r="M404" s="81"/>
      <c r="N404" s="81"/>
      <c r="O404" s="81"/>
      <c r="P404" s="81"/>
      <c r="Q404" s="84"/>
      <c r="R404" s="83"/>
      <c r="S404" s="81"/>
      <c r="T404" s="81"/>
      <c r="U404" s="81"/>
      <c r="V404" s="84"/>
      <c r="W404" s="85"/>
      <c r="X404" s="62"/>
      <c r="Y404" s="62"/>
      <c r="Z404" s="9"/>
    </row>
    <row r="405" spans="7:26" x14ac:dyDescent="0.3">
      <c r="G405" s="77"/>
      <c r="H405" s="62">
        <v>1</v>
      </c>
      <c r="I405" s="62" t="s">
        <v>11</v>
      </c>
      <c r="J405" s="78">
        <v>854</v>
      </c>
      <c r="K405" s="79">
        <v>0.75</v>
      </c>
      <c r="L405" s="80">
        <v>0</v>
      </c>
      <c r="M405" s="81">
        <v>0</v>
      </c>
      <c r="N405" s="80">
        <v>13251</v>
      </c>
      <c r="O405" s="80"/>
      <c r="P405" s="81">
        <v>9938.25</v>
      </c>
      <c r="Q405" s="82">
        <v>2.2769999999999999E-3</v>
      </c>
      <c r="R405" s="83">
        <v>22.629395249999998</v>
      </c>
      <c r="S405" s="80">
        <v>0</v>
      </c>
      <c r="T405" s="81">
        <v>0</v>
      </c>
      <c r="U405" s="81">
        <v>0</v>
      </c>
      <c r="V405" s="84">
        <v>1.91E-3</v>
      </c>
      <c r="W405" s="85">
        <v>0</v>
      </c>
      <c r="X405" s="62"/>
      <c r="Y405" s="62"/>
      <c r="Z405" s="9"/>
    </row>
    <row r="406" spans="7:26" x14ac:dyDescent="0.3">
      <c r="G406" s="77"/>
      <c r="H406" s="62">
        <v>2</v>
      </c>
      <c r="I406" s="62" t="s">
        <v>27</v>
      </c>
      <c r="J406" s="78">
        <v>854</v>
      </c>
      <c r="K406" s="79">
        <v>0.75</v>
      </c>
      <c r="L406" s="80">
        <v>0</v>
      </c>
      <c r="M406" s="81">
        <v>0</v>
      </c>
      <c r="N406" s="80">
        <v>13251</v>
      </c>
      <c r="O406" s="80"/>
      <c r="P406" s="81">
        <v>9938.25</v>
      </c>
      <c r="Q406" s="82">
        <v>2.6200000000000003E-4</v>
      </c>
      <c r="R406" s="83">
        <v>2.6038215000000005</v>
      </c>
      <c r="S406" s="80">
        <v>0</v>
      </c>
      <c r="T406" s="81">
        <v>0</v>
      </c>
      <c r="U406" s="81">
        <v>0</v>
      </c>
      <c r="V406" s="84">
        <v>2.6899999999999998E-4</v>
      </c>
      <c r="W406" s="85">
        <v>0</v>
      </c>
      <c r="X406" s="62"/>
      <c r="Y406" s="62"/>
      <c r="Z406" s="9"/>
    </row>
    <row r="407" spans="7:26" x14ac:dyDescent="0.3">
      <c r="G407" s="77"/>
      <c r="H407" s="62">
        <v>3</v>
      </c>
      <c r="I407" s="62" t="s">
        <v>20</v>
      </c>
      <c r="J407" s="78">
        <v>854</v>
      </c>
      <c r="K407" s="79">
        <v>0.75</v>
      </c>
      <c r="L407" s="80">
        <v>0</v>
      </c>
      <c r="M407" s="81">
        <v>0</v>
      </c>
      <c r="N407" s="80">
        <v>13251</v>
      </c>
      <c r="O407" s="80"/>
      <c r="P407" s="81">
        <v>9938.25</v>
      </c>
      <c r="Q407" s="82">
        <v>5.7799999999999995E-4</v>
      </c>
      <c r="R407" s="83">
        <v>5.7443084999999998</v>
      </c>
      <c r="S407" s="80">
        <v>0</v>
      </c>
      <c r="T407" s="81">
        <v>0</v>
      </c>
      <c r="U407" s="81">
        <v>0</v>
      </c>
      <c r="V407" s="84">
        <v>5.9699999999999998E-4</v>
      </c>
      <c r="W407" s="85">
        <v>0</v>
      </c>
      <c r="X407" s="62"/>
      <c r="Y407" s="62"/>
      <c r="Z407" s="9"/>
    </row>
    <row r="408" spans="7:26" x14ac:dyDescent="0.3">
      <c r="G408" s="77"/>
      <c r="H408" s="62">
        <v>4</v>
      </c>
      <c r="I408" s="62" t="s">
        <v>10</v>
      </c>
      <c r="J408" s="78">
        <v>854</v>
      </c>
      <c r="K408" s="79">
        <v>0.75</v>
      </c>
      <c r="L408" s="80">
        <v>0</v>
      </c>
      <c r="M408" s="81">
        <v>0</v>
      </c>
      <c r="N408" s="80">
        <v>13251</v>
      </c>
      <c r="O408" s="80"/>
      <c r="P408" s="81">
        <v>9938.25</v>
      </c>
      <c r="Q408" s="82">
        <v>8.5789999999999998E-3</v>
      </c>
      <c r="R408" s="83">
        <v>85.260246749999993</v>
      </c>
      <c r="S408" s="80">
        <v>0</v>
      </c>
      <c r="T408" s="81">
        <v>0</v>
      </c>
      <c r="U408" s="81">
        <v>0</v>
      </c>
      <c r="V408" s="84">
        <v>9.2750000000000003E-3</v>
      </c>
      <c r="W408" s="85">
        <v>0</v>
      </c>
      <c r="X408" s="62"/>
      <c r="Y408" s="62"/>
      <c r="Z408" s="9"/>
    </row>
    <row r="409" spans="7:26" x14ac:dyDescent="0.3">
      <c r="G409" s="77"/>
      <c r="H409" s="62">
        <v>136</v>
      </c>
      <c r="I409" s="62" t="s">
        <v>159</v>
      </c>
      <c r="J409" s="78">
        <v>854</v>
      </c>
      <c r="K409" s="79">
        <v>0.75</v>
      </c>
      <c r="L409" s="80">
        <v>0</v>
      </c>
      <c r="M409" s="81">
        <v>0</v>
      </c>
      <c r="N409" s="80">
        <v>13251</v>
      </c>
      <c r="O409" s="80"/>
      <c r="P409" s="81">
        <v>9938.25</v>
      </c>
      <c r="Q409" s="82">
        <v>1.75E-4</v>
      </c>
      <c r="R409" s="83">
        <v>1.7391937499999999</v>
      </c>
      <c r="S409" s="80">
        <v>0</v>
      </c>
      <c r="T409" s="81">
        <v>0</v>
      </c>
      <c r="U409" s="81">
        <v>0</v>
      </c>
      <c r="V409" s="84">
        <v>0</v>
      </c>
      <c r="W409" s="85">
        <v>0</v>
      </c>
      <c r="X409" s="62"/>
      <c r="Y409" s="62"/>
      <c r="Z409" s="9"/>
    </row>
    <row r="410" spans="7:26" x14ac:dyDescent="0.3">
      <c r="G410" s="77"/>
      <c r="H410" s="62">
        <v>6</v>
      </c>
      <c r="I410" s="62" t="s">
        <v>76</v>
      </c>
      <c r="J410" s="78">
        <v>854</v>
      </c>
      <c r="K410" s="79">
        <v>0.75</v>
      </c>
      <c r="L410" s="80">
        <v>0</v>
      </c>
      <c r="M410" s="81">
        <v>0</v>
      </c>
      <c r="N410" s="80">
        <v>13251</v>
      </c>
      <c r="O410" s="80"/>
      <c r="P410" s="81">
        <v>9938.25</v>
      </c>
      <c r="Q410" s="82">
        <v>0</v>
      </c>
      <c r="R410" s="83">
        <v>0</v>
      </c>
      <c r="S410" s="80">
        <v>0</v>
      </c>
      <c r="T410" s="81">
        <v>0</v>
      </c>
      <c r="U410" s="81">
        <v>0</v>
      </c>
      <c r="V410" s="84">
        <v>0</v>
      </c>
      <c r="W410" s="85">
        <v>0</v>
      </c>
      <c r="X410" s="62"/>
      <c r="Y410" s="62"/>
      <c r="Z410" s="9"/>
    </row>
    <row r="411" spans="7:26" x14ac:dyDescent="0.3">
      <c r="G411" s="77"/>
      <c r="H411" s="62">
        <v>7</v>
      </c>
      <c r="I411" s="62" t="s">
        <v>9</v>
      </c>
      <c r="J411" s="78">
        <v>854</v>
      </c>
      <c r="K411" s="79">
        <v>0.75</v>
      </c>
      <c r="L411" s="80">
        <v>0</v>
      </c>
      <c r="M411" s="81">
        <v>0</v>
      </c>
      <c r="N411" s="80">
        <v>13251</v>
      </c>
      <c r="O411" s="80"/>
      <c r="P411" s="81">
        <v>9938.25</v>
      </c>
      <c r="Q411" s="82">
        <v>1.1900000000000001E-4</v>
      </c>
      <c r="R411" s="83">
        <v>1.18265175</v>
      </c>
      <c r="S411" s="80">
        <v>0</v>
      </c>
      <c r="T411" s="81">
        <v>0</v>
      </c>
      <c r="U411" s="81">
        <v>0</v>
      </c>
      <c r="V411" s="84">
        <v>1.27E-4</v>
      </c>
      <c r="W411" s="85">
        <v>0</v>
      </c>
      <c r="X411" s="62"/>
      <c r="Y411" s="62"/>
      <c r="Z411" s="9"/>
    </row>
    <row r="412" spans="7:26" x14ac:dyDescent="0.3">
      <c r="G412" s="77"/>
      <c r="H412" s="62">
        <v>8</v>
      </c>
      <c r="I412" s="62" t="s">
        <v>23</v>
      </c>
      <c r="J412" s="78">
        <v>854</v>
      </c>
      <c r="K412" s="79">
        <v>0.75</v>
      </c>
      <c r="L412" s="80">
        <v>0</v>
      </c>
      <c r="M412" s="81">
        <v>0</v>
      </c>
      <c r="N412" s="80">
        <v>13251</v>
      </c>
      <c r="O412" s="80"/>
      <c r="P412" s="81">
        <v>9938.25</v>
      </c>
      <c r="Q412" s="82">
        <v>1.74E-4</v>
      </c>
      <c r="R412" s="83">
        <v>1.7292555000000001</v>
      </c>
      <c r="S412" s="80">
        <v>0</v>
      </c>
      <c r="T412" s="81">
        <v>0</v>
      </c>
      <c r="U412" s="81">
        <v>0</v>
      </c>
      <c r="V412" s="84">
        <v>1.8699999999999999E-4</v>
      </c>
      <c r="W412" s="85">
        <v>0</v>
      </c>
      <c r="X412" s="62"/>
      <c r="Y412" s="62"/>
      <c r="Z412" s="9"/>
    </row>
    <row r="413" spans="7:26" x14ac:dyDescent="0.3">
      <c r="G413" s="77"/>
      <c r="H413" s="62">
        <v>9</v>
      </c>
      <c r="I413" s="62" t="s">
        <v>0</v>
      </c>
      <c r="J413" s="78">
        <v>854</v>
      </c>
      <c r="K413" s="79">
        <v>0.75</v>
      </c>
      <c r="L413" s="80">
        <v>0</v>
      </c>
      <c r="M413" s="81">
        <v>0</v>
      </c>
      <c r="N413" s="80">
        <v>13251</v>
      </c>
      <c r="O413" s="80"/>
      <c r="P413" s="81">
        <v>9938.25</v>
      </c>
      <c r="Q413" s="82">
        <v>2.4800000000000001E-4</v>
      </c>
      <c r="R413" s="83">
        <v>2.4646859999999999</v>
      </c>
      <c r="S413" s="80">
        <v>0</v>
      </c>
      <c r="T413" s="81">
        <v>0</v>
      </c>
      <c r="U413" s="81">
        <v>0</v>
      </c>
      <c r="V413" s="84">
        <v>2.6600000000000001E-4</v>
      </c>
      <c r="W413" s="85">
        <v>0</v>
      </c>
      <c r="X413" s="62"/>
      <c r="Y413" s="62"/>
      <c r="Z413" s="9"/>
    </row>
    <row r="414" spans="7:26" x14ac:dyDescent="0.3">
      <c r="G414" s="77"/>
      <c r="H414" s="62">
        <v>29</v>
      </c>
      <c r="I414" s="62" t="s">
        <v>24</v>
      </c>
      <c r="J414" s="78">
        <v>854</v>
      </c>
      <c r="K414" s="79">
        <v>0.75</v>
      </c>
      <c r="L414" s="80">
        <v>0</v>
      </c>
      <c r="M414" s="81">
        <v>0</v>
      </c>
      <c r="N414" s="80">
        <v>13251</v>
      </c>
      <c r="O414" s="80"/>
      <c r="P414" s="81">
        <v>9938.25</v>
      </c>
      <c r="Q414" s="82">
        <v>3.1029999999999999E-3</v>
      </c>
      <c r="R414" s="83">
        <v>30.838389749999997</v>
      </c>
      <c r="S414" s="80">
        <v>0</v>
      </c>
      <c r="T414" s="81">
        <v>0</v>
      </c>
      <c r="U414" s="81">
        <v>0</v>
      </c>
      <c r="V414" s="84">
        <v>3.1029999999999999E-3</v>
      </c>
      <c r="W414" s="85">
        <v>0</v>
      </c>
      <c r="X414" s="62"/>
      <c r="Y414" s="62"/>
      <c r="Z414" s="9"/>
    </row>
    <row r="415" spans="7:26" x14ac:dyDescent="0.3">
      <c r="G415" s="77"/>
      <c r="H415" s="62">
        <v>38</v>
      </c>
      <c r="I415" s="62" t="s">
        <v>12</v>
      </c>
      <c r="J415" s="78">
        <v>854</v>
      </c>
      <c r="K415" s="79">
        <v>0.75</v>
      </c>
      <c r="L415" s="80">
        <v>0</v>
      </c>
      <c r="M415" s="81">
        <v>0</v>
      </c>
      <c r="N415" s="80">
        <v>13251</v>
      </c>
      <c r="O415" s="80"/>
      <c r="P415" s="81">
        <v>9938.25</v>
      </c>
      <c r="Q415" s="82">
        <v>9.5000000000000005E-5</v>
      </c>
      <c r="R415" s="83">
        <v>0.9441337500000001</v>
      </c>
      <c r="S415" s="80">
        <v>0</v>
      </c>
      <c r="T415" s="81">
        <v>0</v>
      </c>
      <c r="U415" s="81">
        <v>0</v>
      </c>
      <c r="V415" s="84">
        <v>7.8999999999999996E-5</v>
      </c>
      <c r="W415" s="85">
        <v>0</v>
      </c>
      <c r="X415" s="62"/>
      <c r="Y415" s="62"/>
      <c r="Z415" s="9"/>
    </row>
    <row r="416" spans="7:26" x14ac:dyDescent="0.3">
      <c r="G416" s="77"/>
      <c r="H416" s="62">
        <v>55</v>
      </c>
      <c r="I416" s="62" t="s">
        <v>26</v>
      </c>
      <c r="J416" s="78">
        <v>854</v>
      </c>
      <c r="K416" s="79">
        <v>0.75</v>
      </c>
      <c r="L416" s="80">
        <v>0</v>
      </c>
      <c r="M416" s="81">
        <v>0</v>
      </c>
      <c r="N416" s="80">
        <v>13251</v>
      </c>
      <c r="O416" s="80"/>
      <c r="P416" s="81">
        <v>9938.25</v>
      </c>
      <c r="Q416" s="82">
        <v>1.4799999999999999E-4</v>
      </c>
      <c r="R416" s="83">
        <v>1.470861</v>
      </c>
      <c r="S416" s="80">
        <v>0</v>
      </c>
      <c r="T416" s="81">
        <v>0</v>
      </c>
      <c r="U416" s="81">
        <v>0</v>
      </c>
      <c r="V416" s="84">
        <v>1.5699999999999999E-4</v>
      </c>
      <c r="W416" s="85">
        <v>0</v>
      </c>
      <c r="X416" s="62"/>
      <c r="Y416" s="62"/>
      <c r="Z416" s="9"/>
    </row>
    <row r="417" spans="7:26" x14ac:dyDescent="0.3">
      <c r="G417" s="77"/>
      <c r="H417" s="62">
        <v>71</v>
      </c>
      <c r="I417" s="62" t="s">
        <v>18</v>
      </c>
      <c r="J417" s="78">
        <v>854</v>
      </c>
      <c r="K417" s="79">
        <v>0.75</v>
      </c>
      <c r="L417" s="80">
        <v>0</v>
      </c>
      <c r="M417" s="81">
        <v>0</v>
      </c>
      <c r="N417" s="80">
        <v>13251</v>
      </c>
      <c r="O417" s="80"/>
      <c r="P417" s="81">
        <v>9938.25</v>
      </c>
      <c r="Q417" s="82">
        <v>1.0000000000000001E-5</v>
      </c>
      <c r="R417" s="83">
        <v>9.9382500000000012E-2</v>
      </c>
      <c r="S417" s="80">
        <v>0</v>
      </c>
      <c r="T417" s="81">
        <v>0</v>
      </c>
      <c r="U417" s="81">
        <v>0</v>
      </c>
      <c r="V417" s="84">
        <v>1.1E-5</v>
      </c>
      <c r="W417" s="85">
        <v>0</v>
      </c>
      <c r="X417" s="62"/>
      <c r="Y417" s="62"/>
      <c r="Z417" s="9"/>
    </row>
    <row r="418" spans="7:26" x14ac:dyDescent="0.3">
      <c r="G418" s="77"/>
      <c r="H418" s="62">
        <v>72</v>
      </c>
      <c r="I418" s="62" t="s">
        <v>28</v>
      </c>
      <c r="J418" s="78">
        <v>854</v>
      </c>
      <c r="K418" s="79">
        <v>0.75</v>
      </c>
      <c r="L418" s="80">
        <v>0</v>
      </c>
      <c r="M418" s="81">
        <v>0</v>
      </c>
      <c r="N418" s="80">
        <v>13251</v>
      </c>
      <c r="O418" s="80"/>
      <c r="P418" s="81">
        <v>9938.25</v>
      </c>
      <c r="Q418" s="82">
        <v>2.9999999999999997E-4</v>
      </c>
      <c r="R418" s="83">
        <v>2.9814749999999997</v>
      </c>
      <c r="S418" s="80">
        <v>0</v>
      </c>
      <c r="T418" s="81">
        <v>0</v>
      </c>
      <c r="U418" s="81">
        <v>0</v>
      </c>
      <c r="V418" s="84">
        <v>3.1799999999999998E-4</v>
      </c>
      <c r="W418" s="85">
        <v>0</v>
      </c>
      <c r="X418" s="62"/>
      <c r="Y418" s="62"/>
      <c r="Z418" s="9"/>
    </row>
    <row r="419" spans="7:26" x14ac:dyDescent="0.3">
      <c r="G419" s="77"/>
      <c r="H419" s="62">
        <v>81</v>
      </c>
      <c r="I419" s="62" t="s">
        <v>105</v>
      </c>
      <c r="J419" s="78">
        <v>854</v>
      </c>
      <c r="K419" s="79">
        <v>0.75</v>
      </c>
      <c r="L419" s="80">
        <v>0</v>
      </c>
      <c r="M419" s="81">
        <v>0</v>
      </c>
      <c r="N419" s="80">
        <v>13251</v>
      </c>
      <c r="O419" s="80"/>
      <c r="P419" s="81">
        <v>9938.25</v>
      </c>
      <c r="Q419" s="82">
        <v>0</v>
      </c>
      <c r="R419" s="83">
        <v>0</v>
      </c>
      <c r="S419" s="80">
        <v>0</v>
      </c>
      <c r="T419" s="81">
        <v>0</v>
      </c>
      <c r="U419" s="81">
        <v>0</v>
      </c>
      <c r="V419" s="84">
        <v>0</v>
      </c>
      <c r="W419" s="85">
        <v>0</v>
      </c>
      <c r="X419" s="62"/>
      <c r="Y419" s="62"/>
      <c r="Z419" s="9"/>
    </row>
    <row r="420" spans="7:26" x14ac:dyDescent="0.3">
      <c r="G420" s="77"/>
      <c r="H420" s="62">
        <v>117</v>
      </c>
      <c r="I420" s="62" t="s">
        <v>21</v>
      </c>
      <c r="J420" s="78">
        <v>854</v>
      </c>
      <c r="K420" s="79">
        <v>0.75</v>
      </c>
      <c r="L420" s="80">
        <v>0</v>
      </c>
      <c r="M420" s="81">
        <v>0</v>
      </c>
      <c r="N420" s="80">
        <v>13251</v>
      </c>
      <c r="O420" s="80"/>
      <c r="P420" s="81">
        <v>9938.25</v>
      </c>
      <c r="Q420" s="82">
        <v>2.5700000000000001E-4</v>
      </c>
      <c r="R420" s="83">
        <v>2.55413025</v>
      </c>
      <c r="S420" s="80">
        <v>0</v>
      </c>
      <c r="T420" s="81">
        <v>0</v>
      </c>
      <c r="U420" s="81">
        <v>0</v>
      </c>
      <c r="V420" s="84">
        <v>2.7300000000000002E-4</v>
      </c>
      <c r="W420" s="85">
        <v>0</v>
      </c>
      <c r="X420" s="62"/>
      <c r="Y420" s="62"/>
      <c r="Z420" s="9"/>
    </row>
    <row r="421" spans="7:26" x14ac:dyDescent="0.3">
      <c r="G421" s="77"/>
      <c r="H421" s="62">
        <v>122</v>
      </c>
      <c r="I421" s="62" t="s">
        <v>96</v>
      </c>
      <c r="J421" s="78">
        <v>854</v>
      </c>
      <c r="K421" s="79">
        <v>0.75</v>
      </c>
      <c r="L421" s="80">
        <v>0</v>
      </c>
      <c r="M421" s="81">
        <v>0</v>
      </c>
      <c r="N421" s="80">
        <v>13251</v>
      </c>
      <c r="O421" s="80"/>
      <c r="P421" s="81">
        <v>9938.25</v>
      </c>
      <c r="Q421" s="82">
        <v>0</v>
      </c>
      <c r="R421" s="83">
        <v>0</v>
      </c>
      <c r="S421" s="80">
        <v>0</v>
      </c>
      <c r="T421" s="81">
        <v>0</v>
      </c>
      <c r="U421" s="81">
        <v>0</v>
      </c>
      <c r="V421" s="84">
        <v>0</v>
      </c>
      <c r="W421" s="85">
        <v>0</v>
      </c>
      <c r="X421" s="62"/>
      <c r="Y421" s="62"/>
      <c r="Z421" s="9"/>
    </row>
    <row r="422" spans="7:26" ht="15" thickBot="1" x14ac:dyDescent="0.35">
      <c r="G422" s="86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8"/>
      <c r="X422" s="62"/>
      <c r="Y422" s="62"/>
      <c r="Z422" s="9"/>
    </row>
    <row r="423" spans="7:26" x14ac:dyDescent="0.3">
      <c r="G423" s="62">
        <v>81</v>
      </c>
      <c r="H423" s="62" t="s">
        <v>105</v>
      </c>
      <c r="I423" s="62"/>
      <c r="J423" s="78"/>
      <c r="K423" s="79"/>
      <c r="L423" s="81"/>
      <c r="M423" s="81"/>
      <c r="N423" s="81"/>
      <c r="O423" s="81"/>
      <c r="P423" s="81"/>
      <c r="Q423" s="84"/>
      <c r="R423" s="83">
        <v>166349.3850202499</v>
      </c>
      <c r="S423" s="81"/>
      <c r="T423" s="81"/>
      <c r="U423" s="81"/>
      <c r="V423" s="84"/>
      <c r="W423" s="83">
        <v>4395.9364649999989</v>
      </c>
      <c r="X423" s="89">
        <v>170745.32148524991</v>
      </c>
      <c r="Y423" s="62"/>
      <c r="Z423" s="9"/>
    </row>
    <row r="424" spans="7:26" x14ac:dyDescent="0.3">
      <c r="G424" s="62"/>
      <c r="H424" s="62"/>
      <c r="I424" s="62"/>
      <c r="J424" s="78"/>
      <c r="K424" s="79"/>
      <c r="L424" s="81"/>
      <c r="M424" s="81"/>
      <c r="N424" s="81"/>
      <c r="O424" s="81"/>
      <c r="P424" s="81"/>
      <c r="Q424" s="84"/>
      <c r="R424" s="83"/>
      <c r="S424" s="81"/>
      <c r="T424" s="81"/>
      <c r="U424" s="81"/>
      <c r="V424" s="84"/>
      <c r="W424" s="83"/>
      <c r="X424" s="62"/>
      <c r="Y424" s="62"/>
      <c r="Z424" s="9"/>
    </row>
    <row r="425" spans="7:26" ht="15" thickBot="1" x14ac:dyDescent="0.35">
      <c r="G425" s="62"/>
      <c r="H425" s="62"/>
      <c r="I425" s="62"/>
      <c r="J425" s="63" t="s">
        <v>59</v>
      </c>
      <c r="K425" s="64" t="s">
        <v>60</v>
      </c>
      <c r="L425" s="65" t="s">
        <v>61</v>
      </c>
      <c r="M425" s="65" t="s">
        <v>186</v>
      </c>
      <c r="N425" s="65" t="s">
        <v>62</v>
      </c>
      <c r="O425" s="65" t="s">
        <v>187</v>
      </c>
      <c r="P425" s="65" t="s">
        <v>63</v>
      </c>
      <c r="Q425" s="66" t="s">
        <v>64</v>
      </c>
      <c r="R425" s="67" t="s">
        <v>65</v>
      </c>
      <c r="S425" s="65" t="s">
        <v>66</v>
      </c>
      <c r="T425" s="65" t="s">
        <v>67</v>
      </c>
      <c r="U425" s="65" t="s">
        <v>68</v>
      </c>
      <c r="V425" s="66" t="s">
        <v>69</v>
      </c>
      <c r="W425" s="67" t="s">
        <v>70</v>
      </c>
      <c r="X425" s="62"/>
      <c r="Y425" s="62"/>
      <c r="Z425" s="9"/>
    </row>
    <row r="426" spans="7:26" ht="15.6" x14ac:dyDescent="0.3">
      <c r="G426" s="68">
        <v>87</v>
      </c>
      <c r="H426" s="69" t="s">
        <v>106</v>
      </c>
      <c r="I426" s="70"/>
      <c r="J426" s="71"/>
      <c r="K426" s="72"/>
      <c r="L426" s="73"/>
      <c r="M426" s="73"/>
      <c r="N426" s="73"/>
      <c r="O426" s="73"/>
      <c r="P426" s="73"/>
      <c r="Q426" s="74"/>
      <c r="R426" s="75"/>
      <c r="S426" s="73"/>
      <c r="T426" s="73"/>
      <c r="U426" s="73"/>
      <c r="V426" s="74"/>
      <c r="W426" s="76"/>
      <c r="X426" s="62"/>
      <c r="Y426" s="62"/>
      <c r="Z426" s="9"/>
    </row>
    <row r="427" spans="7:26" x14ac:dyDescent="0.3">
      <c r="G427" s="77"/>
      <c r="H427" s="62">
        <v>1</v>
      </c>
      <c r="I427" s="62" t="s">
        <v>11</v>
      </c>
      <c r="J427" s="78">
        <v>297</v>
      </c>
      <c r="K427" s="79">
        <v>1</v>
      </c>
      <c r="L427" s="80">
        <v>42423904</v>
      </c>
      <c r="M427" s="81">
        <v>1689991</v>
      </c>
      <c r="N427" s="80">
        <v>7910</v>
      </c>
      <c r="O427" s="80"/>
      <c r="P427" s="81">
        <v>40741823</v>
      </c>
      <c r="Q427" s="82">
        <v>2.2769999999999999E-3</v>
      </c>
      <c r="R427" s="83">
        <v>92769.130970999991</v>
      </c>
      <c r="S427" s="80">
        <v>47235369</v>
      </c>
      <c r="T427" s="81">
        <v>868968</v>
      </c>
      <c r="U427" s="81">
        <v>46366401</v>
      </c>
      <c r="V427" s="84">
        <v>1.91E-3</v>
      </c>
      <c r="W427" s="85">
        <v>88559.82591</v>
      </c>
      <c r="X427" s="62"/>
      <c r="Y427" s="62"/>
      <c r="Z427" s="9"/>
    </row>
    <row r="428" spans="7:26" x14ac:dyDescent="0.3">
      <c r="G428" s="77"/>
      <c r="H428" s="62">
        <v>2</v>
      </c>
      <c r="I428" s="62" t="s">
        <v>27</v>
      </c>
      <c r="J428" s="78">
        <v>297</v>
      </c>
      <c r="K428" s="79">
        <v>1</v>
      </c>
      <c r="L428" s="80">
        <v>42423904</v>
      </c>
      <c r="M428" s="81">
        <v>1689991</v>
      </c>
      <c r="N428" s="80">
        <v>7910</v>
      </c>
      <c r="O428" s="80"/>
      <c r="P428" s="81">
        <v>40741823</v>
      </c>
      <c r="Q428" s="82">
        <v>2.6200000000000003E-4</v>
      </c>
      <c r="R428" s="83">
        <v>10674.357626000001</v>
      </c>
      <c r="S428" s="80">
        <v>47235369</v>
      </c>
      <c r="T428" s="81">
        <v>868968</v>
      </c>
      <c r="U428" s="81">
        <v>46366401</v>
      </c>
      <c r="V428" s="84">
        <v>2.6899999999999998E-4</v>
      </c>
      <c r="W428" s="85">
        <v>12472.561868999999</v>
      </c>
      <c r="X428" s="62"/>
      <c r="Y428" s="62"/>
      <c r="Z428" s="9"/>
    </row>
    <row r="429" spans="7:26" x14ac:dyDescent="0.3">
      <c r="G429" s="77"/>
      <c r="H429" s="62">
        <v>3</v>
      </c>
      <c r="I429" s="62" t="s">
        <v>20</v>
      </c>
      <c r="J429" s="78">
        <v>297</v>
      </c>
      <c r="K429" s="79">
        <v>1</v>
      </c>
      <c r="L429" s="80">
        <v>42423904</v>
      </c>
      <c r="M429" s="81">
        <v>1689991</v>
      </c>
      <c r="N429" s="80">
        <v>7910</v>
      </c>
      <c r="O429" s="80"/>
      <c r="P429" s="81">
        <v>40741823</v>
      </c>
      <c r="Q429" s="82">
        <v>5.7799999999999995E-4</v>
      </c>
      <c r="R429" s="83">
        <v>23548.773694</v>
      </c>
      <c r="S429" s="80">
        <v>47235369</v>
      </c>
      <c r="T429" s="81">
        <v>868968</v>
      </c>
      <c r="U429" s="81">
        <v>46366401</v>
      </c>
      <c r="V429" s="84">
        <v>5.9699999999999998E-4</v>
      </c>
      <c r="W429" s="85">
        <v>27680.741396999998</v>
      </c>
      <c r="X429" s="62"/>
      <c r="Y429" s="62"/>
      <c r="Z429" s="9"/>
    </row>
    <row r="430" spans="7:26" x14ac:dyDescent="0.3">
      <c r="G430" s="77"/>
      <c r="H430" s="62">
        <v>4</v>
      </c>
      <c r="I430" s="62" t="s">
        <v>10</v>
      </c>
      <c r="J430" s="78">
        <v>297</v>
      </c>
      <c r="K430" s="79">
        <v>0.6</v>
      </c>
      <c r="L430" s="80">
        <v>42423904</v>
      </c>
      <c r="M430" s="81">
        <v>1689991</v>
      </c>
      <c r="N430" s="80">
        <v>7910</v>
      </c>
      <c r="O430" s="80"/>
      <c r="P430" s="81">
        <v>24445093.800000001</v>
      </c>
      <c r="Q430" s="82">
        <v>8.5789999999999998E-3</v>
      </c>
      <c r="R430" s="83">
        <v>209714.4597102</v>
      </c>
      <c r="S430" s="80">
        <v>47235369</v>
      </c>
      <c r="T430" s="81">
        <v>868968</v>
      </c>
      <c r="U430" s="81">
        <v>27819840.599999998</v>
      </c>
      <c r="V430" s="84">
        <v>9.2750000000000003E-3</v>
      </c>
      <c r="W430" s="85">
        <v>258029.02156499997</v>
      </c>
      <c r="X430" s="62"/>
      <c r="Y430" s="62"/>
      <c r="Z430" s="9"/>
    </row>
    <row r="431" spans="7:26" x14ac:dyDescent="0.3">
      <c r="G431" s="77"/>
      <c r="H431" s="62">
        <v>136</v>
      </c>
      <c r="I431" s="62" t="s">
        <v>159</v>
      </c>
      <c r="J431" s="78">
        <v>297</v>
      </c>
      <c r="K431" s="79">
        <v>0.6</v>
      </c>
      <c r="L431" s="80">
        <v>42423904</v>
      </c>
      <c r="M431" s="81">
        <v>1689991</v>
      </c>
      <c r="N431" s="80">
        <v>7910</v>
      </c>
      <c r="O431" s="80"/>
      <c r="P431" s="81">
        <v>24445093.800000001</v>
      </c>
      <c r="Q431" s="82">
        <v>1.75E-4</v>
      </c>
      <c r="R431" s="83">
        <v>4277.8914150000001</v>
      </c>
      <c r="S431" s="80">
        <v>47235369</v>
      </c>
      <c r="T431" s="81">
        <v>868968</v>
      </c>
      <c r="U431" s="81">
        <v>27819840.599999998</v>
      </c>
      <c r="V431" s="84">
        <v>0</v>
      </c>
      <c r="W431" s="85">
        <v>0</v>
      </c>
      <c r="X431" s="62"/>
      <c r="Y431" s="62"/>
      <c r="Z431" s="9"/>
    </row>
    <row r="432" spans="7:26" x14ac:dyDescent="0.3">
      <c r="G432" s="77"/>
      <c r="H432" s="62">
        <v>6</v>
      </c>
      <c r="I432" s="62" t="s">
        <v>76</v>
      </c>
      <c r="J432" s="78">
        <v>297</v>
      </c>
      <c r="K432" s="79">
        <v>0.6</v>
      </c>
      <c r="L432" s="80">
        <v>42423904</v>
      </c>
      <c r="M432" s="81">
        <v>1689991</v>
      </c>
      <c r="N432" s="80">
        <v>7910</v>
      </c>
      <c r="O432" s="80"/>
      <c r="P432" s="81">
        <v>24445093.800000001</v>
      </c>
      <c r="Q432" s="82">
        <v>0</v>
      </c>
      <c r="R432" s="83">
        <v>0</v>
      </c>
      <c r="S432" s="80">
        <v>47235369</v>
      </c>
      <c r="T432" s="81">
        <v>868968</v>
      </c>
      <c r="U432" s="81">
        <v>27819840.599999998</v>
      </c>
      <c r="V432" s="84">
        <v>0</v>
      </c>
      <c r="W432" s="85">
        <v>0</v>
      </c>
      <c r="X432" s="62"/>
      <c r="Y432" s="62"/>
      <c r="Z432" s="9"/>
    </row>
    <row r="433" spans="7:26" x14ac:dyDescent="0.3">
      <c r="G433" s="77"/>
      <c r="H433" s="62">
        <v>7</v>
      </c>
      <c r="I433" s="62" t="s">
        <v>9</v>
      </c>
      <c r="J433" s="78">
        <v>297</v>
      </c>
      <c r="K433" s="79">
        <v>1</v>
      </c>
      <c r="L433" s="80">
        <v>42423904</v>
      </c>
      <c r="M433" s="81">
        <v>1689991</v>
      </c>
      <c r="N433" s="80">
        <v>7910</v>
      </c>
      <c r="O433" s="80"/>
      <c r="P433" s="81">
        <v>40741823</v>
      </c>
      <c r="Q433" s="82">
        <v>1.1900000000000001E-4</v>
      </c>
      <c r="R433" s="83">
        <v>4848.2769370000005</v>
      </c>
      <c r="S433" s="80">
        <v>47235369</v>
      </c>
      <c r="T433" s="81">
        <v>868968</v>
      </c>
      <c r="U433" s="81">
        <v>46366401</v>
      </c>
      <c r="V433" s="84">
        <v>1.27E-4</v>
      </c>
      <c r="W433" s="85">
        <v>5888.5329270000002</v>
      </c>
      <c r="X433" s="62"/>
      <c r="Y433" s="62"/>
      <c r="Z433" s="9"/>
    </row>
    <row r="434" spans="7:26" x14ac:dyDescent="0.3">
      <c r="G434" s="77"/>
      <c r="H434" s="62">
        <v>8</v>
      </c>
      <c r="I434" s="62" t="s">
        <v>23</v>
      </c>
      <c r="J434" s="78">
        <v>297</v>
      </c>
      <c r="K434" s="79">
        <v>1</v>
      </c>
      <c r="L434" s="80">
        <v>42423904</v>
      </c>
      <c r="M434" s="81">
        <v>1689991</v>
      </c>
      <c r="N434" s="80">
        <v>7910</v>
      </c>
      <c r="O434" s="80"/>
      <c r="P434" s="81">
        <v>40741823</v>
      </c>
      <c r="Q434" s="82">
        <v>1.74E-4</v>
      </c>
      <c r="R434" s="83">
        <v>7089.0772020000004</v>
      </c>
      <c r="S434" s="80">
        <v>47235369</v>
      </c>
      <c r="T434" s="81">
        <v>868968</v>
      </c>
      <c r="U434" s="81">
        <v>46366401</v>
      </c>
      <c r="V434" s="84">
        <v>1.8699999999999999E-4</v>
      </c>
      <c r="W434" s="85">
        <v>8670.5169869999991</v>
      </c>
      <c r="X434" s="62"/>
      <c r="Y434" s="62"/>
      <c r="Z434" s="9"/>
    </row>
    <row r="435" spans="7:26" x14ac:dyDescent="0.3">
      <c r="G435" s="77"/>
      <c r="H435" s="62">
        <v>9</v>
      </c>
      <c r="I435" s="62" t="s">
        <v>0</v>
      </c>
      <c r="J435" s="78">
        <v>297</v>
      </c>
      <c r="K435" s="79">
        <v>1</v>
      </c>
      <c r="L435" s="80">
        <v>42423904</v>
      </c>
      <c r="M435" s="81">
        <v>1689991</v>
      </c>
      <c r="N435" s="80">
        <v>7910</v>
      </c>
      <c r="O435" s="80"/>
      <c r="P435" s="81">
        <v>40741823</v>
      </c>
      <c r="Q435" s="82">
        <v>2.4800000000000001E-4</v>
      </c>
      <c r="R435" s="83">
        <v>10103.972104</v>
      </c>
      <c r="S435" s="80">
        <v>47235369</v>
      </c>
      <c r="T435" s="81">
        <v>868968</v>
      </c>
      <c r="U435" s="81">
        <v>46366401</v>
      </c>
      <c r="V435" s="84">
        <v>2.6600000000000001E-4</v>
      </c>
      <c r="W435" s="85">
        <v>12333.462666000001</v>
      </c>
      <c r="X435" s="62"/>
      <c r="Y435" s="62"/>
      <c r="Z435" s="9"/>
    </row>
    <row r="436" spans="7:26" x14ac:dyDescent="0.3">
      <c r="G436" s="77"/>
      <c r="H436" s="62">
        <v>17</v>
      </c>
      <c r="I436" s="62" t="s">
        <v>16</v>
      </c>
      <c r="J436" s="78">
        <v>297</v>
      </c>
      <c r="K436" s="79">
        <v>1</v>
      </c>
      <c r="L436" s="80">
        <v>42423904</v>
      </c>
      <c r="M436" s="81">
        <v>1689991</v>
      </c>
      <c r="N436" s="80">
        <v>7910</v>
      </c>
      <c r="O436" s="80"/>
      <c r="P436" s="81">
        <v>40741823</v>
      </c>
      <c r="Q436" s="82">
        <v>7.0899999999999999E-4</v>
      </c>
      <c r="R436" s="83">
        <v>28885.952506999998</v>
      </c>
      <c r="S436" s="80">
        <v>47235369</v>
      </c>
      <c r="T436" s="81">
        <v>868968</v>
      </c>
      <c r="U436" s="81">
        <v>46366401</v>
      </c>
      <c r="V436" s="84">
        <v>7.5799999999999999E-4</v>
      </c>
      <c r="W436" s="85">
        <v>35145.731957999997</v>
      </c>
      <c r="X436" s="62"/>
      <c r="Y436" s="62"/>
      <c r="Z436" s="9"/>
    </row>
    <row r="437" spans="7:26" x14ac:dyDescent="0.3">
      <c r="G437" s="77"/>
      <c r="H437" s="62">
        <v>29</v>
      </c>
      <c r="I437" s="62" t="s">
        <v>24</v>
      </c>
      <c r="J437" s="78">
        <v>297</v>
      </c>
      <c r="K437" s="79">
        <v>1</v>
      </c>
      <c r="L437" s="80">
        <v>42423904</v>
      </c>
      <c r="M437" s="81">
        <v>1689991</v>
      </c>
      <c r="N437" s="80">
        <v>7910</v>
      </c>
      <c r="O437" s="80"/>
      <c r="P437" s="81">
        <v>40741823</v>
      </c>
      <c r="Q437" s="82">
        <v>3.1029999999999999E-3</v>
      </c>
      <c r="R437" s="83">
        <v>126421.87676899999</v>
      </c>
      <c r="S437" s="80">
        <v>47235369</v>
      </c>
      <c r="T437" s="81">
        <v>868968</v>
      </c>
      <c r="U437" s="81">
        <v>46366401</v>
      </c>
      <c r="V437" s="84">
        <v>3.1029999999999999E-3</v>
      </c>
      <c r="W437" s="85">
        <v>143874.94230299999</v>
      </c>
      <c r="X437" s="62"/>
      <c r="Y437" s="62"/>
      <c r="Z437" s="9"/>
    </row>
    <row r="438" spans="7:26" x14ac:dyDescent="0.3">
      <c r="G438" s="77"/>
      <c r="H438" s="62">
        <v>38</v>
      </c>
      <c r="I438" s="62" t="s">
        <v>12</v>
      </c>
      <c r="J438" s="78">
        <v>297</v>
      </c>
      <c r="K438" s="79">
        <v>1</v>
      </c>
      <c r="L438" s="80">
        <v>42423904</v>
      </c>
      <c r="M438" s="81">
        <v>1689991</v>
      </c>
      <c r="N438" s="80">
        <v>7910</v>
      </c>
      <c r="O438" s="80"/>
      <c r="P438" s="81">
        <v>40741823</v>
      </c>
      <c r="Q438" s="82">
        <v>9.5000000000000005E-5</v>
      </c>
      <c r="R438" s="83">
        <v>3870.4731850000003</v>
      </c>
      <c r="S438" s="80">
        <v>47235369</v>
      </c>
      <c r="T438" s="81">
        <v>868968</v>
      </c>
      <c r="U438" s="81">
        <v>46366401</v>
      </c>
      <c r="V438" s="84">
        <v>7.8999999999999996E-5</v>
      </c>
      <c r="W438" s="85">
        <v>3662.9456789999999</v>
      </c>
      <c r="X438" s="62"/>
      <c r="Y438" s="62"/>
      <c r="Z438" s="9"/>
    </row>
    <row r="439" spans="7:26" x14ac:dyDescent="0.3">
      <c r="G439" s="77"/>
      <c r="H439" s="62">
        <v>55</v>
      </c>
      <c r="I439" s="62" t="s">
        <v>26</v>
      </c>
      <c r="J439" s="78">
        <v>297</v>
      </c>
      <c r="K439" s="79">
        <v>1</v>
      </c>
      <c r="L439" s="80">
        <v>42423904</v>
      </c>
      <c r="M439" s="81">
        <v>1689991</v>
      </c>
      <c r="N439" s="80">
        <v>7910</v>
      </c>
      <c r="O439" s="80"/>
      <c r="P439" s="81">
        <v>40741823</v>
      </c>
      <c r="Q439" s="82">
        <v>1.4799999999999999E-4</v>
      </c>
      <c r="R439" s="83">
        <v>6029.789804</v>
      </c>
      <c r="S439" s="80">
        <v>47235369</v>
      </c>
      <c r="T439" s="81">
        <v>868968</v>
      </c>
      <c r="U439" s="81">
        <v>46366401</v>
      </c>
      <c r="V439" s="84">
        <v>1.5699999999999999E-4</v>
      </c>
      <c r="W439" s="85">
        <v>7279.5249569999996</v>
      </c>
      <c r="X439" s="62"/>
      <c r="Y439" s="62"/>
      <c r="Z439" s="9"/>
    </row>
    <row r="440" spans="7:26" x14ac:dyDescent="0.3">
      <c r="G440" s="77"/>
      <c r="H440" s="62">
        <v>71</v>
      </c>
      <c r="I440" s="62" t="s">
        <v>18</v>
      </c>
      <c r="J440" s="78">
        <v>297</v>
      </c>
      <c r="K440" s="79">
        <v>0</v>
      </c>
      <c r="L440" s="80">
        <v>42423904</v>
      </c>
      <c r="M440" s="81">
        <v>1689991</v>
      </c>
      <c r="N440" s="80">
        <v>7910</v>
      </c>
      <c r="O440" s="80"/>
      <c r="P440" s="81">
        <v>0</v>
      </c>
      <c r="Q440" s="82">
        <v>1.0000000000000001E-5</v>
      </c>
      <c r="R440" s="83">
        <v>0</v>
      </c>
      <c r="S440" s="80">
        <v>47235369</v>
      </c>
      <c r="T440" s="81">
        <v>868968</v>
      </c>
      <c r="U440" s="81">
        <v>0</v>
      </c>
      <c r="V440" s="84">
        <v>1.1E-5</v>
      </c>
      <c r="W440" s="85">
        <v>0</v>
      </c>
      <c r="X440" s="62"/>
      <c r="Y440" s="62"/>
      <c r="Z440" s="9"/>
    </row>
    <row r="441" spans="7:26" x14ac:dyDescent="0.3">
      <c r="G441" s="77"/>
      <c r="H441" s="62">
        <v>72</v>
      </c>
      <c r="I441" s="62" t="s">
        <v>28</v>
      </c>
      <c r="J441" s="78">
        <v>297</v>
      </c>
      <c r="K441" s="79">
        <v>0</v>
      </c>
      <c r="L441" s="80">
        <v>42423904</v>
      </c>
      <c r="M441" s="81">
        <v>1689991</v>
      </c>
      <c r="N441" s="80">
        <v>7910</v>
      </c>
      <c r="O441" s="80"/>
      <c r="P441" s="81">
        <v>0</v>
      </c>
      <c r="Q441" s="82">
        <v>2.9999999999999997E-4</v>
      </c>
      <c r="R441" s="83">
        <v>0</v>
      </c>
      <c r="S441" s="80">
        <v>47235369</v>
      </c>
      <c r="T441" s="81">
        <v>868968</v>
      </c>
      <c r="U441" s="81">
        <v>0</v>
      </c>
      <c r="V441" s="84">
        <v>3.1799999999999998E-4</v>
      </c>
      <c r="W441" s="85">
        <v>0</v>
      </c>
      <c r="X441" s="62"/>
      <c r="Y441" s="62"/>
      <c r="Z441" s="9"/>
    </row>
    <row r="442" spans="7:26" x14ac:dyDescent="0.3">
      <c r="G442" s="77"/>
      <c r="H442" s="62">
        <v>87</v>
      </c>
      <c r="I442" s="62" t="s">
        <v>106</v>
      </c>
      <c r="J442" s="78">
        <v>297</v>
      </c>
      <c r="K442" s="79">
        <v>1</v>
      </c>
      <c r="L442" s="80">
        <v>42423904</v>
      </c>
      <c r="M442" s="81">
        <v>1689991</v>
      </c>
      <c r="N442" s="80">
        <v>7910</v>
      </c>
      <c r="O442" s="80"/>
      <c r="P442" s="81">
        <v>40741823</v>
      </c>
      <c r="Q442" s="82">
        <v>0</v>
      </c>
      <c r="R442" s="83">
        <v>0</v>
      </c>
      <c r="S442" s="80">
        <v>47235369</v>
      </c>
      <c r="T442" s="81">
        <v>868968</v>
      </c>
      <c r="U442" s="81">
        <v>46366401</v>
      </c>
      <c r="V442" s="84">
        <v>0</v>
      </c>
      <c r="W442" s="85">
        <v>0</v>
      </c>
      <c r="X442" s="62"/>
      <c r="Y442" s="62"/>
      <c r="Z442" s="9"/>
    </row>
    <row r="443" spans="7:26" x14ac:dyDescent="0.3">
      <c r="G443" s="77"/>
      <c r="H443" s="62">
        <v>117</v>
      </c>
      <c r="I443" s="62" t="s">
        <v>21</v>
      </c>
      <c r="J443" s="78">
        <v>297</v>
      </c>
      <c r="K443" s="79">
        <v>1</v>
      </c>
      <c r="L443" s="80">
        <v>42423904</v>
      </c>
      <c r="M443" s="81">
        <v>1689991</v>
      </c>
      <c r="N443" s="80">
        <v>7910</v>
      </c>
      <c r="O443" s="80"/>
      <c r="P443" s="81">
        <v>40741823</v>
      </c>
      <c r="Q443" s="82">
        <v>2.5700000000000001E-4</v>
      </c>
      <c r="R443" s="83">
        <v>10470.648511000001</v>
      </c>
      <c r="S443" s="80">
        <v>47235369</v>
      </c>
      <c r="T443" s="81">
        <v>868968</v>
      </c>
      <c r="U443" s="81">
        <v>46366401</v>
      </c>
      <c r="V443" s="84">
        <v>2.7300000000000002E-4</v>
      </c>
      <c r="W443" s="85">
        <v>12658.027473000002</v>
      </c>
      <c r="X443" s="62"/>
      <c r="Y443" s="62"/>
      <c r="Z443" s="9"/>
    </row>
    <row r="444" spans="7:26" x14ac:dyDescent="0.3">
      <c r="G444" s="77"/>
      <c r="H444" s="62">
        <v>122</v>
      </c>
      <c r="I444" s="62" t="s">
        <v>96</v>
      </c>
      <c r="J444" s="78">
        <v>297</v>
      </c>
      <c r="K444" s="79">
        <v>1</v>
      </c>
      <c r="L444" s="80">
        <v>42423904</v>
      </c>
      <c r="M444" s="81">
        <v>1689991</v>
      </c>
      <c r="N444" s="80">
        <v>7910</v>
      </c>
      <c r="O444" s="80"/>
      <c r="P444" s="81">
        <v>40741823</v>
      </c>
      <c r="Q444" s="82">
        <v>0</v>
      </c>
      <c r="R444" s="83">
        <v>0</v>
      </c>
      <c r="S444" s="80">
        <v>47235369</v>
      </c>
      <c r="T444" s="81">
        <v>868968</v>
      </c>
      <c r="U444" s="81">
        <v>46366401</v>
      </c>
      <c r="V444" s="84">
        <v>0</v>
      </c>
      <c r="W444" s="85">
        <v>0</v>
      </c>
      <c r="X444" s="62"/>
      <c r="Y444" s="62"/>
      <c r="Z444" s="9"/>
    </row>
    <row r="445" spans="7:26" x14ac:dyDescent="0.3">
      <c r="G445" s="77"/>
      <c r="H445" s="62"/>
      <c r="I445" s="62"/>
      <c r="J445" s="78"/>
      <c r="K445" s="79"/>
      <c r="L445" s="81"/>
      <c r="M445" s="81"/>
      <c r="N445" s="81"/>
      <c r="O445" s="81"/>
      <c r="P445" s="81"/>
      <c r="Q445" s="84"/>
      <c r="R445" s="83"/>
      <c r="S445" s="81"/>
      <c r="T445" s="81"/>
      <c r="U445" s="81"/>
      <c r="V445" s="84"/>
      <c r="W445" s="85"/>
      <c r="X445" s="62"/>
      <c r="Y445" s="62"/>
      <c r="Z445" s="9"/>
    </row>
    <row r="446" spans="7:26" ht="15.6" x14ac:dyDescent="0.3">
      <c r="G446" s="90">
        <v>87</v>
      </c>
      <c r="H446" s="91" t="s">
        <v>106</v>
      </c>
      <c r="I446" s="62"/>
      <c r="J446" s="78"/>
      <c r="K446" s="79"/>
      <c r="L446" s="81"/>
      <c r="M446" s="81"/>
      <c r="N446" s="81"/>
      <c r="O446" s="81"/>
      <c r="P446" s="81"/>
      <c r="Q446" s="84"/>
      <c r="R446" s="83"/>
      <c r="S446" s="81"/>
      <c r="T446" s="81"/>
      <c r="U446" s="81"/>
      <c r="V446" s="84"/>
      <c r="W446" s="85"/>
      <c r="X446" s="62"/>
      <c r="Y446" s="62"/>
      <c r="Z446" s="9"/>
    </row>
    <row r="447" spans="7:26" x14ac:dyDescent="0.3">
      <c r="G447" s="77"/>
      <c r="H447" s="62">
        <v>1</v>
      </c>
      <c r="I447" s="62" t="s">
        <v>11</v>
      </c>
      <c r="J447" s="78">
        <v>838</v>
      </c>
      <c r="K447" s="79">
        <v>1</v>
      </c>
      <c r="L447" s="80">
        <v>0</v>
      </c>
      <c r="M447" s="81">
        <v>0</v>
      </c>
      <c r="N447" s="80">
        <v>52982</v>
      </c>
      <c r="O447" s="80"/>
      <c r="P447" s="81">
        <v>52982</v>
      </c>
      <c r="Q447" s="82">
        <v>2.2769999999999999E-3</v>
      </c>
      <c r="R447" s="83">
        <v>120.64001399999999</v>
      </c>
      <c r="S447" s="80">
        <v>0</v>
      </c>
      <c r="T447" s="81">
        <v>0</v>
      </c>
      <c r="U447" s="81">
        <v>0</v>
      </c>
      <c r="V447" s="84">
        <v>1.91E-3</v>
      </c>
      <c r="W447" s="85">
        <v>0</v>
      </c>
      <c r="X447" s="62"/>
      <c r="Y447" s="62"/>
      <c r="Z447" s="9"/>
    </row>
    <row r="448" spans="7:26" x14ac:dyDescent="0.3">
      <c r="G448" s="77"/>
      <c r="H448" s="62">
        <v>2</v>
      </c>
      <c r="I448" s="62" t="s">
        <v>27</v>
      </c>
      <c r="J448" s="78">
        <v>838</v>
      </c>
      <c r="K448" s="79">
        <v>1</v>
      </c>
      <c r="L448" s="80">
        <v>0</v>
      </c>
      <c r="M448" s="81">
        <v>0</v>
      </c>
      <c r="N448" s="80">
        <v>52982</v>
      </c>
      <c r="O448" s="80"/>
      <c r="P448" s="81">
        <v>52982</v>
      </c>
      <c r="Q448" s="82">
        <v>2.6200000000000003E-4</v>
      </c>
      <c r="R448" s="83">
        <v>13.881284000000001</v>
      </c>
      <c r="S448" s="80">
        <v>0</v>
      </c>
      <c r="T448" s="81">
        <v>0</v>
      </c>
      <c r="U448" s="81">
        <v>0</v>
      </c>
      <c r="V448" s="84">
        <v>2.6899999999999998E-4</v>
      </c>
      <c r="W448" s="85">
        <v>0</v>
      </c>
      <c r="X448" s="62"/>
      <c r="Y448" s="62"/>
      <c r="Z448" s="9"/>
    </row>
    <row r="449" spans="7:26" x14ac:dyDescent="0.3">
      <c r="G449" s="77"/>
      <c r="H449" s="62">
        <v>3</v>
      </c>
      <c r="I449" s="62" t="s">
        <v>20</v>
      </c>
      <c r="J449" s="78">
        <v>838</v>
      </c>
      <c r="K449" s="79">
        <v>1</v>
      </c>
      <c r="L449" s="80">
        <v>0</v>
      </c>
      <c r="M449" s="81">
        <v>0</v>
      </c>
      <c r="N449" s="80">
        <v>52982</v>
      </c>
      <c r="O449" s="80"/>
      <c r="P449" s="81">
        <v>52982</v>
      </c>
      <c r="Q449" s="82">
        <v>5.7799999999999995E-4</v>
      </c>
      <c r="R449" s="83">
        <v>30.623595999999999</v>
      </c>
      <c r="S449" s="80">
        <v>0</v>
      </c>
      <c r="T449" s="81">
        <v>0</v>
      </c>
      <c r="U449" s="81">
        <v>0</v>
      </c>
      <c r="V449" s="84">
        <v>5.9699999999999998E-4</v>
      </c>
      <c r="W449" s="85">
        <v>0</v>
      </c>
      <c r="X449" s="62"/>
      <c r="Y449" s="62"/>
      <c r="Z449" s="9"/>
    </row>
    <row r="450" spans="7:26" x14ac:dyDescent="0.3">
      <c r="G450" s="77"/>
      <c r="H450" s="62">
        <v>4</v>
      </c>
      <c r="I450" s="62" t="s">
        <v>10</v>
      </c>
      <c r="J450" s="78">
        <v>838</v>
      </c>
      <c r="K450" s="79">
        <v>0.6</v>
      </c>
      <c r="L450" s="80">
        <v>0</v>
      </c>
      <c r="M450" s="81">
        <v>0</v>
      </c>
      <c r="N450" s="80">
        <v>52982</v>
      </c>
      <c r="O450" s="80"/>
      <c r="P450" s="81">
        <v>31789.199999999997</v>
      </c>
      <c r="Q450" s="82">
        <v>8.5789999999999998E-3</v>
      </c>
      <c r="R450" s="83">
        <v>272.71954679999999</v>
      </c>
      <c r="S450" s="80">
        <v>0</v>
      </c>
      <c r="T450" s="81">
        <v>0</v>
      </c>
      <c r="U450" s="81">
        <v>0</v>
      </c>
      <c r="V450" s="84">
        <v>9.2750000000000003E-3</v>
      </c>
      <c r="W450" s="85">
        <v>0</v>
      </c>
      <c r="X450" s="62"/>
      <c r="Y450" s="62"/>
      <c r="Z450" s="9"/>
    </row>
    <row r="451" spans="7:26" x14ac:dyDescent="0.3">
      <c r="G451" s="77"/>
      <c r="H451" s="62">
        <v>136</v>
      </c>
      <c r="I451" s="62" t="s">
        <v>159</v>
      </c>
      <c r="J451" s="78">
        <v>838</v>
      </c>
      <c r="K451" s="79">
        <v>0.6</v>
      </c>
      <c r="L451" s="80">
        <v>0</v>
      </c>
      <c r="M451" s="81">
        <v>0</v>
      </c>
      <c r="N451" s="80">
        <v>52982</v>
      </c>
      <c r="O451" s="80"/>
      <c r="P451" s="81">
        <v>31789.199999999997</v>
      </c>
      <c r="Q451" s="82">
        <v>1.75E-4</v>
      </c>
      <c r="R451" s="83">
        <v>5.5631099999999991</v>
      </c>
      <c r="S451" s="80">
        <v>0</v>
      </c>
      <c r="T451" s="81">
        <v>0</v>
      </c>
      <c r="U451" s="81">
        <v>0</v>
      </c>
      <c r="V451" s="84">
        <v>0</v>
      </c>
      <c r="W451" s="85">
        <v>0</v>
      </c>
      <c r="X451" s="62"/>
      <c r="Y451" s="62"/>
      <c r="Z451" s="9"/>
    </row>
    <row r="452" spans="7:26" x14ac:dyDescent="0.3">
      <c r="G452" s="77"/>
      <c r="H452" s="62">
        <v>6</v>
      </c>
      <c r="I452" s="62" t="s">
        <v>76</v>
      </c>
      <c r="J452" s="78">
        <v>838</v>
      </c>
      <c r="K452" s="79">
        <v>0.6</v>
      </c>
      <c r="L452" s="80">
        <v>0</v>
      </c>
      <c r="M452" s="81">
        <v>0</v>
      </c>
      <c r="N452" s="80">
        <v>52982</v>
      </c>
      <c r="O452" s="80"/>
      <c r="P452" s="81">
        <v>31789.199999999997</v>
      </c>
      <c r="Q452" s="82">
        <v>0</v>
      </c>
      <c r="R452" s="83">
        <v>0</v>
      </c>
      <c r="S452" s="80">
        <v>0</v>
      </c>
      <c r="T452" s="81">
        <v>0</v>
      </c>
      <c r="U452" s="81">
        <v>0</v>
      </c>
      <c r="V452" s="84">
        <v>0</v>
      </c>
      <c r="W452" s="85">
        <v>0</v>
      </c>
      <c r="X452" s="62"/>
      <c r="Y452" s="62"/>
      <c r="Z452" s="9"/>
    </row>
    <row r="453" spans="7:26" x14ac:dyDescent="0.3">
      <c r="G453" s="77"/>
      <c r="H453" s="62">
        <v>7</v>
      </c>
      <c r="I453" s="62" t="s">
        <v>9</v>
      </c>
      <c r="J453" s="78">
        <v>838</v>
      </c>
      <c r="K453" s="79">
        <v>1</v>
      </c>
      <c r="L453" s="80">
        <v>0</v>
      </c>
      <c r="M453" s="81">
        <v>0</v>
      </c>
      <c r="N453" s="80">
        <v>52982</v>
      </c>
      <c r="O453" s="80"/>
      <c r="P453" s="81">
        <v>52982</v>
      </c>
      <c r="Q453" s="82">
        <v>1.1900000000000001E-4</v>
      </c>
      <c r="R453" s="83">
        <v>6.3048580000000003</v>
      </c>
      <c r="S453" s="80">
        <v>0</v>
      </c>
      <c r="T453" s="81">
        <v>0</v>
      </c>
      <c r="U453" s="81">
        <v>0</v>
      </c>
      <c r="V453" s="84">
        <v>1.27E-4</v>
      </c>
      <c r="W453" s="85">
        <v>0</v>
      </c>
      <c r="X453" s="62"/>
      <c r="Y453" s="62"/>
      <c r="Z453" s="9"/>
    </row>
    <row r="454" spans="7:26" x14ac:dyDescent="0.3">
      <c r="G454" s="77"/>
      <c r="H454" s="62">
        <v>8</v>
      </c>
      <c r="I454" s="62" t="s">
        <v>23</v>
      </c>
      <c r="J454" s="78">
        <v>838</v>
      </c>
      <c r="K454" s="79">
        <v>1</v>
      </c>
      <c r="L454" s="80">
        <v>0</v>
      </c>
      <c r="M454" s="81">
        <v>0</v>
      </c>
      <c r="N454" s="80">
        <v>52982</v>
      </c>
      <c r="O454" s="80"/>
      <c r="P454" s="81">
        <v>52982</v>
      </c>
      <c r="Q454" s="82">
        <v>1.74E-4</v>
      </c>
      <c r="R454" s="83">
        <v>9.2188680000000005</v>
      </c>
      <c r="S454" s="80">
        <v>0</v>
      </c>
      <c r="T454" s="81">
        <v>0</v>
      </c>
      <c r="U454" s="81">
        <v>0</v>
      </c>
      <c r="V454" s="84">
        <v>1.8699999999999999E-4</v>
      </c>
      <c r="W454" s="85">
        <v>0</v>
      </c>
      <c r="X454" s="62"/>
      <c r="Y454" s="62"/>
      <c r="Z454" s="9"/>
    </row>
    <row r="455" spans="7:26" x14ac:dyDescent="0.3">
      <c r="G455" s="77"/>
      <c r="H455" s="62">
        <v>9</v>
      </c>
      <c r="I455" s="62" t="s">
        <v>0</v>
      </c>
      <c r="J455" s="78">
        <v>838</v>
      </c>
      <c r="K455" s="79">
        <v>1</v>
      </c>
      <c r="L455" s="80">
        <v>0</v>
      </c>
      <c r="M455" s="81">
        <v>0</v>
      </c>
      <c r="N455" s="80">
        <v>52982</v>
      </c>
      <c r="O455" s="80"/>
      <c r="P455" s="81">
        <v>52982</v>
      </c>
      <c r="Q455" s="82">
        <v>2.4800000000000001E-4</v>
      </c>
      <c r="R455" s="83">
        <v>13.139536000000001</v>
      </c>
      <c r="S455" s="80">
        <v>0</v>
      </c>
      <c r="T455" s="81">
        <v>0</v>
      </c>
      <c r="U455" s="81">
        <v>0</v>
      </c>
      <c r="V455" s="84">
        <v>2.6600000000000001E-4</v>
      </c>
      <c r="W455" s="85">
        <v>0</v>
      </c>
      <c r="X455" s="62"/>
      <c r="Y455" s="62"/>
      <c r="Z455" s="9"/>
    </row>
    <row r="456" spans="7:26" x14ac:dyDescent="0.3">
      <c r="G456" s="77"/>
      <c r="H456" s="62">
        <v>29</v>
      </c>
      <c r="I456" s="62" t="s">
        <v>24</v>
      </c>
      <c r="J456" s="78">
        <v>838</v>
      </c>
      <c r="K456" s="79">
        <v>1</v>
      </c>
      <c r="L456" s="80">
        <v>0</v>
      </c>
      <c r="M456" s="81">
        <v>0</v>
      </c>
      <c r="N456" s="80">
        <v>52982</v>
      </c>
      <c r="O456" s="80"/>
      <c r="P456" s="81">
        <v>52982</v>
      </c>
      <c r="Q456" s="82">
        <v>3.1029999999999999E-3</v>
      </c>
      <c r="R456" s="83">
        <v>164.40314599999999</v>
      </c>
      <c r="S456" s="80">
        <v>0</v>
      </c>
      <c r="T456" s="81">
        <v>0</v>
      </c>
      <c r="U456" s="81">
        <v>0</v>
      </c>
      <c r="V456" s="84">
        <v>3.1029999999999999E-3</v>
      </c>
      <c r="W456" s="85">
        <v>0</v>
      </c>
      <c r="X456" s="62"/>
      <c r="Y456" s="62"/>
      <c r="Z456" s="9"/>
    </row>
    <row r="457" spans="7:26" x14ac:dyDescent="0.3">
      <c r="G457" s="77"/>
      <c r="H457" s="62">
        <v>38</v>
      </c>
      <c r="I457" s="62" t="s">
        <v>12</v>
      </c>
      <c r="J457" s="78">
        <v>838</v>
      </c>
      <c r="K457" s="79">
        <v>1</v>
      </c>
      <c r="L457" s="80">
        <v>0</v>
      </c>
      <c r="M457" s="81">
        <v>0</v>
      </c>
      <c r="N457" s="80">
        <v>52982</v>
      </c>
      <c r="O457" s="80"/>
      <c r="P457" s="81">
        <v>52982</v>
      </c>
      <c r="Q457" s="82">
        <v>9.5000000000000005E-5</v>
      </c>
      <c r="R457" s="83">
        <v>5.03329</v>
      </c>
      <c r="S457" s="80">
        <v>0</v>
      </c>
      <c r="T457" s="81">
        <v>0</v>
      </c>
      <c r="U457" s="81">
        <v>0</v>
      </c>
      <c r="V457" s="84">
        <v>7.8999999999999996E-5</v>
      </c>
      <c r="W457" s="85">
        <v>0</v>
      </c>
      <c r="X457" s="62"/>
      <c r="Y457" s="62"/>
      <c r="Z457" s="9"/>
    </row>
    <row r="458" spans="7:26" x14ac:dyDescent="0.3">
      <c r="G458" s="77"/>
      <c r="H458" s="62">
        <v>55</v>
      </c>
      <c r="I458" s="62" t="s">
        <v>26</v>
      </c>
      <c r="J458" s="78">
        <v>838</v>
      </c>
      <c r="K458" s="79">
        <v>1</v>
      </c>
      <c r="L458" s="80">
        <v>0</v>
      </c>
      <c r="M458" s="81">
        <v>0</v>
      </c>
      <c r="N458" s="80">
        <v>52982</v>
      </c>
      <c r="O458" s="80"/>
      <c r="P458" s="81">
        <v>52982</v>
      </c>
      <c r="Q458" s="82">
        <v>1.4799999999999999E-4</v>
      </c>
      <c r="R458" s="83">
        <v>7.8413359999999992</v>
      </c>
      <c r="S458" s="80">
        <v>0</v>
      </c>
      <c r="T458" s="81">
        <v>0</v>
      </c>
      <c r="U458" s="81">
        <v>0</v>
      </c>
      <c r="V458" s="84">
        <v>1.5699999999999999E-4</v>
      </c>
      <c r="W458" s="85">
        <v>0</v>
      </c>
      <c r="X458" s="62"/>
      <c r="Y458" s="62"/>
      <c r="Z458" s="9"/>
    </row>
    <row r="459" spans="7:26" x14ac:dyDescent="0.3">
      <c r="G459" s="77"/>
      <c r="H459" s="62">
        <v>71</v>
      </c>
      <c r="I459" s="62" t="s">
        <v>18</v>
      </c>
      <c r="J459" s="78">
        <v>838</v>
      </c>
      <c r="K459" s="79">
        <v>0</v>
      </c>
      <c r="L459" s="80">
        <v>0</v>
      </c>
      <c r="M459" s="81">
        <v>0</v>
      </c>
      <c r="N459" s="80">
        <v>52982</v>
      </c>
      <c r="O459" s="80"/>
      <c r="P459" s="81">
        <v>0</v>
      </c>
      <c r="Q459" s="82">
        <v>1.0000000000000001E-5</v>
      </c>
      <c r="R459" s="83">
        <v>0</v>
      </c>
      <c r="S459" s="80">
        <v>0</v>
      </c>
      <c r="T459" s="81">
        <v>0</v>
      </c>
      <c r="U459" s="81">
        <v>0</v>
      </c>
      <c r="V459" s="84">
        <v>1.1E-5</v>
      </c>
      <c r="W459" s="85">
        <v>0</v>
      </c>
      <c r="X459" s="62"/>
      <c r="Y459" s="62"/>
      <c r="Z459" s="9"/>
    </row>
    <row r="460" spans="7:26" x14ac:dyDescent="0.3">
      <c r="G460" s="77"/>
      <c r="H460" s="62">
        <v>72</v>
      </c>
      <c r="I460" s="62" t="s">
        <v>28</v>
      </c>
      <c r="J460" s="78">
        <v>838</v>
      </c>
      <c r="K460" s="79">
        <v>0</v>
      </c>
      <c r="L460" s="80">
        <v>0</v>
      </c>
      <c r="M460" s="81">
        <v>0</v>
      </c>
      <c r="N460" s="80">
        <v>52982</v>
      </c>
      <c r="O460" s="80"/>
      <c r="P460" s="81">
        <v>0</v>
      </c>
      <c r="Q460" s="82">
        <v>2.9999999999999997E-4</v>
      </c>
      <c r="R460" s="83">
        <v>0</v>
      </c>
      <c r="S460" s="80">
        <v>0</v>
      </c>
      <c r="T460" s="81">
        <v>0</v>
      </c>
      <c r="U460" s="81">
        <v>0</v>
      </c>
      <c r="V460" s="84">
        <v>3.1799999999999998E-4</v>
      </c>
      <c r="W460" s="85">
        <v>0</v>
      </c>
      <c r="X460" s="62"/>
      <c r="Y460" s="62"/>
      <c r="Z460" s="9"/>
    </row>
    <row r="461" spans="7:26" x14ac:dyDescent="0.3">
      <c r="G461" s="77"/>
      <c r="H461" s="62">
        <v>87</v>
      </c>
      <c r="I461" s="62" t="s">
        <v>106</v>
      </c>
      <c r="J461" s="78">
        <v>838</v>
      </c>
      <c r="K461" s="79">
        <v>1</v>
      </c>
      <c r="L461" s="80">
        <v>0</v>
      </c>
      <c r="M461" s="81">
        <v>0</v>
      </c>
      <c r="N461" s="80">
        <v>52982</v>
      </c>
      <c r="O461" s="80"/>
      <c r="P461" s="81">
        <v>52982</v>
      </c>
      <c r="Q461" s="82">
        <v>0</v>
      </c>
      <c r="R461" s="83">
        <v>0</v>
      </c>
      <c r="S461" s="80">
        <v>0</v>
      </c>
      <c r="T461" s="81">
        <v>0</v>
      </c>
      <c r="U461" s="81">
        <v>0</v>
      </c>
      <c r="V461" s="84">
        <v>0</v>
      </c>
      <c r="W461" s="85">
        <v>0</v>
      </c>
      <c r="X461" s="62"/>
      <c r="Y461" s="62"/>
      <c r="Z461" s="9"/>
    </row>
    <row r="462" spans="7:26" x14ac:dyDescent="0.3">
      <c r="G462" s="77"/>
      <c r="H462" s="62">
        <v>117</v>
      </c>
      <c r="I462" s="62" t="s">
        <v>21</v>
      </c>
      <c r="J462" s="78">
        <v>838</v>
      </c>
      <c r="K462" s="79">
        <v>1</v>
      </c>
      <c r="L462" s="80">
        <v>0</v>
      </c>
      <c r="M462" s="81">
        <v>0</v>
      </c>
      <c r="N462" s="80">
        <v>52982</v>
      </c>
      <c r="O462" s="80"/>
      <c r="P462" s="81">
        <v>52982</v>
      </c>
      <c r="Q462" s="82">
        <v>2.5700000000000001E-4</v>
      </c>
      <c r="R462" s="83">
        <v>13.616374</v>
      </c>
      <c r="S462" s="80">
        <v>0</v>
      </c>
      <c r="T462" s="81">
        <v>0</v>
      </c>
      <c r="U462" s="81">
        <v>0</v>
      </c>
      <c r="V462" s="84">
        <v>2.7300000000000002E-4</v>
      </c>
      <c r="W462" s="85">
        <v>0</v>
      </c>
      <c r="X462" s="62"/>
      <c r="Y462" s="62"/>
      <c r="Z462" s="9"/>
    </row>
    <row r="463" spans="7:26" x14ac:dyDescent="0.3">
      <c r="G463" s="77"/>
      <c r="H463" s="62">
        <v>122</v>
      </c>
      <c r="I463" s="62" t="s">
        <v>96</v>
      </c>
      <c r="J463" s="78">
        <v>838</v>
      </c>
      <c r="K463" s="79">
        <v>1</v>
      </c>
      <c r="L463" s="80">
        <v>0</v>
      </c>
      <c r="M463" s="81">
        <v>0</v>
      </c>
      <c r="N463" s="80">
        <v>52982</v>
      </c>
      <c r="O463" s="80"/>
      <c r="P463" s="81">
        <v>52982</v>
      </c>
      <c r="Q463" s="82">
        <v>0</v>
      </c>
      <c r="R463" s="83">
        <v>0</v>
      </c>
      <c r="S463" s="80">
        <v>0</v>
      </c>
      <c r="T463" s="81">
        <v>0</v>
      </c>
      <c r="U463" s="81">
        <v>0</v>
      </c>
      <c r="V463" s="84">
        <v>0</v>
      </c>
      <c r="W463" s="85">
        <v>0</v>
      </c>
      <c r="X463" s="62"/>
      <c r="Y463" s="62"/>
      <c r="Z463" s="9"/>
    </row>
    <row r="464" spans="7:26" ht="15" thickBot="1" x14ac:dyDescent="0.35">
      <c r="G464" s="86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8"/>
      <c r="X464" s="62"/>
      <c r="Y464" s="62"/>
      <c r="Z464" s="9"/>
    </row>
    <row r="465" spans="7:26" x14ac:dyDescent="0.3">
      <c r="G465" s="62">
        <v>87</v>
      </c>
      <c r="H465" s="62" t="s">
        <v>106</v>
      </c>
      <c r="I465" s="62"/>
      <c r="J465" s="78"/>
      <c r="K465" s="79"/>
      <c r="L465" s="81"/>
      <c r="M465" s="81"/>
      <c r="N465" s="81"/>
      <c r="O465" s="81"/>
      <c r="P465" s="81"/>
      <c r="Q465" s="84"/>
      <c r="R465" s="83">
        <v>539367.66539400001</v>
      </c>
      <c r="S465" s="81"/>
      <c r="T465" s="81"/>
      <c r="U465" s="81"/>
      <c r="V465" s="84"/>
      <c r="W465" s="83">
        <v>616255.83569099999</v>
      </c>
      <c r="X465" s="89">
        <v>1155623.5010850001</v>
      </c>
      <c r="Y465" s="62"/>
      <c r="Z465" s="9"/>
    </row>
    <row r="466" spans="7:26" x14ac:dyDescent="0.3">
      <c r="G466" s="62"/>
      <c r="H466" s="62"/>
      <c r="I466" s="62"/>
      <c r="J466" s="78"/>
      <c r="K466" s="79"/>
      <c r="L466" s="81"/>
      <c r="M466" s="81"/>
      <c r="N466" s="81"/>
      <c r="O466" s="81"/>
      <c r="P466" s="81"/>
      <c r="Q466" s="84"/>
      <c r="R466" s="83"/>
      <c r="S466" s="81"/>
      <c r="T466" s="81"/>
      <c r="U466" s="81"/>
      <c r="V466" s="84"/>
      <c r="W466" s="83"/>
      <c r="X466" s="62"/>
      <c r="Y466" s="62"/>
      <c r="Z466" s="9"/>
    </row>
    <row r="467" spans="7:26" ht="15" thickBot="1" x14ac:dyDescent="0.35">
      <c r="G467" s="62"/>
      <c r="H467" s="62"/>
      <c r="I467" s="62"/>
      <c r="J467" s="63" t="s">
        <v>59</v>
      </c>
      <c r="K467" s="64" t="s">
        <v>60</v>
      </c>
      <c r="L467" s="65" t="s">
        <v>61</v>
      </c>
      <c r="M467" s="65" t="s">
        <v>186</v>
      </c>
      <c r="N467" s="65" t="s">
        <v>62</v>
      </c>
      <c r="O467" s="65" t="s">
        <v>187</v>
      </c>
      <c r="P467" s="65" t="s">
        <v>63</v>
      </c>
      <c r="Q467" s="66" t="s">
        <v>64</v>
      </c>
      <c r="R467" s="67" t="s">
        <v>65</v>
      </c>
      <c r="S467" s="65" t="s">
        <v>66</v>
      </c>
      <c r="T467" s="65" t="s">
        <v>67</v>
      </c>
      <c r="U467" s="65" t="s">
        <v>68</v>
      </c>
      <c r="V467" s="66" t="s">
        <v>69</v>
      </c>
      <c r="W467" s="67" t="s">
        <v>70</v>
      </c>
      <c r="X467" s="62"/>
      <c r="Y467" s="62"/>
      <c r="Z467" s="9"/>
    </row>
    <row r="468" spans="7:26" ht="15.6" x14ac:dyDescent="0.3">
      <c r="G468" s="68">
        <v>94</v>
      </c>
      <c r="H468" s="69" t="s">
        <v>107</v>
      </c>
      <c r="I468" s="70"/>
      <c r="J468" s="71"/>
      <c r="K468" s="72"/>
      <c r="L468" s="73"/>
      <c r="M468" s="73"/>
      <c r="N468" s="73"/>
      <c r="O468" s="73"/>
      <c r="P468" s="73"/>
      <c r="Q468" s="74"/>
      <c r="R468" s="75"/>
      <c r="S468" s="73"/>
      <c r="T468" s="73"/>
      <c r="U468" s="73"/>
      <c r="V468" s="74"/>
      <c r="W468" s="76"/>
      <c r="X468" s="62"/>
      <c r="Y468" s="62"/>
      <c r="Z468" s="9"/>
    </row>
    <row r="469" spans="7:26" x14ac:dyDescent="0.3">
      <c r="G469" s="77"/>
      <c r="H469" s="62">
        <v>1</v>
      </c>
      <c r="I469" s="62" t="s">
        <v>11</v>
      </c>
      <c r="J469" s="78">
        <v>359</v>
      </c>
      <c r="K469" s="79">
        <v>0.75</v>
      </c>
      <c r="L469" s="80">
        <v>321211457</v>
      </c>
      <c r="M469" s="81">
        <v>0</v>
      </c>
      <c r="N469" s="80">
        <v>3039603</v>
      </c>
      <c r="O469" s="80"/>
      <c r="P469" s="81">
        <v>243188295</v>
      </c>
      <c r="Q469" s="82">
        <v>2.2769999999999999E-3</v>
      </c>
      <c r="R469" s="83">
        <v>553739.74771499995</v>
      </c>
      <c r="S469" s="80">
        <v>137672869</v>
      </c>
      <c r="T469" s="81">
        <v>22686</v>
      </c>
      <c r="U469" s="81">
        <v>103237637.25</v>
      </c>
      <c r="V469" s="84">
        <v>1.91E-3</v>
      </c>
      <c r="W469" s="85">
        <v>197183.88714750001</v>
      </c>
      <c r="X469" s="62"/>
      <c r="Y469" s="62"/>
      <c r="Z469" s="9"/>
    </row>
    <row r="470" spans="7:26" x14ac:dyDescent="0.3">
      <c r="G470" s="77"/>
      <c r="H470" s="62">
        <v>2</v>
      </c>
      <c r="I470" s="62" t="s">
        <v>27</v>
      </c>
      <c r="J470" s="78">
        <v>359</v>
      </c>
      <c r="K470" s="79">
        <v>0.75</v>
      </c>
      <c r="L470" s="80">
        <v>321211457</v>
      </c>
      <c r="M470" s="81">
        <v>0</v>
      </c>
      <c r="N470" s="80">
        <v>3039603</v>
      </c>
      <c r="O470" s="80"/>
      <c r="P470" s="81">
        <v>243188295</v>
      </c>
      <c r="Q470" s="82">
        <v>2.6200000000000003E-4</v>
      </c>
      <c r="R470" s="83">
        <v>63715.33329000001</v>
      </c>
      <c r="S470" s="80">
        <v>137672869</v>
      </c>
      <c r="T470" s="81">
        <v>22686</v>
      </c>
      <c r="U470" s="81">
        <v>103237637.25</v>
      </c>
      <c r="V470" s="84">
        <v>2.6899999999999998E-4</v>
      </c>
      <c r="W470" s="85">
        <v>27770.924420249998</v>
      </c>
      <c r="X470" s="62"/>
      <c r="Y470" s="62"/>
      <c r="Z470" s="9"/>
    </row>
    <row r="471" spans="7:26" x14ac:dyDescent="0.3">
      <c r="G471" s="77"/>
      <c r="H471" s="62">
        <v>3</v>
      </c>
      <c r="I471" s="62" t="s">
        <v>20</v>
      </c>
      <c r="J471" s="78">
        <v>359</v>
      </c>
      <c r="K471" s="79">
        <v>0.75</v>
      </c>
      <c r="L471" s="80">
        <v>321211457</v>
      </c>
      <c r="M471" s="81">
        <v>0</v>
      </c>
      <c r="N471" s="80">
        <v>3039603</v>
      </c>
      <c r="O471" s="80"/>
      <c r="P471" s="81">
        <v>243188295</v>
      </c>
      <c r="Q471" s="82">
        <v>5.7799999999999995E-4</v>
      </c>
      <c r="R471" s="83">
        <v>140562.83450999999</v>
      </c>
      <c r="S471" s="80">
        <v>137672869</v>
      </c>
      <c r="T471" s="81">
        <v>22686</v>
      </c>
      <c r="U471" s="81">
        <v>103237637.25</v>
      </c>
      <c r="V471" s="84">
        <v>5.9699999999999998E-4</v>
      </c>
      <c r="W471" s="85">
        <v>61632.869438249996</v>
      </c>
      <c r="X471" s="62"/>
      <c r="Y471" s="62"/>
      <c r="Z471" s="9"/>
    </row>
    <row r="472" spans="7:26" x14ac:dyDescent="0.3">
      <c r="G472" s="77"/>
      <c r="H472" s="62">
        <v>4</v>
      </c>
      <c r="I472" s="62" t="s">
        <v>10</v>
      </c>
      <c r="J472" s="78">
        <v>359</v>
      </c>
      <c r="K472" s="79">
        <v>0.75</v>
      </c>
      <c r="L472" s="80">
        <v>321211457</v>
      </c>
      <c r="M472" s="81">
        <v>0</v>
      </c>
      <c r="N472" s="80">
        <v>3039603</v>
      </c>
      <c r="O472" s="80"/>
      <c r="P472" s="81">
        <v>243188295</v>
      </c>
      <c r="Q472" s="82">
        <v>8.5789999999999998E-3</v>
      </c>
      <c r="R472" s="83">
        <v>2086312.3828050001</v>
      </c>
      <c r="S472" s="80">
        <v>137672869</v>
      </c>
      <c r="T472" s="81">
        <v>22686</v>
      </c>
      <c r="U472" s="81">
        <v>103237637.25</v>
      </c>
      <c r="V472" s="84">
        <v>9.2750000000000003E-3</v>
      </c>
      <c r="W472" s="85">
        <v>957529.08549375006</v>
      </c>
      <c r="X472" s="62"/>
      <c r="Y472" s="62"/>
      <c r="Z472" s="9"/>
    </row>
    <row r="473" spans="7:26" x14ac:dyDescent="0.3">
      <c r="G473" s="77"/>
      <c r="H473" s="62">
        <v>136</v>
      </c>
      <c r="I473" s="62" t="s">
        <v>159</v>
      </c>
      <c r="J473" s="78">
        <v>359</v>
      </c>
      <c r="K473" s="79">
        <v>0.75</v>
      </c>
      <c r="L473" s="80">
        <v>321211457</v>
      </c>
      <c r="M473" s="81">
        <v>0</v>
      </c>
      <c r="N473" s="80">
        <v>3039603</v>
      </c>
      <c r="O473" s="80"/>
      <c r="P473" s="81">
        <v>243188295</v>
      </c>
      <c r="Q473" s="82">
        <v>1.75E-4</v>
      </c>
      <c r="R473" s="83">
        <v>42557.951625000002</v>
      </c>
      <c r="S473" s="80">
        <v>137672869</v>
      </c>
      <c r="T473" s="81">
        <v>22686</v>
      </c>
      <c r="U473" s="81">
        <v>103237637.25</v>
      </c>
      <c r="V473" s="84">
        <v>0</v>
      </c>
      <c r="W473" s="85">
        <v>0</v>
      </c>
      <c r="X473" s="62"/>
      <c r="Y473" s="62"/>
      <c r="Z473" s="9"/>
    </row>
    <row r="474" spans="7:26" x14ac:dyDescent="0.3">
      <c r="G474" s="77"/>
      <c r="H474" s="62">
        <v>6</v>
      </c>
      <c r="I474" s="62" t="s">
        <v>76</v>
      </c>
      <c r="J474" s="78">
        <v>359</v>
      </c>
      <c r="K474" s="79">
        <v>0.75</v>
      </c>
      <c r="L474" s="80">
        <v>321211457</v>
      </c>
      <c r="M474" s="81">
        <v>0</v>
      </c>
      <c r="N474" s="80">
        <v>3039603</v>
      </c>
      <c r="O474" s="80"/>
      <c r="P474" s="81">
        <v>243188295</v>
      </c>
      <c r="Q474" s="82">
        <v>0</v>
      </c>
      <c r="R474" s="83">
        <v>0</v>
      </c>
      <c r="S474" s="80">
        <v>137672869</v>
      </c>
      <c r="T474" s="81">
        <v>22686</v>
      </c>
      <c r="U474" s="81">
        <v>103237637.25</v>
      </c>
      <c r="V474" s="84">
        <v>0</v>
      </c>
      <c r="W474" s="85">
        <v>0</v>
      </c>
      <c r="X474" s="62"/>
      <c r="Y474" s="62"/>
      <c r="Z474" s="9"/>
    </row>
    <row r="475" spans="7:26" x14ac:dyDescent="0.3">
      <c r="G475" s="77"/>
      <c r="H475" s="62">
        <v>7</v>
      </c>
      <c r="I475" s="62" t="s">
        <v>9</v>
      </c>
      <c r="J475" s="78">
        <v>359</v>
      </c>
      <c r="K475" s="79">
        <v>0.75</v>
      </c>
      <c r="L475" s="80">
        <v>321211457</v>
      </c>
      <c r="M475" s="81">
        <v>0</v>
      </c>
      <c r="N475" s="80">
        <v>3039603</v>
      </c>
      <c r="O475" s="80"/>
      <c r="P475" s="81">
        <v>243188295</v>
      </c>
      <c r="Q475" s="82">
        <v>1.1900000000000001E-4</v>
      </c>
      <c r="R475" s="83">
        <v>28939.407105000002</v>
      </c>
      <c r="S475" s="80">
        <v>137672869</v>
      </c>
      <c r="T475" s="81">
        <v>22686</v>
      </c>
      <c r="U475" s="81">
        <v>103237637.25</v>
      </c>
      <c r="V475" s="84">
        <v>1.27E-4</v>
      </c>
      <c r="W475" s="85">
        <v>13111.17993075</v>
      </c>
      <c r="X475" s="62"/>
      <c r="Y475" s="62"/>
      <c r="Z475" s="9"/>
    </row>
    <row r="476" spans="7:26" x14ac:dyDescent="0.3">
      <c r="G476" s="77"/>
      <c r="H476" s="62">
        <v>8</v>
      </c>
      <c r="I476" s="62" t="s">
        <v>23</v>
      </c>
      <c r="J476" s="78">
        <v>359</v>
      </c>
      <c r="K476" s="79">
        <v>0.75</v>
      </c>
      <c r="L476" s="80">
        <v>321211457</v>
      </c>
      <c r="M476" s="81">
        <v>0</v>
      </c>
      <c r="N476" s="80">
        <v>3039603</v>
      </c>
      <c r="O476" s="80"/>
      <c r="P476" s="81">
        <v>243188295</v>
      </c>
      <c r="Q476" s="82">
        <v>1.74E-4</v>
      </c>
      <c r="R476" s="83">
        <v>42314.763330000002</v>
      </c>
      <c r="S476" s="80">
        <v>137672869</v>
      </c>
      <c r="T476" s="81">
        <v>22686</v>
      </c>
      <c r="U476" s="81">
        <v>103237637.25</v>
      </c>
      <c r="V476" s="84">
        <v>1.8699999999999999E-4</v>
      </c>
      <c r="W476" s="85">
        <v>19305.438165749998</v>
      </c>
      <c r="X476" s="62"/>
      <c r="Y476" s="62"/>
      <c r="Z476" s="9"/>
    </row>
    <row r="477" spans="7:26" x14ac:dyDescent="0.3">
      <c r="G477" s="77"/>
      <c r="H477" s="62">
        <v>9</v>
      </c>
      <c r="I477" s="62" t="s">
        <v>0</v>
      </c>
      <c r="J477" s="78">
        <v>359</v>
      </c>
      <c r="K477" s="79">
        <v>0.75</v>
      </c>
      <c r="L477" s="80">
        <v>321211457</v>
      </c>
      <c r="M477" s="81">
        <v>0</v>
      </c>
      <c r="N477" s="80">
        <v>3039603</v>
      </c>
      <c r="O477" s="80"/>
      <c r="P477" s="81">
        <v>243188295</v>
      </c>
      <c r="Q477" s="82">
        <v>2.4800000000000001E-4</v>
      </c>
      <c r="R477" s="83">
        <v>60310.697160000003</v>
      </c>
      <c r="S477" s="80">
        <v>137672869</v>
      </c>
      <c r="T477" s="81">
        <v>22686</v>
      </c>
      <c r="U477" s="81">
        <v>103237637.25</v>
      </c>
      <c r="V477" s="84">
        <v>2.6600000000000001E-4</v>
      </c>
      <c r="W477" s="85">
        <v>27461.2115085</v>
      </c>
      <c r="X477" s="62"/>
      <c r="Y477" s="62"/>
      <c r="Z477" s="9"/>
    </row>
    <row r="478" spans="7:26" x14ac:dyDescent="0.3">
      <c r="G478" s="77"/>
      <c r="H478" s="62">
        <v>17</v>
      </c>
      <c r="I478" s="62" t="s">
        <v>16</v>
      </c>
      <c r="J478" s="78">
        <v>359</v>
      </c>
      <c r="K478" s="79">
        <v>0.75</v>
      </c>
      <c r="L478" s="80">
        <v>321211457</v>
      </c>
      <c r="M478" s="81">
        <v>0</v>
      </c>
      <c r="N478" s="80">
        <v>3039603</v>
      </c>
      <c r="O478" s="80"/>
      <c r="P478" s="81">
        <v>243188295</v>
      </c>
      <c r="Q478" s="82">
        <v>7.0899999999999999E-4</v>
      </c>
      <c r="R478" s="83">
        <v>172420.50115500001</v>
      </c>
      <c r="S478" s="80">
        <v>137672869</v>
      </c>
      <c r="T478" s="81">
        <v>22686</v>
      </c>
      <c r="U478" s="81">
        <v>103237637.25</v>
      </c>
      <c r="V478" s="84">
        <v>7.5799999999999999E-4</v>
      </c>
      <c r="W478" s="85">
        <v>78254.129035499995</v>
      </c>
      <c r="X478" s="62"/>
      <c r="Y478" s="62"/>
      <c r="Z478" s="9"/>
    </row>
    <row r="479" spans="7:26" x14ac:dyDescent="0.3">
      <c r="G479" s="77"/>
      <c r="H479" s="62">
        <v>29</v>
      </c>
      <c r="I479" s="62" t="s">
        <v>24</v>
      </c>
      <c r="J479" s="78">
        <v>359</v>
      </c>
      <c r="K479" s="79">
        <v>0.75</v>
      </c>
      <c r="L479" s="80">
        <v>321211457</v>
      </c>
      <c r="M479" s="81">
        <v>0</v>
      </c>
      <c r="N479" s="80">
        <v>3039603</v>
      </c>
      <c r="O479" s="80"/>
      <c r="P479" s="81">
        <v>243188295</v>
      </c>
      <c r="Q479" s="82">
        <v>3.1029999999999999E-3</v>
      </c>
      <c r="R479" s="83">
        <v>754613.279385</v>
      </c>
      <c r="S479" s="80">
        <v>137672869</v>
      </c>
      <c r="T479" s="81">
        <v>22686</v>
      </c>
      <c r="U479" s="81">
        <v>103237637.25</v>
      </c>
      <c r="V479" s="84">
        <v>3.1029999999999999E-3</v>
      </c>
      <c r="W479" s="85">
        <v>320346.38838675001</v>
      </c>
      <c r="X479" s="62"/>
      <c r="Y479" s="62"/>
      <c r="Z479" s="9"/>
    </row>
    <row r="480" spans="7:26" x14ac:dyDescent="0.3">
      <c r="G480" s="77"/>
      <c r="H480" s="62">
        <v>38</v>
      </c>
      <c r="I480" s="62" t="s">
        <v>12</v>
      </c>
      <c r="J480" s="78">
        <v>359</v>
      </c>
      <c r="K480" s="79">
        <v>0.75</v>
      </c>
      <c r="L480" s="80">
        <v>321211457</v>
      </c>
      <c r="M480" s="81">
        <v>0</v>
      </c>
      <c r="N480" s="80">
        <v>3039603</v>
      </c>
      <c r="O480" s="80"/>
      <c r="P480" s="81">
        <v>243188295</v>
      </c>
      <c r="Q480" s="82">
        <v>9.5000000000000005E-5</v>
      </c>
      <c r="R480" s="83">
        <v>23102.888025</v>
      </c>
      <c r="S480" s="80">
        <v>137672869</v>
      </c>
      <c r="T480" s="81">
        <v>22686</v>
      </c>
      <c r="U480" s="81">
        <v>103237637.25</v>
      </c>
      <c r="V480" s="84">
        <v>7.8999999999999996E-5</v>
      </c>
      <c r="W480" s="85">
        <v>8155.7733427499998</v>
      </c>
      <c r="X480" s="62"/>
      <c r="Y480" s="62"/>
      <c r="Z480" s="9"/>
    </row>
    <row r="481" spans="7:26" x14ac:dyDescent="0.3">
      <c r="G481" s="77"/>
      <c r="H481" s="62">
        <v>55</v>
      </c>
      <c r="I481" s="62" t="s">
        <v>26</v>
      </c>
      <c r="J481" s="78">
        <v>359</v>
      </c>
      <c r="K481" s="79">
        <v>0.75</v>
      </c>
      <c r="L481" s="80">
        <v>321211457</v>
      </c>
      <c r="M481" s="81">
        <v>0</v>
      </c>
      <c r="N481" s="80">
        <v>3039603</v>
      </c>
      <c r="O481" s="80"/>
      <c r="P481" s="81">
        <v>243188295</v>
      </c>
      <c r="Q481" s="82">
        <v>1.4799999999999999E-4</v>
      </c>
      <c r="R481" s="83">
        <v>35991.867659999996</v>
      </c>
      <c r="S481" s="80">
        <v>137672869</v>
      </c>
      <c r="T481" s="81">
        <v>22686</v>
      </c>
      <c r="U481" s="81">
        <v>103237637.25</v>
      </c>
      <c r="V481" s="84">
        <v>1.5699999999999999E-4</v>
      </c>
      <c r="W481" s="85">
        <v>16208.309048249999</v>
      </c>
      <c r="X481" s="62"/>
      <c r="Y481" s="62"/>
      <c r="Z481" s="9"/>
    </row>
    <row r="482" spans="7:26" x14ac:dyDescent="0.3">
      <c r="G482" s="77"/>
      <c r="H482" s="62">
        <v>71</v>
      </c>
      <c r="I482" s="62" t="s">
        <v>18</v>
      </c>
      <c r="J482" s="78">
        <v>359</v>
      </c>
      <c r="K482" s="79">
        <v>0</v>
      </c>
      <c r="L482" s="80">
        <v>321211457</v>
      </c>
      <c r="M482" s="81">
        <v>0</v>
      </c>
      <c r="N482" s="80">
        <v>3039603</v>
      </c>
      <c r="O482" s="80"/>
      <c r="P482" s="81">
        <v>0</v>
      </c>
      <c r="Q482" s="82">
        <v>1.0000000000000001E-5</v>
      </c>
      <c r="R482" s="83">
        <v>0</v>
      </c>
      <c r="S482" s="80">
        <v>137672869</v>
      </c>
      <c r="T482" s="81">
        <v>22686</v>
      </c>
      <c r="U482" s="81">
        <v>0</v>
      </c>
      <c r="V482" s="84">
        <v>1.1E-5</v>
      </c>
      <c r="W482" s="85">
        <v>0</v>
      </c>
      <c r="X482" s="62"/>
      <c r="Y482" s="62"/>
      <c r="Z482" s="9"/>
    </row>
    <row r="483" spans="7:26" x14ac:dyDescent="0.3">
      <c r="G483" s="77"/>
      <c r="H483" s="62">
        <v>72</v>
      </c>
      <c r="I483" s="62" t="s">
        <v>28</v>
      </c>
      <c r="J483" s="78">
        <v>359</v>
      </c>
      <c r="K483" s="79">
        <v>0</v>
      </c>
      <c r="L483" s="80">
        <v>321211457</v>
      </c>
      <c r="M483" s="81">
        <v>0</v>
      </c>
      <c r="N483" s="80">
        <v>3039603</v>
      </c>
      <c r="O483" s="80"/>
      <c r="P483" s="81">
        <v>0</v>
      </c>
      <c r="Q483" s="82">
        <v>2.9999999999999997E-4</v>
      </c>
      <c r="R483" s="83">
        <v>0</v>
      </c>
      <c r="S483" s="80">
        <v>137672869</v>
      </c>
      <c r="T483" s="81">
        <v>22686</v>
      </c>
      <c r="U483" s="81">
        <v>0</v>
      </c>
      <c r="V483" s="84">
        <v>3.1799999999999998E-4</v>
      </c>
      <c r="W483" s="85">
        <v>0</v>
      </c>
      <c r="X483" s="62"/>
      <c r="Y483" s="62"/>
      <c r="Z483" s="9"/>
    </row>
    <row r="484" spans="7:26" x14ac:dyDescent="0.3">
      <c r="G484" s="77"/>
      <c r="H484" s="62">
        <v>94</v>
      </c>
      <c r="I484" s="62" t="s">
        <v>107</v>
      </c>
      <c r="J484" s="78">
        <v>359</v>
      </c>
      <c r="K484" s="79">
        <v>0.75</v>
      </c>
      <c r="L484" s="80">
        <v>321211457</v>
      </c>
      <c r="M484" s="81">
        <v>0</v>
      </c>
      <c r="N484" s="80">
        <v>3039603</v>
      </c>
      <c r="O484" s="80"/>
      <c r="P484" s="81">
        <v>243188295</v>
      </c>
      <c r="Q484" s="82">
        <v>0</v>
      </c>
      <c r="R484" s="83">
        <v>0</v>
      </c>
      <c r="S484" s="80">
        <v>137672869</v>
      </c>
      <c r="T484" s="81">
        <v>22686</v>
      </c>
      <c r="U484" s="81">
        <v>103237637.25</v>
      </c>
      <c r="V484" s="84">
        <v>0</v>
      </c>
      <c r="W484" s="85">
        <v>0</v>
      </c>
      <c r="X484" s="62"/>
      <c r="Y484" s="62"/>
      <c r="Z484" s="9"/>
    </row>
    <row r="485" spans="7:26" x14ac:dyDescent="0.3">
      <c r="G485" s="77"/>
      <c r="H485" s="62">
        <v>117</v>
      </c>
      <c r="I485" s="62" t="s">
        <v>21</v>
      </c>
      <c r="J485" s="78">
        <v>359</v>
      </c>
      <c r="K485" s="79">
        <v>0.75</v>
      </c>
      <c r="L485" s="80">
        <v>321211457</v>
      </c>
      <c r="M485" s="81">
        <v>0</v>
      </c>
      <c r="N485" s="80">
        <v>3039603</v>
      </c>
      <c r="O485" s="80"/>
      <c r="P485" s="81">
        <v>243188295</v>
      </c>
      <c r="Q485" s="82">
        <v>2.5700000000000001E-4</v>
      </c>
      <c r="R485" s="83">
        <v>62499.391815000003</v>
      </c>
      <c r="S485" s="80">
        <v>137672869</v>
      </c>
      <c r="T485" s="81">
        <v>22686</v>
      </c>
      <c r="U485" s="81">
        <v>103237637.25</v>
      </c>
      <c r="V485" s="84">
        <v>2.7300000000000002E-4</v>
      </c>
      <c r="W485" s="85">
        <v>28183.874969250002</v>
      </c>
      <c r="X485" s="62"/>
      <c r="Y485" s="62"/>
      <c r="Z485" s="9"/>
    </row>
    <row r="486" spans="7:26" x14ac:dyDescent="0.3">
      <c r="G486" s="77"/>
      <c r="H486" s="62">
        <v>122</v>
      </c>
      <c r="I486" s="62" t="s">
        <v>96</v>
      </c>
      <c r="J486" s="78">
        <v>359</v>
      </c>
      <c r="K486" s="79">
        <v>0.75</v>
      </c>
      <c r="L486" s="80">
        <v>321211457</v>
      </c>
      <c r="M486" s="81">
        <v>0</v>
      </c>
      <c r="N486" s="80">
        <v>3039603</v>
      </c>
      <c r="O486" s="80"/>
      <c r="P486" s="81">
        <v>243188295</v>
      </c>
      <c r="Q486" s="82">
        <v>0</v>
      </c>
      <c r="R486" s="83">
        <v>0</v>
      </c>
      <c r="S486" s="80">
        <v>137672869</v>
      </c>
      <c r="T486" s="81">
        <v>22686</v>
      </c>
      <c r="U486" s="81">
        <v>103237637.25</v>
      </c>
      <c r="V486" s="84">
        <v>0</v>
      </c>
      <c r="W486" s="85">
        <v>0</v>
      </c>
      <c r="X486" s="62"/>
      <c r="Y486" s="62"/>
      <c r="Z486" s="9"/>
    </row>
    <row r="487" spans="7:26" x14ac:dyDescent="0.3">
      <c r="G487" s="77"/>
      <c r="H487" s="62"/>
      <c r="I487" s="62"/>
      <c r="J487" s="78"/>
      <c r="K487" s="79"/>
      <c r="L487" s="81"/>
      <c r="M487" s="81"/>
      <c r="N487" s="81"/>
      <c r="O487" s="81"/>
      <c r="P487" s="81"/>
      <c r="Q487" s="84"/>
      <c r="R487" s="83"/>
      <c r="S487" s="81"/>
      <c r="T487" s="81"/>
      <c r="U487" s="81"/>
      <c r="V487" s="84"/>
      <c r="W487" s="85"/>
      <c r="X487" s="62"/>
      <c r="Y487" s="62"/>
      <c r="Z487" s="9"/>
    </row>
    <row r="488" spans="7:26" ht="15.6" x14ac:dyDescent="0.3">
      <c r="G488" s="90">
        <v>94</v>
      </c>
      <c r="H488" s="91" t="s">
        <v>107</v>
      </c>
      <c r="I488" s="62"/>
      <c r="J488" s="78"/>
      <c r="K488" s="79"/>
      <c r="L488" s="81"/>
      <c r="M488" s="81"/>
      <c r="N488" s="81"/>
      <c r="O488" s="81"/>
      <c r="P488" s="81"/>
      <c r="Q488" s="84"/>
      <c r="R488" s="83"/>
      <c r="S488" s="81"/>
      <c r="T488" s="81"/>
      <c r="U488" s="81"/>
      <c r="V488" s="84"/>
      <c r="W488" s="85"/>
      <c r="X488" s="62"/>
      <c r="Y488" s="62"/>
      <c r="Z488" s="9"/>
    </row>
    <row r="489" spans="7:26" x14ac:dyDescent="0.3">
      <c r="G489" s="77"/>
      <c r="H489" s="62">
        <v>1</v>
      </c>
      <c r="I489" s="62" t="s">
        <v>11</v>
      </c>
      <c r="J489" s="78">
        <v>870</v>
      </c>
      <c r="K489" s="79">
        <v>0.75</v>
      </c>
      <c r="L489" s="80">
        <v>0</v>
      </c>
      <c r="M489" s="81">
        <v>0</v>
      </c>
      <c r="N489" s="80">
        <v>108953</v>
      </c>
      <c r="O489" s="80"/>
      <c r="P489" s="81">
        <v>81714.75</v>
      </c>
      <c r="Q489" s="82">
        <v>2.2769999999999999E-3</v>
      </c>
      <c r="R489" s="83">
        <v>186.06448574999999</v>
      </c>
      <c r="S489" s="80">
        <v>0</v>
      </c>
      <c r="T489" s="81">
        <v>0</v>
      </c>
      <c r="U489" s="81">
        <v>0</v>
      </c>
      <c r="V489" s="84">
        <v>1.91E-3</v>
      </c>
      <c r="W489" s="85">
        <v>0</v>
      </c>
      <c r="X489" s="62"/>
      <c r="Y489" s="62"/>
      <c r="Z489" s="9"/>
    </row>
    <row r="490" spans="7:26" x14ac:dyDescent="0.3">
      <c r="G490" s="77"/>
      <c r="H490" s="62">
        <v>2</v>
      </c>
      <c r="I490" s="62" t="s">
        <v>27</v>
      </c>
      <c r="J490" s="78">
        <v>870</v>
      </c>
      <c r="K490" s="79">
        <v>0.75</v>
      </c>
      <c r="L490" s="80">
        <v>0</v>
      </c>
      <c r="M490" s="81">
        <v>0</v>
      </c>
      <c r="N490" s="80">
        <v>108953</v>
      </c>
      <c r="O490" s="80"/>
      <c r="P490" s="81">
        <v>81714.75</v>
      </c>
      <c r="Q490" s="82">
        <v>2.6200000000000003E-4</v>
      </c>
      <c r="R490" s="83">
        <v>21.409264500000003</v>
      </c>
      <c r="S490" s="80">
        <v>0</v>
      </c>
      <c r="T490" s="81">
        <v>0</v>
      </c>
      <c r="U490" s="81">
        <v>0</v>
      </c>
      <c r="V490" s="84">
        <v>2.6899999999999998E-4</v>
      </c>
      <c r="W490" s="85">
        <v>0</v>
      </c>
      <c r="X490" s="62"/>
      <c r="Y490" s="62"/>
      <c r="Z490" s="9"/>
    </row>
    <row r="491" spans="7:26" x14ac:dyDescent="0.3">
      <c r="G491" s="77"/>
      <c r="H491" s="62">
        <v>3</v>
      </c>
      <c r="I491" s="62" t="s">
        <v>20</v>
      </c>
      <c r="J491" s="78">
        <v>870</v>
      </c>
      <c r="K491" s="79">
        <v>0.75</v>
      </c>
      <c r="L491" s="80">
        <v>0</v>
      </c>
      <c r="M491" s="81">
        <v>0</v>
      </c>
      <c r="N491" s="80">
        <v>108953</v>
      </c>
      <c r="O491" s="80"/>
      <c r="P491" s="81">
        <v>81714.75</v>
      </c>
      <c r="Q491" s="82">
        <v>5.7799999999999995E-4</v>
      </c>
      <c r="R491" s="83">
        <v>47.231125499999997</v>
      </c>
      <c r="S491" s="80">
        <v>0</v>
      </c>
      <c r="T491" s="81">
        <v>0</v>
      </c>
      <c r="U491" s="81">
        <v>0</v>
      </c>
      <c r="V491" s="84">
        <v>5.9699999999999998E-4</v>
      </c>
      <c r="W491" s="85">
        <v>0</v>
      </c>
      <c r="X491" s="62"/>
      <c r="Y491" s="62"/>
      <c r="Z491" s="9"/>
    </row>
    <row r="492" spans="7:26" x14ac:dyDescent="0.3">
      <c r="G492" s="77"/>
      <c r="H492" s="62">
        <v>4</v>
      </c>
      <c r="I492" s="62" t="s">
        <v>10</v>
      </c>
      <c r="J492" s="78">
        <v>870</v>
      </c>
      <c r="K492" s="79">
        <v>0.75</v>
      </c>
      <c r="L492" s="80">
        <v>0</v>
      </c>
      <c r="M492" s="81">
        <v>0</v>
      </c>
      <c r="N492" s="80">
        <v>108953</v>
      </c>
      <c r="O492" s="80"/>
      <c r="P492" s="81">
        <v>81714.75</v>
      </c>
      <c r="Q492" s="82">
        <v>8.5789999999999998E-3</v>
      </c>
      <c r="R492" s="83">
        <v>701.03084024999998</v>
      </c>
      <c r="S492" s="80">
        <v>0</v>
      </c>
      <c r="T492" s="81">
        <v>0</v>
      </c>
      <c r="U492" s="81">
        <v>0</v>
      </c>
      <c r="V492" s="84">
        <v>9.2750000000000003E-3</v>
      </c>
      <c r="W492" s="85">
        <v>0</v>
      </c>
      <c r="X492" s="62"/>
      <c r="Y492" s="62"/>
      <c r="Z492" s="9"/>
    </row>
    <row r="493" spans="7:26" x14ac:dyDescent="0.3">
      <c r="G493" s="77"/>
      <c r="H493" s="62">
        <v>136</v>
      </c>
      <c r="I493" s="62" t="s">
        <v>159</v>
      </c>
      <c r="J493" s="78">
        <v>870</v>
      </c>
      <c r="K493" s="79">
        <v>0.75</v>
      </c>
      <c r="L493" s="80">
        <v>0</v>
      </c>
      <c r="M493" s="81">
        <v>0</v>
      </c>
      <c r="N493" s="80">
        <v>108953</v>
      </c>
      <c r="O493" s="80"/>
      <c r="P493" s="81">
        <v>81714.75</v>
      </c>
      <c r="Q493" s="82">
        <v>1.75E-4</v>
      </c>
      <c r="R493" s="83">
        <v>14.30008125</v>
      </c>
      <c r="S493" s="80">
        <v>0</v>
      </c>
      <c r="T493" s="81">
        <v>0</v>
      </c>
      <c r="U493" s="81">
        <v>0</v>
      </c>
      <c r="V493" s="84">
        <v>0</v>
      </c>
      <c r="W493" s="85">
        <v>0</v>
      </c>
      <c r="X493" s="62"/>
      <c r="Y493" s="62"/>
      <c r="Z493" s="9"/>
    </row>
    <row r="494" spans="7:26" x14ac:dyDescent="0.3">
      <c r="G494" s="77"/>
      <c r="H494" s="62">
        <v>6</v>
      </c>
      <c r="I494" s="62" t="s">
        <v>76</v>
      </c>
      <c r="J494" s="78">
        <v>870</v>
      </c>
      <c r="K494" s="79">
        <v>0.75</v>
      </c>
      <c r="L494" s="80">
        <v>0</v>
      </c>
      <c r="M494" s="81">
        <v>0</v>
      </c>
      <c r="N494" s="80">
        <v>108953</v>
      </c>
      <c r="O494" s="80"/>
      <c r="P494" s="81">
        <v>81714.75</v>
      </c>
      <c r="Q494" s="82">
        <v>0</v>
      </c>
      <c r="R494" s="83">
        <v>0</v>
      </c>
      <c r="S494" s="80">
        <v>0</v>
      </c>
      <c r="T494" s="81">
        <v>0</v>
      </c>
      <c r="U494" s="81">
        <v>0</v>
      </c>
      <c r="V494" s="84">
        <v>0</v>
      </c>
      <c r="W494" s="85">
        <v>0</v>
      </c>
      <c r="X494" s="62"/>
      <c r="Y494" s="62"/>
      <c r="Z494" s="9"/>
    </row>
    <row r="495" spans="7:26" x14ac:dyDescent="0.3">
      <c r="G495" s="77"/>
      <c r="H495" s="62">
        <v>7</v>
      </c>
      <c r="I495" s="62" t="s">
        <v>9</v>
      </c>
      <c r="J495" s="78">
        <v>870</v>
      </c>
      <c r="K495" s="79">
        <v>0.75</v>
      </c>
      <c r="L495" s="80">
        <v>0</v>
      </c>
      <c r="M495" s="81">
        <v>0</v>
      </c>
      <c r="N495" s="80">
        <v>108953</v>
      </c>
      <c r="O495" s="80"/>
      <c r="P495" s="81">
        <v>81714.75</v>
      </c>
      <c r="Q495" s="82">
        <v>1.1900000000000001E-4</v>
      </c>
      <c r="R495" s="83">
        <v>9.724055250000001</v>
      </c>
      <c r="S495" s="80">
        <v>0</v>
      </c>
      <c r="T495" s="81">
        <v>0</v>
      </c>
      <c r="U495" s="81">
        <v>0</v>
      </c>
      <c r="V495" s="84">
        <v>1.27E-4</v>
      </c>
      <c r="W495" s="85">
        <v>0</v>
      </c>
      <c r="X495" s="62"/>
      <c r="Y495" s="62"/>
      <c r="Z495" s="9"/>
    </row>
    <row r="496" spans="7:26" x14ac:dyDescent="0.3">
      <c r="G496" s="77"/>
      <c r="H496" s="62">
        <v>8</v>
      </c>
      <c r="I496" s="62" t="s">
        <v>23</v>
      </c>
      <c r="J496" s="78">
        <v>870</v>
      </c>
      <c r="K496" s="79">
        <v>0.75</v>
      </c>
      <c r="L496" s="80">
        <v>0</v>
      </c>
      <c r="M496" s="81">
        <v>0</v>
      </c>
      <c r="N496" s="80">
        <v>108953</v>
      </c>
      <c r="O496" s="80"/>
      <c r="P496" s="81">
        <v>81714.75</v>
      </c>
      <c r="Q496" s="82">
        <v>1.74E-4</v>
      </c>
      <c r="R496" s="83">
        <v>14.2183665</v>
      </c>
      <c r="S496" s="80">
        <v>0</v>
      </c>
      <c r="T496" s="81">
        <v>0</v>
      </c>
      <c r="U496" s="81">
        <v>0</v>
      </c>
      <c r="V496" s="84">
        <v>1.8699999999999999E-4</v>
      </c>
      <c r="W496" s="85">
        <v>0</v>
      </c>
      <c r="X496" s="62"/>
      <c r="Y496" s="62"/>
      <c r="Z496" s="9"/>
    </row>
    <row r="497" spans="7:26" x14ac:dyDescent="0.3">
      <c r="G497" s="77"/>
      <c r="H497" s="62">
        <v>9</v>
      </c>
      <c r="I497" s="62" t="s">
        <v>0</v>
      </c>
      <c r="J497" s="78">
        <v>870</v>
      </c>
      <c r="K497" s="79">
        <v>0.75</v>
      </c>
      <c r="L497" s="80">
        <v>0</v>
      </c>
      <c r="M497" s="81">
        <v>0</v>
      </c>
      <c r="N497" s="80">
        <v>108953</v>
      </c>
      <c r="O497" s="80"/>
      <c r="P497" s="81">
        <v>81714.75</v>
      </c>
      <c r="Q497" s="82">
        <v>2.4800000000000001E-4</v>
      </c>
      <c r="R497" s="83">
        <v>20.265257999999999</v>
      </c>
      <c r="S497" s="80">
        <v>0</v>
      </c>
      <c r="T497" s="81">
        <v>0</v>
      </c>
      <c r="U497" s="81">
        <v>0</v>
      </c>
      <c r="V497" s="84">
        <v>2.6600000000000001E-4</v>
      </c>
      <c r="W497" s="85">
        <v>0</v>
      </c>
      <c r="X497" s="62"/>
      <c r="Y497" s="62"/>
      <c r="Z497" s="9"/>
    </row>
    <row r="498" spans="7:26" x14ac:dyDescent="0.3">
      <c r="G498" s="77"/>
      <c r="H498" s="62">
        <v>29</v>
      </c>
      <c r="I498" s="62" t="s">
        <v>24</v>
      </c>
      <c r="J498" s="78">
        <v>870</v>
      </c>
      <c r="K498" s="79">
        <v>0.75</v>
      </c>
      <c r="L498" s="80">
        <v>0</v>
      </c>
      <c r="M498" s="81">
        <v>0</v>
      </c>
      <c r="N498" s="80">
        <v>108953</v>
      </c>
      <c r="O498" s="80"/>
      <c r="P498" s="81">
        <v>81714.75</v>
      </c>
      <c r="Q498" s="82">
        <v>3.1029999999999999E-3</v>
      </c>
      <c r="R498" s="83">
        <v>253.56086925</v>
      </c>
      <c r="S498" s="80">
        <v>0</v>
      </c>
      <c r="T498" s="81">
        <v>0</v>
      </c>
      <c r="U498" s="81">
        <v>0</v>
      </c>
      <c r="V498" s="84">
        <v>3.1029999999999999E-3</v>
      </c>
      <c r="W498" s="85">
        <v>0</v>
      </c>
      <c r="X498" s="62"/>
      <c r="Y498" s="62"/>
      <c r="Z498" s="9"/>
    </row>
    <row r="499" spans="7:26" x14ac:dyDescent="0.3">
      <c r="G499" s="77"/>
      <c r="H499" s="62">
        <v>38</v>
      </c>
      <c r="I499" s="62" t="s">
        <v>12</v>
      </c>
      <c r="J499" s="78">
        <v>870</v>
      </c>
      <c r="K499" s="79">
        <v>0.75</v>
      </c>
      <c r="L499" s="80">
        <v>0</v>
      </c>
      <c r="M499" s="81">
        <v>0</v>
      </c>
      <c r="N499" s="80">
        <v>108953</v>
      </c>
      <c r="O499" s="80"/>
      <c r="P499" s="81">
        <v>81714.75</v>
      </c>
      <c r="Q499" s="82">
        <v>9.5000000000000005E-5</v>
      </c>
      <c r="R499" s="83">
        <v>7.7629012500000005</v>
      </c>
      <c r="S499" s="80">
        <v>0</v>
      </c>
      <c r="T499" s="81">
        <v>0</v>
      </c>
      <c r="U499" s="81">
        <v>0</v>
      </c>
      <c r="V499" s="84">
        <v>7.8999999999999996E-5</v>
      </c>
      <c r="W499" s="85">
        <v>0</v>
      </c>
      <c r="X499" s="62"/>
      <c r="Y499" s="62"/>
      <c r="Z499" s="9"/>
    </row>
    <row r="500" spans="7:26" x14ac:dyDescent="0.3">
      <c r="G500" s="77"/>
      <c r="H500" s="62">
        <v>55</v>
      </c>
      <c r="I500" s="62" t="s">
        <v>26</v>
      </c>
      <c r="J500" s="78">
        <v>870</v>
      </c>
      <c r="K500" s="79">
        <v>0.75</v>
      </c>
      <c r="L500" s="80">
        <v>0</v>
      </c>
      <c r="M500" s="81">
        <v>0</v>
      </c>
      <c r="N500" s="80">
        <v>108953</v>
      </c>
      <c r="O500" s="80"/>
      <c r="P500" s="81">
        <v>81714.75</v>
      </c>
      <c r="Q500" s="82">
        <v>1.4799999999999999E-4</v>
      </c>
      <c r="R500" s="83">
        <v>12.093783</v>
      </c>
      <c r="S500" s="80">
        <v>0</v>
      </c>
      <c r="T500" s="81">
        <v>0</v>
      </c>
      <c r="U500" s="81">
        <v>0</v>
      </c>
      <c r="V500" s="84">
        <v>1.5699999999999999E-4</v>
      </c>
      <c r="W500" s="85">
        <v>0</v>
      </c>
      <c r="X500" s="62"/>
      <c r="Y500" s="62"/>
      <c r="Z500" s="9"/>
    </row>
    <row r="501" spans="7:26" x14ac:dyDescent="0.3">
      <c r="G501" s="77"/>
      <c r="H501" s="62">
        <v>71</v>
      </c>
      <c r="I501" s="62" t="s">
        <v>18</v>
      </c>
      <c r="J501" s="78">
        <v>870</v>
      </c>
      <c r="K501" s="79">
        <v>0</v>
      </c>
      <c r="L501" s="80">
        <v>0</v>
      </c>
      <c r="M501" s="81">
        <v>0</v>
      </c>
      <c r="N501" s="80">
        <v>108953</v>
      </c>
      <c r="O501" s="80"/>
      <c r="P501" s="81">
        <v>0</v>
      </c>
      <c r="Q501" s="82">
        <v>1.0000000000000001E-5</v>
      </c>
      <c r="R501" s="83">
        <v>0</v>
      </c>
      <c r="S501" s="80">
        <v>0</v>
      </c>
      <c r="T501" s="81">
        <v>0</v>
      </c>
      <c r="U501" s="81">
        <v>0</v>
      </c>
      <c r="V501" s="84">
        <v>1.1E-5</v>
      </c>
      <c r="W501" s="85">
        <v>0</v>
      </c>
      <c r="X501" s="62"/>
      <c r="Y501" s="62"/>
      <c r="Z501" s="9"/>
    </row>
    <row r="502" spans="7:26" x14ac:dyDescent="0.3">
      <c r="G502" s="77"/>
      <c r="H502" s="62">
        <v>72</v>
      </c>
      <c r="I502" s="62" t="s">
        <v>28</v>
      </c>
      <c r="J502" s="78">
        <v>870</v>
      </c>
      <c r="K502" s="79">
        <v>0</v>
      </c>
      <c r="L502" s="80">
        <v>0</v>
      </c>
      <c r="M502" s="81">
        <v>0</v>
      </c>
      <c r="N502" s="80">
        <v>108953</v>
      </c>
      <c r="O502" s="80"/>
      <c r="P502" s="81">
        <v>0</v>
      </c>
      <c r="Q502" s="82">
        <v>2.9999999999999997E-4</v>
      </c>
      <c r="R502" s="83">
        <v>0</v>
      </c>
      <c r="S502" s="80">
        <v>0</v>
      </c>
      <c r="T502" s="81">
        <v>0</v>
      </c>
      <c r="U502" s="81">
        <v>0</v>
      </c>
      <c r="V502" s="84">
        <v>3.1799999999999998E-4</v>
      </c>
      <c r="W502" s="85">
        <v>0</v>
      </c>
      <c r="X502" s="62"/>
      <c r="Y502" s="62"/>
      <c r="Z502" s="9"/>
    </row>
    <row r="503" spans="7:26" x14ac:dyDescent="0.3">
      <c r="G503" s="77"/>
      <c r="H503" s="62">
        <v>94</v>
      </c>
      <c r="I503" s="62" t="s">
        <v>107</v>
      </c>
      <c r="J503" s="78">
        <v>870</v>
      </c>
      <c r="K503" s="79">
        <v>0.75</v>
      </c>
      <c r="L503" s="80">
        <v>0</v>
      </c>
      <c r="M503" s="81">
        <v>0</v>
      </c>
      <c r="N503" s="80">
        <v>108953</v>
      </c>
      <c r="O503" s="80"/>
      <c r="P503" s="81">
        <v>81714.75</v>
      </c>
      <c r="Q503" s="82">
        <v>0</v>
      </c>
      <c r="R503" s="83">
        <v>0</v>
      </c>
      <c r="S503" s="80">
        <v>0</v>
      </c>
      <c r="T503" s="81">
        <v>0</v>
      </c>
      <c r="U503" s="81">
        <v>0</v>
      </c>
      <c r="V503" s="84">
        <v>0</v>
      </c>
      <c r="W503" s="85">
        <v>0</v>
      </c>
      <c r="X503" s="62"/>
      <c r="Y503" s="62"/>
      <c r="Z503" s="9"/>
    </row>
    <row r="504" spans="7:26" x14ac:dyDescent="0.3">
      <c r="G504" s="77"/>
      <c r="H504" s="62">
        <v>117</v>
      </c>
      <c r="I504" s="62" t="s">
        <v>21</v>
      </c>
      <c r="J504" s="78">
        <v>870</v>
      </c>
      <c r="K504" s="79">
        <v>0.75</v>
      </c>
      <c r="L504" s="80">
        <v>0</v>
      </c>
      <c r="M504" s="81">
        <v>0</v>
      </c>
      <c r="N504" s="80">
        <v>108953</v>
      </c>
      <c r="O504" s="80"/>
      <c r="P504" s="81">
        <v>81714.75</v>
      </c>
      <c r="Q504" s="82">
        <v>2.5700000000000001E-4</v>
      </c>
      <c r="R504" s="83">
        <v>21.00069075</v>
      </c>
      <c r="S504" s="80">
        <v>0</v>
      </c>
      <c r="T504" s="81">
        <v>0</v>
      </c>
      <c r="U504" s="81">
        <v>0</v>
      </c>
      <c r="V504" s="84">
        <v>2.7300000000000002E-4</v>
      </c>
      <c r="W504" s="85">
        <v>0</v>
      </c>
      <c r="X504" s="62"/>
      <c r="Y504" s="62"/>
      <c r="Z504" s="9"/>
    </row>
    <row r="505" spans="7:26" x14ac:dyDescent="0.3">
      <c r="G505" s="77"/>
      <c r="H505" s="62">
        <v>122</v>
      </c>
      <c r="I505" s="62" t="s">
        <v>96</v>
      </c>
      <c r="J505" s="78">
        <v>870</v>
      </c>
      <c r="K505" s="79">
        <v>0.75</v>
      </c>
      <c r="L505" s="80">
        <v>0</v>
      </c>
      <c r="M505" s="81">
        <v>0</v>
      </c>
      <c r="N505" s="80">
        <v>108953</v>
      </c>
      <c r="O505" s="80"/>
      <c r="P505" s="81">
        <v>81714.75</v>
      </c>
      <c r="Q505" s="82">
        <v>0</v>
      </c>
      <c r="R505" s="83">
        <v>0</v>
      </c>
      <c r="S505" s="80">
        <v>0</v>
      </c>
      <c r="T505" s="81">
        <v>0</v>
      </c>
      <c r="U505" s="81">
        <v>0</v>
      </c>
      <c r="V505" s="84">
        <v>0</v>
      </c>
      <c r="W505" s="85">
        <v>0</v>
      </c>
      <c r="X505" s="62"/>
      <c r="Y505" s="62"/>
      <c r="Z505" s="9"/>
    </row>
    <row r="506" spans="7:26" ht="15" thickBot="1" x14ac:dyDescent="0.35">
      <c r="G506" s="86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8"/>
      <c r="X506" s="62"/>
      <c r="Y506" s="62"/>
      <c r="Z506" s="9"/>
    </row>
    <row r="507" spans="7:26" x14ac:dyDescent="0.3">
      <c r="G507" s="62">
        <v>94</v>
      </c>
      <c r="H507" s="62" t="s">
        <v>107</v>
      </c>
      <c r="I507" s="62"/>
      <c r="J507" s="78"/>
      <c r="K507" s="79"/>
      <c r="L507" s="81"/>
      <c r="M507" s="81"/>
      <c r="N507" s="81"/>
      <c r="O507" s="81"/>
      <c r="P507" s="81"/>
      <c r="Q507" s="84"/>
      <c r="R507" s="83">
        <v>4068389.7073012511</v>
      </c>
      <c r="S507" s="81"/>
      <c r="T507" s="81"/>
      <c r="U507" s="81"/>
      <c r="V507" s="84"/>
      <c r="W507" s="83">
        <v>1755143.0708872501</v>
      </c>
      <c r="X507" s="89">
        <v>5823532.7781885015</v>
      </c>
      <c r="Y507" s="62"/>
      <c r="Z507" s="9"/>
    </row>
    <row r="508" spans="7:26" x14ac:dyDescent="0.3">
      <c r="G508" s="62"/>
      <c r="H508" s="62"/>
      <c r="I508" s="62"/>
      <c r="J508" s="78"/>
      <c r="K508" s="79"/>
      <c r="L508" s="81"/>
      <c r="M508" s="81"/>
      <c r="N508" s="81"/>
      <c r="O508" s="81"/>
      <c r="P508" s="81"/>
      <c r="Q508" s="84"/>
      <c r="R508" s="83"/>
      <c r="S508" s="81"/>
      <c r="T508" s="81"/>
      <c r="U508" s="81"/>
      <c r="V508" s="84"/>
      <c r="W508" s="83"/>
      <c r="X508" s="62"/>
      <c r="Y508" s="62"/>
      <c r="Z508" s="9"/>
    </row>
    <row r="509" spans="7:26" ht="15" thickBot="1" x14ac:dyDescent="0.35">
      <c r="G509" s="62"/>
      <c r="H509" s="62"/>
      <c r="I509" s="62"/>
      <c r="J509" s="63" t="s">
        <v>59</v>
      </c>
      <c r="K509" s="64" t="s">
        <v>60</v>
      </c>
      <c r="L509" s="65" t="s">
        <v>61</v>
      </c>
      <c r="M509" s="65" t="s">
        <v>186</v>
      </c>
      <c r="N509" s="65" t="s">
        <v>62</v>
      </c>
      <c r="O509" s="65" t="s">
        <v>187</v>
      </c>
      <c r="P509" s="65" t="s">
        <v>63</v>
      </c>
      <c r="Q509" s="66" t="s">
        <v>64</v>
      </c>
      <c r="R509" s="67" t="s">
        <v>65</v>
      </c>
      <c r="S509" s="65" t="s">
        <v>66</v>
      </c>
      <c r="T509" s="65" t="s">
        <v>67</v>
      </c>
      <c r="U509" s="65" t="s">
        <v>68</v>
      </c>
      <c r="V509" s="66" t="s">
        <v>69</v>
      </c>
      <c r="W509" s="67" t="s">
        <v>70</v>
      </c>
      <c r="X509" s="62"/>
      <c r="Y509" s="62"/>
      <c r="Z509" s="9"/>
    </row>
    <row r="510" spans="7:26" ht="15.6" x14ac:dyDescent="0.3">
      <c r="G510" s="68">
        <v>96</v>
      </c>
      <c r="H510" s="69" t="s">
        <v>108</v>
      </c>
      <c r="I510" s="70"/>
      <c r="J510" s="71"/>
      <c r="K510" s="72"/>
      <c r="L510" s="73"/>
      <c r="M510" s="73"/>
      <c r="N510" s="73"/>
      <c r="O510" s="73"/>
      <c r="P510" s="73"/>
      <c r="Q510" s="74"/>
      <c r="R510" s="75"/>
      <c r="S510" s="73"/>
      <c r="T510" s="73"/>
      <c r="U510" s="73"/>
      <c r="V510" s="74"/>
      <c r="W510" s="76"/>
      <c r="X510" s="62"/>
      <c r="Y510" s="62"/>
      <c r="Z510" s="9"/>
    </row>
    <row r="511" spans="7:26" x14ac:dyDescent="0.3">
      <c r="G511" s="77"/>
      <c r="H511" s="62">
        <v>1</v>
      </c>
      <c r="I511" s="62" t="s">
        <v>11</v>
      </c>
      <c r="J511" s="78">
        <v>368</v>
      </c>
      <c r="K511" s="79">
        <v>1</v>
      </c>
      <c r="L511" s="80">
        <v>43592276</v>
      </c>
      <c r="M511" s="81">
        <v>7985298</v>
      </c>
      <c r="N511" s="80">
        <v>257037</v>
      </c>
      <c r="O511" s="80"/>
      <c r="P511" s="81">
        <v>35864015</v>
      </c>
      <c r="Q511" s="82">
        <v>2.2769999999999999E-3</v>
      </c>
      <c r="R511" s="83">
        <v>81662.362154999995</v>
      </c>
      <c r="S511" s="80">
        <v>1704382</v>
      </c>
      <c r="T511" s="81">
        <v>711799</v>
      </c>
      <c r="U511" s="81">
        <v>992583</v>
      </c>
      <c r="V511" s="84">
        <v>1.91E-3</v>
      </c>
      <c r="W511" s="85">
        <v>1895.8335300000001</v>
      </c>
      <c r="X511" s="62"/>
      <c r="Y511" s="62"/>
      <c r="Z511" s="9"/>
    </row>
    <row r="512" spans="7:26" x14ac:dyDescent="0.3">
      <c r="G512" s="77"/>
      <c r="H512" s="62">
        <v>2</v>
      </c>
      <c r="I512" s="62" t="s">
        <v>27</v>
      </c>
      <c r="J512" s="78">
        <v>368</v>
      </c>
      <c r="K512" s="79">
        <v>1</v>
      </c>
      <c r="L512" s="80">
        <v>43592276</v>
      </c>
      <c r="M512" s="81">
        <v>7985298</v>
      </c>
      <c r="N512" s="80">
        <v>257037</v>
      </c>
      <c r="O512" s="80"/>
      <c r="P512" s="81">
        <v>35864015</v>
      </c>
      <c r="Q512" s="82">
        <v>2.6200000000000003E-4</v>
      </c>
      <c r="R512" s="83">
        <v>9396.3719300000012</v>
      </c>
      <c r="S512" s="80">
        <v>1704382</v>
      </c>
      <c r="T512" s="81">
        <v>711799</v>
      </c>
      <c r="U512" s="81">
        <v>992583</v>
      </c>
      <c r="V512" s="84">
        <v>2.6899999999999998E-4</v>
      </c>
      <c r="W512" s="85">
        <v>267.00482699999998</v>
      </c>
      <c r="X512" s="62"/>
      <c r="Y512" s="62"/>
      <c r="Z512" s="9"/>
    </row>
    <row r="513" spans="7:26" x14ac:dyDescent="0.3">
      <c r="G513" s="77"/>
      <c r="H513" s="62">
        <v>3</v>
      </c>
      <c r="I513" s="62" t="s">
        <v>20</v>
      </c>
      <c r="J513" s="78">
        <v>368</v>
      </c>
      <c r="K513" s="79">
        <v>1</v>
      </c>
      <c r="L513" s="80">
        <v>43592276</v>
      </c>
      <c r="M513" s="81">
        <v>7985298</v>
      </c>
      <c r="N513" s="80">
        <v>257037</v>
      </c>
      <c r="O513" s="80"/>
      <c r="P513" s="81">
        <v>35864015</v>
      </c>
      <c r="Q513" s="82">
        <v>5.7799999999999995E-4</v>
      </c>
      <c r="R513" s="83">
        <v>20729.400669999999</v>
      </c>
      <c r="S513" s="80">
        <v>1704382</v>
      </c>
      <c r="T513" s="81">
        <v>711799</v>
      </c>
      <c r="U513" s="81">
        <v>992583</v>
      </c>
      <c r="V513" s="84">
        <v>5.9699999999999998E-4</v>
      </c>
      <c r="W513" s="85">
        <v>592.57205099999999</v>
      </c>
      <c r="X513" s="62"/>
      <c r="Y513" s="62"/>
      <c r="Z513" s="9"/>
    </row>
    <row r="514" spans="7:26" x14ac:dyDescent="0.3">
      <c r="G514" s="77"/>
      <c r="H514" s="62">
        <v>4</v>
      </c>
      <c r="I514" s="62" t="s">
        <v>10</v>
      </c>
      <c r="J514" s="78">
        <v>368</v>
      </c>
      <c r="K514" s="79">
        <v>1</v>
      </c>
      <c r="L514" s="80">
        <v>43592276</v>
      </c>
      <c r="M514" s="81">
        <v>7985298</v>
      </c>
      <c r="N514" s="80">
        <v>257037</v>
      </c>
      <c r="O514" s="80"/>
      <c r="P514" s="81">
        <v>35864015</v>
      </c>
      <c r="Q514" s="82">
        <v>8.5789999999999998E-3</v>
      </c>
      <c r="R514" s="83">
        <v>307677.384685</v>
      </c>
      <c r="S514" s="80">
        <v>1704382</v>
      </c>
      <c r="T514" s="81">
        <v>711799</v>
      </c>
      <c r="U514" s="81">
        <v>992583</v>
      </c>
      <c r="V514" s="84">
        <v>9.2750000000000003E-3</v>
      </c>
      <c r="W514" s="85">
        <v>9206.2073249999994</v>
      </c>
      <c r="X514" s="62"/>
      <c r="Y514" s="62"/>
      <c r="Z514" s="9"/>
    </row>
    <row r="515" spans="7:26" x14ac:dyDescent="0.3">
      <c r="G515" s="77"/>
      <c r="H515" s="62">
        <v>136</v>
      </c>
      <c r="I515" s="62" t="s">
        <v>159</v>
      </c>
      <c r="J515" s="78">
        <v>368</v>
      </c>
      <c r="K515" s="79">
        <v>1</v>
      </c>
      <c r="L515" s="80">
        <v>43592276</v>
      </c>
      <c r="M515" s="81">
        <v>7985298</v>
      </c>
      <c r="N515" s="80">
        <v>257037</v>
      </c>
      <c r="O515" s="80"/>
      <c r="P515" s="81">
        <v>35864015</v>
      </c>
      <c r="Q515" s="82">
        <v>1.75E-4</v>
      </c>
      <c r="R515" s="83">
        <v>6276.2026249999999</v>
      </c>
      <c r="S515" s="80">
        <v>1704382</v>
      </c>
      <c r="T515" s="81">
        <v>711799</v>
      </c>
      <c r="U515" s="81">
        <v>992583</v>
      </c>
      <c r="V515" s="84">
        <v>0</v>
      </c>
      <c r="W515" s="85">
        <v>0</v>
      </c>
      <c r="X515" s="62"/>
      <c r="Y515" s="62"/>
      <c r="Z515" s="9"/>
    </row>
    <row r="516" spans="7:26" x14ac:dyDescent="0.3">
      <c r="G516" s="77"/>
      <c r="H516" s="62">
        <v>6</v>
      </c>
      <c r="I516" s="62" t="s">
        <v>76</v>
      </c>
      <c r="J516" s="78">
        <v>368</v>
      </c>
      <c r="K516" s="79">
        <v>1</v>
      </c>
      <c r="L516" s="80">
        <v>43592276</v>
      </c>
      <c r="M516" s="81">
        <v>7985298</v>
      </c>
      <c r="N516" s="80">
        <v>257037</v>
      </c>
      <c r="O516" s="80"/>
      <c r="P516" s="81">
        <v>35864015</v>
      </c>
      <c r="Q516" s="82">
        <v>0</v>
      </c>
      <c r="R516" s="83">
        <v>0</v>
      </c>
      <c r="S516" s="80">
        <v>1704382</v>
      </c>
      <c r="T516" s="81">
        <v>711799</v>
      </c>
      <c r="U516" s="81">
        <v>992583</v>
      </c>
      <c r="V516" s="84">
        <v>0</v>
      </c>
      <c r="W516" s="85">
        <v>0</v>
      </c>
      <c r="X516" s="62"/>
      <c r="Y516" s="62"/>
      <c r="Z516" s="9"/>
    </row>
    <row r="517" spans="7:26" x14ac:dyDescent="0.3">
      <c r="G517" s="77"/>
      <c r="H517" s="62">
        <v>7</v>
      </c>
      <c r="I517" s="62" t="s">
        <v>9</v>
      </c>
      <c r="J517" s="78">
        <v>368</v>
      </c>
      <c r="K517" s="79">
        <v>1</v>
      </c>
      <c r="L517" s="80">
        <v>43592276</v>
      </c>
      <c r="M517" s="81">
        <v>7985298</v>
      </c>
      <c r="N517" s="80">
        <v>257037</v>
      </c>
      <c r="O517" s="80"/>
      <c r="P517" s="81">
        <v>35864015</v>
      </c>
      <c r="Q517" s="82">
        <v>1.1900000000000001E-4</v>
      </c>
      <c r="R517" s="83">
        <v>4267.8177850000002</v>
      </c>
      <c r="S517" s="80">
        <v>1704382</v>
      </c>
      <c r="T517" s="81">
        <v>711799</v>
      </c>
      <c r="U517" s="81">
        <v>992583</v>
      </c>
      <c r="V517" s="84">
        <v>1.27E-4</v>
      </c>
      <c r="W517" s="85">
        <v>126.058041</v>
      </c>
      <c r="X517" s="62"/>
      <c r="Y517" s="62"/>
      <c r="Z517" s="9"/>
    </row>
    <row r="518" spans="7:26" x14ac:dyDescent="0.3">
      <c r="G518" s="77"/>
      <c r="H518" s="62">
        <v>8</v>
      </c>
      <c r="I518" s="62" t="s">
        <v>23</v>
      </c>
      <c r="J518" s="78">
        <v>368</v>
      </c>
      <c r="K518" s="79">
        <v>1</v>
      </c>
      <c r="L518" s="80">
        <v>43592276</v>
      </c>
      <c r="M518" s="81">
        <v>7985298</v>
      </c>
      <c r="N518" s="80">
        <v>257037</v>
      </c>
      <c r="O518" s="80"/>
      <c r="P518" s="81">
        <v>35864015</v>
      </c>
      <c r="Q518" s="82">
        <v>1.74E-4</v>
      </c>
      <c r="R518" s="83">
        <v>6240.3386099999998</v>
      </c>
      <c r="S518" s="80">
        <v>1704382</v>
      </c>
      <c r="T518" s="81">
        <v>711799</v>
      </c>
      <c r="U518" s="81">
        <v>992583</v>
      </c>
      <c r="V518" s="84">
        <v>1.8699999999999999E-4</v>
      </c>
      <c r="W518" s="85">
        <v>185.613021</v>
      </c>
      <c r="X518" s="62"/>
      <c r="Y518" s="62"/>
      <c r="Z518" s="9"/>
    </row>
    <row r="519" spans="7:26" x14ac:dyDescent="0.3">
      <c r="G519" s="77"/>
      <c r="H519" s="62">
        <v>9</v>
      </c>
      <c r="I519" s="62" t="s">
        <v>0</v>
      </c>
      <c r="J519" s="78">
        <v>368</v>
      </c>
      <c r="K519" s="79">
        <v>1</v>
      </c>
      <c r="L519" s="80">
        <v>43592276</v>
      </c>
      <c r="M519" s="81">
        <v>7985298</v>
      </c>
      <c r="N519" s="80">
        <v>257037</v>
      </c>
      <c r="O519" s="80"/>
      <c r="P519" s="81">
        <v>35864015</v>
      </c>
      <c r="Q519" s="82">
        <v>2.4800000000000001E-4</v>
      </c>
      <c r="R519" s="83">
        <v>8894.2757199999996</v>
      </c>
      <c r="S519" s="80">
        <v>1704382</v>
      </c>
      <c r="T519" s="81">
        <v>711799</v>
      </c>
      <c r="U519" s="81">
        <v>992583</v>
      </c>
      <c r="V519" s="84">
        <v>2.6600000000000001E-4</v>
      </c>
      <c r="W519" s="85">
        <v>264.02707800000002</v>
      </c>
      <c r="X519" s="62"/>
      <c r="Y519" s="62"/>
      <c r="Z519" s="9"/>
    </row>
    <row r="520" spans="7:26" x14ac:dyDescent="0.3">
      <c r="G520" s="77"/>
      <c r="H520" s="62">
        <v>17</v>
      </c>
      <c r="I520" s="62" t="s">
        <v>16</v>
      </c>
      <c r="J520" s="78">
        <v>368</v>
      </c>
      <c r="K520" s="79">
        <v>1</v>
      </c>
      <c r="L520" s="80">
        <v>43592276</v>
      </c>
      <c r="M520" s="81">
        <v>7985298</v>
      </c>
      <c r="N520" s="80">
        <v>257037</v>
      </c>
      <c r="O520" s="80"/>
      <c r="P520" s="81">
        <v>35864015</v>
      </c>
      <c r="Q520" s="82">
        <v>7.0899999999999999E-4</v>
      </c>
      <c r="R520" s="83">
        <v>25427.586635</v>
      </c>
      <c r="S520" s="80">
        <v>1704382</v>
      </c>
      <c r="T520" s="81">
        <v>711799</v>
      </c>
      <c r="U520" s="81">
        <v>992583</v>
      </c>
      <c r="V520" s="84">
        <v>7.5799999999999999E-4</v>
      </c>
      <c r="W520" s="85">
        <v>752.37791400000003</v>
      </c>
      <c r="X520" s="62"/>
      <c r="Y520" s="62"/>
      <c r="Z520" s="9"/>
    </row>
    <row r="521" spans="7:26" x14ac:dyDescent="0.3">
      <c r="G521" s="77"/>
      <c r="H521" s="62">
        <v>29</v>
      </c>
      <c r="I521" s="62" t="s">
        <v>24</v>
      </c>
      <c r="J521" s="78">
        <v>368</v>
      </c>
      <c r="K521" s="79">
        <v>1</v>
      </c>
      <c r="L521" s="80">
        <v>43592276</v>
      </c>
      <c r="M521" s="81">
        <v>7985298</v>
      </c>
      <c r="N521" s="80">
        <v>257037</v>
      </c>
      <c r="O521" s="80"/>
      <c r="P521" s="81">
        <v>35864015</v>
      </c>
      <c r="Q521" s="82">
        <v>3.1029999999999999E-3</v>
      </c>
      <c r="R521" s="83">
        <v>111286.03854499999</v>
      </c>
      <c r="S521" s="80">
        <v>1704382</v>
      </c>
      <c r="T521" s="81">
        <v>711799</v>
      </c>
      <c r="U521" s="81">
        <v>992583</v>
      </c>
      <c r="V521" s="84">
        <v>3.1029999999999999E-3</v>
      </c>
      <c r="W521" s="85">
        <v>3079.9850489999999</v>
      </c>
      <c r="X521" s="62"/>
      <c r="Y521" s="62"/>
      <c r="Z521" s="9"/>
    </row>
    <row r="522" spans="7:26" x14ac:dyDescent="0.3">
      <c r="G522" s="77"/>
      <c r="H522" s="62">
        <v>38</v>
      </c>
      <c r="I522" s="62" t="s">
        <v>12</v>
      </c>
      <c r="J522" s="78">
        <v>368</v>
      </c>
      <c r="K522" s="79">
        <v>1</v>
      </c>
      <c r="L522" s="80">
        <v>43592276</v>
      </c>
      <c r="M522" s="81">
        <v>7985298</v>
      </c>
      <c r="N522" s="80">
        <v>257037</v>
      </c>
      <c r="O522" s="80"/>
      <c r="P522" s="81">
        <v>35864015</v>
      </c>
      <c r="Q522" s="82">
        <v>9.5000000000000005E-5</v>
      </c>
      <c r="R522" s="83">
        <v>3407.0814250000003</v>
      </c>
      <c r="S522" s="80">
        <v>1704382</v>
      </c>
      <c r="T522" s="81">
        <v>711799</v>
      </c>
      <c r="U522" s="81">
        <v>992583</v>
      </c>
      <c r="V522" s="84">
        <v>7.8999999999999996E-5</v>
      </c>
      <c r="W522" s="85">
        <v>78.414057</v>
      </c>
      <c r="X522" s="62"/>
      <c r="Y522" s="62"/>
      <c r="Z522" s="9"/>
    </row>
    <row r="523" spans="7:26" x14ac:dyDescent="0.3">
      <c r="G523" s="77"/>
      <c r="H523" s="62">
        <v>55</v>
      </c>
      <c r="I523" s="62" t="s">
        <v>26</v>
      </c>
      <c r="J523" s="78">
        <v>368</v>
      </c>
      <c r="K523" s="79">
        <v>1</v>
      </c>
      <c r="L523" s="80">
        <v>43592276</v>
      </c>
      <c r="M523" s="81">
        <v>7985298</v>
      </c>
      <c r="N523" s="80">
        <v>257037</v>
      </c>
      <c r="O523" s="80"/>
      <c r="P523" s="81">
        <v>35864015</v>
      </c>
      <c r="Q523" s="82">
        <v>1.4799999999999999E-4</v>
      </c>
      <c r="R523" s="83">
        <v>5307.8742199999997</v>
      </c>
      <c r="S523" s="80">
        <v>1704382</v>
      </c>
      <c r="T523" s="81">
        <v>711799</v>
      </c>
      <c r="U523" s="81">
        <v>992583</v>
      </c>
      <c r="V523" s="84">
        <v>1.5699999999999999E-4</v>
      </c>
      <c r="W523" s="85">
        <v>155.835531</v>
      </c>
      <c r="X523" s="62"/>
      <c r="Y523" s="62"/>
      <c r="Z523" s="9"/>
    </row>
    <row r="524" spans="7:26" x14ac:dyDescent="0.3">
      <c r="G524" s="77"/>
      <c r="H524" s="62">
        <v>71</v>
      </c>
      <c r="I524" s="62" t="s">
        <v>18</v>
      </c>
      <c r="J524" s="78">
        <v>368</v>
      </c>
      <c r="K524" s="79">
        <v>0</v>
      </c>
      <c r="L524" s="80">
        <v>43592276</v>
      </c>
      <c r="M524" s="81">
        <v>7985298</v>
      </c>
      <c r="N524" s="80">
        <v>257037</v>
      </c>
      <c r="O524" s="80"/>
      <c r="P524" s="81">
        <v>0</v>
      </c>
      <c r="Q524" s="82">
        <v>1.0000000000000001E-5</v>
      </c>
      <c r="R524" s="83">
        <v>0</v>
      </c>
      <c r="S524" s="80">
        <v>1704382</v>
      </c>
      <c r="T524" s="81">
        <v>711799</v>
      </c>
      <c r="U524" s="81">
        <v>0</v>
      </c>
      <c r="V524" s="84">
        <v>1.1E-5</v>
      </c>
      <c r="W524" s="85">
        <v>0</v>
      </c>
      <c r="X524" s="62"/>
      <c r="Y524" s="62"/>
      <c r="Z524" s="9"/>
    </row>
    <row r="525" spans="7:26" x14ac:dyDescent="0.3">
      <c r="G525" s="77"/>
      <c r="H525" s="62">
        <v>72</v>
      </c>
      <c r="I525" s="62" t="s">
        <v>28</v>
      </c>
      <c r="J525" s="78">
        <v>368</v>
      </c>
      <c r="K525" s="79">
        <v>0</v>
      </c>
      <c r="L525" s="80">
        <v>43592276</v>
      </c>
      <c r="M525" s="81">
        <v>7985298</v>
      </c>
      <c r="N525" s="80">
        <v>257037</v>
      </c>
      <c r="O525" s="80"/>
      <c r="P525" s="81">
        <v>0</v>
      </c>
      <c r="Q525" s="82">
        <v>2.9999999999999997E-4</v>
      </c>
      <c r="R525" s="83">
        <v>0</v>
      </c>
      <c r="S525" s="80">
        <v>1704382</v>
      </c>
      <c r="T525" s="81">
        <v>711799</v>
      </c>
      <c r="U525" s="81">
        <v>0</v>
      </c>
      <c r="V525" s="84">
        <v>3.1799999999999998E-4</v>
      </c>
      <c r="W525" s="85">
        <v>0</v>
      </c>
      <c r="X525" s="62"/>
      <c r="Y525" s="62"/>
      <c r="Z525" s="9"/>
    </row>
    <row r="526" spans="7:26" x14ac:dyDescent="0.3">
      <c r="G526" s="77"/>
      <c r="H526" s="62">
        <v>96</v>
      </c>
      <c r="I526" s="62" t="s">
        <v>108</v>
      </c>
      <c r="J526" s="78">
        <v>368</v>
      </c>
      <c r="K526" s="79">
        <v>1</v>
      </c>
      <c r="L526" s="80">
        <v>43592276</v>
      </c>
      <c r="M526" s="81">
        <v>7985298</v>
      </c>
      <c r="N526" s="80">
        <v>257037</v>
      </c>
      <c r="O526" s="80"/>
      <c r="P526" s="81">
        <v>35864015</v>
      </c>
      <c r="Q526" s="82">
        <v>0</v>
      </c>
      <c r="R526" s="83">
        <v>0</v>
      </c>
      <c r="S526" s="80">
        <v>1704382</v>
      </c>
      <c r="T526" s="81">
        <v>711799</v>
      </c>
      <c r="U526" s="81">
        <v>992583</v>
      </c>
      <c r="V526" s="84">
        <v>0</v>
      </c>
      <c r="W526" s="85">
        <v>0</v>
      </c>
      <c r="X526" s="62"/>
      <c r="Y526" s="62"/>
      <c r="Z526" s="9"/>
    </row>
    <row r="527" spans="7:26" x14ac:dyDescent="0.3">
      <c r="G527" s="77"/>
      <c r="H527" s="62">
        <v>117</v>
      </c>
      <c r="I527" s="62" t="s">
        <v>21</v>
      </c>
      <c r="J527" s="78">
        <v>368</v>
      </c>
      <c r="K527" s="79">
        <v>1</v>
      </c>
      <c r="L527" s="80">
        <v>43592276</v>
      </c>
      <c r="M527" s="81">
        <v>7985298</v>
      </c>
      <c r="N527" s="80">
        <v>257037</v>
      </c>
      <c r="O527" s="80"/>
      <c r="P527" s="81">
        <v>35864015</v>
      </c>
      <c r="Q527" s="82">
        <v>2.5700000000000001E-4</v>
      </c>
      <c r="R527" s="83">
        <v>9217.0518549999997</v>
      </c>
      <c r="S527" s="80">
        <v>1704382</v>
      </c>
      <c r="T527" s="81">
        <v>711799</v>
      </c>
      <c r="U527" s="81">
        <v>992583</v>
      </c>
      <c r="V527" s="84">
        <v>2.7300000000000002E-4</v>
      </c>
      <c r="W527" s="85">
        <v>270.97515900000002</v>
      </c>
      <c r="X527" s="62"/>
      <c r="Y527" s="62"/>
      <c r="Z527" s="9"/>
    </row>
    <row r="528" spans="7:26" x14ac:dyDescent="0.3">
      <c r="G528" s="77"/>
      <c r="H528" s="62">
        <v>122</v>
      </c>
      <c r="I528" s="62" t="s">
        <v>96</v>
      </c>
      <c r="J528" s="78">
        <v>368</v>
      </c>
      <c r="K528" s="79">
        <v>1</v>
      </c>
      <c r="L528" s="80">
        <v>43592276</v>
      </c>
      <c r="M528" s="81">
        <v>7985298</v>
      </c>
      <c r="N528" s="80">
        <v>257037</v>
      </c>
      <c r="O528" s="80"/>
      <c r="P528" s="81">
        <v>35864015</v>
      </c>
      <c r="Q528" s="82">
        <v>0</v>
      </c>
      <c r="R528" s="83">
        <v>0</v>
      </c>
      <c r="S528" s="80">
        <v>1704382</v>
      </c>
      <c r="T528" s="81">
        <v>711799</v>
      </c>
      <c r="U528" s="81">
        <v>992583</v>
      </c>
      <c r="V528" s="84">
        <v>0</v>
      </c>
      <c r="W528" s="85">
        <v>0</v>
      </c>
      <c r="X528" s="62"/>
      <c r="Y528" s="62"/>
      <c r="Z528" s="9"/>
    </row>
    <row r="529" spans="7:26" x14ac:dyDescent="0.3">
      <c r="G529" s="77"/>
      <c r="H529" s="62"/>
      <c r="I529" s="62"/>
      <c r="J529" s="78"/>
      <c r="K529" s="79"/>
      <c r="L529" s="81"/>
      <c r="M529" s="81"/>
      <c r="N529" s="81"/>
      <c r="O529" s="81"/>
      <c r="P529" s="81"/>
      <c r="Q529" s="84"/>
      <c r="R529" s="83"/>
      <c r="S529" s="81"/>
      <c r="T529" s="81"/>
      <c r="U529" s="81"/>
      <c r="V529" s="84"/>
      <c r="W529" s="85"/>
      <c r="X529" s="62"/>
      <c r="Y529" s="62"/>
      <c r="Z529" s="9"/>
    </row>
    <row r="530" spans="7:26" ht="15.6" x14ac:dyDescent="0.3">
      <c r="G530" s="90">
        <v>96</v>
      </c>
      <c r="H530" s="91" t="s">
        <v>108</v>
      </c>
      <c r="I530" s="62"/>
      <c r="J530" s="78"/>
      <c r="K530" s="79"/>
      <c r="L530" s="81"/>
      <c r="M530" s="81"/>
      <c r="N530" s="81"/>
      <c r="O530" s="81"/>
      <c r="P530" s="81"/>
      <c r="Q530" s="84"/>
      <c r="R530" s="83"/>
      <c r="S530" s="81"/>
      <c r="T530" s="81"/>
      <c r="U530" s="81"/>
      <c r="V530" s="84"/>
      <c r="W530" s="85"/>
      <c r="X530" s="62"/>
      <c r="Y530" s="62"/>
      <c r="Z530" s="9"/>
    </row>
    <row r="531" spans="7:26" x14ac:dyDescent="0.3">
      <c r="G531" s="77"/>
      <c r="H531" s="62">
        <v>1</v>
      </c>
      <c r="I531" s="62" t="s">
        <v>11</v>
      </c>
      <c r="J531" s="78">
        <v>871</v>
      </c>
      <c r="K531" s="79">
        <v>1</v>
      </c>
      <c r="L531" s="80">
        <v>0</v>
      </c>
      <c r="M531" s="81">
        <v>0</v>
      </c>
      <c r="N531" s="80">
        <v>237782</v>
      </c>
      <c r="O531" s="80"/>
      <c r="P531" s="81">
        <v>237782</v>
      </c>
      <c r="Q531" s="82">
        <v>2.2769999999999999E-3</v>
      </c>
      <c r="R531" s="83">
        <v>541.42961400000002</v>
      </c>
      <c r="S531" s="80">
        <v>0</v>
      </c>
      <c r="T531" s="81">
        <v>0</v>
      </c>
      <c r="U531" s="81">
        <v>0</v>
      </c>
      <c r="V531" s="84">
        <v>1.91E-3</v>
      </c>
      <c r="W531" s="85">
        <v>0</v>
      </c>
      <c r="X531" s="62"/>
      <c r="Y531" s="62"/>
      <c r="Z531" s="9"/>
    </row>
    <row r="532" spans="7:26" x14ac:dyDescent="0.3">
      <c r="G532" s="77"/>
      <c r="H532" s="62">
        <v>2</v>
      </c>
      <c r="I532" s="62" t="s">
        <v>27</v>
      </c>
      <c r="J532" s="78">
        <v>871</v>
      </c>
      <c r="K532" s="79">
        <v>1</v>
      </c>
      <c r="L532" s="80">
        <v>0</v>
      </c>
      <c r="M532" s="81">
        <v>0</v>
      </c>
      <c r="N532" s="80">
        <v>237782</v>
      </c>
      <c r="O532" s="80"/>
      <c r="P532" s="81">
        <v>237782</v>
      </c>
      <c r="Q532" s="82">
        <v>2.6200000000000003E-4</v>
      </c>
      <c r="R532" s="83">
        <v>62.298884000000008</v>
      </c>
      <c r="S532" s="80">
        <v>0</v>
      </c>
      <c r="T532" s="81">
        <v>0</v>
      </c>
      <c r="U532" s="81">
        <v>0</v>
      </c>
      <c r="V532" s="84">
        <v>2.6899999999999998E-4</v>
      </c>
      <c r="W532" s="85">
        <v>0</v>
      </c>
      <c r="X532" s="62"/>
      <c r="Y532" s="62"/>
      <c r="Z532" s="9"/>
    </row>
    <row r="533" spans="7:26" x14ac:dyDescent="0.3">
      <c r="G533" s="77"/>
      <c r="H533" s="62">
        <v>3</v>
      </c>
      <c r="I533" s="62" t="s">
        <v>20</v>
      </c>
      <c r="J533" s="78">
        <v>871</v>
      </c>
      <c r="K533" s="79">
        <v>1</v>
      </c>
      <c r="L533" s="80">
        <v>0</v>
      </c>
      <c r="M533" s="81">
        <v>0</v>
      </c>
      <c r="N533" s="80">
        <v>237782</v>
      </c>
      <c r="O533" s="80"/>
      <c r="P533" s="81">
        <v>237782</v>
      </c>
      <c r="Q533" s="82">
        <v>5.7799999999999995E-4</v>
      </c>
      <c r="R533" s="83">
        <v>137.437996</v>
      </c>
      <c r="S533" s="80">
        <v>0</v>
      </c>
      <c r="T533" s="81">
        <v>0</v>
      </c>
      <c r="U533" s="81">
        <v>0</v>
      </c>
      <c r="V533" s="84">
        <v>5.9699999999999998E-4</v>
      </c>
      <c r="W533" s="85">
        <v>0</v>
      </c>
      <c r="X533" s="62"/>
      <c r="Y533" s="62"/>
      <c r="Z533" s="9"/>
    </row>
    <row r="534" spans="7:26" x14ac:dyDescent="0.3">
      <c r="G534" s="77"/>
      <c r="H534" s="62">
        <v>4</v>
      </c>
      <c r="I534" s="62" t="s">
        <v>10</v>
      </c>
      <c r="J534" s="78">
        <v>871</v>
      </c>
      <c r="K534" s="79">
        <v>1</v>
      </c>
      <c r="L534" s="80">
        <v>0</v>
      </c>
      <c r="M534" s="81">
        <v>0</v>
      </c>
      <c r="N534" s="80">
        <v>237782</v>
      </c>
      <c r="O534" s="80"/>
      <c r="P534" s="81">
        <v>237782</v>
      </c>
      <c r="Q534" s="82">
        <v>8.5789999999999998E-3</v>
      </c>
      <c r="R534" s="83">
        <v>2039.9317779999999</v>
      </c>
      <c r="S534" s="80">
        <v>0</v>
      </c>
      <c r="T534" s="81">
        <v>0</v>
      </c>
      <c r="U534" s="81">
        <v>0</v>
      </c>
      <c r="V534" s="84">
        <v>9.2750000000000003E-3</v>
      </c>
      <c r="W534" s="85">
        <v>0</v>
      </c>
      <c r="X534" s="62"/>
      <c r="Y534" s="62"/>
      <c r="Z534" s="9"/>
    </row>
    <row r="535" spans="7:26" x14ac:dyDescent="0.3">
      <c r="G535" s="77"/>
      <c r="H535" s="62">
        <v>136</v>
      </c>
      <c r="I535" s="62" t="s">
        <v>159</v>
      </c>
      <c r="J535" s="78">
        <v>871</v>
      </c>
      <c r="K535" s="79">
        <v>1</v>
      </c>
      <c r="L535" s="80">
        <v>0</v>
      </c>
      <c r="M535" s="81">
        <v>0</v>
      </c>
      <c r="N535" s="80">
        <v>237782</v>
      </c>
      <c r="O535" s="80"/>
      <c r="P535" s="81">
        <v>237782</v>
      </c>
      <c r="Q535" s="82">
        <v>1.75E-4</v>
      </c>
      <c r="R535" s="83">
        <v>41.611849999999997</v>
      </c>
      <c r="S535" s="80">
        <v>0</v>
      </c>
      <c r="T535" s="81">
        <v>0</v>
      </c>
      <c r="U535" s="81">
        <v>0</v>
      </c>
      <c r="V535" s="84">
        <v>0</v>
      </c>
      <c r="W535" s="85">
        <v>0</v>
      </c>
      <c r="X535" s="62"/>
      <c r="Y535" s="62"/>
      <c r="Z535" s="9"/>
    </row>
    <row r="536" spans="7:26" x14ac:dyDescent="0.3">
      <c r="G536" s="77"/>
      <c r="H536" s="62">
        <v>6</v>
      </c>
      <c r="I536" s="62" t="s">
        <v>76</v>
      </c>
      <c r="J536" s="78">
        <v>871</v>
      </c>
      <c r="K536" s="79">
        <v>1</v>
      </c>
      <c r="L536" s="80">
        <v>0</v>
      </c>
      <c r="M536" s="81">
        <v>0</v>
      </c>
      <c r="N536" s="80">
        <v>237782</v>
      </c>
      <c r="O536" s="80"/>
      <c r="P536" s="81">
        <v>237782</v>
      </c>
      <c r="Q536" s="82">
        <v>0</v>
      </c>
      <c r="R536" s="83">
        <v>0</v>
      </c>
      <c r="S536" s="80">
        <v>0</v>
      </c>
      <c r="T536" s="81">
        <v>0</v>
      </c>
      <c r="U536" s="81">
        <v>0</v>
      </c>
      <c r="V536" s="84">
        <v>0</v>
      </c>
      <c r="W536" s="85">
        <v>0</v>
      </c>
      <c r="X536" s="62"/>
      <c r="Y536" s="62"/>
      <c r="Z536" s="9"/>
    </row>
    <row r="537" spans="7:26" x14ac:dyDescent="0.3">
      <c r="G537" s="77"/>
      <c r="H537" s="62">
        <v>7</v>
      </c>
      <c r="I537" s="62" t="s">
        <v>9</v>
      </c>
      <c r="J537" s="78">
        <v>871</v>
      </c>
      <c r="K537" s="79">
        <v>1</v>
      </c>
      <c r="L537" s="80">
        <v>0</v>
      </c>
      <c r="M537" s="81">
        <v>0</v>
      </c>
      <c r="N537" s="80">
        <v>237782</v>
      </c>
      <c r="O537" s="80"/>
      <c r="P537" s="81">
        <v>237782</v>
      </c>
      <c r="Q537" s="82">
        <v>1.1900000000000001E-4</v>
      </c>
      <c r="R537" s="83">
        <v>28.296058000000002</v>
      </c>
      <c r="S537" s="80">
        <v>0</v>
      </c>
      <c r="T537" s="81">
        <v>0</v>
      </c>
      <c r="U537" s="81">
        <v>0</v>
      </c>
      <c r="V537" s="84">
        <v>1.27E-4</v>
      </c>
      <c r="W537" s="85">
        <v>0</v>
      </c>
      <c r="X537" s="62"/>
      <c r="Y537" s="62"/>
      <c r="Z537" s="9"/>
    </row>
    <row r="538" spans="7:26" x14ac:dyDescent="0.3">
      <c r="G538" s="77"/>
      <c r="H538" s="62">
        <v>8</v>
      </c>
      <c r="I538" s="62" t="s">
        <v>23</v>
      </c>
      <c r="J538" s="78">
        <v>871</v>
      </c>
      <c r="K538" s="79">
        <v>1</v>
      </c>
      <c r="L538" s="80">
        <v>0</v>
      </c>
      <c r="M538" s="81">
        <v>0</v>
      </c>
      <c r="N538" s="80">
        <v>237782</v>
      </c>
      <c r="O538" s="80"/>
      <c r="P538" s="81">
        <v>237782</v>
      </c>
      <c r="Q538" s="82">
        <v>1.74E-4</v>
      </c>
      <c r="R538" s="83">
        <v>41.374068000000001</v>
      </c>
      <c r="S538" s="80">
        <v>0</v>
      </c>
      <c r="T538" s="81">
        <v>0</v>
      </c>
      <c r="U538" s="81">
        <v>0</v>
      </c>
      <c r="V538" s="84">
        <v>1.8699999999999999E-4</v>
      </c>
      <c r="W538" s="85">
        <v>0</v>
      </c>
      <c r="X538" s="62"/>
      <c r="Y538" s="62"/>
      <c r="Z538" s="9"/>
    </row>
    <row r="539" spans="7:26" x14ac:dyDescent="0.3">
      <c r="G539" s="77"/>
      <c r="H539" s="62">
        <v>9</v>
      </c>
      <c r="I539" s="62" t="s">
        <v>0</v>
      </c>
      <c r="J539" s="78">
        <v>871</v>
      </c>
      <c r="K539" s="79">
        <v>1</v>
      </c>
      <c r="L539" s="80">
        <v>0</v>
      </c>
      <c r="M539" s="81">
        <v>0</v>
      </c>
      <c r="N539" s="80">
        <v>237782</v>
      </c>
      <c r="O539" s="80"/>
      <c r="P539" s="81">
        <v>237782</v>
      </c>
      <c r="Q539" s="82">
        <v>2.4800000000000001E-4</v>
      </c>
      <c r="R539" s="83">
        <v>58.969936000000004</v>
      </c>
      <c r="S539" s="80">
        <v>0</v>
      </c>
      <c r="T539" s="81">
        <v>0</v>
      </c>
      <c r="U539" s="81">
        <v>0</v>
      </c>
      <c r="V539" s="84">
        <v>2.6600000000000001E-4</v>
      </c>
      <c r="W539" s="85">
        <v>0</v>
      </c>
      <c r="X539" s="62"/>
      <c r="Y539" s="62"/>
      <c r="Z539" s="9"/>
    </row>
    <row r="540" spans="7:26" x14ac:dyDescent="0.3">
      <c r="G540" s="77"/>
      <c r="H540" s="62">
        <v>29</v>
      </c>
      <c r="I540" s="62" t="s">
        <v>24</v>
      </c>
      <c r="J540" s="78">
        <v>871</v>
      </c>
      <c r="K540" s="79">
        <v>1</v>
      </c>
      <c r="L540" s="80">
        <v>0</v>
      </c>
      <c r="M540" s="81">
        <v>0</v>
      </c>
      <c r="N540" s="80">
        <v>237782</v>
      </c>
      <c r="O540" s="80"/>
      <c r="P540" s="81">
        <v>237782</v>
      </c>
      <c r="Q540" s="82">
        <v>3.1029999999999999E-3</v>
      </c>
      <c r="R540" s="83">
        <v>737.83754599999997</v>
      </c>
      <c r="S540" s="80">
        <v>0</v>
      </c>
      <c r="T540" s="81">
        <v>0</v>
      </c>
      <c r="U540" s="81">
        <v>0</v>
      </c>
      <c r="V540" s="84">
        <v>3.1029999999999999E-3</v>
      </c>
      <c r="W540" s="85">
        <v>0</v>
      </c>
      <c r="X540" s="62"/>
      <c r="Y540" s="62"/>
      <c r="Z540" s="9"/>
    </row>
    <row r="541" spans="7:26" x14ac:dyDescent="0.3">
      <c r="G541" s="77"/>
      <c r="H541" s="62">
        <v>38</v>
      </c>
      <c r="I541" s="62" t="s">
        <v>12</v>
      </c>
      <c r="J541" s="78">
        <v>871</v>
      </c>
      <c r="K541" s="79">
        <v>1</v>
      </c>
      <c r="L541" s="80">
        <v>0</v>
      </c>
      <c r="M541" s="81">
        <v>0</v>
      </c>
      <c r="N541" s="80">
        <v>237782</v>
      </c>
      <c r="O541" s="80"/>
      <c r="P541" s="81">
        <v>237782</v>
      </c>
      <c r="Q541" s="82">
        <v>9.5000000000000005E-5</v>
      </c>
      <c r="R541" s="83">
        <v>22.589290000000002</v>
      </c>
      <c r="S541" s="80">
        <v>0</v>
      </c>
      <c r="T541" s="81">
        <v>0</v>
      </c>
      <c r="U541" s="81">
        <v>0</v>
      </c>
      <c r="V541" s="84">
        <v>7.8999999999999996E-5</v>
      </c>
      <c r="W541" s="85">
        <v>0</v>
      </c>
      <c r="X541" s="62"/>
      <c r="Y541" s="62"/>
      <c r="Z541" s="9"/>
    </row>
    <row r="542" spans="7:26" x14ac:dyDescent="0.3">
      <c r="G542" s="77"/>
      <c r="H542" s="62">
        <v>55</v>
      </c>
      <c r="I542" s="62" t="s">
        <v>26</v>
      </c>
      <c r="J542" s="78">
        <v>871</v>
      </c>
      <c r="K542" s="79">
        <v>1</v>
      </c>
      <c r="L542" s="80">
        <v>0</v>
      </c>
      <c r="M542" s="81">
        <v>0</v>
      </c>
      <c r="N542" s="80">
        <v>237782</v>
      </c>
      <c r="O542" s="80"/>
      <c r="P542" s="81">
        <v>237782</v>
      </c>
      <c r="Q542" s="82">
        <v>1.4799999999999999E-4</v>
      </c>
      <c r="R542" s="83">
        <v>35.191735999999999</v>
      </c>
      <c r="S542" s="80">
        <v>0</v>
      </c>
      <c r="T542" s="81">
        <v>0</v>
      </c>
      <c r="U542" s="81">
        <v>0</v>
      </c>
      <c r="V542" s="84">
        <v>1.5699999999999999E-4</v>
      </c>
      <c r="W542" s="85">
        <v>0</v>
      </c>
      <c r="X542" s="62"/>
      <c r="Y542" s="62"/>
      <c r="Z542" s="9"/>
    </row>
    <row r="543" spans="7:26" x14ac:dyDescent="0.3">
      <c r="G543" s="77"/>
      <c r="H543" s="62">
        <v>71</v>
      </c>
      <c r="I543" s="62" t="s">
        <v>18</v>
      </c>
      <c r="J543" s="78">
        <v>871</v>
      </c>
      <c r="K543" s="79">
        <v>0</v>
      </c>
      <c r="L543" s="80">
        <v>0</v>
      </c>
      <c r="M543" s="81">
        <v>0</v>
      </c>
      <c r="N543" s="80">
        <v>237782</v>
      </c>
      <c r="O543" s="80"/>
      <c r="P543" s="81">
        <v>0</v>
      </c>
      <c r="Q543" s="82">
        <v>1.0000000000000001E-5</v>
      </c>
      <c r="R543" s="83">
        <v>0</v>
      </c>
      <c r="S543" s="80">
        <v>0</v>
      </c>
      <c r="T543" s="81">
        <v>0</v>
      </c>
      <c r="U543" s="81">
        <v>0</v>
      </c>
      <c r="V543" s="84">
        <v>1.1E-5</v>
      </c>
      <c r="W543" s="85">
        <v>0</v>
      </c>
      <c r="X543" s="62"/>
      <c r="Y543" s="62"/>
      <c r="Z543" s="9"/>
    </row>
    <row r="544" spans="7:26" x14ac:dyDescent="0.3">
      <c r="G544" s="77"/>
      <c r="H544" s="62">
        <v>72</v>
      </c>
      <c r="I544" s="62" t="s">
        <v>28</v>
      </c>
      <c r="J544" s="78">
        <v>871</v>
      </c>
      <c r="K544" s="79">
        <v>0</v>
      </c>
      <c r="L544" s="80">
        <v>0</v>
      </c>
      <c r="M544" s="81">
        <v>0</v>
      </c>
      <c r="N544" s="80">
        <v>237782</v>
      </c>
      <c r="O544" s="80"/>
      <c r="P544" s="81">
        <v>0</v>
      </c>
      <c r="Q544" s="82">
        <v>2.9999999999999997E-4</v>
      </c>
      <c r="R544" s="83">
        <v>0</v>
      </c>
      <c r="S544" s="80">
        <v>0</v>
      </c>
      <c r="T544" s="81">
        <v>0</v>
      </c>
      <c r="U544" s="81">
        <v>0</v>
      </c>
      <c r="V544" s="84">
        <v>3.1799999999999998E-4</v>
      </c>
      <c r="W544" s="85">
        <v>0</v>
      </c>
      <c r="X544" s="62"/>
      <c r="Y544" s="62"/>
      <c r="Z544" s="9"/>
    </row>
    <row r="545" spans="7:26" x14ac:dyDescent="0.3">
      <c r="G545" s="77"/>
      <c r="H545" s="62">
        <v>96</v>
      </c>
      <c r="I545" s="62" t="s">
        <v>108</v>
      </c>
      <c r="J545" s="78">
        <v>871</v>
      </c>
      <c r="K545" s="79">
        <v>1</v>
      </c>
      <c r="L545" s="80">
        <v>0</v>
      </c>
      <c r="M545" s="81">
        <v>0</v>
      </c>
      <c r="N545" s="80">
        <v>237782</v>
      </c>
      <c r="O545" s="80"/>
      <c r="P545" s="81">
        <v>237782</v>
      </c>
      <c r="Q545" s="82">
        <v>0</v>
      </c>
      <c r="R545" s="83">
        <v>0</v>
      </c>
      <c r="S545" s="80">
        <v>0</v>
      </c>
      <c r="T545" s="81">
        <v>0</v>
      </c>
      <c r="U545" s="81">
        <v>0</v>
      </c>
      <c r="V545" s="84">
        <v>0</v>
      </c>
      <c r="W545" s="85">
        <v>0</v>
      </c>
      <c r="X545" s="62"/>
      <c r="Y545" s="62"/>
      <c r="Z545" s="9"/>
    </row>
    <row r="546" spans="7:26" x14ac:dyDescent="0.3">
      <c r="G546" s="77"/>
      <c r="H546" s="62">
        <v>117</v>
      </c>
      <c r="I546" s="62" t="s">
        <v>21</v>
      </c>
      <c r="J546" s="78">
        <v>871</v>
      </c>
      <c r="K546" s="79">
        <v>1</v>
      </c>
      <c r="L546" s="80">
        <v>0</v>
      </c>
      <c r="M546" s="81">
        <v>0</v>
      </c>
      <c r="N546" s="80">
        <v>237782</v>
      </c>
      <c r="O546" s="80"/>
      <c r="P546" s="81">
        <v>237782</v>
      </c>
      <c r="Q546" s="82">
        <v>2.5700000000000001E-4</v>
      </c>
      <c r="R546" s="83">
        <v>61.109974000000001</v>
      </c>
      <c r="S546" s="80">
        <v>0</v>
      </c>
      <c r="T546" s="81">
        <v>0</v>
      </c>
      <c r="U546" s="81">
        <v>0</v>
      </c>
      <c r="V546" s="84">
        <v>2.7300000000000002E-4</v>
      </c>
      <c r="W546" s="85">
        <v>0</v>
      </c>
      <c r="X546" s="62"/>
      <c r="Y546" s="62"/>
      <c r="Z546" s="9"/>
    </row>
    <row r="547" spans="7:26" x14ac:dyDescent="0.3">
      <c r="G547" s="77"/>
      <c r="H547" s="62">
        <v>122</v>
      </c>
      <c r="I547" s="62" t="s">
        <v>96</v>
      </c>
      <c r="J547" s="78">
        <v>871</v>
      </c>
      <c r="K547" s="79">
        <v>1</v>
      </c>
      <c r="L547" s="80">
        <v>0</v>
      </c>
      <c r="M547" s="81">
        <v>0</v>
      </c>
      <c r="N547" s="80">
        <v>237782</v>
      </c>
      <c r="O547" s="80"/>
      <c r="P547" s="81">
        <v>237782</v>
      </c>
      <c r="Q547" s="82">
        <v>0</v>
      </c>
      <c r="R547" s="83">
        <v>0</v>
      </c>
      <c r="S547" s="80">
        <v>0</v>
      </c>
      <c r="T547" s="81">
        <v>0</v>
      </c>
      <c r="U547" s="81">
        <v>0</v>
      </c>
      <c r="V547" s="84">
        <v>0</v>
      </c>
      <c r="W547" s="85">
        <v>0</v>
      </c>
      <c r="X547" s="62"/>
      <c r="Y547" s="62"/>
      <c r="Z547" s="9"/>
    </row>
    <row r="548" spans="7:26" ht="15" thickBot="1" x14ac:dyDescent="0.35">
      <c r="G548" s="86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8"/>
      <c r="X548" s="62"/>
      <c r="Y548" s="62"/>
      <c r="Z548" s="9"/>
    </row>
    <row r="549" spans="7:26" x14ac:dyDescent="0.3">
      <c r="G549" s="62">
        <v>96</v>
      </c>
      <c r="H549" s="62" t="s">
        <v>108</v>
      </c>
      <c r="I549" s="62"/>
      <c r="J549" s="78"/>
      <c r="K549" s="79"/>
      <c r="L549" s="81"/>
      <c r="M549" s="81"/>
      <c r="N549" s="81"/>
      <c r="O549" s="81"/>
      <c r="P549" s="81"/>
      <c r="Q549" s="84"/>
      <c r="R549" s="83">
        <v>603597.86558999994</v>
      </c>
      <c r="S549" s="81"/>
      <c r="T549" s="81"/>
      <c r="U549" s="81"/>
      <c r="V549" s="84"/>
      <c r="W549" s="83">
        <v>16874.903583000003</v>
      </c>
      <c r="X549" s="89">
        <v>620472.76917299989</v>
      </c>
      <c r="Y549" s="62"/>
      <c r="Z549" s="9"/>
    </row>
    <row r="550" spans="7:26" x14ac:dyDescent="0.3">
      <c r="G550" s="62"/>
      <c r="H550" s="62"/>
      <c r="I550" s="62"/>
      <c r="J550" s="78"/>
      <c r="K550" s="79"/>
      <c r="L550" s="81"/>
      <c r="M550" s="81"/>
      <c r="N550" s="81"/>
      <c r="O550" s="81"/>
      <c r="P550" s="81"/>
      <c r="Q550" s="84"/>
      <c r="R550" s="83"/>
      <c r="S550" s="81"/>
      <c r="T550" s="81"/>
      <c r="U550" s="81"/>
      <c r="V550" s="84"/>
      <c r="W550" s="83"/>
      <c r="X550" s="62"/>
      <c r="Y550" s="62"/>
      <c r="Z550" s="9"/>
    </row>
    <row r="551" spans="7:26" ht="15" thickBot="1" x14ac:dyDescent="0.35">
      <c r="G551" s="62"/>
      <c r="H551" s="62"/>
      <c r="I551" s="62"/>
      <c r="J551" s="63" t="s">
        <v>59</v>
      </c>
      <c r="K551" s="64" t="s">
        <v>60</v>
      </c>
      <c r="L551" s="65" t="s">
        <v>61</v>
      </c>
      <c r="M551" s="65" t="s">
        <v>186</v>
      </c>
      <c r="N551" s="65" t="s">
        <v>62</v>
      </c>
      <c r="O551" s="65" t="s">
        <v>187</v>
      </c>
      <c r="P551" s="65" t="s">
        <v>63</v>
      </c>
      <c r="Q551" s="66" t="s">
        <v>64</v>
      </c>
      <c r="R551" s="67" t="s">
        <v>65</v>
      </c>
      <c r="S551" s="65" t="s">
        <v>66</v>
      </c>
      <c r="T551" s="65" t="s">
        <v>67</v>
      </c>
      <c r="U551" s="65" t="s">
        <v>68</v>
      </c>
      <c r="V551" s="66" t="s">
        <v>69</v>
      </c>
      <c r="W551" s="67" t="s">
        <v>70</v>
      </c>
      <c r="X551" s="62"/>
      <c r="Y551" s="62"/>
      <c r="Z551" s="9"/>
    </row>
    <row r="552" spans="7:26" ht="15.6" x14ac:dyDescent="0.3">
      <c r="G552" s="68">
        <v>99</v>
      </c>
      <c r="H552" s="69" t="s">
        <v>109</v>
      </c>
      <c r="I552" s="70"/>
      <c r="J552" s="71"/>
      <c r="K552" s="72"/>
      <c r="L552" s="73"/>
      <c r="M552" s="73"/>
      <c r="N552" s="73"/>
      <c r="O552" s="73"/>
      <c r="P552" s="73"/>
      <c r="Q552" s="74"/>
      <c r="R552" s="75"/>
      <c r="S552" s="73"/>
      <c r="T552" s="73"/>
      <c r="U552" s="73"/>
      <c r="V552" s="74"/>
      <c r="W552" s="76"/>
      <c r="X552" s="62"/>
      <c r="Y552" s="62"/>
      <c r="Z552" s="9"/>
    </row>
    <row r="553" spans="7:26" x14ac:dyDescent="0.3">
      <c r="G553" s="77"/>
      <c r="H553" s="62">
        <v>1</v>
      </c>
      <c r="I553" s="62" t="s">
        <v>11</v>
      </c>
      <c r="J553" s="78">
        <v>375</v>
      </c>
      <c r="K553" s="79">
        <v>1</v>
      </c>
      <c r="L553" s="80">
        <v>27185071</v>
      </c>
      <c r="M553" s="81">
        <v>19047072</v>
      </c>
      <c r="N553" s="80">
        <v>161738</v>
      </c>
      <c r="O553" s="80"/>
      <c r="P553" s="81">
        <v>8299737</v>
      </c>
      <c r="Q553" s="82">
        <v>2.2769999999999999E-3</v>
      </c>
      <c r="R553" s="83">
        <v>18898.501149</v>
      </c>
      <c r="S553" s="80">
        <v>6261138</v>
      </c>
      <c r="T553" s="81">
        <v>131177</v>
      </c>
      <c r="U553" s="81">
        <v>6129961</v>
      </c>
      <c r="V553" s="84">
        <v>1.91E-3</v>
      </c>
      <c r="W553" s="85">
        <v>11708.22551</v>
      </c>
      <c r="X553" s="62"/>
      <c r="Y553" s="62"/>
      <c r="Z553" s="9"/>
    </row>
    <row r="554" spans="7:26" x14ac:dyDescent="0.3">
      <c r="G554" s="77"/>
      <c r="H554" s="62">
        <v>2</v>
      </c>
      <c r="I554" s="62" t="s">
        <v>27</v>
      </c>
      <c r="J554" s="78">
        <v>375</v>
      </c>
      <c r="K554" s="79">
        <v>1</v>
      </c>
      <c r="L554" s="80">
        <v>27185071</v>
      </c>
      <c r="M554" s="81">
        <v>19047072</v>
      </c>
      <c r="N554" s="80">
        <v>161738</v>
      </c>
      <c r="O554" s="80"/>
      <c r="P554" s="81">
        <v>8299737</v>
      </c>
      <c r="Q554" s="82">
        <v>2.6200000000000003E-4</v>
      </c>
      <c r="R554" s="83">
        <v>2174.5310940000004</v>
      </c>
      <c r="S554" s="80">
        <v>6261138</v>
      </c>
      <c r="T554" s="81">
        <v>131177</v>
      </c>
      <c r="U554" s="81">
        <v>6129961</v>
      </c>
      <c r="V554" s="84">
        <v>2.6899999999999998E-4</v>
      </c>
      <c r="W554" s="85">
        <v>1648.9595089999998</v>
      </c>
      <c r="X554" s="62"/>
      <c r="Y554" s="62"/>
      <c r="Z554" s="9"/>
    </row>
    <row r="555" spans="7:26" x14ac:dyDescent="0.3">
      <c r="G555" s="77"/>
      <c r="H555" s="62">
        <v>3</v>
      </c>
      <c r="I555" s="62" t="s">
        <v>20</v>
      </c>
      <c r="J555" s="78">
        <v>375</v>
      </c>
      <c r="K555" s="79">
        <v>1</v>
      </c>
      <c r="L555" s="80">
        <v>27185071</v>
      </c>
      <c r="M555" s="81">
        <v>19047072</v>
      </c>
      <c r="N555" s="80">
        <v>161738</v>
      </c>
      <c r="O555" s="80"/>
      <c r="P555" s="81">
        <v>8299737</v>
      </c>
      <c r="Q555" s="82">
        <v>5.7799999999999995E-4</v>
      </c>
      <c r="R555" s="83">
        <v>4797.2479859999994</v>
      </c>
      <c r="S555" s="80">
        <v>6261138</v>
      </c>
      <c r="T555" s="81">
        <v>131177</v>
      </c>
      <c r="U555" s="81">
        <v>6129961</v>
      </c>
      <c r="V555" s="84">
        <v>5.9699999999999998E-4</v>
      </c>
      <c r="W555" s="85">
        <v>3659.5867169999997</v>
      </c>
      <c r="X555" s="62"/>
      <c r="Y555" s="62"/>
      <c r="Z555" s="9"/>
    </row>
    <row r="556" spans="7:26" x14ac:dyDescent="0.3">
      <c r="G556" s="77"/>
      <c r="H556" s="62">
        <v>4</v>
      </c>
      <c r="I556" s="62" t="s">
        <v>10</v>
      </c>
      <c r="J556" s="78">
        <v>375</v>
      </c>
      <c r="K556" s="79">
        <v>1</v>
      </c>
      <c r="L556" s="80">
        <v>27185071</v>
      </c>
      <c r="M556" s="81">
        <v>19047072</v>
      </c>
      <c r="N556" s="80">
        <v>161738</v>
      </c>
      <c r="O556" s="80"/>
      <c r="P556" s="81">
        <v>8299737</v>
      </c>
      <c r="Q556" s="82">
        <v>8.5789999999999998E-3</v>
      </c>
      <c r="R556" s="83">
        <v>71203.443723000004</v>
      </c>
      <c r="S556" s="80">
        <v>6261138</v>
      </c>
      <c r="T556" s="81">
        <v>131177</v>
      </c>
      <c r="U556" s="81">
        <v>6129961</v>
      </c>
      <c r="V556" s="84">
        <v>9.2750000000000003E-3</v>
      </c>
      <c r="W556" s="85">
        <v>56855.388275000005</v>
      </c>
      <c r="X556" s="62"/>
      <c r="Y556" s="62"/>
      <c r="Z556" s="9"/>
    </row>
    <row r="557" spans="7:26" x14ac:dyDescent="0.3">
      <c r="G557" s="77"/>
      <c r="H557" s="62">
        <v>136</v>
      </c>
      <c r="I557" s="62" t="s">
        <v>159</v>
      </c>
      <c r="J557" s="78">
        <v>375</v>
      </c>
      <c r="K557" s="79">
        <v>1</v>
      </c>
      <c r="L557" s="80">
        <v>27185071</v>
      </c>
      <c r="M557" s="81">
        <v>19047072</v>
      </c>
      <c r="N557" s="80">
        <v>161738</v>
      </c>
      <c r="O557" s="80"/>
      <c r="P557" s="81">
        <v>8299737</v>
      </c>
      <c r="Q557" s="82">
        <v>1.75E-4</v>
      </c>
      <c r="R557" s="83">
        <v>1452.4539749999999</v>
      </c>
      <c r="S557" s="80">
        <v>6261138</v>
      </c>
      <c r="T557" s="81">
        <v>131177</v>
      </c>
      <c r="U557" s="81">
        <v>6129961</v>
      </c>
      <c r="V557" s="84">
        <v>0</v>
      </c>
      <c r="W557" s="85">
        <v>0</v>
      </c>
      <c r="X557" s="62"/>
      <c r="Y557" s="62"/>
      <c r="Z557" s="9"/>
    </row>
    <row r="558" spans="7:26" x14ac:dyDescent="0.3">
      <c r="G558" s="77"/>
      <c r="H558" s="62">
        <v>6</v>
      </c>
      <c r="I558" s="62" t="s">
        <v>76</v>
      </c>
      <c r="J558" s="78">
        <v>375</v>
      </c>
      <c r="K558" s="79">
        <v>1</v>
      </c>
      <c r="L558" s="80">
        <v>27185071</v>
      </c>
      <c r="M558" s="81">
        <v>19047072</v>
      </c>
      <c r="N558" s="80">
        <v>161738</v>
      </c>
      <c r="O558" s="80"/>
      <c r="P558" s="81">
        <v>8299737</v>
      </c>
      <c r="Q558" s="82">
        <v>0</v>
      </c>
      <c r="R558" s="83">
        <v>0</v>
      </c>
      <c r="S558" s="80">
        <v>6261138</v>
      </c>
      <c r="T558" s="81">
        <v>131177</v>
      </c>
      <c r="U558" s="81">
        <v>6129961</v>
      </c>
      <c r="V558" s="84">
        <v>0</v>
      </c>
      <c r="W558" s="85">
        <v>0</v>
      </c>
      <c r="X558" s="62"/>
      <c r="Y558" s="62"/>
      <c r="Z558" s="9"/>
    </row>
    <row r="559" spans="7:26" x14ac:dyDescent="0.3">
      <c r="G559" s="77"/>
      <c r="H559" s="62">
        <v>7</v>
      </c>
      <c r="I559" s="62" t="s">
        <v>9</v>
      </c>
      <c r="J559" s="78">
        <v>375</v>
      </c>
      <c r="K559" s="79">
        <v>1</v>
      </c>
      <c r="L559" s="80">
        <v>27185071</v>
      </c>
      <c r="M559" s="81">
        <v>19047072</v>
      </c>
      <c r="N559" s="80">
        <v>161738</v>
      </c>
      <c r="O559" s="80"/>
      <c r="P559" s="81">
        <v>8299737</v>
      </c>
      <c r="Q559" s="82">
        <v>1.1900000000000001E-4</v>
      </c>
      <c r="R559" s="83">
        <v>987.66870300000005</v>
      </c>
      <c r="S559" s="80">
        <v>6261138</v>
      </c>
      <c r="T559" s="81">
        <v>131177</v>
      </c>
      <c r="U559" s="81">
        <v>6129961</v>
      </c>
      <c r="V559" s="84">
        <v>1.27E-4</v>
      </c>
      <c r="W559" s="85">
        <v>778.50504699999999</v>
      </c>
      <c r="X559" s="62"/>
      <c r="Y559" s="62"/>
      <c r="Z559" s="9"/>
    </row>
    <row r="560" spans="7:26" x14ac:dyDescent="0.3">
      <c r="G560" s="77"/>
      <c r="H560" s="62">
        <v>8</v>
      </c>
      <c r="I560" s="62" t="s">
        <v>23</v>
      </c>
      <c r="J560" s="78">
        <v>375</v>
      </c>
      <c r="K560" s="79">
        <v>1</v>
      </c>
      <c r="L560" s="80">
        <v>27185071</v>
      </c>
      <c r="M560" s="81">
        <v>19047072</v>
      </c>
      <c r="N560" s="80">
        <v>161738</v>
      </c>
      <c r="O560" s="80"/>
      <c r="P560" s="81">
        <v>8299737</v>
      </c>
      <c r="Q560" s="82">
        <v>1.74E-4</v>
      </c>
      <c r="R560" s="83">
        <v>1444.1542380000001</v>
      </c>
      <c r="S560" s="80">
        <v>6261138</v>
      </c>
      <c r="T560" s="81">
        <v>131177</v>
      </c>
      <c r="U560" s="81">
        <v>6129961</v>
      </c>
      <c r="V560" s="84">
        <v>1.8699999999999999E-4</v>
      </c>
      <c r="W560" s="85">
        <v>1146.3027070000001</v>
      </c>
      <c r="X560" s="62"/>
      <c r="Y560" s="62"/>
      <c r="Z560" s="9"/>
    </row>
    <row r="561" spans="7:26" x14ac:dyDescent="0.3">
      <c r="G561" s="77"/>
      <c r="H561" s="62">
        <v>9</v>
      </c>
      <c r="I561" s="62" t="s">
        <v>0</v>
      </c>
      <c r="J561" s="78">
        <v>375</v>
      </c>
      <c r="K561" s="79">
        <v>1</v>
      </c>
      <c r="L561" s="80">
        <v>27185071</v>
      </c>
      <c r="M561" s="81">
        <v>19047072</v>
      </c>
      <c r="N561" s="80">
        <v>161738</v>
      </c>
      <c r="O561" s="80"/>
      <c r="P561" s="81">
        <v>8299737</v>
      </c>
      <c r="Q561" s="82">
        <v>2.4800000000000001E-4</v>
      </c>
      <c r="R561" s="83">
        <v>2058.3347760000001</v>
      </c>
      <c r="S561" s="80">
        <v>6261138</v>
      </c>
      <c r="T561" s="81">
        <v>131177</v>
      </c>
      <c r="U561" s="81">
        <v>6129961</v>
      </c>
      <c r="V561" s="84">
        <v>2.6600000000000001E-4</v>
      </c>
      <c r="W561" s="85">
        <v>1630.5696260000002</v>
      </c>
      <c r="X561" s="62"/>
      <c r="Y561" s="62"/>
      <c r="Z561" s="9"/>
    </row>
    <row r="562" spans="7:26" x14ac:dyDescent="0.3">
      <c r="G562" s="77"/>
      <c r="H562" s="62">
        <v>17</v>
      </c>
      <c r="I562" s="62" t="s">
        <v>16</v>
      </c>
      <c r="J562" s="78">
        <v>375</v>
      </c>
      <c r="K562" s="79">
        <v>1</v>
      </c>
      <c r="L562" s="80">
        <v>27185071</v>
      </c>
      <c r="M562" s="81">
        <v>19047072</v>
      </c>
      <c r="N562" s="80">
        <v>161738</v>
      </c>
      <c r="O562" s="80"/>
      <c r="P562" s="81">
        <v>8299737</v>
      </c>
      <c r="Q562" s="82">
        <v>7.0899999999999999E-4</v>
      </c>
      <c r="R562" s="83">
        <v>5884.5135330000003</v>
      </c>
      <c r="S562" s="80">
        <v>6261138</v>
      </c>
      <c r="T562" s="81">
        <v>131177</v>
      </c>
      <c r="U562" s="81">
        <v>6129961</v>
      </c>
      <c r="V562" s="84">
        <v>7.5799999999999999E-4</v>
      </c>
      <c r="W562" s="85">
        <v>4646.5104380000002</v>
      </c>
      <c r="X562" s="62"/>
      <c r="Y562" s="62"/>
      <c r="Z562" s="9"/>
    </row>
    <row r="563" spans="7:26" x14ac:dyDescent="0.3">
      <c r="G563" s="77"/>
      <c r="H563" s="62">
        <v>29</v>
      </c>
      <c r="I563" s="62" t="s">
        <v>24</v>
      </c>
      <c r="J563" s="78">
        <v>375</v>
      </c>
      <c r="K563" s="79">
        <v>1</v>
      </c>
      <c r="L563" s="80">
        <v>27185071</v>
      </c>
      <c r="M563" s="81">
        <v>19047072</v>
      </c>
      <c r="N563" s="80">
        <v>161738</v>
      </c>
      <c r="O563" s="80"/>
      <c r="P563" s="81">
        <v>8299737</v>
      </c>
      <c r="Q563" s="82">
        <v>3.1029999999999999E-3</v>
      </c>
      <c r="R563" s="83">
        <v>25754.083910999998</v>
      </c>
      <c r="S563" s="80">
        <v>6261138</v>
      </c>
      <c r="T563" s="81">
        <v>131177</v>
      </c>
      <c r="U563" s="81">
        <v>6129961</v>
      </c>
      <c r="V563" s="84">
        <v>3.1029999999999999E-3</v>
      </c>
      <c r="W563" s="85">
        <v>19021.268982999998</v>
      </c>
      <c r="X563" s="62"/>
      <c r="Y563" s="62"/>
      <c r="Z563" s="9"/>
    </row>
    <row r="564" spans="7:26" x14ac:dyDescent="0.3">
      <c r="G564" s="77"/>
      <c r="H564" s="62">
        <v>38</v>
      </c>
      <c r="I564" s="62" t="s">
        <v>12</v>
      </c>
      <c r="J564" s="78">
        <v>375</v>
      </c>
      <c r="K564" s="79">
        <v>1</v>
      </c>
      <c r="L564" s="80">
        <v>27185071</v>
      </c>
      <c r="M564" s="81">
        <v>19047072</v>
      </c>
      <c r="N564" s="80">
        <v>161738</v>
      </c>
      <c r="O564" s="80"/>
      <c r="P564" s="81">
        <v>8299737</v>
      </c>
      <c r="Q564" s="82">
        <v>9.5000000000000005E-5</v>
      </c>
      <c r="R564" s="83">
        <v>788.4750150000001</v>
      </c>
      <c r="S564" s="80">
        <v>6261138</v>
      </c>
      <c r="T564" s="81">
        <v>131177</v>
      </c>
      <c r="U564" s="81">
        <v>6129961</v>
      </c>
      <c r="V564" s="84">
        <v>7.8999999999999996E-5</v>
      </c>
      <c r="W564" s="85">
        <v>484.26691899999997</v>
      </c>
      <c r="X564" s="62"/>
      <c r="Y564" s="62"/>
      <c r="Z564" s="9"/>
    </row>
    <row r="565" spans="7:26" x14ac:dyDescent="0.3">
      <c r="G565" s="77"/>
      <c r="H565" s="62">
        <v>55</v>
      </c>
      <c r="I565" s="62" t="s">
        <v>26</v>
      </c>
      <c r="J565" s="78">
        <v>375</v>
      </c>
      <c r="K565" s="79">
        <v>1</v>
      </c>
      <c r="L565" s="80">
        <v>27185071</v>
      </c>
      <c r="M565" s="81">
        <v>19047072</v>
      </c>
      <c r="N565" s="80">
        <v>161738</v>
      </c>
      <c r="O565" s="80"/>
      <c r="P565" s="81">
        <v>8299737</v>
      </c>
      <c r="Q565" s="82">
        <v>1.4799999999999999E-4</v>
      </c>
      <c r="R565" s="83">
        <v>1228.3610759999999</v>
      </c>
      <c r="S565" s="80">
        <v>6261138</v>
      </c>
      <c r="T565" s="81">
        <v>131177</v>
      </c>
      <c r="U565" s="81">
        <v>6129961</v>
      </c>
      <c r="V565" s="84">
        <v>1.5699999999999999E-4</v>
      </c>
      <c r="W565" s="85">
        <v>962.40387699999997</v>
      </c>
      <c r="X565" s="62"/>
      <c r="Y565" s="62"/>
      <c r="Z565" s="9"/>
    </row>
    <row r="566" spans="7:26" x14ac:dyDescent="0.3">
      <c r="G566" s="77"/>
      <c r="H566" s="62">
        <v>71</v>
      </c>
      <c r="I566" s="62" t="s">
        <v>18</v>
      </c>
      <c r="J566" s="78">
        <v>375</v>
      </c>
      <c r="K566" s="79">
        <v>0</v>
      </c>
      <c r="L566" s="80">
        <v>27185071</v>
      </c>
      <c r="M566" s="81">
        <v>19047072</v>
      </c>
      <c r="N566" s="80">
        <v>161738</v>
      </c>
      <c r="O566" s="80"/>
      <c r="P566" s="81">
        <v>0</v>
      </c>
      <c r="Q566" s="82">
        <v>1.0000000000000001E-5</v>
      </c>
      <c r="R566" s="83">
        <v>0</v>
      </c>
      <c r="S566" s="80">
        <v>6261138</v>
      </c>
      <c r="T566" s="81">
        <v>131177</v>
      </c>
      <c r="U566" s="81">
        <v>0</v>
      </c>
      <c r="V566" s="84">
        <v>1.1E-5</v>
      </c>
      <c r="W566" s="85">
        <v>0</v>
      </c>
      <c r="X566" s="62"/>
      <c r="Y566" s="62"/>
      <c r="Z566" s="9"/>
    </row>
    <row r="567" spans="7:26" x14ac:dyDescent="0.3">
      <c r="G567" s="77"/>
      <c r="H567" s="62">
        <v>72</v>
      </c>
      <c r="I567" s="62" t="s">
        <v>28</v>
      </c>
      <c r="J567" s="78">
        <v>375</v>
      </c>
      <c r="K567" s="79">
        <v>0</v>
      </c>
      <c r="L567" s="80">
        <v>27185071</v>
      </c>
      <c r="M567" s="81">
        <v>19047072</v>
      </c>
      <c r="N567" s="80">
        <v>161738</v>
      </c>
      <c r="O567" s="80"/>
      <c r="P567" s="81">
        <v>0</v>
      </c>
      <c r="Q567" s="82">
        <v>2.9999999999999997E-4</v>
      </c>
      <c r="R567" s="83">
        <v>0</v>
      </c>
      <c r="S567" s="80">
        <v>6261138</v>
      </c>
      <c r="T567" s="81">
        <v>131177</v>
      </c>
      <c r="U567" s="81">
        <v>0</v>
      </c>
      <c r="V567" s="84">
        <v>3.1799999999999998E-4</v>
      </c>
      <c r="W567" s="85">
        <v>0</v>
      </c>
      <c r="X567" s="62"/>
      <c r="Y567" s="62"/>
      <c r="Z567" s="9"/>
    </row>
    <row r="568" spans="7:26" x14ac:dyDescent="0.3">
      <c r="G568" s="77"/>
      <c r="H568" s="62">
        <v>99</v>
      </c>
      <c r="I568" s="62" t="s">
        <v>109</v>
      </c>
      <c r="J568" s="78">
        <v>375</v>
      </c>
      <c r="K568" s="79">
        <v>1</v>
      </c>
      <c r="L568" s="80">
        <v>27185071</v>
      </c>
      <c r="M568" s="81">
        <v>19047072</v>
      </c>
      <c r="N568" s="80">
        <v>161738</v>
      </c>
      <c r="O568" s="80"/>
      <c r="P568" s="81">
        <v>8299737</v>
      </c>
      <c r="Q568" s="82">
        <v>0</v>
      </c>
      <c r="R568" s="83">
        <v>0</v>
      </c>
      <c r="S568" s="80">
        <v>6261138</v>
      </c>
      <c r="T568" s="81">
        <v>131177</v>
      </c>
      <c r="U568" s="81">
        <v>6129961</v>
      </c>
      <c r="V568" s="84">
        <v>0</v>
      </c>
      <c r="W568" s="85">
        <v>0</v>
      </c>
      <c r="X568" s="62"/>
      <c r="Y568" s="62"/>
      <c r="Z568" s="9"/>
    </row>
    <row r="569" spans="7:26" x14ac:dyDescent="0.3">
      <c r="G569" s="77"/>
      <c r="H569" s="62">
        <v>117</v>
      </c>
      <c r="I569" s="62" t="s">
        <v>21</v>
      </c>
      <c r="J569" s="78">
        <v>375</v>
      </c>
      <c r="K569" s="79">
        <v>1</v>
      </c>
      <c r="L569" s="80">
        <v>27185071</v>
      </c>
      <c r="M569" s="81">
        <v>19047072</v>
      </c>
      <c r="N569" s="80">
        <v>161738</v>
      </c>
      <c r="O569" s="80"/>
      <c r="P569" s="81">
        <v>8299737</v>
      </c>
      <c r="Q569" s="82">
        <v>2.5700000000000001E-4</v>
      </c>
      <c r="R569" s="83">
        <v>2133.0324089999999</v>
      </c>
      <c r="S569" s="80">
        <v>6261138</v>
      </c>
      <c r="T569" s="81">
        <v>131177</v>
      </c>
      <c r="U569" s="81">
        <v>6129961</v>
      </c>
      <c r="V569" s="84">
        <v>2.7300000000000002E-4</v>
      </c>
      <c r="W569" s="85">
        <v>1673.4793530000002</v>
      </c>
      <c r="X569" s="62"/>
      <c r="Y569" s="62"/>
      <c r="Z569" s="9"/>
    </row>
    <row r="570" spans="7:26" x14ac:dyDescent="0.3">
      <c r="G570" s="77"/>
      <c r="H570" s="62">
        <v>122</v>
      </c>
      <c r="I570" s="62" t="s">
        <v>96</v>
      </c>
      <c r="J570" s="78">
        <v>375</v>
      </c>
      <c r="K570" s="79">
        <v>1</v>
      </c>
      <c r="L570" s="80">
        <v>27185071</v>
      </c>
      <c r="M570" s="81">
        <v>19047072</v>
      </c>
      <c r="N570" s="80">
        <v>161738</v>
      </c>
      <c r="O570" s="80"/>
      <c r="P570" s="81">
        <v>8299737</v>
      </c>
      <c r="Q570" s="82">
        <v>0</v>
      </c>
      <c r="R570" s="83">
        <v>0</v>
      </c>
      <c r="S570" s="80">
        <v>6261138</v>
      </c>
      <c r="T570" s="81">
        <v>131177</v>
      </c>
      <c r="U570" s="81">
        <v>6129961</v>
      </c>
      <c r="V570" s="84">
        <v>0</v>
      </c>
      <c r="W570" s="85">
        <v>0</v>
      </c>
      <c r="X570" s="62"/>
      <c r="Y570" s="62"/>
      <c r="Z570" s="9"/>
    </row>
    <row r="571" spans="7:26" x14ac:dyDescent="0.3">
      <c r="G571" s="77"/>
      <c r="H571" s="62"/>
      <c r="I571" s="62"/>
      <c r="J571" s="78"/>
      <c r="K571" s="79"/>
      <c r="L571" s="81"/>
      <c r="M571" s="81"/>
      <c r="N571" s="81"/>
      <c r="O571" s="81"/>
      <c r="P571" s="81"/>
      <c r="Q571" s="84"/>
      <c r="R571" s="83"/>
      <c r="S571" s="81"/>
      <c r="T571" s="81"/>
      <c r="U571" s="81"/>
      <c r="V571" s="84"/>
      <c r="W571" s="85"/>
      <c r="X571" s="62"/>
      <c r="Y571" s="62"/>
      <c r="Z571" s="9"/>
    </row>
    <row r="572" spans="7:26" ht="15.6" x14ac:dyDescent="0.3">
      <c r="G572" s="90">
        <v>99</v>
      </c>
      <c r="H572" s="91" t="s">
        <v>109</v>
      </c>
      <c r="I572" s="62"/>
      <c r="J572" s="78"/>
      <c r="K572" s="79"/>
      <c r="L572" s="81"/>
      <c r="M572" s="81"/>
      <c r="N572" s="81"/>
      <c r="O572" s="81"/>
      <c r="P572" s="81"/>
      <c r="Q572" s="84"/>
      <c r="R572" s="83"/>
      <c r="S572" s="81"/>
      <c r="T572" s="81"/>
      <c r="U572" s="81"/>
      <c r="V572" s="84"/>
      <c r="W572" s="85"/>
      <c r="X572" s="62"/>
      <c r="Y572" s="62"/>
      <c r="Z572" s="9"/>
    </row>
    <row r="573" spans="7:26" x14ac:dyDescent="0.3">
      <c r="G573" s="77"/>
      <c r="H573" s="62">
        <v>1</v>
      </c>
      <c r="I573" s="62" t="s">
        <v>11</v>
      </c>
      <c r="J573" s="78">
        <v>820</v>
      </c>
      <c r="K573" s="79">
        <v>1</v>
      </c>
      <c r="L573" s="80">
        <v>0</v>
      </c>
      <c r="M573" s="81">
        <v>0</v>
      </c>
      <c r="N573" s="80">
        <v>119259</v>
      </c>
      <c r="O573" s="80"/>
      <c r="P573" s="81">
        <v>119259</v>
      </c>
      <c r="Q573" s="82">
        <v>2.2769999999999999E-3</v>
      </c>
      <c r="R573" s="83">
        <v>271.55274300000002</v>
      </c>
      <c r="S573" s="80">
        <v>0</v>
      </c>
      <c r="T573" s="81">
        <v>0</v>
      </c>
      <c r="U573" s="81">
        <v>0</v>
      </c>
      <c r="V573" s="84">
        <v>1.91E-3</v>
      </c>
      <c r="W573" s="85">
        <v>0</v>
      </c>
      <c r="X573" s="62"/>
      <c r="Y573" s="62"/>
      <c r="Z573" s="9"/>
    </row>
    <row r="574" spans="7:26" x14ac:dyDescent="0.3">
      <c r="G574" s="77"/>
      <c r="H574" s="62">
        <v>2</v>
      </c>
      <c r="I574" s="62" t="s">
        <v>27</v>
      </c>
      <c r="J574" s="78">
        <v>820</v>
      </c>
      <c r="K574" s="79">
        <v>1</v>
      </c>
      <c r="L574" s="80">
        <v>0</v>
      </c>
      <c r="M574" s="81">
        <v>0</v>
      </c>
      <c r="N574" s="80">
        <v>119259</v>
      </c>
      <c r="O574" s="80"/>
      <c r="P574" s="81">
        <v>119259</v>
      </c>
      <c r="Q574" s="82">
        <v>2.6200000000000003E-4</v>
      </c>
      <c r="R574" s="83">
        <v>31.245858000000002</v>
      </c>
      <c r="S574" s="80">
        <v>0</v>
      </c>
      <c r="T574" s="81">
        <v>0</v>
      </c>
      <c r="U574" s="81">
        <v>0</v>
      </c>
      <c r="V574" s="84">
        <v>2.6899999999999998E-4</v>
      </c>
      <c r="W574" s="85">
        <v>0</v>
      </c>
      <c r="X574" s="62"/>
      <c r="Y574" s="62"/>
      <c r="Z574" s="9"/>
    </row>
    <row r="575" spans="7:26" x14ac:dyDescent="0.3">
      <c r="G575" s="77"/>
      <c r="H575" s="62">
        <v>3</v>
      </c>
      <c r="I575" s="62" t="s">
        <v>20</v>
      </c>
      <c r="J575" s="78">
        <v>820</v>
      </c>
      <c r="K575" s="79">
        <v>1</v>
      </c>
      <c r="L575" s="80">
        <v>0</v>
      </c>
      <c r="M575" s="81">
        <v>0</v>
      </c>
      <c r="N575" s="80">
        <v>119259</v>
      </c>
      <c r="O575" s="80"/>
      <c r="P575" s="81">
        <v>119259</v>
      </c>
      <c r="Q575" s="82">
        <v>5.7799999999999995E-4</v>
      </c>
      <c r="R575" s="83">
        <v>68.931702000000001</v>
      </c>
      <c r="S575" s="80">
        <v>0</v>
      </c>
      <c r="T575" s="81">
        <v>0</v>
      </c>
      <c r="U575" s="81">
        <v>0</v>
      </c>
      <c r="V575" s="84">
        <v>5.9699999999999998E-4</v>
      </c>
      <c r="W575" s="85">
        <v>0</v>
      </c>
      <c r="X575" s="62"/>
      <c r="Y575" s="62"/>
      <c r="Z575" s="9"/>
    </row>
    <row r="576" spans="7:26" x14ac:dyDescent="0.3">
      <c r="G576" s="77"/>
      <c r="H576" s="62">
        <v>4</v>
      </c>
      <c r="I576" s="62" t="s">
        <v>10</v>
      </c>
      <c r="J576" s="78">
        <v>820</v>
      </c>
      <c r="K576" s="79">
        <v>1</v>
      </c>
      <c r="L576" s="80">
        <v>0</v>
      </c>
      <c r="M576" s="81">
        <v>0</v>
      </c>
      <c r="N576" s="80">
        <v>119259</v>
      </c>
      <c r="O576" s="80"/>
      <c r="P576" s="81">
        <v>119259</v>
      </c>
      <c r="Q576" s="82">
        <v>8.5789999999999998E-3</v>
      </c>
      <c r="R576" s="83">
        <v>1023.122961</v>
      </c>
      <c r="S576" s="80">
        <v>0</v>
      </c>
      <c r="T576" s="81">
        <v>0</v>
      </c>
      <c r="U576" s="81">
        <v>0</v>
      </c>
      <c r="V576" s="84">
        <v>9.2750000000000003E-3</v>
      </c>
      <c r="W576" s="85">
        <v>0</v>
      </c>
      <c r="X576" s="62"/>
      <c r="Y576" s="62"/>
      <c r="Z576" s="9"/>
    </row>
    <row r="577" spans="7:26" x14ac:dyDescent="0.3">
      <c r="G577" s="77"/>
      <c r="H577" s="62">
        <v>136</v>
      </c>
      <c r="I577" s="62" t="s">
        <v>159</v>
      </c>
      <c r="J577" s="78">
        <v>820</v>
      </c>
      <c r="K577" s="79">
        <v>1</v>
      </c>
      <c r="L577" s="80">
        <v>0</v>
      </c>
      <c r="M577" s="81">
        <v>0</v>
      </c>
      <c r="N577" s="80">
        <v>119259</v>
      </c>
      <c r="O577" s="80"/>
      <c r="P577" s="81">
        <v>119259</v>
      </c>
      <c r="Q577" s="82">
        <v>1.75E-4</v>
      </c>
      <c r="R577" s="83">
        <v>20.870325000000001</v>
      </c>
      <c r="S577" s="80">
        <v>0</v>
      </c>
      <c r="T577" s="81">
        <v>0</v>
      </c>
      <c r="U577" s="81">
        <v>0</v>
      </c>
      <c r="V577" s="84">
        <v>0</v>
      </c>
      <c r="W577" s="85">
        <v>0</v>
      </c>
      <c r="X577" s="62"/>
      <c r="Y577" s="62"/>
      <c r="Z577" s="9"/>
    </row>
    <row r="578" spans="7:26" x14ac:dyDescent="0.3">
      <c r="G578" s="77"/>
      <c r="H578" s="62">
        <v>6</v>
      </c>
      <c r="I578" s="62" t="s">
        <v>76</v>
      </c>
      <c r="J578" s="78">
        <v>820</v>
      </c>
      <c r="K578" s="79">
        <v>1</v>
      </c>
      <c r="L578" s="80">
        <v>0</v>
      </c>
      <c r="M578" s="81">
        <v>0</v>
      </c>
      <c r="N578" s="80">
        <v>119259</v>
      </c>
      <c r="O578" s="80"/>
      <c r="P578" s="81">
        <v>119259</v>
      </c>
      <c r="Q578" s="82">
        <v>0</v>
      </c>
      <c r="R578" s="83">
        <v>0</v>
      </c>
      <c r="S578" s="80">
        <v>0</v>
      </c>
      <c r="T578" s="81">
        <v>0</v>
      </c>
      <c r="U578" s="81">
        <v>0</v>
      </c>
      <c r="V578" s="84">
        <v>0</v>
      </c>
      <c r="W578" s="85">
        <v>0</v>
      </c>
      <c r="X578" s="62"/>
      <c r="Y578" s="62"/>
      <c r="Z578" s="9"/>
    </row>
    <row r="579" spans="7:26" x14ac:dyDescent="0.3">
      <c r="G579" s="77"/>
      <c r="H579" s="62">
        <v>7</v>
      </c>
      <c r="I579" s="62" t="s">
        <v>9</v>
      </c>
      <c r="J579" s="78">
        <v>820</v>
      </c>
      <c r="K579" s="79">
        <v>1</v>
      </c>
      <c r="L579" s="80">
        <v>0</v>
      </c>
      <c r="M579" s="81">
        <v>0</v>
      </c>
      <c r="N579" s="80">
        <v>119259</v>
      </c>
      <c r="O579" s="80"/>
      <c r="P579" s="81">
        <v>119259</v>
      </c>
      <c r="Q579" s="82">
        <v>1.1900000000000001E-4</v>
      </c>
      <c r="R579" s="83">
        <v>14.191821000000001</v>
      </c>
      <c r="S579" s="80">
        <v>0</v>
      </c>
      <c r="T579" s="81">
        <v>0</v>
      </c>
      <c r="U579" s="81">
        <v>0</v>
      </c>
      <c r="V579" s="84">
        <v>1.27E-4</v>
      </c>
      <c r="W579" s="85">
        <v>0</v>
      </c>
      <c r="X579" s="62"/>
      <c r="Y579" s="62"/>
      <c r="Z579" s="9"/>
    </row>
    <row r="580" spans="7:26" x14ac:dyDescent="0.3">
      <c r="G580" s="77"/>
      <c r="H580" s="62">
        <v>8</v>
      </c>
      <c r="I580" s="62" t="s">
        <v>23</v>
      </c>
      <c r="J580" s="78">
        <v>820</v>
      </c>
      <c r="K580" s="79">
        <v>1</v>
      </c>
      <c r="L580" s="80">
        <v>0</v>
      </c>
      <c r="M580" s="81">
        <v>0</v>
      </c>
      <c r="N580" s="80">
        <v>119259</v>
      </c>
      <c r="O580" s="80"/>
      <c r="P580" s="81">
        <v>119259</v>
      </c>
      <c r="Q580" s="82">
        <v>1.74E-4</v>
      </c>
      <c r="R580" s="83">
        <v>20.751066000000002</v>
      </c>
      <c r="S580" s="80">
        <v>0</v>
      </c>
      <c r="T580" s="81">
        <v>0</v>
      </c>
      <c r="U580" s="81">
        <v>0</v>
      </c>
      <c r="V580" s="84">
        <v>1.8699999999999999E-4</v>
      </c>
      <c r="W580" s="85">
        <v>0</v>
      </c>
      <c r="X580" s="62"/>
      <c r="Y580" s="62"/>
      <c r="Z580" s="9"/>
    </row>
    <row r="581" spans="7:26" x14ac:dyDescent="0.3">
      <c r="G581" s="77"/>
      <c r="H581" s="62">
        <v>9</v>
      </c>
      <c r="I581" s="62" t="s">
        <v>0</v>
      </c>
      <c r="J581" s="78">
        <v>820</v>
      </c>
      <c r="K581" s="79">
        <v>1</v>
      </c>
      <c r="L581" s="80">
        <v>0</v>
      </c>
      <c r="M581" s="81">
        <v>0</v>
      </c>
      <c r="N581" s="80">
        <v>119259</v>
      </c>
      <c r="O581" s="80"/>
      <c r="P581" s="81">
        <v>119259</v>
      </c>
      <c r="Q581" s="82">
        <v>2.4800000000000001E-4</v>
      </c>
      <c r="R581" s="83">
        <v>29.576232000000001</v>
      </c>
      <c r="S581" s="80">
        <v>0</v>
      </c>
      <c r="T581" s="81">
        <v>0</v>
      </c>
      <c r="U581" s="81">
        <v>0</v>
      </c>
      <c r="V581" s="84">
        <v>2.6600000000000001E-4</v>
      </c>
      <c r="W581" s="85">
        <v>0</v>
      </c>
      <c r="X581" s="62"/>
      <c r="Y581" s="62"/>
      <c r="Z581" s="9"/>
    </row>
    <row r="582" spans="7:26" x14ac:dyDescent="0.3">
      <c r="G582" s="77"/>
      <c r="H582" s="62">
        <v>29</v>
      </c>
      <c r="I582" s="62" t="s">
        <v>24</v>
      </c>
      <c r="J582" s="78">
        <v>820</v>
      </c>
      <c r="K582" s="79">
        <v>1</v>
      </c>
      <c r="L582" s="80">
        <v>0</v>
      </c>
      <c r="M582" s="81">
        <v>0</v>
      </c>
      <c r="N582" s="80">
        <v>119259</v>
      </c>
      <c r="O582" s="80"/>
      <c r="P582" s="81">
        <v>119259</v>
      </c>
      <c r="Q582" s="82">
        <v>3.1029999999999999E-3</v>
      </c>
      <c r="R582" s="83">
        <v>370.060677</v>
      </c>
      <c r="S582" s="80">
        <v>0</v>
      </c>
      <c r="T582" s="81">
        <v>0</v>
      </c>
      <c r="U582" s="81">
        <v>0</v>
      </c>
      <c r="V582" s="84">
        <v>3.1029999999999999E-3</v>
      </c>
      <c r="W582" s="85">
        <v>0</v>
      </c>
      <c r="X582" s="62"/>
      <c r="Y582" s="62"/>
      <c r="Z582" s="9"/>
    </row>
    <row r="583" spans="7:26" x14ac:dyDescent="0.3">
      <c r="G583" s="77"/>
      <c r="H583" s="62">
        <v>38</v>
      </c>
      <c r="I583" s="62" t="s">
        <v>12</v>
      </c>
      <c r="J583" s="78">
        <v>820</v>
      </c>
      <c r="K583" s="79">
        <v>1</v>
      </c>
      <c r="L583" s="80">
        <v>0</v>
      </c>
      <c r="M583" s="81">
        <v>0</v>
      </c>
      <c r="N583" s="80">
        <v>119259</v>
      </c>
      <c r="O583" s="80"/>
      <c r="P583" s="81">
        <v>119259</v>
      </c>
      <c r="Q583" s="82">
        <v>9.5000000000000005E-5</v>
      </c>
      <c r="R583" s="83">
        <v>11.329605000000001</v>
      </c>
      <c r="S583" s="80">
        <v>0</v>
      </c>
      <c r="T583" s="81">
        <v>0</v>
      </c>
      <c r="U583" s="81">
        <v>0</v>
      </c>
      <c r="V583" s="84">
        <v>7.8999999999999996E-5</v>
      </c>
      <c r="W583" s="85">
        <v>0</v>
      </c>
      <c r="X583" s="62"/>
      <c r="Y583" s="62"/>
      <c r="Z583" s="9"/>
    </row>
    <row r="584" spans="7:26" x14ac:dyDescent="0.3">
      <c r="G584" s="77"/>
      <c r="H584" s="62">
        <v>55</v>
      </c>
      <c r="I584" s="62" t="s">
        <v>26</v>
      </c>
      <c r="J584" s="78">
        <v>820</v>
      </c>
      <c r="K584" s="79">
        <v>1</v>
      </c>
      <c r="L584" s="80">
        <v>0</v>
      </c>
      <c r="M584" s="81">
        <v>0</v>
      </c>
      <c r="N584" s="80">
        <v>119259</v>
      </c>
      <c r="O584" s="80"/>
      <c r="P584" s="81">
        <v>119259</v>
      </c>
      <c r="Q584" s="82">
        <v>1.4799999999999999E-4</v>
      </c>
      <c r="R584" s="83">
        <v>17.650331999999999</v>
      </c>
      <c r="S584" s="80">
        <v>0</v>
      </c>
      <c r="T584" s="81">
        <v>0</v>
      </c>
      <c r="U584" s="81">
        <v>0</v>
      </c>
      <c r="V584" s="84">
        <v>1.5699999999999999E-4</v>
      </c>
      <c r="W584" s="85">
        <v>0</v>
      </c>
      <c r="X584" s="62"/>
      <c r="Y584" s="62"/>
      <c r="Z584" s="9"/>
    </row>
    <row r="585" spans="7:26" x14ac:dyDescent="0.3">
      <c r="G585" s="77"/>
      <c r="H585" s="62">
        <v>71</v>
      </c>
      <c r="I585" s="62" t="s">
        <v>18</v>
      </c>
      <c r="J585" s="78">
        <v>820</v>
      </c>
      <c r="K585" s="79">
        <v>0</v>
      </c>
      <c r="L585" s="80">
        <v>0</v>
      </c>
      <c r="M585" s="81">
        <v>0</v>
      </c>
      <c r="N585" s="80">
        <v>119259</v>
      </c>
      <c r="O585" s="80"/>
      <c r="P585" s="81">
        <v>0</v>
      </c>
      <c r="Q585" s="82">
        <v>1.0000000000000001E-5</v>
      </c>
      <c r="R585" s="83">
        <v>0</v>
      </c>
      <c r="S585" s="80">
        <v>0</v>
      </c>
      <c r="T585" s="81">
        <v>0</v>
      </c>
      <c r="U585" s="81">
        <v>0</v>
      </c>
      <c r="V585" s="84">
        <v>1.1E-5</v>
      </c>
      <c r="W585" s="85">
        <v>0</v>
      </c>
      <c r="X585" s="62"/>
      <c r="Y585" s="62"/>
      <c r="Z585" s="9"/>
    </row>
    <row r="586" spans="7:26" x14ac:dyDescent="0.3">
      <c r="G586" s="77"/>
      <c r="H586" s="62">
        <v>72</v>
      </c>
      <c r="I586" s="62" t="s">
        <v>28</v>
      </c>
      <c r="J586" s="78">
        <v>820</v>
      </c>
      <c r="K586" s="79">
        <v>0</v>
      </c>
      <c r="L586" s="80">
        <v>0</v>
      </c>
      <c r="M586" s="81">
        <v>0</v>
      </c>
      <c r="N586" s="80">
        <v>119259</v>
      </c>
      <c r="O586" s="80"/>
      <c r="P586" s="81">
        <v>0</v>
      </c>
      <c r="Q586" s="82">
        <v>2.9999999999999997E-4</v>
      </c>
      <c r="R586" s="83">
        <v>0</v>
      </c>
      <c r="S586" s="80">
        <v>0</v>
      </c>
      <c r="T586" s="81">
        <v>0</v>
      </c>
      <c r="U586" s="81">
        <v>0</v>
      </c>
      <c r="V586" s="84">
        <v>3.1799999999999998E-4</v>
      </c>
      <c r="W586" s="85">
        <v>0</v>
      </c>
      <c r="X586" s="62"/>
      <c r="Y586" s="62"/>
      <c r="Z586" s="9"/>
    </row>
    <row r="587" spans="7:26" x14ac:dyDescent="0.3">
      <c r="G587" s="77"/>
      <c r="H587" s="62">
        <v>99</v>
      </c>
      <c r="I587" s="62" t="s">
        <v>109</v>
      </c>
      <c r="J587" s="78">
        <v>820</v>
      </c>
      <c r="K587" s="79">
        <v>1</v>
      </c>
      <c r="L587" s="80">
        <v>0</v>
      </c>
      <c r="M587" s="81">
        <v>0</v>
      </c>
      <c r="N587" s="80">
        <v>119259</v>
      </c>
      <c r="O587" s="80"/>
      <c r="P587" s="81">
        <v>119259</v>
      </c>
      <c r="Q587" s="82">
        <v>0</v>
      </c>
      <c r="R587" s="83">
        <v>0</v>
      </c>
      <c r="S587" s="80">
        <v>0</v>
      </c>
      <c r="T587" s="81">
        <v>0</v>
      </c>
      <c r="U587" s="81">
        <v>0</v>
      </c>
      <c r="V587" s="84">
        <v>0</v>
      </c>
      <c r="W587" s="85">
        <v>0</v>
      </c>
      <c r="X587" s="62"/>
      <c r="Y587" s="62"/>
      <c r="Z587" s="9"/>
    </row>
    <row r="588" spans="7:26" x14ac:dyDescent="0.3">
      <c r="G588" s="77"/>
      <c r="H588" s="62">
        <v>117</v>
      </c>
      <c r="I588" s="62" t="s">
        <v>21</v>
      </c>
      <c r="J588" s="78">
        <v>820</v>
      </c>
      <c r="K588" s="79">
        <v>1</v>
      </c>
      <c r="L588" s="80">
        <v>0</v>
      </c>
      <c r="M588" s="81">
        <v>0</v>
      </c>
      <c r="N588" s="80">
        <v>119259</v>
      </c>
      <c r="O588" s="80"/>
      <c r="P588" s="81">
        <v>119259</v>
      </c>
      <c r="Q588" s="82">
        <v>2.5700000000000001E-4</v>
      </c>
      <c r="R588" s="83">
        <v>30.649563000000001</v>
      </c>
      <c r="S588" s="80">
        <v>0</v>
      </c>
      <c r="T588" s="81">
        <v>0</v>
      </c>
      <c r="U588" s="81">
        <v>0</v>
      </c>
      <c r="V588" s="84">
        <v>2.7300000000000002E-4</v>
      </c>
      <c r="W588" s="85">
        <v>0</v>
      </c>
      <c r="X588" s="62"/>
      <c r="Y588" s="62"/>
      <c r="Z588" s="9"/>
    </row>
    <row r="589" spans="7:26" x14ac:dyDescent="0.3">
      <c r="G589" s="77"/>
      <c r="H589" s="62">
        <v>122</v>
      </c>
      <c r="I589" s="62" t="s">
        <v>96</v>
      </c>
      <c r="J589" s="78">
        <v>820</v>
      </c>
      <c r="K589" s="79">
        <v>1</v>
      </c>
      <c r="L589" s="80">
        <v>0</v>
      </c>
      <c r="M589" s="81">
        <v>0</v>
      </c>
      <c r="N589" s="80">
        <v>119259</v>
      </c>
      <c r="O589" s="80"/>
      <c r="P589" s="81">
        <v>119259</v>
      </c>
      <c r="Q589" s="82">
        <v>0</v>
      </c>
      <c r="R589" s="83">
        <v>0</v>
      </c>
      <c r="S589" s="80">
        <v>0</v>
      </c>
      <c r="T589" s="81">
        <v>0</v>
      </c>
      <c r="U589" s="81">
        <v>0</v>
      </c>
      <c r="V589" s="84">
        <v>0</v>
      </c>
      <c r="W589" s="85">
        <v>0</v>
      </c>
      <c r="X589" s="62"/>
      <c r="Y589" s="62"/>
      <c r="Z589" s="9"/>
    </row>
    <row r="590" spans="7:26" ht="15" thickBot="1" x14ac:dyDescent="0.35">
      <c r="G590" s="86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8"/>
      <c r="X590" s="62"/>
      <c r="Y590" s="62"/>
      <c r="Z590" s="9"/>
    </row>
    <row r="591" spans="7:26" x14ac:dyDescent="0.3">
      <c r="G591" s="62">
        <v>99</v>
      </c>
      <c r="H591" s="62" t="s">
        <v>109</v>
      </c>
      <c r="I591" s="62"/>
      <c r="J591" s="78"/>
      <c r="K591" s="79"/>
      <c r="L591" s="81"/>
      <c r="M591" s="81"/>
      <c r="N591" s="81"/>
      <c r="O591" s="81"/>
      <c r="P591" s="81"/>
      <c r="Q591" s="84"/>
      <c r="R591" s="83">
        <v>140714.73447300002</v>
      </c>
      <c r="S591" s="81"/>
      <c r="T591" s="81"/>
      <c r="U591" s="81"/>
      <c r="V591" s="84"/>
      <c r="W591" s="83">
        <v>104215.466961</v>
      </c>
      <c r="X591" s="89">
        <v>244930.20143400002</v>
      </c>
      <c r="Y591" s="62"/>
      <c r="Z591" s="9"/>
    </row>
    <row r="592" spans="7:26" x14ac:dyDescent="0.3">
      <c r="G592" s="62"/>
      <c r="H592" s="62"/>
      <c r="I592" s="62"/>
      <c r="J592" s="78"/>
      <c r="K592" s="79"/>
      <c r="L592" s="81"/>
      <c r="M592" s="81"/>
      <c r="N592" s="81"/>
      <c r="O592" s="81"/>
      <c r="P592" s="81"/>
      <c r="Q592" s="84"/>
      <c r="R592" s="83"/>
      <c r="S592" s="81"/>
      <c r="T592" s="81"/>
      <c r="U592" s="81"/>
      <c r="V592" s="84"/>
      <c r="W592" s="83"/>
      <c r="X592" s="62"/>
      <c r="Y592" s="62"/>
      <c r="Z592" s="9"/>
    </row>
    <row r="593" spans="7:26" ht="15" thickBot="1" x14ac:dyDescent="0.35">
      <c r="G593" s="62"/>
      <c r="H593" s="62"/>
      <c r="I593" s="62"/>
      <c r="J593" s="63" t="s">
        <v>59</v>
      </c>
      <c r="K593" s="64" t="s">
        <v>60</v>
      </c>
      <c r="L593" s="65" t="s">
        <v>61</v>
      </c>
      <c r="M593" s="65" t="s">
        <v>186</v>
      </c>
      <c r="N593" s="65" t="s">
        <v>62</v>
      </c>
      <c r="O593" s="65" t="s">
        <v>187</v>
      </c>
      <c r="P593" s="65" t="s">
        <v>63</v>
      </c>
      <c r="Q593" s="66" t="s">
        <v>64</v>
      </c>
      <c r="R593" s="67" t="s">
        <v>65</v>
      </c>
      <c r="S593" s="65" t="s">
        <v>66</v>
      </c>
      <c r="T593" s="65" t="s">
        <v>67</v>
      </c>
      <c r="U593" s="65" t="s">
        <v>68</v>
      </c>
      <c r="V593" s="66" t="s">
        <v>69</v>
      </c>
      <c r="W593" s="67" t="s">
        <v>70</v>
      </c>
      <c r="X593" s="62"/>
      <c r="Y593" s="62"/>
      <c r="Z593" s="9"/>
    </row>
    <row r="594" spans="7:26" ht="15.6" x14ac:dyDescent="0.3">
      <c r="G594" s="68">
        <v>106</v>
      </c>
      <c r="H594" s="69" t="s">
        <v>110</v>
      </c>
      <c r="I594" s="70"/>
      <c r="J594" s="71"/>
      <c r="K594" s="72"/>
      <c r="L594" s="73"/>
      <c r="M594" s="73"/>
      <c r="N594" s="73"/>
      <c r="O594" s="73"/>
      <c r="P594" s="73"/>
      <c r="Q594" s="74"/>
      <c r="R594" s="75"/>
      <c r="S594" s="73"/>
      <c r="T594" s="73"/>
      <c r="U594" s="73"/>
      <c r="V594" s="74"/>
      <c r="W594" s="76"/>
      <c r="X594" s="62"/>
      <c r="Y594" s="62"/>
      <c r="Z594" s="9"/>
    </row>
    <row r="595" spans="7:26" x14ac:dyDescent="0.3">
      <c r="G595" s="77"/>
      <c r="H595" s="62">
        <v>1</v>
      </c>
      <c r="I595" s="62" t="s">
        <v>11</v>
      </c>
      <c r="J595" s="78">
        <v>390</v>
      </c>
      <c r="K595" s="95">
        <v>0.71899999999999997</v>
      </c>
      <c r="L595" s="80">
        <v>31751484</v>
      </c>
      <c r="M595" s="81">
        <v>10301587</v>
      </c>
      <c r="N595" s="80">
        <v>103660</v>
      </c>
      <c r="O595" s="80"/>
      <c r="P595" s="81">
        <v>15497007.482999999</v>
      </c>
      <c r="Q595" s="82">
        <v>2.2769999999999999E-3</v>
      </c>
      <c r="R595" s="83">
        <v>35286.686038790998</v>
      </c>
      <c r="S595" s="80">
        <v>990522</v>
      </c>
      <c r="T595" s="81">
        <v>143991</v>
      </c>
      <c r="U595" s="81">
        <v>608655.78899999999</v>
      </c>
      <c r="V595" s="84">
        <v>1.91E-3</v>
      </c>
      <c r="W595" s="85">
        <v>1162.5325569900001</v>
      </c>
      <c r="X595" s="62"/>
      <c r="Y595" s="62"/>
      <c r="Z595" s="9"/>
    </row>
    <row r="596" spans="7:26" x14ac:dyDescent="0.3">
      <c r="G596" s="77"/>
      <c r="H596" s="62">
        <v>2</v>
      </c>
      <c r="I596" s="62" t="s">
        <v>27</v>
      </c>
      <c r="J596" s="78">
        <v>390</v>
      </c>
      <c r="K596" s="95">
        <v>0.71899999999999997</v>
      </c>
      <c r="L596" s="80">
        <v>31751484</v>
      </c>
      <c r="M596" s="81">
        <v>10301587</v>
      </c>
      <c r="N596" s="80">
        <v>103660</v>
      </c>
      <c r="O596" s="80"/>
      <c r="P596" s="81">
        <v>15497007.482999999</v>
      </c>
      <c r="Q596" s="82">
        <v>2.6200000000000003E-4</v>
      </c>
      <c r="R596" s="83">
        <v>4060.2159605460001</v>
      </c>
      <c r="S596" s="80">
        <v>990522</v>
      </c>
      <c r="T596" s="81">
        <v>143991</v>
      </c>
      <c r="U596" s="81">
        <v>608655.78899999999</v>
      </c>
      <c r="V596" s="84">
        <v>2.6899999999999998E-4</v>
      </c>
      <c r="W596" s="85">
        <v>163.72840724099999</v>
      </c>
      <c r="X596" s="62"/>
      <c r="Y596" s="62"/>
      <c r="Z596" s="9"/>
    </row>
    <row r="597" spans="7:26" x14ac:dyDescent="0.3">
      <c r="G597" s="77"/>
      <c r="H597" s="62">
        <v>3</v>
      </c>
      <c r="I597" s="62" t="s">
        <v>20</v>
      </c>
      <c r="J597" s="78">
        <v>390</v>
      </c>
      <c r="K597" s="95">
        <v>0.71899999999999997</v>
      </c>
      <c r="L597" s="80">
        <v>31751484</v>
      </c>
      <c r="M597" s="81">
        <v>10301587</v>
      </c>
      <c r="N597" s="80">
        <v>103660</v>
      </c>
      <c r="O597" s="80"/>
      <c r="P597" s="81">
        <v>15497007.482999999</v>
      </c>
      <c r="Q597" s="82">
        <v>5.7799999999999995E-4</v>
      </c>
      <c r="R597" s="83">
        <v>8957.2703251739986</v>
      </c>
      <c r="S597" s="80">
        <v>990522</v>
      </c>
      <c r="T597" s="81">
        <v>143991</v>
      </c>
      <c r="U597" s="81">
        <v>608655.78899999999</v>
      </c>
      <c r="V597" s="84">
        <v>5.9699999999999998E-4</v>
      </c>
      <c r="W597" s="85">
        <v>363.36750603299998</v>
      </c>
      <c r="X597" s="62"/>
      <c r="Y597" s="62"/>
      <c r="Z597" s="9"/>
    </row>
    <row r="598" spans="7:26" x14ac:dyDescent="0.3">
      <c r="G598" s="77"/>
      <c r="H598" s="62">
        <v>4</v>
      </c>
      <c r="I598" s="62" t="s">
        <v>10</v>
      </c>
      <c r="J598" s="78">
        <v>390</v>
      </c>
      <c r="K598" s="95">
        <v>0.71899999999999997</v>
      </c>
      <c r="L598" s="80">
        <v>31751484</v>
      </c>
      <c r="M598" s="81">
        <v>10301587</v>
      </c>
      <c r="N598" s="80">
        <v>103660</v>
      </c>
      <c r="O598" s="80"/>
      <c r="P598" s="81">
        <v>15497007.482999999</v>
      </c>
      <c r="Q598" s="82">
        <v>8.5789999999999998E-3</v>
      </c>
      <c r="R598" s="83">
        <v>132948.82719665699</v>
      </c>
      <c r="S598" s="80">
        <v>990522</v>
      </c>
      <c r="T598" s="81">
        <v>143991</v>
      </c>
      <c r="U598" s="81">
        <v>608655.78899999999</v>
      </c>
      <c r="V598" s="84">
        <v>9.2750000000000003E-3</v>
      </c>
      <c r="W598" s="85">
        <v>5645.2824429749999</v>
      </c>
      <c r="X598" s="62"/>
      <c r="Y598" s="62"/>
      <c r="Z598" s="9"/>
    </row>
    <row r="599" spans="7:26" x14ac:dyDescent="0.3">
      <c r="G599" s="77"/>
      <c r="H599" s="62">
        <v>136</v>
      </c>
      <c r="I599" s="62" t="s">
        <v>159</v>
      </c>
      <c r="J599" s="78">
        <v>390</v>
      </c>
      <c r="K599" s="95">
        <v>0.71899999999999997</v>
      </c>
      <c r="L599" s="80">
        <v>31751484</v>
      </c>
      <c r="M599" s="81">
        <v>10301587</v>
      </c>
      <c r="N599" s="80">
        <v>103660</v>
      </c>
      <c r="O599" s="80"/>
      <c r="P599" s="81">
        <v>15497007.482999999</v>
      </c>
      <c r="Q599" s="82">
        <v>1.75E-4</v>
      </c>
      <c r="R599" s="83">
        <v>2711.976309525</v>
      </c>
      <c r="S599" s="80">
        <v>990522</v>
      </c>
      <c r="T599" s="81">
        <v>143991</v>
      </c>
      <c r="U599" s="81">
        <v>608655.78899999999</v>
      </c>
      <c r="V599" s="84">
        <v>0</v>
      </c>
      <c r="W599" s="85">
        <v>0</v>
      </c>
      <c r="X599" s="62"/>
      <c r="Y599" s="62"/>
      <c r="Z599" s="9"/>
    </row>
    <row r="600" spans="7:26" x14ac:dyDescent="0.3">
      <c r="G600" s="77"/>
      <c r="H600" s="62">
        <v>6</v>
      </c>
      <c r="I600" s="62" t="s">
        <v>76</v>
      </c>
      <c r="J600" s="78">
        <v>390</v>
      </c>
      <c r="K600" s="95">
        <v>0.71899999999999997</v>
      </c>
      <c r="L600" s="80">
        <v>31751484</v>
      </c>
      <c r="M600" s="81">
        <v>10301587</v>
      </c>
      <c r="N600" s="80">
        <v>103660</v>
      </c>
      <c r="O600" s="80"/>
      <c r="P600" s="81">
        <v>15497007.482999999</v>
      </c>
      <c r="Q600" s="82">
        <v>0</v>
      </c>
      <c r="R600" s="83">
        <v>0</v>
      </c>
      <c r="S600" s="80">
        <v>990522</v>
      </c>
      <c r="T600" s="81">
        <v>143991</v>
      </c>
      <c r="U600" s="81">
        <v>608655.78899999999</v>
      </c>
      <c r="V600" s="84">
        <v>0</v>
      </c>
      <c r="W600" s="85">
        <v>0</v>
      </c>
      <c r="X600" s="62"/>
      <c r="Y600" s="62"/>
      <c r="Z600" s="9"/>
    </row>
    <row r="601" spans="7:26" x14ac:dyDescent="0.3">
      <c r="G601" s="77"/>
      <c r="H601" s="62">
        <v>7</v>
      </c>
      <c r="I601" s="62" t="s">
        <v>9</v>
      </c>
      <c r="J601" s="78">
        <v>390</v>
      </c>
      <c r="K601" s="95">
        <v>0.71899999999999997</v>
      </c>
      <c r="L601" s="80">
        <v>31751484</v>
      </c>
      <c r="M601" s="81">
        <v>10301587</v>
      </c>
      <c r="N601" s="80">
        <v>103660</v>
      </c>
      <c r="O601" s="80"/>
      <c r="P601" s="81">
        <v>15497007.482999999</v>
      </c>
      <c r="Q601" s="82">
        <v>1.1900000000000001E-4</v>
      </c>
      <c r="R601" s="83">
        <v>1844.143890477</v>
      </c>
      <c r="S601" s="80">
        <v>990522</v>
      </c>
      <c r="T601" s="81">
        <v>143991</v>
      </c>
      <c r="U601" s="81">
        <v>608655.78899999999</v>
      </c>
      <c r="V601" s="84">
        <v>1.27E-4</v>
      </c>
      <c r="W601" s="85">
        <v>77.299285202999997</v>
      </c>
      <c r="X601" s="62"/>
      <c r="Y601" s="62"/>
      <c r="Z601" s="9"/>
    </row>
    <row r="602" spans="7:26" x14ac:dyDescent="0.3">
      <c r="G602" s="77"/>
      <c r="H602" s="62">
        <v>8</v>
      </c>
      <c r="I602" s="62" t="s">
        <v>23</v>
      </c>
      <c r="J602" s="78">
        <v>390</v>
      </c>
      <c r="K602" s="95">
        <v>0.71899999999999997</v>
      </c>
      <c r="L602" s="80">
        <v>31751484</v>
      </c>
      <c r="M602" s="81">
        <v>10301587</v>
      </c>
      <c r="N602" s="80">
        <v>103660</v>
      </c>
      <c r="O602" s="80"/>
      <c r="P602" s="81">
        <v>15497007.482999999</v>
      </c>
      <c r="Q602" s="82">
        <v>1.74E-4</v>
      </c>
      <c r="R602" s="83">
        <v>2696.4793020419997</v>
      </c>
      <c r="S602" s="80">
        <v>990522</v>
      </c>
      <c r="T602" s="81">
        <v>143991</v>
      </c>
      <c r="U602" s="81">
        <v>608655.78899999999</v>
      </c>
      <c r="V602" s="84">
        <v>1.8699999999999999E-4</v>
      </c>
      <c r="W602" s="85">
        <v>113.81863254299999</v>
      </c>
      <c r="X602" s="62"/>
      <c r="Y602" s="62"/>
      <c r="Z602" s="9"/>
    </row>
    <row r="603" spans="7:26" x14ac:dyDescent="0.3">
      <c r="G603" s="77"/>
      <c r="H603" s="62">
        <v>9</v>
      </c>
      <c r="I603" s="62" t="s">
        <v>0</v>
      </c>
      <c r="J603" s="78">
        <v>390</v>
      </c>
      <c r="K603" s="95">
        <v>0.71899999999999997</v>
      </c>
      <c r="L603" s="80">
        <v>31751484</v>
      </c>
      <c r="M603" s="81">
        <v>10301587</v>
      </c>
      <c r="N603" s="80">
        <v>103660</v>
      </c>
      <c r="O603" s="80"/>
      <c r="P603" s="81">
        <v>15497007.482999999</v>
      </c>
      <c r="Q603" s="82">
        <v>2.4800000000000001E-4</v>
      </c>
      <c r="R603" s="83">
        <v>3843.2578557839997</v>
      </c>
      <c r="S603" s="80">
        <v>990522</v>
      </c>
      <c r="T603" s="81">
        <v>143991</v>
      </c>
      <c r="U603" s="81">
        <v>608655.78899999999</v>
      </c>
      <c r="V603" s="84">
        <v>2.6600000000000001E-4</v>
      </c>
      <c r="W603" s="85">
        <v>161.90243987400001</v>
      </c>
      <c r="X603" s="62"/>
      <c r="Y603" s="62"/>
      <c r="Z603" s="9"/>
    </row>
    <row r="604" spans="7:26" x14ac:dyDescent="0.3">
      <c r="G604" s="77"/>
      <c r="H604" s="62">
        <v>17</v>
      </c>
      <c r="I604" s="62" t="s">
        <v>16</v>
      </c>
      <c r="J604" s="78">
        <v>390</v>
      </c>
      <c r="K604" s="95">
        <v>0.71899999999999997</v>
      </c>
      <c r="L604" s="80">
        <v>31751484</v>
      </c>
      <c r="M604" s="81">
        <v>10301587</v>
      </c>
      <c r="N604" s="80">
        <v>103660</v>
      </c>
      <c r="O604" s="80"/>
      <c r="P604" s="81">
        <v>15497007.482999999</v>
      </c>
      <c r="Q604" s="82">
        <v>7.0899999999999999E-4</v>
      </c>
      <c r="R604" s="83">
        <v>10987.378305446999</v>
      </c>
      <c r="S604" s="80">
        <v>990522</v>
      </c>
      <c r="T604" s="81">
        <v>143991</v>
      </c>
      <c r="U604" s="81">
        <v>608655.78899999999</v>
      </c>
      <c r="V604" s="84">
        <v>7.5799999999999999E-4</v>
      </c>
      <c r="W604" s="85">
        <v>461.36108806199996</v>
      </c>
      <c r="X604" s="62"/>
      <c r="Y604" s="62"/>
      <c r="Z604" s="9"/>
    </row>
    <row r="605" spans="7:26" x14ac:dyDescent="0.3">
      <c r="G605" s="77"/>
      <c r="H605" s="62">
        <v>29</v>
      </c>
      <c r="I605" s="62" t="s">
        <v>24</v>
      </c>
      <c r="J605" s="78">
        <v>390</v>
      </c>
      <c r="K605" s="95">
        <v>0.71899999999999997</v>
      </c>
      <c r="L605" s="80">
        <v>31751484</v>
      </c>
      <c r="M605" s="81">
        <v>10301587</v>
      </c>
      <c r="N605" s="80">
        <v>103660</v>
      </c>
      <c r="O605" s="80"/>
      <c r="P605" s="81">
        <v>15497007.482999999</v>
      </c>
      <c r="Q605" s="82">
        <v>3.1029999999999999E-3</v>
      </c>
      <c r="R605" s="83">
        <v>48087.214219748996</v>
      </c>
      <c r="S605" s="80">
        <v>990522</v>
      </c>
      <c r="T605" s="81">
        <v>143991</v>
      </c>
      <c r="U605" s="81">
        <v>608655.78899999999</v>
      </c>
      <c r="V605" s="84">
        <v>3.1029999999999999E-3</v>
      </c>
      <c r="W605" s="85">
        <v>1888.6589132669999</v>
      </c>
      <c r="X605" s="62"/>
      <c r="Y605" s="62"/>
      <c r="Z605" s="9"/>
    </row>
    <row r="606" spans="7:26" x14ac:dyDescent="0.3">
      <c r="G606" s="77"/>
      <c r="H606" s="62">
        <v>38</v>
      </c>
      <c r="I606" s="62" t="s">
        <v>12</v>
      </c>
      <c r="J606" s="78">
        <v>390</v>
      </c>
      <c r="K606" s="95">
        <v>0.71899999999999997</v>
      </c>
      <c r="L606" s="80">
        <v>31751484</v>
      </c>
      <c r="M606" s="81">
        <v>10301587</v>
      </c>
      <c r="N606" s="80">
        <v>103660</v>
      </c>
      <c r="O606" s="80"/>
      <c r="P606" s="81">
        <v>15497007.482999999</v>
      </c>
      <c r="Q606" s="82">
        <v>9.5000000000000005E-5</v>
      </c>
      <c r="R606" s="83">
        <v>1472.2157108849999</v>
      </c>
      <c r="S606" s="80">
        <v>990522</v>
      </c>
      <c r="T606" s="81">
        <v>143991</v>
      </c>
      <c r="U606" s="81">
        <v>608655.78899999999</v>
      </c>
      <c r="V606" s="84">
        <v>7.8999999999999996E-5</v>
      </c>
      <c r="W606" s="85">
        <v>48.083807330999996</v>
      </c>
      <c r="X606" s="62"/>
      <c r="Y606" s="62"/>
      <c r="Z606" s="9"/>
    </row>
    <row r="607" spans="7:26" x14ac:dyDescent="0.3">
      <c r="G607" s="77"/>
      <c r="H607" s="62">
        <v>55</v>
      </c>
      <c r="I607" s="62" t="s">
        <v>26</v>
      </c>
      <c r="J607" s="78">
        <v>390</v>
      </c>
      <c r="K607" s="95">
        <v>0.71899999999999997</v>
      </c>
      <c r="L607" s="80">
        <v>31751484</v>
      </c>
      <c r="M607" s="81">
        <v>10301587</v>
      </c>
      <c r="N607" s="80">
        <v>103660</v>
      </c>
      <c r="O607" s="80"/>
      <c r="P607" s="81">
        <v>15497007.482999999</v>
      </c>
      <c r="Q607" s="82">
        <v>1.4799999999999999E-4</v>
      </c>
      <c r="R607" s="83">
        <v>2293.557107484</v>
      </c>
      <c r="S607" s="80">
        <v>990522</v>
      </c>
      <c r="T607" s="81">
        <v>143991</v>
      </c>
      <c r="U607" s="81">
        <v>608655.78899999999</v>
      </c>
      <c r="V607" s="84">
        <v>1.5699999999999999E-4</v>
      </c>
      <c r="W607" s="85">
        <v>95.558958872999995</v>
      </c>
      <c r="X607" s="62"/>
      <c r="Y607" s="62"/>
      <c r="Z607" s="9"/>
    </row>
    <row r="608" spans="7:26" x14ac:dyDescent="0.3">
      <c r="G608" s="77"/>
      <c r="H608" s="62">
        <v>71</v>
      </c>
      <c r="I608" s="62" t="s">
        <v>18</v>
      </c>
      <c r="J608" s="78">
        <v>390</v>
      </c>
      <c r="K608" s="95">
        <v>0</v>
      </c>
      <c r="L608" s="80">
        <v>31751484</v>
      </c>
      <c r="M608" s="81">
        <v>10301587</v>
      </c>
      <c r="N608" s="80">
        <v>103660</v>
      </c>
      <c r="O608" s="80"/>
      <c r="P608" s="81">
        <v>0</v>
      </c>
      <c r="Q608" s="82">
        <v>1.0000000000000001E-5</v>
      </c>
      <c r="R608" s="83">
        <v>0</v>
      </c>
      <c r="S608" s="80">
        <v>990522</v>
      </c>
      <c r="T608" s="81">
        <v>143991</v>
      </c>
      <c r="U608" s="81">
        <v>0</v>
      </c>
      <c r="V608" s="84">
        <v>1.1E-5</v>
      </c>
      <c r="W608" s="85">
        <v>0</v>
      </c>
      <c r="X608" s="62"/>
      <c r="Y608" s="62"/>
      <c r="Z608" s="9"/>
    </row>
    <row r="609" spans="7:26" x14ac:dyDescent="0.3">
      <c r="G609" s="77"/>
      <c r="H609" s="62">
        <v>72</v>
      </c>
      <c r="I609" s="62" t="s">
        <v>28</v>
      </c>
      <c r="J609" s="78">
        <v>390</v>
      </c>
      <c r="K609" s="95">
        <v>0</v>
      </c>
      <c r="L609" s="80">
        <v>31751484</v>
      </c>
      <c r="M609" s="81">
        <v>10301587</v>
      </c>
      <c r="N609" s="80">
        <v>103660</v>
      </c>
      <c r="O609" s="80"/>
      <c r="P609" s="81">
        <v>0</v>
      </c>
      <c r="Q609" s="82">
        <v>2.9999999999999997E-4</v>
      </c>
      <c r="R609" s="83">
        <v>0</v>
      </c>
      <c r="S609" s="80">
        <v>990522</v>
      </c>
      <c r="T609" s="81">
        <v>143991</v>
      </c>
      <c r="U609" s="81">
        <v>0</v>
      </c>
      <c r="V609" s="84">
        <v>3.1799999999999998E-4</v>
      </c>
      <c r="W609" s="85">
        <v>0</v>
      </c>
      <c r="X609" s="62"/>
      <c r="Y609" s="62"/>
      <c r="Z609" s="9"/>
    </row>
    <row r="610" spans="7:26" x14ac:dyDescent="0.3">
      <c r="G610" s="77"/>
      <c r="H610" s="62">
        <v>106</v>
      </c>
      <c r="I610" s="62" t="s">
        <v>110</v>
      </c>
      <c r="J610" s="78">
        <v>390</v>
      </c>
      <c r="K610" s="95">
        <v>0.71899999999999997</v>
      </c>
      <c r="L610" s="80">
        <v>31751484</v>
      </c>
      <c r="M610" s="81">
        <v>10301587</v>
      </c>
      <c r="N610" s="80">
        <v>103660</v>
      </c>
      <c r="O610" s="80"/>
      <c r="P610" s="81">
        <v>15497007.482999999</v>
      </c>
      <c r="Q610" s="82">
        <v>0</v>
      </c>
      <c r="R610" s="83">
        <v>0</v>
      </c>
      <c r="S610" s="80">
        <v>990522</v>
      </c>
      <c r="T610" s="81">
        <v>143991</v>
      </c>
      <c r="U610" s="81">
        <v>608655.78899999999</v>
      </c>
      <c r="V610" s="84">
        <v>0</v>
      </c>
      <c r="W610" s="85">
        <v>0</v>
      </c>
      <c r="X610" s="62"/>
      <c r="Y610" s="62"/>
      <c r="Z610" s="9"/>
    </row>
    <row r="611" spans="7:26" x14ac:dyDescent="0.3">
      <c r="G611" s="77"/>
      <c r="H611" s="62">
        <v>117</v>
      </c>
      <c r="I611" s="62" t="s">
        <v>21</v>
      </c>
      <c r="J611" s="78">
        <v>390</v>
      </c>
      <c r="K611" s="95">
        <v>0.71899999999999997</v>
      </c>
      <c r="L611" s="80">
        <v>31751484</v>
      </c>
      <c r="M611" s="81">
        <v>10301587</v>
      </c>
      <c r="N611" s="80">
        <v>103660</v>
      </c>
      <c r="O611" s="80"/>
      <c r="P611" s="81">
        <v>15497007.482999999</v>
      </c>
      <c r="Q611" s="82">
        <v>2.5700000000000001E-4</v>
      </c>
      <c r="R611" s="83">
        <v>3982.7309231310001</v>
      </c>
      <c r="S611" s="80">
        <v>990522</v>
      </c>
      <c r="T611" s="81">
        <v>143991</v>
      </c>
      <c r="U611" s="81">
        <v>608655.78899999999</v>
      </c>
      <c r="V611" s="84">
        <v>2.7300000000000002E-4</v>
      </c>
      <c r="W611" s="85">
        <v>166.163030397</v>
      </c>
      <c r="X611" s="62"/>
      <c r="Y611" s="62"/>
      <c r="Z611" s="9"/>
    </row>
    <row r="612" spans="7:26" x14ac:dyDescent="0.3">
      <c r="G612" s="77"/>
      <c r="H612" s="62">
        <v>122</v>
      </c>
      <c r="I612" s="62" t="s">
        <v>96</v>
      </c>
      <c r="J612" s="78">
        <v>390</v>
      </c>
      <c r="K612" s="95">
        <v>0.71899999999999997</v>
      </c>
      <c r="L612" s="80">
        <v>31751484</v>
      </c>
      <c r="M612" s="81">
        <v>10301587</v>
      </c>
      <c r="N612" s="80">
        <v>103660</v>
      </c>
      <c r="O612" s="80"/>
      <c r="P612" s="81">
        <v>15497007.482999999</v>
      </c>
      <c r="Q612" s="82">
        <v>0</v>
      </c>
      <c r="R612" s="83">
        <v>0</v>
      </c>
      <c r="S612" s="80">
        <v>990522</v>
      </c>
      <c r="T612" s="81">
        <v>143991</v>
      </c>
      <c r="U612" s="81">
        <v>608655.78899999999</v>
      </c>
      <c r="V612" s="84">
        <v>0</v>
      </c>
      <c r="W612" s="85">
        <v>0</v>
      </c>
      <c r="X612" s="62"/>
      <c r="Y612" s="62"/>
      <c r="Z612" s="9"/>
    </row>
    <row r="613" spans="7:26" x14ac:dyDescent="0.3">
      <c r="G613" s="77"/>
      <c r="H613" s="62"/>
      <c r="I613" s="62"/>
      <c r="J613" s="78"/>
      <c r="K613" s="95"/>
      <c r="L613" s="81"/>
      <c r="M613" s="81"/>
      <c r="N613" s="81"/>
      <c r="O613" s="81"/>
      <c r="P613" s="81"/>
      <c r="Q613" s="84"/>
      <c r="R613" s="83"/>
      <c r="S613" s="81"/>
      <c r="T613" s="81"/>
      <c r="U613" s="81"/>
      <c r="V613" s="84"/>
      <c r="W613" s="85"/>
      <c r="X613" s="62"/>
      <c r="Y613" s="62"/>
      <c r="Z613" s="9"/>
    </row>
    <row r="614" spans="7:26" ht="15.6" x14ac:dyDescent="0.3">
      <c r="G614" s="90">
        <v>106</v>
      </c>
      <c r="H614" s="91" t="s">
        <v>110</v>
      </c>
      <c r="I614" s="62"/>
      <c r="J614" s="78"/>
      <c r="K614" s="95"/>
      <c r="L614" s="81"/>
      <c r="M614" s="81"/>
      <c r="N614" s="81"/>
      <c r="O614" s="81"/>
      <c r="P614" s="81"/>
      <c r="Q614" s="84"/>
      <c r="R614" s="83"/>
      <c r="S614" s="81"/>
      <c r="T614" s="81"/>
      <c r="U614" s="81"/>
      <c r="V614" s="84"/>
      <c r="W614" s="85"/>
      <c r="X614" s="62"/>
      <c r="Y614" s="62"/>
      <c r="Z614" s="9"/>
    </row>
    <row r="615" spans="7:26" x14ac:dyDescent="0.3">
      <c r="G615" s="77"/>
      <c r="H615" s="62">
        <v>1</v>
      </c>
      <c r="I615" s="62" t="s">
        <v>11</v>
      </c>
      <c r="J615" s="78">
        <v>814</v>
      </c>
      <c r="K615" s="95">
        <v>0.71899999999999997</v>
      </c>
      <c r="L615" s="80">
        <v>0</v>
      </c>
      <c r="M615" s="81">
        <v>0</v>
      </c>
      <c r="N615" s="80">
        <v>179330</v>
      </c>
      <c r="O615" s="80"/>
      <c r="P615" s="81">
        <v>128938.26999999999</v>
      </c>
      <c r="Q615" s="82">
        <v>2.2769999999999999E-3</v>
      </c>
      <c r="R615" s="83">
        <v>293.59244078999996</v>
      </c>
      <c r="S615" s="80">
        <v>0</v>
      </c>
      <c r="T615" s="81"/>
      <c r="U615" s="81">
        <v>0</v>
      </c>
      <c r="V615" s="84">
        <v>1.91E-3</v>
      </c>
      <c r="W615" s="85">
        <v>0</v>
      </c>
      <c r="X615" s="62"/>
      <c r="Y615" s="62"/>
      <c r="Z615" s="9"/>
    </row>
    <row r="616" spans="7:26" x14ac:dyDescent="0.3">
      <c r="G616" s="77"/>
      <c r="H616" s="62">
        <v>2</v>
      </c>
      <c r="I616" s="62" t="s">
        <v>27</v>
      </c>
      <c r="J616" s="78">
        <v>814</v>
      </c>
      <c r="K616" s="95">
        <v>0.71899999999999997</v>
      </c>
      <c r="L616" s="80">
        <v>0</v>
      </c>
      <c r="M616" s="81">
        <v>0</v>
      </c>
      <c r="N616" s="80">
        <v>179330</v>
      </c>
      <c r="O616" s="80"/>
      <c r="P616" s="81">
        <v>128938.26999999999</v>
      </c>
      <c r="Q616" s="82">
        <v>2.6200000000000003E-4</v>
      </c>
      <c r="R616" s="83">
        <v>33.78182674</v>
      </c>
      <c r="S616" s="80">
        <v>0</v>
      </c>
      <c r="T616" s="81"/>
      <c r="U616" s="81">
        <v>0</v>
      </c>
      <c r="V616" s="84">
        <v>2.6899999999999998E-4</v>
      </c>
      <c r="W616" s="85">
        <v>0</v>
      </c>
      <c r="X616" s="62"/>
      <c r="Y616" s="62"/>
      <c r="Z616" s="9"/>
    </row>
    <row r="617" spans="7:26" x14ac:dyDescent="0.3">
      <c r="G617" s="77"/>
      <c r="H617" s="62">
        <v>3</v>
      </c>
      <c r="I617" s="62" t="s">
        <v>20</v>
      </c>
      <c r="J617" s="78">
        <v>814</v>
      </c>
      <c r="K617" s="95">
        <v>0.71899999999999997</v>
      </c>
      <c r="L617" s="80">
        <v>0</v>
      </c>
      <c r="M617" s="81">
        <v>0</v>
      </c>
      <c r="N617" s="80">
        <v>179330</v>
      </c>
      <c r="O617" s="80"/>
      <c r="P617" s="81">
        <v>128938.26999999999</v>
      </c>
      <c r="Q617" s="82">
        <v>5.7799999999999995E-4</v>
      </c>
      <c r="R617" s="83">
        <v>74.526320059999989</v>
      </c>
      <c r="S617" s="80">
        <v>0</v>
      </c>
      <c r="T617" s="81"/>
      <c r="U617" s="81">
        <v>0</v>
      </c>
      <c r="V617" s="84">
        <v>5.9699999999999998E-4</v>
      </c>
      <c r="W617" s="85">
        <v>0</v>
      </c>
      <c r="X617" s="62"/>
      <c r="Y617" s="62"/>
      <c r="Z617" s="9"/>
    </row>
    <row r="618" spans="7:26" x14ac:dyDescent="0.3">
      <c r="G618" s="77"/>
      <c r="H618" s="62">
        <v>4</v>
      </c>
      <c r="I618" s="62" t="s">
        <v>10</v>
      </c>
      <c r="J618" s="78">
        <v>814</v>
      </c>
      <c r="K618" s="95">
        <v>0.71899999999999997</v>
      </c>
      <c r="L618" s="80">
        <v>0</v>
      </c>
      <c r="M618" s="81">
        <v>0</v>
      </c>
      <c r="N618" s="80">
        <v>179330</v>
      </c>
      <c r="O618" s="80"/>
      <c r="P618" s="81">
        <v>128938.26999999999</v>
      </c>
      <c r="Q618" s="82">
        <v>8.5789999999999998E-3</v>
      </c>
      <c r="R618" s="83">
        <v>1106.1614183299998</v>
      </c>
      <c r="S618" s="80">
        <v>0</v>
      </c>
      <c r="T618" s="81"/>
      <c r="U618" s="81">
        <v>0</v>
      </c>
      <c r="V618" s="84">
        <v>9.2750000000000003E-3</v>
      </c>
      <c r="W618" s="85">
        <v>0</v>
      </c>
      <c r="X618" s="62"/>
      <c r="Y618" s="62"/>
      <c r="Z618" s="9"/>
    </row>
    <row r="619" spans="7:26" x14ac:dyDescent="0.3">
      <c r="G619" s="77"/>
      <c r="H619" s="62">
        <v>136</v>
      </c>
      <c r="I619" s="62" t="s">
        <v>159</v>
      </c>
      <c r="J619" s="78">
        <v>814</v>
      </c>
      <c r="K619" s="95">
        <v>0.71899999999999997</v>
      </c>
      <c r="L619" s="80">
        <v>0</v>
      </c>
      <c r="M619" s="81">
        <v>0</v>
      </c>
      <c r="N619" s="80">
        <v>179330</v>
      </c>
      <c r="O619" s="80"/>
      <c r="P619" s="81">
        <v>128938.26999999999</v>
      </c>
      <c r="Q619" s="82">
        <v>1.75E-4</v>
      </c>
      <c r="R619" s="83">
        <v>22.564197249999999</v>
      </c>
      <c r="S619" s="80">
        <v>0</v>
      </c>
      <c r="T619" s="81"/>
      <c r="U619" s="81">
        <v>0</v>
      </c>
      <c r="V619" s="84">
        <v>0</v>
      </c>
      <c r="W619" s="85">
        <v>0</v>
      </c>
      <c r="X619" s="62"/>
      <c r="Y619" s="62"/>
      <c r="Z619" s="9"/>
    </row>
    <row r="620" spans="7:26" x14ac:dyDescent="0.3">
      <c r="G620" s="77"/>
      <c r="H620" s="62">
        <v>6</v>
      </c>
      <c r="I620" s="62" t="s">
        <v>76</v>
      </c>
      <c r="J620" s="78">
        <v>814</v>
      </c>
      <c r="K620" s="95">
        <v>0.71899999999999997</v>
      </c>
      <c r="L620" s="80">
        <v>0</v>
      </c>
      <c r="M620" s="81">
        <v>0</v>
      </c>
      <c r="N620" s="80">
        <v>179330</v>
      </c>
      <c r="O620" s="80"/>
      <c r="P620" s="81">
        <v>128938.26999999999</v>
      </c>
      <c r="Q620" s="82">
        <v>0</v>
      </c>
      <c r="R620" s="83">
        <v>0</v>
      </c>
      <c r="S620" s="80">
        <v>0</v>
      </c>
      <c r="T620" s="81"/>
      <c r="U620" s="81">
        <v>0</v>
      </c>
      <c r="V620" s="84">
        <v>0</v>
      </c>
      <c r="W620" s="85">
        <v>0</v>
      </c>
      <c r="X620" s="62"/>
      <c r="Y620" s="62"/>
      <c r="Z620" s="9"/>
    </row>
    <row r="621" spans="7:26" x14ac:dyDescent="0.3">
      <c r="G621" s="77"/>
      <c r="H621" s="62">
        <v>7</v>
      </c>
      <c r="I621" s="62" t="s">
        <v>9</v>
      </c>
      <c r="J621" s="78">
        <v>814</v>
      </c>
      <c r="K621" s="95">
        <v>0.71899999999999997</v>
      </c>
      <c r="L621" s="80">
        <v>0</v>
      </c>
      <c r="M621" s="81">
        <v>0</v>
      </c>
      <c r="N621" s="80">
        <v>179330</v>
      </c>
      <c r="O621" s="80"/>
      <c r="P621" s="81">
        <v>128938.26999999999</v>
      </c>
      <c r="Q621" s="82">
        <v>1.1900000000000001E-4</v>
      </c>
      <c r="R621" s="83">
        <v>15.343654129999999</v>
      </c>
      <c r="S621" s="80">
        <v>0</v>
      </c>
      <c r="T621" s="81"/>
      <c r="U621" s="81">
        <v>0</v>
      </c>
      <c r="V621" s="84">
        <v>1.27E-4</v>
      </c>
      <c r="W621" s="85">
        <v>0</v>
      </c>
      <c r="X621" s="62"/>
      <c r="Y621" s="62"/>
      <c r="Z621" s="9"/>
    </row>
    <row r="622" spans="7:26" x14ac:dyDescent="0.3">
      <c r="G622" s="77"/>
      <c r="H622" s="62">
        <v>8</v>
      </c>
      <c r="I622" s="62" t="s">
        <v>23</v>
      </c>
      <c r="J622" s="78">
        <v>814</v>
      </c>
      <c r="K622" s="95">
        <v>0.71899999999999997</v>
      </c>
      <c r="L622" s="80">
        <v>0</v>
      </c>
      <c r="M622" s="81">
        <v>0</v>
      </c>
      <c r="N622" s="80">
        <v>179330</v>
      </c>
      <c r="O622" s="80"/>
      <c r="P622" s="81">
        <v>128938.26999999999</v>
      </c>
      <c r="Q622" s="82">
        <v>1.74E-4</v>
      </c>
      <c r="R622" s="83">
        <v>22.435258979999997</v>
      </c>
      <c r="S622" s="80">
        <v>0</v>
      </c>
      <c r="T622" s="81"/>
      <c r="U622" s="81">
        <v>0</v>
      </c>
      <c r="V622" s="84">
        <v>1.8699999999999999E-4</v>
      </c>
      <c r="W622" s="85">
        <v>0</v>
      </c>
      <c r="X622" s="62"/>
      <c r="Y622" s="62"/>
      <c r="Z622" s="9"/>
    </row>
    <row r="623" spans="7:26" x14ac:dyDescent="0.3">
      <c r="G623" s="77"/>
      <c r="H623" s="62">
        <v>9</v>
      </c>
      <c r="I623" s="62" t="s">
        <v>0</v>
      </c>
      <c r="J623" s="78">
        <v>814</v>
      </c>
      <c r="K623" s="95">
        <v>0.71899999999999997</v>
      </c>
      <c r="L623" s="80">
        <v>0</v>
      </c>
      <c r="M623" s="81">
        <v>0</v>
      </c>
      <c r="N623" s="80">
        <v>179330</v>
      </c>
      <c r="O623" s="80"/>
      <c r="P623" s="81">
        <v>128938.26999999999</v>
      </c>
      <c r="Q623" s="82">
        <v>2.4800000000000001E-4</v>
      </c>
      <c r="R623" s="83">
        <v>31.976690959999999</v>
      </c>
      <c r="S623" s="80">
        <v>0</v>
      </c>
      <c r="T623" s="81"/>
      <c r="U623" s="81">
        <v>0</v>
      </c>
      <c r="V623" s="84">
        <v>2.6600000000000001E-4</v>
      </c>
      <c r="W623" s="85">
        <v>0</v>
      </c>
      <c r="X623" s="62"/>
      <c r="Y623" s="62"/>
      <c r="Z623" s="9"/>
    </row>
    <row r="624" spans="7:26" x14ac:dyDescent="0.3">
      <c r="G624" s="77"/>
      <c r="H624" s="62">
        <v>29</v>
      </c>
      <c r="I624" s="62" t="s">
        <v>24</v>
      </c>
      <c r="J624" s="78">
        <v>814</v>
      </c>
      <c r="K624" s="95">
        <v>0.71899999999999997</v>
      </c>
      <c r="L624" s="80">
        <v>0</v>
      </c>
      <c r="M624" s="81">
        <v>0</v>
      </c>
      <c r="N624" s="80">
        <v>179330</v>
      </c>
      <c r="O624" s="80"/>
      <c r="P624" s="81">
        <v>128938.26999999999</v>
      </c>
      <c r="Q624" s="82">
        <v>3.1029999999999999E-3</v>
      </c>
      <c r="R624" s="83">
        <v>400.09545180999993</v>
      </c>
      <c r="S624" s="80">
        <v>0</v>
      </c>
      <c r="T624" s="81"/>
      <c r="U624" s="81">
        <v>0</v>
      </c>
      <c r="V624" s="84">
        <v>3.1029999999999999E-3</v>
      </c>
      <c r="W624" s="85">
        <v>0</v>
      </c>
      <c r="X624" s="62"/>
      <c r="Y624" s="62"/>
      <c r="Z624" s="9"/>
    </row>
    <row r="625" spans="7:26" x14ac:dyDescent="0.3">
      <c r="G625" s="77"/>
      <c r="H625" s="62">
        <v>38</v>
      </c>
      <c r="I625" s="62" t="s">
        <v>12</v>
      </c>
      <c r="J625" s="78">
        <v>814</v>
      </c>
      <c r="K625" s="95">
        <v>0.71899999999999997</v>
      </c>
      <c r="L625" s="80">
        <v>0</v>
      </c>
      <c r="M625" s="81">
        <v>0</v>
      </c>
      <c r="N625" s="80">
        <v>179330</v>
      </c>
      <c r="O625" s="80"/>
      <c r="P625" s="81">
        <v>128938.26999999999</v>
      </c>
      <c r="Q625" s="82">
        <v>9.5000000000000005E-5</v>
      </c>
      <c r="R625" s="83">
        <v>12.249135649999999</v>
      </c>
      <c r="S625" s="80">
        <v>0</v>
      </c>
      <c r="T625" s="81"/>
      <c r="U625" s="81">
        <v>0</v>
      </c>
      <c r="V625" s="84">
        <v>7.8999999999999996E-5</v>
      </c>
      <c r="W625" s="85">
        <v>0</v>
      </c>
      <c r="X625" s="62"/>
      <c r="Y625" s="62"/>
      <c r="Z625" s="9"/>
    </row>
    <row r="626" spans="7:26" x14ac:dyDescent="0.3">
      <c r="G626" s="77"/>
      <c r="H626" s="62">
        <v>55</v>
      </c>
      <c r="I626" s="62" t="s">
        <v>26</v>
      </c>
      <c r="J626" s="78">
        <v>814</v>
      </c>
      <c r="K626" s="95">
        <v>0.71899999999999997</v>
      </c>
      <c r="L626" s="80">
        <v>0</v>
      </c>
      <c r="M626" s="81">
        <v>0</v>
      </c>
      <c r="N626" s="80">
        <v>179330</v>
      </c>
      <c r="O626" s="80"/>
      <c r="P626" s="81">
        <v>128938.26999999999</v>
      </c>
      <c r="Q626" s="82">
        <v>1.4799999999999999E-4</v>
      </c>
      <c r="R626" s="83">
        <v>19.082863959999997</v>
      </c>
      <c r="S626" s="80">
        <v>0</v>
      </c>
      <c r="T626" s="81"/>
      <c r="U626" s="81">
        <v>0</v>
      </c>
      <c r="V626" s="84">
        <v>1.5699999999999999E-4</v>
      </c>
      <c r="W626" s="85">
        <v>0</v>
      </c>
      <c r="X626" s="62"/>
      <c r="Y626" s="62"/>
      <c r="Z626" s="9"/>
    </row>
    <row r="627" spans="7:26" x14ac:dyDescent="0.3">
      <c r="G627" s="77"/>
      <c r="H627" s="62">
        <v>71</v>
      </c>
      <c r="I627" s="62" t="s">
        <v>18</v>
      </c>
      <c r="J627" s="78">
        <v>814</v>
      </c>
      <c r="K627" s="95">
        <v>0</v>
      </c>
      <c r="L627" s="80">
        <v>0</v>
      </c>
      <c r="M627" s="81">
        <v>0</v>
      </c>
      <c r="N627" s="80">
        <v>179330</v>
      </c>
      <c r="O627" s="80"/>
      <c r="P627" s="81">
        <v>0</v>
      </c>
      <c r="Q627" s="82">
        <v>1.0000000000000001E-5</v>
      </c>
      <c r="R627" s="83">
        <v>0</v>
      </c>
      <c r="S627" s="80">
        <v>0</v>
      </c>
      <c r="T627" s="81"/>
      <c r="U627" s="81">
        <v>0</v>
      </c>
      <c r="V627" s="84">
        <v>1.1E-5</v>
      </c>
      <c r="W627" s="85">
        <v>0</v>
      </c>
      <c r="X627" s="62"/>
      <c r="Y627" s="62"/>
      <c r="Z627" s="9"/>
    </row>
    <row r="628" spans="7:26" x14ac:dyDescent="0.3">
      <c r="G628" s="77"/>
      <c r="H628" s="62">
        <v>72</v>
      </c>
      <c r="I628" s="62" t="s">
        <v>28</v>
      </c>
      <c r="J628" s="78">
        <v>814</v>
      </c>
      <c r="K628" s="95">
        <v>0</v>
      </c>
      <c r="L628" s="80">
        <v>0</v>
      </c>
      <c r="M628" s="81">
        <v>0</v>
      </c>
      <c r="N628" s="80">
        <v>179330</v>
      </c>
      <c r="O628" s="80"/>
      <c r="P628" s="81">
        <v>0</v>
      </c>
      <c r="Q628" s="82">
        <v>2.9999999999999997E-4</v>
      </c>
      <c r="R628" s="83">
        <v>0</v>
      </c>
      <c r="S628" s="80">
        <v>0</v>
      </c>
      <c r="T628" s="81"/>
      <c r="U628" s="81">
        <v>0</v>
      </c>
      <c r="V628" s="84">
        <v>3.1799999999999998E-4</v>
      </c>
      <c r="W628" s="85">
        <v>0</v>
      </c>
      <c r="X628" s="62"/>
      <c r="Y628" s="62"/>
      <c r="Z628" s="9"/>
    </row>
    <row r="629" spans="7:26" x14ac:dyDescent="0.3">
      <c r="G629" s="77"/>
      <c r="H629" s="62">
        <v>106</v>
      </c>
      <c r="I629" s="62" t="s">
        <v>110</v>
      </c>
      <c r="J629" s="78">
        <v>814</v>
      </c>
      <c r="K629" s="95">
        <v>0.71899999999999997</v>
      </c>
      <c r="L629" s="80">
        <v>0</v>
      </c>
      <c r="M629" s="81">
        <v>0</v>
      </c>
      <c r="N629" s="80">
        <v>179330</v>
      </c>
      <c r="O629" s="80"/>
      <c r="P629" s="81">
        <v>128938.26999999999</v>
      </c>
      <c r="Q629" s="82">
        <v>0</v>
      </c>
      <c r="R629" s="83">
        <v>0</v>
      </c>
      <c r="S629" s="80">
        <v>0</v>
      </c>
      <c r="T629" s="81"/>
      <c r="U629" s="81">
        <v>0</v>
      </c>
      <c r="V629" s="84">
        <v>0</v>
      </c>
      <c r="W629" s="85">
        <v>0</v>
      </c>
      <c r="X629" s="62"/>
      <c r="Y629" s="62"/>
      <c r="Z629" s="9"/>
    </row>
    <row r="630" spans="7:26" x14ac:dyDescent="0.3">
      <c r="G630" s="77"/>
      <c r="H630" s="62">
        <v>117</v>
      </c>
      <c r="I630" s="62" t="s">
        <v>21</v>
      </c>
      <c r="J630" s="78">
        <v>814</v>
      </c>
      <c r="K630" s="95">
        <v>0.71899999999999997</v>
      </c>
      <c r="L630" s="80">
        <v>0</v>
      </c>
      <c r="M630" s="81">
        <v>0</v>
      </c>
      <c r="N630" s="80">
        <v>179330</v>
      </c>
      <c r="O630" s="80"/>
      <c r="P630" s="81">
        <v>128938.26999999999</v>
      </c>
      <c r="Q630" s="82">
        <v>2.5700000000000001E-4</v>
      </c>
      <c r="R630" s="83">
        <v>33.137135389999997</v>
      </c>
      <c r="S630" s="80">
        <v>0</v>
      </c>
      <c r="T630" s="81"/>
      <c r="U630" s="81">
        <v>0</v>
      </c>
      <c r="V630" s="84">
        <v>2.7300000000000002E-4</v>
      </c>
      <c r="W630" s="85">
        <v>0</v>
      </c>
      <c r="X630" s="62"/>
      <c r="Y630" s="62"/>
      <c r="Z630" s="9"/>
    </row>
    <row r="631" spans="7:26" x14ac:dyDescent="0.3">
      <c r="G631" s="77"/>
      <c r="H631" s="62">
        <v>122</v>
      </c>
      <c r="I631" s="62" t="s">
        <v>96</v>
      </c>
      <c r="J631" s="78">
        <v>814</v>
      </c>
      <c r="K631" s="95">
        <v>0.71899999999999997</v>
      </c>
      <c r="L631" s="80">
        <v>0</v>
      </c>
      <c r="M631" s="81">
        <v>0</v>
      </c>
      <c r="N631" s="80">
        <v>179330</v>
      </c>
      <c r="O631" s="80"/>
      <c r="P631" s="81">
        <v>128938.26999999999</v>
      </c>
      <c r="Q631" s="82">
        <v>0</v>
      </c>
      <c r="R631" s="83">
        <v>0</v>
      </c>
      <c r="S631" s="80">
        <v>0</v>
      </c>
      <c r="T631" s="81"/>
      <c r="U631" s="81">
        <v>0</v>
      </c>
      <c r="V631" s="84">
        <v>0</v>
      </c>
      <c r="W631" s="85">
        <v>0</v>
      </c>
      <c r="X631" s="62"/>
      <c r="Y631" s="62"/>
      <c r="Z631" s="9"/>
    </row>
    <row r="632" spans="7:26" ht="15" thickBot="1" x14ac:dyDescent="0.35">
      <c r="G632" s="86"/>
      <c r="H632" s="87"/>
      <c r="I632" s="87"/>
      <c r="J632" s="87"/>
      <c r="K632" s="96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8"/>
      <c r="X632" s="62"/>
      <c r="Y632" s="62"/>
      <c r="Z632" s="9"/>
    </row>
    <row r="633" spans="7:26" x14ac:dyDescent="0.3">
      <c r="G633" s="62">
        <v>106</v>
      </c>
      <c r="H633" s="62" t="s">
        <v>110</v>
      </c>
      <c r="I633" s="62"/>
      <c r="J633" s="78"/>
      <c r="K633" s="79"/>
      <c r="L633" s="81"/>
      <c r="M633" s="81"/>
      <c r="N633" s="81"/>
      <c r="O633" s="81"/>
      <c r="P633" s="81"/>
      <c r="Q633" s="84"/>
      <c r="R633" s="83">
        <v>261236.89953974198</v>
      </c>
      <c r="S633" s="81"/>
      <c r="T633" s="81"/>
      <c r="U633" s="81"/>
      <c r="V633" s="84"/>
      <c r="W633" s="83">
        <v>10347.757068789</v>
      </c>
      <c r="X633" s="89">
        <v>271584.65660853096</v>
      </c>
      <c r="Y633" s="62"/>
      <c r="Z633" s="9"/>
    </row>
    <row r="634" spans="7:26" x14ac:dyDescent="0.3">
      <c r="G634" s="62"/>
      <c r="H634" s="62"/>
      <c r="I634" s="62"/>
      <c r="J634" s="78"/>
      <c r="K634" s="79"/>
      <c r="L634" s="81"/>
      <c r="M634" s="81"/>
      <c r="N634" s="81"/>
      <c r="O634" s="81"/>
      <c r="P634" s="81"/>
      <c r="Q634" s="84"/>
      <c r="R634" s="83"/>
      <c r="S634" s="81"/>
      <c r="T634" s="81"/>
      <c r="U634" s="81"/>
      <c r="V634" s="84"/>
      <c r="W634" s="83"/>
      <c r="X634" s="62"/>
      <c r="Y634" s="62"/>
      <c r="Z634" s="9"/>
    </row>
    <row r="635" spans="7:26" ht="15" thickBot="1" x14ac:dyDescent="0.35">
      <c r="G635" s="62"/>
      <c r="H635" s="62"/>
      <c r="I635" s="62"/>
      <c r="J635" s="63" t="s">
        <v>59</v>
      </c>
      <c r="K635" s="64" t="s">
        <v>60</v>
      </c>
      <c r="L635" s="65" t="s">
        <v>61</v>
      </c>
      <c r="M635" s="65" t="s">
        <v>186</v>
      </c>
      <c r="N635" s="65" t="s">
        <v>62</v>
      </c>
      <c r="O635" s="65" t="s">
        <v>187</v>
      </c>
      <c r="P635" s="65" t="s">
        <v>63</v>
      </c>
      <c r="Q635" s="66" t="s">
        <v>64</v>
      </c>
      <c r="R635" s="67" t="s">
        <v>65</v>
      </c>
      <c r="S635" s="65" t="s">
        <v>66</v>
      </c>
      <c r="T635" s="65" t="s">
        <v>67</v>
      </c>
      <c r="U635" s="65" t="s">
        <v>68</v>
      </c>
      <c r="V635" s="66" t="s">
        <v>69</v>
      </c>
      <c r="W635" s="67" t="s">
        <v>70</v>
      </c>
      <c r="X635" s="62"/>
      <c r="Y635" s="62"/>
      <c r="Z635" s="9"/>
    </row>
    <row r="636" spans="7:26" ht="15.6" x14ac:dyDescent="0.3">
      <c r="G636" s="68">
        <v>124</v>
      </c>
      <c r="H636" s="69" t="s">
        <v>111</v>
      </c>
      <c r="I636" s="70"/>
      <c r="J636" s="71"/>
      <c r="K636" s="72"/>
      <c r="L636" s="73"/>
      <c r="M636" s="73"/>
      <c r="N636" s="73"/>
      <c r="O636" s="73"/>
      <c r="P636" s="73"/>
      <c r="Q636" s="74"/>
      <c r="R636" s="75"/>
      <c r="S636" s="73"/>
      <c r="T636" s="73"/>
      <c r="U636" s="73"/>
      <c r="V636" s="74"/>
      <c r="W636" s="76"/>
      <c r="X636" s="62"/>
      <c r="Y636" s="62"/>
      <c r="Z636" s="9"/>
    </row>
    <row r="637" spans="7:26" x14ac:dyDescent="0.3">
      <c r="G637" s="77"/>
      <c r="H637" s="62">
        <v>1</v>
      </c>
      <c r="I637" s="62" t="s">
        <v>11</v>
      </c>
      <c r="J637" s="78">
        <v>482</v>
      </c>
      <c r="K637" s="79">
        <v>1</v>
      </c>
      <c r="L637" s="80">
        <v>26769184</v>
      </c>
      <c r="M637" s="81">
        <v>19466489</v>
      </c>
      <c r="N637" s="80">
        <v>157416</v>
      </c>
      <c r="O637" s="80"/>
      <c r="P637" s="81">
        <v>7460111</v>
      </c>
      <c r="Q637" s="82">
        <v>2.2769999999999999E-3</v>
      </c>
      <c r="R637" s="83">
        <v>16986.672747000001</v>
      </c>
      <c r="S637" s="80">
        <v>738634</v>
      </c>
      <c r="T637" s="81">
        <v>534457</v>
      </c>
      <c r="U637" s="81">
        <v>204177</v>
      </c>
      <c r="V637" s="84">
        <v>1.91E-3</v>
      </c>
      <c r="W637" s="85">
        <v>389.97807</v>
      </c>
      <c r="X637" s="62"/>
      <c r="Y637" s="62"/>
      <c r="Z637" s="9"/>
    </row>
    <row r="638" spans="7:26" x14ac:dyDescent="0.3">
      <c r="G638" s="77"/>
      <c r="H638" s="62">
        <v>2</v>
      </c>
      <c r="I638" s="62" t="s">
        <v>27</v>
      </c>
      <c r="J638" s="78">
        <v>482</v>
      </c>
      <c r="K638" s="79">
        <v>1</v>
      </c>
      <c r="L638" s="80">
        <v>26769184</v>
      </c>
      <c r="M638" s="81">
        <v>19466489</v>
      </c>
      <c r="N638" s="80">
        <v>157416</v>
      </c>
      <c r="O638" s="80"/>
      <c r="P638" s="81">
        <v>7460111</v>
      </c>
      <c r="Q638" s="82">
        <v>2.6200000000000003E-4</v>
      </c>
      <c r="R638" s="83">
        <v>1954.5490820000002</v>
      </c>
      <c r="S638" s="80">
        <v>738634</v>
      </c>
      <c r="T638" s="81">
        <v>534457</v>
      </c>
      <c r="U638" s="81">
        <v>204177</v>
      </c>
      <c r="V638" s="84">
        <v>2.6899999999999998E-4</v>
      </c>
      <c r="W638" s="85">
        <v>54.923612999999996</v>
      </c>
      <c r="X638" s="62"/>
      <c r="Y638" s="62"/>
      <c r="Z638" s="9"/>
    </row>
    <row r="639" spans="7:26" x14ac:dyDescent="0.3">
      <c r="G639" s="77"/>
      <c r="H639" s="62">
        <v>3</v>
      </c>
      <c r="I639" s="62" t="s">
        <v>20</v>
      </c>
      <c r="J639" s="78">
        <v>482</v>
      </c>
      <c r="K639" s="79">
        <v>1</v>
      </c>
      <c r="L639" s="80">
        <v>26769184</v>
      </c>
      <c r="M639" s="81">
        <v>19466489</v>
      </c>
      <c r="N639" s="80">
        <v>157416</v>
      </c>
      <c r="O639" s="80"/>
      <c r="P639" s="81">
        <v>7460111</v>
      </c>
      <c r="Q639" s="82">
        <v>5.7799999999999995E-4</v>
      </c>
      <c r="R639" s="83">
        <v>4311.9441579999993</v>
      </c>
      <c r="S639" s="80">
        <v>738634</v>
      </c>
      <c r="T639" s="81">
        <v>534457</v>
      </c>
      <c r="U639" s="81">
        <v>204177</v>
      </c>
      <c r="V639" s="84">
        <v>5.9699999999999998E-4</v>
      </c>
      <c r="W639" s="85">
        <v>121.893669</v>
      </c>
      <c r="X639" s="62"/>
      <c r="Y639" s="62"/>
      <c r="Z639" s="9"/>
    </row>
    <row r="640" spans="7:26" x14ac:dyDescent="0.3">
      <c r="G640" s="77"/>
      <c r="H640" s="62">
        <v>4</v>
      </c>
      <c r="I640" s="62" t="s">
        <v>10</v>
      </c>
      <c r="J640" s="78">
        <v>482</v>
      </c>
      <c r="K640" s="79">
        <v>1</v>
      </c>
      <c r="L640" s="80">
        <v>26769184</v>
      </c>
      <c r="M640" s="81">
        <v>19466489</v>
      </c>
      <c r="N640" s="80">
        <v>157416</v>
      </c>
      <c r="O640" s="80"/>
      <c r="P640" s="81">
        <v>7460111</v>
      </c>
      <c r="Q640" s="82">
        <v>8.5789999999999998E-3</v>
      </c>
      <c r="R640" s="83">
        <v>64000.292268999998</v>
      </c>
      <c r="S640" s="80">
        <v>738634</v>
      </c>
      <c r="T640" s="81">
        <v>534457</v>
      </c>
      <c r="U640" s="81">
        <v>204177</v>
      </c>
      <c r="V640" s="84">
        <v>9.2750000000000003E-3</v>
      </c>
      <c r="W640" s="85">
        <v>1893.741675</v>
      </c>
      <c r="X640" s="62"/>
      <c r="Y640" s="62"/>
      <c r="Z640" s="9"/>
    </row>
    <row r="641" spans="7:26" x14ac:dyDescent="0.3">
      <c r="G641" s="77"/>
      <c r="H641" s="62">
        <v>136</v>
      </c>
      <c r="I641" s="62" t="s">
        <v>159</v>
      </c>
      <c r="J641" s="78">
        <v>482</v>
      </c>
      <c r="K641" s="79">
        <v>1</v>
      </c>
      <c r="L641" s="80">
        <v>26769184</v>
      </c>
      <c r="M641" s="81">
        <v>19466489</v>
      </c>
      <c r="N641" s="80">
        <v>157416</v>
      </c>
      <c r="O641" s="80"/>
      <c r="P641" s="81">
        <v>7460111</v>
      </c>
      <c r="Q641" s="82">
        <v>1.75E-4</v>
      </c>
      <c r="R641" s="83">
        <v>1305.519425</v>
      </c>
      <c r="S641" s="80">
        <v>738634</v>
      </c>
      <c r="T641" s="81">
        <v>534457</v>
      </c>
      <c r="U641" s="81">
        <v>204177</v>
      </c>
      <c r="V641" s="84">
        <v>0</v>
      </c>
      <c r="W641" s="85">
        <v>0</v>
      </c>
      <c r="X641" s="62"/>
      <c r="Y641" s="62"/>
      <c r="Z641" s="9"/>
    </row>
    <row r="642" spans="7:26" x14ac:dyDescent="0.3">
      <c r="G642" s="77"/>
      <c r="H642" s="62">
        <v>6</v>
      </c>
      <c r="I642" s="62" t="s">
        <v>76</v>
      </c>
      <c r="J642" s="78">
        <v>482</v>
      </c>
      <c r="K642" s="79">
        <v>1</v>
      </c>
      <c r="L642" s="80">
        <v>26769184</v>
      </c>
      <c r="M642" s="81">
        <v>19466489</v>
      </c>
      <c r="N642" s="80">
        <v>157416</v>
      </c>
      <c r="O642" s="80"/>
      <c r="P642" s="81">
        <v>7460111</v>
      </c>
      <c r="Q642" s="82">
        <v>0</v>
      </c>
      <c r="R642" s="83">
        <v>0</v>
      </c>
      <c r="S642" s="80">
        <v>738634</v>
      </c>
      <c r="T642" s="81">
        <v>534457</v>
      </c>
      <c r="U642" s="81">
        <v>204177</v>
      </c>
      <c r="V642" s="84">
        <v>0</v>
      </c>
      <c r="W642" s="85">
        <v>0</v>
      </c>
      <c r="X642" s="62"/>
      <c r="Y642" s="62"/>
      <c r="Z642" s="9"/>
    </row>
    <row r="643" spans="7:26" x14ac:dyDescent="0.3">
      <c r="G643" s="77"/>
      <c r="H643" s="62">
        <v>7</v>
      </c>
      <c r="I643" s="62" t="s">
        <v>9</v>
      </c>
      <c r="J643" s="78">
        <v>482</v>
      </c>
      <c r="K643" s="79">
        <v>1</v>
      </c>
      <c r="L643" s="80">
        <v>26769184</v>
      </c>
      <c r="M643" s="81">
        <v>19466489</v>
      </c>
      <c r="N643" s="80">
        <v>157416</v>
      </c>
      <c r="O643" s="80"/>
      <c r="P643" s="81">
        <v>7460111</v>
      </c>
      <c r="Q643" s="82">
        <v>1.1900000000000001E-4</v>
      </c>
      <c r="R643" s="83">
        <v>887.75320900000008</v>
      </c>
      <c r="S643" s="80">
        <v>738634</v>
      </c>
      <c r="T643" s="81">
        <v>534457</v>
      </c>
      <c r="U643" s="81">
        <v>204177</v>
      </c>
      <c r="V643" s="84">
        <v>1.27E-4</v>
      </c>
      <c r="W643" s="85">
        <v>25.930478999999998</v>
      </c>
      <c r="X643" s="62"/>
      <c r="Y643" s="62"/>
      <c r="Z643" s="9"/>
    </row>
    <row r="644" spans="7:26" x14ac:dyDescent="0.3">
      <c r="G644" s="77"/>
      <c r="H644" s="62">
        <v>8</v>
      </c>
      <c r="I644" s="62" t="s">
        <v>23</v>
      </c>
      <c r="J644" s="78">
        <v>482</v>
      </c>
      <c r="K644" s="79">
        <v>1</v>
      </c>
      <c r="L644" s="80">
        <v>26769184</v>
      </c>
      <c r="M644" s="81">
        <v>19466489</v>
      </c>
      <c r="N644" s="80">
        <v>157416</v>
      </c>
      <c r="O644" s="80"/>
      <c r="P644" s="81">
        <v>7460111</v>
      </c>
      <c r="Q644" s="82">
        <v>1.74E-4</v>
      </c>
      <c r="R644" s="83">
        <v>1298.0593140000001</v>
      </c>
      <c r="S644" s="80">
        <v>738634</v>
      </c>
      <c r="T644" s="81">
        <v>534457</v>
      </c>
      <c r="U644" s="81">
        <v>204177</v>
      </c>
      <c r="V644" s="84">
        <v>1.8699999999999999E-4</v>
      </c>
      <c r="W644" s="85">
        <v>38.181098999999996</v>
      </c>
      <c r="X644" s="62"/>
      <c r="Y644" s="62"/>
      <c r="Z644" s="9"/>
    </row>
    <row r="645" spans="7:26" x14ac:dyDescent="0.3">
      <c r="G645" s="77"/>
      <c r="H645" s="62">
        <v>9</v>
      </c>
      <c r="I645" s="62" t="s">
        <v>0</v>
      </c>
      <c r="J645" s="78">
        <v>482</v>
      </c>
      <c r="K645" s="79">
        <v>1</v>
      </c>
      <c r="L645" s="80">
        <v>26769184</v>
      </c>
      <c r="M645" s="81">
        <v>19466489</v>
      </c>
      <c r="N645" s="80">
        <v>157416</v>
      </c>
      <c r="O645" s="80"/>
      <c r="P645" s="81">
        <v>7460111</v>
      </c>
      <c r="Q645" s="82">
        <v>2.4800000000000001E-4</v>
      </c>
      <c r="R645" s="83">
        <v>1850.107528</v>
      </c>
      <c r="S645" s="80">
        <v>738634</v>
      </c>
      <c r="T645" s="81">
        <v>534457</v>
      </c>
      <c r="U645" s="81">
        <v>204177</v>
      </c>
      <c r="V645" s="84">
        <v>2.6600000000000001E-4</v>
      </c>
      <c r="W645" s="85">
        <v>54.311082000000006</v>
      </c>
      <c r="X645" s="62"/>
      <c r="Y645" s="62"/>
      <c r="Z645" s="9"/>
    </row>
    <row r="646" spans="7:26" x14ac:dyDescent="0.3">
      <c r="G646" s="77"/>
      <c r="H646" s="62">
        <v>17</v>
      </c>
      <c r="I646" s="62" t="s">
        <v>16</v>
      </c>
      <c r="J646" s="78">
        <v>482</v>
      </c>
      <c r="K646" s="79">
        <v>1</v>
      </c>
      <c r="L646" s="80">
        <v>26769184</v>
      </c>
      <c r="M646" s="81">
        <v>19466489</v>
      </c>
      <c r="N646" s="80">
        <v>157416</v>
      </c>
      <c r="O646" s="80"/>
      <c r="P646" s="81">
        <v>7460111</v>
      </c>
      <c r="Q646" s="82">
        <v>7.0899999999999999E-4</v>
      </c>
      <c r="R646" s="83">
        <v>5289.218699</v>
      </c>
      <c r="S646" s="80">
        <v>738634</v>
      </c>
      <c r="T646" s="81">
        <v>534457</v>
      </c>
      <c r="U646" s="81">
        <v>204177</v>
      </c>
      <c r="V646" s="84">
        <v>7.5799999999999999E-4</v>
      </c>
      <c r="W646" s="85">
        <v>154.766166</v>
      </c>
      <c r="X646" s="62"/>
      <c r="Y646" s="62"/>
      <c r="Z646" s="9"/>
    </row>
    <row r="647" spans="7:26" x14ac:dyDescent="0.3">
      <c r="G647" s="77"/>
      <c r="H647" s="62">
        <v>29</v>
      </c>
      <c r="I647" s="62" t="s">
        <v>24</v>
      </c>
      <c r="J647" s="78">
        <v>482</v>
      </c>
      <c r="K647" s="79">
        <v>1</v>
      </c>
      <c r="L647" s="80">
        <v>26769184</v>
      </c>
      <c r="M647" s="81">
        <v>19466489</v>
      </c>
      <c r="N647" s="80">
        <v>157416</v>
      </c>
      <c r="O647" s="80"/>
      <c r="P647" s="81">
        <v>7460111</v>
      </c>
      <c r="Q647" s="82">
        <v>3.1029999999999999E-3</v>
      </c>
      <c r="R647" s="83">
        <v>23148.724432999999</v>
      </c>
      <c r="S647" s="80">
        <v>738634</v>
      </c>
      <c r="T647" s="81">
        <v>534457</v>
      </c>
      <c r="U647" s="81">
        <v>204177</v>
      </c>
      <c r="V647" s="84">
        <v>3.1029999999999999E-3</v>
      </c>
      <c r="W647" s="85">
        <v>633.56123100000002</v>
      </c>
      <c r="X647" s="62"/>
      <c r="Y647" s="62"/>
      <c r="Z647" s="9"/>
    </row>
    <row r="648" spans="7:26" x14ac:dyDescent="0.3">
      <c r="G648" s="77"/>
      <c r="H648" s="62">
        <v>38</v>
      </c>
      <c r="I648" s="62" t="s">
        <v>12</v>
      </c>
      <c r="J648" s="78">
        <v>482</v>
      </c>
      <c r="K648" s="79">
        <v>1</v>
      </c>
      <c r="L648" s="80">
        <v>26769184</v>
      </c>
      <c r="M648" s="81">
        <v>19466489</v>
      </c>
      <c r="N648" s="80">
        <v>157416</v>
      </c>
      <c r="O648" s="80"/>
      <c r="P648" s="81">
        <v>7460111</v>
      </c>
      <c r="Q648" s="82">
        <v>9.5000000000000005E-5</v>
      </c>
      <c r="R648" s="83">
        <v>708.71054500000002</v>
      </c>
      <c r="S648" s="80">
        <v>738634</v>
      </c>
      <c r="T648" s="81">
        <v>534457</v>
      </c>
      <c r="U648" s="81">
        <v>204177</v>
      </c>
      <c r="V648" s="84">
        <v>7.8999999999999996E-5</v>
      </c>
      <c r="W648" s="85">
        <v>16.129982999999999</v>
      </c>
      <c r="X648" s="62"/>
      <c r="Y648" s="62"/>
      <c r="Z648" s="9"/>
    </row>
    <row r="649" spans="7:26" x14ac:dyDescent="0.3">
      <c r="G649" s="77"/>
      <c r="H649" s="62">
        <v>55</v>
      </c>
      <c r="I649" s="62" t="s">
        <v>26</v>
      </c>
      <c r="J649" s="78">
        <v>482</v>
      </c>
      <c r="K649" s="79">
        <v>1</v>
      </c>
      <c r="L649" s="80">
        <v>26769184</v>
      </c>
      <c r="M649" s="81">
        <v>19466489</v>
      </c>
      <c r="N649" s="80">
        <v>157416</v>
      </c>
      <c r="O649" s="80"/>
      <c r="P649" s="81">
        <v>7460111</v>
      </c>
      <c r="Q649" s="82">
        <v>1.4799999999999999E-4</v>
      </c>
      <c r="R649" s="83">
        <v>1104.0964279999998</v>
      </c>
      <c r="S649" s="80">
        <v>738634</v>
      </c>
      <c r="T649" s="81">
        <v>534457</v>
      </c>
      <c r="U649" s="81">
        <v>204177</v>
      </c>
      <c r="V649" s="84">
        <v>1.5699999999999999E-4</v>
      </c>
      <c r="W649" s="85">
        <v>32.055788999999997</v>
      </c>
      <c r="X649" s="62"/>
      <c r="Y649" s="62"/>
      <c r="Z649" s="9"/>
    </row>
    <row r="650" spans="7:26" x14ac:dyDescent="0.3">
      <c r="G650" s="77"/>
      <c r="H650" s="62">
        <v>71</v>
      </c>
      <c r="I650" s="62" t="s">
        <v>18</v>
      </c>
      <c r="J650" s="78">
        <v>482</v>
      </c>
      <c r="K650" s="79">
        <v>0</v>
      </c>
      <c r="L650" s="80">
        <v>26769184</v>
      </c>
      <c r="M650" s="81">
        <v>19466489</v>
      </c>
      <c r="N650" s="80">
        <v>157416</v>
      </c>
      <c r="O650" s="80"/>
      <c r="P650" s="81">
        <v>0</v>
      </c>
      <c r="Q650" s="82">
        <v>1.0000000000000001E-5</v>
      </c>
      <c r="R650" s="83">
        <v>0</v>
      </c>
      <c r="S650" s="80">
        <v>738634</v>
      </c>
      <c r="T650" s="81">
        <v>534457</v>
      </c>
      <c r="U650" s="81">
        <v>0</v>
      </c>
      <c r="V650" s="84">
        <v>1.1E-5</v>
      </c>
      <c r="W650" s="85">
        <v>0</v>
      </c>
      <c r="X650" s="62"/>
      <c r="Y650" s="62"/>
      <c r="Z650" s="9"/>
    </row>
    <row r="651" spans="7:26" x14ac:dyDescent="0.3">
      <c r="G651" s="77"/>
      <c r="H651" s="62">
        <v>72</v>
      </c>
      <c r="I651" s="62" t="s">
        <v>28</v>
      </c>
      <c r="J651" s="78">
        <v>482</v>
      </c>
      <c r="K651" s="79">
        <v>0</v>
      </c>
      <c r="L651" s="80">
        <v>26769184</v>
      </c>
      <c r="M651" s="81">
        <v>19466489</v>
      </c>
      <c r="N651" s="80">
        <v>157416</v>
      </c>
      <c r="O651" s="80"/>
      <c r="P651" s="81">
        <v>0</v>
      </c>
      <c r="Q651" s="82">
        <v>2.9999999999999997E-4</v>
      </c>
      <c r="R651" s="83">
        <v>0</v>
      </c>
      <c r="S651" s="80">
        <v>738634</v>
      </c>
      <c r="T651" s="81">
        <v>534457</v>
      </c>
      <c r="U651" s="81">
        <v>0</v>
      </c>
      <c r="V651" s="84">
        <v>3.1799999999999998E-4</v>
      </c>
      <c r="W651" s="85">
        <v>0</v>
      </c>
      <c r="X651" s="62"/>
      <c r="Y651" s="62"/>
      <c r="Z651" s="9"/>
    </row>
    <row r="652" spans="7:26" x14ac:dyDescent="0.3">
      <c r="G652" s="77"/>
      <c r="H652" s="62">
        <v>117</v>
      </c>
      <c r="I652" s="62" t="s">
        <v>21</v>
      </c>
      <c r="J652" s="78">
        <v>482</v>
      </c>
      <c r="K652" s="79">
        <v>1</v>
      </c>
      <c r="L652" s="80">
        <v>26769184</v>
      </c>
      <c r="M652" s="81">
        <v>19466489</v>
      </c>
      <c r="N652" s="80">
        <v>157416</v>
      </c>
      <c r="O652" s="80"/>
      <c r="P652" s="81">
        <v>7460111</v>
      </c>
      <c r="Q652" s="82">
        <v>2.5700000000000001E-4</v>
      </c>
      <c r="R652" s="83">
        <v>1917.2485270000002</v>
      </c>
      <c r="S652" s="80">
        <v>738634</v>
      </c>
      <c r="T652" s="81">
        <v>534457</v>
      </c>
      <c r="U652" s="81">
        <v>204177</v>
      </c>
      <c r="V652" s="84">
        <v>2.7300000000000002E-4</v>
      </c>
      <c r="W652" s="85">
        <v>55.740321000000002</v>
      </c>
      <c r="X652" s="62"/>
      <c r="Y652" s="62"/>
      <c r="Z652" s="9"/>
    </row>
    <row r="653" spans="7:26" x14ac:dyDescent="0.3">
      <c r="G653" s="77"/>
      <c r="H653" s="62">
        <v>122</v>
      </c>
      <c r="I653" s="62" t="s">
        <v>96</v>
      </c>
      <c r="J653" s="78">
        <v>482</v>
      </c>
      <c r="K653" s="79">
        <v>1</v>
      </c>
      <c r="L653" s="80">
        <v>26769184</v>
      </c>
      <c r="M653" s="81">
        <v>19466489</v>
      </c>
      <c r="N653" s="80">
        <v>157416</v>
      </c>
      <c r="O653" s="80"/>
      <c r="P653" s="81">
        <v>7460111</v>
      </c>
      <c r="Q653" s="82">
        <v>0</v>
      </c>
      <c r="R653" s="83">
        <v>0</v>
      </c>
      <c r="S653" s="80">
        <v>738634</v>
      </c>
      <c r="T653" s="81">
        <v>534457</v>
      </c>
      <c r="U653" s="81">
        <v>204177</v>
      </c>
      <c r="V653" s="84">
        <v>0</v>
      </c>
      <c r="W653" s="85">
        <v>0</v>
      </c>
      <c r="X653" s="62"/>
      <c r="Y653" s="62"/>
      <c r="Z653" s="9"/>
    </row>
    <row r="654" spans="7:26" x14ac:dyDescent="0.3">
      <c r="G654" s="77"/>
      <c r="H654" s="62">
        <v>124</v>
      </c>
      <c r="I654" s="62" t="s">
        <v>111</v>
      </c>
      <c r="J654" s="78">
        <v>482</v>
      </c>
      <c r="K654" s="79">
        <v>1</v>
      </c>
      <c r="L654" s="80">
        <v>26769184</v>
      </c>
      <c r="M654" s="81">
        <v>19466489</v>
      </c>
      <c r="N654" s="80">
        <v>157416</v>
      </c>
      <c r="O654" s="80"/>
      <c r="P654" s="81">
        <v>7460111</v>
      </c>
      <c r="Q654" s="82">
        <v>0</v>
      </c>
      <c r="R654" s="83">
        <v>0</v>
      </c>
      <c r="S654" s="80">
        <v>738634</v>
      </c>
      <c r="T654" s="81">
        <v>534457</v>
      </c>
      <c r="U654" s="81">
        <v>204177</v>
      </c>
      <c r="V654" s="84">
        <v>0</v>
      </c>
      <c r="W654" s="85">
        <v>0</v>
      </c>
      <c r="X654" s="62"/>
      <c r="Y654" s="62"/>
      <c r="Z654" s="9"/>
    </row>
    <row r="655" spans="7:26" x14ac:dyDescent="0.3">
      <c r="G655" s="77"/>
      <c r="H655" s="62"/>
      <c r="I655" s="62"/>
      <c r="J655" s="78"/>
      <c r="K655" s="79"/>
      <c r="L655" s="81"/>
      <c r="M655" s="81"/>
      <c r="N655" s="81"/>
      <c r="O655" s="81"/>
      <c r="P655" s="81"/>
      <c r="Q655" s="84"/>
      <c r="R655" s="83"/>
      <c r="S655" s="81"/>
      <c r="T655" s="81"/>
      <c r="U655" s="81"/>
      <c r="V655" s="84"/>
      <c r="W655" s="85"/>
      <c r="X655" s="62"/>
      <c r="Y655" s="62"/>
      <c r="Z655" s="9"/>
    </row>
    <row r="656" spans="7:26" ht="15.6" x14ac:dyDescent="0.3">
      <c r="G656" s="90">
        <v>124</v>
      </c>
      <c r="H656" s="91" t="s">
        <v>111</v>
      </c>
      <c r="I656" s="62"/>
      <c r="J656" s="78"/>
      <c r="K656" s="79"/>
      <c r="L656" s="81"/>
      <c r="M656" s="81"/>
      <c r="N656" s="81"/>
      <c r="O656" s="81"/>
      <c r="P656" s="81"/>
      <c r="Q656" s="84"/>
      <c r="R656" s="83"/>
      <c r="S656" s="81"/>
      <c r="T656" s="81"/>
      <c r="U656" s="81"/>
      <c r="V656" s="84"/>
      <c r="W656" s="85"/>
      <c r="X656" s="62"/>
      <c r="Y656" s="62"/>
      <c r="Z656" s="9"/>
    </row>
    <row r="657" spans="7:26" x14ac:dyDescent="0.3">
      <c r="G657" s="77"/>
      <c r="H657" s="62">
        <v>1</v>
      </c>
      <c r="I657" s="62" t="s">
        <v>11</v>
      </c>
      <c r="J657" s="78">
        <v>876</v>
      </c>
      <c r="K657" s="79">
        <v>1</v>
      </c>
      <c r="L657" s="80">
        <v>0</v>
      </c>
      <c r="M657" s="81"/>
      <c r="N657" s="80">
        <v>114106</v>
      </c>
      <c r="O657" s="80"/>
      <c r="P657" s="81">
        <v>114106</v>
      </c>
      <c r="Q657" s="82">
        <v>2.2769999999999999E-3</v>
      </c>
      <c r="R657" s="83">
        <v>259.81936200000001</v>
      </c>
      <c r="S657" s="80">
        <v>0</v>
      </c>
      <c r="T657" s="81"/>
      <c r="U657" s="81">
        <v>0</v>
      </c>
      <c r="V657" s="84">
        <v>1.91E-3</v>
      </c>
      <c r="W657" s="85">
        <v>0</v>
      </c>
      <c r="X657" s="62"/>
      <c r="Y657" s="62"/>
      <c r="Z657" s="9"/>
    </row>
    <row r="658" spans="7:26" x14ac:dyDescent="0.3">
      <c r="G658" s="77"/>
      <c r="H658" s="62">
        <v>2</v>
      </c>
      <c r="I658" s="62" t="s">
        <v>27</v>
      </c>
      <c r="J658" s="78">
        <v>876</v>
      </c>
      <c r="K658" s="79">
        <v>1</v>
      </c>
      <c r="L658" s="80">
        <v>0</v>
      </c>
      <c r="M658" s="81"/>
      <c r="N658" s="80">
        <v>114106</v>
      </c>
      <c r="O658" s="80"/>
      <c r="P658" s="81">
        <v>114106</v>
      </c>
      <c r="Q658" s="82">
        <v>2.6200000000000003E-4</v>
      </c>
      <c r="R658" s="83">
        <v>29.895772000000004</v>
      </c>
      <c r="S658" s="80">
        <v>0</v>
      </c>
      <c r="T658" s="81"/>
      <c r="U658" s="81">
        <v>0</v>
      </c>
      <c r="V658" s="84">
        <v>2.6899999999999998E-4</v>
      </c>
      <c r="W658" s="85">
        <v>0</v>
      </c>
      <c r="X658" s="62"/>
      <c r="Y658" s="62"/>
      <c r="Z658" s="9"/>
    </row>
    <row r="659" spans="7:26" x14ac:dyDescent="0.3">
      <c r="G659" s="77"/>
      <c r="H659" s="62">
        <v>3</v>
      </c>
      <c r="I659" s="62" t="s">
        <v>20</v>
      </c>
      <c r="J659" s="78">
        <v>876</v>
      </c>
      <c r="K659" s="79">
        <v>1</v>
      </c>
      <c r="L659" s="80">
        <v>0</v>
      </c>
      <c r="M659" s="81"/>
      <c r="N659" s="80">
        <v>114106</v>
      </c>
      <c r="O659" s="80"/>
      <c r="P659" s="81">
        <v>114106</v>
      </c>
      <c r="Q659" s="82">
        <v>5.7799999999999995E-4</v>
      </c>
      <c r="R659" s="83">
        <v>65.953267999999994</v>
      </c>
      <c r="S659" s="80">
        <v>0</v>
      </c>
      <c r="T659" s="81"/>
      <c r="U659" s="81">
        <v>0</v>
      </c>
      <c r="V659" s="84">
        <v>5.9699999999999998E-4</v>
      </c>
      <c r="W659" s="85">
        <v>0</v>
      </c>
      <c r="X659" s="62"/>
      <c r="Y659" s="62"/>
      <c r="Z659" s="9"/>
    </row>
    <row r="660" spans="7:26" x14ac:dyDescent="0.3">
      <c r="G660" s="77"/>
      <c r="H660" s="62">
        <v>4</v>
      </c>
      <c r="I660" s="62" t="s">
        <v>10</v>
      </c>
      <c r="J660" s="78">
        <v>876</v>
      </c>
      <c r="K660" s="79">
        <v>1</v>
      </c>
      <c r="L660" s="80">
        <v>0</v>
      </c>
      <c r="M660" s="81"/>
      <c r="N660" s="80">
        <v>114106</v>
      </c>
      <c r="O660" s="80"/>
      <c r="P660" s="81">
        <v>114106</v>
      </c>
      <c r="Q660" s="82">
        <v>8.5789999999999998E-3</v>
      </c>
      <c r="R660" s="83">
        <v>978.91537399999993</v>
      </c>
      <c r="S660" s="80">
        <v>0</v>
      </c>
      <c r="T660" s="81"/>
      <c r="U660" s="81">
        <v>0</v>
      </c>
      <c r="V660" s="84">
        <v>9.2750000000000003E-3</v>
      </c>
      <c r="W660" s="85">
        <v>0</v>
      </c>
      <c r="X660" s="62"/>
      <c r="Y660" s="62"/>
      <c r="Z660" s="9"/>
    </row>
    <row r="661" spans="7:26" x14ac:dyDescent="0.3">
      <c r="G661" s="77"/>
      <c r="H661" s="62">
        <v>136</v>
      </c>
      <c r="I661" s="62" t="s">
        <v>159</v>
      </c>
      <c r="J661" s="78">
        <v>876</v>
      </c>
      <c r="K661" s="79">
        <v>1</v>
      </c>
      <c r="L661" s="80">
        <v>0</v>
      </c>
      <c r="M661" s="81"/>
      <c r="N661" s="80">
        <v>114106</v>
      </c>
      <c r="O661" s="80"/>
      <c r="P661" s="81">
        <v>114106</v>
      </c>
      <c r="Q661" s="82">
        <v>1.75E-4</v>
      </c>
      <c r="R661" s="83">
        <v>19.96855</v>
      </c>
      <c r="S661" s="80">
        <v>0</v>
      </c>
      <c r="T661" s="81"/>
      <c r="U661" s="81">
        <v>0</v>
      </c>
      <c r="V661" s="84">
        <v>0</v>
      </c>
      <c r="W661" s="85">
        <v>0</v>
      </c>
      <c r="X661" s="62"/>
      <c r="Y661" s="62"/>
      <c r="Z661" s="9"/>
    </row>
    <row r="662" spans="7:26" x14ac:dyDescent="0.3">
      <c r="G662" s="77"/>
      <c r="H662" s="62">
        <v>6</v>
      </c>
      <c r="I662" s="62" t="s">
        <v>76</v>
      </c>
      <c r="J662" s="78">
        <v>876</v>
      </c>
      <c r="K662" s="79">
        <v>1</v>
      </c>
      <c r="L662" s="80">
        <v>0</v>
      </c>
      <c r="M662" s="81"/>
      <c r="N662" s="80">
        <v>114106</v>
      </c>
      <c r="O662" s="80"/>
      <c r="P662" s="81">
        <v>114106</v>
      </c>
      <c r="Q662" s="82">
        <v>0</v>
      </c>
      <c r="R662" s="83">
        <v>0</v>
      </c>
      <c r="S662" s="80">
        <v>0</v>
      </c>
      <c r="T662" s="81"/>
      <c r="U662" s="81">
        <v>0</v>
      </c>
      <c r="V662" s="84">
        <v>0</v>
      </c>
      <c r="W662" s="85">
        <v>0</v>
      </c>
      <c r="X662" s="62"/>
      <c r="Y662" s="62"/>
      <c r="Z662" s="9"/>
    </row>
    <row r="663" spans="7:26" x14ac:dyDescent="0.3">
      <c r="G663" s="77"/>
      <c r="H663" s="62">
        <v>7</v>
      </c>
      <c r="I663" s="62" t="s">
        <v>9</v>
      </c>
      <c r="J663" s="78">
        <v>876</v>
      </c>
      <c r="K663" s="79">
        <v>1</v>
      </c>
      <c r="L663" s="80">
        <v>0</v>
      </c>
      <c r="M663" s="81"/>
      <c r="N663" s="80">
        <v>114106</v>
      </c>
      <c r="O663" s="80"/>
      <c r="P663" s="81">
        <v>114106</v>
      </c>
      <c r="Q663" s="82">
        <v>1.1900000000000001E-4</v>
      </c>
      <c r="R663" s="83">
        <v>13.578614</v>
      </c>
      <c r="S663" s="80">
        <v>0</v>
      </c>
      <c r="T663" s="81"/>
      <c r="U663" s="81">
        <v>0</v>
      </c>
      <c r="V663" s="84">
        <v>1.27E-4</v>
      </c>
      <c r="W663" s="85">
        <v>0</v>
      </c>
      <c r="X663" s="62"/>
      <c r="Y663" s="62"/>
      <c r="Z663" s="9"/>
    </row>
    <row r="664" spans="7:26" x14ac:dyDescent="0.3">
      <c r="G664" s="77"/>
      <c r="H664" s="62">
        <v>8</v>
      </c>
      <c r="I664" s="62" t="s">
        <v>23</v>
      </c>
      <c r="J664" s="78">
        <v>876</v>
      </c>
      <c r="K664" s="79">
        <v>1</v>
      </c>
      <c r="L664" s="80">
        <v>0</v>
      </c>
      <c r="M664" s="81"/>
      <c r="N664" s="80">
        <v>114106</v>
      </c>
      <c r="O664" s="80"/>
      <c r="P664" s="81">
        <v>114106</v>
      </c>
      <c r="Q664" s="82">
        <v>1.74E-4</v>
      </c>
      <c r="R664" s="83">
        <v>19.854444000000001</v>
      </c>
      <c r="S664" s="80">
        <v>0</v>
      </c>
      <c r="T664" s="81"/>
      <c r="U664" s="81">
        <v>0</v>
      </c>
      <c r="V664" s="84">
        <v>1.8699999999999999E-4</v>
      </c>
      <c r="W664" s="85">
        <v>0</v>
      </c>
      <c r="X664" s="62"/>
      <c r="Y664" s="62"/>
      <c r="Z664" s="9"/>
    </row>
    <row r="665" spans="7:26" x14ac:dyDescent="0.3">
      <c r="G665" s="77"/>
      <c r="H665" s="62">
        <v>9</v>
      </c>
      <c r="I665" s="62" t="s">
        <v>0</v>
      </c>
      <c r="J665" s="78">
        <v>876</v>
      </c>
      <c r="K665" s="79">
        <v>1</v>
      </c>
      <c r="L665" s="80">
        <v>0</v>
      </c>
      <c r="M665" s="81"/>
      <c r="N665" s="80">
        <v>114106</v>
      </c>
      <c r="O665" s="80"/>
      <c r="P665" s="81">
        <v>114106</v>
      </c>
      <c r="Q665" s="82">
        <v>2.4800000000000001E-4</v>
      </c>
      <c r="R665" s="83">
        <v>28.298288000000003</v>
      </c>
      <c r="S665" s="80">
        <v>0</v>
      </c>
      <c r="T665" s="81"/>
      <c r="U665" s="81">
        <v>0</v>
      </c>
      <c r="V665" s="84">
        <v>2.6600000000000001E-4</v>
      </c>
      <c r="W665" s="85">
        <v>0</v>
      </c>
      <c r="X665" s="62"/>
      <c r="Y665" s="62"/>
      <c r="Z665" s="9"/>
    </row>
    <row r="666" spans="7:26" x14ac:dyDescent="0.3">
      <c r="G666" s="77"/>
      <c r="H666" s="62">
        <v>29</v>
      </c>
      <c r="I666" s="62" t="s">
        <v>24</v>
      </c>
      <c r="J666" s="78">
        <v>876</v>
      </c>
      <c r="K666" s="79">
        <v>1</v>
      </c>
      <c r="L666" s="80">
        <v>0</v>
      </c>
      <c r="M666" s="81"/>
      <c r="N666" s="80">
        <v>114106</v>
      </c>
      <c r="O666" s="80"/>
      <c r="P666" s="81">
        <v>114106</v>
      </c>
      <c r="Q666" s="82">
        <v>3.1029999999999999E-3</v>
      </c>
      <c r="R666" s="83">
        <v>354.07091800000001</v>
      </c>
      <c r="S666" s="80">
        <v>0</v>
      </c>
      <c r="T666" s="81"/>
      <c r="U666" s="81">
        <v>0</v>
      </c>
      <c r="V666" s="84">
        <v>3.1029999999999999E-3</v>
      </c>
      <c r="W666" s="85">
        <v>0</v>
      </c>
      <c r="X666" s="62"/>
      <c r="Y666" s="62"/>
      <c r="Z666" s="9"/>
    </row>
    <row r="667" spans="7:26" x14ac:dyDescent="0.3">
      <c r="G667" s="77"/>
      <c r="H667" s="62">
        <v>38</v>
      </c>
      <c r="I667" s="62" t="s">
        <v>12</v>
      </c>
      <c r="J667" s="78">
        <v>876</v>
      </c>
      <c r="K667" s="79">
        <v>1</v>
      </c>
      <c r="L667" s="80">
        <v>0</v>
      </c>
      <c r="M667" s="81"/>
      <c r="N667" s="80">
        <v>114106</v>
      </c>
      <c r="O667" s="80"/>
      <c r="P667" s="81">
        <v>114106</v>
      </c>
      <c r="Q667" s="82">
        <v>9.5000000000000005E-5</v>
      </c>
      <c r="R667" s="83">
        <v>10.840070000000001</v>
      </c>
      <c r="S667" s="80">
        <v>0</v>
      </c>
      <c r="T667" s="81"/>
      <c r="U667" s="81">
        <v>0</v>
      </c>
      <c r="V667" s="84">
        <v>7.8999999999999996E-5</v>
      </c>
      <c r="W667" s="85">
        <v>0</v>
      </c>
      <c r="X667" s="62"/>
      <c r="Y667" s="62"/>
      <c r="Z667" s="9"/>
    </row>
    <row r="668" spans="7:26" x14ac:dyDescent="0.3">
      <c r="G668" s="77"/>
      <c r="H668" s="62">
        <v>55</v>
      </c>
      <c r="I668" s="62" t="s">
        <v>26</v>
      </c>
      <c r="J668" s="78">
        <v>876</v>
      </c>
      <c r="K668" s="79">
        <v>1</v>
      </c>
      <c r="L668" s="80">
        <v>0</v>
      </c>
      <c r="M668" s="81"/>
      <c r="N668" s="80">
        <v>114106</v>
      </c>
      <c r="O668" s="80"/>
      <c r="P668" s="81">
        <v>114106</v>
      </c>
      <c r="Q668" s="82">
        <v>1.4799999999999999E-4</v>
      </c>
      <c r="R668" s="83">
        <v>16.887688000000001</v>
      </c>
      <c r="S668" s="80">
        <v>0</v>
      </c>
      <c r="T668" s="81"/>
      <c r="U668" s="81">
        <v>0</v>
      </c>
      <c r="V668" s="84">
        <v>1.5699999999999999E-4</v>
      </c>
      <c r="W668" s="85">
        <v>0</v>
      </c>
      <c r="X668" s="62"/>
      <c r="Y668" s="62"/>
      <c r="Z668" s="9"/>
    </row>
    <row r="669" spans="7:26" x14ac:dyDescent="0.3">
      <c r="G669" s="77"/>
      <c r="H669" s="62">
        <v>71</v>
      </c>
      <c r="I669" s="62" t="s">
        <v>18</v>
      </c>
      <c r="J669" s="78">
        <v>876</v>
      </c>
      <c r="K669" s="79">
        <v>0</v>
      </c>
      <c r="L669" s="80">
        <v>0</v>
      </c>
      <c r="M669" s="81"/>
      <c r="N669" s="80">
        <v>114106</v>
      </c>
      <c r="O669" s="80"/>
      <c r="P669" s="81">
        <v>0</v>
      </c>
      <c r="Q669" s="82">
        <v>1.0000000000000001E-5</v>
      </c>
      <c r="R669" s="83">
        <v>0</v>
      </c>
      <c r="S669" s="80">
        <v>0</v>
      </c>
      <c r="T669" s="81"/>
      <c r="U669" s="81">
        <v>0</v>
      </c>
      <c r="V669" s="84">
        <v>1.1E-5</v>
      </c>
      <c r="W669" s="85">
        <v>0</v>
      </c>
      <c r="X669" s="62"/>
      <c r="Y669" s="62"/>
      <c r="Z669" s="9"/>
    </row>
    <row r="670" spans="7:26" x14ac:dyDescent="0.3">
      <c r="G670" s="77"/>
      <c r="H670" s="62">
        <v>72</v>
      </c>
      <c r="I670" s="62" t="s">
        <v>28</v>
      </c>
      <c r="J670" s="78">
        <v>876</v>
      </c>
      <c r="K670" s="79">
        <v>0</v>
      </c>
      <c r="L670" s="80">
        <v>0</v>
      </c>
      <c r="M670" s="81"/>
      <c r="N670" s="80">
        <v>114106</v>
      </c>
      <c r="O670" s="80"/>
      <c r="P670" s="81">
        <v>0</v>
      </c>
      <c r="Q670" s="82">
        <v>2.9999999999999997E-4</v>
      </c>
      <c r="R670" s="83">
        <v>0</v>
      </c>
      <c r="S670" s="80">
        <v>0</v>
      </c>
      <c r="T670" s="81"/>
      <c r="U670" s="81">
        <v>0</v>
      </c>
      <c r="V670" s="84">
        <v>3.1799999999999998E-4</v>
      </c>
      <c r="W670" s="85">
        <v>0</v>
      </c>
      <c r="X670" s="62"/>
      <c r="Y670" s="62"/>
      <c r="Z670" s="9"/>
    </row>
    <row r="671" spans="7:26" x14ac:dyDescent="0.3">
      <c r="G671" s="77"/>
      <c r="H671" s="62">
        <v>117</v>
      </c>
      <c r="I671" s="62" t="s">
        <v>21</v>
      </c>
      <c r="J671" s="78">
        <v>876</v>
      </c>
      <c r="K671" s="79">
        <v>1</v>
      </c>
      <c r="L671" s="80">
        <v>0</v>
      </c>
      <c r="M671" s="81"/>
      <c r="N671" s="80">
        <v>114106</v>
      </c>
      <c r="O671" s="80"/>
      <c r="P671" s="81">
        <v>114106</v>
      </c>
      <c r="Q671" s="82">
        <v>2.5700000000000001E-4</v>
      </c>
      <c r="R671" s="83">
        <v>29.325242000000003</v>
      </c>
      <c r="S671" s="80">
        <v>0</v>
      </c>
      <c r="T671" s="81"/>
      <c r="U671" s="81">
        <v>0</v>
      </c>
      <c r="V671" s="84">
        <v>2.7300000000000002E-4</v>
      </c>
      <c r="W671" s="85">
        <v>0</v>
      </c>
      <c r="X671" s="62"/>
      <c r="Y671" s="62"/>
      <c r="Z671" s="9"/>
    </row>
    <row r="672" spans="7:26" x14ac:dyDescent="0.3">
      <c r="G672" s="77"/>
      <c r="H672" s="62">
        <v>122</v>
      </c>
      <c r="I672" s="62" t="s">
        <v>96</v>
      </c>
      <c r="J672" s="78">
        <v>876</v>
      </c>
      <c r="K672" s="79">
        <v>1</v>
      </c>
      <c r="L672" s="80">
        <v>0</v>
      </c>
      <c r="M672" s="81"/>
      <c r="N672" s="80">
        <v>114106</v>
      </c>
      <c r="O672" s="80"/>
      <c r="P672" s="81">
        <v>114106</v>
      </c>
      <c r="Q672" s="82">
        <v>0</v>
      </c>
      <c r="R672" s="83">
        <v>0</v>
      </c>
      <c r="S672" s="80">
        <v>0</v>
      </c>
      <c r="T672" s="81"/>
      <c r="U672" s="81">
        <v>0</v>
      </c>
      <c r="V672" s="84">
        <v>0</v>
      </c>
      <c r="W672" s="85">
        <v>0</v>
      </c>
      <c r="X672" s="62"/>
      <c r="Y672" s="62"/>
      <c r="Z672" s="9"/>
    </row>
    <row r="673" spans="7:26" x14ac:dyDescent="0.3">
      <c r="G673" s="77"/>
      <c r="H673" s="62">
        <v>124</v>
      </c>
      <c r="I673" s="62" t="s">
        <v>111</v>
      </c>
      <c r="J673" s="78">
        <v>876</v>
      </c>
      <c r="K673" s="79">
        <v>1</v>
      </c>
      <c r="L673" s="80">
        <v>0</v>
      </c>
      <c r="M673" s="81"/>
      <c r="N673" s="80">
        <v>114106</v>
      </c>
      <c r="O673" s="80"/>
      <c r="P673" s="81">
        <v>114106</v>
      </c>
      <c r="Q673" s="82">
        <v>0</v>
      </c>
      <c r="R673" s="83">
        <v>0</v>
      </c>
      <c r="S673" s="80">
        <v>0</v>
      </c>
      <c r="T673" s="81"/>
      <c r="U673" s="81">
        <v>0</v>
      </c>
      <c r="V673" s="84">
        <v>0</v>
      </c>
      <c r="W673" s="85">
        <v>0</v>
      </c>
      <c r="X673" s="62"/>
      <c r="Y673" s="62"/>
      <c r="Z673" s="9"/>
    </row>
    <row r="674" spans="7:26" ht="15" thickBot="1" x14ac:dyDescent="0.35">
      <c r="G674" s="86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8"/>
      <c r="X674" s="62"/>
      <c r="Y674" s="62"/>
      <c r="Z674" s="9"/>
    </row>
    <row r="675" spans="7:26" x14ac:dyDescent="0.3">
      <c r="G675" s="62">
        <v>124</v>
      </c>
      <c r="H675" s="62" t="s">
        <v>111</v>
      </c>
      <c r="I675" s="62"/>
      <c r="J675" s="78"/>
      <c r="K675" s="79"/>
      <c r="L675" s="81"/>
      <c r="M675" s="81"/>
      <c r="N675" s="81"/>
      <c r="O675" s="81"/>
      <c r="P675" s="81"/>
      <c r="Q675" s="84"/>
      <c r="R675" s="83">
        <v>126590.30395400002</v>
      </c>
      <c r="S675" s="81"/>
      <c r="T675" s="81"/>
      <c r="U675" s="81"/>
      <c r="V675" s="84"/>
      <c r="W675" s="83">
        <v>3471.2131770000001</v>
      </c>
      <c r="X675" s="89">
        <v>130061.51713100002</v>
      </c>
      <c r="Y675" s="62"/>
      <c r="Z675" s="9"/>
    </row>
    <row r="676" spans="7:26" x14ac:dyDescent="0.3">
      <c r="G676" s="62"/>
      <c r="H676" s="62"/>
      <c r="I676" s="62"/>
      <c r="J676" s="78"/>
      <c r="K676" s="79"/>
      <c r="L676" s="81"/>
      <c r="M676" s="81"/>
      <c r="N676" s="81"/>
      <c r="O676" s="81"/>
      <c r="P676" s="81"/>
      <c r="Q676" s="84"/>
      <c r="R676" s="83"/>
      <c r="S676" s="81"/>
      <c r="T676" s="81"/>
      <c r="U676" s="81"/>
      <c r="V676" s="84"/>
      <c r="W676" s="83"/>
      <c r="X676" s="62"/>
      <c r="Y676" s="62"/>
      <c r="Z676" s="9"/>
    </row>
    <row r="677" spans="7:26" ht="15" thickBot="1" x14ac:dyDescent="0.35">
      <c r="G677" s="62"/>
      <c r="H677" s="62"/>
      <c r="I677" s="62"/>
      <c r="J677" s="63" t="s">
        <v>59</v>
      </c>
      <c r="K677" s="64" t="s">
        <v>60</v>
      </c>
      <c r="L677" s="65" t="s">
        <v>61</v>
      </c>
      <c r="M677" s="65" t="s">
        <v>186</v>
      </c>
      <c r="N677" s="65" t="s">
        <v>62</v>
      </c>
      <c r="O677" s="65" t="s">
        <v>187</v>
      </c>
      <c r="P677" s="65" t="s">
        <v>63</v>
      </c>
      <c r="Q677" s="66" t="s">
        <v>64</v>
      </c>
      <c r="R677" s="67" t="s">
        <v>65</v>
      </c>
      <c r="S677" s="65" t="s">
        <v>66</v>
      </c>
      <c r="T677" s="65" t="s">
        <v>67</v>
      </c>
      <c r="U677" s="65" t="s">
        <v>68</v>
      </c>
      <c r="V677" s="66" t="s">
        <v>69</v>
      </c>
      <c r="W677" s="67" t="s">
        <v>70</v>
      </c>
      <c r="X677" s="62"/>
      <c r="Y677" s="62"/>
      <c r="Z677" s="9"/>
    </row>
    <row r="678" spans="7:26" ht="15.6" x14ac:dyDescent="0.3">
      <c r="G678" s="68">
        <v>126</v>
      </c>
      <c r="H678" s="69" t="s">
        <v>112</v>
      </c>
      <c r="I678" s="70"/>
      <c r="J678" s="71"/>
      <c r="K678" s="72"/>
      <c r="L678" s="73"/>
      <c r="M678" s="73"/>
      <c r="N678" s="73"/>
      <c r="O678" s="73"/>
      <c r="P678" s="73"/>
      <c r="Q678" s="74"/>
      <c r="R678" s="75"/>
      <c r="S678" s="73"/>
      <c r="T678" s="73"/>
      <c r="U678" s="73"/>
      <c r="V678" s="74"/>
      <c r="W678" s="76"/>
      <c r="X678" s="62"/>
      <c r="Y678" s="62"/>
      <c r="Z678" s="9"/>
    </row>
    <row r="679" spans="7:26" x14ac:dyDescent="0.3">
      <c r="G679" s="77"/>
      <c r="H679" s="62">
        <v>1</v>
      </c>
      <c r="I679" s="62" t="s">
        <v>11</v>
      </c>
      <c r="J679" s="78">
        <v>486</v>
      </c>
      <c r="K679" s="79">
        <v>1</v>
      </c>
      <c r="L679" s="80">
        <v>23800013</v>
      </c>
      <c r="M679" s="81">
        <v>6186795</v>
      </c>
      <c r="N679" s="80">
        <v>164924</v>
      </c>
      <c r="O679" s="80"/>
      <c r="P679" s="81">
        <v>17778142</v>
      </c>
      <c r="Q679" s="82">
        <v>2.2769999999999999E-3</v>
      </c>
      <c r="R679" s="83">
        <v>40480.829334000002</v>
      </c>
      <c r="S679" s="80">
        <v>3160262</v>
      </c>
      <c r="T679" s="81">
        <v>160361</v>
      </c>
      <c r="U679" s="81">
        <v>2999901</v>
      </c>
      <c r="V679" s="84">
        <v>1.91E-3</v>
      </c>
      <c r="W679" s="85">
        <v>5729.8109100000001</v>
      </c>
      <c r="X679" s="62"/>
      <c r="Y679" s="62"/>
      <c r="Z679" s="9"/>
    </row>
    <row r="680" spans="7:26" x14ac:dyDescent="0.3">
      <c r="G680" s="77"/>
      <c r="H680" s="62">
        <v>2</v>
      </c>
      <c r="I680" s="62" t="s">
        <v>27</v>
      </c>
      <c r="J680" s="78">
        <v>486</v>
      </c>
      <c r="K680" s="79">
        <v>1</v>
      </c>
      <c r="L680" s="80">
        <v>23800013</v>
      </c>
      <c r="M680" s="81">
        <v>6186795</v>
      </c>
      <c r="N680" s="80">
        <v>164924</v>
      </c>
      <c r="O680" s="80"/>
      <c r="P680" s="81">
        <v>17778142</v>
      </c>
      <c r="Q680" s="82">
        <v>2.6200000000000003E-4</v>
      </c>
      <c r="R680" s="83">
        <v>4657.8732040000004</v>
      </c>
      <c r="S680" s="80">
        <v>3160262</v>
      </c>
      <c r="T680" s="81">
        <v>160361</v>
      </c>
      <c r="U680" s="81">
        <v>2999901</v>
      </c>
      <c r="V680" s="84">
        <v>2.6899999999999998E-4</v>
      </c>
      <c r="W680" s="85">
        <v>806.97336899999993</v>
      </c>
      <c r="X680" s="62"/>
      <c r="Y680" s="62"/>
      <c r="Z680" s="9"/>
    </row>
    <row r="681" spans="7:26" x14ac:dyDescent="0.3">
      <c r="G681" s="77"/>
      <c r="H681" s="62">
        <v>3</v>
      </c>
      <c r="I681" s="62" t="s">
        <v>20</v>
      </c>
      <c r="J681" s="78">
        <v>486</v>
      </c>
      <c r="K681" s="79">
        <v>1</v>
      </c>
      <c r="L681" s="80">
        <v>23800013</v>
      </c>
      <c r="M681" s="81">
        <v>6186795</v>
      </c>
      <c r="N681" s="80">
        <v>164924</v>
      </c>
      <c r="O681" s="80"/>
      <c r="P681" s="81">
        <v>17778142</v>
      </c>
      <c r="Q681" s="82">
        <v>5.7799999999999995E-4</v>
      </c>
      <c r="R681" s="83">
        <v>10275.766076</v>
      </c>
      <c r="S681" s="80">
        <v>3160262</v>
      </c>
      <c r="T681" s="81">
        <v>160361</v>
      </c>
      <c r="U681" s="81">
        <v>2999901</v>
      </c>
      <c r="V681" s="84">
        <v>5.9699999999999998E-4</v>
      </c>
      <c r="W681" s="85">
        <v>1790.9408969999999</v>
      </c>
      <c r="X681" s="62"/>
      <c r="Y681" s="62"/>
      <c r="Z681" s="9"/>
    </row>
    <row r="682" spans="7:26" x14ac:dyDescent="0.3">
      <c r="G682" s="77"/>
      <c r="H682" s="62">
        <v>4</v>
      </c>
      <c r="I682" s="62" t="s">
        <v>10</v>
      </c>
      <c r="J682" s="78">
        <v>486</v>
      </c>
      <c r="K682" s="79">
        <v>1</v>
      </c>
      <c r="L682" s="80">
        <v>23800013</v>
      </c>
      <c r="M682" s="81">
        <v>6186795</v>
      </c>
      <c r="N682" s="80">
        <v>164924</v>
      </c>
      <c r="O682" s="80"/>
      <c r="P682" s="81">
        <v>17778142</v>
      </c>
      <c r="Q682" s="82">
        <v>8.5789999999999998E-3</v>
      </c>
      <c r="R682" s="83">
        <v>152518.68021799999</v>
      </c>
      <c r="S682" s="80">
        <v>3160262</v>
      </c>
      <c r="T682" s="81">
        <v>160361</v>
      </c>
      <c r="U682" s="81">
        <v>2999901</v>
      </c>
      <c r="V682" s="84">
        <v>9.2750000000000003E-3</v>
      </c>
      <c r="W682" s="85">
        <v>27824.081775000002</v>
      </c>
      <c r="X682" s="62"/>
      <c r="Y682" s="62"/>
      <c r="Z682" s="9"/>
    </row>
    <row r="683" spans="7:26" x14ac:dyDescent="0.3">
      <c r="G683" s="77"/>
      <c r="H683" s="62">
        <v>136</v>
      </c>
      <c r="I683" s="62" t="s">
        <v>159</v>
      </c>
      <c r="J683" s="78">
        <v>486</v>
      </c>
      <c r="K683" s="79">
        <v>1</v>
      </c>
      <c r="L683" s="80">
        <v>23800013</v>
      </c>
      <c r="M683" s="81">
        <v>6186795</v>
      </c>
      <c r="N683" s="80">
        <v>164924</v>
      </c>
      <c r="O683" s="80"/>
      <c r="P683" s="81">
        <v>17778142</v>
      </c>
      <c r="Q683" s="82">
        <v>1.75E-4</v>
      </c>
      <c r="R683" s="83">
        <v>3111.1748499999999</v>
      </c>
      <c r="S683" s="80">
        <v>3160262</v>
      </c>
      <c r="T683" s="81">
        <v>160361</v>
      </c>
      <c r="U683" s="81">
        <v>2999901</v>
      </c>
      <c r="V683" s="84">
        <v>0</v>
      </c>
      <c r="W683" s="85">
        <v>0</v>
      </c>
      <c r="X683" s="62"/>
      <c r="Y683" s="62"/>
      <c r="Z683" s="9"/>
    </row>
    <row r="684" spans="7:26" x14ac:dyDescent="0.3">
      <c r="G684" s="77"/>
      <c r="H684" s="62">
        <v>6</v>
      </c>
      <c r="I684" s="62" t="s">
        <v>76</v>
      </c>
      <c r="J684" s="78">
        <v>486</v>
      </c>
      <c r="K684" s="79">
        <v>1</v>
      </c>
      <c r="L684" s="80">
        <v>23800013</v>
      </c>
      <c r="M684" s="81">
        <v>6186795</v>
      </c>
      <c r="N684" s="80">
        <v>164924</v>
      </c>
      <c r="O684" s="80"/>
      <c r="P684" s="81">
        <v>17778142</v>
      </c>
      <c r="Q684" s="82">
        <v>0</v>
      </c>
      <c r="R684" s="83">
        <v>0</v>
      </c>
      <c r="S684" s="80">
        <v>3160262</v>
      </c>
      <c r="T684" s="81">
        <v>160361</v>
      </c>
      <c r="U684" s="81">
        <v>2999901</v>
      </c>
      <c r="V684" s="84">
        <v>0</v>
      </c>
      <c r="W684" s="85">
        <v>0</v>
      </c>
      <c r="X684" s="62"/>
      <c r="Y684" s="62"/>
      <c r="Z684" s="9"/>
    </row>
    <row r="685" spans="7:26" x14ac:dyDescent="0.3">
      <c r="G685" s="77"/>
      <c r="H685" s="62">
        <v>7</v>
      </c>
      <c r="I685" s="62" t="s">
        <v>9</v>
      </c>
      <c r="J685" s="78">
        <v>486</v>
      </c>
      <c r="K685" s="79">
        <v>1</v>
      </c>
      <c r="L685" s="80">
        <v>23800013</v>
      </c>
      <c r="M685" s="81">
        <v>6186795</v>
      </c>
      <c r="N685" s="80">
        <v>164924</v>
      </c>
      <c r="O685" s="80"/>
      <c r="P685" s="81">
        <v>17778142</v>
      </c>
      <c r="Q685" s="82">
        <v>1.1900000000000001E-4</v>
      </c>
      <c r="R685" s="83">
        <v>2115.5988980000002</v>
      </c>
      <c r="S685" s="80">
        <v>3160262</v>
      </c>
      <c r="T685" s="81">
        <v>160361</v>
      </c>
      <c r="U685" s="81">
        <v>2999901</v>
      </c>
      <c r="V685" s="84">
        <v>1.27E-4</v>
      </c>
      <c r="W685" s="85">
        <v>380.98742699999997</v>
      </c>
      <c r="X685" s="62"/>
      <c r="Y685" s="62"/>
      <c r="Z685" s="9"/>
    </row>
    <row r="686" spans="7:26" x14ac:dyDescent="0.3">
      <c r="G686" s="77"/>
      <c r="H686" s="62">
        <v>8</v>
      </c>
      <c r="I686" s="62" t="s">
        <v>23</v>
      </c>
      <c r="J686" s="78">
        <v>486</v>
      </c>
      <c r="K686" s="79">
        <v>1</v>
      </c>
      <c r="L686" s="80">
        <v>23800013</v>
      </c>
      <c r="M686" s="81">
        <v>6186795</v>
      </c>
      <c r="N686" s="80">
        <v>164924</v>
      </c>
      <c r="O686" s="80"/>
      <c r="P686" s="81">
        <v>17778142</v>
      </c>
      <c r="Q686" s="82">
        <v>1.74E-4</v>
      </c>
      <c r="R686" s="83">
        <v>3093.3967080000002</v>
      </c>
      <c r="S686" s="80">
        <v>3160262</v>
      </c>
      <c r="T686" s="81">
        <v>160361</v>
      </c>
      <c r="U686" s="81">
        <v>2999901</v>
      </c>
      <c r="V686" s="84">
        <v>1.8699999999999999E-4</v>
      </c>
      <c r="W686" s="85">
        <v>560.98148700000002</v>
      </c>
      <c r="X686" s="62"/>
      <c r="Y686" s="62"/>
      <c r="Z686" s="9"/>
    </row>
    <row r="687" spans="7:26" x14ac:dyDescent="0.3">
      <c r="G687" s="77"/>
      <c r="H687" s="62">
        <v>9</v>
      </c>
      <c r="I687" s="62" t="s">
        <v>0</v>
      </c>
      <c r="J687" s="78">
        <v>486</v>
      </c>
      <c r="K687" s="79">
        <v>1</v>
      </c>
      <c r="L687" s="80">
        <v>23800013</v>
      </c>
      <c r="M687" s="81">
        <v>6186795</v>
      </c>
      <c r="N687" s="80">
        <v>164924</v>
      </c>
      <c r="O687" s="80"/>
      <c r="P687" s="81">
        <v>17778142</v>
      </c>
      <c r="Q687" s="82">
        <v>2.4800000000000001E-4</v>
      </c>
      <c r="R687" s="83">
        <v>4408.9792160000006</v>
      </c>
      <c r="S687" s="80">
        <v>3160262</v>
      </c>
      <c r="T687" s="81">
        <v>160361</v>
      </c>
      <c r="U687" s="81">
        <v>2999901</v>
      </c>
      <c r="V687" s="84">
        <v>2.6600000000000001E-4</v>
      </c>
      <c r="W687" s="85">
        <v>797.97366600000009</v>
      </c>
      <c r="X687" s="62"/>
      <c r="Y687" s="62"/>
      <c r="Z687" s="9"/>
    </row>
    <row r="688" spans="7:26" x14ac:dyDescent="0.3">
      <c r="G688" s="77"/>
      <c r="H688" s="62">
        <v>17</v>
      </c>
      <c r="I688" s="62" t="s">
        <v>16</v>
      </c>
      <c r="J688" s="78">
        <v>486</v>
      </c>
      <c r="K688" s="79">
        <v>1</v>
      </c>
      <c r="L688" s="80">
        <v>23800013</v>
      </c>
      <c r="M688" s="81">
        <v>6186795</v>
      </c>
      <c r="N688" s="80">
        <v>164924</v>
      </c>
      <c r="O688" s="80"/>
      <c r="P688" s="81">
        <v>17778142</v>
      </c>
      <c r="Q688" s="82">
        <v>7.0899999999999999E-4</v>
      </c>
      <c r="R688" s="83">
        <v>12604.702678</v>
      </c>
      <c r="S688" s="80">
        <v>3160262</v>
      </c>
      <c r="T688" s="81">
        <v>160361</v>
      </c>
      <c r="U688" s="81">
        <v>2999901</v>
      </c>
      <c r="V688" s="84">
        <v>7.5799999999999999E-4</v>
      </c>
      <c r="W688" s="85">
        <v>2273.9249580000001</v>
      </c>
      <c r="X688" s="62"/>
      <c r="Y688" s="62"/>
      <c r="Z688" s="9"/>
    </row>
    <row r="689" spans="7:26" x14ac:dyDescent="0.3">
      <c r="G689" s="77"/>
      <c r="H689" s="62">
        <v>29</v>
      </c>
      <c r="I689" s="62" t="s">
        <v>24</v>
      </c>
      <c r="J689" s="78">
        <v>486</v>
      </c>
      <c r="K689" s="79">
        <v>1</v>
      </c>
      <c r="L689" s="80">
        <v>23800013</v>
      </c>
      <c r="M689" s="81">
        <v>6186795</v>
      </c>
      <c r="N689" s="80">
        <v>164924</v>
      </c>
      <c r="O689" s="80"/>
      <c r="P689" s="81">
        <v>17778142</v>
      </c>
      <c r="Q689" s="82">
        <v>3.1029999999999999E-3</v>
      </c>
      <c r="R689" s="83">
        <v>55165.574625999994</v>
      </c>
      <c r="S689" s="80">
        <v>3160262</v>
      </c>
      <c r="T689" s="81">
        <v>160361</v>
      </c>
      <c r="U689" s="81">
        <v>2999901</v>
      </c>
      <c r="V689" s="84">
        <v>3.1029999999999999E-3</v>
      </c>
      <c r="W689" s="85">
        <v>9308.6928029999999</v>
      </c>
      <c r="X689" s="62"/>
      <c r="Y689" s="62"/>
      <c r="Z689" s="9"/>
    </row>
    <row r="690" spans="7:26" x14ac:dyDescent="0.3">
      <c r="G690" s="77"/>
      <c r="H690" s="62">
        <v>38</v>
      </c>
      <c r="I690" s="62" t="s">
        <v>12</v>
      </c>
      <c r="J690" s="78">
        <v>486</v>
      </c>
      <c r="K690" s="79">
        <v>1</v>
      </c>
      <c r="L690" s="80">
        <v>23800013</v>
      </c>
      <c r="M690" s="81">
        <v>6186795</v>
      </c>
      <c r="N690" s="80">
        <v>164924</v>
      </c>
      <c r="O690" s="80"/>
      <c r="P690" s="81">
        <v>17778142</v>
      </c>
      <c r="Q690" s="82">
        <v>9.5000000000000005E-5</v>
      </c>
      <c r="R690" s="83">
        <v>1688.9234900000001</v>
      </c>
      <c r="S690" s="80">
        <v>3160262</v>
      </c>
      <c r="T690" s="81">
        <v>160361</v>
      </c>
      <c r="U690" s="81">
        <v>2999901</v>
      </c>
      <c r="V690" s="84">
        <v>7.8999999999999996E-5</v>
      </c>
      <c r="W690" s="85">
        <v>236.99217899999999</v>
      </c>
      <c r="X690" s="62"/>
      <c r="Y690" s="62"/>
      <c r="Z690" s="9"/>
    </row>
    <row r="691" spans="7:26" x14ac:dyDescent="0.3">
      <c r="G691" s="77"/>
      <c r="H691" s="62">
        <v>55</v>
      </c>
      <c r="I691" s="62" t="s">
        <v>26</v>
      </c>
      <c r="J691" s="78">
        <v>486</v>
      </c>
      <c r="K691" s="79">
        <v>1</v>
      </c>
      <c r="L691" s="80">
        <v>23800013</v>
      </c>
      <c r="M691" s="81">
        <v>6186795</v>
      </c>
      <c r="N691" s="80">
        <v>164924</v>
      </c>
      <c r="O691" s="80"/>
      <c r="P691" s="81">
        <v>17778142</v>
      </c>
      <c r="Q691" s="82">
        <v>1.4799999999999999E-4</v>
      </c>
      <c r="R691" s="83">
        <v>2631.1650159999999</v>
      </c>
      <c r="S691" s="80">
        <v>3160262</v>
      </c>
      <c r="T691" s="81">
        <v>160361</v>
      </c>
      <c r="U691" s="81">
        <v>2999901</v>
      </c>
      <c r="V691" s="84">
        <v>1.5699999999999999E-4</v>
      </c>
      <c r="W691" s="85">
        <v>470.98445699999996</v>
      </c>
      <c r="X691" s="62"/>
      <c r="Y691" s="62"/>
      <c r="Z691" s="9"/>
    </row>
    <row r="692" spans="7:26" x14ac:dyDescent="0.3">
      <c r="G692" s="77"/>
      <c r="H692" s="62">
        <v>71</v>
      </c>
      <c r="I692" s="62" t="s">
        <v>18</v>
      </c>
      <c r="J692" s="78">
        <v>486</v>
      </c>
      <c r="K692" s="79">
        <v>0</v>
      </c>
      <c r="L692" s="80">
        <v>23800013</v>
      </c>
      <c r="M692" s="81">
        <v>6186795</v>
      </c>
      <c r="N692" s="80">
        <v>164924</v>
      </c>
      <c r="O692" s="80"/>
      <c r="P692" s="81">
        <v>0</v>
      </c>
      <c r="Q692" s="82">
        <v>1.0000000000000001E-5</v>
      </c>
      <c r="R692" s="83">
        <v>0</v>
      </c>
      <c r="S692" s="80">
        <v>3160262</v>
      </c>
      <c r="T692" s="81">
        <v>160361</v>
      </c>
      <c r="U692" s="81">
        <v>0</v>
      </c>
      <c r="V692" s="84">
        <v>1.1E-5</v>
      </c>
      <c r="W692" s="85">
        <v>0</v>
      </c>
      <c r="X692" s="62"/>
      <c r="Y692" s="62"/>
      <c r="Z692" s="9"/>
    </row>
    <row r="693" spans="7:26" x14ac:dyDescent="0.3">
      <c r="G693" s="77"/>
      <c r="H693" s="62">
        <v>72</v>
      </c>
      <c r="I693" s="62" t="s">
        <v>28</v>
      </c>
      <c r="J693" s="78">
        <v>486</v>
      </c>
      <c r="K693" s="79">
        <v>0</v>
      </c>
      <c r="L693" s="80">
        <v>23800013</v>
      </c>
      <c r="M693" s="81">
        <v>6186795</v>
      </c>
      <c r="N693" s="80">
        <v>164924</v>
      </c>
      <c r="O693" s="80"/>
      <c r="P693" s="81">
        <v>0</v>
      </c>
      <c r="Q693" s="82">
        <v>2.9999999999999997E-4</v>
      </c>
      <c r="R693" s="83">
        <v>0</v>
      </c>
      <c r="S693" s="80">
        <v>3160262</v>
      </c>
      <c r="T693" s="81">
        <v>160361</v>
      </c>
      <c r="U693" s="81">
        <v>0</v>
      </c>
      <c r="V693" s="84">
        <v>3.1799999999999998E-4</v>
      </c>
      <c r="W693" s="85">
        <v>0</v>
      </c>
      <c r="X693" s="62"/>
      <c r="Y693" s="62"/>
      <c r="Z693" s="9"/>
    </row>
    <row r="694" spans="7:26" x14ac:dyDescent="0.3">
      <c r="G694" s="77"/>
      <c r="H694" s="62">
        <v>117</v>
      </c>
      <c r="I694" s="62" t="s">
        <v>21</v>
      </c>
      <c r="J694" s="78">
        <v>486</v>
      </c>
      <c r="K694" s="79">
        <v>1</v>
      </c>
      <c r="L694" s="80">
        <v>23800013</v>
      </c>
      <c r="M694" s="81">
        <v>6186795</v>
      </c>
      <c r="N694" s="80">
        <v>164924</v>
      </c>
      <c r="O694" s="80"/>
      <c r="P694" s="81">
        <v>17778142</v>
      </c>
      <c r="Q694" s="82">
        <v>2.5700000000000001E-4</v>
      </c>
      <c r="R694" s="83">
        <v>4568.9824939999999</v>
      </c>
      <c r="S694" s="80">
        <v>3160262</v>
      </c>
      <c r="T694" s="81">
        <v>160361</v>
      </c>
      <c r="U694" s="81">
        <v>2999901</v>
      </c>
      <c r="V694" s="84">
        <v>2.7300000000000002E-4</v>
      </c>
      <c r="W694" s="85">
        <v>818.97297300000002</v>
      </c>
      <c r="X694" s="62"/>
      <c r="Y694" s="62"/>
      <c r="Z694" s="9"/>
    </row>
    <row r="695" spans="7:26" x14ac:dyDescent="0.3">
      <c r="G695" s="77"/>
      <c r="H695" s="62">
        <v>122</v>
      </c>
      <c r="I695" s="62" t="s">
        <v>96</v>
      </c>
      <c r="J695" s="78">
        <v>486</v>
      </c>
      <c r="K695" s="79">
        <v>1</v>
      </c>
      <c r="L695" s="80">
        <v>23800013</v>
      </c>
      <c r="M695" s="81">
        <v>6186795</v>
      </c>
      <c r="N695" s="80">
        <v>164924</v>
      </c>
      <c r="O695" s="80"/>
      <c r="P695" s="81">
        <v>17778142</v>
      </c>
      <c r="Q695" s="82">
        <v>0</v>
      </c>
      <c r="R695" s="83">
        <v>0</v>
      </c>
      <c r="S695" s="80">
        <v>3160262</v>
      </c>
      <c r="T695" s="81">
        <v>160361</v>
      </c>
      <c r="U695" s="81">
        <v>2999901</v>
      </c>
      <c r="V695" s="84">
        <v>0</v>
      </c>
      <c r="W695" s="85">
        <v>0</v>
      </c>
      <c r="X695" s="62"/>
      <c r="Y695" s="62"/>
      <c r="Z695" s="9"/>
    </row>
    <row r="696" spans="7:26" x14ac:dyDescent="0.3">
      <c r="G696" s="77"/>
      <c r="H696" s="62">
        <v>126</v>
      </c>
      <c r="I696" s="62" t="s">
        <v>113</v>
      </c>
      <c r="J696" s="78">
        <v>486</v>
      </c>
      <c r="K696" s="79">
        <v>1</v>
      </c>
      <c r="L696" s="80">
        <v>23800013</v>
      </c>
      <c r="M696" s="81">
        <v>6186795</v>
      </c>
      <c r="N696" s="80">
        <v>164924</v>
      </c>
      <c r="O696" s="80"/>
      <c r="P696" s="81">
        <v>17778142</v>
      </c>
      <c r="Q696" s="82">
        <v>0</v>
      </c>
      <c r="R696" s="83">
        <v>0</v>
      </c>
      <c r="S696" s="80">
        <v>3160262</v>
      </c>
      <c r="T696" s="81">
        <v>160361</v>
      </c>
      <c r="U696" s="81">
        <v>2999901</v>
      </c>
      <c r="V696" s="84">
        <v>0</v>
      </c>
      <c r="W696" s="85">
        <v>0</v>
      </c>
      <c r="X696" s="62"/>
      <c r="Y696" s="62"/>
      <c r="Z696" s="9"/>
    </row>
    <row r="697" spans="7:26" x14ac:dyDescent="0.3">
      <c r="G697" s="77"/>
      <c r="H697" s="62"/>
      <c r="I697" s="62"/>
      <c r="J697" s="78"/>
      <c r="K697" s="79"/>
      <c r="L697" s="81"/>
      <c r="M697" s="81"/>
      <c r="N697" s="81"/>
      <c r="O697" s="81"/>
      <c r="P697" s="81"/>
      <c r="Q697" s="84"/>
      <c r="R697" s="83"/>
      <c r="S697" s="81"/>
      <c r="T697" s="81"/>
      <c r="U697" s="81"/>
      <c r="V697" s="84"/>
      <c r="W697" s="85"/>
      <c r="X697" s="62"/>
      <c r="Y697" s="62"/>
      <c r="Z697" s="9"/>
    </row>
    <row r="698" spans="7:26" ht="15.6" x14ac:dyDescent="0.3">
      <c r="G698" s="90">
        <v>126</v>
      </c>
      <c r="H698" s="91" t="s">
        <v>112</v>
      </c>
      <c r="I698" s="62"/>
      <c r="J698" s="78"/>
      <c r="K698" s="79"/>
      <c r="L698" s="81"/>
      <c r="M698" s="81"/>
      <c r="N698" s="81"/>
      <c r="O698" s="81"/>
      <c r="P698" s="81"/>
      <c r="Q698" s="84"/>
      <c r="R698" s="83"/>
      <c r="S698" s="81"/>
      <c r="T698" s="81"/>
      <c r="U698" s="81"/>
      <c r="V698" s="84"/>
      <c r="W698" s="85"/>
      <c r="X698" s="62"/>
      <c r="Y698" s="62"/>
      <c r="Z698" s="9"/>
    </row>
    <row r="699" spans="7:26" x14ac:dyDescent="0.3">
      <c r="G699" s="77"/>
      <c r="H699" s="62">
        <v>1</v>
      </c>
      <c r="I699" s="62" t="s">
        <v>11</v>
      </c>
      <c r="J699" s="78">
        <v>487</v>
      </c>
      <c r="K699" s="79">
        <v>1</v>
      </c>
      <c r="L699" s="80">
        <v>0</v>
      </c>
      <c r="M699" s="81">
        <v>3605723</v>
      </c>
      <c r="N699" s="80">
        <v>0</v>
      </c>
      <c r="O699" s="80"/>
      <c r="P699" s="81">
        <v>-3605723</v>
      </c>
      <c r="Q699" s="82">
        <v>2.2769999999999999E-3</v>
      </c>
      <c r="R699" s="83">
        <v>-8210.2312710000006</v>
      </c>
      <c r="S699" s="80">
        <v>0</v>
      </c>
      <c r="T699" s="81">
        <v>1391360</v>
      </c>
      <c r="U699" s="81">
        <v>-1391360</v>
      </c>
      <c r="V699" s="84">
        <v>1.91E-3</v>
      </c>
      <c r="W699" s="85">
        <v>-2657.4976000000001</v>
      </c>
      <c r="X699" s="62"/>
      <c r="Y699" s="62"/>
      <c r="Z699" s="9"/>
    </row>
    <row r="700" spans="7:26" x14ac:dyDescent="0.3">
      <c r="G700" s="77"/>
      <c r="H700" s="62">
        <v>2</v>
      </c>
      <c r="I700" s="62" t="s">
        <v>27</v>
      </c>
      <c r="J700" s="78">
        <v>487</v>
      </c>
      <c r="K700" s="79">
        <v>1</v>
      </c>
      <c r="L700" s="80">
        <v>0</v>
      </c>
      <c r="M700" s="81">
        <v>3605723</v>
      </c>
      <c r="N700" s="80">
        <v>0</v>
      </c>
      <c r="O700" s="80"/>
      <c r="P700" s="81">
        <v>-3605723</v>
      </c>
      <c r="Q700" s="82">
        <v>2.6200000000000003E-4</v>
      </c>
      <c r="R700" s="83">
        <v>-944.69942600000013</v>
      </c>
      <c r="S700" s="80">
        <v>0</v>
      </c>
      <c r="T700" s="81">
        <v>1391360</v>
      </c>
      <c r="U700" s="81">
        <v>-1391360</v>
      </c>
      <c r="V700" s="84">
        <v>2.6899999999999998E-4</v>
      </c>
      <c r="W700" s="85">
        <v>-374.27583999999996</v>
      </c>
      <c r="X700" s="62"/>
      <c r="Y700" s="62"/>
      <c r="Z700" s="9"/>
    </row>
    <row r="701" spans="7:26" x14ac:dyDescent="0.3">
      <c r="G701" s="77"/>
      <c r="H701" s="62">
        <v>3</v>
      </c>
      <c r="I701" s="62" t="s">
        <v>20</v>
      </c>
      <c r="J701" s="78">
        <v>487</v>
      </c>
      <c r="K701" s="79">
        <v>1</v>
      </c>
      <c r="L701" s="80">
        <v>0</v>
      </c>
      <c r="M701" s="81">
        <v>3605723</v>
      </c>
      <c r="N701" s="80">
        <v>0</v>
      </c>
      <c r="O701" s="80"/>
      <c r="P701" s="81">
        <v>-3605723</v>
      </c>
      <c r="Q701" s="82">
        <v>5.7799999999999995E-4</v>
      </c>
      <c r="R701" s="83">
        <v>-2084.1078939999998</v>
      </c>
      <c r="S701" s="80">
        <v>0</v>
      </c>
      <c r="T701" s="81">
        <v>1391360</v>
      </c>
      <c r="U701" s="81">
        <v>-1391360</v>
      </c>
      <c r="V701" s="84">
        <v>5.9699999999999998E-4</v>
      </c>
      <c r="W701" s="85">
        <v>-830.64192000000003</v>
      </c>
      <c r="X701" s="62"/>
      <c r="Y701" s="62"/>
      <c r="Z701" s="9"/>
    </row>
    <row r="702" spans="7:26" x14ac:dyDescent="0.3">
      <c r="G702" s="77"/>
      <c r="H702" s="62">
        <v>4</v>
      </c>
      <c r="I702" s="62" t="s">
        <v>10</v>
      </c>
      <c r="J702" s="78">
        <v>487</v>
      </c>
      <c r="K702" s="79">
        <v>1</v>
      </c>
      <c r="L702" s="80">
        <v>0</v>
      </c>
      <c r="M702" s="81">
        <v>3605723</v>
      </c>
      <c r="N702" s="80">
        <v>0</v>
      </c>
      <c r="O702" s="80"/>
      <c r="P702" s="81">
        <v>-3605723</v>
      </c>
      <c r="Q702" s="82">
        <v>8.5789999999999998E-3</v>
      </c>
      <c r="R702" s="83">
        <v>-30933.497617000001</v>
      </c>
      <c r="S702" s="80">
        <v>0</v>
      </c>
      <c r="T702" s="81">
        <v>1391360</v>
      </c>
      <c r="U702" s="81">
        <v>-1391360</v>
      </c>
      <c r="V702" s="84">
        <v>9.2750000000000003E-3</v>
      </c>
      <c r="W702" s="85">
        <v>-12904.864</v>
      </c>
      <c r="X702" s="62"/>
      <c r="Y702" s="62"/>
      <c r="Z702" s="9"/>
    </row>
    <row r="703" spans="7:26" x14ac:dyDescent="0.3">
      <c r="G703" s="77"/>
      <c r="H703" s="62">
        <v>136</v>
      </c>
      <c r="I703" s="62" t="s">
        <v>159</v>
      </c>
      <c r="J703" s="78">
        <v>487</v>
      </c>
      <c r="K703" s="79">
        <v>1</v>
      </c>
      <c r="L703" s="80">
        <v>0</v>
      </c>
      <c r="M703" s="81">
        <v>3605723</v>
      </c>
      <c r="N703" s="80">
        <v>0</v>
      </c>
      <c r="O703" s="80"/>
      <c r="P703" s="81">
        <v>-3605723</v>
      </c>
      <c r="Q703" s="82">
        <v>1.75E-4</v>
      </c>
      <c r="R703" s="83">
        <v>-631.00152500000002</v>
      </c>
      <c r="S703" s="80">
        <v>0</v>
      </c>
      <c r="T703" s="81">
        <v>1391360</v>
      </c>
      <c r="U703" s="81">
        <v>-1391360</v>
      </c>
      <c r="V703" s="84">
        <v>0</v>
      </c>
      <c r="W703" s="85">
        <v>0</v>
      </c>
      <c r="X703" s="62"/>
      <c r="Y703" s="62"/>
      <c r="Z703" s="9"/>
    </row>
    <row r="704" spans="7:26" x14ac:dyDescent="0.3">
      <c r="G704" s="77"/>
      <c r="H704" s="62">
        <v>6</v>
      </c>
      <c r="I704" s="62" t="s">
        <v>76</v>
      </c>
      <c r="J704" s="78">
        <v>487</v>
      </c>
      <c r="K704" s="79">
        <v>1</v>
      </c>
      <c r="L704" s="80">
        <v>0</v>
      </c>
      <c r="M704" s="81">
        <v>3605723</v>
      </c>
      <c r="N704" s="80">
        <v>0</v>
      </c>
      <c r="O704" s="80"/>
      <c r="P704" s="81">
        <v>-3605723</v>
      </c>
      <c r="Q704" s="82">
        <v>0</v>
      </c>
      <c r="R704" s="83">
        <v>0</v>
      </c>
      <c r="S704" s="80">
        <v>0</v>
      </c>
      <c r="T704" s="81">
        <v>1391360</v>
      </c>
      <c r="U704" s="81">
        <v>-1391360</v>
      </c>
      <c r="V704" s="84">
        <v>0</v>
      </c>
      <c r="W704" s="85">
        <v>0</v>
      </c>
      <c r="X704" s="62"/>
      <c r="Y704" s="62"/>
      <c r="Z704" s="9"/>
    </row>
    <row r="705" spans="7:26" x14ac:dyDescent="0.3">
      <c r="G705" s="77"/>
      <c r="H705" s="62">
        <v>7</v>
      </c>
      <c r="I705" s="62" t="s">
        <v>9</v>
      </c>
      <c r="J705" s="78">
        <v>487</v>
      </c>
      <c r="K705" s="79">
        <v>1</v>
      </c>
      <c r="L705" s="80">
        <v>0</v>
      </c>
      <c r="M705" s="81">
        <v>3605723</v>
      </c>
      <c r="N705" s="80">
        <v>0</v>
      </c>
      <c r="O705" s="80"/>
      <c r="P705" s="81">
        <v>-3605723</v>
      </c>
      <c r="Q705" s="82">
        <v>1.1900000000000001E-4</v>
      </c>
      <c r="R705" s="83">
        <v>-429.08103700000004</v>
      </c>
      <c r="S705" s="80">
        <v>0</v>
      </c>
      <c r="T705" s="81">
        <v>1391360</v>
      </c>
      <c r="U705" s="81">
        <v>-1391360</v>
      </c>
      <c r="V705" s="84">
        <v>1.27E-4</v>
      </c>
      <c r="W705" s="85">
        <v>-176.70272</v>
      </c>
      <c r="X705" s="62"/>
      <c r="Y705" s="62"/>
      <c r="Z705" s="9"/>
    </row>
    <row r="706" spans="7:26" x14ac:dyDescent="0.3">
      <c r="G706" s="77"/>
      <c r="H706" s="62">
        <v>8</v>
      </c>
      <c r="I706" s="62" t="s">
        <v>23</v>
      </c>
      <c r="J706" s="78">
        <v>487</v>
      </c>
      <c r="K706" s="79">
        <v>1</v>
      </c>
      <c r="L706" s="80">
        <v>0</v>
      </c>
      <c r="M706" s="81">
        <v>3605723</v>
      </c>
      <c r="N706" s="80">
        <v>0</v>
      </c>
      <c r="O706" s="80"/>
      <c r="P706" s="81">
        <v>-3605723</v>
      </c>
      <c r="Q706" s="82">
        <v>1.74E-4</v>
      </c>
      <c r="R706" s="83">
        <v>-627.395802</v>
      </c>
      <c r="S706" s="80">
        <v>0</v>
      </c>
      <c r="T706" s="81">
        <v>1391360</v>
      </c>
      <c r="U706" s="81">
        <v>-1391360</v>
      </c>
      <c r="V706" s="84">
        <v>1.8699999999999999E-4</v>
      </c>
      <c r="W706" s="85">
        <v>-260.18432000000001</v>
      </c>
      <c r="X706" s="62"/>
      <c r="Y706" s="62"/>
      <c r="Z706" s="9"/>
    </row>
    <row r="707" spans="7:26" x14ac:dyDescent="0.3">
      <c r="G707" s="77"/>
      <c r="H707" s="62">
        <v>9</v>
      </c>
      <c r="I707" s="62" t="s">
        <v>0</v>
      </c>
      <c r="J707" s="78">
        <v>487</v>
      </c>
      <c r="K707" s="79">
        <v>1</v>
      </c>
      <c r="L707" s="80">
        <v>0</v>
      </c>
      <c r="M707" s="81">
        <v>3605723</v>
      </c>
      <c r="N707" s="80">
        <v>0</v>
      </c>
      <c r="O707" s="80"/>
      <c r="P707" s="81">
        <v>-3605723</v>
      </c>
      <c r="Q707" s="82">
        <v>2.4800000000000001E-4</v>
      </c>
      <c r="R707" s="83">
        <v>-894.21930400000008</v>
      </c>
      <c r="S707" s="80">
        <v>0</v>
      </c>
      <c r="T707" s="81">
        <v>1391360</v>
      </c>
      <c r="U707" s="81">
        <v>-1391360</v>
      </c>
      <c r="V707" s="84">
        <v>2.6600000000000001E-4</v>
      </c>
      <c r="W707" s="85">
        <v>-370.10176000000001</v>
      </c>
      <c r="X707" s="62"/>
      <c r="Y707" s="62"/>
      <c r="Z707" s="9"/>
    </row>
    <row r="708" spans="7:26" x14ac:dyDescent="0.3">
      <c r="G708" s="77"/>
      <c r="H708" s="62">
        <v>17</v>
      </c>
      <c r="I708" s="62" t="s">
        <v>16</v>
      </c>
      <c r="J708" s="78">
        <v>487</v>
      </c>
      <c r="K708" s="79">
        <v>1</v>
      </c>
      <c r="L708" s="80">
        <v>0</v>
      </c>
      <c r="M708" s="81">
        <v>3605723</v>
      </c>
      <c r="N708" s="80">
        <v>0</v>
      </c>
      <c r="O708" s="80"/>
      <c r="P708" s="81">
        <v>-3605723</v>
      </c>
      <c r="Q708" s="82">
        <v>7.0899999999999999E-4</v>
      </c>
      <c r="R708" s="83">
        <v>-2556.4576069999998</v>
      </c>
      <c r="S708" s="80">
        <v>0</v>
      </c>
      <c r="T708" s="81">
        <v>1391360</v>
      </c>
      <c r="U708" s="81">
        <v>-1391360</v>
      </c>
      <c r="V708" s="84">
        <v>7.5799999999999999E-4</v>
      </c>
      <c r="W708" s="85">
        <v>-1054.6508799999999</v>
      </c>
      <c r="X708" s="62"/>
      <c r="Y708" s="62"/>
      <c r="Z708" s="9"/>
    </row>
    <row r="709" spans="7:26" x14ac:dyDescent="0.3">
      <c r="G709" s="77"/>
      <c r="H709" s="62">
        <v>29</v>
      </c>
      <c r="I709" s="62" t="s">
        <v>24</v>
      </c>
      <c r="J709" s="78">
        <v>487</v>
      </c>
      <c r="K709" s="79">
        <v>1</v>
      </c>
      <c r="L709" s="80">
        <v>0</v>
      </c>
      <c r="M709" s="81">
        <v>3605723</v>
      </c>
      <c r="N709" s="80">
        <v>0</v>
      </c>
      <c r="O709" s="80"/>
      <c r="P709" s="81">
        <v>-3605723</v>
      </c>
      <c r="Q709" s="82">
        <v>3.1029999999999999E-3</v>
      </c>
      <c r="R709" s="83">
        <v>-11188.558469</v>
      </c>
      <c r="S709" s="80">
        <v>0</v>
      </c>
      <c r="T709" s="81">
        <v>1391360</v>
      </c>
      <c r="U709" s="81">
        <v>-1391360</v>
      </c>
      <c r="V709" s="84">
        <v>3.1029999999999999E-3</v>
      </c>
      <c r="W709" s="85">
        <v>-4317.3900800000001</v>
      </c>
      <c r="X709" s="62"/>
      <c r="Y709" s="62"/>
      <c r="Z709" s="9"/>
    </row>
    <row r="710" spans="7:26" x14ac:dyDescent="0.3">
      <c r="G710" s="77"/>
      <c r="H710" s="62">
        <v>38</v>
      </c>
      <c r="I710" s="62" t="s">
        <v>12</v>
      </c>
      <c r="J710" s="78">
        <v>487</v>
      </c>
      <c r="K710" s="79">
        <v>1</v>
      </c>
      <c r="L710" s="80">
        <v>0</v>
      </c>
      <c r="M710" s="81">
        <v>3605723</v>
      </c>
      <c r="N710" s="80">
        <v>0</v>
      </c>
      <c r="O710" s="80"/>
      <c r="P710" s="81">
        <v>-3605723</v>
      </c>
      <c r="Q710" s="82">
        <v>9.5000000000000005E-5</v>
      </c>
      <c r="R710" s="83">
        <v>-342.54368500000004</v>
      </c>
      <c r="S710" s="80">
        <v>0</v>
      </c>
      <c r="T710" s="81">
        <v>1391360</v>
      </c>
      <c r="U710" s="81">
        <v>-1391360</v>
      </c>
      <c r="V710" s="84">
        <v>7.8999999999999996E-5</v>
      </c>
      <c r="W710" s="85">
        <v>-109.91744</v>
      </c>
      <c r="X710" s="62"/>
      <c r="Y710" s="62"/>
      <c r="Z710" s="9"/>
    </row>
    <row r="711" spans="7:26" x14ac:dyDescent="0.3">
      <c r="G711" s="77"/>
      <c r="H711" s="62">
        <v>55</v>
      </c>
      <c r="I711" s="62" t="s">
        <v>26</v>
      </c>
      <c r="J711" s="78">
        <v>487</v>
      </c>
      <c r="K711" s="79">
        <v>1</v>
      </c>
      <c r="L711" s="80">
        <v>0</v>
      </c>
      <c r="M711" s="81">
        <v>3605723</v>
      </c>
      <c r="N711" s="80">
        <v>0</v>
      </c>
      <c r="O711" s="80"/>
      <c r="P711" s="81">
        <v>-3605723</v>
      </c>
      <c r="Q711" s="82">
        <v>1.4799999999999999E-4</v>
      </c>
      <c r="R711" s="83">
        <v>-533.64700399999992</v>
      </c>
      <c r="S711" s="80">
        <v>0</v>
      </c>
      <c r="T711" s="81">
        <v>1391360</v>
      </c>
      <c r="U711" s="81">
        <v>-1391360</v>
      </c>
      <c r="V711" s="84">
        <v>1.5699999999999999E-4</v>
      </c>
      <c r="W711" s="85">
        <v>-218.44351999999998</v>
      </c>
      <c r="X711" s="62"/>
      <c r="Y711" s="62"/>
      <c r="Z711" s="9"/>
    </row>
    <row r="712" spans="7:26" x14ac:dyDescent="0.3">
      <c r="G712" s="77"/>
      <c r="H712" s="62">
        <v>71</v>
      </c>
      <c r="I712" s="62" t="s">
        <v>18</v>
      </c>
      <c r="J712" s="78">
        <v>487</v>
      </c>
      <c r="K712" s="79">
        <v>0</v>
      </c>
      <c r="L712" s="80">
        <v>0</v>
      </c>
      <c r="M712" s="81">
        <v>3605723</v>
      </c>
      <c r="N712" s="80">
        <v>0</v>
      </c>
      <c r="O712" s="80"/>
      <c r="P712" s="81">
        <v>0</v>
      </c>
      <c r="Q712" s="82">
        <v>1.0000000000000001E-5</v>
      </c>
      <c r="R712" s="83">
        <v>0</v>
      </c>
      <c r="S712" s="80">
        <v>0</v>
      </c>
      <c r="T712" s="81">
        <v>1391360</v>
      </c>
      <c r="U712" s="81">
        <v>0</v>
      </c>
      <c r="V712" s="84">
        <v>1.1E-5</v>
      </c>
      <c r="W712" s="85">
        <v>0</v>
      </c>
      <c r="X712" s="62"/>
      <c r="Y712" s="62"/>
      <c r="Z712" s="9"/>
    </row>
    <row r="713" spans="7:26" x14ac:dyDescent="0.3">
      <c r="G713" s="77"/>
      <c r="H713" s="62">
        <v>72</v>
      </c>
      <c r="I713" s="62" t="s">
        <v>28</v>
      </c>
      <c r="J713" s="78">
        <v>487</v>
      </c>
      <c r="K713" s="79">
        <v>0</v>
      </c>
      <c r="L713" s="80">
        <v>0</v>
      </c>
      <c r="M713" s="81">
        <v>3605723</v>
      </c>
      <c r="N713" s="80">
        <v>0</v>
      </c>
      <c r="O713" s="80"/>
      <c r="P713" s="81">
        <v>0</v>
      </c>
      <c r="Q713" s="82">
        <v>2.9999999999999997E-4</v>
      </c>
      <c r="R713" s="83">
        <v>0</v>
      </c>
      <c r="S713" s="80">
        <v>0</v>
      </c>
      <c r="T713" s="81">
        <v>1391360</v>
      </c>
      <c r="U713" s="81">
        <v>0</v>
      </c>
      <c r="V713" s="84">
        <v>3.1799999999999998E-4</v>
      </c>
      <c r="W713" s="85">
        <v>0</v>
      </c>
      <c r="X713" s="62"/>
      <c r="Y713" s="62"/>
      <c r="Z713" s="9"/>
    </row>
    <row r="714" spans="7:26" x14ac:dyDescent="0.3">
      <c r="G714" s="77"/>
      <c r="H714" s="62">
        <v>117</v>
      </c>
      <c r="I714" s="62" t="s">
        <v>21</v>
      </c>
      <c r="J714" s="78">
        <v>487</v>
      </c>
      <c r="K714" s="79">
        <v>1</v>
      </c>
      <c r="L714" s="80">
        <v>0</v>
      </c>
      <c r="M714" s="81">
        <v>3605723</v>
      </c>
      <c r="N714" s="80">
        <v>0</v>
      </c>
      <c r="O714" s="80"/>
      <c r="P714" s="81">
        <v>-3605723</v>
      </c>
      <c r="Q714" s="82">
        <v>2.5700000000000001E-4</v>
      </c>
      <c r="R714" s="83">
        <v>-926.67081100000007</v>
      </c>
      <c r="S714" s="80">
        <v>0</v>
      </c>
      <c r="T714" s="81">
        <v>1391360</v>
      </c>
      <c r="U714" s="81">
        <v>-1391360</v>
      </c>
      <c r="V714" s="84">
        <v>2.7300000000000002E-4</v>
      </c>
      <c r="W714" s="85">
        <v>-379.84128000000004</v>
      </c>
      <c r="X714" s="62"/>
      <c r="Y714" s="62"/>
      <c r="Z714" s="9"/>
    </row>
    <row r="715" spans="7:26" x14ac:dyDescent="0.3">
      <c r="G715" s="77"/>
      <c r="H715" s="62">
        <v>122</v>
      </c>
      <c r="I715" s="62" t="s">
        <v>96</v>
      </c>
      <c r="J715" s="78">
        <v>487</v>
      </c>
      <c r="K715" s="79">
        <v>1</v>
      </c>
      <c r="L715" s="80">
        <v>0</v>
      </c>
      <c r="M715" s="81">
        <v>3605723</v>
      </c>
      <c r="N715" s="80">
        <v>0</v>
      </c>
      <c r="O715" s="80"/>
      <c r="P715" s="81">
        <v>-3605723</v>
      </c>
      <c r="Q715" s="82">
        <v>0</v>
      </c>
      <c r="R715" s="83">
        <v>0</v>
      </c>
      <c r="S715" s="80">
        <v>0</v>
      </c>
      <c r="T715" s="81">
        <v>1391360</v>
      </c>
      <c r="U715" s="81">
        <v>-1391360</v>
      </c>
      <c r="V715" s="84">
        <v>0</v>
      </c>
      <c r="W715" s="85">
        <v>0</v>
      </c>
      <c r="X715" s="62"/>
      <c r="Y715" s="62"/>
      <c r="Z715" s="9"/>
    </row>
    <row r="716" spans="7:26" x14ac:dyDescent="0.3">
      <c r="G716" s="77"/>
      <c r="H716" s="62">
        <v>126</v>
      </c>
      <c r="I716" s="62" t="s">
        <v>113</v>
      </c>
      <c r="J716" s="78">
        <v>487</v>
      </c>
      <c r="K716" s="79">
        <v>1</v>
      </c>
      <c r="L716" s="80">
        <v>0</v>
      </c>
      <c r="M716" s="81">
        <v>3605723</v>
      </c>
      <c r="N716" s="80">
        <v>0</v>
      </c>
      <c r="O716" s="80"/>
      <c r="P716" s="81">
        <v>-3605723</v>
      </c>
      <c r="Q716" s="82">
        <v>0</v>
      </c>
      <c r="R716" s="83">
        <v>0</v>
      </c>
      <c r="S716" s="80">
        <v>0</v>
      </c>
      <c r="T716" s="81">
        <v>1391360</v>
      </c>
      <c r="U716" s="81">
        <v>-1391360</v>
      </c>
      <c r="V716" s="84">
        <v>0</v>
      </c>
      <c r="W716" s="85">
        <v>0</v>
      </c>
      <c r="X716" s="62"/>
      <c r="Y716" s="62"/>
      <c r="Z716" s="9"/>
    </row>
    <row r="717" spans="7:26" ht="15" thickBot="1" x14ac:dyDescent="0.35">
      <c r="G717" s="86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8"/>
      <c r="X717" s="62"/>
      <c r="Y717" s="62"/>
      <c r="Z717" s="9"/>
    </row>
    <row r="718" spans="7:26" x14ac:dyDescent="0.3">
      <c r="G718" s="62">
        <v>126</v>
      </c>
      <c r="H718" s="62" t="s">
        <v>112</v>
      </c>
      <c r="I718" s="62"/>
      <c r="J718" s="78"/>
      <c r="K718" s="79"/>
      <c r="L718" s="81"/>
      <c r="M718" s="81"/>
      <c r="N718" s="81"/>
      <c r="O718" s="81"/>
      <c r="P718" s="81"/>
      <c r="Q718" s="84"/>
      <c r="R718" s="83">
        <v>237019.53535599995</v>
      </c>
      <c r="S718" s="81"/>
      <c r="T718" s="81"/>
      <c r="U718" s="81"/>
      <c r="V718" s="84"/>
      <c r="W718" s="83">
        <v>27346.805540999994</v>
      </c>
      <c r="X718" s="89">
        <v>264366.34089699993</v>
      </c>
      <c r="Y718" s="62"/>
      <c r="Z718" s="9"/>
    </row>
    <row r="719" spans="7:26" x14ac:dyDescent="0.3">
      <c r="G719" s="62"/>
      <c r="H719" s="62"/>
      <c r="I719" s="62"/>
      <c r="J719" s="78"/>
      <c r="K719" s="79"/>
      <c r="L719" s="81"/>
      <c r="M719" s="81"/>
      <c r="N719" s="81"/>
      <c r="O719" s="81"/>
      <c r="P719" s="81"/>
      <c r="Q719" s="84"/>
      <c r="R719" s="83"/>
      <c r="S719" s="81"/>
      <c r="T719" s="81"/>
      <c r="U719" s="81"/>
      <c r="V719" s="84"/>
      <c r="W719" s="83"/>
      <c r="X719" s="62"/>
      <c r="Y719" s="62"/>
      <c r="Z719" s="9"/>
    </row>
    <row r="720" spans="7:26" ht="15" thickBot="1" x14ac:dyDescent="0.35">
      <c r="G720" s="62"/>
      <c r="H720" s="62"/>
      <c r="I720" s="62"/>
      <c r="J720" s="63" t="s">
        <v>59</v>
      </c>
      <c r="K720" s="64" t="s">
        <v>60</v>
      </c>
      <c r="L720" s="65" t="s">
        <v>61</v>
      </c>
      <c r="M720" s="65" t="s">
        <v>186</v>
      </c>
      <c r="N720" s="65" t="s">
        <v>62</v>
      </c>
      <c r="O720" s="65" t="s">
        <v>187</v>
      </c>
      <c r="P720" s="65" t="s">
        <v>63</v>
      </c>
      <c r="Q720" s="66" t="s">
        <v>64</v>
      </c>
      <c r="R720" s="67" t="s">
        <v>65</v>
      </c>
      <c r="S720" s="65" t="s">
        <v>66</v>
      </c>
      <c r="T720" s="65" t="s">
        <v>67</v>
      </c>
      <c r="U720" s="65" t="s">
        <v>68</v>
      </c>
      <c r="V720" s="66" t="s">
        <v>69</v>
      </c>
      <c r="W720" s="67" t="s">
        <v>70</v>
      </c>
      <c r="X720" s="62"/>
      <c r="Y720" s="62"/>
      <c r="Z720" s="9"/>
    </row>
    <row r="721" spans="7:26" ht="15.6" x14ac:dyDescent="0.3">
      <c r="G721" s="68">
        <v>128</v>
      </c>
      <c r="H721" s="69" t="s">
        <v>114</v>
      </c>
      <c r="I721" s="70"/>
      <c r="J721" s="71"/>
      <c r="K721" s="72"/>
      <c r="L721" s="73"/>
      <c r="M721" s="73"/>
      <c r="N721" s="73"/>
      <c r="O721" s="73"/>
      <c r="P721" s="73"/>
      <c r="Q721" s="74"/>
      <c r="R721" s="75"/>
      <c r="S721" s="73"/>
      <c r="T721" s="73"/>
      <c r="U721" s="73"/>
      <c r="V721" s="74"/>
      <c r="W721" s="76"/>
      <c r="X721" s="62"/>
      <c r="Y721" s="62"/>
      <c r="Z721" s="9"/>
    </row>
    <row r="722" spans="7:26" x14ac:dyDescent="0.3">
      <c r="G722" s="77"/>
      <c r="H722" s="62">
        <v>1</v>
      </c>
      <c r="I722" s="62" t="s">
        <v>11</v>
      </c>
      <c r="J722" s="78">
        <v>492</v>
      </c>
      <c r="K722" s="79">
        <v>1</v>
      </c>
      <c r="L722" s="80">
        <v>16956311</v>
      </c>
      <c r="M722" s="81">
        <v>12203946</v>
      </c>
      <c r="N722" s="80">
        <v>55584</v>
      </c>
      <c r="O722" s="80"/>
      <c r="P722" s="81">
        <v>4807949</v>
      </c>
      <c r="Q722" s="82">
        <v>2.2769999999999999E-3</v>
      </c>
      <c r="R722" s="83">
        <v>10947.699873</v>
      </c>
      <c r="S722" s="80">
        <v>751317</v>
      </c>
      <c r="T722" s="81">
        <v>261006</v>
      </c>
      <c r="U722" s="81">
        <v>490311</v>
      </c>
      <c r="V722" s="84">
        <v>1.91E-3</v>
      </c>
      <c r="W722" s="85">
        <v>936.49401</v>
      </c>
      <c r="X722" s="62"/>
      <c r="Y722" s="62"/>
      <c r="Z722" s="9"/>
    </row>
    <row r="723" spans="7:26" x14ac:dyDescent="0.3">
      <c r="G723" s="77"/>
      <c r="H723" s="62">
        <v>2</v>
      </c>
      <c r="I723" s="62" t="s">
        <v>27</v>
      </c>
      <c r="J723" s="78">
        <v>492</v>
      </c>
      <c r="K723" s="79">
        <v>1</v>
      </c>
      <c r="L723" s="80">
        <v>16956311</v>
      </c>
      <c r="M723" s="81">
        <v>12203946</v>
      </c>
      <c r="N723" s="80">
        <v>55584</v>
      </c>
      <c r="O723" s="80"/>
      <c r="P723" s="81">
        <v>4807949</v>
      </c>
      <c r="Q723" s="82">
        <v>2.6200000000000003E-4</v>
      </c>
      <c r="R723" s="83">
        <v>1259.6826380000002</v>
      </c>
      <c r="S723" s="80">
        <v>751317</v>
      </c>
      <c r="T723" s="81">
        <v>261006</v>
      </c>
      <c r="U723" s="81">
        <v>490311</v>
      </c>
      <c r="V723" s="84">
        <v>2.6899999999999998E-4</v>
      </c>
      <c r="W723" s="85">
        <v>131.89365899999999</v>
      </c>
      <c r="X723" s="62"/>
      <c r="Y723" s="62"/>
      <c r="Z723" s="9"/>
    </row>
    <row r="724" spans="7:26" x14ac:dyDescent="0.3">
      <c r="G724" s="77"/>
      <c r="H724" s="62">
        <v>3</v>
      </c>
      <c r="I724" s="62" t="s">
        <v>20</v>
      </c>
      <c r="J724" s="78">
        <v>492</v>
      </c>
      <c r="K724" s="79">
        <v>1</v>
      </c>
      <c r="L724" s="80">
        <v>16956311</v>
      </c>
      <c r="M724" s="81">
        <v>12203946</v>
      </c>
      <c r="N724" s="80">
        <v>55584</v>
      </c>
      <c r="O724" s="80"/>
      <c r="P724" s="81">
        <v>4807949</v>
      </c>
      <c r="Q724" s="82">
        <v>5.7799999999999995E-4</v>
      </c>
      <c r="R724" s="83">
        <v>2778.994522</v>
      </c>
      <c r="S724" s="80">
        <v>751317</v>
      </c>
      <c r="T724" s="81">
        <v>261006</v>
      </c>
      <c r="U724" s="81">
        <v>490311</v>
      </c>
      <c r="V724" s="84">
        <v>5.9699999999999998E-4</v>
      </c>
      <c r="W724" s="85">
        <v>292.715667</v>
      </c>
      <c r="X724" s="62"/>
      <c r="Y724" s="62"/>
      <c r="Z724" s="9"/>
    </row>
    <row r="725" spans="7:26" x14ac:dyDescent="0.3">
      <c r="G725" s="77"/>
      <c r="H725" s="62">
        <v>4</v>
      </c>
      <c r="I725" s="62" t="s">
        <v>10</v>
      </c>
      <c r="J725" s="78">
        <v>492</v>
      </c>
      <c r="K725" s="79">
        <v>1</v>
      </c>
      <c r="L725" s="80">
        <v>16956311</v>
      </c>
      <c r="M725" s="81">
        <v>12203946</v>
      </c>
      <c r="N725" s="80">
        <v>55584</v>
      </c>
      <c r="O725" s="80"/>
      <c r="P725" s="81">
        <v>4807949</v>
      </c>
      <c r="Q725" s="82">
        <v>8.5789999999999998E-3</v>
      </c>
      <c r="R725" s="83">
        <v>41247.394471</v>
      </c>
      <c r="S725" s="80">
        <v>751317</v>
      </c>
      <c r="T725" s="81">
        <v>261006</v>
      </c>
      <c r="U725" s="81">
        <v>490311</v>
      </c>
      <c r="V725" s="84">
        <v>9.2750000000000003E-3</v>
      </c>
      <c r="W725" s="85">
        <v>4547.6345250000004</v>
      </c>
      <c r="X725" s="62"/>
      <c r="Y725" s="62"/>
      <c r="Z725" s="9"/>
    </row>
    <row r="726" spans="7:26" x14ac:dyDescent="0.3">
      <c r="G726" s="77"/>
      <c r="H726" s="62">
        <v>136</v>
      </c>
      <c r="I726" s="62" t="s">
        <v>159</v>
      </c>
      <c r="J726" s="78">
        <v>492</v>
      </c>
      <c r="K726" s="79">
        <v>1</v>
      </c>
      <c r="L726" s="80">
        <v>16956311</v>
      </c>
      <c r="M726" s="81">
        <v>12203946</v>
      </c>
      <c r="N726" s="80">
        <v>55584</v>
      </c>
      <c r="O726" s="80"/>
      <c r="P726" s="81">
        <v>4807949</v>
      </c>
      <c r="Q726" s="82">
        <v>1.75E-4</v>
      </c>
      <c r="R726" s="83">
        <v>841.391075</v>
      </c>
      <c r="S726" s="80">
        <v>751317</v>
      </c>
      <c r="T726" s="81">
        <v>261006</v>
      </c>
      <c r="U726" s="81">
        <v>490311</v>
      </c>
      <c r="V726" s="84">
        <v>0</v>
      </c>
      <c r="W726" s="85">
        <v>0</v>
      </c>
      <c r="X726" s="62"/>
      <c r="Y726" s="62"/>
      <c r="Z726" s="9"/>
    </row>
    <row r="727" spans="7:26" x14ac:dyDescent="0.3">
      <c r="G727" s="77"/>
      <c r="H727" s="62">
        <v>6</v>
      </c>
      <c r="I727" s="62" t="s">
        <v>76</v>
      </c>
      <c r="J727" s="78">
        <v>492</v>
      </c>
      <c r="K727" s="79">
        <v>1</v>
      </c>
      <c r="L727" s="80">
        <v>16956311</v>
      </c>
      <c r="M727" s="81">
        <v>12203946</v>
      </c>
      <c r="N727" s="80">
        <v>55584</v>
      </c>
      <c r="O727" s="80"/>
      <c r="P727" s="81">
        <v>4807949</v>
      </c>
      <c r="Q727" s="82">
        <v>0</v>
      </c>
      <c r="R727" s="83">
        <v>0</v>
      </c>
      <c r="S727" s="80">
        <v>751317</v>
      </c>
      <c r="T727" s="81">
        <v>261006</v>
      </c>
      <c r="U727" s="81">
        <v>490311</v>
      </c>
      <c r="V727" s="84">
        <v>0</v>
      </c>
      <c r="W727" s="85">
        <v>0</v>
      </c>
      <c r="X727" s="62"/>
      <c r="Y727" s="62"/>
      <c r="Z727" s="9"/>
    </row>
    <row r="728" spans="7:26" x14ac:dyDescent="0.3">
      <c r="G728" s="77"/>
      <c r="H728" s="62">
        <v>7</v>
      </c>
      <c r="I728" s="62" t="s">
        <v>9</v>
      </c>
      <c r="J728" s="78">
        <v>492</v>
      </c>
      <c r="K728" s="79">
        <v>1</v>
      </c>
      <c r="L728" s="80">
        <v>16956311</v>
      </c>
      <c r="M728" s="81">
        <v>12203946</v>
      </c>
      <c r="N728" s="80">
        <v>55584</v>
      </c>
      <c r="O728" s="80"/>
      <c r="P728" s="81">
        <v>4807949</v>
      </c>
      <c r="Q728" s="82">
        <v>1.1900000000000001E-4</v>
      </c>
      <c r="R728" s="83">
        <v>572.14593100000002</v>
      </c>
      <c r="S728" s="80">
        <v>751317</v>
      </c>
      <c r="T728" s="81">
        <v>261006</v>
      </c>
      <c r="U728" s="81">
        <v>490311</v>
      </c>
      <c r="V728" s="84">
        <v>1.27E-4</v>
      </c>
      <c r="W728" s="85">
        <v>62.269497000000001</v>
      </c>
      <c r="X728" s="62"/>
      <c r="Y728" s="62"/>
      <c r="Z728" s="9"/>
    </row>
    <row r="729" spans="7:26" x14ac:dyDescent="0.3">
      <c r="G729" s="77"/>
      <c r="H729" s="62">
        <v>8</v>
      </c>
      <c r="I729" s="62" t="s">
        <v>23</v>
      </c>
      <c r="J729" s="78">
        <v>492</v>
      </c>
      <c r="K729" s="79">
        <v>1</v>
      </c>
      <c r="L729" s="80">
        <v>16956311</v>
      </c>
      <c r="M729" s="81">
        <v>12203946</v>
      </c>
      <c r="N729" s="80">
        <v>55584</v>
      </c>
      <c r="O729" s="80"/>
      <c r="P729" s="81">
        <v>4807949</v>
      </c>
      <c r="Q729" s="82">
        <v>1.74E-4</v>
      </c>
      <c r="R729" s="83">
        <v>836.58312599999999</v>
      </c>
      <c r="S729" s="80">
        <v>751317</v>
      </c>
      <c r="T729" s="81">
        <v>261006</v>
      </c>
      <c r="U729" s="81">
        <v>490311</v>
      </c>
      <c r="V729" s="84">
        <v>1.8699999999999999E-4</v>
      </c>
      <c r="W729" s="85">
        <v>91.68815699999999</v>
      </c>
      <c r="X729" s="62"/>
      <c r="Y729" s="62"/>
      <c r="Z729" s="9"/>
    </row>
    <row r="730" spans="7:26" x14ac:dyDescent="0.3">
      <c r="G730" s="77"/>
      <c r="H730" s="62">
        <v>9</v>
      </c>
      <c r="I730" s="62" t="s">
        <v>0</v>
      </c>
      <c r="J730" s="78">
        <v>492</v>
      </c>
      <c r="K730" s="79">
        <v>1</v>
      </c>
      <c r="L730" s="80">
        <v>16956311</v>
      </c>
      <c r="M730" s="81">
        <v>12203946</v>
      </c>
      <c r="N730" s="80">
        <v>55584</v>
      </c>
      <c r="O730" s="80"/>
      <c r="P730" s="81">
        <v>4807949</v>
      </c>
      <c r="Q730" s="82">
        <v>2.4800000000000001E-4</v>
      </c>
      <c r="R730" s="83">
        <v>1192.3713520000001</v>
      </c>
      <c r="S730" s="80">
        <v>751317</v>
      </c>
      <c r="T730" s="81">
        <v>261006</v>
      </c>
      <c r="U730" s="81">
        <v>490311</v>
      </c>
      <c r="V730" s="84">
        <v>2.6600000000000001E-4</v>
      </c>
      <c r="W730" s="85">
        <v>130.42272600000001</v>
      </c>
      <c r="X730" s="62"/>
      <c r="Y730" s="62"/>
      <c r="Z730" s="9"/>
    </row>
    <row r="731" spans="7:26" x14ac:dyDescent="0.3">
      <c r="G731" s="77"/>
      <c r="H731" s="62">
        <v>17</v>
      </c>
      <c r="I731" s="62" t="s">
        <v>16</v>
      </c>
      <c r="J731" s="78">
        <v>492</v>
      </c>
      <c r="K731" s="79">
        <v>1</v>
      </c>
      <c r="L731" s="80">
        <v>16956311</v>
      </c>
      <c r="M731" s="81">
        <v>12203946</v>
      </c>
      <c r="N731" s="80">
        <v>55584</v>
      </c>
      <c r="O731" s="80"/>
      <c r="P731" s="81">
        <v>4807949</v>
      </c>
      <c r="Q731" s="82">
        <v>7.0899999999999999E-4</v>
      </c>
      <c r="R731" s="83">
        <v>3408.8358410000001</v>
      </c>
      <c r="S731" s="80">
        <v>751317</v>
      </c>
      <c r="T731" s="81">
        <v>261006</v>
      </c>
      <c r="U731" s="81">
        <v>490311</v>
      </c>
      <c r="V731" s="84">
        <v>7.5799999999999999E-4</v>
      </c>
      <c r="W731" s="85">
        <v>371.65573799999999</v>
      </c>
      <c r="X731" s="62"/>
      <c r="Y731" s="62"/>
      <c r="Z731" s="9"/>
    </row>
    <row r="732" spans="7:26" x14ac:dyDescent="0.3">
      <c r="G732" s="77"/>
      <c r="H732" s="62">
        <v>29</v>
      </c>
      <c r="I732" s="62" t="s">
        <v>24</v>
      </c>
      <c r="J732" s="78">
        <v>492</v>
      </c>
      <c r="K732" s="79">
        <v>1</v>
      </c>
      <c r="L732" s="80">
        <v>16956311</v>
      </c>
      <c r="M732" s="81">
        <v>12203946</v>
      </c>
      <c r="N732" s="80">
        <v>55584</v>
      </c>
      <c r="O732" s="80"/>
      <c r="P732" s="81">
        <v>4807949</v>
      </c>
      <c r="Q732" s="82">
        <v>3.1029999999999999E-3</v>
      </c>
      <c r="R732" s="83">
        <v>14919.065746999999</v>
      </c>
      <c r="S732" s="80">
        <v>751317</v>
      </c>
      <c r="T732" s="81">
        <v>261006</v>
      </c>
      <c r="U732" s="81">
        <v>490311</v>
      </c>
      <c r="V732" s="84">
        <v>3.1029999999999999E-3</v>
      </c>
      <c r="W732" s="85">
        <v>1521.435033</v>
      </c>
      <c r="X732" s="62"/>
      <c r="Y732" s="62"/>
      <c r="Z732" s="9"/>
    </row>
    <row r="733" spans="7:26" x14ac:dyDescent="0.3">
      <c r="G733" s="77"/>
      <c r="H733" s="62">
        <v>38</v>
      </c>
      <c r="I733" s="62" t="s">
        <v>12</v>
      </c>
      <c r="J733" s="78">
        <v>492</v>
      </c>
      <c r="K733" s="79">
        <v>1</v>
      </c>
      <c r="L733" s="80">
        <v>16956311</v>
      </c>
      <c r="M733" s="81">
        <v>12203946</v>
      </c>
      <c r="N733" s="80">
        <v>55584</v>
      </c>
      <c r="O733" s="80"/>
      <c r="P733" s="81">
        <v>4807949</v>
      </c>
      <c r="Q733" s="82">
        <v>9.5000000000000005E-5</v>
      </c>
      <c r="R733" s="83">
        <v>456.755155</v>
      </c>
      <c r="S733" s="80">
        <v>751317</v>
      </c>
      <c r="T733" s="81">
        <v>261006</v>
      </c>
      <c r="U733" s="81">
        <v>490311</v>
      </c>
      <c r="V733" s="84">
        <v>7.8999999999999996E-5</v>
      </c>
      <c r="W733" s="85">
        <v>38.734569</v>
      </c>
      <c r="X733" s="62"/>
      <c r="Y733" s="62"/>
      <c r="Z733" s="9"/>
    </row>
    <row r="734" spans="7:26" x14ac:dyDescent="0.3">
      <c r="G734" s="77"/>
      <c r="H734" s="62">
        <v>55</v>
      </c>
      <c r="I734" s="62" t="s">
        <v>26</v>
      </c>
      <c r="J734" s="78">
        <v>492</v>
      </c>
      <c r="K734" s="79">
        <v>1</v>
      </c>
      <c r="L734" s="80">
        <v>16956311</v>
      </c>
      <c r="M734" s="81">
        <v>12203946</v>
      </c>
      <c r="N734" s="80">
        <v>55584</v>
      </c>
      <c r="O734" s="80"/>
      <c r="P734" s="81">
        <v>4807949</v>
      </c>
      <c r="Q734" s="82">
        <v>1.4799999999999999E-4</v>
      </c>
      <c r="R734" s="83">
        <v>711.57645200000002</v>
      </c>
      <c r="S734" s="80">
        <v>751317</v>
      </c>
      <c r="T734" s="81">
        <v>261006</v>
      </c>
      <c r="U734" s="81">
        <v>490311</v>
      </c>
      <c r="V734" s="84">
        <v>1.5699999999999999E-4</v>
      </c>
      <c r="W734" s="85">
        <v>76.978826999999995</v>
      </c>
      <c r="X734" s="62"/>
      <c r="Y734" s="62"/>
      <c r="Z734" s="9"/>
    </row>
    <row r="735" spans="7:26" x14ac:dyDescent="0.3">
      <c r="G735" s="77"/>
      <c r="H735" s="62">
        <v>71</v>
      </c>
      <c r="I735" s="62" t="s">
        <v>18</v>
      </c>
      <c r="J735" s="78">
        <v>492</v>
      </c>
      <c r="K735" s="79">
        <v>0</v>
      </c>
      <c r="L735" s="80">
        <v>16956311</v>
      </c>
      <c r="M735" s="81">
        <v>12203946</v>
      </c>
      <c r="N735" s="80">
        <v>55584</v>
      </c>
      <c r="O735" s="80"/>
      <c r="P735" s="81">
        <v>0</v>
      </c>
      <c r="Q735" s="82">
        <v>1.0000000000000001E-5</v>
      </c>
      <c r="R735" s="83">
        <v>0</v>
      </c>
      <c r="S735" s="80">
        <v>751317</v>
      </c>
      <c r="T735" s="81">
        <v>261006</v>
      </c>
      <c r="U735" s="81">
        <v>0</v>
      </c>
      <c r="V735" s="84">
        <v>1.1E-5</v>
      </c>
      <c r="W735" s="85">
        <v>0</v>
      </c>
      <c r="X735" s="62"/>
      <c r="Y735" s="62"/>
      <c r="Z735" s="9"/>
    </row>
    <row r="736" spans="7:26" x14ac:dyDescent="0.3">
      <c r="G736" s="77"/>
      <c r="H736" s="62">
        <v>72</v>
      </c>
      <c r="I736" s="62" t="s">
        <v>28</v>
      </c>
      <c r="J736" s="78">
        <v>492</v>
      </c>
      <c r="K736" s="79">
        <v>0</v>
      </c>
      <c r="L736" s="80">
        <v>16956311</v>
      </c>
      <c r="M736" s="81">
        <v>12203946</v>
      </c>
      <c r="N736" s="80">
        <v>55584</v>
      </c>
      <c r="O736" s="80"/>
      <c r="P736" s="81">
        <v>0</v>
      </c>
      <c r="Q736" s="82">
        <v>2.9999999999999997E-4</v>
      </c>
      <c r="R736" s="83">
        <v>0</v>
      </c>
      <c r="S736" s="80">
        <v>751317</v>
      </c>
      <c r="T736" s="81">
        <v>261006</v>
      </c>
      <c r="U736" s="81">
        <v>0</v>
      </c>
      <c r="V736" s="84">
        <v>3.1799999999999998E-4</v>
      </c>
      <c r="W736" s="85">
        <v>0</v>
      </c>
      <c r="X736" s="62"/>
      <c r="Y736" s="62"/>
      <c r="Z736" s="9"/>
    </row>
    <row r="737" spans="7:26" x14ac:dyDescent="0.3">
      <c r="G737" s="77"/>
      <c r="H737" s="62">
        <v>117</v>
      </c>
      <c r="I737" s="62" t="s">
        <v>21</v>
      </c>
      <c r="J737" s="78">
        <v>492</v>
      </c>
      <c r="K737" s="79">
        <v>1</v>
      </c>
      <c r="L737" s="80">
        <v>16956311</v>
      </c>
      <c r="M737" s="81">
        <v>12203946</v>
      </c>
      <c r="N737" s="80">
        <v>55584</v>
      </c>
      <c r="O737" s="80"/>
      <c r="P737" s="81">
        <v>4807949</v>
      </c>
      <c r="Q737" s="82">
        <v>2.5700000000000001E-4</v>
      </c>
      <c r="R737" s="83">
        <v>1235.642893</v>
      </c>
      <c r="S737" s="80">
        <v>751317</v>
      </c>
      <c r="T737" s="81">
        <v>261006</v>
      </c>
      <c r="U737" s="81">
        <v>490311</v>
      </c>
      <c r="V737" s="84">
        <v>2.7300000000000002E-4</v>
      </c>
      <c r="W737" s="85">
        <v>133.85490300000001</v>
      </c>
      <c r="X737" s="62"/>
      <c r="Y737" s="62"/>
      <c r="Z737" s="9"/>
    </row>
    <row r="738" spans="7:26" x14ac:dyDescent="0.3">
      <c r="G738" s="77"/>
      <c r="H738" s="62">
        <v>122</v>
      </c>
      <c r="I738" s="62" t="s">
        <v>96</v>
      </c>
      <c r="J738" s="78">
        <v>492</v>
      </c>
      <c r="K738" s="79">
        <v>1</v>
      </c>
      <c r="L738" s="80">
        <v>16956311</v>
      </c>
      <c r="M738" s="81">
        <v>12203946</v>
      </c>
      <c r="N738" s="80">
        <v>55584</v>
      </c>
      <c r="O738" s="80"/>
      <c r="P738" s="81">
        <v>4807949</v>
      </c>
      <c r="Q738" s="82">
        <v>0</v>
      </c>
      <c r="R738" s="83">
        <v>0</v>
      </c>
      <c r="S738" s="80">
        <v>751317</v>
      </c>
      <c r="T738" s="81">
        <v>261006</v>
      </c>
      <c r="U738" s="81">
        <v>490311</v>
      </c>
      <c r="V738" s="84">
        <v>0</v>
      </c>
      <c r="W738" s="85">
        <v>0</v>
      </c>
      <c r="X738" s="62"/>
      <c r="Y738" s="62"/>
      <c r="Z738" s="9"/>
    </row>
    <row r="739" spans="7:26" x14ac:dyDescent="0.3">
      <c r="G739" s="77"/>
      <c r="H739" s="62">
        <v>128</v>
      </c>
      <c r="I739" s="62" t="s">
        <v>114</v>
      </c>
      <c r="J739" s="78">
        <v>492</v>
      </c>
      <c r="K739" s="79">
        <v>1</v>
      </c>
      <c r="L739" s="80">
        <v>16956311</v>
      </c>
      <c r="M739" s="81">
        <v>12203946</v>
      </c>
      <c r="N739" s="80">
        <v>55584</v>
      </c>
      <c r="O739" s="80"/>
      <c r="P739" s="81">
        <v>4807949</v>
      </c>
      <c r="Q739" s="82">
        <v>0</v>
      </c>
      <c r="R739" s="83">
        <v>0</v>
      </c>
      <c r="S739" s="80">
        <v>751317</v>
      </c>
      <c r="T739" s="81">
        <v>261006</v>
      </c>
      <c r="U739" s="81">
        <v>490311</v>
      </c>
      <c r="V739" s="84">
        <v>0</v>
      </c>
      <c r="W739" s="85">
        <v>0</v>
      </c>
      <c r="X739" s="62"/>
      <c r="Y739" s="62"/>
      <c r="Z739" s="9"/>
    </row>
    <row r="740" spans="7:26" x14ac:dyDescent="0.3">
      <c r="G740" s="77"/>
      <c r="H740" s="62"/>
      <c r="I740" s="62"/>
      <c r="J740" s="78"/>
      <c r="K740" s="79"/>
      <c r="L740" s="81"/>
      <c r="M740" s="81"/>
      <c r="N740" s="81"/>
      <c r="O740" s="81"/>
      <c r="P740" s="81"/>
      <c r="Q740" s="84"/>
      <c r="R740" s="83"/>
      <c r="S740" s="81"/>
      <c r="T740" s="81"/>
      <c r="U740" s="81"/>
      <c r="V740" s="84"/>
      <c r="W740" s="85"/>
      <c r="X740" s="62"/>
      <c r="Y740" s="62"/>
      <c r="Z740" s="9"/>
    </row>
    <row r="741" spans="7:26" ht="15.6" x14ac:dyDescent="0.3">
      <c r="G741" s="90">
        <v>128</v>
      </c>
      <c r="H741" s="91" t="s">
        <v>114</v>
      </c>
      <c r="I741" s="62"/>
      <c r="J741" s="78"/>
      <c r="K741" s="79"/>
      <c r="L741" s="81"/>
      <c r="M741" s="81"/>
      <c r="N741" s="81"/>
      <c r="O741" s="81"/>
      <c r="P741" s="81"/>
      <c r="Q741" s="84"/>
      <c r="R741" s="83"/>
      <c r="S741" s="81"/>
      <c r="T741" s="81"/>
      <c r="U741" s="81"/>
      <c r="V741" s="84"/>
      <c r="W741" s="85"/>
      <c r="X741" s="62"/>
      <c r="Y741" s="62"/>
      <c r="Z741" s="9"/>
    </row>
    <row r="742" spans="7:26" x14ac:dyDescent="0.3">
      <c r="G742" s="77"/>
      <c r="H742" s="62">
        <v>1</v>
      </c>
      <c r="I742" s="62" t="s">
        <v>11</v>
      </c>
      <c r="J742" s="78">
        <v>493</v>
      </c>
      <c r="K742" s="79">
        <v>1</v>
      </c>
      <c r="L742" s="80"/>
      <c r="M742" s="81"/>
      <c r="N742" s="80"/>
      <c r="O742" s="80"/>
      <c r="P742" s="81"/>
      <c r="Q742" s="82">
        <v>2.2769999999999999E-3</v>
      </c>
      <c r="R742" s="83"/>
      <c r="S742" s="80"/>
      <c r="T742" s="81"/>
      <c r="U742" s="81"/>
      <c r="V742" s="84">
        <v>1.91E-3</v>
      </c>
      <c r="W742" s="85">
        <v>0</v>
      </c>
      <c r="X742" s="62" t="s">
        <v>194</v>
      </c>
      <c r="Y742" s="62"/>
      <c r="Z742" s="9"/>
    </row>
    <row r="743" spans="7:26" x14ac:dyDescent="0.3">
      <c r="G743" s="77"/>
      <c r="H743" s="62">
        <v>2</v>
      </c>
      <c r="I743" s="62" t="s">
        <v>27</v>
      </c>
      <c r="J743" s="78">
        <v>493</v>
      </c>
      <c r="K743" s="79">
        <v>1</v>
      </c>
      <c r="L743" s="80"/>
      <c r="M743" s="81"/>
      <c r="N743" s="80"/>
      <c r="O743" s="80"/>
      <c r="P743" s="81"/>
      <c r="Q743" s="82">
        <v>2.6200000000000003E-4</v>
      </c>
      <c r="R743" s="83"/>
      <c r="S743" s="80"/>
      <c r="T743" s="81"/>
      <c r="U743" s="81"/>
      <c r="V743" s="84">
        <v>2.6899999999999998E-4</v>
      </c>
      <c r="W743" s="85">
        <v>0</v>
      </c>
      <c r="X743" s="62"/>
      <c r="Y743" s="62"/>
      <c r="Z743" s="9"/>
    </row>
    <row r="744" spans="7:26" x14ac:dyDescent="0.3">
      <c r="G744" s="77"/>
      <c r="H744" s="62">
        <v>3</v>
      </c>
      <c r="I744" s="62" t="s">
        <v>20</v>
      </c>
      <c r="J744" s="78">
        <v>493</v>
      </c>
      <c r="K744" s="79">
        <v>1</v>
      </c>
      <c r="L744" s="80"/>
      <c r="M744" s="81"/>
      <c r="N744" s="80"/>
      <c r="O744" s="80"/>
      <c r="P744" s="81"/>
      <c r="Q744" s="82">
        <v>5.7799999999999995E-4</v>
      </c>
      <c r="R744" s="83"/>
      <c r="S744" s="80"/>
      <c r="T744" s="81"/>
      <c r="U744" s="81"/>
      <c r="V744" s="84">
        <v>5.9699999999999998E-4</v>
      </c>
      <c r="W744" s="85">
        <v>0</v>
      </c>
      <c r="X744" s="62"/>
      <c r="Y744" s="62"/>
      <c r="Z744" s="9"/>
    </row>
    <row r="745" spans="7:26" x14ac:dyDescent="0.3">
      <c r="G745" s="77"/>
      <c r="H745" s="62">
        <v>4</v>
      </c>
      <c r="I745" s="62" t="s">
        <v>10</v>
      </c>
      <c r="J745" s="78">
        <v>493</v>
      </c>
      <c r="K745" s="79">
        <v>1</v>
      </c>
      <c r="L745" s="80"/>
      <c r="M745" s="81"/>
      <c r="N745" s="80"/>
      <c r="O745" s="80"/>
      <c r="P745" s="81"/>
      <c r="Q745" s="82">
        <v>8.5789999999999998E-3</v>
      </c>
      <c r="R745" s="83"/>
      <c r="S745" s="80"/>
      <c r="T745" s="81"/>
      <c r="U745" s="81"/>
      <c r="V745" s="84">
        <v>9.2750000000000003E-3</v>
      </c>
      <c r="W745" s="85">
        <v>0</v>
      </c>
      <c r="X745" s="62"/>
      <c r="Y745" s="62"/>
      <c r="Z745" s="9"/>
    </row>
    <row r="746" spans="7:26" x14ac:dyDescent="0.3">
      <c r="G746" s="77"/>
      <c r="H746" s="62">
        <v>136</v>
      </c>
      <c r="I746" s="62" t="s">
        <v>159</v>
      </c>
      <c r="J746" s="78">
        <v>493</v>
      </c>
      <c r="K746" s="79">
        <v>1</v>
      </c>
      <c r="L746" s="80"/>
      <c r="M746" s="81"/>
      <c r="N746" s="80"/>
      <c r="O746" s="80"/>
      <c r="P746" s="81"/>
      <c r="Q746" s="82">
        <v>1.75E-4</v>
      </c>
      <c r="R746" s="83"/>
      <c r="S746" s="80"/>
      <c r="T746" s="81"/>
      <c r="U746" s="81"/>
      <c r="V746" s="84">
        <v>0</v>
      </c>
      <c r="W746" s="85">
        <v>0</v>
      </c>
      <c r="X746" s="62"/>
      <c r="Y746" s="62"/>
      <c r="Z746" s="9"/>
    </row>
    <row r="747" spans="7:26" x14ac:dyDescent="0.3">
      <c r="G747" s="77"/>
      <c r="H747" s="62">
        <v>6</v>
      </c>
      <c r="I747" s="62" t="s">
        <v>76</v>
      </c>
      <c r="J747" s="78">
        <v>493</v>
      </c>
      <c r="K747" s="79">
        <v>1</v>
      </c>
      <c r="L747" s="80"/>
      <c r="M747" s="81"/>
      <c r="N747" s="80"/>
      <c r="O747" s="80"/>
      <c r="P747" s="81"/>
      <c r="Q747" s="82">
        <v>0</v>
      </c>
      <c r="R747" s="83"/>
      <c r="S747" s="80"/>
      <c r="T747" s="81"/>
      <c r="U747" s="81"/>
      <c r="V747" s="84">
        <v>0</v>
      </c>
      <c r="W747" s="85">
        <v>0</v>
      </c>
      <c r="X747" s="62"/>
      <c r="Y747" s="62"/>
      <c r="Z747" s="9"/>
    </row>
    <row r="748" spans="7:26" x14ac:dyDescent="0.3">
      <c r="G748" s="77"/>
      <c r="H748" s="62">
        <v>7</v>
      </c>
      <c r="I748" s="62" t="s">
        <v>9</v>
      </c>
      <c r="J748" s="78">
        <v>493</v>
      </c>
      <c r="K748" s="79">
        <v>1</v>
      </c>
      <c r="L748" s="80"/>
      <c r="M748" s="81"/>
      <c r="N748" s="80"/>
      <c r="O748" s="80"/>
      <c r="P748" s="81"/>
      <c r="Q748" s="82">
        <v>1.1900000000000001E-4</v>
      </c>
      <c r="R748" s="83"/>
      <c r="S748" s="80"/>
      <c r="T748" s="81"/>
      <c r="U748" s="81"/>
      <c r="V748" s="84">
        <v>1.27E-4</v>
      </c>
      <c r="W748" s="85">
        <v>0</v>
      </c>
      <c r="X748" s="62"/>
      <c r="Y748" s="62"/>
      <c r="Z748" s="9"/>
    </row>
    <row r="749" spans="7:26" x14ac:dyDescent="0.3">
      <c r="G749" s="77"/>
      <c r="H749" s="62">
        <v>8</v>
      </c>
      <c r="I749" s="62" t="s">
        <v>23</v>
      </c>
      <c r="J749" s="78">
        <v>493</v>
      </c>
      <c r="K749" s="79">
        <v>1</v>
      </c>
      <c r="L749" s="80"/>
      <c r="M749" s="81"/>
      <c r="N749" s="80"/>
      <c r="O749" s="80"/>
      <c r="P749" s="81"/>
      <c r="Q749" s="82">
        <v>1.74E-4</v>
      </c>
      <c r="R749" s="83"/>
      <c r="S749" s="80"/>
      <c r="T749" s="81"/>
      <c r="U749" s="81"/>
      <c r="V749" s="84">
        <v>1.8699999999999999E-4</v>
      </c>
      <c r="W749" s="85">
        <v>0</v>
      </c>
      <c r="X749" s="62"/>
      <c r="Y749" s="62"/>
      <c r="Z749" s="9"/>
    </row>
    <row r="750" spans="7:26" x14ac:dyDescent="0.3">
      <c r="G750" s="77"/>
      <c r="H750" s="62">
        <v>9</v>
      </c>
      <c r="I750" s="62" t="s">
        <v>0</v>
      </c>
      <c r="J750" s="78">
        <v>493</v>
      </c>
      <c r="K750" s="79">
        <v>1</v>
      </c>
      <c r="L750" s="80"/>
      <c r="M750" s="81"/>
      <c r="N750" s="80"/>
      <c r="O750" s="80"/>
      <c r="P750" s="81"/>
      <c r="Q750" s="82">
        <v>2.4800000000000001E-4</v>
      </c>
      <c r="R750" s="83"/>
      <c r="S750" s="80"/>
      <c r="T750" s="81"/>
      <c r="U750" s="81"/>
      <c r="V750" s="84">
        <v>2.6600000000000001E-4</v>
      </c>
      <c r="W750" s="85">
        <v>0</v>
      </c>
      <c r="X750" s="62"/>
      <c r="Y750" s="62"/>
      <c r="Z750" s="9"/>
    </row>
    <row r="751" spans="7:26" x14ac:dyDescent="0.3">
      <c r="G751" s="77"/>
      <c r="H751" s="62">
        <v>17</v>
      </c>
      <c r="I751" s="62" t="s">
        <v>16</v>
      </c>
      <c r="J751" s="78">
        <v>493</v>
      </c>
      <c r="K751" s="79">
        <v>1</v>
      </c>
      <c r="L751" s="80"/>
      <c r="M751" s="81"/>
      <c r="N751" s="80"/>
      <c r="O751" s="80"/>
      <c r="P751" s="81"/>
      <c r="Q751" s="82">
        <v>7.0899999999999999E-4</v>
      </c>
      <c r="R751" s="83"/>
      <c r="S751" s="80"/>
      <c r="T751" s="81"/>
      <c r="U751" s="81"/>
      <c r="V751" s="84">
        <v>7.5799999999999999E-4</v>
      </c>
      <c r="W751" s="85">
        <v>0</v>
      </c>
      <c r="X751" s="62"/>
      <c r="Y751" s="62"/>
      <c r="Z751" s="9"/>
    </row>
    <row r="752" spans="7:26" x14ac:dyDescent="0.3">
      <c r="G752" s="77"/>
      <c r="H752" s="62">
        <v>29</v>
      </c>
      <c r="I752" s="62" t="s">
        <v>24</v>
      </c>
      <c r="J752" s="78">
        <v>493</v>
      </c>
      <c r="K752" s="79">
        <v>1</v>
      </c>
      <c r="L752" s="80"/>
      <c r="M752" s="81"/>
      <c r="N752" s="80"/>
      <c r="O752" s="80"/>
      <c r="P752" s="81"/>
      <c r="Q752" s="82">
        <v>3.1029999999999999E-3</v>
      </c>
      <c r="R752" s="83"/>
      <c r="S752" s="80"/>
      <c r="T752" s="81"/>
      <c r="U752" s="81"/>
      <c r="V752" s="84">
        <v>3.1029999999999999E-3</v>
      </c>
      <c r="W752" s="85">
        <v>0</v>
      </c>
      <c r="X752" s="62"/>
      <c r="Y752" s="62"/>
      <c r="Z752" s="9"/>
    </row>
    <row r="753" spans="7:26" x14ac:dyDescent="0.3">
      <c r="G753" s="77"/>
      <c r="H753" s="62">
        <v>38</v>
      </c>
      <c r="I753" s="62" t="s">
        <v>12</v>
      </c>
      <c r="J753" s="78">
        <v>493</v>
      </c>
      <c r="K753" s="79">
        <v>1</v>
      </c>
      <c r="L753" s="80"/>
      <c r="M753" s="81"/>
      <c r="N753" s="80"/>
      <c r="O753" s="80"/>
      <c r="P753" s="81"/>
      <c r="Q753" s="82">
        <v>9.5000000000000005E-5</v>
      </c>
      <c r="R753" s="83"/>
      <c r="S753" s="80"/>
      <c r="T753" s="81"/>
      <c r="U753" s="81"/>
      <c r="V753" s="84">
        <v>7.8999999999999996E-5</v>
      </c>
      <c r="W753" s="85">
        <v>0</v>
      </c>
      <c r="X753" s="62"/>
      <c r="Y753" s="62"/>
      <c r="Z753" s="9"/>
    </row>
    <row r="754" spans="7:26" x14ac:dyDescent="0.3">
      <c r="G754" s="77"/>
      <c r="H754" s="62">
        <v>53</v>
      </c>
      <c r="I754" s="62" t="s">
        <v>115</v>
      </c>
      <c r="J754" s="78">
        <v>493</v>
      </c>
      <c r="K754" s="79">
        <v>1</v>
      </c>
      <c r="L754" s="80"/>
      <c r="M754" s="81"/>
      <c r="N754" s="80"/>
      <c r="O754" s="80"/>
      <c r="P754" s="81"/>
      <c r="Q754" s="82">
        <v>0</v>
      </c>
      <c r="R754" s="83"/>
      <c r="S754" s="80"/>
      <c r="T754" s="81"/>
      <c r="U754" s="81"/>
      <c r="V754" s="84">
        <v>0</v>
      </c>
      <c r="W754" s="85">
        <v>0</v>
      </c>
      <c r="X754" s="62"/>
      <c r="Y754" s="62"/>
      <c r="Z754" s="9"/>
    </row>
    <row r="755" spans="7:26" x14ac:dyDescent="0.3">
      <c r="G755" s="77"/>
      <c r="H755" s="62">
        <v>55</v>
      </c>
      <c r="I755" s="62" t="s">
        <v>26</v>
      </c>
      <c r="J755" s="78">
        <v>493</v>
      </c>
      <c r="K755" s="79">
        <v>1</v>
      </c>
      <c r="L755" s="80"/>
      <c r="M755" s="81"/>
      <c r="N755" s="80"/>
      <c r="O755" s="80"/>
      <c r="P755" s="81"/>
      <c r="Q755" s="82">
        <v>1.4799999999999999E-4</v>
      </c>
      <c r="R755" s="83"/>
      <c r="S755" s="80"/>
      <c r="T755" s="81"/>
      <c r="U755" s="81"/>
      <c r="V755" s="84">
        <v>1.5699999999999999E-4</v>
      </c>
      <c r="W755" s="85">
        <v>0</v>
      </c>
      <c r="X755" s="62"/>
      <c r="Y755" s="62"/>
      <c r="Z755" s="9"/>
    </row>
    <row r="756" spans="7:26" x14ac:dyDescent="0.3">
      <c r="G756" s="77"/>
      <c r="H756" s="62">
        <v>71</v>
      </c>
      <c r="I756" s="62" t="s">
        <v>18</v>
      </c>
      <c r="J756" s="78">
        <v>493</v>
      </c>
      <c r="K756" s="79">
        <v>0</v>
      </c>
      <c r="L756" s="80"/>
      <c r="M756" s="81"/>
      <c r="N756" s="80"/>
      <c r="O756" s="80"/>
      <c r="P756" s="81"/>
      <c r="Q756" s="82">
        <v>1.0000000000000001E-5</v>
      </c>
      <c r="R756" s="83"/>
      <c r="S756" s="80"/>
      <c r="T756" s="81"/>
      <c r="U756" s="81"/>
      <c r="V756" s="84">
        <v>1.1E-5</v>
      </c>
      <c r="W756" s="85">
        <v>0</v>
      </c>
      <c r="X756" s="62"/>
      <c r="Y756" s="62"/>
      <c r="Z756" s="9"/>
    </row>
    <row r="757" spans="7:26" x14ac:dyDescent="0.3">
      <c r="G757" s="77"/>
      <c r="H757" s="62">
        <v>72</v>
      </c>
      <c r="I757" s="62" t="s">
        <v>28</v>
      </c>
      <c r="J757" s="78">
        <v>493</v>
      </c>
      <c r="K757" s="79">
        <v>0</v>
      </c>
      <c r="L757" s="80"/>
      <c r="M757" s="81"/>
      <c r="N757" s="80"/>
      <c r="O757" s="80"/>
      <c r="P757" s="81"/>
      <c r="Q757" s="82">
        <v>2.9999999999999997E-4</v>
      </c>
      <c r="R757" s="83"/>
      <c r="S757" s="80"/>
      <c r="T757" s="81"/>
      <c r="U757" s="81"/>
      <c r="V757" s="84">
        <v>3.1799999999999998E-4</v>
      </c>
      <c r="W757" s="85">
        <v>0</v>
      </c>
      <c r="X757" s="62"/>
      <c r="Y757" s="62"/>
      <c r="Z757" s="9"/>
    </row>
    <row r="758" spans="7:26" x14ac:dyDescent="0.3">
      <c r="G758" s="77"/>
      <c r="H758" s="62">
        <v>117</v>
      </c>
      <c r="I758" s="62" t="s">
        <v>21</v>
      </c>
      <c r="J758" s="78">
        <v>493</v>
      </c>
      <c r="K758" s="79">
        <v>1</v>
      </c>
      <c r="L758" s="80"/>
      <c r="M758" s="81"/>
      <c r="N758" s="80"/>
      <c r="O758" s="80"/>
      <c r="P758" s="81"/>
      <c r="Q758" s="82">
        <v>2.5700000000000001E-4</v>
      </c>
      <c r="R758" s="83"/>
      <c r="S758" s="80"/>
      <c r="T758" s="81"/>
      <c r="U758" s="81"/>
      <c r="V758" s="84">
        <v>2.7300000000000002E-4</v>
      </c>
      <c r="W758" s="85">
        <v>0</v>
      </c>
      <c r="X758" s="62"/>
      <c r="Y758" s="62"/>
      <c r="Z758" s="9"/>
    </row>
    <row r="759" spans="7:26" x14ac:dyDescent="0.3">
      <c r="G759" s="77"/>
      <c r="H759" s="62">
        <v>122</v>
      </c>
      <c r="I759" s="62" t="s">
        <v>96</v>
      </c>
      <c r="J759" s="78">
        <v>493</v>
      </c>
      <c r="K759" s="79">
        <v>1</v>
      </c>
      <c r="L759" s="80"/>
      <c r="M759" s="81"/>
      <c r="N759" s="80"/>
      <c r="O759" s="80"/>
      <c r="P759" s="81"/>
      <c r="Q759" s="82">
        <v>0</v>
      </c>
      <c r="R759" s="83"/>
      <c r="S759" s="80"/>
      <c r="T759" s="81"/>
      <c r="U759" s="81"/>
      <c r="V759" s="84">
        <v>0</v>
      </c>
      <c r="W759" s="85">
        <v>0</v>
      </c>
      <c r="X759" s="62"/>
      <c r="Y759" s="62"/>
      <c r="Z759" s="9"/>
    </row>
    <row r="760" spans="7:26" x14ac:dyDescent="0.3">
      <c r="G760" s="77"/>
      <c r="H760" s="62">
        <v>128</v>
      </c>
      <c r="I760" s="62" t="s">
        <v>114</v>
      </c>
      <c r="J760" s="78">
        <v>493</v>
      </c>
      <c r="K760" s="79">
        <v>1</v>
      </c>
      <c r="L760" s="80"/>
      <c r="M760" s="81"/>
      <c r="N760" s="80"/>
      <c r="O760" s="80"/>
      <c r="P760" s="81"/>
      <c r="Q760" s="82">
        <v>0</v>
      </c>
      <c r="R760" s="83"/>
      <c r="S760" s="80"/>
      <c r="T760" s="81"/>
      <c r="U760" s="81"/>
      <c r="V760" s="84">
        <v>0</v>
      </c>
      <c r="W760" s="85">
        <v>0</v>
      </c>
      <c r="X760" s="62"/>
      <c r="Y760" s="62"/>
      <c r="Z760" s="9"/>
    </row>
    <row r="761" spans="7:26" ht="15" thickBot="1" x14ac:dyDescent="0.35">
      <c r="G761" s="86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8"/>
      <c r="X761" s="62"/>
      <c r="Y761" s="62"/>
      <c r="Z761" s="9"/>
    </row>
    <row r="762" spans="7:26" x14ac:dyDescent="0.3">
      <c r="G762" s="62">
        <v>128</v>
      </c>
      <c r="H762" s="62" t="s">
        <v>114</v>
      </c>
      <c r="I762" s="62"/>
      <c r="J762" s="78"/>
      <c r="K762" s="79"/>
      <c r="L762" s="81"/>
      <c r="M762" s="81"/>
      <c r="N762" s="81"/>
      <c r="O762" s="81"/>
      <c r="P762" s="81"/>
      <c r="Q762" s="84"/>
      <c r="R762" s="83">
        <v>80408.139075999992</v>
      </c>
      <c r="S762" s="81"/>
      <c r="T762" s="81"/>
      <c r="U762" s="81"/>
      <c r="V762" s="84"/>
      <c r="W762" s="83">
        <v>8335.7773109999998</v>
      </c>
      <c r="X762" s="89">
        <v>88743.91638699999</v>
      </c>
      <c r="Y762" s="62"/>
      <c r="Z762" s="9"/>
    </row>
    <row r="763" spans="7:26" x14ac:dyDescent="0.3">
      <c r="G763" s="9"/>
      <c r="H763" s="9"/>
      <c r="I763" s="9"/>
      <c r="J763" s="25"/>
      <c r="K763" s="26"/>
      <c r="L763" s="27"/>
      <c r="M763" s="27"/>
      <c r="N763" s="28"/>
      <c r="O763" s="28"/>
      <c r="P763" s="29"/>
      <c r="Q763" s="30"/>
      <c r="R763" s="27"/>
      <c r="S763" s="28"/>
      <c r="T763" s="28"/>
      <c r="U763" s="31"/>
      <c r="V763" s="30"/>
      <c r="W763" s="9"/>
      <c r="X763" s="9"/>
      <c r="Y763" s="9"/>
      <c r="Z763" s="9"/>
    </row>
    <row r="764" spans="7:26" x14ac:dyDescent="0.3">
      <c r="G764" s="9"/>
      <c r="H764" s="9"/>
      <c r="I764" s="9"/>
      <c r="J764" s="25"/>
      <c r="K764" s="26"/>
      <c r="L764" s="27"/>
      <c r="M764" s="27"/>
      <c r="N764" s="28"/>
      <c r="O764" s="28"/>
      <c r="P764" s="29"/>
      <c r="Q764" s="30"/>
      <c r="R764" s="27"/>
      <c r="S764" s="28"/>
      <c r="T764" s="28"/>
      <c r="U764" s="31"/>
      <c r="V764" s="30"/>
      <c r="W764" s="9"/>
      <c r="X764" s="9"/>
      <c r="Y764" s="9"/>
      <c r="Z764" s="9"/>
    </row>
    <row r="765" spans="7:26" x14ac:dyDescent="0.3">
      <c r="G765" s="9"/>
      <c r="H765" s="9"/>
      <c r="I765" s="9"/>
      <c r="J765" s="25"/>
      <c r="K765" s="26"/>
      <c r="L765" s="27"/>
      <c r="M765" s="27"/>
      <c r="N765" s="28"/>
      <c r="O765" s="28"/>
      <c r="P765" s="29"/>
      <c r="Q765" s="30"/>
      <c r="R765" s="27"/>
      <c r="S765" s="28"/>
      <c r="T765" s="28"/>
      <c r="U765" s="31"/>
      <c r="V765" s="30"/>
      <c r="W765" s="9"/>
      <c r="X765" s="9"/>
      <c r="Y765" s="9"/>
      <c r="Z765" s="9"/>
    </row>
    <row r="766" spans="7:26" x14ac:dyDescent="0.3">
      <c r="G766" s="9"/>
      <c r="H766" s="9"/>
      <c r="I766" s="9"/>
      <c r="J766" s="25"/>
      <c r="K766" s="26"/>
      <c r="L766" s="28"/>
      <c r="M766" s="28"/>
      <c r="N766" s="28"/>
      <c r="O766" s="28"/>
      <c r="P766" s="31"/>
      <c r="Q766" s="30"/>
      <c r="R766" s="28"/>
      <c r="S766" s="28"/>
      <c r="T766" s="28"/>
      <c r="U766" s="31"/>
      <c r="V766" s="30"/>
      <c r="W766" s="9"/>
      <c r="X766" s="9"/>
      <c r="Y766" s="9"/>
      <c r="Z766" s="9"/>
    </row>
    <row r="767" spans="7:26" ht="15.6" x14ac:dyDescent="0.3">
      <c r="G767" s="37"/>
      <c r="H767" s="37"/>
      <c r="I767" s="9"/>
      <c r="J767" s="25"/>
      <c r="K767" s="26"/>
      <c r="L767" s="28"/>
      <c r="M767" s="28"/>
      <c r="N767" s="28"/>
      <c r="O767" s="28"/>
      <c r="P767" s="31"/>
      <c r="Q767" s="30"/>
      <c r="R767" s="28"/>
      <c r="S767" s="28"/>
      <c r="T767" s="28"/>
      <c r="U767" s="31"/>
      <c r="V767" s="30"/>
      <c r="W767" s="9"/>
      <c r="X767" s="9"/>
      <c r="Y767" s="9"/>
      <c r="Z767" s="9"/>
    </row>
    <row r="768" spans="7:26" x14ac:dyDescent="0.3">
      <c r="G768" s="9"/>
      <c r="H768" s="9"/>
      <c r="I768" s="9"/>
      <c r="J768" s="25"/>
      <c r="K768" s="26"/>
      <c r="L768" s="27"/>
      <c r="M768" s="27"/>
      <c r="N768" s="28"/>
      <c r="O768" s="28"/>
      <c r="P768" s="29"/>
      <c r="Q768" s="30"/>
      <c r="R768" s="27"/>
      <c r="S768" s="28"/>
      <c r="T768" s="28"/>
      <c r="U768" s="31"/>
      <c r="V768" s="30"/>
      <c r="W768" s="9"/>
      <c r="X768" s="9"/>
      <c r="Y768" s="9"/>
      <c r="Z768" s="9"/>
    </row>
    <row r="769" spans="7:26" x14ac:dyDescent="0.3">
      <c r="G769" s="9"/>
      <c r="H769" s="9"/>
      <c r="I769" s="9"/>
      <c r="J769" s="25"/>
      <c r="K769" s="26"/>
      <c r="L769" s="27"/>
      <c r="M769" s="27"/>
      <c r="N769" s="28"/>
      <c r="O769" s="28"/>
      <c r="P769" s="29"/>
      <c r="Q769" s="30"/>
      <c r="R769" s="27"/>
      <c r="S769" s="28"/>
      <c r="T769" s="28"/>
      <c r="U769" s="31"/>
      <c r="V769" s="30"/>
      <c r="W769" s="9"/>
      <c r="X769" s="9"/>
      <c r="Y769" s="9"/>
      <c r="Z769" s="9"/>
    </row>
    <row r="770" spans="7:26" x14ac:dyDescent="0.3">
      <c r="G770" s="9"/>
      <c r="H770" s="9"/>
      <c r="I770" s="9"/>
      <c r="J770" s="25"/>
      <c r="K770" s="26"/>
      <c r="L770" s="27"/>
      <c r="M770" s="27"/>
      <c r="N770" s="28"/>
      <c r="O770" s="28"/>
      <c r="P770" s="29"/>
      <c r="Q770" s="30"/>
      <c r="R770" s="27"/>
      <c r="S770" s="28"/>
      <c r="T770" s="28"/>
      <c r="U770" s="31"/>
      <c r="V770" s="30"/>
      <c r="W770" s="9"/>
      <c r="X770" s="9"/>
      <c r="Y770" s="9"/>
      <c r="Z770" s="9"/>
    </row>
    <row r="771" spans="7:26" x14ac:dyDescent="0.3">
      <c r="G771" s="9"/>
      <c r="H771" s="9"/>
      <c r="I771" s="9"/>
      <c r="J771" s="25"/>
      <c r="K771" s="26"/>
      <c r="L771" s="27"/>
      <c r="M771" s="27"/>
      <c r="N771" s="28"/>
      <c r="O771" s="28"/>
      <c r="P771" s="29"/>
      <c r="Q771" s="30"/>
      <c r="R771" s="27"/>
      <c r="S771" s="28"/>
      <c r="T771" s="28"/>
      <c r="U771" s="31"/>
      <c r="V771" s="30"/>
      <c r="W771" s="9"/>
      <c r="X771" s="9"/>
      <c r="Y771" s="9"/>
      <c r="Z771" s="9"/>
    </row>
    <row r="772" spans="7:26" x14ac:dyDescent="0.3">
      <c r="G772" s="9"/>
      <c r="H772" s="9"/>
      <c r="I772" s="9"/>
      <c r="J772" s="25"/>
      <c r="K772" s="26"/>
      <c r="L772" s="27"/>
      <c r="M772" s="27"/>
      <c r="N772" s="28"/>
      <c r="O772" s="28"/>
      <c r="P772" s="29"/>
      <c r="Q772" s="30"/>
      <c r="R772" s="27"/>
      <c r="S772" s="28"/>
      <c r="T772" s="28"/>
      <c r="U772" s="31"/>
      <c r="V772" s="30"/>
      <c r="W772" s="9"/>
      <c r="X772" s="9"/>
      <c r="Y772" s="9"/>
      <c r="Z772" s="9"/>
    </row>
    <row r="773" spans="7:26" x14ac:dyDescent="0.3">
      <c r="G773" s="9"/>
      <c r="H773" s="9"/>
      <c r="I773" s="9"/>
      <c r="J773" s="25"/>
      <c r="K773" s="26"/>
      <c r="L773" s="27"/>
      <c r="M773" s="27"/>
      <c r="N773" s="28"/>
      <c r="O773" s="28"/>
      <c r="P773" s="29"/>
      <c r="Q773" s="30"/>
      <c r="R773" s="27"/>
      <c r="S773" s="28"/>
      <c r="T773" s="28"/>
      <c r="U773" s="31"/>
      <c r="V773" s="30"/>
      <c r="W773" s="9"/>
      <c r="X773" s="9"/>
      <c r="Y773" s="9"/>
      <c r="Z773" s="9"/>
    </row>
    <row r="774" spans="7:26" x14ac:dyDescent="0.3">
      <c r="G774" s="9"/>
      <c r="H774" s="9"/>
      <c r="I774" s="9"/>
      <c r="J774" s="25"/>
      <c r="K774" s="26"/>
      <c r="L774" s="27"/>
      <c r="M774" s="27"/>
      <c r="N774" s="28"/>
      <c r="O774" s="28"/>
      <c r="P774" s="29"/>
      <c r="Q774" s="30"/>
      <c r="R774" s="27"/>
      <c r="S774" s="28"/>
      <c r="T774" s="28"/>
      <c r="U774" s="31"/>
      <c r="V774" s="30"/>
      <c r="W774" s="9"/>
      <c r="X774" s="9"/>
      <c r="Y774" s="9"/>
      <c r="Z774" s="9"/>
    </row>
    <row r="775" spans="7:26" x14ac:dyDescent="0.3">
      <c r="G775" s="9"/>
      <c r="H775" s="9"/>
      <c r="I775" s="9"/>
      <c r="J775" s="25"/>
      <c r="K775" s="26"/>
      <c r="L775" s="27"/>
      <c r="M775" s="27"/>
      <c r="N775" s="28"/>
      <c r="O775" s="28"/>
      <c r="P775" s="29"/>
      <c r="Q775" s="30"/>
      <c r="R775" s="27"/>
      <c r="S775" s="28"/>
      <c r="T775" s="28"/>
      <c r="U775" s="31"/>
      <c r="V775" s="30"/>
      <c r="W775" s="9"/>
      <c r="X775" s="9"/>
      <c r="Y775" s="9"/>
      <c r="Z775" s="9"/>
    </row>
    <row r="776" spans="7:26" x14ac:dyDescent="0.3">
      <c r="G776" s="9"/>
      <c r="H776" s="9"/>
      <c r="I776" s="9"/>
      <c r="J776" s="25"/>
      <c r="K776" s="26"/>
      <c r="L776" s="27"/>
      <c r="M776" s="27"/>
      <c r="N776" s="28"/>
      <c r="O776" s="28"/>
      <c r="P776" s="29"/>
      <c r="Q776" s="30"/>
      <c r="R776" s="27"/>
      <c r="S776" s="28"/>
      <c r="T776" s="28"/>
      <c r="U776" s="31"/>
      <c r="V776" s="30"/>
      <c r="W776" s="9"/>
      <c r="X776" s="9"/>
      <c r="Y776" s="9"/>
      <c r="Z776" s="9"/>
    </row>
    <row r="777" spans="7:26" x14ac:dyDescent="0.3">
      <c r="G777" s="9"/>
      <c r="H777" s="9"/>
      <c r="I777" s="9"/>
      <c r="J777" s="25"/>
      <c r="K777" s="26"/>
      <c r="L777" s="27"/>
      <c r="M777" s="27"/>
      <c r="N777" s="28"/>
      <c r="O777" s="28"/>
      <c r="P777" s="29"/>
      <c r="Q777" s="30"/>
      <c r="R777" s="27"/>
      <c r="S777" s="28"/>
      <c r="T777" s="28"/>
      <c r="U777" s="31"/>
      <c r="V777" s="30"/>
      <c r="W777" s="9"/>
      <c r="X777" s="9"/>
      <c r="Y777" s="9"/>
      <c r="Z777" s="9"/>
    </row>
    <row r="778" spans="7:26" x14ac:dyDescent="0.3">
      <c r="G778" s="9"/>
      <c r="H778" s="9"/>
      <c r="I778" s="9"/>
      <c r="J778" s="25"/>
      <c r="K778" s="26"/>
      <c r="L778" s="27"/>
      <c r="M778" s="27"/>
      <c r="N778" s="28"/>
      <c r="O778" s="28"/>
      <c r="P778" s="29"/>
      <c r="Q778" s="30"/>
      <c r="R778" s="27"/>
      <c r="S778" s="28"/>
      <c r="T778" s="28"/>
      <c r="U778" s="31"/>
      <c r="V778" s="30"/>
      <c r="W778" s="9"/>
      <c r="X778" s="9"/>
      <c r="Y778" s="9"/>
      <c r="Z778" s="9"/>
    </row>
    <row r="779" spans="7:26" x14ac:dyDescent="0.3">
      <c r="G779" s="9"/>
      <c r="H779" s="9"/>
      <c r="I779" s="9"/>
      <c r="J779" s="25"/>
      <c r="K779" s="26"/>
      <c r="L779" s="27"/>
      <c r="M779" s="27"/>
      <c r="N779" s="28"/>
      <c r="O779" s="28"/>
      <c r="P779" s="29"/>
      <c r="Q779" s="30"/>
      <c r="R779" s="27"/>
      <c r="S779" s="28"/>
      <c r="T779" s="28"/>
      <c r="U779" s="31"/>
      <c r="V779" s="30"/>
      <c r="W779" s="9"/>
      <c r="X779" s="9"/>
      <c r="Y779" s="9"/>
      <c r="Z779" s="9"/>
    </row>
    <row r="780" spans="7:26" x14ac:dyDescent="0.3">
      <c r="G780" s="9"/>
      <c r="H780" s="9"/>
      <c r="I780" s="9"/>
      <c r="J780" s="25"/>
      <c r="K780" s="26"/>
      <c r="L780" s="27"/>
      <c r="M780" s="27"/>
      <c r="N780" s="28"/>
      <c r="O780" s="28"/>
      <c r="P780" s="29"/>
      <c r="Q780" s="30"/>
      <c r="R780" s="27"/>
      <c r="S780" s="28"/>
      <c r="T780" s="28"/>
      <c r="U780" s="31"/>
      <c r="V780" s="30"/>
      <c r="W780" s="9"/>
      <c r="X780" s="9"/>
      <c r="Y780" s="9"/>
      <c r="Z780" s="9"/>
    </row>
    <row r="781" spans="7:26" x14ac:dyDescent="0.3">
      <c r="G781" s="9"/>
      <c r="H781" s="9"/>
      <c r="I781" s="9"/>
      <c r="J781" s="25"/>
      <c r="K781" s="26"/>
      <c r="L781" s="27"/>
      <c r="M781" s="27"/>
      <c r="N781" s="28"/>
      <c r="O781" s="28"/>
      <c r="P781" s="29"/>
      <c r="Q781" s="30"/>
      <c r="R781" s="27"/>
      <c r="S781" s="28"/>
      <c r="T781" s="28"/>
      <c r="U781" s="31"/>
      <c r="V781" s="30"/>
      <c r="W781" s="9"/>
      <c r="X781" s="9"/>
      <c r="Y781" s="9"/>
      <c r="Z781" s="9"/>
    </row>
    <row r="782" spans="7:26" x14ac:dyDescent="0.3">
      <c r="G782" s="9"/>
      <c r="H782" s="9"/>
      <c r="I782" s="9"/>
      <c r="J782" s="25"/>
      <c r="K782" s="26"/>
      <c r="L782" s="27"/>
      <c r="M782" s="27"/>
      <c r="N782" s="28"/>
      <c r="O782" s="28"/>
      <c r="P782" s="29"/>
      <c r="Q782" s="30"/>
      <c r="R782" s="27"/>
      <c r="S782" s="28"/>
      <c r="T782" s="28"/>
      <c r="U782" s="31"/>
      <c r="V782" s="30"/>
      <c r="W782" s="9"/>
      <c r="X782" s="9"/>
      <c r="Y782" s="9"/>
      <c r="Z782" s="9"/>
    </row>
    <row r="783" spans="7:26" x14ac:dyDescent="0.3">
      <c r="G783" s="9"/>
      <c r="H783" s="9"/>
      <c r="I783" s="9"/>
      <c r="J783" s="25"/>
      <c r="K783" s="26"/>
      <c r="L783" s="27"/>
      <c r="M783" s="27"/>
      <c r="N783" s="28"/>
      <c r="O783" s="28"/>
      <c r="P783" s="29"/>
      <c r="Q783" s="30"/>
      <c r="R783" s="27"/>
      <c r="S783" s="28"/>
      <c r="T783" s="28"/>
      <c r="U783" s="31"/>
      <c r="V783" s="30"/>
      <c r="W783" s="9"/>
      <c r="X783" s="9"/>
      <c r="Y783" s="9"/>
      <c r="Z783" s="9"/>
    </row>
    <row r="784" spans="7:26" x14ac:dyDescent="0.3">
      <c r="G784" s="9"/>
      <c r="H784" s="9"/>
      <c r="I784" s="9"/>
      <c r="J784" s="25"/>
      <c r="K784" s="26"/>
      <c r="L784" s="27"/>
      <c r="M784" s="27"/>
      <c r="N784" s="28"/>
      <c r="O784" s="28"/>
      <c r="P784" s="29"/>
      <c r="Q784" s="30"/>
      <c r="R784" s="27"/>
      <c r="S784" s="28"/>
      <c r="T784" s="28"/>
      <c r="U784" s="31"/>
      <c r="V784" s="30"/>
      <c r="W784" s="9"/>
      <c r="X784" s="9"/>
      <c r="Y784" s="9"/>
      <c r="Z784" s="9"/>
    </row>
    <row r="785" spans="7:26" x14ac:dyDescent="0.3">
      <c r="G785" s="9"/>
      <c r="H785" s="9"/>
      <c r="I785" s="9"/>
      <c r="J785" s="25"/>
      <c r="K785" s="26"/>
      <c r="L785" s="27"/>
      <c r="M785" s="27"/>
      <c r="N785" s="28"/>
      <c r="O785" s="28"/>
      <c r="P785" s="29"/>
      <c r="Q785" s="30"/>
      <c r="R785" s="27"/>
      <c r="S785" s="28"/>
      <c r="T785" s="28"/>
      <c r="U785" s="31"/>
      <c r="V785" s="30"/>
      <c r="W785" s="9"/>
      <c r="X785" s="9"/>
      <c r="Y785" s="9"/>
      <c r="Z785" s="9"/>
    </row>
    <row r="786" spans="7:26" x14ac:dyDescent="0.3"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7:26" x14ac:dyDescent="0.3">
      <c r="G787" s="9"/>
      <c r="H787" s="9"/>
      <c r="I787" s="9"/>
      <c r="J787" s="25"/>
      <c r="K787" s="26"/>
      <c r="L787" s="28"/>
      <c r="M787" s="28"/>
      <c r="N787" s="28"/>
      <c r="O787" s="28"/>
      <c r="P787" s="31"/>
      <c r="Q787" s="30"/>
      <c r="R787" s="28"/>
      <c r="S787" s="28"/>
      <c r="T787" s="28"/>
      <c r="U787" s="31"/>
      <c r="V787" s="30"/>
      <c r="W787" s="36"/>
      <c r="X787" s="9"/>
      <c r="Y787" s="9"/>
      <c r="Z787" s="9"/>
    </row>
    <row r="788" spans="7:26" x14ac:dyDescent="0.3"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7:26" x14ac:dyDescent="0.3"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7:26" x14ac:dyDescent="0.3"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7:26" x14ac:dyDescent="0.3"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7:26" x14ac:dyDescent="0.3"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7:26" x14ac:dyDescent="0.3"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7:26" x14ac:dyDescent="0.3"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7:26" x14ac:dyDescent="0.3"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7:26" x14ac:dyDescent="0.3"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7:26" x14ac:dyDescent="0.3"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7:26" x14ac:dyDescent="0.3"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7:26" x14ac:dyDescent="0.3"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7:26" x14ac:dyDescent="0.3"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7:26" x14ac:dyDescent="0.3"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7:26" x14ac:dyDescent="0.3"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7:26" x14ac:dyDescent="0.3"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7:26" x14ac:dyDescent="0.3"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7:26" x14ac:dyDescent="0.3"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7:26" x14ac:dyDescent="0.3"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7:26" x14ac:dyDescent="0.3"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7:26" x14ac:dyDescent="0.3"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7:26" x14ac:dyDescent="0.3"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7:26" x14ac:dyDescent="0.3"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7:26" x14ac:dyDescent="0.3"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7:26" x14ac:dyDescent="0.3"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7:26" x14ac:dyDescent="0.3"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7:26" x14ac:dyDescent="0.3"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7:26" x14ac:dyDescent="0.3"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7:26" x14ac:dyDescent="0.3"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7:26" x14ac:dyDescent="0.3"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7:26" x14ac:dyDescent="0.3"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7:26" x14ac:dyDescent="0.3"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7:26" x14ac:dyDescent="0.3"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7:26" x14ac:dyDescent="0.3"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7:26" x14ac:dyDescent="0.3"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7:26" x14ac:dyDescent="0.3"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7:26" x14ac:dyDescent="0.3"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7:26" x14ac:dyDescent="0.3"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7:26" x14ac:dyDescent="0.3"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7:26" x14ac:dyDescent="0.3"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7:26" x14ac:dyDescent="0.3"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7:26" x14ac:dyDescent="0.3"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7:26" x14ac:dyDescent="0.3"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7:26" x14ac:dyDescent="0.3"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7:26" x14ac:dyDescent="0.3"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7:26" x14ac:dyDescent="0.3"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7:26" x14ac:dyDescent="0.3"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7:26" x14ac:dyDescent="0.3"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7:26" x14ac:dyDescent="0.3"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7:26" x14ac:dyDescent="0.3"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7:26" x14ac:dyDescent="0.3"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7:26" x14ac:dyDescent="0.3"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7:26" x14ac:dyDescent="0.3"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7:26" x14ac:dyDescent="0.3"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7:26" x14ac:dyDescent="0.3"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7:26" x14ac:dyDescent="0.3"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7:26" x14ac:dyDescent="0.3"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7:26" x14ac:dyDescent="0.3"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7:26" x14ac:dyDescent="0.3"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7:26" x14ac:dyDescent="0.3"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7:26" x14ac:dyDescent="0.3"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7:26" x14ac:dyDescent="0.3"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7:26" x14ac:dyDescent="0.3"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7:26" x14ac:dyDescent="0.3"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7:26" x14ac:dyDescent="0.3"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7:26" x14ac:dyDescent="0.3"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7:26" x14ac:dyDescent="0.3"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7:26" x14ac:dyDescent="0.3"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7:26" x14ac:dyDescent="0.3"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7:26" x14ac:dyDescent="0.3"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7:26" x14ac:dyDescent="0.3"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7:26" x14ac:dyDescent="0.3"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7:26" x14ac:dyDescent="0.3"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7:26" x14ac:dyDescent="0.3"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7:26" x14ac:dyDescent="0.3"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7:26" x14ac:dyDescent="0.3"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7:26" x14ac:dyDescent="0.3"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7:26" x14ac:dyDescent="0.3"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7:26" x14ac:dyDescent="0.3"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7:26" x14ac:dyDescent="0.3"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7:26" x14ac:dyDescent="0.3"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7:26" x14ac:dyDescent="0.3"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7:26" x14ac:dyDescent="0.3"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7:26" x14ac:dyDescent="0.3"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7:26" x14ac:dyDescent="0.3"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7:26" x14ac:dyDescent="0.3"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7:26" x14ac:dyDescent="0.3"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7:26" x14ac:dyDescent="0.3"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7:26" x14ac:dyDescent="0.3"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7:26" x14ac:dyDescent="0.3"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7:26" x14ac:dyDescent="0.3"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7:26" x14ac:dyDescent="0.3"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7:26" x14ac:dyDescent="0.3"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7:26" x14ac:dyDescent="0.3"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7:26" x14ac:dyDescent="0.3"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7:26" x14ac:dyDescent="0.3"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7:26" x14ac:dyDescent="0.3"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7:26" x14ac:dyDescent="0.3"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7:26" x14ac:dyDescent="0.3"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7:26" x14ac:dyDescent="0.3"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7:26" x14ac:dyDescent="0.3"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7:26" x14ac:dyDescent="0.3"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7:26" x14ac:dyDescent="0.3"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7:26" x14ac:dyDescent="0.3"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7:26" x14ac:dyDescent="0.3"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7:26" x14ac:dyDescent="0.3"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7:26" x14ac:dyDescent="0.3"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7:26" x14ac:dyDescent="0.3"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7:26" x14ac:dyDescent="0.3"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7:26" x14ac:dyDescent="0.3"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7:26" x14ac:dyDescent="0.3"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7:26" x14ac:dyDescent="0.3"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7:26" x14ac:dyDescent="0.3"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7:26" x14ac:dyDescent="0.3"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7:26" x14ac:dyDescent="0.3"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7:26" x14ac:dyDescent="0.3"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7:26" x14ac:dyDescent="0.3"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7:26" x14ac:dyDescent="0.3"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7:26" x14ac:dyDescent="0.3"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7:26" x14ac:dyDescent="0.3"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7:26" x14ac:dyDescent="0.3"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7:26" x14ac:dyDescent="0.3"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7:26" x14ac:dyDescent="0.3"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7:26" x14ac:dyDescent="0.3"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7:26" x14ac:dyDescent="0.3"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7:26" x14ac:dyDescent="0.3"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7:26" x14ac:dyDescent="0.3"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7:26" x14ac:dyDescent="0.3"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7:26" x14ac:dyDescent="0.3"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7:26" x14ac:dyDescent="0.3"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7:26" x14ac:dyDescent="0.3"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7:26" x14ac:dyDescent="0.3"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7:26" x14ac:dyDescent="0.3"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7:26" x14ac:dyDescent="0.3"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7:26" x14ac:dyDescent="0.3"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7:26" x14ac:dyDescent="0.3"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7:26" x14ac:dyDescent="0.3"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7:26" x14ac:dyDescent="0.3"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7:26" x14ac:dyDescent="0.3"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7:26" x14ac:dyDescent="0.3"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7:26" x14ac:dyDescent="0.3"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7:26" x14ac:dyDescent="0.3"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7:26" x14ac:dyDescent="0.3"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7:26" x14ac:dyDescent="0.3"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7:26" x14ac:dyDescent="0.3"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7:26" x14ac:dyDescent="0.3"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7:26" x14ac:dyDescent="0.3"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7:26" x14ac:dyDescent="0.3"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7:26" x14ac:dyDescent="0.3"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7:26" x14ac:dyDescent="0.3"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7:26" x14ac:dyDescent="0.3"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7:26" x14ac:dyDescent="0.3"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7:26" x14ac:dyDescent="0.3"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7:26" x14ac:dyDescent="0.3"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7:26" x14ac:dyDescent="0.3"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7:26" x14ac:dyDescent="0.3"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7:26" x14ac:dyDescent="0.3"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7:26" x14ac:dyDescent="0.3"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7:26" x14ac:dyDescent="0.3"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7:26" x14ac:dyDescent="0.3"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7:26" x14ac:dyDescent="0.3"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7:26" x14ac:dyDescent="0.3"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7:26" x14ac:dyDescent="0.3"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7:26" x14ac:dyDescent="0.3"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7:26" x14ac:dyDescent="0.3"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7:26" x14ac:dyDescent="0.3"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7:26" x14ac:dyDescent="0.3"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7:26" x14ac:dyDescent="0.3"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7:26" x14ac:dyDescent="0.3"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7:26" x14ac:dyDescent="0.3"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7:26" x14ac:dyDescent="0.3"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7:26" x14ac:dyDescent="0.3"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7:26" x14ac:dyDescent="0.3"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7:26" x14ac:dyDescent="0.3"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7:26" x14ac:dyDescent="0.3"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7:26" x14ac:dyDescent="0.3"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7:26" x14ac:dyDescent="0.3"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7:26" x14ac:dyDescent="0.3"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7:26" x14ac:dyDescent="0.3"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7:26" x14ac:dyDescent="0.3"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7:26" x14ac:dyDescent="0.3"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7:26" x14ac:dyDescent="0.3"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7:26" x14ac:dyDescent="0.3"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7:26" x14ac:dyDescent="0.3"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7:26" x14ac:dyDescent="0.3"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7:26" x14ac:dyDescent="0.3"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7:26" x14ac:dyDescent="0.3"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7:26" x14ac:dyDescent="0.3"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7:26" x14ac:dyDescent="0.3"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7:26" x14ac:dyDescent="0.3"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7:26" x14ac:dyDescent="0.3"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7:26" x14ac:dyDescent="0.3"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7:26" x14ac:dyDescent="0.3"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7:26" x14ac:dyDescent="0.3"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7:26" x14ac:dyDescent="0.3"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7:26" x14ac:dyDescent="0.3"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7:26" x14ac:dyDescent="0.3"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7:26" x14ac:dyDescent="0.3"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7:26" x14ac:dyDescent="0.3"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7:26" x14ac:dyDescent="0.3"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7:26" x14ac:dyDescent="0.3"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7:26" x14ac:dyDescent="0.3"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7:26" x14ac:dyDescent="0.3"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7:26" x14ac:dyDescent="0.3"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7:26" x14ac:dyDescent="0.3"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7:26" x14ac:dyDescent="0.3"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7:26" x14ac:dyDescent="0.3"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7:26" x14ac:dyDescent="0.3"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7:26" x14ac:dyDescent="0.3"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7:26" x14ac:dyDescent="0.3"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7:26" x14ac:dyDescent="0.3"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7:26" x14ac:dyDescent="0.3"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7:26" x14ac:dyDescent="0.3"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  <row r="1001" spans="7:26" x14ac:dyDescent="0.3"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</row>
    <row r="1002" spans="7:26" x14ac:dyDescent="0.3"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</row>
    <row r="1003" spans="7:26" x14ac:dyDescent="0.3"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</row>
    <row r="1004" spans="7:26" x14ac:dyDescent="0.3"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</row>
    <row r="1005" spans="7:26" x14ac:dyDescent="0.3"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</row>
    <row r="1006" spans="7:26" x14ac:dyDescent="0.3"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</row>
    <row r="1007" spans="7:26" x14ac:dyDescent="0.3"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</row>
    <row r="1008" spans="7:26" x14ac:dyDescent="0.3"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</row>
    <row r="1009" spans="7:26" x14ac:dyDescent="0.3"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</row>
    <row r="1010" spans="7:26" x14ac:dyDescent="0.3"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</row>
    <row r="1011" spans="7:26" x14ac:dyDescent="0.3"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</row>
    <row r="1012" spans="7:26" x14ac:dyDescent="0.3"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</row>
    <row r="1013" spans="7:26" x14ac:dyDescent="0.3"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</row>
    <row r="1014" spans="7:26" x14ac:dyDescent="0.3"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</row>
    <row r="1015" spans="7:26" x14ac:dyDescent="0.3"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</row>
    <row r="1016" spans="7:26" x14ac:dyDescent="0.3"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</row>
    <row r="1017" spans="7:26" x14ac:dyDescent="0.3"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</row>
    <row r="1018" spans="7:26" x14ac:dyDescent="0.3"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</row>
    <row r="1019" spans="7:26" x14ac:dyDescent="0.3"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</row>
    <row r="1020" spans="7:26" x14ac:dyDescent="0.3"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</row>
    <row r="1021" spans="7:26" x14ac:dyDescent="0.3"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</row>
    <row r="1022" spans="7:26" x14ac:dyDescent="0.3"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</row>
    <row r="1023" spans="7:26" x14ac:dyDescent="0.3"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</row>
    <row r="1024" spans="7:26" x14ac:dyDescent="0.3"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</row>
    <row r="1025" spans="7:26" x14ac:dyDescent="0.3"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</row>
    <row r="1026" spans="7:26" x14ac:dyDescent="0.3"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</row>
    <row r="1027" spans="7:26" x14ac:dyDescent="0.3"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</row>
    <row r="1028" spans="7:26" x14ac:dyDescent="0.3"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</row>
    <row r="1029" spans="7:26" x14ac:dyDescent="0.3"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</row>
    <row r="1030" spans="7:26" x14ac:dyDescent="0.3"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</row>
    <row r="1031" spans="7:26" x14ac:dyDescent="0.3"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</row>
    <row r="1032" spans="7:26" x14ac:dyDescent="0.3"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</row>
    <row r="1033" spans="7:26" x14ac:dyDescent="0.3"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</row>
    <row r="1034" spans="7:26" x14ac:dyDescent="0.3"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</row>
    <row r="1035" spans="7:26" x14ac:dyDescent="0.3"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</row>
    <row r="1036" spans="7:26" x14ac:dyDescent="0.3"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</row>
    <row r="1037" spans="7:26" x14ac:dyDescent="0.3"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</row>
    <row r="1038" spans="7:26" x14ac:dyDescent="0.3"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</row>
    <row r="1039" spans="7:26" x14ac:dyDescent="0.3"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</row>
    <row r="1040" spans="7:26" x14ac:dyDescent="0.3"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</row>
    <row r="1041" spans="7:26" x14ac:dyDescent="0.3"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</row>
    <row r="1042" spans="7:26" x14ac:dyDescent="0.3"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</row>
    <row r="1043" spans="7:26" x14ac:dyDescent="0.3"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</row>
    <row r="1044" spans="7:26" x14ac:dyDescent="0.3"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</row>
    <row r="1045" spans="7:26" x14ac:dyDescent="0.3"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</row>
    <row r="1046" spans="7:26" x14ac:dyDescent="0.3"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</row>
    <row r="1047" spans="7:26" x14ac:dyDescent="0.3"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</row>
    <row r="1048" spans="7:26" x14ac:dyDescent="0.3"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</row>
    <row r="1049" spans="7:26" x14ac:dyDescent="0.3"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</row>
    <row r="1050" spans="7:26" x14ac:dyDescent="0.3"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</row>
    <row r="1051" spans="7:26" x14ac:dyDescent="0.3"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</row>
    <row r="1052" spans="7:26" x14ac:dyDescent="0.3"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</row>
    <row r="1053" spans="7:26" x14ac:dyDescent="0.3"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</row>
    <row r="1054" spans="7:26" x14ac:dyDescent="0.3"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</row>
    <row r="1055" spans="7:26" x14ac:dyDescent="0.3"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</row>
    <row r="1056" spans="7:26" x14ac:dyDescent="0.3"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</row>
    <row r="1057" spans="7:26" x14ac:dyDescent="0.3"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</row>
    <row r="1058" spans="7:26" x14ac:dyDescent="0.3"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</row>
    <row r="1059" spans="7:26" x14ac:dyDescent="0.3"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</row>
    <row r="1060" spans="7:26" x14ac:dyDescent="0.3"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</row>
    <row r="1061" spans="7:26" x14ac:dyDescent="0.3"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</row>
    <row r="1062" spans="7:26" x14ac:dyDescent="0.3"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</row>
    <row r="1063" spans="7:26" x14ac:dyDescent="0.3"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</row>
    <row r="1064" spans="7:26" x14ac:dyDescent="0.3"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</row>
    <row r="1065" spans="7:26" x14ac:dyDescent="0.3"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</row>
    <row r="1066" spans="7:26" x14ac:dyDescent="0.3"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</row>
    <row r="1067" spans="7:26" x14ac:dyDescent="0.3"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</row>
    <row r="1068" spans="7:26" x14ac:dyDescent="0.3"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</row>
    <row r="1069" spans="7:26" x14ac:dyDescent="0.3"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</row>
    <row r="1070" spans="7:26" x14ac:dyDescent="0.3"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</row>
    <row r="1071" spans="7:26" x14ac:dyDescent="0.3"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</row>
    <row r="1072" spans="7:26" x14ac:dyDescent="0.3"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</row>
    <row r="1073" spans="7:26" x14ac:dyDescent="0.3"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</row>
    <row r="1074" spans="7:26" x14ac:dyDescent="0.3"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</row>
    <row r="1075" spans="7:26" x14ac:dyDescent="0.3"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</row>
    <row r="1076" spans="7:26" x14ac:dyDescent="0.3"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</row>
    <row r="1077" spans="7:26" x14ac:dyDescent="0.3"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</row>
    <row r="1078" spans="7:26" x14ac:dyDescent="0.3"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</row>
    <row r="1079" spans="7:26" x14ac:dyDescent="0.3"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</row>
    <row r="1080" spans="7:26" x14ac:dyDescent="0.3"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</row>
    <row r="1081" spans="7:26" x14ac:dyDescent="0.3"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</row>
    <row r="1082" spans="7:26" x14ac:dyDescent="0.3"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</row>
    <row r="1083" spans="7:26" x14ac:dyDescent="0.3"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</row>
    <row r="1084" spans="7:26" x14ac:dyDescent="0.3"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</row>
    <row r="1085" spans="7:26" x14ac:dyDescent="0.3"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</row>
    <row r="1086" spans="7:26" x14ac:dyDescent="0.3"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</row>
    <row r="1087" spans="7:26" x14ac:dyDescent="0.3"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</row>
    <row r="1088" spans="7:26" x14ac:dyDescent="0.3"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</row>
    <row r="1089" spans="7:26" x14ac:dyDescent="0.3"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</row>
    <row r="1090" spans="7:26" x14ac:dyDescent="0.3"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</row>
    <row r="1091" spans="7:26" x14ac:dyDescent="0.3"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</row>
    <row r="1092" spans="7:26" x14ac:dyDescent="0.3"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</row>
    <row r="1093" spans="7:26" x14ac:dyDescent="0.3"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</row>
    <row r="1094" spans="7:26" x14ac:dyDescent="0.3"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</row>
    <row r="1095" spans="7:26" x14ac:dyDescent="0.3"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</row>
    <row r="1096" spans="7:26" x14ac:dyDescent="0.3"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</row>
    <row r="1097" spans="7:26" x14ac:dyDescent="0.3"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</row>
    <row r="1098" spans="7:26" x14ac:dyDescent="0.3"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</row>
    <row r="1099" spans="7:26" x14ac:dyDescent="0.3"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</row>
    <row r="1100" spans="7:26" x14ac:dyDescent="0.3"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</row>
    <row r="1101" spans="7:26" x14ac:dyDescent="0.3"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</row>
    <row r="1102" spans="7:26" x14ac:dyDescent="0.3"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</row>
    <row r="1103" spans="7:26" x14ac:dyDescent="0.3"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</row>
    <row r="1104" spans="7:26" x14ac:dyDescent="0.3"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</row>
    <row r="1105" spans="7:26" x14ac:dyDescent="0.3"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</row>
    <row r="1106" spans="7:26" x14ac:dyDescent="0.3"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</row>
    <row r="1107" spans="7:26" x14ac:dyDescent="0.3"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</row>
    <row r="1108" spans="7:26" x14ac:dyDescent="0.3"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</row>
    <row r="1109" spans="7:26" x14ac:dyDescent="0.3"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</row>
    <row r="1110" spans="7:26" x14ac:dyDescent="0.3"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</row>
    <row r="1111" spans="7:26" x14ac:dyDescent="0.3"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</row>
    <row r="1112" spans="7:26" x14ac:dyDescent="0.3"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</row>
    <row r="1113" spans="7:26" x14ac:dyDescent="0.3"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</row>
    <row r="1114" spans="7:26" x14ac:dyDescent="0.3"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</row>
    <row r="1115" spans="7:26" x14ac:dyDescent="0.3"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</row>
    <row r="1116" spans="7:26" x14ac:dyDescent="0.3"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</row>
    <row r="1117" spans="7:26" x14ac:dyDescent="0.3"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</row>
    <row r="1118" spans="7:26" x14ac:dyDescent="0.3"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</row>
    <row r="1119" spans="7:26" x14ac:dyDescent="0.3"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</row>
    <row r="1120" spans="7:26" x14ac:dyDescent="0.3"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</row>
    <row r="1121" spans="7:26" x14ac:dyDescent="0.3"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</row>
    <row r="1122" spans="7:26" x14ac:dyDescent="0.3"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</row>
    <row r="1123" spans="7:26" x14ac:dyDescent="0.3"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</row>
    <row r="1124" spans="7:26" x14ac:dyDescent="0.3"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</row>
    <row r="1125" spans="7:26" x14ac:dyDescent="0.3"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195"/>
  <sheetViews>
    <sheetView workbookViewId="0"/>
  </sheetViews>
  <sheetFormatPr defaultRowHeight="14.4" x14ac:dyDescent="0.3"/>
  <cols>
    <col min="2" max="2" width="5.3320312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32.44140625" bestFit="1" customWidth="1"/>
    <col min="10" max="10" width="6.6640625" bestFit="1" customWidth="1"/>
    <col min="11" max="11" width="5.44140625" bestFit="1" customWidth="1"/>
    <col min="12" max="12" width="9.88671875" bestFit="1" customWidth="1"/>
    <col min="13" max="13" width="11" bestFit="1" customWidth="1"/>
    <col min="14" max="14" width="10.88671875" bestFit="1" customWidth="1"/>
    <col min="15" max="15" width="10" bestFit="1" customWidth="1"/>
    <col min="16" max="16" width="12.109375" bestFit="1" customWidth="1"/>
    <col min="17" max="17" width="8.5546875" bestFit="1" customWidth="1"/>
    <col min="18" max="18" width="13.6640625" bestFit="1" customWidth="1"/>
    <col min="19" max="19" width="10.33203125" bestFit="1" customWidth="1"/>
    <col min="20" max="20" width="11" bestFit="1" customWidth="1"/>
    <col min="21" max="21" width="13.33203125" bestFit="1" customWidth="1"/>
    <col min="22" max="22" width="8.5546875" bestFit="1" customWidth="1"/>
    <col min="23" max="23" width="11.109375" bestFit="1" customWidth="1"/>
    <col min="24" max="24" width="13.6640625" bestFit="1" customWidth="1"/>
  </cols>
  <sheetData>
    <row r="1" spans="2:24" ht="23.25" x14ac:dyDescent="0.35">
      <c r="B1" s="117" t="s">
        <v>33</v>
      </c>
      <c r="C1" s="117"/>
      <c r="D1" s="117"/>
      <c r="E1" s="117"/>
      <c r="I1" s="1" t="s">
        <v>132</v>
      </c>
    </row>
    <row r="2" spans="2:24" ht="15" x14ac:dyDescent="0.25">
      <c r="B2">
        <v>2017</v>
      </c>
      <c r="D2" s="2"/>
      <c r="E2" s="2"/>
    </row>
    <row r="3" spans="2:24" ht="15" x14ac:dyDescent="0.25">
      <c r="D3" s="2"/>
      <c r="E3" s="2"/>
    </row>
    <row r="4" spans="2:24" ht="18.75" x14ac:dyDescent="0.3">
      <c r="B4" s="3" t="s">
        <v>17</v>
      </c>
      <c r="C4" s="4"/>
      <c r="D4" s="5" t="s">
        <v>34</v>
      </c>
      <c r="E4" s="5" t="s">
        <v>35</v>
      </c>
    </row>
    <row r="5" spans="2:24" x14ac:dyDescent="0.3">
      <c r="C5" s="7"/>
      <c r="D5" s="8"/>
      <c r="E5" s="8"/>
    </row>
    <row r="6" spans="2:24" ht="15" thickBot="1" x14ac:dyDescent="0.35">
      <c r="C6" s="57" t="s">
        <v>71</v>
      </c>
      <c r="D6" s="58">
        <v>130</v>
      </c>
      <c r="E6" s="59">
        <v>495</v>
      </c>
      <c r="G6" s="62"/>
      <c r="H6" s="62"/>
      <c r="I6" s="62"/>
      <c r="J6" s="63" t="s">
        <v>59</v>
      </c>
      <c r="K6" s="64" t="s">
        <v>60</v>
      </c>
      <c r="L6" s="65" t="s">
        <v>61</v>
      </c>
      <c r="M6" s="65" t="s">
        <v>186</v>
      </c>
      <c r="N6" s="65" t="s">
        <v>62</v>
      </c>
      <c r="O6" s="65" t="s">
        <v>187</v>
      </c>
      <c r="P6" s="65" t="s">
        <v>63</v>
      </c>
      <c r="Q6" s="66" t="s">
        <v>64</v>
      </c>
      <c r="R6" s="67" t="s">
        <v>65</v>
      </c>
      <c r="S6" s="65" t="s">
        <v>66</v>
      </c>
      <c r="T6" s="65" t="s">
        <v>67</v>
      </c>
      <c r="U6" s="65" t="s">
        <v>68</v>
      </c>
      <c r="V6" s="66" t="s">
        <v>69</v>
      </c>
      <c r="W6" s="67" t="s">
        <v>70</v>
      </c>
      <c r="X6" s="62"/>
    </row>
    <row r="7" spans="2:24" ht="15.6" x14ac:dyDescent="0.3">
      <c r="C7" s="57" t="s">
        <v>93</v>
      </c>
      <c r="D7" s="58">
        <v>84</v>
      </c>
      <c r="E7" s="59" t="s">
        <v>36</v>
      </c>
      <c r="G7" s="68">
        <v>130</v>
      </c>
      <c r="H7" s="69" t="s">
        <v>71</v>
      </c>
      <c r="I7" s="70"/>
      <c r="J7" s="71"/>
      <c r="K7" s="72"/>
      <c r="L7" s="73"/>
      <c r="M7" s="73"/>
      <c r="N7" s="73"/>
      <c r="O7" s="73"/>
      <c r="P7" s="73"/>
      <c r="Q7" s="74"/>
      <c r="R7" s="75"/>
      <c r="S7" s="73"/>
      <c r="T7" s="73"/>
      <c r="U7" s="73"/>
      <c r="V7" s="74"/>
      <c r="W7" s="76"/>
      <c r="X7" s="62"/>
    </row>
    <row r="8" spans="2:24" x14ac:dyDescent="0.3">
      <c r="C8" s="57" t="s">
        <v>180</v>
      </c>
      <c r="D8" s="58">
        <v>115</v>
      </c>
      <c r="E8" s="59" t="s">
        <v>53</v>
      </c>
      <c r="G8" s="77"/>
      <c r="H8" s="62">
        <v>1</v>
      </c>
      <c r="I8" s="62" t="s">
        <v>72</v>
      </c>
      <c r="J8" s="78">
        <v>495</v>
      </c>
      <c r="K8" s="79">
        <v>0.65</v>
      </c>
      <c r="L8" s="80">
        <v>16954188</v>
      </c>
      <c r="M8" s="81">
        <v>31239</v>
      </c>
      <c r="N8" s="80">
        <v>6558</v>
      </c>
      <c r="O8" s="80"/>
      <c r="P8" s="81">
        <v>11004179.550000001</v>
      </c>
      <c r="Q8" s="82">
        <v>2.2769999999999999E-3</v>
      </c>
      <c r="R8" s="83">
        <v>25056.516835350001</v>
      </c>
      <c r="S8" s="80">
        <v>0</v>
      </c>
      <c r="T8" s="81">
        <v>0</v>
      </c>
      <c r="U8" s="81">
        <v>0</v>
      </c>
      <c r="V8" s="84">
        <v>1.91E-3</v>
      </c>
      <c r="W8" s="85">
        <v>0</v>
      </c>
      <c r="X8" s="62"/>
    </row>
    <row r="9" spans="2:24" x14ac:dyDescent="0.3">
      <c r="C9" s="57" t="s">
        <v>117</v>
      </c>
      <c r="D9" s="58">
        <v>89</v>
      </c>
      <c r="E9" s="59" t="s">
        <v>54</v>
      </c>
      <c r="G9" s="77"/>
      <c r="H9" s="62">
        <v>2</v>
      </c>
      <c r="I9" s="62" t="s">
        <v>73</v>
      </c>
      <c r="J9" s="78">
        <v>495</v>
      </c>
      <c r="K9" s="79">
        <v>0.65</v>
      </c>
      <c r="L9" s="80">
        <v>16954188</v>
      </c>
      <c r="M9" s="81">
        <v>31239</v>
      </c>
      <c r="N9" s="80">
        <v>6558</v>
      </c>
      <c r="O9" s="80"/>
      <c r="P9" s="81">
        <v>11004179.550000001</v>
      </c>
      <c r="Q9" s="82">
        <v>2.6200000000000003E-4</v>
      </c>
      <c r="R9" s="83">
        <v>2883.0950421000007</v>
      </c>
      <c r="S9" s="80">
        <v>0</v>
      </c>
      <c r="T9" s="81">
        <v>0</v>
      </c>
      <c r="U9" s="81">
        <v>0</v>
      </c>
      <c r="V9" s="84">
        <v>2.6899999999999998E-4</v>
      </c>
      <c r="W9" s="85">
        <v>0</v>
      </c>
      <c r="X9" s="62"/>
    </row>
    <row r="10" spans="2:24" x14ac:dyDescent="0.3">
      <c r="C10" s="57" t="s">
        <v>120</v>
      </c>
      <c r="D10" s="58">
        <v>114</v>
      </c>
      <c r="E10" s="59" t="s">
        <v>55</v>
      </c>
      <c r="G10" s="77"/>
      <c r="H10" s="62">
        <v>3</v>
      </c>
      <c r="I10" s="62" t="s">
        <v>74</v>
      </c>
      <c r="J10" s="78">
        <v>495</v>
      </c>
      <c r="K10" s="79">
        <v>0.65</v>
      </c>
      <c r="L10" s="80">
        <v>16954188</v>
      </c>
      <c r="M10" s="81">
        <v>31239</v>
      </c>
      <c r="N10" s="80">
        <v>6558</v>
      </c>
      <c r="O10" s="80"/>
      <c r="P10" s="81">
        <v>11004179.550000001</v>
      </c>
      <c r="Q10" s="82">
        <v>5.7799999999999995E-4</v>
      </c>
      <c r="R10" s="83">
        <v>6360.4157798999995</v>
      </c>
      <c r="S10" s="80">
        <v>0</v>
      </c>
      <c r="T10" s="81">
        <v>0</v>
      </c>
      <c r="U10" s="81">
        <v>0</v>
      </c>
      <c r="V10" s="84">
        <v>5.9699999999999998E-4</v>
      </c>
      <c r="W10" s="85">
        <v>0</v>
      </c>
      <c r="X10" s="62"/>
    </row>
    <row r="11" spans="2:24" x14ac:dyDescent="0.3">
      <c r="C11" s="57" t="s">
        <v>181</v>
      </c>
      <c r="D11" s="58">
        <v>77</v>
      </c>
      <c r="E11" s="59">
        <v>254</v>
      </c>
      <c r="G11" s="77"/>
      <c r="H11" s="62">
        <v>5</v>
      </c>
      <c r="I11" s="62" t="s">
        <v>75</v>
      </c>
      <c r="J11" s="78">
        <v>495</v>
      </c>
      <c r="K11" s="79">
        <v>0.65</v>
      </c>
      <c r="L11" s="80">
        <v>16954188</v>
      </c>
      <c r="M11" s="81">
        <v>31239</v>
      </c>
      <c r="N11" s="80">
        <v>6558</v>
      </c>
      <c r="O11" s="80"/>
      <c r="P11" s="81">
        <v>11004179.550000001</v>
      </c>
      <c r="Q11" s="82">
        <v>6.2979999999999998E-3</v>
      </c>
      <c r="R11" s="83">
        <v>69304.322805899996</v>
      </c>
      <c r="S11" s="80">
        <v>0</v>
      </c>
      <c r="T11" s="81">
        <v>0</v>
      </c>
      <c r="U11" s="81">
        <v>0</v>
      </c>
      <c r="V11" s="84">
        <v>6.6930000000000002E-3</v>
      </c>
      <c r="W11" s="85">
        <v>0</v>
      </c>
      <c r="X11" s="62"/>
    </row>
    <row r="12" spans="2:24" x14ac:dyDescent="0.3">
      <c r="C12" s="57" t="s">
        <v>182</v>
      </c>
      <c r="D12" s="58">
        <v>83</v>
      </c>
      <c r="E12" s="59">
        <v>272</v>
      </c>
      <c r="G12" s="77"/>
      <c r="H12" s="62">
        <v>137</v>
      </c>
      <c r="I12" s="62" t="s">
        <v>160</v>
      </c>
      <c r="J12" s="78">
        <v>495</v>
      </c>
      <c r="K12" s="79">
        <v>0.65</v>
      </c>
      <c r="L12" s="80">
        <v>16954188</v>
      </c>
      <c r="M12" s="81">
        <v>31239</v>
      </c>
      <c r="N12" s="80">
        <v>6558</v>
      </c>
      <c r="O12" s="80"/>
      <c r="P12" s="81">
        <v>11004179.550000001</v>
      </c>
      <c r="Q12" s="82">
        <v>7.4999999999999993E-5</v>
      </c>
      <c r="R12" s="83">
        <v>825.31346625000003</v>
      </c>
      <c r="S12" s="80">
        <v>0</v>
      </c>
      <c r="T12" s="81">
        <v>0</v>
      </c>
      <c r="U12" s="81">
        <v>0</v>
      </c>
      <c r="V12" s="84">
        <v>0</v>
      </c>
      <c r="W12" s="85">
        <v>0</v>
      </c>
      <c r="X12" s="62"/>
    </row>
    <row r="13" spans="2:24" x14ac:dyDescent="0.3">
      <c r="C13" s="57" t="s">
        <v>123</v>
      </c>
      <c r="D13" s="58">
        <v>88</v>
      </c>
      <c r="E13" s="59" t="s">
        <v>56</v>
      </c>
      <c r="G13" s="77"/>
      <c r="H13" s="62">
        <v>6</v>
      </c>
      <c r="I13" s="62" t="s">
        <v>76</v>
      </c>
      <c r="J13" s="78">
        <v>495</v>
      </c>
      <c r="K13" s="79">
        <v>0.65</v>
      </c>
      <c r="L13" s="80">
        <v>16954188</v>
      </c>
      <c r="M13" s="81">
        <v>31239</v>
      </c>
      <c r="N13" s="80">
        <v>6558</v>
      </c>
      <c r="O13" s="80"/>
      <c r="P13" s="81">
        <v>11004179.550000001</v>
      </c>
      <c r="Q13" s="82">
        <v>0</v>
      </c>
      <c r="R13" s="83">
        <v>0</v>
      </c>
      <c r="S13" s="80">
        <v>0</v>
      </c>
      <c r="T13" s="81">
        <v>0</v>
      </c>
      <c r="U13" s="81">
        <v>0</v>
      </c>
      <c r="V13" s="84">
        <v>0</v>
      </c>
      <c r="W13" s="85">
        <v>0</v>
      </c>
      <c r="X13" s="62"/>
    </row>
    <row r="14" spans="2:24" x14ac:dyDescent="0.3">
      <c r="C14" s="57" t="s">
        <v>125</v>
      </c>
      <c r="D14" s="58">
        <v>76</v>
      </c>
      <c r="E14" s="59" t="s">
        <v>183</v>
      </c>
      <c r="G14" s="77"/>
      <c r="H14" s="62">
        <v>7</v>
      </c>
      <c r="I14" s="62" t="s">
        <v>77</v>
      </c>
      <c r="J14" s="78">
        <v>495</v>
      </c>
      <c r="K14" s="79">
        <v>0.65</v>
      </c>
      <c r="L14" s="80">
        <v>16954188</v>
      </c>
      <c r="M14" s="81">
        <v>31239</v>
      </c>
      <c r="N14" s="80">
        <v>6558</v>
      </c>
      <c r="O14" s="80"/>
      <c r="P14" s="81">
        <v>11004179.550000001</v>
      </c>
      <c r="Q14" s="82">
        <v>1.1900000000000001E-4</v>
      </c>
      <c r="R14" s="83">
        <v>1309.4973664500001</v>
      </c>
      <c r="S14" s="80">
        <v>0</v>
      </c>
      <c r="T14" s="81">
        <v>0</v>
      </c>
      <c r="U14" s="81">
        <v>0</v>
      </c>
      <c r="V14" s="84">
        <v>1.27E-4</v>
      </c>
      <c r="W14" s="85">
        <v>0</v>
      </c>
      <c r="X14" s="62"/>
    </row>
    <row r="15" spans="2:24" x14ac:dyDescent="0.3">
      <c r="C15" s="57" t="s">
        <v>126</v>
      </c>
      <c r="D15" s="58">
        <v>78</v>
      </c>
      <c r="E15" s="59" t="s">
        <v>57</v>
      </c>
      <c r="G15" s="77"/>
      <c r="H15" s="62">
        <v>8</v>
      </c>
      <c r="I15" s="62" t="s">
        <v>78</v>
      </c>
      <c r="J15" s="78">
        <v>495</v>
      </c>
      <c r="K15" s="79">
        <v>0.65</v>
      </c>
      <c r="L15" s="80">
        <v>16954188</v>
      </c>
      <c r="M15" s="81">
        <v>31239</v>
      </c>
      <c r="N15" s="80">
        <v>6558</v>
      </c>
      <c r="O15" s="80"/>
      <c r="P15" s="81">
        <v>11004179.550000001</v>
      </c>
      <c r="Q15" s="82">
        <v>1.74E-4</v>
      </c>
      <c r="R15" s="83">
        <v>1914.7272417000001</v>
      </c>
      <c r="S15" s="80">
        <v>0</v>
      </c>
      <c r="T15" s="81">
        <v>0</v>
      </c>
      <c r="U15" s="81">
        <v>0</v>
      </c>
      <c r="V15" s="84">
        <v>1.8699999999999999E-4</v>
      </c>
      <c r="W15" s="85">
        <v>0</v>
      </c>
      <c r="X15" s="62"/>
    </row>
    <row r="16" spans="2:24" x14ac:dyDescent="0.3">
      <c r="C16" s="57" t="s">
        <v>127</v>
      </c>
      <c r="D16" s="58">
        <v>120</v>
      </c>
      <c r="E16" s="59" t="s">
        <v>58</v>
      </c>
      <c r="G16" s="77"/>
      <c r="H16" s="62">
        <v>15</v>
      </c>
      <c r="I16" s="62" t="s">
        <v>79</v>
      </c>
      <c r="J16" s="78">
        <v>495</v>
      </c>
      <c r="K16" s="79">
        <v>0.65</v>
      </c>
      <c r="L16" s="80">
        <v>16954188</v>
      </c>
      <c r="M16" s="81">
        <v>31239</v>
      </c>
      <c r="N16" s="80">
        <v>6558</v>
      </c>
      <c r="O16" s="80"/>
      <c r="P16" s="81">
        <v>11004179.550000001</v>
      </c>
      <c r="Q16" s="82">
        <v>2.5700000000000001E-4</v>
      </c>
      <c r="R16" s="83">
        <v>2828.0741443500006</v>
      </c>
      <c r="S16" s="80">
        <v>0</v>
      </c>
      <c r="T16" s="81">
        <v>0</v>
      </c>
      <c r="U16" s="81">
        <v>0</v>
      </c>
      <c r="V16" s="84">
        <v>2.7E-4</v>
      </c>
      <c r="W16" s="85">
        <v>0</v>
      </c>
      <c r="X16" s="62"/>
    </row>
    <row r="17" spans="3:24" x14ac:dyDescent="0.3">
      <c r="C17" s="57" t="s">
        <v>161</v>
      </c>
      <c r="D17" s="58">
        <v>127</v>
      </c>
      <c r="E17" s="59" t="s">
        <v>184</v>
      </c>
      <c r="G17" s="77"/>
      <c r="H17" s="62">
        <v>17</v>
      </c>
      <c r="I17" s="62" t="s">
        <v>80</v>
      </c>
      <c r="J17" s="78">
        <v>495</v>
      </c>
      <c r="K17" s="79">
        <v>0.65</v>
      </c>
      <c r="L17" s="80">
        <v>16954188</v>
      </c>
      <c r="M17" s="81">
        <v>31239</v>
      </c>
      <c r="N17" s="80">
        <v>6558</v>
      </c>
      <c r="O17" s="80"/>
      <c r="P17" s="81">
        <v>11004179.550000001</v>
      </c>
      <c r="Q17" s="82">
        <v>7.0899999999999999E-4</v>
      </c>
      <c r="R17" s="83">
        <v>7801.9633009500003</v>
      </c>
      <c r="S17" s="80">
        <v>0</v>
      </c>
      <c r="T17" s="81">
        <v>0</v>
      </c>
      <c r="U17" s="81">
        <v>0</v>
      </c>
      <c r="V17" s="84">
        <v>7.5799999999999999E-4</v>
      </c>
      <c r="W17" s="85">
        <v>0</v>
      </c>
      <c r="X17" s="62"/>
    </row>
    <row r="18" spans="3:24" x14ac:dyDescent="0.3">
      <c r="C18" s="118"/>
      <c r="D18" s="119"/>
      <c r="E18" s="78"/>
      <c r="G18" s="77"/>
      <c r="H18" s="62">
        <v>37</v>
      </c>
      <c r="I18" s="62" t="s">
        <v>81</v>
      </c>
      <c r="J18" s="78">
        <v>495</v>
      </c>
      <c r="K18" s="79">
        <v>0.65</v>
      </c>
      <c r="L18" s="80">
        <v>16954188</v>
      </c>
      <c r="M18" s="81">
        <v>31239</v>
      </c>
      <c r="N18" s="80">
        <v>6558</v>
      </c>
      <c r="O18" s="80"/>
      <c r="P18" s="81">
        <v>11004179.550000001</v>
      </c>
      <c r="Q18" s="82">
        <v>0</v>
      </c>
      <c r="R18" s="83">
        <v>0</v>
      </c>
      <c r="S18" s="80">
        <v>0</v>
      </c>
      <c r="T18" s="81">
        <v>0</v>
      </c>
      <c r="U18" s="81">
        <v>0</v>
      </c>
      <c r="V18" s="84">
        <v>0</v>
      </c>
      <c r="W18" s="85">
        <v>0</v>
      </c>
      <c r="X18" s="62"/>
    </row>
    <row r="19" spans="3:24" x14ac:dyDescent="0.3">
      <c r="C19" s="118"/>
      <c r="D19" s="119"/>
      <c r="E19" s="78"/>
      <c r="G19" s="77"/>
      <c r="H19" s="62">
        <v>38</v>
      </c>
      <c r="I19" s="62" t="s">
        <v>82</v>
      </c>
      <c r="J19" s="78">
        <v>495</v>
      </c>
      <c r="K19" s="79">
        <v>0.65</v>
      </c>
      <c r="L19" s="80">
        <v>16954188</v>
      </c>
      <c r="M19" s="81">
        <v>31239</v>
      </c>
      <c r="N19" s="80">
        <v>6558</v>
      </c>
      <c r="O19" s="80"/>
      <c r="P19" s="81">
        <v>11004179.550000001</v>
      </c>
      <c r="Q19" s="82">
        <v>9.5000000000000005E-5</v>
      </c>
      <c r="R19" s="83">
        <v>1045.3970572500002</v>
      </c>
      <c r="S19" s="80">
        <v>0</v>
      </c>
      <c r="T19" s="81">
        <v>0</v>
      </c>
      <c r="U19" s="81">
        <v>0</v>
      </c>
      <c r="V19" s="84">
        <v>7.8999999999999996E-5</v>
      </c>
      <c r="W19" s="85">
        <v>0</v>
      </c>
      <c r="X19" s="62"/>
    </row>
    <row r="20" spans="3:24" x14ac:dyDescent="0.3">
      <c r="C20" s="118"/>
      <c r="D20" s="119"/>
      <c r="E20" s="78"/>
      <c r="G20" s="77"/>
      <c r="H20" s="62">
        <v>41</v>
      </c>
      <c r="I20" s="62" t="s">
        <v>83</v>
      </c>
      <c r="J20" s="78">
        <v>495</v>
      </c>
      <c r="K20" s="79">
        <v>0.65</v>
      </c>
      <c r="L20" s="80">
        <v>16954188</v>
      </c>
      <c r="M20" s="81">
        <v>31239</v>
      </c>
      <c r="N20" s="80">
        <v>6558</v>
      </c>
      <c r="O20" s="80"/>
      <c r="P20" s="81">
        <v>11004179.550000001</v>
      </c>
      <c r="Q20" s="82">
        <v>0</v>
      </c>
      <c r="R20" s="83">
        <v>0</v>
      </c>
      <c r="S20" s="80">
        <v>0</v>
      </c>
      <c r="T20" s="81">
        <v>0</v>
      </c>
      <c r="U20" s="81">
        <v>0</v>
      </c>
      <c r="V20" s="84">
        <v>0</v>
      </c>
      <c r="W20" s="85">
        <v>0</v>
      </c>
      <c r="X20" s="62"/>
    </row>
    <row r="21" spans="3:24" x14ac:dyDescent="0.3">
      <c r="C21" s="118"/>
      <c r="D21" s="119"/>
      <c r="E21" s="78"/>
      <c r="G21" s="77"/>
      <c r="H21" s="62">
        <v>55</v>
      </c>
      <c r="I21" s="62" t="s">
        <v>84</v>
      </c>
      <c r="J21" s="78">
        <v>495</v>
      </c>
      <c r="K21" s="79">
        <v>0.65</v>
      </c>
      <c r="L21" s="80">
        <v>16954188</v>
      </c>
      <c r="M21" s="81">
        <v>31239</v>
      </c>
      <c r="N21" s="80">
        <v>6558</v>
      </c>
      <c r="O21" s="80"/>
      <c r="P21" s="81">
        <v>11004179.550000001</v>
      </c>
      <c r="Q21" s="82">
        <v>1.4799999999999999E-4</v>
      </c>
      <c r="R21" s="83">
        <v>1628.6185734000001</v>
      </c>
      <c r="S21" s="80">
        <v>0</v>
      </c>
      <c r="T21" s="81"/>
      <c r="U21" s="81">
        <v>0</v>
      </c>
      <c r="V21" s="84">
        <v>1.5699999999999999E-4</v>
      </c>
      <c r="W21" s="85">
        <v>0</v>
      </c>
      <c r="X21" s="62"/>
    </row>
    <row r="22" spans="3:24" x14ac:dyDescent="0.3">
      <c r="C22" s="118"/>
      <c r="D22" s="119"/>
      <c r="E22" s="78"/>
      <c r="G22" s="77"/>
      <c r="H22" s="62">
        <v>56</v>
      </c>
      <c r="I22" s="62" t="s">
        <v>85</v>
      </c>
      <c r="J22" s="78">
        <v>495</v>
      </c>
      <c r="K22" s="79">
        <v>0.65</v>
      </c>
      <c r="L22" s="80">
        <v>16954188</v>
      </c>
      <c r="M22" s="81">
        <v>31239</v>
      </c>
      <c r="N22" s="80">
        <v>6558</v>
      </c>
      <c r="O22" s="80"/>
      <c r="P22" s="81">
        <v>11004179.550000001</v>
      </c>
      <c r="Q22" s="82">
        <v>1.3370000000000001E-3</v>
      </c>
      <c r="R22" s="83">
        <v>14712.588058350002</v>
      </c>
      <c r="S22" s="80">
        <v>0</v>
      </c>
      <c r="T22" s="81"/>
      <c r="U22" s="81">
        <v>0</v>
      </c>
      <c r="V22" s="84">
        <v>1.405E-3</v>
      </c>
      <c r="W22" s="85">
        <v>0</v>
      </c>
      <c r="X22" s="62"/>
    </row>
    <row r="23" spans="3:24" x14ac:dyDescent="0.3">
      <c r="C23" s="118"/>
      <c r="D23" s="119"/>
      <c r="E23" s="78"/>
      <c r="G23" s="77"/>
      <c r="H23" s="62">
        <v>71</v>
      </c>
      <c r="I23" s="62" t="s">
        <v>86</v>
      </c>
      <c r="J23" s="78">
        <v>495</v>
      </c>
      <c r="K23" s="79">
        <v>0</v>
      </c>
      <c r="L23" s="80">
        <v>16954188</v>
      </c>
      <c r="M23" s="81">
        <v>31239</v>
      </c>
      <c r="N23" s="80">
        <v>6558</v>
      </c>
      <c r="O23" s="80"/>
      <c r="P23" s="81">
        <v>0</v>
      </c>
      <c r="Q23" s="82">
        <v>1.0000000000000001E-5</v>
      </c>
      <c r="R23" s="83">
        <v>0</v>
      </c>
      <c r="S23" s="80">
        <v>0</v>
      </c>
      <c r="T23" s="81"/>
      <c r="U23" s="81">
        <v>0</v>
      </c>
      <c r="V23" s="84">
        <v>1.1E-5</v>
      </c>
      <c r="W23" s="85">
        <v>0</v>
      </c>
      <c r="X23" s="62"/>
    </row>
    <row r="24" spans="3:24" x14ac:dyDescent="0.3">
      <c r="C24" s="118"/>
      <c r="D24" s="119"/>
      <c r="E24" s="78"/>
      <c r="G24" s="77"/>
      <c r="H24" s="62">
        <v>72</v>
      </c>
      <c r="I24" s="62" t="s">
        <v>87</v>
      </c>
      <c r="J24" s="78">
        <v>495</v>
      </c>
      <c r="K24" s="79">
        <v>0</v>
      </c>
      <c r="L24" s="80">
        <v>16954188</v>
      </c>
      <c r="M24" s="81">
        <v>31239</v>
      </c>
      <c r="N24" s="80">
        <v>6558</v>
      </c>
      <c r="O24" s="80"/>
      <c r="P24" s="81">
        <v>0</v>
      </c>
      <c r="Q24" s="82">
        <v>2.9999999999999997E-4</v>
      </c>
      <c r="R24" s="83">
        <v>0</v>
      </c>
      <c r="S24" s="80">
        <v>0</v>
      </c>
      <c r="T24" s="81">
        <v>0</v>
      </c>
      <c r="U24" s="81">
        <v>0</v>
      </c>
      <c r="V24" s="84">
        <v>3.1799999999999998E-4</v>
      </c>
      <c r="W24" s="85">
        <v>0</v>
      </c>
      <c r="X24" s="62"/>
    </row>
    <row r="25" spans="3:24" x14ac:dyDescent="0.3">
      <c r="G25" s="77"/>
      <c r="H25" s="62">
        <v>104</v>
      </c>
      <c r="I25" s="62" t="s">
        <v>88</v>
      </c>
      <c r="J25" s="78">
        <v>495</v>
      </c>
      <c r="K25" s="79">
        <v>0.65</v>
      </c>
      <c r="L25" s="80">
        <v>16954188</v>
      </c>
      <c r="M25" s="81">
        <v>31239</v>
      </c>
      <c r="N25" s="80">
        <v>6558</v>
      </c>
      <c r="O25" s="80"/>
      <c r="P25" s="81">
        <v>11004179.550000001</v>
      </c>
      <c r="Q25" s="82">
        <v>0</v>
      </c>
      <c r="R25" s="83">
        <v>0</v>
      </c>
      <c r="S25" s="80">
        <v>0</v>
      </c>
      <c r="T25" s="81">
        <v>0</v>
      </c>
      <c r="U25" s="81">
        <v>0</v>
      </c>
      <c r="V25" s="84">
        <v>0</v>
      </c>
      <c r="W25" s="85">
        <v>0</v>
      </c>
      <c r="X25" s="62"/>
    </row>
    <row r="26" spans="3:24" x14ac:dyDescent="0.3">
      <c r="G26" s="77"/>
      <c r="H26" s="62">
        <v>117</v>
      </c>
      <c r="I26" s="62" t="s">
        <v>89</v>
      </c>
      <c r="J26" s="78">
        <v>495</v>
      </c>
      <c r="K26" s="79">
        <v>0.65</v>
      </c>
      <c r="L26" s="80">
        <v>16954188</v>
      </c>
      <c r="M26" s="81">
        <v>31239</v>
      </c>
      <c r="N26" s="80">
        <v>6558</v>
      </c>
      <c r="O26" s="80"/>
      <c r="P26" s="81">
        <v>11004179.550000001</v>
      </c>
      <c r="Q26" s="82">
        <v>2.5700000000000001E-4</v>
      </c>
      <c r="R26" s="83">
        <v>2828.0741443500006</v>
      </c>
      <c r="S26" s="80">
        <v>0</v>
      </c>
      <c r="T26" s="81">
        <v>0</v>
      </c>
      <c r="U26" s="81">
        <v>0</v>
      </c>
      <c r="V26" s="84">
        <v>2.7300000000000002E-4</v>
      </c>
      <c r="W26" s="85">
        <v>0</v>
      </c>
      <c r="X26" s="62"/>
    </row>
    <row r="27" spans="3:24" x14ac:dyDescent="0.3">
      <c r="G27" s="77"/>
      <c r="H27" s="62">
        <v>118</v>
      </c>
      <c r="I27" s="62" t="s">
        <v>90</v>
      </c>
      <c r="J27" s="78">
        <v>495</v>
      </c>
      <c r="K27" s="79">
        <v>0.65</v>
      </c>
      <c r="L27" s="80">
        <v>16954188</v>
      </c>
      <c r="M27" s="81">
        <v>31239</v>
      </c>
      <c r="N27" s="80">
        <v>6558</v>
      </c>
      <c r="O27" s="80"/>
      <c r="P27" s="81">
        <v>11004179.550000001</v>
      </c>
      <c r="Q27" s="82">
        <v>8.3999999999999995E-5</v>
      </c>
      <c r="R27" s="83">
        <v>924.35108220000006</v>
      </c>
      <c r="S27" s="80">
        <v>0</v>
      </c>
      <c r="T27" s="81">
        <v>0</v>
      </c>
      <c r="U27" s="81">
        <v>0</v>
      </c>
      <c r="V27" s="84">
        <v>1.3899999999999999E-4</v>
      </c>
      <c r="W27" s="85">
        <v>0</v>
      </c>
      <c r="X27" s="62"/>
    </row>
    <row r="28" spans="3:24" x14ac:dyDescent="0.3">
      <c r="G28" s="77"/>
      <c r="H28" s="62">
        <v>129</v>
      </c>
      <c r="I28" s="62" t="s">
        <v>91</v>
      </c>
      <c r="J28" s="78">
        <v>495</v>
      </c>
      <c r="K28" s="79">
        <v>0.65</v>
      </c>
      <c r="L28" s="80">
        <v>16954188</v>
      </c>
      <c r="M28" s="81">
        <v>31239</v>
      </c>
      <c r="N28" s="80">
        <v>6558</v>
      </c>
      <c r="O28" s="80"/>
      <c r="P28" s="81">
        <v>11004179.550000001</v>
      </c>
      <c r="Q28" s="82">
        <v>0</v>
      </c>
      <c r="R28" s="83">
        <v>0</v>
      </c>
      <c r="S28" s="80">
        <v>0</v>
      </c>
      <c r="T28" s="81">
        <v>0</v>
      </c>
      <c r="U28" s="81">
        <v>0</v>
      </c>
      <c r="V28" s="84">
        <v>0</v>
      </c>
      <c r="W28" s="85">
        <v>0</v>
      </c>
      <c r="X28" s="62"/>
    </row>
    <row r="29" spans="3:24" x14ac:dyDescent="0.3">
      <c r="G29" s="77"/>
      <c r="H29" s="62">
        <v>130</v>
      </c>
      <c r="I29" s="62" t="s">
        <v>92</v>
      </c>
      <c r="J29" s="78">
        <v>495</v>
      </c>
      <c r="K29" s="79">
        <v>0.65</v>
      </c>
      <c r="L29" s="80">
        <v>16954188</v>
      </c>
      <c r="M29" s="81">
        <v>31239</v>
      </c>
      <c r="N29" s="80">
        <v>6558</v>
      </c>
      <c r="O29" s="80"/>
      <c r="P29" s="81">
        <v>11004179.550000001</v>
      </c>
      <c r="Q29" s="82">
        <v>0</v>
      </c>
      <c r="R29" s="83">
        <v>0</v>
      </c>
      <c r="S29" s="80">
        <v>0</v>
      </c>
      <c r="T29" s="81">
        <v>0</v>
      </c>
      <c r="U29" s="81">
        <v>0</v>
      </c>
      <c r="V29" s="84">
        <v>0</v>
      </c>
      <c r="W29" s="85">
        <v>0</v>
      </c>
      <c r="X29" s="62"/>
    </row>
    <row r="30" spans="3:24" ht="15" thickBot="1" x14ac:dyDescent="0.35">
      <c r="G30" s="86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8"/>
      <c r="X30" s="62"/>
    </row>
    <row r="31" spans="3:24" x14ac:dyDescent="0.3">
      <c r="G31" s="62">
        <v>130</v>
      </c>
      <c r="H31" s="62" t="s">
        <v>71</v>
      </c>
      <c r="I31" s="62"/>
      <c r="J31" s="78"/>
      <c r="K31" s="79"/>
      <c r="L31" s="81"/>
      <c r="M31" s="81"/>
      <c r="N31" s="81"/>
      <c r="O31" s="81"/>
      <c r="P31" s="81"/>
      <c r="Q31" s="84"/>
      <c r="R31" s="83">
        <v>139422.9548985</v>
      </c>
      <c r="S31" s="81"/>
      <c r="T31" s="81"/>
      <c r="U31" s="81"/>
      <c r="V31" s="84"/>
      <c r="W31" s="83">
        <v>0</v>
      </c>
      <c r="X31" s="89">
        <v>139422.9548985</v>
      </c>
    </row>
    <row r="32" spans="3:24" x14ac:dyDescent="0.3"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</row>
    <row r="33" spans="7:24" x14ac:dyDescent="0.3"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</row>
    <row r="34" spans="7:24" x14ac:dyDescent="0.3">
      <c r="G34" s="62"/>
      <c r="H34" s="62"/>
      <c r="I34" s="62"/>
      <c r="J34" s="78"/>
      <c r="K34" s="79"/>
      <c r="L34" s="81"/>
      <c r="M34" s="81"/>
      <c r="N34" s="81"/>
      <c r="O34" s="81"/>
      <c r="P34" s="81"/>
      <c r="Q34" s="84"/>
      <c r="R34" s="83"/>
      <c r="S34" s="81"/>
      <c r="T34" s="81"/>
      <c r="U34" s="81"/>
      <c r="V34" s="84"/>
      <c r="W34" s="83"/>
      <c r="X34" s="62"/>
    </row>
    <row r="35" spans="7:24" ht="15" thickBot="1" x14ac:dyDescent="0.35">
      <c r="G35" s="62"/>
      <c r="H35" s="62"/>
      <c r="I35" s="62"/>
      <c r="J35" s="63" t="s">
        <v>59</v>
      </c>
      <c r="K35" s="64" t="s">
        <v>60</v>
      </c>
      <c r="L35" s="65" t="s">
        <v>61</v>
      </c>
      <c r="M35" s="65" t="s">
        <v>186</v>
      </c>
      <c r="N35" s="65" t="s">
        <v>62</v>
      </c>
      <c r="O35" s="65" t="s">
        <v>187</v>
      </c>
      <c r="P35" s="65" t="s">
        <v>63</v>
      </c>
      <c r="Q35" s="66" t="s">
        <v>64</v>
      </c>
      <c r="R35" s="67" t="s">
        <v>65</v>
      </c>
      <c r="S35" s="65" t="s">
        <v>66</v>
      </c>
      <c r="T35" s="65" t="s">
        <v>67</v>
      </c>
      <c r="U35" s="65" t="s">
        <v>68</v>
      </c>
      <c r="V35" s="66" t="s">
        <v>69</v>
      </c>
      <c r="W35" s="67" t="s">
        <v>70</v>
      </c>
      <c r="X35" s="62"/>
    </row>
    <row r="36" spans="7:24" ht="15.6" x14ac:dyDescent="0.3">
      <c r="G36" s="68">
        <v>84</v>
      </c>
      <c r="H36" s="69" t="s">
        <v>93</v>
      </c>
      <c r="I36" s="70"/>
      <c r="J36" s="71"/>
      <c r="K36" s="72"/>
      <c r="L36" s="73"/>
      <c r="M36" s="73"/>
      <c r="N36" s="73"/>
      <c r="O36" s="73"/>
      <c r="P36" s="73"/>
      <c r="Q36" s="74"/>
      <c r="R36" s="75"/>
      <c r="S36" s="73"/>
      <c r="T36" s="73"/>
      <c r="U36" s="73"/>
      <c r="V36" s="74"/>
      <c r="W36" s="76"/>
      <c r="X36" s="62"/>
    </row>
    <row r="37" spans="7:24" x14ac:dyDescent="0.3">
      <c r="G37" s="77"/>
      <c r="H37" s="62">
        <v>1</v>
      </c>
      <c r="I37" s="62" t="s">
        <v>11</v>
      </c>
      <c r="J37" s="78">
        <v>273</v>
      </c>
      <c r="K37" s="79">
        <v>1</v>
      </c>
      <c r="L37" s="80">
        <v>60540834</v>
      </c>
      <c r="M37" s="81">
        <v>3874789</v>
      </c>
      <c r="N37" s="80">
        <v>263073</v>
      </c>
      <c r="O37" s="80"/>
      <c r="P37" s="81">
        <v>56929118</v>
      </c>
      <c r="Q37" s="82">
        <v>2.2769999999999999E-3</v>
      </c>
      <c r="R37" s="83">
        <v>129627.60168599999</v>
      </c>
      <c r="S37" s="80">
        <v>2982662</v>
      </c>
      <c r="T37" s="81">
        <v>60286</v>
      </c>
      <c r="U37" s="81">
        <v>2922376</v>
      </c>
      <c r="V37" s="84">
        <v>1.91E-3</v>
      </c>
      <c r="W37" s="85">
        <v>5581.7381599999999</v>
      </c>
      <c r="X37" s="62"/>
    </row>
    <row r="38" spans="7:24" x14ac:dyDescent="0.3">
      <c r="G38" s="77"/>
      <c r="H38" s="62">
        <v>2</v>
      </c>
      <c r="I38" s="62" t="s">
        <v>27</v>
      </c>
      <c r="J38" s="78">
        <v>273</v>
      </c>
      <c r="K38" s="79">
        <v>1</v>
      </c>
      <c r="L38" s="80">
        <v>60540834</v>
      </c>
      <c r="M38" s="81">
        <v>3874789</v>
      </c>
      <c r="N38" s="80">
        <v>263073</v>
      </c>
      <c r="O38" s="80"/>
      <c r="P38" s="81">
        <v>56929118</v>
      </c>
      <c r="Q38" s="82">
        <v>2.6200000000000003E-4</v>
      </c>
      <c r="R38" s="83">
        <v>14915.428916000001</v>
      </c>
      <c r="S38" s="80">
        <v>2982662</v>
      </c>
      <c r="T38" s="81">
        <v>60286</v>
      </c>
      <c r="U38" s="81">
        <v>2922376</v>
      </c>
      <c r="V38" s="84">
        <v>2.6899999999999998E-4</v>
      </c>
      <c r="W38" s="85">
        <v>786.11914399999989</v>
      </c>
      <c r="X38" s="62"/>
    </row>
    <row r="39" spans="7:24" x14ac:dyDescent="0.3">
      <c r="G39" s="77"/>
      <c r="H39" s="62">
        <v>3</v>
      </c>
      <c r="I39" s="62" t="s">
        <v>20</v>
      </c>
      <c r="J39" s="78">
        <v>273</v>
      </c>
      <c r="K39" s="79">
        <v>1</v>
      </c>
      <c r="L39" s="80">
        <v>60540834</v>
      </c>
      <c r="M39" s="81">
        <v>3874789</v>
      </c>
      <c r="N39" s="80">
        <v>263073</v>
      </c>
      <c r="O39" s="80"/>
      <c r="P39" s="81">
        <v>56929118</v>
      </c>
      <c r="Q39" s="82">
        <v>5.7799999999999995E-4</v>
      </c>
      <c r="R39" s="83">
        <v>32905.030203999995</v>
      </c>
      <c r="S39" s="80">
        <v>2982662</v>
      </c>
      <c r="T39" s="81">
        <v>60286</v>
      </c>
      <c r="U39" s="81">
        <v>2922376</v>
      </c>
      <c r="V39" s="84">
        <v>5.9699999999999998E-4</v>
      </c>
      <c r="W39" s="85">
        <v>1744.6584719999998</v>
      </c>
      <c r="X39" s="62"/>
    </row>
    <row r="40" spans="7:24" x14ac:dyDescent="0.3">
      <c r="G40" s="77"/>
      <c r="H40" s="62">
        <v>5</v>
      </c>
      <c r="I40" s="62" t="s">
        <v>17</v>
      </c>
      <c r="J40" s="78">
        <v>273</v>
      </c>
      <c r="K40" s="79">
        <v>0.7</v>
      </c>
      <c r="L40" s="80">
        <v>60540834</v>
      </c>
      <c r="M40" s="81">
        <v>3874789</v>
      </c>
      <c r="N40" s="80">
        <v>263073</v>
      </c>
      <c r="O40" s="80"/>
      <c r="P40" s="81">
        <v>39850382.599999994</v>
      </c>
      <c r="Q40" s="82">
        <v>6.2979999999999998E-3</v>
      </c>
      <c r="R40" s="83">
        <v>250977.70961479994</v>
      </c>
      <c r="S40" s="80">
        <v>2982662</v>
      </c>
      <c r="T40" s="81">
        <v>60286</v>
      </c>
      <c r="U40" s="81">
        <v>2045663.2</v>
      </c>
      <c r="V40" s="84">
        <v>6.6930000000000002E-3</v>
      </c>
      <c r="W40" s="85">
        <v>13691.623797599999</v>
      </c>
      <c r="X40" s="62"/>
    </row>
    <row r="41" spans="7:24" x14ac:dyDescent="0.3">
      <c r="G41" s="77"/>
      <c r="H41" s="62">
        <v>137</v>
      </c>
      <c r="I41" s="62" t="s">
        <v>160</v>
      </c>
      <c r="J41" s="78">
        <v>273</v>
      </c>
      <c r="K41" s="79">
        <v>0.7</v>
      </c>
      <c r="L41" s="80">
        <v>60540834</v>
      </c>
      <c r="M41" s="81">
        <v>3874789</v>
      </c>
      <c r="N41" s="80">
        <v>263073</v>
      </c>
      <c r="O41" s="80"/>
      <c r="P41" s="81">
        <v>39850382.599999994</v>
      </c>
      <c r="Q41" s="82">
        <v>7.4999999999999993E-5</v>
      </c>
      <c r="R41" s="83">
        <v>2988.7786949999995</v>
      </c>
      <c r="S41" s="80">
        <v>2982662</v>
      </c>
      <c r="T41" s="81">
        <v>60286</v>
      </c>
      <c r="U41" s="81">
        <v>2045663.2</v>
      </c>
      <c r="V41" s="84">
        <v>0</v>
      </c>
      <c r="W41" s="85">
        <v>0</v>
      </c>
      <c r="X41" s="62"/>
    </row>
    <row r="42" spans="7:24" x14ac:dyDescent="0.3">
      <c r="G42" s="77"/>
      <c r="H42" s="62">
        <v>6</v>
      </c>
      <c r="I42" s="62" t="s">
        <v>76</v>
      </c>
      <c r="J42" s="78">
        <v>273</v>
      </c>
      <c r="K42" s="79">
        <v>0.7</v>
      </c>
      <c r="L42" s="80">
        <v>60540834</v>
      </c>
      <c r="M42" s="81">
        <v>3874789</v>
      </c>
      <c r="N42" s="80">
        <v>263073</v>
      </c>
      <c r="O42" s="80"/>
      <c r="P42" s="81">
        <v>39850382.599999994</v>
      </c>
      <c r="Q42" s="82">
        <v>0</v>
      </c>
      <c r="R42" s="83">
        <v>0</v>
      </c>
      <c r="S42" s="80">
        <v>2982662</v>
      </c>
      <c r="T42" s="81">
        <v>60286</v>
      </c>
      <c r="U42" s="81">
        <v>2045663.2</v>
      </c>
      <c r="V42" s="84">
        <v>0</v>
      </c>
      <c r="W42" s="85">
        <v>0</v>
      </c>
      <c r="X42" s="62"/>
    </row>
    <row r="43" spans="7:24" x14ac:dyDescent="0.3">
      <c r="G43" s="77"/>
      <c r="H43" s="62">
        <v>7</v>
      </c>
      <c r="I43" s="62" t="s">
        <v>9</v>
      </c>
      <c r="J43" s="78">
        <v>273</v>
      </c>
      <c r="K43" s="79">
        <v>1</v>
      </c>
      <c r="L43" s="80">
        <v>60540834</v>
      </c>
      <c r="M43" s="81">
        <v>3874789</v>
      </c>
      <c r="N43" s="80">
        <v>263073</v>
      </c>
      <c r="O43" s="80"/>
      <c r="P43" s="81">
        <v>56929118</v>
      </c>
      <c r="Q43" s="82">
        <v>1.1900000000000001E-4</v>
      </c>
      <c r="R43" s="83">
        <v>6774.5650420000002</v>
      </c>
      <c r="S43" s="80">
        <v>2982662</v>
      </c>
      <c r="T43" s="81">
        <v>60286</v>
      </c>
      <c r="U43" s="81">
        <v>2922376</v>
      </c>
      <c r="V43" s="84">
        <v>1.27E-4</v>
      </c>
      <c r="W43" s="85">
        <v>371.141752</v>
      </c>
      <c r="X43" s="62"/>
    </row>
    <row r="44" spans="7:24" x14ac:dyDescent="0.3">
      <c r="G44" s="77"/>
      <c r="H44" s="62">
        <v>8</v>
      </c>
      <c r="I44" s="62" t="s">
        <v>23</v>
      </c>
      <c r="J44" s="78">
        <v>273</v>
      </c>
      <c r="K44" s="79">
        <v>1</v>
      </c>
      <c r="L44" s="80">
        <v>60540834</v>
      </c>
      <c r="M44" s="81">
        <v>3874789</v>
      </c>
      <c r="N44" s="80">
        <v>263073</v>
      </c>
      <c r="O44" s="80"/>
      <c r="P44" s="81">
        <v>56929118</v>
      </c>
      <c r="Q44" s="82">
        <v>1.74E-4</v>
      </c>
      <c r="R44" s="83">
        <v>9905.6665319999993</v>
      </c>
      <c r="S44" s="80">
        <v>2982662</v>
      </c>
      <c r="T44" s="81">
        <v>60286</v>
      </c>
      <c r="U44" s="81">
        <v>2922376</v>
      </c>
      <c r="V44" s="84">
        <v>1.8699999999999999E-4</v>
      </c>
      <c r="W44" s="85">
        <v>546.48431199999993</v>
      </c>
      <c r="X44" s="62"/>
    </row>
    <row r="45" spans="7:24" x14ac:dyDescent="0.3">
      <c r="G45" s="77"/>
      <c r="H45" s="62">
        <v>17</v>
      </c>
      <c r="I45" s="62" t="s">
        <v>16</v>
      </c>
      <c r="J45" s="78">
        <v>273</v>
      </c>
      <c r="K45" s="79">
        <v>1</v>
      </c>
      <c r="L45" s="80">
        <v>60540834</v>
      </c>
      <c r="M45" s="81">
        <v>3874789</v>
      </c>
      <c r="N45" s="80">
        <v>263073</v>
      </c>
      <c r="O45" s="80"/>
      <c r="P45" s="81">
        <v>56929118</v>
      </c>
      <c r="Q45" s="82">
        <v>7.0899999999999999E-4</v>
      </c>
      <c r="R45" s="83">
        <v>40362.744661999997</v>
      </c>
      <c r="S45" s="80">
        <v>2982662</v>
      </c>
      <c r="T45" s="81">
        <v>60286</v>
      </c>
      <c r="U45" s="81">
        <v>2922376</v>
      </c>
      <c r="V45" s="84">
        <v>7.5799999999999999E-4</v>
      </c>
      <c r="W45" s="85">
        <v>2215.161008</v>
      </c>
      <c r="X45" s="62"/>
    </row>
    <row r="46" spans="7:24" x14ac:dyDescent="0.3">
      <c r="G46" s="77"/>
      <c r="H46" s="62">
        <v>19</v>
      </c>
      <c r="I46" s="62" t="s">
        <v>15</v>
      </c>
      <c r="J46" s="78">
        <v>273</v>
      </c>
      <c r="K46" s="79">
        <v>1</v>
      </c>
      <c r="L46" s="80">
        <v>60540834</v>
      </c>
      <c r="M46" s="81">
        <v>3874789</v>
      </c>
      <c r="N46" s="80">
        <v>263073</v>
      </c>
      <c r="O46" s="80"/>
      <c r="P46" s="81">
        <v>56929118</v>
      </c>
      <c r="Q46" s="82">
        <v>6.8999999999999997E-5</v>
      </c>
      <c r="R46" s="83">
        <v>3928.1091419999998</v>
      </c>
      <c r="S46" s="80">
        <v>2982662</v>
      </c>
      <c r="T46" s="81">
        <v>60286</v>
      </c>
      <c r="U46" s="81">
        <v>2922376</v>
      </c>
      <c r="V46" s="84">
        <v>7.3999999999999996E-5</v>
      </c>
      <c r="W46" s="85">
        <v>216.25582399999999</v>
      </c>
      <c r="X46" s="62"/>
    </row>
    <row r="47" spans="7:24" x14ac:dyDescent="0.3">
      <c r="G47" s="77"/>
      <c r="H47" s="62">
        <v>28</v>
      </c>
      <c r="I47" s="62" t="s">
        <v>13</v>
      </c>
      <c r="J47" s="78">
        <v>273</v>
      </c>
      <c r="K47" s="79">
        <v>1</v>
      </c>
      <c r="L47" s="80">
        <v>60540834</v>
      </c>
      <c r="M47" s="81">
        <v>3874789</v>
      </c>
      <c r="N47" s="80">
        <v>263073</v>
      </c>
      <c r="O47" s="80"/>
      <c r="P47" s="81">
        <v>56929118</v>
      </c>
      <c r="Q47" s="82">
        <v>1.289E-3</v>
      </c>
      <c r="R47" s="83">
        <v>73381.633102000007</v>
      </c>
      <c r="S47" s="80">
        <v>2982662</v>
      </c>
      <c r="T47" s="81">
        <v>60286</v>
      </c>
      <c r="U47" s="81">
        <v>2922376</v>
      </c>
      <c r="V47" s="84">
        <v>1.384E-3</v>
      </c>
      <c r="W47" s="85">
        <v>4044.5683840000002</v>
      </c>
      <c r="X47" s="62"/>
    </row>
    <row r="48" spans="7:24" x14ac:dyDescent="0.3">
      <c r="G48" s="77"/>
      <c r="H48" s="62">
        <v>38</v>
      </c>
      <c r="I48" s="62" t="s">
        <v>12</v>
      </c>
      <c r="J48" s="78">
        <v>273</v>
      </c>
      <c r="K48" s="79">
        <v>1</v>
      </c>
      <c r="L48" s="80">
        <v>60540834</v>
      </c>
      <c r="M48" s="81">
        <v>3874789</v>
      </c>
      <c r="N48" s="80">
        <v>263073</v>
      </c>
      <c r="O48" s="80"/>
      <c r="P48" s="81">
        <v>56929118</v>
      </c>
      <c r="Q48" s="82">
        <v>9.5000000000000005E-5</v>
      </c>
      <c r="R48" s="83">
        <v>5408.2662100000007</v>
      </c>
      <c r="S48" s="80">
        <v>2982662</v>
      </c>
      <c r="T48" s="81">
        <v>60286</v>
      </c>
      <c r="U48" s="81">
        <v>2922376</v>
      </c>
      <c r="V48" s="84">
        <v>7.8999999999999996E-5</v>
      </c>
      <c r="W48" s="85">
        <v>230.86770399999997</v>
      </c>
      <c r="X48" s="62"/>
    </row>
    <row r="49" spans="7:24" x14ac:dyDescent="0.3">
      <c r="G49" s="77"/>
      <c r="H49" s="62">
        <v>41</v>
      </c>
      <c r="I49" s="62" t="s">
        <v>83</v>
      </c>
      <c r="J49" s="78">
        <v>273</v>
      </c>
      <c r="K49" s="79">
        <v>1</v>
      </c>
      <c r="L49" s="80">
        <v>60540834</v>
      </c>
      <c r="M49" s="81">
        <v>3874789</v>
      </c>
      <c r="N49" s="80">
        <v>263073</v>
      </c>
      <c r="O49" s="80"/>
      <c r="P49" s="81">
        <v>56929118</v>
      </c>
      <c r="Q49" s="82">
        <v>0</v>
      </c>
      <c r="R49" s="83">
        <v>0</v>
      </c>
      <c r="S49" s="80">
        <v>2982662</v>
      </c>
      <c r="T49" s="81">
        <v>60286</v>
      </c>
      <c r="U49" s="81">
        <v>2922376</v>
      </c>
      <c r="V49" s="84">
        <v>0</v>
      </c>
      <c r="W49" s="85">
        <v>0</v>
      </c>
      <c r="X49" s="62"/>
    </row>
    <row r="50" spans="7:24" x14ac:dyDescent="0.3">
      <c r="G50" s="77"/>
      <c r="H50" s="62">
        <v>55</v>
      </c>
      <c r="I50" s="62" t="s">
        <v>26</v>
      </c>
      <c r="J50" s="78">
        <v>273</v>
      </c>
      <c r="K50" s="79">
        <v>1</v>
      </c>
      <c r="L50" s="80">
        <v>60540834</v>
      </c>
      <c r="M50" s="81">
        <v>3874789</v>
      </c>
      <c r="N50" s="80">
        <v>263073</v>
      </c>
      <c r="O50" s="80"/>
      <c r="P50" s="81">
        <v>56929118</v>
      </c>
      <c r="Q50" s="82">
        <v>1.4799999999999999E-4</v>
      </c>
      <c r="R50" s="83">
        <v>8425.5094639999988</v>
      </c>
      <c r="S50" s="80">
        <v>2982662</v>
      </c>
      <c r="T50" s="81">
        <v>60286</v>
      </c>
      <c r="U50" s="81">
        <v>2922376</v>
      </c>
      <c r="V50" s="84">
        <v>1.5699999999999999E-4</v>
      </c>
      <c r="W50" s="85">
        <v>458.81303199999996</v>
      </c>
      <c r="X50" s="62"/>
    </row>
    <row r="51" spans="7:24" x14ac:dyDescent="0.3">
      <c r="G51" s="77"/>
      <c r="H51" s="62">
        <v>71</v>
      </c>
      <c r="I51" s="62" t="s">
        <v>18</v>
      </c>
      <c r="J51" s="78">
        <v>273</v>
      </c>
      <c r="K51" s="79">
        <v>1</v>
      </c>
      <c r="L51" s="80">
        <v>60540834</v>
      </c>
      <c r="M51" s="81">
        <v>3874789</v>
      </c>
      <c r="N51" s="80">
        <v>263073</v>
      </c>
      <c r="O51" s="80"/>
      <c r="P51" s="81">
        <v>56929118</v>
      </c>
      <c r="Q51" s="82">
        <v>1.0000000000000001E-5</v>
      </c>
      <c r="R51" s="83">
        <v>569.29118000000005</v>
      </c>
      <c r="S51" s="80">
        <v>2982662</v>
      </c>
      <c r="T51" s="81">
        <v>60286</v>
      </c>
      <c r="U51" s="81">
        <v>2922376</v>
      </c>
      <c r="V51" s="84">
        <v>1.1E-5</v>
      </c>
      <c r="W51" s="85">
        <v>32.146135999999998</v>
      </c>
      <c r="X51" s="62"/>
    </row>
    <row r="52" spans="7:24" x14ac:dyDescent="0.3">
      <c r="G52" s="77"/>
      <c r="H52" s="62">
        <v>72</v>
      </c>
      <c r="I52" s="62" t="s">
        <v>28</v>
      </c>
      <c r="J52" s="78">
        <v>273</v>
      </c>
      <c r="K52" s="79">
        <v>1</v>
      </c>
      <c r="L52" s="80">
        <v>60540834</v>
      </c>
      <c r="M52" s="81">
        <v>3874789</v>
      </c>
      <c r="N52" s="80">
        <v>263073</v>
      </c>
      <c r="O52" s="80"/>
      <c r="P52" s="81">
        <v>56929118</v>
      </c>
      <c r="Q52" s="82">
        <v>2.9999999999999997E-4</v>
      </c>
      <c r="R52" s="83">
        <v>17078.735399999998</v>
      </c>
      <c r="S52" s="80">
        <v>2982662</v>
      </c>
      <c r="T52" s="81">
        <v>60286</v>
      </c>
      <c r="U52" s="81">
        <v>2922376</v>
      </c>
      <c r="V52" s="84">
        <v>3.1799999999999998E-4</v>
      </c>
      <c r="W52" s="85">
        <v>929.31556799999998</v>
      </c>
      <c r="X52" s="62"/>
    </row>
    <row r="53" spans="7:24" x14ac:dyDescent="0.3">
      <c r="G53" s="77"/>
      <c r="H53" s="62">
        <v>84</v>
      </c>
      <c r="I53" s="62" t="s">
        <v>93</v>
      </c>
      <c r="J53" s="78">
        <v>273</v>
      </c>
      <c r="K53" s="79">
        <v>1</v>
      </c>
      <c r="L53" s="80">
        <v>60540834</v>
      </c>
      <c r="M53" s="81">
        <v>3874789</v>
      </c>
      <c r="N53" s="80">
        <v>263073</v>
      </c>
      <c r="O53" s="80"/>
      <c r="P53" s="81">
        <v>56929118</v>
      </c>
      <c r="Q53" s="82">
        <v>0</v>
      </c>
      <c r="R53" s="83">
        <v>0</v>
      </c>
      <c r="S53" s="80">
        <v>2982662</v>
      </c>
      <c r="T53" s="81">
        <v>60286</v>
      </c>
      <c r="U53" s="81">
        <v>2922376</v>
      </c>
      <c r="V53" s="84">
        <v>0</v>
      </c>
      <c r="W53" s="85">
        <v>0</v>
      </c>
      <c r="X53" s="62"/>
    </row>
    <row r="54" spans="7:24" x14ac:dyDescent="0.3">
      <c r="G54" s="77"/>
      <c r="H54" s="62">
        <v>104</v>
      </c>
      <c r="I54" s="62" t="s">
        <v>88</v>
      </c>
      <c r="J54" s="78">
        <v>273</v>
      </c>
      <c r="K54" s="79">
        <v>1</v>
      </c>
      <c r="L54" s="80">
        <v>60540834</v>
      </c>
      <c r="M54" s="81">
        <v>3874789</v>
      </c>
      <c r="N54" s="80">
        <v>263073</v>
      </c>
      <c r="O54" s="80"/>
      <c r="P54" s="81">
        <v>56929118</v>
      </c>
      <c r="Q54" s="82">
        <v>0</v>
      </c>
      <c r="R54" s="83">
        <v>0</v>
      </c>
      <c r="S54" s="80">
        <v>2982662</v>
      </c>
      <c r="T54" s="81">
        <v>60286</v>
      </c>
      <c r="U54" s="81">
        <v>2922376</v>
      </c>
      <c r="V54" s="84">
        <v>0</v>
      </c>
      <c r="W54" s="85">
        <v>0</v>
      </c>
      <c r="X54" s="62"/>
    </row>
    <row r="55" spans="7:24" x14ac:dyDescent="0.3">
      <c r="G55" s="77"/>
      <c r="H55" s="62">
        <v>117</v>
      </c>
      <c r="I55" s="62" t="s">
        <v>21</v>
      </c>
      <c r="J55" s="78">
        <v>273</v>
      </c>
      <c r="K55" s="79">
        <v>1</v>
      </c>
      <c r="L55" s="80">
        <v>60540834</v>
      </c>
      <c r="M55" s="81">
        <v>3874789</v>
      </c>
      <c r="N55" s="80">
        <v>263073</v>
      </c>
      <c r="O55" s="80"/>
      <c r="P55" s="81">
        <v>56929118</v>
      </c>
      <c r="Q55" s="82">
        <v>2.5700000000000001E-4</v>
      </c>
      <c r="R55" s="83">
        <v>14630.783326000001</v>
      </c>
      <c r="S55" s="80">
        <v>2982662</v>
      </c>
      <c r="T55" s="81">
        <v>60286</v>
      </c>
      <c r="U55" s="81">
        <v>2922376</v>
      </c>
      <c r="V55" s="84">
        <v>2.7300000000000002E-4</v>
      </c>
      <c r="W55" s="85">
        <v>797.80864800000006</v>
      </c>
      <c r="X55" s="62"/>
    </row>
    <row r="56" spans="7:24" x14ac:dyDescent="0.3">
      <c r="G56" s="77"/>
      <c r="H56" s="62">
        <v>119</v>
      </c>
      <c r="I56" s="62" t="s">
        <v>94</v>
      </c>
      <c r="J56" s="78">
        <v>273</v>
      </c>
      <c r="K56" s="79">
        <v>1</v>
      </c>
      <c r="L56" s="80">
        <v>60540834</v>
      </c>
      <c r="M56" s="81">
        <v>3874789</v>
      </c>
      <c r="N56" s="80">
        <v>263073</v>
      </c>
      <c r="O56" s="80"/>
      <c r="P56" s="81">
        <v>56929118</v>
      </c>
      <c r="Q56" s="82">
        <v>0</v>
      </c>
      <c r="R56" s="83">
        <v>0</v>
      </c>
      <c r="S56" s="80">
        <v>2982662</v>
      </c>
      <c r="T56" s="81">
        <v>60286</v>
      </c>
      <c r="U56" s="81">
        <v>2922376</v>
      </c>
      <c r="V56" s="84">
        <v>0</v>
      </c>
      <c r="W56" s="85">
        <v>0</v>
      </c>
      <c r="X56" s="62"/>
    </row>
    <row r="57" spans="7:24" x14ac:dyDescent="0.3">
      <c r="G57" s="77"/>
      <c r="H57" s="62">
        <v>123</v>
      </c>
      <c r="I57" s="62" t="s">
        <v>29</v>
      </c>
      <c r="J57" s="78">
        <v>273</v>
      </c>
      <c r="K57" s="79">
        <v>1</v>
      </c>
      <c r="L57" s="80">
        <v>60540834</v>
      </c>
      <c r="M57" s="81">
        <v>3874789</v>
      </c>
      <c r="N57" s="80">
        <v>263073</v>
      </c>
      <c r="O57" s="80"/>
      <c r="P57" s="81">
        <v>56929118</v>
      </c>
      <c r="Q57" s="82">
        <v>1.1529999999999999E-3</v>
      </c>
      <c r="R57" s="83">
        <v>65639.27305399999</v>
      </c>
      <c r="S57" s="80">
        <v>2982662</v>
      </c>
      <c r="T57" s="81">
        <v>60286</v>
      </c>
      <c r="U57" s="81">
        <v>2922376</v>
      </c>
      <c r="V57" s="84">
        <v>1.232E-3</v>
      </c>
      <c r="W57" s="85">
        <v>3600.3672320000001</v>
      </c>
      <c r="X57" s="62"/>
    </row>
    <row r="58" spans="7:24" x14ac:dyDescent="0.3">
      <c r="G58" s="77"/>
      <c r="H58" s="62"/>
      <c r="I58" s="62"/>
      <c r="J58" s="78"/>
      <c r="K58" s="79"/>
      <c r="L58" s="81"/>
      <c r="M58" s="81"/>
      <c r="N58" s="81"/>
      <c r="O58" s="81"/>
      <c r="P58" s="81"/>
      <c r="Q58" s="84"/>
      <c r="R58" s="83"/>
      <c r="S58" s="81"/>
      <c r="T58" s="81"/>
      <c r="U58" s="81"/>
      <c r="V58" s="84"/>
      <c r="W58" s="85"/>
      <c r="X58" s="62"/>
    </row>
    <row r="59" spans="7:24" ht="15.6" x14ac:dyDescent="0.3">
      <c r="G59" s="90">
        <v>84</v>
      </c>
      <c r="H59" s="91" t="s">
        <v>93</v>
      </c>
      <c r="I59" s="62"/>
      <c r="J59" s="78"/>
      <c r="K59" s="79"/>
      <c r="L59" s="81"/>
      <c r="M59" s="81"/>
      <c r="N59" s="81"/>
      <c r="O59" s="81"/>
      <c r="P59" s="81"/>
      <c r="Q59" s="84"/>
      <c r="R59" s="83"/>
      <c r="S59" s="81"/>
      <c r="T59" s="81"/>
      <c r="U59" s="81"/>
      <c r="V59" s="84"/>
      <c r="W59" s="85"/>
      <c r="X59" s="62"/>
    </row>
    <row r="60" spans="7:24" x14ac:dyDescent="0.3">
      <c r="G60" s="77"/>
      <c r="H60" s="62">
        <v>1</v>
      </c>
      <c r="I60" s="62" t="s">
        <v>11</v>
      </c>
      <c r="J60" s="78">
        <v>923</v>
      </c>
      <c r="K60" s="79">
        <v>1</v>
      </c>
      <c r="L60" s="80">
        <v>0</v>
      </c>
      <c r="M60" s="81"/>
      <c r="N60" s="80">
        <v>428645</v>
      </c>
      <c r="O60" s="81">
        <v>300</v>
      </c>
      <c r="P60" s="81">
        <v>428345</v>
      </c>
      <c r="Q60" s="82">
        <v>2.2769999999999999E-3</v>
      </c>
      <c r="R60" s="83">
        <v>975.34156499999995</v>
      </c>
      <c r="S60" s="80">
        <v>0</v>
      </c>
      <c r="T60" s="81"/>
      <c r="U60" s="81">
        <v>0</v>
      </c>
      <c r="V60" s="84">
        <v>1.91E-3</v>
      </c>
      <c r="W60" s="85">
        <v>0</v>
      </c>
      <c r="X60" s="62"/>
    </row>
    <row r="61" spans="7:24" x14ac:dyDescent="0.3">
      <c r="G61" s="77"/>
      <c r="H61" s="62">
        <v>2</v>
      </c>
      <c r="I61" s="62" t="s">
        <v>27</v>
      </c>
      <c r="J61" s="78">
        <v>923</v>
      </c>
      <c r="K61" s="79">
        <v>1</v>
      </c>
      <c r="L61" s="80">
        <v>0</v>
      </c>
      <c r="M61" s="81"/>
      <c r="N61" s="80">
        <v>428645</v>
      </c>
      <c r="O61" s="81">
        <v>300</v>
      </c>
      <c r="P61" s="81">
        <v>428345</v>
      </c>
      <c r="Q61" s="82">
        <v>2.6200000000000003E-4</v>
      </c>
      <c r="R61" s="83">
        <v>112.22639000000001</v>
      </c>
      <c r="S61" s="80">
        <v>0</v>
      </c>
      <c r="T61" s="81"/>
      <c r="U61" s="81">
        <v>0</v>
      </c>
      <c r="V61" s="84">
        <v>2.6899999999999998E-4</v>
      </c>
      <c r="W61" s="85">
        <v>0</v>
      </c>
      <c r="X61" s="62"/>
    </row>
    <row r="62" spans="7:24" x14ac:dyDescent="0.3">
      <c r="G62" s="77"/>
      <c r="H62" s="62">
        <v>3</v>
      </c>
      <c r="I62" s="62" t="s">
        <v>20</v>
      </c>
      <c r="J62" s="78">
        <v>923</v>
      </c>
      <c r="K62" s="79">
        <v>1</v>
      </c>
      <c r="L62" s="80">
        <v>0</v>
      </c>
      <c r="M62" s="81"/>
      <c r="N62" s="80">
        <v>428645</v>
      </c>
      <c r="O62" s="81">
        <v>300</v>
      </c>
      <c r="P62" s="81">
        <v>428345</v>
      </c>
      <c r="Q62" s="82">
        <v>5.7799999999999995E-4</v>
      </c>
      <c r="R62" s="83">
        <v>247.58340999999999</v>
      </c>
      <c r="S62" s="80">
        <v>0</v>
      </c>
      <c r="T62" s="81"/>
      <c r="U62" s="81">
        <v>0</v>
      </c>
      <c r="V62" s="84">
        <v>5.9699999999999998E-4</v>
      </c>
      <c r="W62" s="85">
        <v>0</v>
      </c>
      <c r="X62" s="62"/>
    </row>
    <row r="63" spans="7:24" x14ac:dyDescent="0.3">
      <c r="G63" s="77"/>
      <c r="H63" s="62">
        <v>5</v>
      </c>
      <c r="I63" s="62" t="s">
        <v>17</v>
      </c>
      <c r="J63" s="78">
        <v>923</v>
      </c>
      <c r="K63" s="79">
        <v>0.7</v>
      </c>
      <c r="L63" s="80">
        <v>0</v>
      </c>
      <c r="M63" s="81"/>
      <c r="N63" s="80">
        <v>428645</v>
      </c>
      <c r="O63" s="81">
        <v>300</v>
      </c>
      <c r="P63" s="81">
        <v>299841.5</v>
      </c>
      <c r="Q63" s="82">
        <v>6.2979999999999998E-3</v>
      </c>
      <c r="R63" s="83">
        <v>1888.4017669999998</v>
      </c>
      <c r="S63" s="80">
        <v>0</v>
      </c>
      <c r="T63" s="81"/>
      <c r="U63" s="81">
        <v>0</v>
      </c>
      <c r="V63" s="84">
        <v>6.6930000000000002E-3</v>
      </c>
      <c r="W63" s="85">
        <v>0</v>
      </c>
      <c r="X63" s="62"/>
    </row>
    <row r="64" spans="7:24" x14ac:dyDescent="0.3">
      <c r="G64" s="77"/>
      <c r="H64" s="62">
        <v>137</v>
      </c>
      <c r="I64" s="62" t="s">
        <v>160</v>
      </c>
      <c r="J64" s="78">
        <v>923</v>
      </c>
      <c r="K64" s="79">
        <v>0.7</v>
      </c>
      <c r="L64" s="80">
        <v>0</v>
      </c>
      <c r="M64" s="81"/>
      <c r="N64" s="80">
        <v>428645</v>
      </c>
      <c r="O64" s="81">
        <v>300</v>
      </c>
      <c r="P64" s="81">
        <v>299841.5</v>
      </c>
      <c r="Q64" s="82">
        <v>7.4999999999999993E-5</v>
      </c>
      <c r="R64" s="83">
        <v>22.4881125</v>
      </c>
      <c r="S64" s="80">
        <v>0</v>
      </c>
      <c r="T64" s="81"/>
      <c r="U64" s="81">
        <v>0</v>
      </c>
      <c r="V64" s="84">
        <v>0</v>
      </c>
      <c r="W64" s="85">
        <v>0</v>
      </c>
      <c r="X64" s="62"/>
    </row>
    <row r="65" spans="7:24" x14ac:dyDescent="0.3">
      <c r="G65" s="77"/>
      <c r="H65" s="62">
        <v>6</v>
      </c>
      <c r="I65" s="62" t="s">
        <v>76</v>
      </c>
      <c r="J65" s="78">
        <v>923</v>
      </c>
      <c r="K65" s="79">
        <v>0.7</v>
      </c>
      <c r="L65" s="80">
        <v>0</v>
      </c>
      <c r="M65" s="81"/>
      <c r="N65" s="80">
        <v>428645</v>
      </c>
      <c r="O65" s="81">
        <v>300</v>
      </c>
      <c r="P65" s="81">
        <v>299841.5</v>
      </c>
      <c r="Q65" s="82">
        <v>0</v>
      </c>
      <c r="R65" s="83">
        <v>0</v>
      </c>
      <c r="S65" s="80">
        <v>0</v>
      </c>
      <c r="T65" s="81"/>
      <c r="U65" s="81">
        <v>0</v>
      </c>
      <c r="V65" s="84">
        <v>0</v>
      </c>
      <c r="W65" s="85">
        <v>0</v>
      </c>
      <c r="X65" s="62"/>
    </row>
    <row r="66" spans="7:24" x14ac:dyDescent="0.3">
      <c r="G66" s="77"/>
      <c r="H66" s="62">
        <v>7</v>
      </c>
      <c r="I66" s="62" t="s">
        <v>9</v>
      </c>
      <c r="J66" s="78">
        <v>923</v>
      </c>
      <c r="K66" s="79">
        <v>1</v>
      </c>
      <c r="L66" s="80">
        <v>0</v>
      </c>
      <c r="M66" s="81"/>
      <c r="N66" s="80">
        <v>428645</v>
      </c>
      <c r="O66" s="81">
        <v>300</v>
      </c>
      <c r="P66" s="81">
        <v>428345</v>
      </c>
      <c r="Q66" s="82">
        <v>1.1900000000000001E-4</v>
      </c>
      <c r="R66" s="83">
        <v>50.973055000000002</v>
      </c>
      <c r="S66" s="80">
        <v>0</v>
      </c>
      <c r="T66" s="81"/>
      <c r="U66" s="81">
        <v>0</v>
      </c>
      <c r="V66" s="84">
        <v>1.27E-4</v>
      </c>
      <c r="W66" s="85">
        <v>0</v>
      </c>
      <c r="X66" s="62"/>
    </row>
    <row r="67" spans="7:24" x14ac:dyDescent="0.3">
      <c r="G67" s="77"/>
      <c r="H67" s="62">
        <v>8</v>
      </c>
      <c r="I67" s="62" t="s">
        <v>23</v>
      </c>
      <c r="J67" s="78">
        <v>923</v>
      </c>
      <c r="K67" s="79">
        <v>1</v>
      </c>
      <c r="L67" s="80">
        <v>0</v>
      </c>
      <c r="M67" s="81"/>
      <c r="N67" s="80">
        <v>428645</v>
      </c>
      <c r="O67" s="81">
        <v>300</v>
      </c>
      <c r="P67" s="81">
        <v>428345</v>
      </c>
      <c r="Q67" s="82">
        <v>1.74E-4</v>
      </c>
      <c r="R67" s="83">
        <v>74.532030000000006</v>
      </c>
      <c r="S67" s="80">
        <v>0</v>
      </c>
      <c r="T67" s="81"/>
      <c r="U67" s="81">
        <v>0</v>
      </c>
      <c r="V67" s="84">
        <v>1.8699999999999999E-4</v>
      </c>
      <c r="W67" s="85">
        <v>0</v>
      </c>
      <c r="X67" s="62"/>
    </row>
    <row r="68" spans="7:24" x14ac:dyDescent="0.3">
      <c r="G68" s="77"/>
      <c r="H68" s="62">
        <v>19</v>
      </c>
      <c r="I68" s="62" t="s">
        <v>15</v>
      </c>
      <c r="J68" s="78">
        <v>923</v>
      </c>
      <c r="K68" s="79">
        <v>1</v>
      </c>
      <c r="L68" s="80">
        <v>0</v>
      </c>
      <c r="M68" s="81"/>
      <c r="N68" s="80">
        <v>428645</v>
      </c>
      <c r="O68" s="81">
        <v>300</v>
      </c>
      <c r="P68" s="81">
        <v>428345</v>
      </c>
      <c r="Q68" s="82">
        <v>6.8999999999999997E-5</v>
      </c>
      <c r="R68" s="83">
        <v>29.555804999999999</v>
      </c>
      <c r="S68" s="80">
        <v>0</v>
      </c>
      <c r="T68" s="81"/>
      <c r="U68" s="81">
        <v>0</v>
      </c>
      <c r="V68" s="84">
        <v>7.3999999999999996E-5</v>
      </c>
      <c r="W68" s="85">
        <v>0</v>
      </c>
      <c r="X68" s="62"/>
    </row>
    <row r="69" spans="7:24" x14ac:dyDescent="0.3">
      <c r="G69" s="77"/>
      <c r="H69" s="62">
        <v>28</v>
      </c>
      <c r="I69" s="62" t="s">
        <v>13</v>
      </c>
      <c r="J69" s="78">
        <v>923</v>
      </c>
      <c r="K69" s="79">
        <v>1</v>
      </c>
      <c r="L69" s="80">
        <v>0</v>
      </c>
      <c r="M69" s="81"/>
      <c r="N69" s="80">
        <v>428645</v>
      </c>
      <c r="O69" s="81">
        <v>300</v>
      </c>
      <c r="P69" s="81">
        <v>428345</v>
      </c>
      <c r="Q69" s="82">
        <v>1.289E-3</v>
      </c>
      <c r="R69" s="83">
        <v>552.13670500000001</v>
      </c>
      <c r="S69" s="80">
        <v>0</v>
      </c>
      <c r="T69" s="81"/>
      <c r="U69" s="81">
        <v>0</v>
      </c>
      <c r="V69" s="84">
        <v>1.384E-3</v>
      </c>
      <c r="W69" s="85">
        <v>0</v>
      </c>
      <c r="X69" s="62"/>
    </row>
    <row r="70" spans="7:24" x14ac:dyDescent="0.3">
      <c r="G70" s="77"/>
      <c r="H70" s="62">
        <v>38</v>
      </c>
      <c r="I70" s="62" t="s">
        <v>12</v>
      </c>
      <c r="J70" s="78">
        <v>923</v>
      </c>
      <c r="K70" s="79">
        <v>1</v>
      </c>
      <c r="L70" s="80">
        <v>0</v>
      </c>
      <c r="M70" s="81"/>
      <c r="N70" s="80">
        <v>428645</v>
      </c>
      <c r="O70" s="81">
        <v>300</v>
      </c>
      <c r="P70" s="81">
        <v>428345</v>
      </c>
      <c r="Q70" s="82">
        <v>9.5000000000000005E-5</v>
      </c>
      <c r="R70" s="83">
        <v>40.692775000000005</v>
      </c>
      <c r="S70" s="80">
        <v>0</v>
      </c>
      <c r="T70" s="81"/>
      <c r="U70" s="81">
        <v>0</v>
      </c>
      <c r="V70" s="84">
        <v>7.8999999999999996E-5</v>
      </c>
      <c r="W70" s="85">
        <v>0</v>
      </c>
      <c r="X70" s="62"/>
    </row>
    <row r="71" spans="7:24" x14ac:dyDescent="0.3">
      <c r="G71" s="77"/>
      <c r="H71" s="62">
        <v>41</v>
      </c>
      <c r="I71" s="62" t="s">
        <v>83</v>
      </c>
      <c r="J71" s="78">
        <v>923</v>
      </c>
      <c r="K71" s="79">
        <v>1</v>
      </c>
      <c r="L71" s="80">
        <v>0</v>
      </c>
      <c r="M71" s="81"/>
      <c r="N71" s="80">
        <v>428645</v>
      </c>
      <c r="O71" s="81">
        <v>300</v>
      </c>
      <c r="P71" s="81">
        <v>428345</v>
      </c>
      <c r="Q71" s="82">
        <v>0</v>
      </c>
      <c r="R71" s="83">
        <v>0</v>
      </c>
      <c r="S71" s="80">
        <v>0</v>
      </c>
      <c r="T71" s="81"/>
      <c r="U71" s="81">
        <v>0</v>
      </c>
      <c r="V71" s="84">
        <v>0</v>
      </c>
      <c r="W71" s="85">
        <v>0</v>
      </c>
      <c r="X71" s="62"/>
    </row>
    <row r="72" spans="7:24" x14ac:dyDescent="0.3">
      <c r="G72" s="77"/>
      <c r="H72" s="62">
        <v>55</v>
      </c>
      <c r="I72" s="62" t="s">
        <v>26</v>
      </c>
      <c r="J72" s="78">
        <v>923</v>
      </c>
      <c r="K72" s="79">
        <v>1</v>
      </c>
      <c r="L72" s="80">
        <v>0</v>
      </c>
      <c r="M72" s="81"/>
      <c r="N72" s="80">
        <v>428645</v>
      </c>
      <c r="O72" s="81">
        <v>300</v>
      </c>
      <c r="P72" s="81">
        <v>428345</v>
      </c>
      <c r="Q72" s="82">
        <v>1.4799999999999999E-4</v>
      </c>
      <c r="R72" s="83">
        <v>63.395059999999994</v>
      </c>
      <c r="S72" s="80">
        <v>0</v>
      </c>
      <c r="T72" s="81"/>
      <c r="U72" s="81">
        <v>0</v>
      </c>
      <c r="V72" s="84">
        <v>1.5699999999999999E-4</v>
      </c>
      <c r="W72" s="85">
        <v>0</v>
      </c>
      <c r="X72" s="62"/>
    </row>
    <row r="73" spans="7:24" x14ac:dyDescent="0.3">
      <c r="G73" s="77"/>
      <c r="H73" s="62">
        <v>71</v>
      </c>
      <c r="I73" s="62" t="s">
        <v>18</v>
      </c>
      <c r="J73" s="78">
        <v>923</v>
      </c>
      <c r="K73" s="79">
        <v>1</v>
      </c>
      <c r="L73" s="80">
        <v>0</v>
      </c>
      <c r="M73" s="81"/>
      <c r="N73" s="80">
        <v>428645</v>
      </c>
      <c r="O73" s="81">
        <v>300</v>
      </c>
      <c r="P73" s="81">
        <v>428345</v>
      </c>
      <c r="Q73" s="82">
        <v>1.0000000000000001E-5</v>
      </c>
      <c r="R73" s="83">
        <v>4.2834500000000002</v>
      </c>
      <c r="S73" s="80">
        <v>0</v>
      </c>
      <c r="T73" s="81"/>
      <c r="U73" s="81">
        <v>0</v>
      </c>
      <c r="V73" s="84">
        <v>1.1E-5</v>
      </c>
      <c r="W73" s="85">
        <v>0</v>
      </c>
      <c r="X73" s="62"/>
    </row>
    <row r="74" spans="7:24" x14ac:dyDescent="0.3">
      <c r="G74" s="77"/>
      <c r="H74" s="62">
        <v>72</v>
      </c>
      <c r="I74" s="62" t="s">
        <v>28</v>
      </c>
      <c r="J74" s="78">
        <v>923</v>
      </c>
      <c r="K74" s="79">
        <v>1</v>
      </c>
      <c r="L74" s="80">
        <v>0</v>
      </c>
      <c r="M74" s="81"/>
      <c r="N74" s="80">
        <v>428645</v>
      </c>
      <c r="O74" s="81">
        <v>300</v>
      </c>
      <c r="P74" s="81">
        <v>428345</v>
      </c>
      <c r="Q74" s="82">
        <v>2.9999999999999997E-4</v>
      </c>
      <c r="R74" s="83">
        <v>128.5035</v>
      </c>
      <c r="S74" s="80">
        <v>0</v>
      </c>
      <c r="T74" s="81"/>
      <c r="U74" s="81">
        <v>0</v>
      </c>
      <c r="V74" s="84">
        <v>3.1799999999999998E-4</v>
      </c>
      <c r="W74" s="85">
        <v>0</v>
      </c>
      <c r="X74" s="62"/>
    </row>
    <row r="75" spans="7:24" x14ac:dyDescent="0.3">
      <c r="G75" s="77"/>
      <c r="H75" s="62">
        <v>84</v>
      </c>
      <c r="I75" s="62" t="s">
        <v>93</v>
      </c>
      <c r="J75" s="78">
        <v>923</v>
      </c>
      <c r="K75" s="79">
        <v>1</v>
      </c>
      <c r="L75" s="80">
        <v>0</v>
      </c>
      <c r="M75" s="81"/>
      <c r="N75" s="80">
        <v>428645</v>
      </c>
      <c r="O75" s="81">
        <v>300</v>
      </c>
      <c r="P75" s="81">
        <v>428345</v>
      </c>
      <c r="Q75" s="82">
        <v>0</v>
      </c>
      <c r="R75" s="83">
        <v>0</v>
      </c>
      <c r="S75" s="80">
        <v>0</v>
      </c>
      <c r="T75" s="81"/>
      <c r="U75" s="81">
        <v>0</v>
      </c>
      <c r="V75" s="84">
        <v>0</v>
      </c>
      <c r="W75" s="85">
        <v>0</v>
      </c>
      <c r="X75" s="62"/>
    </row>
    <row r="76" spans="7:24" x14ac:dyDescent="0.3">
      <c r="G76" s="77"/>
      <c r="H76" s="62">
        <v>104</v>
      </c>
      <c r="I76" s="62" t="s">
        <v>88</v>
      </c>
      <c r="J76" s="78">
        <v>923</v>
      </c>
      <c r="K76" s="79">
        <v>1</v>
      </c>
      <c r="L76" s="80">
        <v>0</v>
      </c>
      <c r="M76" s="81"/>
      <c r="N76" s="80">
        <v>428645</v>
      </c>
      <c r="O76" s="81">
        <v>300</v>
      </c>
      <c r="P76" s="81">
        <v>428345</v>
      </c>
      <c r="Q76" s="82">
        <v>0</v>
      </c>
      <c r="R76" s="83">
        <v>0</v>
      </c>
      <c r="S76" s="80">
        <v>0</v>
      </c>
      <c r="T76" s="81"/>
      <c r="U76" s="81">
        <v>0</v>
      </c>
      <c r="V76" s="84">
        <v>0</v>
      </c>
      <c r="W76" s="85">
        <v>0</v>
      </c>
      <c r="X76" s="62"/>
    </row>
    <row r="77" spans="7:24" x14ac:dyDescent="0.3">
      <c r="G77" s="77"/>
      <c r="H77" s="62">
        <v>117</v>
      </c>
      <c r="I77" s="62" t="s">
        <v>21</v>
      </c>
      <c r="J77" s="78">
        <v>923</v>
      </c>
      <c r="K77" s="79">
        <v>1</v>
      </c>
      <c r="L77" s="80">
        <v>0</v>
      </c>
      <c r="M77" s="81"/>
      <c r="N77" s="80">
        <v>428645</v>
      </c>
      <c r="O77" s="81">
        <v>300</v>
      </c>
      <c r="P77" s="81">
        <v>428345</v>
      </c>
      <c r="Q77" s="82">
        <v>2.5700000000000001E-4</v>
      </c>
      <c r="R77" s="83">
        <v>110.084665</v>
      </c>
      <c r="S77" s="80">
        <v>0</v>
      </c>
      <c r="T77" s="81"/>
      <c r="U77" s="81">
        <v>0</v>
      </c>
      <c r="V77" s="84">
        <v>2.7300000000000002E-4</v>
      </c>
      <c r="W77" s="85">
        <v>0</v>
      </c>
      <c r="X77" s="62"/>
    </row>
    <row r="78" spans="7:24" x14ac:dyDescent="0.3">
      <c r="G78" s="77"/>
      <c r="H78" s="62">
        <v>119</v>
      </c>
      <c r="I78" s="62" t="s">
        <v>94</v>
      </c>
      <c r="J78" s="78">
        <v>923</v>
      </c>
      <c r="K78" s="79">
        <v>1</v>
      </c>
      <c r="L78" s="80">
        <v>0</v>
      </c>
      <c r="M78" s="81"/>
      <c r="N78" s="80">
        <v>428645</v>
      </c>
      <c r="O78" s="81">
        <v>300</v>
      </c>
      <c r="P78" s="81">
        <v>428345</v>
      </c>
      <c r="Q78" s="82">
        <v>0</v>
      </c>
      <c r="R78" s="83">
        <v>0</v>
      </c>
      <c r="S78" s="80">
        <v>0</v>
      </c>
      <c r="T78" s="81"/>
      <c r="U78" s="81">
        <v>0</v>
      </c>
      <c r="V78" s="84">
        <v>0</v>
      </c>
      <c r="W78" s="85">
        <v>0</v>
      </c>
      <c r="X78" s="62"/>
    </row>
    <row r="79" spans="7:24" x14ac:dyDescent="0.3">
      <c r="G79" s="77"/>
      <c r="H79" s="62">
        <v>123</v>
      </c>
      <c r="I79" s="62" t="s">
        <v>29</v>
      </c>
      <c r="J79" s="78">
        <v>923</v>
      </c>
      <c r="K79" s="79">
        <v>1</v>
      </c>
      <c r="L79" s="80">
        <v>0</v>
      </c>
      <c r="M79" s="81"/>
      <c r="N79" s="80">
        <v>428645</v>
      </c>
      <c r="O79" s="81">
        <v>300</v>
      </c>
      <c r="P79" s="81">
        <v>428345</v>
      </c>
      <c r="Q79" s="82">
        <v>1.1529999999999999E-3</v>
      </c>
      <c r="R79" s="83">
        <v>493.88178499999998</v>
      </c>
      <c r="S79" s="80">
        <v>0</v>
      </c>
      <c r="T79" s="81"/>
      <c r="U79" s="81">
        <v>0</v>
      </c>
      <c r="V79" s="84">
        <v>1.232E-3</v>
      </c>
      <c r="W79" s="85">
        <v>0</v>
      </c>
      <c r="X79" s="62"/>
    </row>
    <row r="80" spans="7:24" ht="15" thickBot="1" x14ac:dyDescent="0.35">
      <c r="G80" s="86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8"/>
      <c r="X80" s="62"/>
    </row>
    <row r="81" spans="7:24" x14ac:dyDescent="0.3">
      <c r="G81" s="62">
        <v>84</v>
      </c>
      <c r="H81" s="62" t="s">
        <v>93</v>
      </c>
      <c r="I81" s="62"/>
      <c r="J81" s="78"/>
      <c r="K81" s="79"/>
      <c r="L81" s="81"/>
      <c r="M81" s="81"/>
      <c r="N81" s="81"/>
      <c r="O81" s="81"/>
      <c r="P81" s="81"/>
      <c r="Q81" s="84"/>
      <c r="R81" s="83">
        <v>682313.20630429965</v>
      </c>
      <c r="S81" s="81"/>
      <c r="T81" s="81"/>
      <c r="U81" s="81"/>
      <c r="V81" s="84"/>
      <c r="W81" s="83">
        <v>35247.069173599986</v>
      </c>
      <c r="X81" s="89">
        <v>717560.27547789959</v>
      </c>
    </row>
    <row r="82" spans="7:24" x14ac:dyDescent="0.3">
      <c r="G82" s="9"/>
      <c r="H82" s="9"/>
      <c r="I82" s="9"/>
      <c r="J82" s="25"/>
      <c r="K82" s="26"/>
      <c r="L82" s="28"/>
      <c r="M82" s="28"/>
      <c r="N82" s="28"/>
      <c r="O82" s="28"/>
      <c r="P82" s="31"/>
      <c r="Q82" s="30"/>
      <c r="R82" s="28"/>
      <c r="S82" s="28"/>
      <c r="T82" s="28"/>
      <c r="U82" s="31"/>
      <c r="V82" s="30"/>
      <c r="W82" s="9"/>
      <c r="X82" s="9"/>
    </row>
    <row r="83" spans="7:24" x14ac:dyDescent="0.3">
      <c r="G83" s="9"/>
      <c r="H83" s="9"/>
      <c r="I83" s="9"/>
      <c r="J83" s="10"/>
      <c r="K83" s="11"/>
      <c r="L83" s="12"/>
      <c r="M83" s="12"/>
      <c r="N83" s="12"/>
      <c r="O83" s="12"/>
      <c r="P83" s="13"/>
      <c r="Q83" s="14"/>
      <c r="R83" s="12"/>
      <c r="S83" s="12"/>
      <c r="T83" s="12"/>
      <c r="U83" s="13"/>
      <c r="V83" s="14"/>
      <c r="W83" s="9"/>
      <c r="X83" s="9"/>
    </row>
    <row r="84" spans="7:24" ht="15.6" x14ac:dyDescent="0.3">
      <c r="G84" s="37"/>
      <c r="H84" s="37"/>
      <c r="I84" s="9"/>
      <c r="J84" s="25"/>
      <c r="K84" s="26"/>
      <c r="L84" s="28"/>
      <c r="M84" s="28"/>
      <c r="N84" s="28"/>
      <c r="O84" s="28"/>
      <c r="P84" s="31"/>
      <c r="Q84" s="30"/>
      <c r="R84" s="28"/>
      <c r="S84" s="28"/>
      <c r="T84" s="28"/>
      <c r="U84" s="31"/>
      <c r="V84" s="30"/>
      <c r="W84" s="9"/>
      <c r="X84" s="9"/>
    </row>
    <row r="85" spans="7:24" ht="15" thickBot="1" x14ac:dyDescent="0.35">
      <c r="G85" s="62"/>
      <c r="H85" s="62"/>
      <c r="I85" s="62"/>
      <c r="J85" s="63" t="s">
        <v>59</v>
      </c>
      <c r="K85" s="64" t="s">
        <v>60</v>
      </c>
      <c r="L85" s="65" t="s">
        <v>61</v>
      </c>
      <c r="M85" s="65" t="s">
        <v>186</v>
      </c>
      <c r="N85" s="65" t="s">
        <v>62</v>
      </c>
      <c r="O85" s="65" t="s">
        <v>187</v>
      </c>
      <c r="P85" s="65" t="s">
        <v>63</v>
      </c>
      <c r="Q85" s="66" t="s">
        <v>64</v>
      </c>
      <c r="R85" s="67" t="s">
        <v>65</v>
      </c>
      <c r="S85" s="65" t="s">
        <v>66</v>
      </c>
      <c r="T85" s="65" t="s">
        <v>67</v>
      </c>
      <c r="U85" s="65" t="s">
        <v>68</v>
      </c>
      <c r="V85" s="66" t="s">
        <v>69</v>
      </c>
      <c r="W85" s="67" t="s">
        <v>70</v>
      </c>
      <c r="X85" s="62"/>
    </row>
    <row r="86" spans="7:24" ht="15.6" x14ac:dyDescent="0.3">
      <c r="G86" s="68">
        <v>115</v>
      </c>
      <c r="H86" s="69" t="s">
        <v>116</v>
      </c>
      <c r="I86" s="70"/>
      <c r="J86" s="71"/>
      <c r="K86" s="72"/>
      <c r="L86" s="73"/>
      <c r="M86" s="73"/>
      <c r="N86" s="73"/>
      <c r="O86" s="73"/>
      <c r="P86" s="73"/>
      <c r="Q86" s="74"/>
      <c r="R86" s="75"/>
      <c r="S86" s="73"/>
      <c r="T86" s="73"/>
      <c r="U86" s="73"/>
      <c r="V86" s="74"/>
      <c r="W86" s="76"/>
      <c r="X86" s="62"/>
    </row>
    <row r="87" spans="7:24" x14ac:dyDescent="0.3">
      <c r="G87" s="77"/>
      <c r="H87" s="62">
        <v>1</v>
      </c>
      <c r="I87" s="62" t="s">
        <v>11</v>
      </c>
      <c r="J87" s="78">
        <v>427</v>
      </c>
      <c r="K87" s="79">
        <v>0.9</v>
      </c>
      <c r="L87" s="80">
        <v>0</v>
      </c>
      <c r="M87" s="81">
        <v>83843</v>
      </c>
      <c r="N87" s="80">
        <v>0</v>
      </c>
      <c r="O87" s="80"/>
      <c r="P87" s="81">
        <v>-75458.7</v>
      </c>
      <c r="Q87" s="82">
        <v>2.2769999999999999E-3</v>
      </c>
      <c r="R87" s="83">
        <v>-171.8194599</v>
      </c>
      <c r="S87" s="80">
        <v>0</v>
      </c>
      <c r="T87" s="81">
        <v>0</v>
      </c>
      <c r="U87" s="81">
        <v>0</v>
      </c>
      <c r="V87" s="84">
        <v>1.91E-3</v>
      </c>
      <c r="W87" s="85">
        <v>0</v>
      </c>
      <c r="X87" s="62"/>
    </row>
    <row r="88" spans="7:24" x14ac:dyDescent="0.3">
      <c r="G88" s="77"/>
      <c r="H88" s="62">
        <v>2</v>
      </c>
      <c r="I88" s="62" t="s">
        <v>27</v>
      </c>
      <c r="J88" s="78">
        <v>427</v>
      </c>
      <c r="K88" s="79">
        <v>0.9</v>
      </c>
      <c r="L88" s="80">
        <v>0</v>
      </c>
      <c r="M88" s="81">
        <v>83843</v>
      </c>
      <c r="N88" s="80">
        <v>0</v>
      </c>
      <c r="O88" s="80"/>
      <c r="P88" s="81">
        <v>-75458.7</v>
      </c>
      <c r="Q88" s="82">
        <v>2.6200000000000003E-4</v>
      </c>
      <c r="R88" s="83">
        <v>-19.7701794</v>
      </c>
      <c r="S88" s="80">
        <v>0</v>
      </c>
      <c r="T88" s="81">
        <v>0</v>
      </c>
      <c r="U88" s="81">
        <v>0</v>
      </c>
      <c r="V88" s="84">
        <v>2.6899999999999998E-4</v>
      </c>
      <c r="W88" s="85">
        <v>0</v>
      </c>
      <c r="X88" s="62"/>
    </row>
    <row r="89" spans="7:24" x14ac:dyDescent="0.3">
      <c r="G89" s="77"/>
      <c r="H89" s="62">
        <v>3</v>
      </c>
      <c r="I89" s="62" t="s">
        <v>20</v>
      </c>
      <c r="J89" s="78">
        <v>427</v>
      </c>
      <c r="K89" s="79">
        <v>0.9</v>
      </c>
      <c r="L89" s="80">
        <v>0</v>
      </c>
      <c r="M89" s="81">
        <v>83843</v>
      </c>
      <c r="N89" s="80">
        <v>0</v>
      </c>
      <c r="O89" s="80"/>
      <c r="P89" s="81">
        <v>-75458.7</v>
      </c>
      <c r="Q89" s="82">
        <v>5.7799999999999995E-4</v>
      </c>
      <c r="R89" s="83">
        <v>-43.615128599999991</v>
      </c>
      <c r="S89" s="80">
        <v>0</v>
      </c>
      <c r="T89" s="81">
        <v>0</v>
      </c>
      <c r="U89" s="81">
        <v>0</v>
      </c>
      <c r="V89" s="84">
        <v>5.9699999999999998E-4</v>
      </c>
      <c r="W89" s="85">
        <v>0</v>
      </c>
      <c r="X89" s="62"/>
    </row>
    <row r="90" spans="7:24" x14ac:dyDescent="0.3">
      <c r="G90" s="77"/>
      <c r="H90" s="62">
        <v>5</v>
      </c>
      <c r="I90" s="62" t="s">
        <v>17</v>
      </c>
      <c r="J90" s="78">
        <v>427</v>
      </c>
      <c r="K90" s="79">
        <v>0.9</v>
      </c>
      <c r="L90" s="80">
        <v>0</v>
      </c>
      <c r="M90" s="81">
        <v>83843</v>
      </c>
      <c r="N90" s="80">
        <v>0</v>
      </c>
      <c r="O90" s="80"/>
      <c r="P90" s="81">
        <v>-75458.7</v>
      </c>
      <c r="Q90" s="82">
        <v>6.2979999999999998E-3</v>
      </c>
      <c r="R90" s="83">
        <v>-475.23889259999999</v>
      </c>
      <c r="S90" s="80">
        <v>0</v>
      </c>
      <c r="T90" s="81">
        <v>0</v>
      </c>
      <c r="U90" s="81">
        <v>0</v>
      </c>
      <c r="V90" s="84">
        <v>6.6930000000000002E-3</v>
      </c>
      <c r="W90" s="85">
        <v>0</v>
      </c>
      <c r="X90" s="62"/>
    </row>
    <row r="91" spans="7:24" x14ac:dyDescent="0.3">
      <c r="G91" s="77"/>
      <c r="H91" s="62">
        <v>137</v>
      </c>
      <c r="I91" s="62" t="s">
        <v>160</v>
      </c>
      <c r="J91" s="78">
        <v>427</v>
      </c>
      <c r="K91" s="79">
        <v>0.9</v>
      </c>
      <c r="L91" s="80">
        <v>0</v>
      </c>
      <c r="M91" s="81">
        <v>83843</v>
      </c>
      <c r="N91" s="80">
        <v>0</v>
      </c>
      <c r="O91" s="80"/>
      <c r="P91" s="81">
        <v>-75458.7</v>
      </c>
      <c r="Q91" s="82">
        <v>7.4999999999999993E-5</v>
      </c>
      <c r="R91" s="83">
        <v>-5.6594024999999997</v>
      </c>
      <c r="S91" s="80">
        <v>0</v>
      </c>
      <c r="T91" s="81">
        <v>0</v>
      </c>
      <c r="U91" s="81">
        <v>0</v>
      </c>
      <c r="V91" s="84">
        <v>0</v>
      </c>
      <c r="W91" s="85">
        <v>0</v>
      </c>
      <c r="X91" s="62"/>
    </row>
    <row r="92" spans="7:24" x14ac:dyDescent="0.3">
      <c r="G92" s="77"/>
      <c r="H92" s="62">
        <v>6</v>
      </c>
      <c r="I92" s="62" t="s">
        <v>76</v>
      </c>
      <c r="J92" s="78">
        <v>427</v>
      </c>
      <c r="K92" s="79">
        <v>0.9</v>
      </c>
      <c r="L92" s="80">
        <v>0</v>
      </c>
      <c r="M92" s="81">
        <v>83843</v>
      </c>
      <c r="N92" s="80">
        <v>0</v>
      </c>
      <c r="O92" s="80"/>
      <c r="P92" s="81">
        <v>-75458.7</v>
      </c>
      <c r="Q92" s="82">
        <v>0</v>
      </c>
      <c r="R92" s="83">
        <v>0</v>
      </c>
      <c r="S92" s="80">
        <v>0</v>
      </c>
      <c r="T92" s="81">
        <v>0</v>
      </c>
      <c r="U92" s="81">
        <v>0</v>
      </c>
      <c r="V92" s="84">
        <v>0</v>
      </c>
      <c r="W92" s="85">
        <v>0</v>
      </c>
      <c r="X92" s="62"/>
    </row>
    <row r="93" spans="7:24" x14ac:dyDescent="0.3">
      <c r="G93" s="77"/>
      <c r="H93" s="62">
        <v>7</v>
      </c>
      <c r="I93" s="62" t="s">
        <v>9</v>
      </c>
      <c r="J93" s="78">
        <v>427</v>
      </c>
      <c r="K93" s="79">
        <v>0.9</v>
      </c>
      <c r="L93" s="80">
        <v>0</v>
      </c>
      <c r="M93" s="81">
        <v>83843</v>
      </c>
      <c r="N93" s="80">
        <v>0</v>
      </c>
      <c r="O93" s="80"/>
      <c r="P93" s="81">
        <v>-75458.7</v>
      </c>
      <c r="Q93" s="82">
        <v>1.1900000000000001E-4</v>
      </c>
      <c r="R93" s="83">
        <v>-8.9795853000000001</v>
      </c>
      <c r="S93" s="80">
        <v>0</v>
      </c>
      <c r="T93" s="81">
        <v>0</v>
      </c>
      <c r="U93" s="81">
        <v>0</v>
      </c>
      <c r="V93" s="84">
        <v>1.27E-4</v>
      </c>
      <c r="W93" s="85">
        <v>0</v>
      </c>
      <c r="X93" s="62"/>
    </row>
    <row r="94" spans="7:24" x14ac:dyDescent="0.3">
      <c r="G94" s="77"/>
      <c r="H94" s="62">
        <v>8</v>
      </c>
      <c r="I94" s="62" t="s">
        <v>23</v>
      </c>
      <c r="J94" s="78">
        <v>427</v>
      </c>
      <c r="K94" s="79">
        <v>0.9</v>
      </c>
      <c r="L94" s="80">
        <v>0</v>
      </c>
      <c r="M94" s="81">
        <v>83843</v>
      </c>
      <c r="N94" s="80">
        <v>0</v>
      </c>
      <c r="O94" s="80"/>
      <c r="P94" s="81">
        <v>-75458.7</v>
      </c>
      <c r="Q94" s="82">
        <v>1.74E-4</v>
      </c>
      <c r="R94" s="83">
        <v>-13.129813799999999</v>
      </c>
      <c r="S94" s="80">
        <v>0</v>
      </c>
      <c r="T94" s="81">
        <v>0</v>
      </c>
      <c r="U94" s="81">
        <v>0</v>
      </c>
      <c r="V94" s="84">
        <v>1.8699999999999999E-4</v>
      </c>
      <c r="W94" s="85">
        <v>0</v>
      </c>
      <c r="X94" s="62"/>
    </row>
    <row r="95" spans="7:24" x14ac:dyDescent="0.3">
      <c r="G95" s="77"/>
      <c r="H95" s="62">
        <v>19</v>
      </c>
      <c r="I95" s="62" t="s">
        <v>15</v>
      </c>
      <c r="J95" s="78">
        <v>427</v>
      </c>
      <c r="K95" s="79">
        <v>0.9</v>
      </c>
      <c r="L95" s="80">
        <v>0</v>
      </c>
      <c r="M95" s="81">
        <v>83843</v>
      </c>
      <c r="N95" s="80">
        <v>0</v>
      </c>
      <c r="O95" s="80"/>
      <c r="P95" s="81">
        <v>-75458.7</v>
      </c>
      <c r="Q95" s="82">
        <v>6.8999999999999997E-5</v>
      </c>
      <c r="R95" s="83">
        <v>-5.2066502999999997</v>
      </c>
      <c r="S95" s="80">
        <v>0</v>
      </c>
      <c r="T95" s="81">
        <v>0</v>
      </c>
      <c r="U95" s="81">
        <v>0</v>
      </c>
      <c r="V95" s="84">
        <v>7.3999999999999996E-5</v>
      </c>
      <c r="W95" s="85">
        <v>0</v>
      </c>
      <c r="X95" s="62"/>
    </row>
    <row r="96" spans="7:24" x14ac:dyDescent="0.3">
      <c r="G96" s="77"/>
      <c r="H96" s="62">
        <v>31</v>
      </c>
      <c r="I96" s="62" t="s">
        <v>1</v>
      </c>
      <c r="J96" s="78">
        <v>427</v>
      </c>
      <c r="K96" s="79">
        <v>0.9</v>
      </c>
      <c r="L96" s="80">
        <v>0</v>
      </c>
      <c r="M96" s="81">
        <v>83843</v>
      </c>
      <c r="N96" s="80">
        <v>0</v>
      </c>
      <c r="O96" s="80"/>
      <c r="P96" s="81">
        <v>-75458.7</v>
      </c>
      <c r="Q96" s="82">
        <v>1.243E-3</v>
      </c>
      <c r="R96" s="83">
        <v>-93.795164099999994</v>
      </c>
      <c r="S96" s="80">
        <v>0</v>
      </c>
      <c r="T96" s="81">
        <v>0</v>
      </c>
      <c r="U96" s="81">
        <v>0</v>
      </c>
      <c r="V96" s="84">
        <v>1.188E-3</v>
      </c>
      <c r="W96" s="85">
        <v>0</v>
      </c>
      <c r="X96" s="62"/>
    </row>
    <row r="97" spans="7:24" x14ac:dyDescent="0.3">
      <c r="G97" s="77"/>
      <c r="H97" s="62">
        <v>38</v>
      </c>
      <c r="I97" s="62" t="s">
        <v>12</v>
      </c>
      <c r="J97" s="78">
        <v>427</v>
      </c>
      <c r="K97" s="79">
        <v>0.9</v>
      </c>
      <c r="L97" s="80">
        <v>0</v>
      </c>
      <c r="M97" s="81">
        <v>83843</v>
      </c>
      <c r="N97" s="80">
        <v>0</v>
      </c>
      <c r="O97" s="80"/>
      <c r="P97" s="81">
        <v>-75458.7</v>
      </c>
      <c r="Q97" s="82">
        <v>9.5000000000000005E-5</v>
      </c>
      <c r="R97" s="83">
        <v>-7.1685765000000004</v>
      </c>
      <c r="S97" s="80">
        <v>0</v>
      </c>
      <c r="T97" s="81">
        <v>0</v>
      </c>
      <c r="U97" s="81">
        <v>0</v>
      </c>
      <c r="V97" s="84">
        <v>7.8999999999999996E-5</v>
      </c>
      <c r="W97" s="85">
        <v>0</v>
      </c>
      <c r="X97" s="62"/>
    </row>
    <row r="98" spans="7:24" x14ac:dyDescent="0.3">
      <c r="G98" s="77"/>
      <c r="H98" s="62">
        <v>55</v>
      </c>
      <c r="I98" s="62" t="s">
        <v>26</v>
      </c>
      <c r="J98" s="78">
        <v>427</v>
      </c>
      <c r="K98" s="79">
        <v>0.9</v>
      </c>
      <c r="L98" s="80">
        <v>0</v>
      </c>
      <c r="M98" s="81">
        <v>83843</v>
      </c>
      <c r="N98" s="80">
        <v>0</v>
      </c>
      <c r="O98" s="80"/>
      <c r="P98" s="81">
        <v>-75458.7</v>
      </c>
      <c r="Q98" s="82">
        <v>1.4799999999999999E-4</v>
      </c>
      <c r="R98" s="83">
        <v>-11.167887599999998</v>
      </c>
      <c r="S98" s="80">
        <v>0</v>
      </c>
      <c r="T98" s="81">
        <v>0</v>
      </c>
      <c r="U98" s="81">
        <v>0</v>
      </c>
      <c r="V98" s="84">
        <v>1.5699999999999999E-4</v>
      </c>
      <c r="W98" s="85">
        <v>0</v>
      </c>
      <c r="X98" s="62"/>
    </row>
    <row r="99" spans="7:24" x14ac:dyDescent="0.3">
      <c r="G99" s="77"/>
      <c r="H99" s="62">
        <v>71</v>
      </c>
      <c r="I99" s="62" t="s">
        <v>18</v>
      </c>
      <c r="J99" s="78">
        <v>427</v>
      </c>
      <c r="K99" s="79">
        <v>0</v>
      </c>
      <c r="L99" s="80">
        <v>0</v>
      </c>
      <c r="M99" s="81">
        <v>83843</v>
      </c>
      <c r="N99" s="80">
        <v>0</v>
      </c>
      <c r="O99" s="80"/>
      <c r="P99" s="81">
        <v>0</v>
      </c>
      <c r="Q99" s="82">
        <v>1.0000000000000001E-5</v>
      </c>
      <c r="R99" s="83">
        <v>0</v>
      </c>
      <c r="S99" s="80">
        <v>0</v>
      </c>
      <c r="T99" s="81">
        <v>0</v>
      </c>
      <c r="U99" s="81">
        <v>0</v>
      </c>
      <c r="V99" s="84">
        <v>1.1E-5</v>
      </c>
      <c r="W99" s="85">
        <v>0</v>
      </c>
      <c r="X99" s="62"/>
    </row>
    <row r="100" spans="7:24" x14ac:dyDescent="0.3">
      <c r="G100" s="77"/>
      <c r="H100" s="62">
        <v>72</v>
      </c>
      <c r="I100" s="62" t="s">
        <v>28</v>
      </c>
      <c r="J100" s="78">
        <v>427</v>
      </c>
      <c r="K100" s="79">
        <v>0</v>
      </c>
      <c r="L100" s="80">
        <v>0</v>
      </c>
      <c r="M100" s="81">
        <v>83843</v>
      </c>
      <c r="N100" s="80">
        <v>0</v>
      </c>
      <c r="O100" s="80"/>
      <c r="P100" s="81">
        <v>0</v>
      </c>
      <c r="Q100" s="82">
        <v>2.9999999999999997E-4</v>
      </c>
      <c r="R100" s="83">
        <v>0</v>
      </c>
      <c r="S100" s="80">
        <v>0</v>
      </c>
      <c r="T100" s="81">
        <v>0</v>
      </c>
      <c r="U100" s="81">
        <v>0</v>
      </c>
      <c r="V100" s="84">
        <v>3.1799999999999998E-4</v>
      </c>
      <c r="W100" s="85">
        <v>0</v>
      </c>
      <c r="X100" s="62"/>
    </row>
    <row r="101" spans="7:24" x14ac:dyDescent="0.3">
      <c r="G101" s="77"/>
      <c r="H101" s="62">
        <v>104</v>
      </c>
      <c r="I101" s="62" t="s">
        <v>88</v>
      </c>
      <c r="J101" s="78">
        <v>427</v>
      </c>
      <c r="K101" s="79">
        <v>0.9</v>
      </c>
      <c r="L101" s="80">
        <v>0</v>
      </c>
      <c r="M101" s="81">
        <v>83843</v>
      </c>
      <c r="N101" s="80">
        <v>0</v>
      </c>
      <c r="O101" s="80"/>
      <c r="P101" s="81">
        <v>-75458.7</v>
      </c>
      <c r="Q101" s="82">
        <v>0</v>
      </c>
      <c r="R101" s="83">
        <v>0</v>
      </c>
      <c r="S101" s="80">
        <v>0</v>
      </c>
      <c r="T101" s="81">
        <v>0</v>
      </c>
      <c r="U101" s="81">
        <v>0</v>
      </c>
      <c r="V101" s="84">
        <v>0</v>
      </c>
      <c r="W101" s="85">
        <v>0</v>
      </c>
      <c r="X101" s="62"/>
    </row>
    <row r="102" spans="7:24" x14ac:dyDescent="0.3">
      <c r="G102" s="77"/>
      <c r="H102" s="62">
        <v>115</v>
      </c>
      <c r="I102" s="62" t="s">
        <v>116</v>
      </c>
      <c r="J102" s="78">
        <v>427</v>
      </c>
      <c r="K102" s="79">
        <v>0.9</v>
      </c>
      <c r="L102" s="80">
        <v>0</v>
      </c>
      <c r="M102" s="81">
        <v>83843</v>
      </c>
      <c r="N102" s="80">
        <v>0</v>
      </c>
      <c r="O102" s="80"/>
      <c r="P102" s="81">
        <v>-75458.7</v>
      </c>
      <c r="Q102" s="82">
        <v>0</v>
      </c>
      <c r="R102" s="83">
        <v>0</v>
      </c>
      <c r="S102" s="80">
        <v>0</v>
      </c>
      <c r="T102" s="81">
        <v>0</v>
      </c>
      <c r="U102" s="81">
        <v>0</v>
      </c>
      <c r="V102" s="84">
        <v>0</v>
      </c>
      <c r="W102" s="85">
        <v>0</v>
      </c>
      <c r="X102" s="62"/>
    </row>
    <row r="103" spans="7:24" x14ac:dyDescent="0.3">
      <c r="G103" s="77"/>
      <c r="H103" s="62">
        <v>117</v>
      </c>
      <c r="I103" s="62" t="s">
        <v>21</v>
      </c>
      <c r="J103" s="78">
        <v>427</v>
      </c>
      <c r="K103" s="79">
        <v>0.9</v>
      </c>
      <c r="L103" s="80">
        <v>0</v>
      </c>
      <c r="M103" s="81">
        <v>83843</v>
      </c>
      <c r="N103" s="80">
        <v>0</v>
      </c>
      <c r="O103" s="80"/>
      <c r="P103" s="81">
        <v>-75458.7</v>
      </c>
      <c r="Q103" s="82">
        <v>2.5700000000000001E-4</v>
      </c>
      <c r="R103" s="83">
        <v>-19.3928859</v>
      </c>
      <c r="S103" s="80">
        <v>0</v>
      </c>
      <c r="T103" s="81">
        <v>0</v>
      </c>
      <c r="U103" s="81">
        <v>0</v>
      </c>
      <c r="V103" s="84">
        <v>2.7300000000000002E-4</v>
      </c>
      <c r="W103" s="85">
        <v>0</v>
      </c>
      <c r="X103" s="62"/>
    </row>
    <row r="104" spans="7:24" x14ac:dyDescent="0.3">
      <c r="G104" s="77"/>
      <c r="H104" s="62">
        <v>123</v>
      </c>
      <c r="I104" s="62" t="s">
        <v>29</v>
      </c>
      <c r="J104" s="78">
        <v>427</v>
      </c>
      <c r="K104" s="79">
        <v>0.9</v>
      </c>
      <c r="L104" s="80">
        <v>0</v>
      </c>
      <c r="M104" s="81">
        <v>83843</v>
      </c>
      <c r="N104" s="80">
        <v>0</v>
      </c>
      <c r="O104" s="80"/>
      <c r="P104" s="81">
        <v>-75458.7</v>
      </c>
      <c r="Q104" s="82">
        <v>1.1529999999999999E-3</v>
      </c>
      <c r="R104" s="83">
        <v>-87.003881099999987</v>
      </c>
      <c r="S104" s="80">
        <v>0</v>
      </c>
      <c r="T104" s="81">
        <v>0</v>
      </c>
      <c r="U104" s="81">
        <v>0</v>
      </c>
      <c r="V104" s="84">
        <v>1.232E-3</v>
      </c>
      <c r="W104" s="85">
        <v>0</v>
      </c>
      <c r="X104" s="62"/>
    </row>
    <row r="105" spans="7:24" x14ac:dyDescent="0.3">
      <c r="G105" s="77"/>
      <c r="H105" s="62"/>
      <c r="I105" s="62"/>
      <c r="J105" s="78"/>
      <c r="K105" s="79"/>
      <c r="L105" s="81"/>
      <c r="M105" s="81"/>
      <c r="N105" s="81"/>
      <c r="O105" s="81"/>
      <c r="P105" s="81"/>
      <c r="Q105" s="84"/>
      <c r="R105" s="83"/>
      <c r="S105" s="81"/>
      <c r="T105" s="81"/>
      <c r="U105" s="81"/>
      <c r="V105" s="84"/>
      <c r="W105" s="85"/>
      <c r="X105" s="62"/>
    </row>
    <row r="106" spans="7:24" ht="15.6" x14ac:dyDescent="0.3">
      <c r="G106" s="90">
        <v>115</v>
      </c>
      <c r="H106" s="91" t="s">
        <v>116</v>
      </c>
      <c r="I106" s="62"/>
      <c r="J106" s="78"/>
      <c r="K106" s="79"/>
      <c r="L106" s="81"/>
      <c r="M106" s="81"/>
      <c r="N106" s="81"/>
      <c r="O106" s="81"/>
      <c r="P106" s="81"/>
      <c r="Q106" s="84"/>
      <c r="R106" s="83"/>
      <c r="S106" s="81"/>
      <c r="T106" s="81"/>
      <c r="U106" s="81"/>
      <c r="V106" s="84"/>
      <c r="W106" s="85"/>
      <c r="X106" s="62"/>
    </row>
    <row r="107" spans="7:24" x14ac:dyDescent="0.3">
      <c r="G107" s="77"/>
      <c r="H107" s="62">
        <v>1</v>
      </c>
      <c r="I107" s="62" t="s">
        <v>11</v>
      </c>
      <c r="J107" s="78">
        <v>428</v>
      </c>
      <c r="K107" s="79">
        <v>0.9</v>
      </c>
      <c r="L107" s="80">
        <v>2229172</v>
      </c>
      <c r="M107" s="81">
        <v>2940197</v>
      </c>
      <c r="N107" s="80">
        <v>0</v>
      </c>
      <c r="O107" s="80"/>
      <c r="P107" s="81">
        <v>-639922.5</v>
      </c>
      <c r="Q107" s="82">
        <v>2.2769999999999999E-3</v>
      </c>
      <c r="R107" s="83">
        <v>-1457.1035325</v>
      </c>
      <c r="S107" s="80">
        <v>192</v>
      </c>
      <c r="T107" s="81">
        <v>73915</v>
      </c>
      <c r="U107" s="81">
        <v>-66350.7</v>
      </c>
      <c r="V107" s="84">
        <v>1.91E-3</v>
      </c>
      <c r="W107" s="85">
        <v>-126.72983699999999</v>
      </c>
      <c r="X107" s="62"/>
    </row>
    <row r="108" spans="7:24" x14ac:dyDescent="0.3">
      <c r="G108" s="77"/>
      <c r="H108" s="62">
        <v>2</v>
      </c>
      <c r="I108" s="62" t="s">
        <v>27</v>
      </c>
      <c r="J108" s="78">
        <v>428</v>
      </c>
      <c r="K108" s="79">
        <v>0.9</v>
      </c>
      <c r="L108" s="80">
        <v>2229172</v>
      </c>
      <c r="M108" s="81">
        <v>2940197</v>
      </c>
      <c r="N108" s="80">
        <v>0</v>
      </c>
      <c r="O108" s="80"/>
      <c r="P108" s="81">
        <v>-639922.5</v>
      </c>
      <c r="Q108" s="82">
        <v>2.6200000000000003E-4</v>
      </c>
      <c r="R108" s="83">
        <v>-167.65969500000003</v>
      </c>
      <c r="S108" s="80">
        <v>192</v>
      </c>
      <c r="T108" s="81">
        <v>73915</v>
      </c>
      <c r="U108" s="81">
        <v>-66350.7</v>
      </c>
      <c r="V108" s="84">
        <v>2.6899999999999998E-4</v>
      </c>
      <c r="W108" s="85">
        <v>-17.848338299999998</v>
      </c>
      <c r="X108" s="62"/>
    </row>
    <row r="109" spans="7:24" x14ac:dyDescent="0.3">
      <c r="G109" s="77"/>
      <c r="H109" s="62">
        <v>3</v>
      </c>
      <c r="I109" s="62" t="s">
        <v>20</v>
      </c>
      <c r="J109" s="78">
        <v>428</v>
      </c>
      <c r="K109" s="79">
        <v>0.9</v>
      </c>
      <c r="L109" s="80">
        <v>2229172</v>
      </c>
      <c r="M109" s="81">
        <v>2940197</v>
      </c>
      <c r="N109" s="80">
        <v>0</v>
      </c>
      <c r="O109" s="80"/>
      <c r="P109" s="81">
        <v>-639922.5</v>
      </c>
      <c r="Q109" s="82">
        <v>5.7799999999999995E-4</v>
      </c>
      <c r="R109" s="83">
        <v>-369.87520499999999</v>
      </c>
      <c r="S109" s="80">
        <v>192</v>
      </c>
      <c r="T109" s="81">
        <v>73915</v>
      </c>
      <c r="U109" s="81">
        <v>-66350.7</v>
      </c>
      <c r="V109" s="84">
        <v>5.9699999999999998E-4</v>
      </c>
      <c r="W109" s="85">
        <v>-39.611367899999998</v>
      </c>
      <c r="X109" s="62"/>
    </row>
    <row r="110" spans="7:24" x14ac:dyDescent="0.3">
      <c r="G110" s="77"/>
      <c r="H110" s="62">
        <v>5</v>
      </c>
      <c r="I110" s="62" t="s">
        <v>17</v>
      </c>
      <c r="J110" s="78">
        <v>428</v>
      </c>
      <c r="K110" s="79">
        <v>0.9</v>
      </c>
      <c r="L110" s="80">
        <v>2229172</v>
      </c>
      <c r="M110" s="81">
        <v>2940197</v>
      </c>
      <c r="N110" s="80">
        <v>0</v>
      </c>
      <c r="O110" s="80"/>
      <c r="P110" s="81">
        <v>-639922.5</v>
      </c>
      <c r="Q110" s="82">
        <v>6.2979999999999998E-3</v>
      </c>
      <c r="R110" s="83">
        <v>-4030.2319049999996</v>
      </c>
      <c r="S110" s="80">
        <v>192</v>
      </c>
      <c r="T110" s="81">
        <v>73915</v>
      </c>
      <c r="U110" s="81">
        <v>-66350.7</v>
      </c>
      <c r="V110" s="84">
        <v>6.6930000000000002E-3</v>
      </c>
      <c r="W110" s="85">
        <v>-444.08523509999998</v>
      </c>
      <c r="X110" s="62"/>
    </row>
    <row r="111" spans="7:24" x14ac:dyDescent="0.3">
      <c r="G111" s="77"/>
      <c r="H111" s="62">
        <v>137</v>
      </c>
      <c r="I111" s="62" t="s">
        <v>160</v>
      </c>
      <c r="J111" s="78">
        <v>428</v>
      </c>
      <c r="K111" s="79">
        <v>0.9</v>
      </c>
      <c r="L111" s="80">
        <v>2229172</v>
      </c>
      <c r="M111" s="81">
        <v>2940197</v>
      </c>
      <c r="N111" s="80">
        <v>0</v>
      </c>
      <c r="O111" s="80"/>
      <c r="P111" s="81">
        <v>-639922.5</v>
      </c>
      <c r="Q111" s="82">
        <v>7.4999999999999993E-5</v>
      </c>
      <c r="R111" s="83">
        <v>-47.994187499999995</v>
      </c>
      <c r="S111" s="80">
        <v>192</v>
      </c>
      <c r="T111" s="81">
        <v>73915</v>
      </c>
      <c r="U111" s="81">
        <v>-66350.7</v>
      </c>
      <c r="V111" s="84">
        <v>0</v>
      </c>
      <c r="W111" s="85">
        <v>0</v>
      </c>
      <c r="X111" s="62"/>
    </row>
    <row r="112" spans="7:24" x14ac:dyDescent="0.3">
      <c r="G112" s="77"/>
      <c r="H112" s="62">
        <v>6</v>
      </c>
      <c r="I112" s="62" t="s">
        <v>76</v>
      </c>
      <c r="J112" s="78">
        <v>428</v>
      </c>
      <c r="K112" s="79">
        <v>0.9</v>
      </c>
      <c r="L112" s="80">
        <v>2229172</v>
      </c>
      <c r="M112" s="81">
        <v>2940197</v>
      </c>
      <c r="N112" s="80">
        <v>0</v>
      </c>
      <c r="O112" s="80"/>
      <c r="P112" s="81">
        <v>-639922.5</v>
      </c>
      <c r="Q112" s="82">
        <v>0</v>
      </c>
      <c r="R112" s="83">
        <v>0</v>
      </c>
      <c r="S112" s="80">
        <v>192</v>
      </c>
      <c r="T112" s="81">
        <v>73915</v>
      </c>
      <c r="U112" s="81">
        <v>-66350.7</v>
      </c>
      <c r="V112" s="84">
        <v>0</v>
      </c>
      <c r="W112" s="85">
        <v>0</v>
      </c>
      <c r="X112" s="62"/>
    </row>
    <row r="113" spans="7:24" x14ac:dyDescent="0.3">
      <c r="G113" s="77"/>
      <c r="H113" s="62">
        <v>7</v>
      </c>
      <c r="I113" s="62" t="s">
        <v>9</v>
      </c>
      <c r="J113" s="78">
        <v>428</v>
      </c>
      <c r="K113" s="79">
        <v>0.9</v>
      </c>
      <c r="L113" s="80">
        <v>2229172</v>
      </c>
      <c r="M113" s="81">
        <v>2940197</v>
      </c>
      <c r="N113" s="80">
        <v>0</v>
      </c>
      <c r="O113" s="80"/>
      <c r="P113" s="81">
        <v>-639922.5</v>
      </c>
      <c r="Q113" s="82">
        <v>1.1900000000000001E-4</v>
      </c>
      <c r="R113" s="83">
        <v>-76.150777500000004</v>
      </c>
      <c r="S113" s="80">
        <v>192</v>
      </c>
      <c r="T113" s="81">
        <v>73915</v>
      </c>
      <c r="U113" s="81">
        <v>-66350.7</v>
      </c>
      <c r="V113" s="84">
        <v>1.27E-4</v>
      </c>
      <c r="W113" s="85">
        <v>-8.4265388999999988</v>
      </c>
      <c r="X113" s="62"/>
    </row>
    <row r="114" spans="7:24" x14ac:dyDescent="0.3">
      <c r="G114" s="77"/>
      <c r="H114" s="62">
        <v>8</v>
      </c>
      <c r="I114" s="62" t="s">
        <v>23</v>
      </c>
      <c r="J114" s="78">
        <v>428</v>
      </c>
      <c r="K114" s="79">
        <v>0.9</v>
      </c>
      <c r="L114" s="80">
        <v>2229172</v>
      </c>
      <c r="M114" s="81">
        <v>2940197</v>
      </c>
      <c r="N114" s="80">
        <v>0</v>
      </c>
      <c r="O114" s="80"/>
      <c r="P114" s="81">
        <v>-639922.5</v>
      </c>
      <c r="Q114" s="82">
        <v>1.74E-4</v>
      </c>
      <c r="R114" s="83">
        <v>-111.346515</v>
      </c>
      <c r="S114" s="80">
        <v>192</v>
      </c>
      <c r="T114" s="81">
        <v>73915</v>
      </c>
      <c r="U114" s="81">
        <v>-66350.7</v>
      </c>
      <c r="V114" s="84">
        <v>1.8699999999999999E-4</v>
      </c>
      <c r="W114" s="85">
        <v>-12.407580899999999</v>
      </c>
      <c r="X114" s="62"/>
    </row>
    <row r="115" spans="7:24" x14ac:dyDescent="0.3">
      <c r="G115" s="77"/>
      <c r="H115" s="62">
        <v>17</v>
      </c>
      <c r="I115" s="62" t="s">
        <v>16</v>
      </c>
      <c r="J115" s="78">
        <v>428</v>
      </c>
      <c r="K115" s="79">
        <v>0.9</v>
      </c>
      <c r="L115" s="80">
        <v>2229172</v>
      </c>
      <c r="M115" s="81">
        <v>2940197</v>
      </c>
      <c r="N115" s="80">
        <v>0</v>
      </c>
      <c r="O115" s="80"/>
      <c r="P115" s="81">
        <v>-639922.5</v>
      </c>
      <c r="Q115" s="82">
        <v>7.0899999999999999E-4</v>
      </c>
      <c r="R115" s="83">
        <v>-453.70505250000002</v>
      </c>
      <c r="S115" s="80">
        <v>192</v>
      </c>
      <c r="T115" s="81">
        <v>73915</v>
      </c>
      <c r="U115" s="81">
        <v>-66350.7</v>
      </c>
      <c r="V115" s="84">
        <v>7.5799999999999999E-4</v>
      </c>
      <c r="W115" s="85">
        <v>-50.2938306</v>
      </c>
      <c r="X115" s="62"/>
    </row>
    <row r="116" spans="7:24" x14ac:dyDescent="0.3">
      <c r="G116" s="77"/>
      <c r="H116" s="62">
        <v>19</v>
      </c>
      <c r="I116" s="62" t="s">
        <v>15</v>
      </c>
      <c r="J116" s="78">
        <v>428</v>
      </c>
      <c r="K116" s="79">
        <v>0.9</v>
      </c>
      <c r="L116" s="80">
        <v>2229172</v>
      </c>
      <c r="M116" s="81">
        <v>2940197</v>
      </c>
      <c r="N116" s="80">
        <v>0</v>
      </c>
      <c r="O116" s="80"/>
      <c r="P116" s="81">
        <v>-639922.5</v>
      </c>
      <c r="Q116" s="82">
        <v>6.8999999999999997E-5</v>
      </c>
      <c r="R116" s="83">
        <v>-44.154652499999997</v>
      </c>
      <c r="S116" s="80">
        <v>192</v>
      </c>
      <c r="T116" s="81">
        <v>73915</v>
      </c>
      <c r="U116" s="81">
        <v>-66350.7</v>
      </c>
      <c r="V116" s="84">
        <v>7.3999999999999996E-5</v>
      </c>
      <c r="W116" s="85">
        <v>-4.9099518</v>
      </c>
      <c r="X116" s="62"/>
    </row>
    <row r="117" spans="7:24" x14ac:dyDescent="0.3">
      <c r="G117" s="77"/>
      <c r="H117" s="62">
        <v>31</v>
      </c>
      <c r="I117" s="62" t="s">
        <v>1</v>
      </c>
      <c r="J117" s="78">
        <v>428</v>
      </c>
      <c r="K117" s="79">
        <v>0.9</v>
      </c>
      <c r="L117" s="80">
        <v>2229172</v>
      </c>
      <c r="M117" s="81">
        <v>2940197</v>
      </c>
      <c r="N117" s="80">
        <v>0</v>
      </c>
      <c r="O117" s="80"/>
      <c r="P117" s="81">
        <v>-639922.5</v>
      </c>
      <c r="Q117" s="82">
        <v>1.243E-3</v>
      </c>
      <c r="R117" s="83">
        <v>-795.42366749999997</v>
      </c>
      <c r="S117" s="80">
        <v>192</v>
      </c>
      <c r="T117" s="81">
        <v>73915</v>
      </c>
      <c r="U117" s="81">
        <v>-66350.7</v>
      </c>
      <c r="V117" s="84">
        <v>1.188E-3</v>
      </c>
      <c r="W117" s="85">
        <v>-78.824631600000004</v>
      </c>
      <c r="X117" s="62"/>
    </row>
    <row r="118" spans="7:24" x14ac:dyDescent="0.3">
      <c r="G118" s="77"/>
      <c r="H118" s="62">
        <v>38</v>
      </c>
      <c r="I118" s="62" t="s">
        <v>12</v>
      </c>
      <c r="J118" s="78">
        <v>428</v>
      </c>
      <c r="K118" s="79">
        <v>0.9</v>
      </c>
      <c r="L118" s="80">
        <v>2229172</v>
      </c>
      <c r="M118" s="81">
        <v>2940197</v>
      </c>
      <c r="N118" s="80">
        <v>0</v>
      </c>
      <c r="O118" s="80"/>
      <c r="P118" s="81">
        <v>-639922.5</v>
      </c>
      <c r="Q118" s="82">
        <v>9.5000000000000005E-5</v>
      </c>
      <c r="R118" s="83">
        <v>-60.792637500000005</v>
      </c>
      <c r="S118" s="80">
        <v>192</v>
      </c>
      <c r="T118" s="81">
        <v>73915</v>
      </c>
      <c r="U118" s="81">
        <v>-66350.7</v>
      </c>
      <c r="V118" s="84">
        <v>7.8999999999999996E-5</v>
      </c>
      <c r="W118" s="85">
        <v>-5.2417052999999996</v>
      </c>
      <c r="X118" s="62"/>
    </row>
    <row r="119" spans="7:24" x14ac:dyDescent="0.3">
      <c r="G119" s="77"/>
      <c r="H119" s="62">
        <v>55</v>
      </c>
      <c r="I119" s="62" t="s">
        <v>26</v>
      </c>
      <c r="J119" s="78">
        <v>428</v>
      </c>
      <c r="K119" s="79">
        <v>0.9</v>
      </c>
      <c r="L119" s="80">
        <v>2229172</v>
      </c>
      <c r="M119" s="81">
        <v>2940197</v>
      </c>
      <c r="N119" s="80">
        <v>0</v>
      </c>
      <c r="O119" s="80"/>
      <c r="P119" s="81">
        <v>-639922.5</v>
      </c>
      <c r="Q119" s="82">
        <v>1.4799999999999999E-4</v>
      </c>
      <c r="R119" s="83">
        <v>-94.708529999999996</v>
      </c>
      <c r="S119" s="80">
        <v>192</v>
      </c>
      <c r="T119" s="81">
        <v>73915</v>
      </c>
      <c r="U119" s="81">
        <v>-66350.7</v>
      </c>
      <c r="V119" s="84">
        <v>1.5699999999999999E-4</v>
      </c>
      <c r="W119" s="85">
        <v>-10.4170599</v>
      </c>
      <c r="X119" s="62"/>
    </row>
    <row r="120" spans="7:24" x14ac:dyDescent="0.3">
      <c r="G120" s="77"/>
      <c r="H120" s="62">
        <v>71</v>
      </c>
      <c r="I120" s="62" t="s">
        <v>18</v>
      </c>
      <c r="J120" s="78">
        <v>428</v>
      </c>
      <c r="K120" s="79">
        <v>0</v>
      </c>
      <c r="L120" s="80">
        <v>2229172</v>
      </c>
      <c r="M120" s="81">
        <v>2940197</v>
      </c>
      <c r="N120" s="80">
        <v>0</v>
      </c>
      <c r="O120" s="80"/>
      <c r="P120" s="81">
        <v>0</v>
      </c>
      <c r="Q120" s="82">
        <v>1.0000000000000001E-5</v>
      </c>
      <c r="R120" s="83">
        <v>0</v>
      </c>
      <c r="S120" s="80">
        <v>192</v>
      </c>
      <c r="T120" s="81">
        <v>73915</v>
      </c>
      <c r="U120" s="81">
        <v>0</v>
      </c>
      <c r="V120" s="84">
        <v>1.1E-5</v>
      </c>
      <c r="W120" s="85">
        <v>0</v>
      </c>
      <c r="X120" s="62"/>
    </row>
    <row r="121" spans="7:24" x14ac:dyDescent="0.3">
      <c r="G121" s="77"/>
      <c r="H121" s="62">
        <v>72</v>
      </c>
      <c r="I121" s="62" t="s">
        <v>28</v>
      </c>
      <c r="J121" s="78">
        <v>428</v>
      </c>
      <c r="K121" s="79">
        <v>0</v>
      </c>
      <c r="L121" s="80">
        <v>2229172</v>
      </c>
      <c r="M121" s="81">
        <v>2940197</v>
      </c>
      <c r="N121" s="80">
        <v>0</v>
      </c>
      <c r="O121" s="80"/>
      <c r="P121" s="81">
        <v>0</v>
      </c>
      <c r="Q121" s="82">
        <v>2.9999999999999997E-4</v>
      </c>
      <c r="R121" s="83">
        <v>0</v>
      </c>
      <c r="S121" s="80">
        <v>192</v>
      </c>
      <c r="T121" s="81">
        <v>73915</v>
      </c>
      <c r="U121" s="81">
        <v>0</v>
      </c>
      <c r="V121" s="84">
        <v>3.1799999999999998E-4</v>
      </c>
      <c r="W121" s="85">
        <v>0</v>
      </c>
      <c r="X121" s="62"/>
    </row>
    <row r="122" spans="7:24" x14ac:dyDescent="0.3">
      <c r="G122" s="77"/>
      <c r="H122" s="62">
        <v>104</v>
      </c>
      <c r="I122" s="62" t="s">
        <v>88</v>
      </c>
      <c r="J122" s="78">
        <v>428</v>
      </c>
      <c r="K122" s="79">
        <v>0.9</v>
      </c>
      <c r="L122" s="80">
        <v>2229172</v>
      </c>
      <c r="M122" s="81">
        <v>2940197</v>
      </c>
      <c r="N122" s="80">
        <v>0</v>
      </c>
      <c r="O122" s="80"/>
      <c r="P122" s="81">
        <v>-639922.5</v>
      </c>
      <c r="Q122" s="82">
        <v>0</v>
      </c>
      <c r="R122" s="83">
        <v>0</v>
      </c>
      <c r="S122" s="80">
        <v>192</v>
      </c>
      <c r="T122" s="81">
        <v>73915</v>
      </c>
      <c r="U122" s="81">
        <v>-66350.7</v>
      </c>
      <c r="V122" s="84">
        <v>0</v>
      </c>
      <c r="W122" s="85">
        <v>0</v>
      </c>
      <c r="X122" s="62"/>
    </row>
    <row r="123" spans="7:24" x14ac:dyDescent="0.3">
      <c r="G123" s="77"/>
      <c r="H123" s="62">
        <v>115</v>
      </c>
      <c r="I123" s="62" t="s">
        <v>116</v>
      </c>
      <c r="J123" s="78">
        <v>428</v>
      </c>
      <c r="K123" s="79">
        <v>0.9</v>
      </c>
      <c r="L123" s="80">
        <v>2229172</v>
      </c>
      <c r="M123" s="81">
        <v>2940197</v>
      </c>
      <c r="N123" s="80">
        <v>0</v>
      </c>
      <c r="O123" s="80"/>
      <c r="P123" s="81">
        <v>-639922.5</v>
      </c>
      <c r="Q123" s="82">
        <v>0</v>
      </c>
      <c r="R123" s="83">
        <v>0</v>
      </c>
      <c r="S123" s="80">
        <v>192</v>
      </c>
      <c r="T123" s="81">
        <v>73915</v>
      </c>
      <c r="U123" s="81">
        <v>-66350.7</v>
      </c>
      <c r="V123" s="84">
        <v>0</v>
      </c>
      <c r="W123" s="85">
        <v>0</v>
      </c>
      <c r="X123" s="62"/>
    </row>
    <row r="124" spans="7:24" x14ac:dyDescent="0.3">
      <c r="G124" s="77"/>
      <c r="H124" s="62">
        <v>117</v>
      </c>
      <c r="I124" s="62" t="s">
        <v>21</v>
      </c>
      <c r="J124" s="78">
        <v>428</v>
      </c>
      <c r="K124" s="79">
        <v>0.9</v>
      </c>
      <c r="L124" s="80">
        <v>2229172</v>
      </c>
      <c r="M124" s="81">
        <v>2940197</v>
      </c>
      <c r="N124" s="80">
        <v>0</v>
      </c>
      <c r="O124" s="80"/>
      <c r="P124" s="81">
        <v>-639922.5</v>
      </c>
      <c r="Q124" s="82">
        <v>2.5700000000000001E-4</v>
      </c>
      <c r="R124" s="83">
        <v>-164.4600825</v>
      </c>
      <c r="S124" s="80">
        <v>192</v>
      </c>
      <c r="T124" s="81">
        <v>73915</v>
      </c>
      <c r="U124" s="81">
        <v>-66350.7</v>
      </c>
      <c r="V124" s="84">
        <v>2.7300000000000002E-4</v>
      </c>
      <c r="W124" s="85">
        <v>-18.113741100000002</v>
      </c>
      <c r="X124" s="62"/>
    </row>
    <row r="125" spans="7:24" x14ac:dyDescent="0.3">
      <c r="G125" s="77"/>
      <c r="H125" s="62">
        <v>123</v>
      </c>
      <c r="I125" s="62" t="s">
        <v>29</v>
      </c>
      <c r="J125" s="78">
        <v>428</v>
      </c>
      <c r="K125" s="79">
        <v>0.9</v>
      </c>
      <c r="L125" s="80">
        <v>2229172</v>
      </c>
      <c r="M125" s="81">
        <v>2940197</v>
      </c>
      <c r="N125" s="80">
        <v>0</v>
      </c>
      <c r="O125" s="80"/>
      <c r="P125" s="81">
        <v>-639922.5</v>
      </c>
      <c r="Q125" s="82">
        <v>1.1529999999999999E-3</v>
      </c>
      <c r="R125" s="83">
        <v>-737.83064249999995</v>
      </c>
      <c r="S125" s="80">
        <v>192</v>
      </c>
      <c r="T125" s="81">
        <v>73915</v>
      </c>
      <c r="U125" s="81">
        <v>-66350.7</v>
      </c>
      <c r="V125" s="84">
        <v>1.232E-3</v>
      </c>
      <c r="W125" s="85">
        <v>-81.744062400000004</v>
      </c>
      <c r="X125" s="62"/>
    </row>
    <row r="126" spans="7:24" x14ac:dyDescent="0.3">
      <c r="G126" s="77"/>
      <c r="H126" s="62"/>
      <c r="I126" s="62"/>
      <c r="J126" s="78"/>
      <c r="K126" s="79"/>
      <c r="L126" s="81"/>
      <c r="M126" s="81"/>
      <c r="N126" s="81"/>
      <c r="O126" s="81"/>
      <c r="P126" s="81"/>
      <c r="Q126" s="84"/>
      <c r="R126" s="83"/>
      <c r="S126" s="81"/>
      <c r="T126" s="81"/>
      <c r="U126" s="81"/>
      <c r="V126" s="84"/>
      <c r="W126" s="85"/>
      <c r="X126" s="62"/>
    </row>
    <row r="127" spans="7:24" ht="15.6" x14ac:dyDescent="0.3">
      <c r="G127" s="90">
        <v>115</v>
      </c>
      <c r="H127" s="91" t="s">
        <v>116</v>
      </c>
      <c r="I127" s="62"/>
      <c r="J127" s="78"/>
      <c r="K127" s="79"/>
      <c r="L127" s="81"/>
      <c r="M127" s="81"/>
      <c r="N127" s="81"/>
      <c r="O127" s="81"/>
      <c r="P127" s="81"/>
      <c r="Q127" s="84"/>
      <c r="R127" s="83"/>
      <c r="S127" s="81"/>
      <c r="T127" s="81"/>
      <c r="U127" s="81"/>
      <c r="V127" s="84"/>
      <c r="W127" s="85"/>
      <c r="X127" s="62"/>
    </row>
    <row r="128" spans="7:24" x14ac:dyDescent="0.3">
      <c r="G128" s="77"/>
      <c r="H128" s="62">
        <v>1</v>
      </c>
      <c r="I128" s="62" t="s">
        <v>11</v>
      </c>
      <c r="J128" s="78">
        <v>430</v>
      </c>
      <c r="K128" s="79">
        <v>0.9</v>
      </c>
      <c r="L128" s="80">
        <v>40563624</v>
      </c>
      <c r="M128" s="81">
        <v>11524907</v>
      </c>
      <c r="N128" s="80">
        <v>352366</v>
      </c>
      <c r="O128" s="80"/>
      <c r="P128" s="81">
        <v>26451974.699999999</v>
      </c>
      <c r="Q128" s="82">
        <v>2.2769999999999999E-3</v>
      </c>
      <c r="R128" s="83">
        <v>60231.146391899994</v>
      </c>
      <c r="S128" s="80">
        <v>15785186</v>
      </c>
      <c r="T128" s="81">
        <v>11743697</v>
      </c>
      <c r="U128" s="81">
        <v>3637340.1</v>
      </c>
      <c r="V128" s="84">
        <v>1.91E-3</v>
      </c>
      <c r="W128" s="85">
        <v>6947.3195910000004</v>
      </c>
      <c r="X128" s="62"/>
    </row>
    <row r="129" spans="7:24" x14ac:dyDescent="0.3">
      <c r="G129" s="77"/>
      <c r="H129" s="62">
        <v>2</v>
      </c>
      <c r="I129" s="62" t="s">
        <v>27</v>
      </c>
      <c r="J129" s="78">
        <v>430</v>
      </c>
      <c r="K129" s="79">
        <v>0.9</v>
      </c>
      <c r="L129" s="80">
        <v>40563624</v>
      </c>
      <c r="M129" s="81">
        <v>11524907</v>
      </c>
      <c r="N129" s="80">
        <v>352366</v>
      </c>
      <c r="O129" s="80"/>
      <c r="P129" s="81">
        <v>26451974.699999999</v>
      </c>
      <c r="Q129" s="82">
        <v>2.6200000000000003E-4</v>
      </c>
      <c r="R129" s="83">
        <v>6930.4173714000008</v>
      </c>
      <c r="S129" s="80">
        <v>15785186</v>
      </c>
      <c r="T129" s="81">
        <v>11743697</v>
      </c>
      <c r="U129" s="81">
        <v>3637340.1</v>
      </c>
      <c r="V129" s="84">
        <v>2.6899999999999998E-4</v>
      </c>
      <c r="W129" s="85">
        <v>978.4444868999999</v>
      </c>
      <c r="X129" s="62"/>
    </row>
    <row r="130" spans="7:24" x14ac:dyDescent="0.3">
      <c r="G130" s="77"/>
      <c r="H130" s="62">
        <v>3</v>
      </c>
      <c r="I130" s="62" t="s">
        <v>20</v>
      </c>
      <c r="J130" s="78">
        <v>430</v>
      </c>
      <c r="K130" s="79">
        <v>0.9</v>
      </c>
      <c r="L130" s="80">
        <v>40563624</v>
      </c>
      <c r="M130" s="81">
        <v>11524907</v>
      </c>
      <c r="N130" s="80">
        <v>352366</v>
      </c>
      <c r="O130" s="80"/>
      <c r="P130" s="81">
        <v>26451974.699999999</v>
      </c>
      <c r="Q130" s="82">
        <v>5.7799999999999995E-4</v>
      </c>
      <c r="R130" s="83">
        <v>15289.241376599999</v>
      </c>
      <c r="S130" s="80">
        <v>15785186</v>
      </c>
      <c r="T130" s="81">
        <v>11743697</v>
      </c>
      <c r="U130" s="81">
        <v>3637340.1</v>
      </c>
      <c r="V130" s="84">
        <v>5.9699999999999998E-4</v>
      </c>
      <c r="W130" s="85">
        <v>2171.4920397000001</v>
      </c>
      <c r="X130" s="62"/>
    </row>
    <row r="131" spans="7:24" x14ac:dyDescent="0.3">
      <c r="G131" s="77"/>
      <c r="H131" s="62">
        <v>5</v>
      </c>
      <c r="I131" s="62" t="s">
        <v>17</v>
      </c>
      <c r="J131" s="78">
        <v>430</v>
      </c>
      <c r="K131" s="79">
        <v>0.9</v>
      </c>
      <c r="L131" s="80">
        <v>40563624</v>
      </c>
      <c r="M131" s="81">
        <v>11524907</v>
      </c>
      <c r="N131" s="80">
        <v>352366</v>
      </c>
      <c r="O131" s="80"/>
      <c r="P131" s="81">
        <v>26451974.699999999</v>
      </c>
      <c r="Q131" s="82">
        <v>6.2979999999999998E-3</v>
      </c>
      <c r="R131" s="83">
        <v>166594.53666059999</v>
      </c>
      <c r="S131" s="80">
        <v>15785186</v>
      </c>
      <c r="T131" s="81">
        <v>11743697</v>
      </c>
      <c r="U131" s="81">
        <v>3637340.1</v>
      </c>
      <c r="V131" s="84">
        <v>6.6930000000000002E-3</v>
      </c>
      <c r="W131" s="85">
        <v>24344.717289300002</v>
      </c>
      <c r="X131" s="62"/>
    </row>
    <row r="132" spans="7:24" x14ac:dyDescent="0.3">
      <c r="G132" s="77"/>
      <c r="H132" s="62">
        <v>137</v>
      </c>
      <c r="I132" s="62" t="s">
        <v>160</v>
      </c>
      <c r="J132" s="78">
        <v>430</v>
      </c>
      <c r="K132" s="79">
        <v>0.9</v>
      </c>
      <c r="L132" s="80">
        <v>40563624</v>
      </c>
      <c r="M132" s="81">
        <v>11524907</v>
      </c>
      <c r="N132" s="80">
        <v>352366</v>
      </c>
      <c r="O132" s="80"/>
      <c r="P132" s="81">
        <v>26451974.699999999</v>
      </c>
      <c r="Q132" s="82">
        <v>7.4999999999999993E-5</v>
      </c>
      <c r="R132" s="83">
        <v>1983.8981024999998</v>
      </c>
      <c r="S132" s="80">
        <v>15785186</v>
      </c>
      <c r="T132" s="81">
        <v>11743697</v>
      </c>
      <c r="U132" s="81">
        <v>3637340.1</v>
      </c>
      <c r="V132" s="84">
        <v>0</v>
      </c>
      <c r="W132" s="85">
        <v>0</v>
      </c>
      <c r="X132" s="62"/>
    </row>
    <row r="133" spans="7:24" x14ac:dyDescent="0.3">
      <c r="G133" s="77"/>
      <c r="H133" s="62">
        <v>6</v>
      </c>
      <c r="I133" s="62" t="s">
        <v>76</v>
      </c>
      <c r="J133" s="78">
        <v>430</v>
      </c>
      <c r="K133" s="79">
        <v>0.9</v>
      </c>
      <c r="L133" s="80">
        <v>40563624</v>
      </c>
      <c r="M133" s="81">
        <v>11524907</v>
      </c>
      <c r="N133" s="80">
        <v>352366</v>
      </c>
      <c r="O133" s="80"/>
      <c r="P133" s="81">
        <v>26451974.699999999</v>
      </c>
      <c r="Q133" s="82">
        <v>0</v>
      </c>
      <c r="R133" s="83">
        <v>0</v>
      </c>
      <c r="S133" s="80">
        <v>15785186</v>
      </c>
      <c r="T133" s="81">
        <v>11743697</v>
      </c>
      <c r="U133" s="81">
        <v>3637340.1</v>
      </c>
      <c r="V133" s="84">
        <v>0</v>
      </c>
      <c r="W133" s="85">
        <v>0</v>
      </c>
      <c r="X133" s="62"/>
    </row>
    <row r="134" spans="7:24" x14ac:dyDescent="0.3">
      <c r="G134" s="77"/>
      <c r="H134" s="62">
        <v>7</v>
      </c>
      <c r="I134" s="62" t="s">
        <v>9</v>
      </c>
      <c r="J134" s="78">
        <v>430</v>
      </c>
      <c r="K134" s="79">
        <v>0.9</v>
      </c>
      <c r="L134" s="80">
        <v>40563624</v>
      </c>
      <c r="M134" s="81">
        <v>11524907</v>
      </c>
      <c r="N134" s="80">
        <v>352366</v>
      </c>
      <c r="O134" s="80"/>
      <c r="P134" s="81">
        <v>26451974.699999999</v>
      </c>
      <c r="Q134" s="82">
        <v>1.1900000000000001E-4</v>
      </c>
      <c r="R134" s="83">
        <v>3147.7849893000002</v>
      </c>
      <c r="S134" s="80">
        <v>15785186</v>
      </c>
      <c r="T134" s="81">
        <v>11743697</v>
      </c>
      <c r="U134" s="81">
        <v>3637340.1</v>
      </c>
      <c r="V134" s="84">
        <v>1.27E-4</v>
      </c>
      <c r="W134" s="85">
        <v>461.94219270000002</v>
      </c>
      <c r="X134" s="62"/>
    </row>
    <row r="135" spans="7:24" x14ac:dyDescent="0.3">
      <c r="G135" s="77"/>
      <c r="H135" s="62">
        <v>8</v>
      </c>
      <c r="I135" s="62" t="s">
        <v>23</v>
      </c>
      <c r="J135" s="78">
        <v>430</v>
      </c>
      <c r="K135" s="79">
        <v>0.9</v>
      </c>
      <c r="L135" s="80">
        <v>40563624</v>
      </c>
      <c r="M135" s="81">
        <v>11524907</v>
      </c>
      <c r="N135" s="80">
        <v>352366</v>
      </c>
      <c r="O135" s="80"/>
      <c r="P135" s="81">
        <v>26451974.699999999</v>
      </c>
      <c r="Q135" s="82">
        <v>1.74E-4</v>
      </c>
      <c r="R135" s="83">
        <v>4602.6435978</v>
      </c>
      <c r="S135" s="80">
        <v>15785186</v>
      </c>
      <c r="T135" s="81">
        <v>11743697</v>
      </c>
      <c r="U135" s="81">
        <v>3637340.1</v>
      </c>
      <c r="V135" s="84">
        <v>1.8699999999999999E-4</v>
      </c>
      <c r="W135" s="85">
        <v>680.18259869999997</v>
      </c>
      <c r="X135" s="62"/>
    </row>
    <row r="136" spans="7:24" x14ac:dyDescent="0.3">
      <c r="G136" s="77"/>
      <c r="H136" s="62">
        <v>15</v>
      </c>
      <c r="I136" s="62" t="s">
        <v>2</v>
      </c>
      <c r="J136" s="78">
        <v>430</v>
      </c>
      <c r="K136" s="79">
        <v>0.9</v>
      </c>
      <c r="L136" s="80">
        <v>40563624</v>
      </c>
      <c r="M136" s="81">
        <v>11524907</v>
      </c>
      <c r="N136" s="80">
        <v>352366</v>
      </c>
      <c r="O136" s="80"/>
      <c r="P136" s="81">
        <v>26451974.699999999</v>
      </c>
      <c r="Q136" s="82">
        <v>2.5700000000000001E-4</v>
      </c>
      <c r="R136" s="83">
        <v>6798.1574978999997</v>
      </c>
      <c r="S136" s="80">
        <v>15785186</v>
      </c>
      <c r="T136" s="81">
        <v>11743697</v>
      </c>
      <c r="U136" s="81">
        <v>3637340.1</v>
      </c>
      <c r="V136" s="84">
        <v>2.7E-4</v>
      </c>
      <c r="W136" s="85">
        <v>982.08182700000009</v>
      </c>
      <c r="X136" s="62"/>
    </row>
    <row r="137" spans="7:24" x14ac:dyDescent="0.3">
      <c r="G137" s="77"/>
      <c r="H137" s="62">
        <v>17</v>
      </c>
      <c r="I137" s="62" t="s">
        <v>16</v>
      </c>
      <c r="J137" s="78">
        <v>430</v>
      </c>
      <c r="K137" s="79">
        <v>0.9</v>
      </c>
      <c r="L137" s="80">
        <v>40563624</v>
      </c>
      <c r="M137" s="81">
        <v>11524907</v>
      </c>
      <c r="N137" s="80">
        <v>352366</v>
      </c>
      <c r="O137" s="80"/>
      <c r="P137" s="81">
        <v>26451974.699999999</v>
      </c>
      <c r="Q137" s="82">
        <v>7.0899999999999999E-4</v>
      </c>
      <c r="R137" s="83">
        <v>18754.450062299999</v>
      </c>
      <c r="S137" s="80">
        <v>15785186</v>
      </c>
      <c r="T137" s="81">
        <v>11743697</v>
      </c>
      <c r="U137" s="81">
        <v>3637340.1</v>
      </c>
      <c r="V137" s="84">
        <v>7.5799999999999999E-4</v>
      </c>
      <c r="W137" s="85">
        <v>2757.1037958000002</v>
      </c>
      <c r="X137" s="62"/>
    </row>
    <row r="138" spans="7:24" x14ac:dyDescent="0.3">
      <c r="G138" s="77"/>
      <c r="H138" s="62">
        <v>19</v>
      </c>
      <c r="I138" s="62" t="s">
        <v>15</v>
      </c>
      <c r="J138" s="78">
        <v>430</v>
      </c>
      <c r="K138" s="79">
        <v>0.9</v>
      </c>
      <c r="L138" s="80">
        <v>40563624</v>
      </c>
      <c r="M138" s="81">
        <v>11524907</v>
      </c>
      <c r="N138" s="80">
        <v>352366</v>
      </c>
      <c r="O138" s="80"/>
      <c r="P138" s="81">
        <v>26451974.699999999</v>
      </c>
      <c r="Q138" s="82">
        <v>6.8999999999999997E-5</v>
      </c>
      <c r="R138" s="83">
        <v>1825.1862543</v>
      </c>
      <c r="S138" s="80">
        <v>15785186</v>
      </c>
      <c r="T138" s="81">
        <v>11743697</v>
      </c>
      <c r="U138" s="81">
        <v>3637340.1</v>
      </c>
      <c r="V138" s="84">
        <v>7.3999999999999996E-5</v>
      </c>
      <c r="W138" s="85">
        <v>269.16316740000002</v>
      </c>
      <c r="X138" s="62"/>
    </row>
    <row r="139" spans="7:24" x14ac:dyDescent="0.3">
      <c r="G139" s="77"/>
      <c r="H139" s="62">
        <v>31</v>
      </c>
      <c r="I139" s="62" t="s">
        <v>1</v>
      </c>
      <c r="J139" s="78">
        <v>430</v>
      </c>
      <c r="K139" s="79">
        <v>0.9</v>
      </c>
      <c r="L139" s="80">
        <v>40563624</v>
      </c>
      <c r="M139" s="81">
        <v>11524907</v>
      </c>
      <c r="N139" s="80">
        <v>352366</v>
      </c>
      <c r="O139" s="80"/>
      <c r="P139" s="81">
        <v>26451974.699999999</v>
      </c>
      <c r="Q139" s="82">
        <v>1.243E-3</v>
      </c>
      <c r="R139" s="83">
        <v>32879.804552099995</v>
      </c>
      <c r="S139" s="80">
        <v>15785186</v>
      </c>
      <c r="T139" s="81">
        <v>11743697</v>
      </c>
      <c r="U139" s="81">
        <v>3637340.1</v>
      </c>
      <c r="V139" s="84">
        <v>1.188E-3</v>
      </c>
      <c r="W139" s="85">
        <v>4321.1600388000006</v>
      </c>
      <c r="X139" s="62"/>
    </row>
    <row r="140" spans="7:24" x14ac:dyDescent="0.3">
      <c r="G140" s="77"/>
      <c r="H140" s="62">
        <v>38</v>
      </c>
      <c r="I140" s="62" t="s">
        <v>12</v>
      </c>
      <c r="J140" s="78">
        <v>430</v>
      </c>
      <c r="K140" s="79">
        <v>0.9</v>
      </c>
      <c r="L140" s="80">
        <v>40563624</v>
      </c>
      <c r="M140" s="81">
        <v>11524907</v>
      </c>
      <c r="N140" s="80">
        <v>352366</v>
      </c>
      <c r="O140" s="80"/>
      <c r="P140" s="81">
        <v>26451974.699999999</v>
      </c>
      <c r="Q140" s="82">
        <v>9.5000000000000005E-5</v>
      </c>
      <c r="R140" s="83">
        <v>2512.9375964999999</v>
      </c>
      <c r="S140" s="80">
        <v>15785186</v>
      </c>
      <c r="T140" s="81">
        <v>11743697</v>
      </c>
      <c r="U140" s="81">
        <v>3637340.1</v>
      </c>
      <c r="V140" s="84">
        <v>7.8999999999999996E-5</v>
      </c>
      <c r="W140" s="85">
        <v>287.34986789999999</v>
      </c>
      <c r="X140" s="62"/>
    </row>
    <row r="141" spans="7:24" x14ac:dyDescent="0.3">
      <c r="G141" s="77"/>
      <c r="H141" s="62">
        <v>55</v>
      </c>
      <c r="I141" s="62" t="s">
        <v>26</v>
      </c>
      <c r="J141" s="78">
        <v>430</v>
      </c>
      <c r="K141" s="79">
        <v>0.9</v>
      </c>
      <c r="L141" s="80">
        <v>40563624</v>
      </c>
      <c r="M141" s="81">
        <v>11524907</v>
      </c>
      <c r="N141" s="80">
        <v>352366</v>
      </c>
      <c r="O141" s="80"/>
      <c r="P141" s="81">
        <v>26451974.699999999</v>
      </c>
      <c r="Q141" s="82">
        <v>1.4799999999999999E-4</v>
      </c>
      <c r="R141" s="83">
        <v>3914.8922555999998</v>
      </c>
      <c r="S141" s="80">
        <v>15785186</v>
      </c>
      <c r="T141" s="81">
        <v>11743697</v>
      </c>
      <c r="U141" s="81">
        <v>3637340.1</v>
      </c>
      <c r="V141" s="84">
        <v>1.5699999999999999E-4</v>
      </c>
      <c r="W141" s="85">
        <v>571.06239570000002</v>
      </c>
      <c r="X141" s="62"/>
    </row>
    <row r="142" spans="7:24" x14ac:dyDescent="0.3">
      <c r="G142" s="77"/>
      <c r="H142" s="62">
        <v>71</v>
      </c>
      <c r="I142" s="62" t="s">
        <v>18</v>
      </c>
      <c r="J142" s="78">
        <v>430</v>
      </c>
      <c r="K142" s="79">
        <v>0</v>
      </c>
      <c r="L142" s="80">
        <v>40563624</v>
      </c>
      <c r="M142" s="81">
        <v>11524907</v>
      </c>
      <c r="N142" s="80">
        <v>352366</v>
      </c>
      <c r="O142" s="80"/>
      <c r="P142" s="81">
        <v>0</v>
      </c>
      <c r="Q142" s="82">
        <v>1.0000000000000001E-5</v>
      </c>
      <c r="R142" s="83">
        <v>0</v>
      </c>
      <c r="S142" s="80">
        <v>15785186</v>
      </c>
      <c r="T142" s="81">
        <v>11743697</v>
      </c>
      <c r="U142" s="81">
        <v>0</v>
      </c>
      <c r="V142" s="84">
        <v>1.1E-5</v>
      </c>
      <c r="W142" s="85">
        <v>0</v>
      </c>
      <c r="X142" s="62"/>
    </row>
    <row r="143" spans="7:24" x14ac:dyDescent="0.3">
      <c r="G143" s="77"/>
      <c r="H143" s="62">
        <v>72</v>
      </c>
      <c r="I143" s="62" t="s">
        <v>28</v>
      </c>
      <c r="J143" s="78">
        <v>430</v>
      </c>
      <c r="K143" s="79">
        <v>0</v>
      </c>
      <c r="L143" s="80">
        <v>40563624</v>
      </c>
      <c r="M143" s="81">
        <v>11524907</v>
      </c>
      <c r="N143" s="80">
        <v>352366</v>
      </c>
      <c r="O143" s="80"/>
      <c r="P143" s="81">
        <v>0</v>
      </c>
      <c r="Q143" s="82">
        <v>2.9999999999999997E-4</v>
      </c>
      <c r="R143" s="83">
        <v>0</v>
      </c>
      <c r="S143" s="80">
        <v>15785186</v>
      </c>
      <c r="T143" s="81">
        <v>11743697</v>
      </c>
      <c r="U143" s="81">
        <v>0</v>
      </c>
      <c r="V143" s="84">
        <v>3.1799999999999998E-4</v>
      </c>
      <c r="W143" s="85">
        <v>0</v>
      </c>
      <c r="X143" s="62"/>
    </row>
    <row r="144" spans="7:24" x14ac:dyDescent="0.3">
      <c r="G144" s="77"/>
      <c r="H144" s="62">
        <v>104</v>
      </c>
      <c r="I144" s="62" t="s">
        <v>88</v>
      </c>
      <c r="J144" s="78">
        <v>430</v>
      </c>
      <c r="K144" s="79">
        <v>0.9</v>
      </c>
      <c r="L144" s="80">
        <v>40563624</v>
      </c>
      <c r="M144" s="81">
        <v>11524907</v>
      </c>
      <c r="N144" s="80">
        <v>352366</v>
      </c>
      <c r="O144" s="80"/>
      <c r="P144" s="81">
        <v>26451974.699999999</v>
      </c>
      <c r="Q144" s="82">
        <v>0</v>
      </c>
      <c r="R144" s="83">
        <v>0</v>
      </c>
      <c r="S144" s="80">
        <v>15785186</v>
      </c>
      <c r="T144" s="81">
        <v>11743697</v>
      </c>
      <c r="U144" s="81">
        <v>3637340.1</v>
      </c>
      <c r="V144" s="84">
        <v>0</v>
      </c>
      <c r="W144" s="85">
        <v>0</v>
      </c>
      <c r="X144" s="62"/>
    </row>
    <row r="145" spans="7:24" x14ac:dyDescent="0.3">
      <c r="G145" s="77"/>
      <c r="H145" s="62">
        <v>115</v>
      </c>
      <c r="I145" s="62" t="s">
        <v>116</v>
      </c>
      <c r="J145" s="78">
        <v>430</v>
      </c>
      <c r="K145" s="79">
        <v>0.9</v>
      </c>
      <c r="L145" s="80">
        <v>40563624</v>
      </c>
      <c r="M145" s="81">
        <v>11524907</v>
      </c>
      <c r="N145" s="80">
        <v>352366</v>
      </c>
      <c r="O145" s="80"/>
      <c r="P145" s="81">
        <v>26451974.699999999</v>
      </c>
      <c r="Q145" s="82">
        <v>0</v>
      </c>
      <c r="R145" s="83">
        <v>0</v>
      </c>
      <c r="S145" s="80">
        <v>15785186</v>
      </c>
      <c r="T145" s="81">
        <v>11743697</v>
      </c>
      <c r="U145" s="81">
        <v>3637340.1</v>
      </c>
      <c r="V145" s="84">
        <v>0</v>
      </c>
      <c r="W145" s="85">
        <v>0</v>
      </c>
      <c r="X145" s="62"/>
    </row>
    <row r="146" spans="7:24" x14ac:dyDescent="0.3">
      <c r="G146" s="77"/>
      <c r="H146" s="62">
        <v>117</v>
      </c>
      <c r="I146" s="62" t="s">
        <v>21</v>
      </c>
      <c r="J146" s="78">
        <v>430</v>
      </c>
      <c r="K146" s="79">
        <v>0.9</v>
      </c>
      <c r="L146" s="80">
        <v>40563624</v>
      </c>
      <c r="M146" s="81">
        <v>11524907</v>
      </c>
      <c r="N146" s="80">
        <v>352366</v>
      </c>
      <c r="O146" s="80"/>
      <c r="P146" s="81">
        <v>26451974.699999999</v>
      </c>
      <c r="Q146" s="82">
        <v>2.5700000000000001E-4</v>
      </c>
      <c r="R146" s="83">
        <v>6798.1574978999997</v>
      </c>
      <c r="S146" s="80">
        <v>15785186</v>
      </c>
      <c r="T146" s="81">
        <v>11743697</v>
      </c>
      <c r="U146" s="81">
        <v>3637340.1</v>
      </c>
      <c r="V146" s="84">
        <v>2.7300000000000002E-4</v>
      </c>
      <c r="W146" s="85">
        <v>992.99384730000008</v>
      </c>
      <c r="X146" s="62"/>
    </row>
    <row r="147" spans="7:24" x14ac:dyDescent="0.3">
      <c r="G147" s="77"/>
      <c r="H147" s="62">
        <v>123</v>
      </c>
      <c r="I147" s="62" t="s">
        <v>29</v>
      </c>
      <c r="J147" s="78">
        <v>430</v>
      </c>
      <c r="K147" s="79">
        <v>0.9</v>
      </c>
      <c r="L147" s="80">
        <v>40563624</v>
      </c>
      <c r="M147" s="81">
        <v>11524907</v>
      </c>
      <c r="N147" s="80">
        <v>352366</v>
      </c>
      <c r="O147" s="80"/>
      <c r="P147" s="81">
        <v>26451974.699999999</v>
      </c>
      <c r="Q147" s="82">
        <v>1.1529999999999999E-3</v>
      </c>
      <c r="R147" s="83">
        <v>30499.126829099998</v>
      </c>
      <c r="S147" s="80">
        <v>15785186</v>
      </c>
      <c r="T147" s="81">
        <v>11743697</v>
      </c>
      <c r="U147" s="81">
        <v>3637340.1</v>
      </c>
      <c r="V147" s="84">
        <v>1.232E-3</v>
      </c>
      <c r="W147" s="85">
        <v>4481.2030032000002</v>
      </c>
      <c r="X147" s="62"/>
    </row>
    <row r="148" spans="7:24" x14ac:dyDescent="0.3">
      <c r="G148" s="77"/>
      <c r="H148" s="62"/>
      <c r="I148" s="62"/>
      <c r="J148" s="78"/>
      <c r="K148" s="79"/>
      <c r="L148" s="81"/>
      <c r="M148" s="81"/>
      <c r="N148" s="81"/>
      <c r="O148" s="81"/>
      <c r="P148" s="81"/>
      <c r="Q148" s="84"/>
      <c r="R148" s="83"/>
      <c r="S148" s="81"/>
      <c r="T148" s="81"/>
      <c r="U148" s="81"/>
      <c r="V148" s="84"/>
      <c r="W148" s="85"/>
      <c r="X148" s="62"/>
    </row>
    <row r="149" spans="7:24" ht="15.6" x14ac:dyDescent="0.3">
      <c r="G149" s="90">
        <v>115</v>
      </c>
      <c r="H149" s="91" t="s">
        <v>116</v>
      </c>
      <c r="I149" s="62"/>
      <c r="J149" s="78"/>
      <c r="K149" s="79"/>
      <c r="L149" s="81"/>
      <c r="M149" s="81"/>
      <c r="N149" s="81"/>
      <c r="O149" s="81"/>
      <c r="P149" s="81"/>
      <c r="Q149" s="84"/>
      <c r="R149" s="83"/>
      <c r="S149" s="81"/>
      <c r="T149" s="81"/>
      <c r="U149" s="81"/>
      <c r="V149" s="84"/>
      <c r="W149" s="85"/>
      <c r="X149" s="62"/>
    </row>
    <row r="150" spans="7:24" x14ac:dyDescent="0.3">
      <c r="G150" s="77"/>
      <c r="H150" s="62">
        <v>1</v>
      </c>
      <c r="I150" s="62" t="s">
        <v>11</v>
      </c>
      <c r="J150" s="78">
        <v>478</v>
      </c>
      <c r="K150" s="79">
        <v>0.9</v>
      </c>
      <c r="L150" s="80">
        <v>221250</v>
      </c>
      <c r="M150" s="81">
        <v>0</v>
      </c>
      <c r="N150" s="80">
        <v>10184</v>
      </c>
      <c r="O150" s="80"/>
      <c r="P150" s="81">
        <v>208290.6</v>
      </c>
      <c r="Q150" s="82">
        <v>2.2769999999999999E-3</v>
      </c>
      <c r="R150" s="83">
        <v>474.27769619999998</v>
      </c>
      <c r="S150" s="80">
        <v>0</v>
      </c>
      <c r="T150" s="81">
        <v>0</v>
      </c>
      <c r="U150" s="81">
        <v>0</v>
      </c>
      <c r="V150" s="84">
        <v>1.91E-3</v>
      </c>
      <c r="W150" s="85">
        <v>0</v>
      </c>
      <c r="X150" s="62"/>
    </row>
    <row r="151" spans="7:24" x14ac:dyDescent="0.3">
      <c r="G151" s="77"/>
      <c r="H151" s="62">
        <v>2</v>
      </c>
      <c r="I151" s="62" t="s">
        <v>27</v>
      </c>
      <c r="J151" s="78">
        <v>478</v>
      </c>
      <c r="K151" s="79">
        <v>0.9</v>
      </c>
      <c r="L151" s="80">
        <v>221250</v>
      </c>
      <c r="M151" s="81">
        <v>0</v>
      </c>
      <c r="N151" s="80">
        <v>10184</v>
      </c>
      <c r="O151" s="80"/>
      <c r="P151" s="81">
        <v>208290.6</v>
      </c>
      <c r="Q151" s="82">
        <v>2.6200000000000003E-4</v>
      </c>
      <c r="R151" s="83">
        <v>54.572137200000007</v>
      </c>
      <c r="S151" s="80">
        <v>0</v>
      </c>
      <c r="T151" s="81">
        <v>0</v>
      </c>
      <c r="U151" s="81">
        <v>0</v>
      </c>
      <c r="V151" s="84">
        <v>2.6899999999999998E-4</v>
      </c>
      <c r="W151" s="85">
        <v>0</v>
      </c>
      <c r="X151" s="62"/>
    </row>
    <row r="152" spans="7:24" x14ac:dyDescent="0.3">
      <c r="G152" s="77"/>
      <c r="H152" s="62">
        <v>3</v>
      </c>
      <c r="I152" s="62" t="s">
        <v>20</v>
      </c>
      <c r="J152" s="78">
        <v>478</v>
      </c>
      <c r="K152" s="79">
        <v>0.9</v>
      </c>
      <c r="L152" s="80">
        <v>221250</v>
      </c>
      <c r="M152" s="81">
        <v>0</v>
      </c>
      <c r="N152" s="80">
        <v>10184</v>
      </c>
      <c r="O152" s="80"/>
      <c r="P152" s="81">
        <v>208290.6</v>
      </c>
      <c r="Q152" s="82">
        <v>5.7799999999999995E-4</v>
      </c>
      <c r="R152" s="83">
        <v>120.39196679999999</v>
      </c>
      <c r="S152" s="80">
        <v>0</v>
      </c>
      <c r="T152" s="81">
        <v>0</v>
      </c>
      <c r="U152" s="81">
        <v>0</v>
      </c>
      <c r="V152" s="84">
        <v>5.9699999999999998E-4</v>
      </c>
      <c r="W152" s="85">
        <v>0</v>
      </c>
      <c r="X152" s="62"/>
    </row>
    <row r="153" spans="7:24" x14ac:dyDescent="0.3">
      <c r="G153" s="77"/>
      <c r="H153" s="62">
        <v>5</v>
      </c>
      <c r="I153" s="62" t="s">
        <v>17</v>
      </c>
      <c r="J153" s="78">
        <v>478</v>
      </c>
      <c r="K153" s="79">
        <v>0.9</v>
      </c>
      <c r="L153" s="80">
        <v>221250</v>
      </c>
      <c r="M153" s="81">
        <v>0</v>
      </c>
      <c r="N153" s="80">
        <v>10184</v>
      </c>
      <c r="O153" s="80"/>
      <c r="P153" s="81">
        <v>208290.6</v>
      </c>
      <c r="Q153" s="82">
        <v>6.2979999999999998E-3</v>
      </c>
      <c r="R153" s="83">
        <v>1311.8141988</v>
      </c>
      <c r="S153" s="80">
        <v>0</v>
      </c>
      <c r="T153" s="81">
        <v>0</v>
      </c>
      <c r="U153" s="81">
        <v>0</v>
      </c>
      <c r="V153" s="84">
        <v>6.6930000000000002E-3</v>
      </c>
      <c r="W153" s="85">
        <v>0</v>
      </c>
      <c r="X153" s="62"/>
    </row>
    <row r="154" spans="7:24" x14ac:dyDescent="0.3">
      <c r="G154" s="77"/>
      <c r="H154" s="62">
        <v>137</v>
      </c>
      <c r="I154" s="62" t="s">
        <v>160</v>
      </c>
      <c r="J154" s="78">
        <v>478</v>
      </c>
      <c r="K154" s="79">
        <v>0.9</v>
      </c>
      <c r="L154" s="80">
        <v>221250</v>
      </c>
      <c r="M154" s="81">
        <v>0</v>
      </c>
      <c r="N154" s="80">
        <v>10184</v>
      </c>
      <c r="O154" s="80"/>
      <c r="P154" s="81">
        <v>208290.6</v>
      </c>
      <c r="Q154" s="82">
        <v>7.4999999999999993E-5</v>
      </c>
      <c r="R154" s="83">
        <v>15.621794999999999</v>
      </c>
      <c r="S154" s="80">
        <v>0</v>
      </c>
      <c r="T154" s="81">
        <v>0</v>
      </c>
      <c r="U154" s="81">
        <v>0</v>
      </c>
      <c r="V154" s="84">
        <v>0</v>
      </c>
      <c r="W154" s="85">
        <v>0</v>
      </c>
      <c r="X154" s="62"/>
    </row>
    <row r="155" spans="7:24" x14ac:dyDescent="0.3">
      <c r="G155" s="77"/>
      <c r="H155" s="62">
        <v>6</v>
      </c>
      <c r="I155" s="62" t="s">
        <v>76</v>
      </c>
      <c r="J155" s="78">
        <v>478</v>
      </c>
      <c r="K155" s="79">
        <v>0.9</v>
      </c>
      <c r="L155" s="80">
        <v>221250</v>
      </c>
      <c r="M155" s="81">
        <v>0</v>
      </c>
      <c r="N155" s="80">
        <v>10184</v>
      </c>
      <c r="O155" s="80"/>
      <c r="P155" s="81">
        <v>208290.6</v>
      </c>
      <c r="Q155" s="82">
        <v>0</v>
      </c>
      <c r="R155" s="83">
        <v>0</v>
      </c>
      <c r="S155" s="80">
        <v>0</v>
      </c>
      <c r="T155" s="81">
        <v>0</v>
      </c>
      <c r="U155" s="81">
        <v>0</v>
      </c>
      <c r="V155" s="84">
        <v>0</v>
      </c>
      <c r="W155" s="85">
        <v>0</v>
      </c>
      <c r="X155" s="62"/>
    </row>
    <row r="156" spans="7:24" x14ac:dyDescent="0.3">
      <c r="G156" s="77"/>
      <c r="H156" s="62">
        <v>7</v>
      </c>
      <c r="I156" s="62" t="s">
        <v>9</v>
      </c>
      <c r="J156" s="78">
        <v>478</v>
      </c>
      <c r="K156" s="79">
        <v>0.9</v>
      </c>
      <c r="L156" s="80">
        <v>221250</v>
      </c>
      <c r="M156" s="81">
        <v>0</v>
      </c>
      <c r="N156" s="80">
        <v>10184</v>
      </c>
      <c r="O156" s="80"/>
      <c r="P156" s="81">
        <v>208290.6</v>
      </c>
      <c r="Q156" s="82">
        <v>1.1900000000000001E-4</v>
      </c>
      <c r="R156" s="83">
        <v>24.786581400000003</v>
      </c>
      <c r="S156" s="80">
        <v>0</v>
      </c>
      <c r="T156" s="81">
        <v>0</v>
      </c>
      <c r="U156" s="81">
        <v>0</v>
      </c>
      <c r="V156" s="84">
        <v>1.27E-4</v>
      </c>
      <c r="W156" s="85">
        <v>0</v>
      </c>
      <c r="X156" s="62"/>
    </row>
    <row r="157" spans="7:24" x14ac:dyDescent="0.3">
      <c r="G157" s="77"/>
      <c r="H157" s="62">
        <v>8</v>
      </c>
      <c r="I157" s="62" t="s">
        <v>23</v>
      </c>
      <c r="J157" s="78">
        <v>478</v>
      </c>
      <c r="K157" s="79">
        <v>0.9</v>
      </c>
      <c r="L157" s="80">
        <v>221250</v>
      </c>
      <c r="M157" s="81">
        <v>0</v>
      </c>
      <c r="N157" s="80">
        <v>10184</v>
      </c>
      <c r="O157" s="80"/>
      <c r="P157" s="81">
        <v>208290.6</v>
      </c>
      <c r="Q157" s="82">
        <v>1.74E-4</v>
      </c>
      <c r="R157" s="83">
        <v>36.242564399999999</v>
      </c>
      <c r="S157" s="80">
        <v>0</v>
      </c>
      <c r="T157" s="81">
        <v>0</v>
      </c>
      <c r="U157" s="81">
        <v>0</v>
      </c>
      <c r="V157" s="84">
        <v>1.8699999999999999E-4</v>
      </c>
      <c r="W157" s="85">
        <v>0</v>
      </c>
      <c r="X157" s="62"/>
    </row>
    <row r="158" spans="7:24" x14ac:dyDescent="0.3">
      <c r="G158" s="77"/>
      <c r="H158" s="62">
        <v>17</v>
      </c>
      <c r="I158" s="62" t="s">
        <v>16</v>
      </c>
      <c r="J158" s="78">
        <v>478</v>
      </c>
      <c r="K158" s="79">
        <v>0.9</v>
      </c>
      <c r="L158" s="80">
        <v>221250</v>
      </c>
      <c r="M158" s="81">
        <v>0</v>
      </c>
      <c r="N158" s="80">
        <v>10184</v>
      </c>
      <c r="O158" s="80"/>
      <c r="P158" s="81">
        <v>208290.6</v>
      </c>
      <c r="Q158" s="82">
        <v>7.0899999999999999E-4</v>
      </c>
      <c r="R158" s="83">
        <v>147.6780354</v>
      </c>
      <c r="S158" s="80">
        <v>0</v>
      </c>
      <c r="T158" s="81">
        <v>0</v>
      </c>
      <c r="U158" s="81">
        <v>0</v>
      </c>
      <c r="V158" s="84">
        <v>7.5799999999999999E-4</v>
      </c>
      <c r="W158" s="85">
        <v>0</v>
      </c>
      <c r="X158" s="62"/>
    </row>
    <row r="159" spans="7:24" x14ac:dyDescent="0.3">
      <c r="G159" s="77"/>
      <c r="H159" s="62">
        <v>31</v>
      </c>
      <c r="I159" s="62" t="s">
        <v>1</v>
      </c>
      <c r="J159" s="78">
        <v>478</v>
      </c>
      <c r="K159" s="79">
        <v>0.9</v>
      </c>
      <c r="L159" s="80">
        <v>221250</v>
      </c>
      <c r="M159" s="81">
        <v>0</v>
      </c>
      <c r="N159" s="80">
        <v>10184</v>
      </c>
      <c r="O159" s="80"/>
      <c r="P159" s="81">
        <v>208290.6</v>
      </c>
      <c r="Q159" s="82">
        <v>1.243E-3</v>
      </c>
      <c r="R159" s="83">
        <v>258.90521580000001</v>
      </c>
      <c r="S159" s="80">
        <v>0</v>
      </c>
      <c r="T159" s="81">
        <v>0</v>
      </c>
      <c r="U159" s="81">
        <v>0</v>
      </c>
      <c r="V159" s="84">
        <v>1.188E-3</v>
      </c>
      <c r="W159" s="85">
        <v>0</v>
      </c>
      <c r="X159" s="62"/>
    </row>
    <row r="160" spans="7:24" x14ac:dyDescent="0.3">
      <c r="G160" s="77"/>
      <c r="H160" s="62">
        <v>38</v>
      </c>
      <c r="I160" s="62" t="s">
        <v>12</v>
      </c>
      <c r="J160" s="78">
        <v>478</v>
      </c>
      <c r="K160" s="79">
        <v>0.9</v>
      </c>
      <c r="L160" s="80">
        <v>221250</v>
      </c>
      <c r="M160" s="81">
        <v>0</v>
      </c>
      <c r="N160" s="80">
        <v>10184</v>
      </c>
      <c r="O160" s="80"/>
      <c r="P160" s="81">
        <v>208290.6</v>
      </c>
      <c r="Q160" s="82">
        <v>9.5000000000000005E-5</v>
      </c>
      <c r="R160" s="83">
        <v>19.787607000000001</v>
      </c>
      <c r="S160" s="80">
        <v>0</v>
      </c>
      <c r="T160" s="81">
        <v>0</v>
      </c>
      <c r="U160" s="81">
        <v>0</v>
      </c>
      <c r="V160" s="84">
        <v>7.8999999999999996E-5</v>
      </c>
      <c r="W160" s="85">
        <v>0</v>
      </c>
      <c r="X160" s="62"/>
    </row>
    <row r="161" spans="7:24" x14ac:dyDescent="0.3">
      <c r="G161" s="77"/>
      <c r="H161" s="62">
        <v>55</v>
      </c>
      <c r="I161" s="62" t="s">
        <v>26</v>
      </c>
      <c r="J161" s="78">
        <v>478</v>
      </c>
      <c r="K161" s="79">
        <v>0.9</v>
      </c>
      <c r="L161" s="80">
        <v>221250</v>
      </c>
      <c r="M161" s="81">
        <v>0</v>
      </c>
      <c r="N161" s="80">
        <v>10184</v>
      </c>
      <c r="O161" s="80"/>
      <c r="P161" s="81">
        <v>208290.6</v>
      </c>
      <c r="Q161" s="82">
        <v>1.4799999999999999E-4</v>
      </c>
      <c r="R161" s="83">
        <v>30.827008799999998</v>
      </c>
      <c r="S161" s="80">
        <v>0</v>
      </c>
      <c r="T161" s="81">
        <v>0</v>
      </c>
      <c r="U161" s="81">
        <v>0</v>
      </c>
      <c r="V161" s="84">
        <v>1.5699999999999999E-4</v>
      </c>
      <c r="W161" s="85">
        <v>0</v>
      </c>
      <c r="X161" s="62"/>
    </row>
    <row r="162" spans="7:24" x14ac:dyDescent="0.3">
      <c r="G162" s="77"/>
      <c r="H162" s="62">
        <v>71</v>
      </c>
      <c r="I162" s="62" t="s">
        <v>18</v>
      </c>
      <c r="J162" s="78">
        <v>478</v>
      </c>
      <c r="K162" s="79">
        <v>0</v>
      </c>
      <c r="L162" s="80">
        <v>221250</v>
      </c>
      <c r="M162" s="81">
        <v>0</v>
      </c>
      <c r="N162" s="80">
        <v>10184</v>
      </c>
      <c r="O162" s="80"/>
      <c r="P162" s="81">
        <v>0</v>
      </c>
      <c r="Q162" s="82">
        <v>1.0000000000000001E-5</v>
      </c>
      <c r="R162" s="83">
        <v>0</v>
      </c>
      <c r="S162" s="80">
        <v>0</v>
      </c>
      <c r="T162" s="81">
        <v>0</v>
      </c>
      <c r="U162" s="81">
        <v>0</v>
      </c>
      <c r="V162" s="84">
        <v>1.1E-5</v>
      </c>
      <c r="W162" s="85">
        <v>0</v>
      </c>
      <c r="X162" s="62"/>
    </row>
    <row r="163" spans="7:24" x14ac:dyDescent="0.3">
      <c r="G163" s="77"/>
      <c r="H163" s="62">
        <v>72</v>
      </c>
      <c r="I163" s="62" t="s">
        <v>28</v>
      </c>
      <c r="J163" s="78">
        <v>478</v>
      </c>
      <c r="K163" s="79">
        <v>0</v>
      </c>
      <c r="L163" s="80">
        <v>221250</v>
      </c>
      <c r="M163" s="81">
        <v>0</v>
      </c>
      <c r="N163" s="80">
        <v>10184</v>
      </c>
      <c r="O163" s="80"/>
      <c r="P163" s="81">
        <v>0</v>
      </c>
      <c r="Q163" s="82">
        <v>2.9999999999999997E-4</v>
      </c>
      <c r="R163" s="83">
        <v>0</v>
      </c>
      <c r="S163" s="80">
        <v>0</v>
      </c>
      <c r="T163" s="81">
        <v>0</v>
      </c>
      <c r="U163" s="81">
        <v>0</v>
      </c>
      <c r="V163" s="84">
        <v>3.1799999999999998E-4</v>
      </c>
      <c r="W163" s="85">
        <v>0</v>
      </c>
      <c r="X163" s="62"/>
    </row>
    <row r="164" spans="7:24" x14ac:dyDescent="0.3">
      <c r="G164" s="77"/>
      <c r="H164" s="62">
        <v>104</v>
      </c>
      <c r="I164" s="62" t="s">
        <v>88</v>
      </c>
      <c r="J164" s="78">
        <v>478</v>
      </c>
      <c r="K164" s="79">
        <v>0.9</v>
      </c>
      <c r="L164" s="80">
        <v>221250</v>
      </c>
      <c r="M164" s="81">
        <v>0</v>
      </c>
      <c r="N164" s="80">
        <v>10184</v>
      </c>
      <c r="O164" s="80"/>
      <c r="P164" s="81">
        <v>208290.6</v>
      </c>
      <c r="Q164" s="82">
        <v>0</v>
      </c>
      <c r="R164" s="83">
        <v>0</v>
      </c>
      <c r="S164" s="80">
        <v>0</v>
      </c>
      <c r="T164" s="81">
        <v>0</v>
      </c>
      <c r="U164" s="81">
        <v>0</v>
      </c>
      <c r="V164" s="84">
        <v>0</v>
      </c>
      <c r="W164" s="85">
        <v>0</v>
      </c>
      <c r="X164" s="62"/>
    </row>
    <row r="165" spans="7:24" x14ac:dyDescent="0.3">
      <c r="G165" s="77"/>
      <c r="H165" s="62">
        <v>115</v>
      </c>
      <c r="I165" s="62" t="s">
        <v>116</v>
      </c>
      <c r="J165" s="78">
        <v>478</v>
      </c>
      <c r="K165" s="79">
        <v>0.9</v>
      </c>
      <c r="L165" s="80">
        <v>221250</v>
      </c>
      <c r="M165" s="81">
        <v>0</v>
      </c>
      <c r="N165" s="80">
        <v>10184</v>
      </c>
      <c r="O165" s="80"/>
      <c r="P165" s="81">
        <v>208290.6</v>
      </c>
      <c r="Q165" s="82">
        <v>0</v>
      </c>
      <c r="R165" s="83">
        <v>0</v>
      </c>
      <c r="S165" s="80">
        <v>0</v>
      </c>
      <c r="T165" s="81">
        <v>0</v>
      </c>
      <c r="U165" s="81">
        <v>0</v>
      </c>
      <c r="V165" s="84">
        <v>0</v>
      </c>
      <c r="W165" s="85">
        <v>0</v>
      </c>
      <c r="X165" s="62"/>
    </row>
    <row r="166" spans="7:24" x14ac:dyDescent="0.3">
      <c r="G166" s="77"/>
      <c r="H166" s="62">
        <v>117</v>
      </c>
      <c r="I166" s="62" t="s">
        <v>21</v>
      </c>
      <c r="J166" s="78">
        <v>478</v>
      </c>
      <c r="K166" s="79">
        <v>0.9</v>
      </c>
      <c r="L166" s="80">
        <v>221250</v>
      </c>
      <c r="M166" s="81">
        <v>0</v>
      </c>
      <c r="N166" s="80">
        <v>10184</v>
      </c>
      <c r="O166" s="80"/>
      <c r="P166" s="81">
        <v>208290.6</v>
      </c>
      <c r="Q166" s="82">
        <v>2.5700000000000001E-4</v>
      </c>
      <c r="R166" s="83">
        <v>53.530684200000003</v>
      </c>
      <c r="S166" s="80">
        <v>0</v>
      </c>
      <c r="T166" s="81">
        <v>0</v>
      </c>
      <c r="U166" s="81">
        <v>0</v>
      </c>
      <c r="V166" s="84">
        <v>2.7300000000000002E-4</v>
      </c>
      <c r="W166" s="85">
        <v>0</v>
      </c>
      <c r="X166" s="62"/>
    </row>
    <row r="167" spans="7:24" x14ac:dyDescent="0.3">
      <c r="G167" s="77"/>
      <c r="H167" s="62">
        <v>123</v>
      </c>
      <c r="I167" s="62" t="s">
        <v>29</v>
      </c>
      <c r="J167" s="78">
        <v>478</v>
      </c>
      <c r="K167" s="79">
        <v>0.9</v>
      </c>
      <c r="L167" s="80">
        <v>221250</v>
      </c>
      <c r="M167" s="81">
        <v>0</v>
      </c>
      <c r="N167" s="80">
        <v>10184</v>
      </c>
      <c r="O167" s="80"/>
      <c r="P167" s="81">
        <v>208290.6</v>
      </c>
      <c r="Q167" s="82">
        <v>1.1529999999999999E-3</v>
      </c>
      <c r="R167" s="83">
        <v>240.15906179999999</v>
      </c>
      <c r="S167" s="80">
        <v>0</v>
      </c>
      <c r="T167" s="81">
        <v>0</v>
      </c>
      <c r="U167" s="81">
        <v>0</v>
      </c>
      <c r="V167" s="84">
        <v>1.232E-3</v>
      </c>
      <c r="W167" s="85">
        <v>0</v>
      </c>
      <c r="X167" s="62"/>
    </row>
    <row r="168" spans="7:24" x14ac:dyDescent="0.3">
      <c r="G168" s="77"/>
      <c r="H168" s="62"/>
      <c r="I168" s="62"/>
      <c r="J168" s="78"/>
      <c r="K168" s="79"/>
      <c r="L168" s="81"/>
      <c r="M168" s="81"/>
      <c r="N168" s="81"/>
      <c r="O168" s="81"/>
      <c r="P168" s="81"/>
      <c r="Q168" s="84"/>
      <c r="R168" s="83"/>
      <c r="S168" s="81"/>
      <c r="T168" s="81"/>
      <c r="U168" s="81"/>
      <c r="V168" s="84"/>
      <c r="W168" s="85"/>
      <c r="X168" s="62"/>
    </row>
    <row r="169" spans="7:24" ht="15.6" x14ac:dyDescent="0.3">
      <c r="G169" s="90">
        <v>115</v>
      </c>
      <c r="H169" s="91" t="s">
        <v>116</v>
      </c>
      <c r="I169" s="62"/>
      <c r="J169" s="78"/>
      <c r="K169" s="79"/>
      <c r="L169" s="81"/>
      <c r="M169" s="81"/>
      <c r="N169" s="81"/>
      <c r="O169" s="81"/>
      <c r="P169" s="81"/>
      <c r="Q169" s="84"/>
      <c r="R169" s="83"/>
      <c r="S169" s="81"/>
      <c r="T169" s="81"/>
      <c r="U169" s="81"/>
      <c r="V169" s="84"/>
      <c r="W169" s="85"/>
      <c r="X169" s="62"/>
    </row>
    <row r="170" spans="7:24" x14ac:dyDescent="0.3">
      <c r="G170" s="77"/>
      <c r="H170" s="62">
        <v>1</v>
      </c>
      <c r="I170" s="62" t="s">
        <v>11</v>
      </c>
      <c r="J170" s="78">
        <v>959</v>
      </c>
      <c r="K170" s="79">
        <v>0.9</v>
      </c>
      <c r="L170" s="80">
        <v>0</v>
      </c>
      <c r="M170" s="81"/>
      <c r="N170" s="80">
        <v>0</v>
      </c>
      <c r="O170" s="80"/>
      <c r="P170" s="81">
        <v>0</v>
      </c>
      <c r="Q170" s="82">
        <v>2.2769999999999999E-3</v>
      </c>
      <c r="R170" s="83">
        <v>0</v>
      </c>
      <c r="S170" s="80">
        <v>0</v>
      </c>
      <c r="T170" s="81"/>
      <c r="U170" s="81">
        <v>0</v>
      </c>
      <c r="V170" s="84">
        <v>1.91E-3</v>
      </c>
      <c r="W170" s="85">
        <v>0</v>
      </c>
      <c r="X170" s="62"/>
    </row>
    <row r="171" spans="7:24" x14ac:dyDescent="0.3">
      <c r="G171" s="77"/>
      <c r="H171" s="62">
        <v>2</v>
      </c>
      <c r="I171" s="62" t="s">
        <v>27</v>
      </c>
      <c r="J171" s="78">
        <v>959</v>
      </c>
      <c r="K171" s="79">
        <v>0.9</v>
      </c>
      <c r="L171" s="80">
        <v>0</v>
      </c>
      <c r="M171" s="81"/>
      <c r="N171" s="80">
        <v>0</v>
      </c>
      <c r="O171" s="80"/>
      <c r="P171" s="81">
        <v>0</v>
      </c>
      <c r="Q171" s="82">
        <v>2.6200000000000003E-4</v>
      </c>
      <c r="R171" s="83">
        <v>0</v>
      </c>
      <c r="S171" s="80">
        <v>0</v>
      </c>
      <c r="T171" s="81"/>
      <c r="U171" s="81">
        <v>0</v>
      </c>
      <c r="V171" s="84">
        <v>2.6899999999999998E-4</v>
      </c>
      <c r="W171" s="85">
        <v>0</v>
      </c>
      <c r="X171" s="62"/>
    </row>
    <row r="172" spans="7:24" x14ac:dyDescent="0.3">
      <c r="G172" s="77"/>
      <c r="H172" s="62">
        <v>3</v>
      </c>
      <c r="I172" s="62" t="s">
        <v>20</v>
      </c>
      <c r="J172" s="78">
        <v>959</v>
      </c>
      <c r="K172" s="79">
        <v>0.9</v>
      </c>
      <c r="L172" s="80">
        <v>0</v>
      </c>
      <c r="M172" s="81"/>
      <c r="N172" s="80">
        <v>0</v>
      </c>
      <c r="O172" s="80"/>
      <c r="P172" s="81">
        <v>0</v>
      </c>
      <c r="Q172" s="82">
        <v>5.7799999999999995E-4</v>
      </c>
      <c r="R172" s="83">
        <v>0</v>
      </c>
      <c r="S172" s="80">
        <v>0</v>
      </c>
      <c r="T172" s="81"/>
      <c r="U172" s="81">
        <v>0</v>
      </c>
      <c r="V172" s="84">
        <v>5.9699999999999998E-4</v>
      </c>
      <c r="W172" s="85">
        <v>0</v>
      </c>
      <c r="X172" s="62"/>
    </row>
    <row r="173" spans="7:24" x14ac:dyDescent="0.3">
      <c r="G173" s="77"/>
      <c r="H173" s="62">
        <v>5</v>
      </c>
      <c r="I173" s="62" t="s">
        <v>17</v>
      </c>
      <c r="J173" s="78">
        <v>959</v>
      </c>
      <c r="K173" s="79">
        <v>0.9</v>
      </c>
      <c r="L173" s="80">
        <v>0</v>
      </c>
      <c r="M173" s="81"/>
      <c r="N173" s="80">
        <v>0</v>
      </c>
      <c r="O173" s="80"/>
      <c r="P173" s="81">
        <v>0</v>
      </c>
      <c r="Q173" s="82">
        <v>6.2979999999999998E-3</v>
      </c>
      <c r="R173" s="83">
        <v>0</v>
      </c>
      <c r="S173" s="80">
        <v>0</v>
      </c>
      <c r="T173" s="81"/>
      <c r="U173" s="81">
        <v>0</v>
      </c>
      <c r="V173" s="84">
        <v>6.6930000000000002E-3</v>
      </c>
      <c r="W173" s="85">
        <v>0</v>
      </c>
      <c r="X173" s="62"/>
    </row>
    <row r="174" spans="7:24" x14ac:dyDescent="0.3">
      <c r="G174" s="77"/>
      <c r="H174" s="62">
        <v>137</v>
      </c>
      <c r="I174" s="62" t="s">
        <v>160</v>
      </c>
      <c r="J174" s="78">
        <v>959</v>
      </c>
      <c r="K174" s="79">
        <v>0.9</v>
      </c>
      <c r="L174" s="80">
        <v>0</v>
      </c>
      <c r="M174" s="81"/>
      <c r="N174" s="80">
        <v>0</v>
      </c>
      <c r="O174" s="80"/>
      <c r="P174" s="81">
        <v>0</v>
      </c>
      <c r="Q174" s="82">
        <v>7.4999999999999993E-5</v>
      </c>
      <c r="R174" s="83">
        <v>0</v>
      </c>
      <c r="S174" s="80">
        <v>0</v>
      </c>
      <c r="T174" s="81"/>
      <c r="U174" s="81">
        <v>0</v>
      </c>
      <c r="V174" s="84">
        <v>0</v>
      </c>
      <c r="W174" s="85">
        <v>0</v>
      </c>
      <c r="X174" s="62"/>
    </row>
    <row r="175" spans="7:24" x14ac:dyDescent="0.3">
      <c r="G175" s="77"/>
      <c r="H175" s="62">
        <v>6</v>
      </c>
      <c r="I175" s="62" t="s">
        <v>76</v>
      </c>
      <c r="J175" s="78">
        <v>959</v>
      </c>
      <c r="K175" s="79">
        <v>0.9</v>
      </c>
      <c r="L175" s="80">
        <v>0</v>
      </c>
      <c r="M175" s="81"/>
      <c r="N175" s="80">
        <v>0</v>
      </c>
      <c r="O175" s="80"/>
      <c r="P175" s="81">
        <v>0</v>
      </c>
      <c r="Q175" s="82">
        <v>0</v>
      </c>
      <c r="R175" s="83">
        <v>0</v>
      </c>
      <c r="S175" s="80">
        <v>0</v>
      </c>
      <c r="T175" s="81"/>
      <c r="U175" s="81">
        <v>0</v>
      </c>
      <c r="V175" s="84">
        <v>0</v>
      </c>
      <c r="W175" s="85">
        <v>0</v>
      </c>
      <c r="X175" s="62"/>
    </row>
    <row r="176" spans="7:24" x14ac:dyDescent="0.3">
      <c r="G176" s="77"/>
      <c r="H176" s="62">
        <v>7</v>
      </c>
      <c r="I176" s="62" t="s">
        <v>9</v>
      </c>
      <c r="J176" s="78">
        <v>959</v>
      </c>
      <c r="K176" s="79">
        <v>0.9</v>
      </c>
      <c r="L176" s="80">
        <v>0</v>
      </c>
      <c r="M176" s="81"/>
      <c r="N176" s="80">
        <v>0</v>
      </c>
      <c r="O176" s="80"/>
      <c r="P176" s="81">
        <v>0</v>
      </c>
      <c r="Q176" s="82">
        <v>1.1900000000000001E-4</v>
      </c>
      <c r="R176" s="83">
        <v>0</v>
      </c>
      <c r="S176" s="80">
        <v>0</v>
      </c>
      <c r="T176" s="81"/>
      <c r="U176" s="81">
        <v>0</v>
      </c>
      <c r="V176" s="84">
        <v>1.27E-4</v>
      </c>
      <c r="W176" s="85">
        <v>0</v>
      </c>
      <c r="X176" s="62"/>
    </row>
    <row r="177" spans="7:24" x14ac:dyDescent="0.3">
      <c r="G177" s="77"/>
      <c r="H177" s="62">
        <v>8</v>
      </c>
      <c r="I177" s="62" t="s">
        <v>23</v>
      </c>
      <c r="J177" s="78">
        <v>959</v>
      </c>
      <c r="K177" s="79">
        <v>0.9</v>
      </c>
      <c r="L177" s="80">
        <v>0</v>
      </c>
      <c r="M177" s="81"/>
      <c r="N177" s="80">
        <v>0</v>
      </c>
      <c r="O177" s="80"/>
      <c r="P177" s="81">
        <v>0</v>
      </c>
      <c r="Q177" s="82">
        <v>1.74E-4</v>
      </c>
      <c r="R177" s="83">
        <v>0</v>
      </c>
      <c r="S177" s="80">
        <v>0</v>
      </c>
      <c r="T177" s="81"/>
      <c r="U177" s="81">
        <v>0</v>
      </c>
      <c r="V177" s="84">
        <v>1.8699999999999999E-4</v>
      </c>
      <c r="W177" s="85">
        <v>0</v>
      </c>
      <c r="X177" s="62"/>
    </row>
    <row r="178" spans="7:24" x14ac:dyDescent="0.3">
      <c r="G178" s="77"/>
      <c r="H178" s="62">
        <v>19</v>
      </c>
      <c r="I178" s="62" t="s">
        <v>15</v>
      </c>
      <c r="J178" s="78">
        <v>959</v>
      </c>
      <c r="K178" s="79">
        <v>0.9</v>
      </c>
      <c r="L178" s="80">
        <v>0</v>
      </c>
      <c r="M178" s="81"/>
      <c r="N178" s="80">
        <v>0</v>
      </c>
      <c r="O178" s="80"/>
      <c r="P178" s="81">
        <v>0</v>
      </c>
      <c r="Q178" s="82">
        <v>6.8999999999999997E-5</v>
      </c>
      <c r="R178" s="83">
        <v>0</v>
      </c>
      <c r="S178" s="80">
        <v>0</v>
      </c>
      <c r="T178" s="81"/>
      <c r="U178" s="81">
        <v>0</v>
      </c>
      <c r="V178" s="84">
        <v>7.3999999999999996E-5</v>
      </c>
      <c r="W178" s="85">
        <v>0</v>
      </c>
      <c r="X178" s="62"/>
    </row>
    <row r="179" spans="7:24" x14ac:dyDescent="0.3">
      <c r="G179" s="77"/>
      <c r="H179" s="62">
        <v>31</v>
      </c>
      <c r="I179" s="62" t="s">
        <v>1</v>
      </c>
      <c r="J179" s="78">
        <v>959</v>
      </c>
      <c r="K179" s="79">
        <v>0.9</v>
      </c>
      <c r="L179" s="80">
        <v>0</v>
      </c>
      <c r="M179" s="81"/>
      <c r="N179" s="80">
        <v>0</v>
      </c>
      <c r="O179" s="80"/>
      <c r="P179" s="81">
        <v>0</v>
      </c>
      <c r="Q179" s="82">
        <v>1.243E-3</v>
      </c>
      <c r="R179" s="83">
        <v>0</v>
      </c>
      <c r="S179" s="80">
        <v>0</v>
      </c>
      <c r="T179" s="81"/>
      <c r="U179" s="81">
        <v>0</v>
      </c>
      <c r="V179" s="84">
        <v>1.188E-3</v>
      </c>
      <c r="W179" s="85">
        <v>0</v>
      </c>
      <c r="X179" s="62"/>
    </row>
    <row r="180" spans="7:24" x14ac:dyDescent="0.3">
      <c r="G180" s="77"/>
      <c r="H180" s="62">
        <v>38</v>
      </c>
      <c r="I180" s="62" t="s">
        <v>12</v>
      </c>
      <c r="J180" s="78">
        <v>959</v>
      </c>
      <c r="K180" s="79">
        <v>0.9</v>
      </c>
      <c r="L180" s="80">
        <v>0</v>
      </c>
      <c r="M180" s="81"/>
      <c r="N180" s="80">
        <v>0</v>
      </c>
      <c r="O180" s="80"/>
      <c r="P180" s="81">
        <v>0</v>
      </c>
      <c r="Q180" s="82">
        <v>9.5000000000000005E-5</v>
      </c>
      <c r="R180" s="83">
        <v>0</v>
      </c>
      <c r="S180" s="80">
        <v>0</v>
      </c>
      <c r="T180" s="81"/>
      <c r="U180" s="81">
        <v>0</v>
      </c>
      <c r="V180" s="84">
        <v>7.8999999999999996E-5</v>
      </c>
      <c r="W180" s="85">
        <v>0</v>
      </c>
      <c r="X180" s="62"/>
    </row>
    <row r="181" spans="7:24" x14ac:dyDescent="0.3">
      <c r="G181" s="77"/>
      <c r="H181" s="62">
        <v>55</v>
      </c>
      <c r="I181" s="62" t="s">
        <v>26</v>
      </c>
      <c r="J181" s="78">
        <v>959</v>
      </c>
      <c r="K181" s="79">
        <v>0.9</v>
      </c>
      <c r="L181" s="80">
        <v>0</v>
      </c>
      <c r="M181" s="81"/>
      <c r="N181" s="80">
        <v>0</v>
      </c>
      <c r="O181" s="80"/>
      <c r="P181" s="81">
        <v>0</v>
      </c>
      <c r="Q181" s="82">
        <v>1.4799999999999999E-4</v>
      </c>
      <c r="R181" s="83">
        <v>0</v>
      </c>
      <c r="S181" s="80">
        <v>0</v>
      </c>
      <c r="T181" s="81"/>
      <c r="U181" s="81">
        <v>0</v>
      </c>
      <c r="V181" s="84">
        <v>1.5699999999999999E-4</v>
      </c>
      <c r="W181" s="85">
        <v>0</v>
      </c>
      <c r="X181" s="62"/>
    </row>
    <row r="182" spans="7:24" x14ac:dyDescent="0.3">
      <c r="G182" s="77"/>
      <c r="H182" s="62">
        <v>71</v>
      </c>
      <c r="I182" s="62" t="s">
        <v>18</v>
      </c>
      <c r="J182" s="78">
        <v>959</v>
      </c>
      <c r="K182" s="79">
        <v>0</v>
      </c>
      <c r="L182" s="80">
        <v>0</v>
      </c>
      <c r="M182" s="81"/>
      <c r="N182" s="80">
        <v>0</v>
      </c>
      <c r="O182" s="80"/>
      <c r="P182" s="81">
        <v>0</v>
      </c>
      <c r="Q182" s="82">
        <v>1.0000000000000001E-5</v>
      </c>
      <c r="R182" s="83">
        <v>0</v>
      </c>
      <c r="S182" s="80">
        <v>0</v>
      </c>
      <c r="T182" s="81"/>
      <c r="U182" s="81">
        <v>0</v>
      </c>
      <c r="V182" s="84">
        <v>1.1E-5</v>
      </c>
      <c r="W182" s="85">
        <v>0</v>
      </c>
      <c r="X182" s="62"/>
    </row>
    <row r="183" spans="7:24" x14ac:dyDescent="0.3">
      <c r="G183" s="77"/>
      <c r="H183" s="62">
        <v>72</v>
      </c>
      <c r="I183" s="62" t="s">
        <v>28</v>
      </c>
      <c r="J183" s="78">
        <v>959</v>
      </c>
      <c r="K183" s="79">
        <v>0</v>
      </c>
      <c r="L183" s="80">
        <v>0</v>
      </c>
      <c r="M183" s="81"/>
      <c r="N183" s="80">
        <v>0</v>
      </c>
      <c r="O183" s="80"/>
      <c r="P183" s="81">
        <v>0</v>
      </c>
      <c r="Q183" s="82">
        <v>2.9999999999999997E-4</v>
      </c>
      <c r="R183" s="83">
        <v>0</v>
      </c>
      <c r="S183" s="80">
        <v>0</v>
      </c>
      <c r="T183" s="81"/>
      <c r="U183" s="81">
        <v>0</v>
      </c>
      <c r="V183" s="84">
        <v>3.1799999999999998E-4</v>
      </c>
      <c r="W183" s="85">
        <v>0</v>
      </c>
      <c r="X183" s="62"/>
    </row>
    <row r="184" spans="7:24" x14ac:dyDescent="0.3">
      <c r="G184" s="77"/>
      <c r="H184" s="62">
        <v>104</v>
      </c>
      <c r="I184" s="62" t="s">
        <v>88</v>
      </c>
      <c r="J184" s="78">
        <v>959</v>
      </c>
      <c r="K184" s="79">
        <v>0.9</v>
      </c>
      <c r="L184" s="80">
        <v>0</v>
      </c>
      <c r="M184" s="81"/>
      <c r="N184" s="80">
        <v>0</v>
      </c>
      <c r="O184" s="80"/>
      <c r="P184" s="81">
        <v>0</v>
      </c>
      <c r="Q184" s="82">
        <v>0</v>
      </c>
      <c r="R184" s="83">
        <v>0</v>
      </c>
      <c r="S184" s="80">
        <v>0</v>
      </c>
      <c r="T184" s="81"/>
      <c r="U184" s="81">
        <v>0</v>
      </c>
      <c r="V184" s="84">
        <v>0</v>
      </c>
      <c r="W184" s="85">
        <v>0</v>
      </c>
      <c r="X184" s="62"/>
    </row>
    <row r="185" spans="7:24" x14ac:dyDescent="0.3">
      <c r="G185" s="77"/>
      <c r="H185" s="62">
        <v>115</v>
      </c>
      <c r="I185" s="62" t="s">
        <v>116</v>
      </c>
      <c r="J185" s="78">
        <v>959</v>
      </c>
      <c r="K185" s="79">
        <v>0.9</v>
      </c>
      <c r="L185" s="80">
        <v>0</v>
      </c>
      <c r="M185" s="81"/>
      <c r="N185" s="80">
        <v>0</v>
      </c>
      <c r="O185" s="80"/>
      <c r="P185" s="81">
        <v>0</v>
      </c>
      <c r="Q185" s="82">
        <v>0</v>
      </c>
      <c r="R185" s="83">
        <v>0</v>
      </c>
      <c r="S185" s="80">
        <v>0</v>
      </c>
      <c r="T185" s="81"/>
      <c r="U185" s="81">
        <v>0</v>
      </c>
      <c r="V185" s="84">
        <v>0</v>
      </c>
      <c r="W185" s="85">
        <v>0</v>
      </c>
      <c r="X185" s="62"/>
    </row>
    <row r="186" spans="7:24" x14ac:dyDescent="0.3">
      <c r="G186" s="77"/>
      <c r="H186" s="62">
        <v>117</v>
      </c>
      <c r="I186" s="62" t="s">
        <v>21</v>
      </c>
      <c r="J186" s="78">
        <v>959</v>
      </c>
      <c r="K186" s="79">
        <v>0.9</v>
      </c>
      <c r="L186" s="80">
        <v>0</v>
      </c>
      <c r="M186" s="81"/>
      <c r="N186" s="80">
        <v>0</v>
      </c>
      <c r="O186" s="80"/>
      <c r="P186" s="81">
        <v>0</v>
      </c>
      <c r="Q186" s="82">
        <v>2.5700000000000001E-4</v>
      </c>
      <c r="R186" s="83">
        <v>0</v>
      </c>
      <c r="S186" s="80">
        <v>0</v>
      </c>
      <c r="T186" s="81"/>
      <c r="U186" s="81">
        <v>0</v>
      </c>
      <c r="V186" s="84">
        <v>2.7300000000000002E-4</v>
      </c>
      <c r="W186" s="85">
        <v>0</v>
      </c>
      <c r="X186" s="62"/>
    </row>
    <row r="187" spans="7:24" x14ac:dyDescent="0.3">
      <c r="G187" s="77"/>
      <c r="H187" s="62">
        <v>123</v>
      </c>
      <c r="I187" s="62" t="s">
        <v>29</v>
      </c>
      <c r="J187" s="78">
        <v>959</v>
      </c>
      <c r="K187" s="79">
        <v>0.9</v>
      </c>
      <c r="L187" s="80">
        <v>0</v>
      </c>
      <c r="M187" s="81"/>
      <c r="N187" s="80">
        <v>0</v>
      </c>
      <c r="O187" s="80"/>
      <c r="P187" s="81">
        <v>0</v>
      </c>
      <c r="Q187" s="82">
        <v>1.1529999999999999E-3</v>
      </c>
      <c r="R187" s="83">
        <v>0</v>
      </c>
      <c r="S187" s="80">
        <v>0</v>
      </c>
      <c r="T187" s="81"/>
      <c r="U187" s="81">
        <v>0</v>
      </c>
      <c r="V187" s="84">
        <v>1.232E-3</v>
      </c>
      <c r="W187" s="85">
        <v>0</v>
      </c>
      <c r="X187" s="62"/>
    </row>
    <row r="188" spans="7:24" x14ac:dyDescent="0.3">
      <c r="G188" s="77"/>
      <c r="H188" s="62"/>
      <c r="I188" s="62"/>
      <c r="J188" s="78"/>
      <c r="K188" s="79"/>
      <c r="L188" s="81"/>
      <c r="M188" s="81"/>
      <c r="N188" s="81"/>
      <c r="O188" s="81"/>
      <c r="P188" s="81"/>
      <c r="Q188" s="84"/>
      <c r="R188" s="83"/>
      <c r="S188" s="81"/>
      <c r="T188" s="81"/>
      <c r="U188" s="81"/>
      <c r="V188" s="84"/>
      <c r="W188" s="85"/>
      <c r="X188" s="62"/>
    </row>
    <row r="189" spans="7:24" ht="15.6" x14ac:dyDescent="0.3">
      <c r="G189" s="90">
        <v>115</v>
      </c>
      <c r="H189" s="91" t="s">
        <v>116</v>
      </c>
      <c r="I189" s="62"/>
      <c r="J189" s="78"/>
      <c r="K189" s="79"/>
      <c r="L189" s="81"/>
      <c r="M189" s="81"/>
      <c r="N189" s="81"/>
      <c r="O189" s="81"/>
      <c r="P189" s="81"/>
      <c r="Q189" s="84"/>
      <c r="R189" s="83"/>
      <c r="S189" s="81"/>
      <c r="T189" s="81"/>
      <c r="U189" s="81"/>
      <c r="V189" s="84"/>
      <c r="W189" s="85"/>
      <c r="X189" s="62"/>
    </row>
    <row r="190" spans="7:24" x14ac:dyDescent="0.3">
      <c r="G190" s="77"/>
      <c r="H190" s="62">
        <v>1</v>
      </c>
      <c r="I190" s="62" t="s">
        <v>11</v>
      </c>
      <c r="J190" s="78">
        <v>960</v>
      </c>
      <c r="K190" s="79">
        <v>0.9</v>
      </c>
      <c r="L190" s="80">
        <v>0</v>
      </c>
      <c r="M190" s="81"/>
      <c r="N190" s="80">
        <v>57976</v>
      </c>
      <c r="O190" s="80"/>
      <c r="P190" s="81">
        <v>52178.400000000001</v>
      </c>
      <c r="Q190" s="82">
        <v>2.2769999999999999E-3</v>
      </c>
      <c r="R190" s="83">
        <v>118.81021680000001</v>
      </c>
      <c r="S190" s="80">
        <v>0</v>
      </c>
      <c r="T190" s="81"/>
      <c r="U190" s="81">
        <v>0</v>
      </c>
      <c r="V190" s="84">
        <v>1.91E-3</v>
      </c>
      <c r="W190" s="85">
        <v>0</v>
      </c>
      <c r="X190" s="62"/>
    </row>
    <row r="191" spans="7:24" x14ac:dyDescent="0.3">
      <c r="G191" s="77"/>
      <c r="H191" s="62">
        <v>2</v>
      </c>
      <c r="I191" s="62" t="s">
        <v>27</v>
      </c>
      <c r="J191" s="78">
        <v>960</v>
      </c>
      <c r="K191" s="79">
        <v>0.9</v>
      </c>
      <c r="L191" s="80">
        <v>0</v>
      </c>
      <c r="M191" s="81"/>
      <c r="N191" s="80">
        <v>57976</v>
      </c>
      <c r="O191" s="80"/>
      <c r="P191" s="81">
        <v>52178.400000000001</v>
      </c>
      <c r="Q191" s="82">
        <v>2.6200000000000003E-4</v>
      </c>
      <c r="R191" s="83">
        <v>13.670740800000003</v>
      </c>
      <c r="S191" s="80">
        <v>0</v>
      </c>
      <c r="T191" s="81"/>
      <c r="U191" s="81">
        <v>0</v>
      </c>
      <c r="V191" s="84">
        <v>2.6899999999999998E-4</v>
      </c>
      <c r="W191" s="85">
        <v>0</v>
      </c>
      <c r="X191" s="62"/>
    </row>
    <row r="192" spans="7:24" x14ac:dyDescent="0.3">
      <c r="G192" s="77"/>
      <c r="H192" s="62">
        <v>3</v>
      </c>
      <c r="I192" s="62" t="s">
        <v>20</v>
      </c>
      <c r="J192" s="78">
        <v>960</v>
      </c>
      <c r="K192" s="79">
        <v>0.9</v>
      </c>
      <c r="L192" s="80">
        <v>0</v>
      </c>
      <c r="M192" s="81"/>
      <c r="N192" s="80">
        <v>57976</v>
      </c>
      <c r="O192" s="80"/>
      <c r="P192" s="81">
        <v>52178.400000000001</v>
      </c>
      <c r="Q192" s="82">
        <v>5.7799999999999995E-4</v>
      </c>
      <c r="R192" s="83">
        <v>30.159115199999999</v>
      </c>
      <c r="S192" s="80">
        <v>0</v>
      </c>
      <c r="T192" s="81"/>
      <c r="U192" s="81">
        <v>0</v>
      </c>
      <c r="V192" s="84">
        <v>5.9699999999999998E-4</v>
      </c>
      <c r="W192" s="85">
        <v>0</v>
      </c>
      <c r="X192" s="62"/>
    </row>
    <row r="193" spans="7:24" x14ac:dyDescent="0.3">
      <c r="G193" s="77"/>
      <c r="H193" s="62">
        <v>5</v>
      </c>
      <c r="I193" s="62" t="s">
        <v>17</v>
      </c>
      <c r="J193" s="78">
        <v>960</v>
      </c>
      <c r="K193" s="79">
        <v>0.9</v>
      </c>
      <c r="L193" s="80">
        <v>0</v>
      </c>
      <c r="M193" s="81"/>
      <c r="N193" s="80">
        <v>57976</v>
      </c>
      <c r="O193" s="80"/>
      <c r="P193" s="81">
        <v>52178.400000000001</v>
      </c>
      <c r="Q193" s="82">
        <v>6.2979999999999998E-3</v>
      </c>
      <c r="R193" s="83">
        <v>328.61956320000002</v>
      </c>
      <c r="S193" s="80">
        <v>0</v>
      </c>
      <c r="T193" s="81"/>
      <c r="U193" s="81">
        <v>0</v>
      </c>
      <c r="V193" s="84">
        <v>6.6930000000000002E-3</v>
      </c>
      <c r="W193" s="85">
        <v>0</v>
      </c>
      <c r="X193" s="62"/>
    </row>
    <row r="194" spans="7:24" x14ac:dyDescent="0.3">
      <c r="G194" s="77"/>
      <c r="H194" s="62">
        <v>137</v>
      </c>
      <c r="I194" s="62" t="s">
        <v>160</v>
      </c>
      <c r="J194" s="78">
        <v>960</v>
      </c>
      <c r="K194" s="79">
        <v>0.9</v>
      </c>
      <c r="L194" s="80">
        <v>0</v>
      </c>
      <c r="M194" s="81"/>
      <c r="N194" s="80">
        <v>57976</v>
      </c>
      <c r="O194" s="80"/>
      <c r="P194" s="81">
        <v>52178.400000000001</v>
      </c>
      <c r="Q194" s="82">
        <v>7.4999999999999993E-5</v>
      </c>
      <c r="R194" s="83">
        <v>3.9133799999999996</v>
      </c>
      <c r="S194" s="80">
        <v>0</v>
      </c>
      <c r="T194" s="81"/>
      <c r="U194" s="81">
        <v>0</v>
      </c>
      <c r="V194" s="84">
        <v>0</v>
      </c>
      <c r="W194" s="85">
        <v>0</v>
      </c>
      <c r="X194" s="62"/>
    </row>
    <row r="195" spans="7:24" x14ac:dyDescent="0.3">
      <c r="G195" s="77"/>
      <c r="H195" s="62">
        <v>6</v>
      </c>
      <c r="I195" s="62" t="s">
        <v>76</v>
      </c>
      <c r="J195" s="78">
        <v>960</v>
      </c>
      <c r="K195" s="79">
        <v>0.9</v>
      </c>
      <c r="L195" s="80">
        <v>0</v>
      </c>
      <c r="M195" s="81"/>
      <c r="N195" s="80">
        <v>57976</v>
      </c>
      <c r="O195" s="80"/>
      <c r="P195" s="81">
        <v>52178.400000000001</v>
      </c>
      <c r="Q195" s="82">
        <v>0</v>
      </c>
      <c r="R195" s="83">
        <v>0</v>
      </c>
      <c r="S195" s="80">
        <v>0</v>
      </c>
      <c r="T195" s="81"/>
      <c r="U195" s="81">
        <v>0</v>
      </c>
      <c r="V195" s="84">
        <v>0</v>
      </c>
      <c r="W195" s="85">
        <v>0</v>
      </c>
      <c r="X195" s="62"/>
    </row>
    <row r="196" spans="7:24" x14ac:dyDescent="0.3">
      <c r="G196" s="77"/>
      <c r="H196" s="62">
        <v>7</v>
      </c>
      <c r="I196" s="62" t="s">
        <v>9</v>
      </c>
      <c r="J196" s="78">
        <v>960</v>
      </c>
      <c r="K196" s="79">
        <v>0.9</v>
      </c>
      <c r="L196" s="80">
        <v>0</v>
      </c>
      <c r="M196" s="81"/>
      <c r="N196" s="80">
        <v>57976</v>
      </c>
      <c r="O196" s="80"/>
      <c r="P196" s="81">
        <v>52178.400000000001</v>
      </c>
      <c r="Q196" s="82">
        <v>1.1900000000000001E-4</v>
      </c>
      <c r="R196" s="83">
        <v>6.2092296000000005</v>
      </c>
      <c r="S196" s="80">
        <v>0</v>
      </c>
      <c r="T196" s="81"/>
      <c r="U196" s="81">
        <v>0</v>
      </c>
      <c r="V196" s="84">
        <v>1.27E-4</v>
      </c>
      <c r="W196" s="85">
        <v>0</v>
      </c>
      <c r="X196" s="62"/>
    </row>
    <row r="197" spans="7:24" x14ac:dyDescent="0.3">
      <c r="G197" s="77"/>
      <c r="H197" s="62">
        <v>8</v>
      </c>
      <c r="I197" s="62" t="s">
        <v>23</v>
      </c>
      <c r="J197" s="78">
        <v>960</v>
      </c>
      <c r="K197" s="79">
        <v>0.9</v>
      </c>
      <c r="L197" s="80">
        <v>0</v>
      </c>
      <c r="M197" s="81"/>
      <c r="N197" s="80">
        <v>57976</v>
      </c>
      <c r="O197" s="80"/>
      <c r="P197" s="81">
        <v>52178.400000000001</v>
      </c>
      <c r="Q197" s="82">
        <v>1.74E-4</v>
      </c>
      <c r="R197" s="83">
        <v>9.0790416</v>
      </c>
      <c r="S197" s="80">
        <v>0</v>
      </c>
      <c r="T197" s="81"/>
      <c r="U197" s="81">
        <v>0</v>
      </c>
      <c r="V197" s="84">
        <v>1.8699999999999999E-4</v>
      </c>
      <c r="W197" s="85">
        <v>0</v>
      </c>
      <c r="X197" s="62"/>
    </row>
    <row r="198" spans="7:24" x14ac:dyDescent="0.3">
      <c r="G198" s="77"/>
      <c r="H198" s="62">
        <v>15</v>
      </c>
      <c r="I198" s="62" t="s">
        <v>2</v>
      </c>
      <c r="J198" s="78">
        <v>960</v>
      </c>
      <c r="K198" s="79">
        <v>0.9</v>
      </c>
      <c r="L198" s="80">
        <v>0</v>
      </c>
      <c r="M198" s="81"/>
      <c r="N198" s="80">
        <v>57976</v>
      </c>
      <c r="O198" s="80"/>
      <c r="P198" s="81">
        <v>52178.400000000001</v>
      </c>
      <c r="Q198" s="82">
        <v>2.5700000000000001E-4</v>
      </c>
      <c r="R198" s="83">
        <v>13.409848800000001</v>
      </c>
      <c r="S198" s="80">
        <v>0</v>
      </c>
      <c r="T198" s="81"/>
      <c r="U198" s="81">
        <v>0</v>
      </c>
      <c r="V198" s="84">
        <v>2.7E-4</v>
      </c>
      <c r="W198" s="85">
        <v>0</v>
      </c>
      <c r="X198" s="62"/>
    </row>
    <row r="199" spans="7:24" x14ac:dyDescent="0.3">
      <c r="G199" s="77"/>
      <c r="H199" s="62">
        <v>19</v>
      </c>
      <c r="I199" s="62" t="s">
        <v>15</v>
      </c>
      <c r="J199" s="78">
        <v>960</v>
      </c>
      <c r="K199" s="79">
        <v>0.9</v>
      </c>
      <c r="L199" s="80">
        <v>0</v>
      </c>
      <c r="M199" s="81"/>
      <c r="N199" s="80">
        <v>57976</v>
      </c>
      <c r="O199" s="80"/>
      <c r="P199" s="81">
        <v>52178.400000000001</v>
      </c>
      <c r="Q199" s="82">
        <v>6.8999999999999997E-5</v>
      </c>
      <c r="R199" s="83">
        <v>3.6003096000000001</v>
      </c>
      <c r="S199" s="80">
        <v>0</v>
      </c>
      <c r="T199" s="81"/>
      <c r="U199" s="81">
        <v>0</v>
      </c>
      <c r="V199" s="84">
        <v>7.3999999999999996E-5</v>
      </c>
      <c r="W199" s="85">
        <v>0</v>
      </c>
      <c r="X199" s="62"/>
    </row>
    <row r="200" spans="7:24" x14ac:dyDescent="0.3">
      <c r="G200" s="77"/>
      <c r="H200" s="62">
        <v>31</v>
      </c>
      <c r="I200" s="62" t="s">
        <v>1</v>
      </c>
      <c r="J200" s="78">
        <v>960</v>
      </c>
      <c r="K200" s="79">
        <v>0.9</v>
      </c>
      <c r="L200" s="80">
        <v>0</v>
      </c>
      <c r="M200" s="81"/>
      <c r="N200" s="80">
        <v>57976</v>
      </c>
      <c r="O200" s="80"/>
      <c r="P200" s="81">
        <v>52178.400000000001</v>
      </c>
      <c r="Q200" s="82">
        <v>1.243E-3</v>
      </c>
      <c r="R200" s="83">
        <v>64.857751199999996</v>
      </c>
      <c r="S200" s="80">
        <v>0</v>
      </c>
      <c r="T200" s="81"/>
      <c r="U200" s="81">
        <v>0</v>
      </c>
      <c r="V200" s="84">
        <v>1.188E-3</v>
      </c>
      <c r="W200" s="85">
        <v>0</v>
      </c>
      <c r="X200" s="62"/>
    </row>
    <row r="201" spans="7:24" x14ac:dyDescent="0.3">
      <c r="G201" s="77"/>
      <c r="H201" s="62">
        <v>38</v>
      </c>
      <c r="I201" s="62" t="s">
        <v>12</v>
      </c>
      <c r="J201" s="78">
        <v>960</v>
      </c>
      <c r="K201" s="79">
        <v>0.9</v>
      </c>
      <c r="L201" s="80">
        <v>0</v>
      </c>
      <c r="M201" s="81"/>
      <c r="N201" s="80">
        <v>57976</v>
      </c>
      <c r="O201" s="80"/>
      <c r="P201" s="81">
        <v>52178.400000000001</v>
      </c>
      <c r="Q201" s="82">
        <v>9.5000000000000005E-5</v>
      </c>
      <c r="R201" s="83">
        <v>4.9569480000000006</v>
      </c>
      <c r="S201" s="80">
        <v>0</v>
      </c>
      <c r="T201" s="81"/>
      <c r="U201" s="81">
        <v>0</v>
      </c>
      <c r="V201" s="84">
        <v>7.8999999999999996E-5</v>
      </c>
      <c r="W201" s="85">
        <v>0</v>
      </c>
      <c r="X201" s="62"/>
    </row>
    <row r="202" spans="7:24" x14ac:dyDescent="0.3">
      <c r="G202" s="77"/>
      <c r="H202" s="62">
        <v>55</v>
      </c>
      <c r="I202" s="62" t="s">
        <v>26</v>
      </c>
      <c r="J202" s="78">
        <v>960</v>
      </c>
      <c r="K202" s="79">
        <v>0.9</v>
      </c>
      <c r="L202" s="80">
        <v>0</v>
      </c>
      <c r="M202" s="81"/>
      <c r="N202" s="80">
        <v>57976</v>
      </c>
      <c r="O202" s="80"/>
      <c r="P202" s="81">
        <v>52178.400000000001</v>
      </c>
      <c r="Q202" s="82">
        <v>1.4799999999999999E-4</v>
      </c>
      <c r="R202" s="83">
        <v>7.7224031999999996</v>
      </c>
      <c r="S202" s="80">
        <v>0</v>
      </c>
      <c r="T202" s="81"/>
      <c r="U202" s="81">
        <v>0</v>
      </c>
      <c r="V202" s="84">
        <v>1.5699999999999999E-4</v>
      </c>
      <c r="W202" s="85">
        <v>0</v>
      </c>
      <c r="X202" s="62"/>
    </row>
    <row r="203" spans="7:24" x14ac:dyDescent="0.3">
      <c r="G203" s="77"/>
      <c r="H203" s="62">
        <v>71</v>
      </c>
      <c r="I203" s="62" t="s">
        <v>18</v>
      </c>
      <c r="J203" s="78">
        <v>960</v>
      </c>
      <c r="K203" s="79">
        <v>0</v>
      </c>
      <c r="L203" s="80">
        <v>0</v>
      </c>
      <c r="M203" s="81"/>
      <c r="N203" s="80">
        <v>57976</v>
      </c>
      <c r="O203" s="80"/>
      <c r="P203" s="81">
        <v>0</v>
      </c>
      <c r="Q203" s="82">
        <v>1.0000000000000001E-5</v>
      </c>
      <c r="R203" s="83">
        <v>0</v>
      </c>
      <c r="S203" s="80">
        <v>0</v>
      </c>
      <c r="T203" s="81"/>
      <c r="U203" s="81">
        <v>0</v>
      </c>
      <c r="V203" s="84">
        <v>1.1E-5</v>
      </c>
      <c r="W203" s="85">
        <v>0</v>
      </c>
      <c r="X203" s="62"/>
    </row>
    <row r="204" spans="7:24" x14ac:dyDescent="0.3">
      <c r="G204" s="77"/>
      <c r="H204" s="62">
        <v>72</v>
      </c>
      <c r="I204" s="62" t="s">
        <v>28</v>
      </c>
      <c r="J204" s="78">
        <v>960</v>
      </c>
      <c r="K204" s="79">
        <v>0</v>
      </c>
      <c r="L204" s="80">
        <v>0</v>
      </c>
      <c r="M204" s="81"/>
      <c r="N204" s="80">
        <v>57976</v>
      </c>
      <c r="O204" s="80"/>
      <c r="P204" s="81">
        <v>0</v>
      </c>
      <c r="Q204" s="82">
        <v>2.9999999999999997E-4</v>
      </c>
      <c r="R204" s="83">
        <v>0</v>
      </c>
      <c r="S204" s="80">
        <v>0</v>
      </c>
      <c r="T204" s="81"/>
      <c r="U204" s="81">
        <v>0</v>
      </c>
      <c r="V204" s="84">
        <v>3.1799999999999998E-4</v>
      </c>
      <c r="W204" s="85">
        <v>0</v>
      </c>
      <c r="X204" s="62"/>
    </row>
    <row r="205" spans="7:24" x14ac:dyDescent="0.3">
      <c r="G205" s="77"/>
      <c r="H205" s="62">
        <v>104</v>
      </c>
      <c r="I205" s="62" t="s">
        <v>88</v>
      </c>
      <c r="J205" s="78">
        <v>960</v>
      </c>
      <c r="K205" s="79">
        <v>0.9</v>
      </c>
      <c r="L205" s="80">
        <v>0</v>
      </c>
      <c r="M205" s="81"/>
      <c r="N205" s="80">
        <v>57976</v>
      </c>
      <c r="O205" s="80"/>
      <c r="P205" s="81">
        <v>52178.400000000001</v>
      </c>
      <c r="Q205" s="82">
        <v>0</v>
      </c>
      <c r="R205" s="83">
        <v>0</v>
      </c>
      <c r="S205" s="80">
        <v>0</v>
      </c>
      <c r="T205" s="81"/>
      <c r="U205" s="81">
        <v>0</v>
      </c>
      <c r="V205" s="84">
        <v>0</v>
      </c>
      <c r="W205" s="85">
        <v>0</v>
      </c>
      <c r="X205" s="62"/>
    </row>
    <row r="206" spans="7:24" x14ac:dyDescent="0.3">
      <c r="G206" s="77"/>
      <c r="H206" s="62">
        <v>115</v>
      </c>
      <c r="I206" s="62" t="s">
        <v>116</v>
      </c>
      <c r="J206" s="78">
        <v>960</v>
      </c>
      <c r="K206" s="79">
        <v>0.9</v>
      </c>
      <c r="L206" s="80">
        <v>0</v>
      </c>
      <c r="M206" s="81"/>
      <c r="N206" s="80">
        <v>57976</v>
      </c>
      <c r="O206" s="80"/>
      <c r="P206" s="81">
        <v>52178.400000000001</v>
      </c>
      <c r="Q206" s="82">
        <v>0</v>
      </c>
      <c r="R206" s="83">
        <v>0</v>
      </c>
      <c r="S206" s="80">
        <v>0</v>
      </c>
      <c r="T206" s="81"/>
      <c r="U206" s="81">
        <v>0</v>
      </c>
      <c r="V206" s="84">
        <v>0</v>
      </c>
      <c r="W206" s="85">
        <v>0</v>
      </c>
      <c r="X206" s="62"/>
    </row>
    <row r="207" spans="7:24" x14ac:dyDescent="0.3">
      <c r="G207" s="77"/>
      <c r="H207" s="62">
        <v>117</v>
      </c>
      <c r="I207" s="62" t="s">
        <v>21</v>
      </c>
      <c r="J207" s="78">
        <v>960</v>
      </c>
      <c r="K207" s="79">
        <v>0.9</v>
      </c>
      <c r="L207" s="80">
        <v>0</v>
      </c>
      <c r="M207" s="81"/>
      <c r="N207" s="80">
        <v>57976</v>
      </c>
      <c r="O207" s="80"/>
      <c r="P207" s="81">
        <v>52178.400000000001</v>
      </c>
      <c r="Q207" s="82">
        <v>2.5700000000000001E-4</v>
      </c>
      <c r="R207" s="83">
        <v>13.409848800000001</v>
      </c>
      <c r="S207" s="80">
        <v>0</v>
      </c>
      <c r="T207" s="81"/>
      <c r="U207" s="81">
        <v>0</v>
      </c>
      <c r="V207" s="84">
        <v>2.7300000000000002E-4</v>
      </c>
      <c r="W207" s="85">
        <v>0</v>
      </c>
      <c r="X207" s="62"/>
    </row>
    <row r="208" spans="7:24" x14ac:dyDescent="0.3">
      <c r="G208" s="77"/>
      <c r="H208" s="62">
        <v>123</v>
      </c>
      <c r="I208" s="62" t="s">
        <v>29</v>
      </c>
      <c r="J208" s="78">
        <v>960</v>
      </c>
      <c r="K208" s="79">
        <v>0.9</v>
      </c>
      <c r="L208" s="80">
        <v>0</v>
      </c>
      <c r="M208" s="81"/>
      <c r="N208" s="80">
        <v>57976</v>
      </c>
      <c r="O208" s="80"/>
      <c r="P208" s="81">
        <v>52178.400000000001</v>
      </c>
      <c r="Q208" s="82">
        <v>1.1529999999999999E-3</v>
      </c>
      <c r="R208" s="83">
        <v>60.161695199999997</v>
      </c>
      <c r="S208" s="80">
        <v>0</v>
      </c>
      <c r="T208" s="81"/>
      <c r="U208" s="81">
        <v>0</v>
      </c>
      <c r="V208" s="84">
        <v>1.232E-3</v>
      </c>
      <c r="W208" s="85">
        <v>0</v>
      </c>
      <c r="X208" s="62"/>
    </row>
    <row r="209" spans="7:24" ht="15" thickBot="1" x14ac:dyDescent="0.35">
      <c r="G209" s="86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8"/>
      <c r="X209" s="62"/>
    </row>
    <row r="210" spans="7:24" x14ac:dyDescent="0.3">
      <c r="G210" s="62">
        <v>115</v>
      </c>
      <c r="H210" s="62" t="s">
        <v>116</v>
      </c>
      <c r="I210" s="62"/>
      <c r="J210" s="78"/>
      <c r="K210" s="79"/>
      <c r="L210" s="81"/>
      <c r="M210" s="81"/>
      <c r="N210" s="81"/>
      <c r="O210" s="81"/>
      <c r="P210" s="81"/>
      <c r="Q210" s="84"/>
      <c r="R210" s="83">
        <v>356656.17109049991</v>
      </c>
      <c r="S210" s="81"/>
      <c r="T210" s="81"/>
      <c r="U210" s="81"/>
      <c r="V210" s="84"/>
      <c r="W210" s="83">
        <v>49347.562260600011</v>
      </c>
      <c r="X210" s="89">
        <v>406003.73335109989</v>
      </c>
    </row>
    <row r="211" spans="7:24" x14ac:dyDescent="0.3"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</row>
    <row r="212" spans="7:24" x14ac:dyDescent="0.3"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</row>
    <row r="213" spans="7:24" x14ac:dyDescent="0.3">
      <c r="G213" s="62"/>
      <c r="H213" s="62"/>
      <c r="I213" s="62"/>
      <c r="J213" s="78"/>
      <c r="K213" s="79"/>
      <c r="L213" s="81"/>
      <c r="M213" s="81"/>
      <c r="N213" s="81"/>
      <c r="O213" s="81"/>
      <c r="P213" s="81"/>
      <c r="Q213" s="84"/>
      <c r="R213" s="83"/>
      <c r="S213" s="81"/>
      <c r="T213" s="81"/>
      <c r="U213" s="81"/>
      <c r="V213" s="84"/>
      <c r="W213" s="83"/>
      <c r="X213" s="62"/>
    </row>
    <row r="214" spans="7:24" ht="15" thickBot="1" x14ac:dyDescent="0.35">
      <c r="G214" s="62"/>
      <c r="H214" s="62"/>
      <c r="I214" s="62"/>
      <c r="J214" s="63" t="s">
        <v>59</v>
      </c>
      <c r="K214" s="64" t="s">
        <v>60</v>
      </c>
      <c r="L214" s="65" t="s">
        <v>61</v>
      </c>
      <c r="M214" s="65" t="s">
        <v>186</v>
      </c>
      <c r="N214" s="65" t="s">
        <v>62</v>
      </c>
      <c r="O214" s="65" t="s">
        <v>187</v>
      </c>
      <c r="P214" s="65" t="s">
        <v>63</v>
      </c>
      <c r="Q214" s="66" t="s">
        <v>64</v>
      </c>
      <c r="R214" s="67" t="s">
        <v>65</v>
      </c>
      <c r="S214" s="65" t="s">
        <v>66</v>
      </c>
      <c r="T214" s="65" t="s">
        <v>67</v>
      </c>
      <c r="U214" s="65" t="s">
        <v>68</v>
      </c>
      <c r="V214" s="66" t="s">
        <v>69</v>
      </c>
      <c r="W214" s="67" t="s">
        <v>70</v>
      </c>
      <c r="X214" s="62"/>
    </row>
    <row r="215" spans="7:24" ht="15.6" x14ac:dyDescent="0.3">
      <c r="G215" s="68">
        <v>89</v>
      </c>
      <c r="H215" s="69" t="s">
        <v>117</v>
      </c>
      <c r="I215" s="70"/>
      <c r="J215" s="71"/>
      <c r="K215" s="72"/>
      <c r="L215" s="73"/>
      <c r="M215" s="73"/>
      <c r="N215" s="73"/>
      <c r="O215" s="73"/>
      <c r="P215" s="73"/>
      <c r="Q215" s="74"/>
      <c r="R215" s="75"/>
      <c r="S215" s="73"/>
      <c r="T215" s="73"/>
      <c r="U215" s="73"/>
      <c r="V215" s="74"/>
      <c r="W215" s="76"/>
      <c r="X215" s="62"/>
    </row>
    <row r="216" spans="7:24" x14ac:dyDescent="0.3">
      <c r="G216" s="77"/>
      <c r="H216" s="62">
        <v>1</v>
      </c>
      <c r="I216" s="62" t="s">
        <v>11</v>
      </c>
      <c r="J216" s="78">
        <v>300</v>
      </c>
      <c r="K216" s="79">
        <v>0.6</v>
      </c>
      <c r="L216" s="80">
        <v>30560337</v>
      </c>
      <c r="M216" s="81">
        <v>-47726</v>
      </c>
      <c r="N216" s="80">
        <v>0</v>
      </c>
      <c r="O216" s="80"/>
      <c r="P216" s="81">
        <v>18364837.800000001</v>
      </c>
      <c r="Q216" s="82">
        <v>2.2769999999999999E-3</v>
      </c>
      <c r="R216" s="83">
        <v>41816.735670599999</v>
      </c>
      <c r="S216" s="80">
        <v>2953881</v>
      </c>
      <c r="T216" s="81">
        <v>-3637</v>
      </c>
      <c r="U216" s="81">
        <v>1774510.8</v>
      </c>
      <c r="V216" s="84">
        <v>1.91E-3</v>
      </c>
      <c r="W216" s="85">
        <v>3389.3156280000003</v>
      </c>
      <c r="X216" s="62"/>
    </row>
    <row r="217" spans="7:24" x14ac:dyDescent="0.3">
      <c r="G217" s="77"/>
      <c r="H217" s="62">
        <v>2</v>
      </c>
      <c r="I217" s="62" t="s">
        <v>27</v>
      </c>
      <c r="J217" s="78">
        <v>300</v>
      </c>
      <c r="K217" s="79">
        <v>0.6</v>
      </c>
      <c r="L217" s="80">
        <v>30560337</v>
      </c>
      <c r="M217" s="81">
        <v>-47726</v>
      </c>
      <c r="N217" s="80">
        <v>0</v>
      </c>
      <c r="O217" s="80"/>
      <c r="P217" s="81">
        <v>18364837.800000001</v>
      </c>
      <c r="Q217" s="82">
        <v>2.6200000000000003E-4</v>
      </c>
      <c r="R217" s="83">
        <v>4811.5875036000007</v>
      </c>
      <c r="S217" s="80">
        <v>2953881</v>
      </c>
      <c r="T217" s="81">
        <v>-3637</v>
      </c>
      <c r="U217" s="81">
        <v>1774510.8</v>
      </c>
      <c r="V217" s="84">
        <v>2.6899999999999998E-4</v>
      </c>
      <c r="W217" s="85">
        <v>477.34340519999995</v>
      </c>
      <c r="X217" s="62"/>
    </row>
    <row r="218" spans="7:24" x14ac:dyDescent="0.3">
      <c r="G218" s="77"/>
      <c r="H218" s="62">
        <v>3</v>
      </c>
      <c r="I218" s="62" t="s">
        <v>20</v>
      </c>
      <c r="J218" s="78">
        <v>300</v>
      </c>
      <c r="K218" s="79">
        <v>0.6</v>
      </c>
      <c r="L218" s="80">
        <v>30560337</v>
      </c>
      <c r="M218" s="81">
        <v>-47726</v>
      </c>
      <c r="N218" s="80">
        <v>0</v>
      </c>
      <c r="O218" s="80"/>
      <c r="P218" s="81">
        <v>18364837.800000001</v>
      </c>
      <c r="Q218" s="82">
        <v>5.7799999999999995E-4</v>
      </c>
      <c r="R218" s="83">
        <v>10614.8762484</v>
      </c>
      <c r="S218" s="80">
        <v>2953881</v>
      </c>
      <c r="T218" s="81">
        <v>-3637</v>
      </c>
      <c r="U218" s="81">
        <v>1774510.8</v>
      </c>
      <c r="V218" s="84">
        <v>5.9699999999999998E-4</v>
      </c>
      <c r="W218" s="85">
        <v>1059.3829476000001</v>
      </c>
      <c r="X218" s="62"/>
    </row>
    <row r="219" spans="7:24" x14ac:dyDescent="0.3">
      <c r="G219" s="77"/>
      <c r="H219" s="62">
        <v>5</v>
      </c>
      <c r="I219" s="62" t="s">
        <v>17</v>
      </c>
      <c r="J219" s="78">
        <v>300</v>
      </c>
      <c r="K219" s="79">
        <v>0.6</v>
      </c>
      <c r="L219" s="80">
        <v>30560337</v>
      </c>
      <c r="M219" s="81">
        <v>-47726</v>
      </c>
      <c r="N219" s="80">
        <v>0</v>
      </c>
      <c r="O219" s="80"/>
      <c r="P219" s="81">
        <v>18364837.800000001</v>
      </c>
      <c r="Q219" s="82">
        <v>6.2979999999999998E-3</v>
      </c>
      <c r="R219" s="83">
        <v>115661.74846440001</v>
      </c>
      <c r="S219" s="80">
        <v>2953881</v>
      </c>
      <c r="T219" s="81">
        <v>-3637</v>
      </c>
      <c r="U219" s="81">
        <v>1774510.8</v>
      </c>
      <c r="V219" s="84">
        <v>6.6930000000000002E-3</v>
      </c>
      <c r="W219" s="85">
        <v>11876.8007844</v>
      </c>
      <c r="X219" s="62"/>
    </row>
    <row r="220" spans="7:24" x14ac:dyDescent="0.3">
      <c r="G220" s="77"/>
      <c r="H220" s="62">
        <v>137</v>
      </c>
      <c r="I220" s="62" t="s">
        <v>160</v>
      </c>
      <c r="J220" s="78">
        <v>300</v>
      </c>
      <c r="K220" s="79">
        <v>0.6</v>
      </c>
      <c r="L220" s="80">
        <v>30560337</v>
      </c>
      <c r="M220" s="81">
        <v>-47726</v>
      </c>
      <c r="N220" s="80">
        <v>0</v>
      </c>
      <c r="O220" s="80"/>
      <c r="P220" s="81">
        <v>18364837.800000001</v>
      </c>
      <c r="Q220" s="82">
        <v>7.4999999999999993E-5</v>
      </c>
      <c r="R220" s="83">
        <v>1377.3628349999999</v>
      </c>
      <c r="S220" s="80">
        <v>2953881</v>
      </c>
      <c r="T220" s="81">
        <v>-3637</v>
      </c>
      <c r="U220" s="81">
        <v>1774510.8</v>
      </c>
      <c r="V220" s="84">
        <v>0</v>
      </c>
      <c r="W220" s="85">
        <v>0</v>
      </c>
      <c r="X220" s="62"/>
    </row>
    <row r="221" spans="7:24" x14ac:dyDescent="0.3">
      <c r="G221" s="77"/>
      <c r="H221" s="62">
        <v>6</v>
      </c>
      <c r="I221" s="62" t="s">
        <v>76</v>
      </c>
      <c r="J221" s="78">
        <v>300</v>
      </c>
      <c r="K221" s="79">
        <v>0.6</v>
      </c>
      <c r="L221" s="80">
        <v>30560337</v>
      </c>
      <c r="M221" s="81">
        <v>-47726</v>
      </c>
      <c r="N221" s="80">
        <v>0</v>
      </c>
      <c r="O221" s="80"/>
      <c r="P221" s="81">
        <v>18364837.800000001</v>
      </c>
      <c r="Q221" s="82">
        <v>0</v>
      </c>
      <c r="R221" s="83">
        <v>0</v>
      </c>
      <c r="S221" s="80">
        <v>2953881</v>
      </c>
      <c r="T221" s="81">
        <v>-3637</v>
      </c>
      <c r="U221" s="81">
        <v>1774510.8</v>
      </c>
      <c r="V221" s="84">
        <v>0</v>
      </c>
      <c r="W221" s="85">
        <v>0</v>
      </c>
      <c r="X221" s="62"/>
    </row>
    <row r="222" spans="7:24" x14ac:dyDescent="0.3">
      <c r="G222" s="77"/>
      <c r="H222" s="62">
        <v>7</v>
      </c>
      <c r="I222" s="62" t="s">
        <v>9</v>
      </c>
      <c r="J222" s="78">
        <v>300</v>
      </c>
      <c r="K222" s="79">
        <v>0.6</v>
      </c>
      <c r="L222" s="80">
        <v>30560337</v>
      </c>
      <c r="M222" s="81">
        <v>-47726</v>
      </c>
      <c r="N222" s="80">
        <v>0</v>
      </c>
      <c r="O222" s="80"/>
      <c r="P222" s="81">
        <v>18364837.800000001</v>
      </c>
      <c r="Q222" s="82">
        <v>1.1900000000000001E-4</v>
      </c>
      <c r="R222" s="83">
        <v>2185.4156982000004</v>
      </c>
      <c r="S222" s="80">
        <v>2953881</v>
      </c>
      <c r="T222" s="81">
        <v>-3637</v>
      </c>
      <c r="U222" s="81">
        <v>1774510.8</v>
      </c>
      <c r="V222" s="84">
        <v>1.27E-4</v>
      </c>
      <c r="W222" s="85">
        <v>225.36287160000001</v>
      </c>
      <c r="X222" s="62"/>
    </row>
    <row r="223" spans="7:24" x14ac:dyDescent="0.3">
      <c r="G223" s="77"/>
      <c r="H223" s="62">
        <v>8</v>
      </c>
      <c r="I223" s="62" t="s">
        <v>23</v>
      </c>
      <c r="J223" s="78">
        <v>300</v>
      </c>
      <c r="K223" s="79">
        <v>0.6</v>
      </c>
      <c r="L223" s="80">
        <v>30560337</v>
      </c>
      <c r="M223" s="81">
        <v>-47726</v>
      </c>
      <c r="N223" s="80">
        <v>0</v>
      </c>
      <c r="O223" s="80"/>
      <c r="P223" s="81">
        <v>18364837.800000001</v>
      </c>
      <c r="Q223" s="82">
        <v>1.74E-4</v>
      </c>
      <c r="R223" s="83">
        <v>3195.4817772000001</v>
      </c>
      <c r="S223" s="80">
        <v>2953881</v>
      </c>
      <c r="T223" s="81">
        <v>-3637</v>
      </c>
      <c r="U223" s="81">
        <v>1774510.8</v>
      </c>
      <c r="V223" s="84">
        <v>1.8699999999999999E-4</v>
      </c>
      <c r="W223" s="85">
        <v>331.83351959999999</v>
      </c>
      <c r="X223" s="62"/>
    </row>
    <row r="224" spans="7:24" x14ac:dyDescent="0.3">
      <c r="G224" s="77"/>
      <c r="H224" s="62">
        <v>10</v>
      </c>
      <c r="I224" s="62" t="s">
        <v>118</v>
      </c>
      <c r="J224" s="78">
        <v>300</v>
      </c>
      <c r="K224" s="79">
        <v>0.6</v>
      </c>
      <c r="L224" s="80">
        <v>30560337</v>
      </c>
      <c r="M224" s="81">
        <v>-47726</v>
      </c>
      <c r="N224" s="80">
        <v>0</v>
      </c>
      <c r="O224" s="80"/>
      <c r="P224" s="81">
        <v>18364837.800000001</v>
      </c>
      <c r="Q224" s="82">
        <v>0</v>
      </c>
      <c r="R224" s="83">
        <v>0</v>
      </c>
      <c r="S224" s="80">
        <v>2953881</v>
      </c>
      <c r="T224" s="81">
        <v>-3637</v>
      </c>
      <c r="U224" s="81">
        <v>1774510.8</v>
      </c>
      <c r="V224" s="84">
        <v>0</v>
      </c>
      <c r="W224" s="85">
        <v>0</v>
      </c>
      <c r="X224" s="62"/>
    </row>
    <row r="225" spans="7:24" x14ac:dyDescent="0.3">
      <c r="G225" s="77"/>
      <c r="H225" s="62">
        <v>17</v>
      </c>
      <c r="I225" s="62" t="s">
        <v>16</v>
      </c>
      <c r="J225" s="78">
        <v>300</v>
      </c>
      <c r="K225" s="79">
        <v>0.6</v>
      </c>
      <c r="L225" s="80">
        <v>30560337</v>
      </c>
      <c r="M225" s="81">
        <v>-47726</v>
      </c>
      <c r="N225" s="80">
        <v>0</v>
      </c>
      <c r="O225" s="80"/>
      <c r="P225" s="81">
        <v>18364837.800000001</v>
      </c>
      <c r="Q225" s="82">
        <v>7.0899999999999999E-4</v>
      </c>
      <c r="R225" s="83">
        <v>13020.6700002</v>
      </c>
      <c r="S225" s="80">
        <v>2953881</v>
      </c>
      <c r="T225" s="81">
        <v>-3637</v>
      </c>
      <c r="U225" s="81">
        <v>1774510.8</v>
      </c>
      <c r="V225" s="84">
        <v>7.5799999999999999E-4</v>
      </c>
      <c r="W225" s="85">
        <v>1345.0791864</v>
      </c>
      <c r="X225" s="62"/>
    </row>
    <row r="226" spans="7:24" x14ac:dyDescent="0.3">
      <c r="G226" s="77"/>
      <c r="H226" s="62">
        <v>32</v>
      </c>
      <c r="I226" s="62" t="s">
        <v>5</v>
      </c>
      <c r="J226" s="78">
        <v>300</v>
      </c>
      <c r="K226" s="79">
        <v>0.6</v>
      </c>
      <c r="L226" s="80">
        <v>30560337</v>
      </c>
      <c r="M226" s="81">
        <v>-47726</v>
      </c>
      <c r="N226" s="80">
        <v>0</v>
      </c>
      <c r="O226" s="80"/>
      <c r="P226" s="81">
        <v>18364837.800000001</v>
      </c>
      <c r="Q226" s="82">
        <v>1.078E-3</v>
      </c>
      <c r="R226" s="83">
        <v>19797.2951484</v>
      </c>
      <c r="S226" s="80">
        <v>2953881</v>
      </c>
      <c r="T226" s="81">
        <v>-3637</v>
      </c>
      <c r="U226" s="81">
        <v>1774510.8</v>
      </c>
      <c r="V226" s="84">
        <v>1.1440000000000001E-3</v>
      </c>
      <c r="W226" s="85">
        <v>2030.0403552000002</v>
      </c>
      <c r="X226" s="62"/>
    </row>
    <row r="227" spans="7:24" x14ac:dyDescent="0.3">
      <c r="G227" s="77"/>
      <c r="H227" s="62">
        <v>38</v>
      </c>
      <c r="I227" s="62" t="s">
        <v>12</v>
      </c>
      <c r="J227" s="78">
        <v>300</v>
      </c>
      <c r="K227" s="79">
        <v>0.6</v>
      </c>
      <c r="L227" s="80">
        <v>30560337</v>
      </c>
      <c r="M227" s="81">
        <v>-47726</v>
      </c>
      <c r="N227" s="80">
        <v>0</v>
      </c>
      <c r="O227" s="80"/>
      <c r="P227" s="81">
        <v>18364837.800000001</v>
      </c>
      <c r="Q227" s="82">
        <v>9.5000000000000005E-5</v>
      </c>
      <c r="R227" s="83">
        <v>1744.6595910000001</v>
      </c>
      <c r="S227" s="80">
        <v>2953881</v>
      </c>
      <c r="T227" s="81">
        <v>-3637</v>
      </c>
      <c r="U227" s="81">
        <v>1774510.8</v>
      </c>
      <c r="V227" s="84">
        <v>7.8999999999999996E-5</v>
      </c>
      <c r="W227" s="85">
        <v>140.18635319999999</v>
      </c>
      <c r="X227" s="62"/>
    </row>
    <row r="228" spans="7:24" x14ac:dyDescent="0.3">
      <c r="G228" s="77"/>
      <c r="H228" s="62">
        <v>41</v>
      </c>
      <c r="I228" s="62" t="s">
        <v>83</v>
      </c>
      <c r="J228" s="78">
        <v>300</v>
      </c>
      <c r="K228" s="79">
        <v>0.6</v>
      </c>
      <c r="L228" s="80">
        <v>30560337</v>
      </c>
      <c r="M228" s="81">
        <v>-47726</v>
      </c>
      <c r="N228" s="80">
        <v>0</v>
      </c>
      <c r="O228" s="80"/>
      <c r="P228" s="81">
        <v>18364837.800000001</v>
      </c>
      <c r="Q228" s="82">
        <v>0</v>
      </c>
      <c r="R228" s="83">
        <v>0</v>
      </c>
      <c r="S228" s="80">
        <v>2953881</v>
      </c>
      <c r="T228" s="81">
        <v>-3637</v>
      </c>
      <c r="U228" s="81">
        <v>1774510.8</v>
      </c>
      <c r="V228" s="84">
        <v>0</v>
      </c>
      <c r="W228" s="85">
        <v>0</v>
      </c>
      <c r="X228" s="62"/>
    </row>
    <row r="229" spans="7:24" x14ac:dyDescent="0.3">
      <c r="G229" s="77"/>
      <c r="H229" s="62">
        <v>55</v>
      </c>
      <c r="I229" s="62" t="s">
        <v>26</v>
      </c>
      <c r="J229" s="78">
        <v>300</v>
      </c>
      <c r="K229" s="79">
        <v>0.6</v>
      </c>
      <c r="L229" s="80">
        <v>30560337</v>
      </c>
      <c r="M229" s="81">
        <v>-47726</v>
      </c>
      <c r="N229" s="80">
        <v>0</v>
      </c>
      <c r="O229" s="80"/>
      <c r="P229" s="81">
        <v>18364837.800000001</v>
      </c>
      <c r="Q229" s="82">
        <v>1.4799999999999999E-4</v>
      </c>
      <c r="R229" s="83">
        <v>2717.9959943999997</v>
      </c>
      <c r="S229" s="80">
        <v>2953881</v>
      </c>
      <c r="T229" s="81">
        <v>-3637</v>
      </c>
      <c r="U229" s="81">
        <v>1774510.8</v>
      </c>
      <c r="V229" s="84">
        <v>1.5699999999999999E-4</v>
      </c>
      <c r="W229" s="85">
        <v>278.5981956</v>
      </c>
      <c r="X229" s="62"/>
    </row>
    <row r="230" spans="7:24" x14ac:dyDescent="0.3">
      <c r="G230" s="77"/>
      <c r="H230" s="62">
        <v>71</v>
      </c>
      <c r="I230" s="62" t="s">
        <v>18</v>
      </c>
      <c r="J230" s="78">
        <v>300</v>
      </c>
      <c r="K230" s="79">
        <v>0</v>
      </c>
      <c r="L230" s="80">
        <v>30560337</v>
      </c>
      <c r="M230" s="81">
        <v>-47726</v>
      </c>
      <c r="N230" s="80">
        <v>0</v>
      </c>
      <c r="O230" s="80"/>
      <c r="P230" s="81">
        <v>0</v>
      </c>
      <c r="Q230" s="82">
        <v>1.0000000000000001E-5</v>
      </c>
      <c r="R230" s="83">
        <v>0</v>
      </c>
      <c r="S230" s="80">
        <v>2953881</v>
      </c>
      <c r="T230" s="81">
        <v>-3637</v>
      </c>
      <c r="U230" s="81">
        <v>0</v>
      </c>
      <c r="V230" s="84">
        <v>1.1E-5</v>
      </c>
      <c r="W230" s="85">
        <v>0</v>
      </c>
      <c r="X230" s="62"/>
    </row>
    <row r="231" spans="7:24" x14ac:dyDescent="0.3">
      <c r="G231" s="77"/>
      <c r="H231" s="62">
        <v>72</v>
      </c>
      <c r="I231" s="62" t="s">
        <v>28</v>
      </c>
      <c r="J231" s="78">
        <v>300</v>
      </c>
      <c r="K231" s="79">
        <v>0</v>
      </c>
      <c r="L231" s="80">
        <v>30560337</v>
      </c>
      <c r="M231" s="81">
        <v>-47726</v>
      </c>
      <c r="N231" s="80">
        <v>0</v>
      </c>
      <c r="O231" s="80"/>
      <c r="P231" s="81">
        <v>0</v>
      </c>
      <c r="Q231" s="82">
        <v>2.9999999999999997E-4</v>
      </c>
      <c r="R231" s="83">
        <v>0</v>
      </c>
      <c r="S231" s="80">
        <v>2953881</v>
      </c>
      <c r="T231" s="81">
        <v>-3637</v>
      </c>
      <c r="U231" s="81">
        <v>0</v>
      </c>
      <c r="V231" s="84">
        <v>3.1799999999999998E-4</v>
      </c>
      <c r="W231" s="85">
        <v>0</v>
      </c>
      <c r="X231" s="62"/>
    </row>
    <row r="232" spans="7:24" x14ac:dyDescent="0.3">
      <c r="G232" s="77"/>
      <c r="H232" s="62">
        <v>89</v>
      </c>
      <c r="I232" s="62" t="s">
        <v>117</v>
      </c>
      <c r="J232" s="78">
        <v>300</v>
      </c>
      <c r="K232" s="79">
        <v>0.6</v>
      </c>
      <c r="L232" s="80">
        <v>30560337</v>
      </c>
      <c r="M232" s="81">
        <v>-47726</v>
      </c>
      <c r="N232" s="80">
        <v>0</v>
      </c>
      <c r="O232" s="80"/>
      <c r="P232" s="81">
        <v>18364837.800000001</v>
      </c>
      <c r="Q232" s="82">
        <v>0</v>
      </c>
      <c r="R232" s="83">
        <v>0</v>
      </c>
      <c r="S232" s="80">
        <v>2953881</v>
      </c>
      <c r="T232" s="81">
        <v>-3637</v>
      </c>
      <c r="U232" s="81">
        <v>1774510.8</v>
      </c>
      <c r="V232" s="84">
        <v>0</v>
      </c>
      <c r="W232" s="85">
        <v>0</v>
      </c>
      <c r="X232" s="62"/>
    </row>
    <row r="233" spans="7:24" x14ac:dyDescent="0.3">
      <c r="G233" s="77"/>
      <c r="H233" s="62">
        <v>104</v>
      </c>
      <c r="I233" s="62" t="s">
        <v>88</v>
      </c>
      <c r="J233" s="78">
        <v>300</v>
      </c>
      <c r="K233" s="79">
        <v>0.6</v>
      </c>
      <c r="L233" s="80">
        <v>30560337</v>
      </c>
      <c r="M233" s="81">
        <v>-47726</v>
      </c>
      <c r="N233" s="80">
        <v>0</v>
      </c>
      <c r="O233" s="80"/>
      <c r="P233" s="81">
        <v>18364837.800000001</v>
      </c>
      <c r="Q233" s="82">
        <v>0</v>
      </c>
      <c r="R233" s="83">
        <v>0</v>
      </c>
      <c r="S233" s="80">
        <v>2953881</v>
      </c>
      <c r="T233" s="81">
        <v>-3637</v>
      </c>
      <c r="U233" s="81">
        <v>1774510.8</v>
      </c>
      <c r="V233" s="84">
        <v>0</v>
      </c>
      <c r="W233" s="85">
        <v>0</v>
      </c>
      <c r="X233" s="62"/>
    </row>
    <row r="234" spans="7:24" x14ac:dyDescent="0.3">
      <c r="G234" s="77"/>
      <c r="H234" s="62">
        <v>117</v>
      </c>
      <c r="I234" s="62" t="s">
        <v>21</v>
      </c>
      <c r="J234" s="78">
        <v>300</v>
      </c>
      <c r="K234" s="79">
        <v>0.6</v>
      </c>
      <c r="L234" s="80">
        <v>30560337</v>
      </c>
      <c r="M234" s="81">
        <v>-47726</v>
      </c>
      <c r="N234" s="80">
        <v>0</v>
      </c>
      <c r="O234" s="80"/>
      <c r="P234" s="81">
        <v>18364837.800000001</v>
      </c>
      <c r="Q234" s="82">
        <v>2.5700000000000001E-4</v>
      </c>
      <c r="R234" s="83">
        <v>4719.7633146000007</v>
      </c>
      <c r="S234" s="80">
        <v>2953881</v>
      </c>
      <c r="T234" s="81">
        <v>-3637</v>
      </c>
      <c r="U234" s="81">
        <v>1774510.8</v>
      </c>
      <c r="V234" s="84">
        <v>2.7300000000000002E-4</v>
      </c>
      <c r="W234" s="85">
        <v>484.44144840000007</v>
      </c>
      <c r="X234" s="62"/>
    </row>
    <row r="235" spans="7:24" x14ac:dyDescent="0.3">
      <c r="G235" s="77"/>
      <c r="H235" s="62"/>
      <c r="I235" s="62"/>
      <c r="J235" s="78"/>
      <c r="K235" s="79"/>
      <c r="L235" s="81"/>
      <c r="M235" s="81"/>
      <c r="N235" s="81"/>
      <c r="O235" s="81"/>
      <c r="P235" s="81"/>
      <c r="Q235" s="84"/>
      <c r="R235" s="83"/>
      <c r="S235" s="81"/>
      <c r="T235" s="81"/>
      <c r="U235" s="81"/>
      <c r="V235" s="84"/>
      <c r="W235" s="85"/>
      <c r="X235" s="62"/>
    </row>
    <row r="236" spans="7:24" ht="15.6" x14ac:dyDescent="0.3">
      <c r="G236" s="90">
        <v>89</v>
      </c>
      <c r="H236" s="91" t="s">
        <v>117</v>
      </c>
      <c r="I236" s="62"/>
      <c r="J236" s="78"/>
      <c r="K236" s="79"/>
      <c r="L236" s="81"/>
      <c r="M236" s="81"/>
      <c r="N236" s="81"/>
      <c r="O236" s="81"/>
      <c r="P236" s="81"/>
      <c r="Q236" s="84"/>
      <c r="R236" s="83"/>
      <c r="S236" s="81"/>
      <c r="T236" s="81"/>
      <c r="U236" s="81"/>
      <c r="V236" s="84"/>
      <c r="W236" s="85"/>
      <c r="X236" s="62"/>
    </row>
    <row r="237" spans="7:24" x14ac:dyDescent="0.3">
      <c r="G237" s="77"/>
      <c r="H237" s="62">
        <v>1</v>
      </c>
      <c r="I237" s="62" t="s">
        <v>11</v>
      </c>
      <c r="J237" s="78">
        <v>301</v>
      </c>
      <c r="K237" s="79">
        <v>0.6</v>
      </c>
      <c r="L237" s="80">
        <v>0</v>
      </c>
      <c r="M237" s="81"/>
      <c r="N237" s="80">
        <v>5861</v>
      </c>
      <c r="O237" s="81">
        <v>-9664</v>
      </c>
      <c r="P237" s="81">
        <v>9315</v>
      </c>
      <c r="Q237" s="82">
        <v>2.2769999999999999E-3</v>
      </c>
      <c r="R237" s="83">
        <v>21.210255</v>
      </c>
      <c r="S237" s="80">
        <v>0</v>
      </c>
      <c r="T237" s="81">
        <v>-2667</v>
      </c>
      <c r="U237" s="81">
        <v>1600.2</v>
      </c>
      <c r="V237" s="84">
        <v>1.91E-3</v>
      </c>
      <c r="W237" s="85">
        <v>3.0563820000000002</v>
      </c>
      <c r="X237" s="62"/>
    </row>
    <row r="238" spans="7:24" x14ac:dyDescent="0.3">
      <c r="G238" s="77"/>
      <c r="H238" s="62">
        <v>2</v>
      </c>
      <c r="I238" s="62" t="s">
        <v>27</v>
      </c>
      <c r="J238" s="78">
        <v>301</v>
      </c>
      <c r="K238" s="79">
        <v>0.6</v>
      </c>
      <c r="L238" s="80">
        <v>0</v>
      </c>
      <c r="M238" s="81"/>
      <c r="N238" s="80">
        <v>5861</v>
      </c>
      <c r="O238" s="81">
        <v>-9664</v>
      </c>
      <c r="P238" s="81">
        <v>9315</v>
      </c>
      <c r="Q238" s="82">
        <v>2.6200000000000003E-4</v>
      </c>
      <c r="R238" s="83">
        <v>2.4405300000000003</v>
      </c>
      <c r="S238" s="80">
        <v>0</v>
      </c>
      <c r="T238" s="81">
        <v>-2667</v>
      </c>
      <c r="U238" s="81">
        <v>1600.2</v>
      </c>
      <c r="V238" s="84">
        <v>2.6899999999999998E-4</v>
      </c>
      <c r="W238" s="85">
        <v>0.4304538</v>
      </c>
      <c r="X238" s="62"/>
    </row>
    <row r="239" spans="7:24" x14ac:dyDescent="0.3">
      <c r="G239" s="77"/>
      <c r="H239" s="62">
        <v>3</v>
      </c>
      <c r="I239" s="62" t="s">
        <v>20</v>
      </c>
      <c r="J239" s="78">
        <v>301</v>
      </c>
      <c r="K239" s="79">
        <v>0.6</v>
      </c>
      <c r="L239" s="80">
        <v>0</v>
      </c>
      <c r="M239" s="81"/>
      <c r="N239" s="80">
        <v>5861</v>
      </c>
      <c r="O239" s="81">
        <v>-9664</v>
      </c>
      <c r="P239" s="81">
        <v>9315</v>
      </c>
      <c r="Q239" s="82">
        <v>5.7799999999999995E-4</v>
      </c>
      <c r="R239" s="83">
        <v>5.3840699999999995</v>
      </c>
      <c r="S239" s="80">
        <v>0</v>
      </c>
      <c r="T239" s="81">
        <v>-2667</v>
      </c>
      <c r="U239" s="81">
        <v>1600.2</v>
      </c>
      <c r="V239" s="84">
        <v>5.9699999999999998E-4</v>
      </c>
      <c r="W239" s="85">
        <v>0.95531940000000004</v>
      </c>
      <c r="X239" s="62"/>
    </row>
    <row r="240" spans="7:24" x14ac:dyDescent="0.3">
      <c r="G240" s="77"/>
      <c r="H240" s="62">
        <v>5</v>
      </c>
      <c r="I240" s="62" t="s">
        <v>17</v>
      </c>
      <c r="J240" s="78">
        <v>301</v>
      </c>
      <c r="K240" s="79">
        <v>0.6</v>
      </c>
      <c r="L240" s="80">
        <v>0</v>
      </c>
      <c r="M240" s="81"/>
      <c r="N240" s="80">
        <v>5861</v>
      </c>
      <c r="O240" s="81">
        <v>-9664</v>
      </c>
      <c r="P240" s="81">
        <v>9315</v>
      </c>
      <c r="Q240" s="82">
        <v>6.2979999999999998E-3</v>
      </c>
      <c r="R240" s="83">
        <v>58.665869999999998</v>
      </c>
      <c r="S240" s="80">
        <v>0</v>
      </c>
      <c r="T240" s="81">
        <v>-2667</v>
      </c>
      <c r="U240" s="81">
        <v>1600.2</v>
      </c>
      <c r="V240" s="84">
        <v>6.6930000000000002E-3</v>
      </c>
      <c r="W240" s="85">
        <v>10.710138600000001</v>
      </c>
      <c r="X240" s="62"/>
    </row>
    <row r="241" spans="7:24" x14ac:dyDescent="0.3">
      <c r="G241" s="77"/>
      <c r="H241" s="62">
        <v>137</v>
      </c>
      <c r="I241" s="62" t="s">
        <v>160</v>
      </c>
      <c r="J241" s="78">
        <v>301</v>
      </c>
      <c r="K241" s="79">
        <v>0.6</v>
      </c>
      <c r="L241" s="80">
        <v>0</v>
      </c>
      <c r="M241" s="81"/>
      <c r="N241" s="80">
        <v>5861</v>
      </c>
      <c r="O241" s="81">
        <v>-9664</v>
      </c>
      <c r="P241" s="81">
        <v>9315</v>
      </c>
      <c r="Q241" s="82">
        <v>7.4999999999999993E-5</v>
      </c>
      <c r="R241" s="83">
        <v>0.69862499999999994</v>
      </c>
      <c r="S241" s="80">
        <v>0</v>
      </c>
      <c r="T241" s="81">
        <v>-2667</v>
      </c>
      <c r="U241" s="81">
        <v>1600.2</v>
      </c>
      <c r="V241" s="84">
        <v>0</v>
      </c>
      <c r="W241" s="85">
        <v>0</v>
      </c>
      <c r="X241" s="62"/>
    </row>
    <row r="242" spans="7:24" x14ac:dyDescent="0.3">
      <c r="G242" s="77"/>
      <c r="H242" s="62">
        <v>6</v>
      </c>
      <c r="I242" s="62" t="s">
        <v>76</v>
      </c>
      <c r="J242" s="78">
        <v>301</v>
      </c>
      <c r="K242" s="79">
        <v>0.6</v>
      </c>
      <c r="L242" s="80">
        <v>0</v>
      </c>
      <c r="M242" s="81"/>
      <c r="N242" s="80">
        <v>5861</v>
      </c>
      <c r="O242" s="81">
        <v>-9664</v>
      </c>
      <c r="P242" s="81">
        <v>9315</v>
      </c>
      <c r="Q242" s="82">
        <v>0</v>
      </c>
      <c r="R242" s="83">
        <v>0</v>
      </c>
      <c r="S242" s="80">
        <v>0</v>
      </c>
      <c r="T242" s="81">
        <v>-2667</v>
      </c>
      <c r="U242" s="81">
        <v>1600.2</v>
      </c>
      <c r="V242" s="84">
        <v>0</v>
      </c>
      <c r="W242" s="85">
        <v>0</v>
      </c>
      <c r="X242" s="62"/>
    </row>
    <row r="243" spans="7:24" x14ac:dyDescent="0.3">
      <c r="G243" s="77"/>
      <c r="H243" s="62">
        <v>7</v>
      </c>
      <c r="I243" s="62" t="s">
        <v>9</v>
      </c>
      <c r="J243" s="78">
        <v>301</v>
      </c>
      <c r="K243" s="79">
        <v>0.6</v>
      </c>
      <c r="L243" s="80">
        <v>0</v>
      </c>
      <c r="M243" s="81"/>
      <c r="N243" s="80">
        <v>5861</v>
      </c>
      <c r="O243" s="81">
        <v>-9664</v>
      </c>
      <c r="P243" s="81">
        <v>9315</v>
      </c>
      <c r="Q243" s="82">
        <v>1.1900000000000001E-4</v>
      </c>
      <c r="R243" s="83">
        <v>1.1084850000000002</v>
      </c>
      <c r="S243" s="80">
        <v>0</v>
      </c>
      <c r="T243" s="81">
        <v>-2667</v>
      </c>
      <c r="U243" s="81">
        <v>1600.2</v>
      </c>
      <c r="V243" s="84">
        <v>1.27E-4</v>
      </c>
      <c r="W243" s="85">
        <v>0.2032254</v>
      </c>
      <c r="X243" s="62"/>
    </row>
    <row r="244" spans="7:24" x14ac:dyDescent="0.3">
      <c r="G244" s="77"/>
      <c r="H244" s="62">
        <v>8</v>
      </c>
      <c r="I244" s="62" t="s">
        <v>23</v>
      </c>
      <c r="J244" s="78">
        <v>301</v>
      </c>
      <c r="K244" s="79">
        <v>0.6</v>
      </c>
      <c r="L244" s="80">
        <v>0</v>
      </c>
      <c r="M244" s="81"/>
      <c r="N244" s="80">
        <v>5861</v>
      </c>
      <c r="O244" s="81">
        <v>-9664</v>
      </c>
      <c r="P244" s="81">
        <v>9315</v>
      </c>
      <c r="Q244" s="82">
        <v>1.74E-4</v>
      </c>
      <c r="R244" s="83">
        <v>1.6208100000000001</v>
      </c>
      <c r="S244" s="80">
        <v>0</v>
      </c>
      <c r="T244" s="81">
        <v>-2667</v>
      </c>
      <c r="U244" s="81">
        <v>1600.2</v>
      </c>
      <c r="V244" s="84">
        <v>1.8699999999999999E-4</v>
      </c>
      <c r="W244" s="85">
        <v>0.29923739999999999</v>
      </c>
      <c r="X244" s="62"/>
    </row>
    <row r="245" spans="7:24" x14ac:dyDescent="0.3">
      <c r="G245" s="77"/>
      <c r="H245" s="62">
        <v>10</v>
      </c>
      <c r="I245" s="62" t="s">
        <v>118</v>
      </c>
      <c r="J245" s="78">
        <v>301</v>
      </c>
      <c r="K245" s="79">
        <v>0.6</v>
      </c>
      <c r="L245" s="80">
        <v>0</v>
      </c>
      <c r="M245" s="81"/>
      <c r="N245" s="80">
        <v>5861</v>
      </c>
      <c r="O245" s="81">
        <v>-9664</v>
      </c>
      <c r="P245" s="81">
        <v>9315</v>
      </c>
      <c r="Q245" s="82">
        <v>0</v>
      </c>
      <c r="R245" s="83">
        <v>0</v>
      </c>
      <c r="S245" s="80">
        <v>0</v>
      </c>
      <c r="T245" s="81">
        <v>-2667</v>
      </c>
      <c r="U245" s="81">
        <v>1600.2</v>
      </c>
      <c r="V245" s="84">
        <v>0</v>
      </c>
      <c r="W245" s="85">
        <v>0</v>
      </c>
      <c r="X245" s="62"/>
    </row>
    <row r="246" spans="7:24" x14ac:dyDescent="0.3">
      <c r="G246" s="77"/>
      <c r="H246" s="62">
        <v>17</v>
      </c>
      <c r="I246" s="62" t="s">
        <v>16</v>
      </c>
      <c r="J246" s="78">
        <v>301</v>
      </c>
      <c r="K246" s="79">
        <v>0.6</v>
      </c>
      <c r="L246" s="80">
        <v>0</v>
      </c>
      <c r="M246" s="81"/>
      <c r="N246" s="80">
        <v>5861</v>
      </c>
      <c r="O246" s="81">
        <v>-9664</v>
      </c>
      <c r="P246" s="81">
        <v>9315</v>
      </c>
      <c r="Q246" s="82">
        <v>7.0899999999999999E-4</v>
      </c>
      <c r="R246" s="83">
        <v>6.6043349999999998</v>
      </c>
      <c r="S246" s="80">
        <v>0</v>
      </c>
      <c r="T246" s="81">
        <v>-2667</v>
      </c>
      <c r="U246" s="81">
        <v>1600.2</v>
      </c>
      <c r="V246" s="84">
        <v>7.5799999999999999E-4</v>
      </c>
      <c r="W246" s="85">
        <v>1.2129516</v>
      </c>
      <c r="X246" s="62"/>
    </row>
    <row r="247" spans="7:24" x14ac:dyDescent="0.3">
      <c r="G247" s="77"/>
      <c r="H247" s="62">
        <v>32</v>
      </c>
      <c r="I247" s="62" t="s">
        <v>5</v>
      </c>
      <c r="J247" s="78">
        <v>301</v>
      </c>
      <c r="K247" s="79">
        <v>0.6</v>
      </c>
      <c r="L247" s="80">
        <v>0</v>
      </c>
      <c r="M247" s="81"/>
      <c r="N247" s="80">
        <v>5861</v>
      </c>
      <c r="O247" s="81">
        <v>-9664</v>
      </c>
      <c r="P247" s="81">
        <v>9315</v>
      </c>
      <c r="Q247" s="82">
        <v>1.078E-3</v>
      </c>
      <c r="R247" s="83">
        <v>10.04157</v>
      </c>
      <c r="S247" s="80">
        <v>0</v>
      </c>
      <c r="T247" s="81">
        <v>-2667</v>
      </c>
      <c r="U247" s="81">
        <v>1600.2</v>
      </c>
      <c r="V247" s="84">
        <v>1.1440000000000001E-3</v>
      </c>
      <c r="W247" s="85">
        <v>1.8306288000000002</v>
      </c>
      <c r="X247" s="62"/>
    </row>
    <row r="248" spans="7:24" x14ac:dyDescent="0.3">
      <c r="G248" s="77"/>
      <c r="H248" s="62">
        <v>38</v>
      </c>
      <c r="I248" s="62" t="s">
        <v>12</v>
      </c>
      <c r="J248" s="78">
        <v>301</v>
      </c>
      <c r="K248" s="79">
        <v>0.6</v>
      </c>
      <c r="L248" s="80">
        <v>0</v>
      </c>
      <c r="M248" s="81"/>
      <c r="N248" s="80">
        <v>5861</v>
      </c>
      <c r="O248" s="81">
        <v>-9664</v>
      </c>
      <c r="P248" s="81">
        <v>9315</v>
      </c>
      <c r="Q248" s="82">
        <v>9.5000000000000005E-5</v>
      </c>
      <c r="R248" s="83">
        <v>0.88492500000000007</v>
      </c>
      <c r="S248" s="80">
        <v>0</v>
      </c>
      <c r="T248" s="81">
        <v>-2667</v>
      </c>
      <c r="U248" s="81">
        <v>1600.2</v>
      </c>
      <c r="V248" s="84">
        <v>7.8999999999999996E-5</v>
      </c>
      <c r="W248" s="85">
        <v>0.12641579999999999</v>
      </c>
      <c r="X248" s="62"/>
    </row>
    <row r="249" spans="7:24" x14ac:dyDescent="0.3">
      <c r="G249" s="77"/>
      <c r="H249" s="62">
        <v>41</v>
      </c>
      <c r="I249" s="62" t="s">
        <v>83</v>
      </c>
      <c r="J249" s="78">
        <v>301</v>
      </c>
      <c r="K249" s="79">
        <v>0.6</v>
      </c>
      <c r="L249" s="80">
        <v>0</v>
      </c>
      <c r="M249" s="81"/>
      <c r="N249" s="80">
        <v>5861</v>
      </c>
      <c r="O249" s="81">
        <v>-9664</v>
      </c>
      <c r="P249" s="81">
        <v>9315</v>
      </c>
      <c r="Q249" s="82">
        <v>0</v>
      </c>
      <c r="R249" s="83">
        <v>0</v>
      </c>
      <c r="S249" s="80">
        <v>0</v>
      </c>
      <c r="T249" s="81">
        <v>-2667</v>
      </c>
      <c r="U249" s="81">
        <v>1600.2</v>
      </c>
      <c r="V249" s="84">
        <v>0</v>
      </c>
      <c r="W249" s="85">
        <v>0</v>
      </c>
      <c r="X249" s="62"/>
    </row>
    <row r="250" spans="7:24" x14ac:dyDescent="0.3">
      <c r="G250" s="77"/>
      <c r="H250" s="62">
        <v>55</v>
      </c>
      <c r="I250" s="62" t="s">
        <v>26</v>
      </c>
      <c r="J250" s="78">
        <v>301</v>
      </c>
      <c r="K250" s="79">
        <v>0.6</v>
      </c>
      <c r="L250" s="80">
        <v>0</v>
      </c>
      <c r="M250" s="81"/>
      <c r="N250" s="80">
        <v>5861</v>
      </c>
      <c r="O250" s="81">
        <v>-9664</v>
      </c>
      <c r="P250" s="81">
        <v>9315</v>
      </c>
      <c r="Q250" s="82">
        <v>1.4799999999999999E-4</v>
      </c>
      <c r="R250" s="83">
        <v>1.37862</v>
      </c>
      <c r="S250" s="80">
        <v>0</v>
      </c>
      <c r="T250" s="81">
        <v>-2667</v>
      </c>
      <c r="U250" s="81">
        <v>1600.2</v>
      </c>
      <c r="V250" s="84">
        <v>1.5699999999999999E-4</v>
      </c>
      <c r="W250" s="85">
        <v>0.25123139999999999</v>
      </c>
      <c r="X250" s="62"/>
    </row>
    <row r="251" spans="7:24" x14ac:dyDescent="0.3">
      <c r="G251" s="77"/>
      <c r="H251" s="62">
        <v>71</v>
      </c>
      <c r="I251" s="62" t="s">
        <v>18</v>
      </c>
      <c r="J251" s="78">
        <v>301</v>
      </c>
      <c r="K251" s="79">
        <v>0</v>
      </c>
      <c r="L251" s="80">
        <v>0</v>
      </c>
      <c r="M251" s="81"/>
      <c r="N251" s="80">
        <v>5861</v>
      </c>
      <c r="O251" s="81">
        <v>-9664</v>
      </c>
      <c r="P251" s="81">
        <v>0</v>
      </c>
      <c r="Q251" s="82">
        <v>1.0000000000000001E-5</v>
      </c>
      <c r="R251" s="83">
        <v>0</v>
      </c>
      <c r="S251" s="80">
        <v>0</v>
      </c>
      <c r="T251" s="81">
        <v>-2667</v>
      </c>
      <c r="U251" s="81">
        <v>0</v>
      </c>
      <c r="V251" s="84">
        <v>1.1E-5</v>
      </c>
      <c r="W251" s="85">
        <v>0</v>
      </c>
      <c r="X251" s="62"/>
    </row>
    <row r="252" spans="7:24" x14ac:dyDescent="0.3">
      <c r="G252" s="77"/>
      <c r="H252" s="62">
        <v>72</v>
      </c>
      <c r="I252" s="62" t="s">
        <v>28</v>
      </c>
      <c r="J252" s="78">
        <v>301</v>
      </c>
      <c r="K252" s="79">
        <v>0</v>
      </c>
      <c r="L252" s="80">
        <v>0</v>
      </c>
      <c r="M252" s="81"/>
      <c r="N252" s="80">
        <v>5861</v>
      </c>
      <c r="O252" s="81">
        <v>-9664</v>
      </c>
      <c r="P252" s="81">
        <v>0</v>
      </c>
      <c r="Q252" s="82">
        <v>2.9999999999999997E-4</v>
      </c>
      <c r="R252" s="83">
        <v>0</v>
      </c>
      <c r="S252" s="80">
        <v>0</v>
      </c>
      <c r="T252" s="81">
        <v>-2667</v>
      </c>
      <c r="U252" s="81">
        <v>0</v>
      </c>
      <c r="V252" s="84">
        <v>3.1799999999999998E-4</v>
      </c>
      <c r="W252" s="85">
        <v>0</v>
      </c>
      <c r="X252" s="62"/>
    </row>
    <row r="253" spans="7:24" x14ac:dyDescent="0.3">
      <c r="G253" s="77"/>
      <c r="H253" s="62">
        <v>89</v>
      </c>
      <c r="I253" s="62" t="s">
        <v>117</v>
      </c>
      <c r="J253" s="78">
        <v>301</v>
      </c>
      <c r="K253" s="79">
        <v>0.6</v>
      </c>
      <c r="L253" s="80">
        <v>0</v>
      </c>
      <c r="M253" s="81"/>
      <c r="N253" s="80">
        <v>5861</v>
      </c>
      <c r="O253" s="81">
        <v>-9664</v>
      </c>
      <c r="P253" s="81">
        <v>9315</v>
      </c>
      <c r="Q253" s="82">
        <v>0</v>
      </c>
      <c r="R253" s="83">
        <v>0</v>
      </c>
      <c r="S253" s="80">
        <v>0</v>
      </c>
      <c r="T253" s="81">
        <v>-2667</v>
      </c>
      <c r="U253" s="81">
        <v>1600.2</v>
      </c>
      <c r="V253" s="84">
        <v>0</v>
      </c>
      <c r="W253" s="85">
        <v>0</v>
      </c>
      <c r="X253" s="62"/>
    </row>
    <row r="254" spans="7:24" x14ac:dyDescent="0.3">
      <c r="G254" s="77"/>
      <c r="H254" s="62">
        <v>104</v>
      </c>
      <c r="I254" s="62" t="s">
        <v>88</v>
      </c>
      <c r="J254" s="78">
        <v>301</v>
      </c>
      <c r="K254" s="79">
        <v>0.6</v>
      </c>
      <c r="L254" s="80">
        <v>0</v>
      </c>
      <c r="M254" s="81"/>
      <c r="N254" s="80">
        <v>5861</v>
      </c>
      <c r="O254" s="81">
        <v>-9664</v>
      </c>
      <c r="P254" s="81">
        <v>9315</v>
      </c>
      <c r="Q254" s="82">
        <v>0</v>
      </c>
      <c r="R254" s="83">
        <v>0</v>
      </c>
      <c r="S254" s="80">
        <v>0</v>
      </c>
      <c r="T254" s="81">
        <v>-2667</v>
      </c>
      <c r="U254" s="81">
        <v>1600.2</v>
      </c>
      <c r="V254" s="84">
        <v>0</v>
      </c>
      <c r="W254" s="85">
        <v>0</v>
      </c>
      <c r="X254" s="62"/>
    </row>
    <row r="255" spans="7:24" x14ac:dyDescent="0.3">
      <c r="G255" s="77"/>
      <c r="H255" s="62">
        <v>112</v>
      </c>
      <c r="I255" s="62" t="s">
        <v>119</v>
      </c>
      <c r="J255" s="78">
        <v>301</v>
      </c>
      <c r="K255" s="79">
        <v>0.6</v>
      </c>
      <c r="L255" s="80">
        <v>0</v>
      </c>
      <c r="M255" s="81"/>
      <c r="N255" s="80">
        <v>5861</v>
      </c>
      <c r="O255" s="81">
        <v>-9664</v>
      </c>
      <c r="P255" s="81">
        <v>9315</v>
      </c>
      <c r="Q255" s="82">
        <v>0</v>
      </c>
      <c r="R255" s="83">
        <v>0</v>
      </c>
      <c r="S255" s="80">
        <v>0</v>
      </c>
      <c r="T255" s="81">
        <v>-2667</v>
      </c>
      <c r="U255" s="81">
        <v>1600.2</v>
      </c>
      <c r="V255" s="84">
        <v>0</v>
      </c>
      <c r="W255" s="85">
        <v>0</v>
      </c>
      <c r="X255" s="62"/>
    </row>
    <row r="256" spans="7:24" x14ac:dyDescent="0.3">
      <c r="G256" s="77"/>
      <c r="H256" s="62">
        <v>117</v>
      </c>
      <c r="I256" s="62" t="s">
        <v>21</v>
      </c>
      <c r="J256" s="78">
        <v>301</v>
      </c>
      <c r="K256" s="79">
        <v>0.6</v>
      </c>
      <c r="L256" s="80">
        <v>0</v>
      </c>
      <c r="M256" s="81"/>
      <c r="N256" s="80">
        <v>5861</v>
      </c>
      <c r="O256" s="81">
        <v>-9664</v>
      </c>
      <c r="P256" s="81">
        <v>9315</v>
      </c>
      <c r="Q256" s="82">
        <v>2.5700000000000001E-4</v>
      </c>
      <c r="R256" s="83">
        <v>2.3939550000000001</v>
      </c>
      <c r="S256" s="80">
        <v>0</v>
      </c>
      <c r="T256" s="81">
        <v>-2667</v>
      </c>
      <c r="U256" s="81">
        <v>1600.2</v>
      </c>
      <c r="V256" s="84">
        <v>2.7300000000000002E-4</v>
      </c>
      <c r="W256" s="85">
        <v>0.43685460000000004</v>
      </c>
      <c r="X256" s="62"/>
    </row>
    <row r="257" spans="7:24" x14ac:dyDescent="0.3">
      <c r="G257" s="77"/>
      <c r="H257" s="62"/>
      <c r="I257" s="62"/>
      <c r="J257" s="78"/>
      <c r="K257" s="79"/>
      <c r="L257" s="81"/>
      <c r="M257" s="81"/>
      <c r="N257" s="81"/>
      <c r="O257" s="81"/>
      <c r="P257" s="81"/>
      <c r="Q257" s="84"/>
      <c r="R257" s="83"/>
      <c r="S257" s="81"/>
      <c r="T257" s="81"/>
      <c r="U257" s="81"/>
      <c r="V257" s="84"/>
      <c r="W257" s="85"/>
      <c r="X257" s="62"/>
    </row>
    <row r="258" spans="7:24" ht="15.6" x14ac:dyDescent="0.3">
      <c r="G258" s="90">
        <v>89</v>
      </c>
      <c r="H258" s="91" t="s">
        <v>117</v>
      </c>
      <c r="I258" s="62"/>
      <c r="J258" s="78"/>
      <c r="K258" s="79"/>
      <c r="L258" s="81"/>
      <c r="M258" s="81"/>
      <c r="N258" s="81"/>
      <c r="O258" s="81"/>
      <c r="P258" s="81"/>
      <c r="Q258" s="84"/>
      <c r="R258" s="83"/>
      <c r="S258" s="81"/>
      <c r="T258" s="81"/>
      <c r="U258" s="81"/>
      <c r="V258" s="84"/>
      <c r="W258" s="85"/>
      <c r="X258" s="62"/>
    </row>
    <row r="259" spans="7:24" x14ac:dyDescent="0.3">
      <c r="G259" s="77"/>
      <c r="H259" s="62">
        <v>1</v>
      </c>
      <c r="I259" s="62" t="s">
        <v>11</v>
      </c>
      <c r="J259" s="78">
        <v>843</v>
      </c>
      <c r="K259" s="79">
        <v>0.6</v>
      </c>
      <c r="L259" s="80">
        <v>0</v>
      </c>
      <c r="M259" s="81">
        <v>0</v>
      </c>
      <c r="N259" s="80">
        <v>0</v>
      </c>
      <c r="O259" s="80"/>
      <c r="P259" s="81">
        <v>0</v>
      </c>
      <c r="Q259" s="82">
        <v>2.2769999999999999E-3</v>
      </c>
      <c r="R259" s="83">
        <v>0</v>
      </c>
      <c r="S259" s="80">
        <v>0</v>
      </c>
      <c r="T259" s="81">
        <v>0</v>
      </c>
      <c r="U259" s="81">
        <v>0</v>
      </c>
      <c r="V259" s="84">
        <v>1.91E-3</v>
      </c>
      <c r="W259" s="85">
        <v>0</v>
      </c>
      <c r="X259" s="62"/>
    </row>
    <row r="260" spans="7:24" x14ac:dyDescent="0.3">
      <c r="G260" s="77"/>
      <c r="H260" s="62">
        <v>2</v>
      </c>
      <c r="I260" s="62" t="s">
        <v>27</v>
      </c>
      <c r="J260" s="78">
        <v>843</v>
      </c>
      <c r="K260" s="79">
        <v>0.6</v>
      </c>
      <c r="L260" s="80">
        <v>0</v>
      </c>
      <c r="M260" s="81">
        <v>0</v>
      </c>
      <c r="N260" s="80">
        <v>0</v>
      </c>
      <c r="O260" s="80"/>
      <c r="P260" s="81">
        <v>0</v>
      </c>
      <c r="Q260" s="82">
        <v>2.6200000000000003E-4</v>
      </c>
      <c r="R260" s="83">
        <v>0</v>
      </c>
      <c r="S260" s="80">
        <v>0</v>
      </c>
      <c r="T260" s="81">
        <v>0</v>
      </c>
      <c r="U260" s="81">
        <v>0</v>
      </c>
      <c r="V260" s="84">
        <v>2.6899999999999998E-4</v>
      </c>
      <c r="W260" s="85">
        <v>0</v>
      </c>
      <c r="X260" s="62"/>
    </row>
    <row r="261" spans="7:24" x14ac:dyDescent="0.3">
      <c r="G261" s="77"/>
      <c r="H261" s="62">
        <v>3</v>
      </c>
      <c r="I261" s="62" t="s">
        <v>20</v>
      </c>
      <c r="J261" s="78">
        <v>843</v>
      </c>
      <c r="K261" s="79">
        <v>0.6</v>
      </c>
      <c r="L261" s="80">
        <v>0</v>
      </c>
      <c r="M261" s="81">
        <v>0</v>
      </c>
      <c r="N261" s="80">
        <v>0</v>
      </c>
      <c r="O261" s="80"/>
      <c r="P261" s="81">
        <v>0</v>
      </c>
      <c r="Q261" s="82">
        <v>5.7799999999999995E-4</v>
      </c>
      <c r="R261" s="83">
        <v>0</v>
      </c>
      <c r="S261" s="80">
        <v>0</v>
      </c>
      <c r="T261" s="81">
        <v>0</v>
      </c>
      <c r="U261" s="81">
        <v>0</v>
      </c>
      <c r="V261" s="84">
        <v>5.9699999999999998E-4</v>
      </c>
      <c r="W261" s="85">
        <v>0</v>
      </c>
      <c r="X261" s="62"/>
    </row>
    <row r="262" spans="7:24" x14ac:dyDescent="0.3">
      <c r="G262" s="77"/>
      <c r="H262" s="62">
        <v>5</v>
      </c>
      <c r="I262" s="62" t="s">
        <v>17</v>
      </c>
      <c r="J262" s="78">
        <v>843</v>
      </c>
      <c r="K262" s="79">
        <v>0.6</v>
      </c>
      <c r="L262" s="80">
        <v>0</v>
      </c>
      <c r="M262" s="81">
        <v>0</v>
      </c>
      <c r="N262" s="80">
        <v>0</v>
      </c>
      <c r="O262" s="80"/>
      <c r="P262" s="81">
        <v>0</v>
      </c>
      <c r="Q262" s="82">
        <v>6.2979999999999998E-3</v>
      </c>
      <c r="R262" s="83">
        <v>0</v>
      </c>
      <c r="S262" s="80">
        <v>0</v>
      </c>
      <c r="T262" s="81">
        <v>0</v>
      </c>
      <c r="U262" s="81">
        <v>0</v>
      </c>
      <c r="V262" s="84">
        <v>6.6930000000000002E-3</v>
      </c>
      <c r="W262" s="85">
        <v>0</v>
      </c>
      <c r="X262" s="62"/>
    </row>
    <row r="263" spans="7:24" x14ac:dyDescent="0.3">
      <c r="G263" s="77"/>
      <c r="H263" s="62">
        <v>137</v>
      </c>
      <c r="I263" s="62" t="s">
        <v>160</v>
      </c>
      <c r="J263" s="78">
        <v>843</v>
      </c>
      <c r="K263" s="79">
        <v>0.6</v>
      </c>
      <c r="L263" s="80">
        <v>0</v>
      </c>
      <c r="M263" s="81">
        <v>0</v>
      </c>
      <c r="N263" s="80">
        <v>0</v>
      </c>
      <c r="O263" s="80"/>
      <c r="P263" s="81">
        <v>0</v>
      </c>
      <c r="Q263" s="82">
        <v>7.4999999999999993E-5</v>
      </c>
      <c r="R263" s="83">
        <v>0</v>
      </c>
      <c r="S263" s="80">
        <v>0</v>
      </c>
      <c r="T263" s="81">
        <v>0</v>
      </c>
      <c r="U263" s="81">
        <v>0</v>
      </c>
      <c r="V263" s="84">
        <v>0</v>
      </c>
      <c r="W263" s="85">
        <v>0</v>
      </c>
      <c r="X263" s="62"/>
    </row>
    <row r="264" spans="7:24" x14ac:dyDescent="0.3">
      <c r="G264" s="77"/>
      <c r="H264" s="62">
        <v>6</v>
      </c>
      <c r="I264" s="62" t="s">
        <v>76</v>
      </c>
      <c r="J264" s="78">
        <v>843</v>
      </c>
      <c r="K264" s="79">
        <v>0.6</v>
      </c>
      <c r="L264" s="80">
        <v>0</v>
      </c>
      <c r="M264" s="81">
        <v>0</v>
      </c>
      <c r="N264" s="80">
        <v>0</v>
      </c>
      <c r="O264" s="80"/>
      <c r="P264" s="81">
        <v>0</v>
      </c>
      <c r="Q264" s="82">
        <v>0</v>
      </c>
      <c r="R264" s="83">
        <v>0</v>
      </c>
      <c r="S264" s="80">
        <v>0</v>
      </c>
      <c r="T264" s="81">
        <v>0</v>
      </c>
      <c r="U264" s="81">
        <v>0</v>
      </c>
      <c r="V264" s="84">
        <v>0</v>
      </c>
      <c r="W264" s="85">
        <v>0</v>
      </c>
      <c r="X264" s="62"/>
    </row>
    <row r="265" spans="7:24" x14ac:dyDescent="0.3">
      <c r="G265" s="77"/>
      <c r="H265" s="62">
        <v>7</v>
      </c>
      <c r="I265" s="62" t="s">
        <v>9</v>
      </c>
      <c r="J265" s="78">
        <v>843</v>
      </c>
      <c r="K265" s="79">
        <v>0.6</v>
      </c>
      <c r="L265" s="80">
        <v>0</v>
      </c>
      <c r="M265" s="81">
        <v>0</v>
      </c>
      <c r="N265" s="80">
        <v>0</v>
      </c>
      <c r="O265" s="80"/>
      <c r="P265" s="81">
        <v>0</v>
      </c>
      <c r="Q265" s="82">
        <v>1.1900000000000001E-4</v>
      </c>
      <c r="R265" s="83">
        <v>0</v>
      </c>
      <c r="S265" s="80">
        <v>0</v>
      </c>
      <c r="T265" s="81">
        <v>0</v>
      </c>
      <c r="U265" s="81">
        <v>0</v>
      </c>
      <c r="V265" s="84">
        <v>1.27E-4</v>
      </c>
      <c r="W265" s="85">
        <v>0</v>
      </c>
      <c r="X265" s="62"/>
    </row>
    <row r="266" spans="7:24" x14ac:dyDescent="0.3">
      <c r="G266" s="77"/>
      <c r="H266" s="62">
        <v>8</v>
      </c>
      <c r="I266" s="62" t="s">
        <v>23</v>
      </c>
      <c r="J266" s="78">
        <v>843</v>
      </c>
      <c r="K266" s="79">
        <v>0.6</v>
      </c>
      <c r="L266" s="80">
        <v>0</v>
      </c>
      <c r="M266" s="81">
        <v>0</v>
      </c>
      <c r="N266" s="80">
        <v>0</v>
      </c>
      <c r="O266" s="80"/>
      <c r="P266" s="81">
        <v>0</v>
      </c>
      <c r="Q266" s="82">
        <v>1.74E-4</v>
      </c>
      <c r="R266" s="83">
        <v>0</v>
      </c>
      <c r="S266" s="80">
        <v>0</v>
      </c>
      <c r="T266" s="81">
        <v>0</v>
      </c>
      <c r="U266" s="81">
        <v>0</v>
      </c>
      <c r="V266" s="84">
        <v>1.8699999999999999E-4</v>
      </c>
      <c r="W266" s="85">
        <v>0</v>
      </c>
      <c r="X266" s="62"/>
    </row>
    <row r="267" spans="7:24" x14ac:dyDescent="0.3">
      <c r="G267" s="77"/>
      <c r="H267" s="62">
        <v>10</v>
      </c>
      <c r="I267" s="62" t="s">
        <v>118</v>
      </c>
      <c r="J267" s="78">
        <v>843</v>
      </c>
      <c r="K267" s="79">
        <v>0.6</v>
      </c>
      <c r="L267" s="80">
        <v>0</v>
      </c>
      <c r="M267" s="81">
        <v>0</v>
      </c>
      <c r="N267" s="80">
        <v>0</v>
      </c>
      <c r="O267" s="80"/>
      <c r="P267" s="81">
        <v>0</v>
      </c>
      <c r="Q267" s="82">
        <v>0</v>
      </c>
      <c r="R267" s="83">
        <v>0</v>
      </c>
      <c r="S267" s="80">
        <v>0</v>
      </c>
      <c r="T267" s="81">
        <v>0</v>
      </c>
      <c r="U267" s="81">
        <v>0</v>
      </c>
      <c r="V267" s="84">
        <v>0</v>
      </c>
      <c r="W267" s="85">
        <v>0</v>
      </c>
      <c r="X267" s="62"/>
    </row>
    <row r="268" spans="7:24" x14ac:dyDescent="0.3">
      <c r="G268" s="77"/>
      <c r="H268" s="62">
        <v>32</v>
      </c>
      <c r="I268" s="62" t="s">
        <v>5</v>
      </c>
      <c r="J268" s="78">
        <v>843</v>
      </c>
      <c r="K268" s="79">
        <v>0.6</v>
      </c>
      <c r="L268" s="80">
        <v>0</v>
      </c>
      <c r="M268" s="81">
        <v>0</v>
      </c>
      <c r="N268" s="80">
        <v>0</v>
      </c>
      <c r="O268" s="80"/>
      <c r="P268" s="81">
        <v>0</v>
      </c>
      <c r="Q268" s="82">
        <v>1.078E-3</v>
      </c>
      <c r="R268" s="83">
        <v>0</v>
      </c>
      <c r="S268" s="80">
        <v>0</v>
      </c>
      <c r="T268" s="81">
        <v>0</v>
      </c>
      <c r="U268" s="81">
        <v>0</v>
      </c>
      <c r="V268" s="84">
        <v>1.1440000000000001E-3</v>
      </c>
      <c r="W268" s="85">
        <v>0</v>
      </c>
      <c r="X268" s="62"/>
    </row>
    <row r="269" spans="7:24" x14ac:dyDescent="0.3">
      <c r="G269" s="77"/>
      <c r="H269" s="62">
        <v>38</v>
      </c>
      <c r="I269" s="62" t="s">
        <v>12</v>
      </c>
      <c r="J269" s="78">
        <v>843</v>
      </c>
      <c r="K269" s="79">
        <v>0.6</v>
      </c>
      <c r="L269" s="80">
        <v>0</v>
      </c>
      <c r="M269" s="81">
        <v>0</v>
      </c>
      <c r="N269" s="80">
        <v>0</v>
      </c>
      <c r="O269" s="80"/>
      <c r="P269" s="81">
        <v>0</v>
      </c>
      <c r="Q269" s="82">
        <v>9.5000000000000005E-5</v>
      </c>
      <c r="R269" s="83">
        <v>0</v>
      </c>
      <c r="S269" s="80">
        <v>0</v>
      </c>
      <c r="T269" s="81">
        <v>0</v>
      </c>
      <c r="U269" s="81">
        <v>0</v>
      </c>
      <c r="V269" s="84">
        <v>7.8999999999999996E-5</v>
      </c>
      <c r="W269" s="85">
        <v>0</v>
      </c>
      <c r="X269" s="62"/>
    </row>
    <row r="270" spans="7:24" x14ac:dyDescent="0.3">
      <c r="G270" s="77"/>
      <c r="H270" s="62">
        <v>41</v>
      </c>
      <c r="I270" s="62" t="s">
        <v>83</v>
      </c>
      <c r="J270" s="78">
        <v>843</v>
      </c>
      <c r="K270" s="79">
        <v>0.6</v>
      </c>
      <c r="L270" s="80">
        <v>0</v>
      </c>
      <c r="M270" s="81">
        <v>0</v>
      </c>
      <c r="N270" s="80">
        <v>0</v>
      </c>
      <c r="O270" s="80"/>
      <c r="P270" s="81">
        <v>0</v>
      </c>
      <c r="Q270" s="82">
        <v>0</v>
      </c>
      <c r="R270" s="83">
        <v>0</v>
      </c>
      <c r="S270" s="80">
        <v>0</v>
      </c>
      <c r="T270" s="81">
        <v>0</v>
      </c>
      <c r="U270" s="81">
        <v>0</v>
      </c>
      <c r="V270" s="84">
        <v>0</v>
      </c>
      <c r="W270" s="85">
        <v>0</v>
      </c>
      <c r="X270" s="62"/>
    </row>
    <row r="271" spans="7:24" x14ac:dyDescent="0.3">
      <c r="G271" s="77"/>
      <c r="H271" s="62">
        <v>55</v>
      </c>
      <c r="I271" s="62" t="s">
        <v>26</v>
      </c>
      <c r="J271" s="78">
        <v>843</v>
      </c>
      <c r="K271" s="79">
        <v>0.6</v>
      </c>
      <c r="L271" s="80">
        <v>0</v>
      </c>
      <c r="M271" s="81">
        <v>0</v>
      </c>
      <c r="N271" s="80">
        <v>0</v>
      </c>
      <c r="O271" s="80"/>
      <c r="P271" s="81">
        <v>0</v>
      </c>
      <c r="Q271" s="82">
        <v>1.4799999999999999E-4</v>
      </c>
      <c r="R271" s="83">
        <v>0</v>
      </c>
      <c r="S271" s="80">
        <v>0</v>
      </c>
      <c r="T271" s="81">
        <v>0</v>
      </c>
      <c r="U271" s="81">
        <v>0</v>
      </c>
      <c r="V271" s="84">
        <v>1.5699999999999999E-4</v>
      </c>
      <c r="W271" s="85">
        <v>0</v>
      </c>
      <c r="X271" s="62"/>
    </row>
    <row r="272" spans="7:24" x14ac:dyDescent="0.3">
      <c r="G272" s="77"/>
      <c r="H272" s="62">
        <v>71</v>
      </c>
      <c r="I272" s="62" t="s">
        <v>18</v>
      </c>
      <c r="J272" s="78">
        <v>843</v>
      </c>
      <c r="K272" s="79">
        <v>0</v>
      </c>
      <c r="L272" s="80">
        <v>0</v>
      </c>
      <c r="M272" s="81">
        <v>0</v>
      </c>
      <c r="N272" s="80">
        <v>0</v>
      </c>
      <c r="O272" s="80"/>
      <c r="P272" s="81">
        <v>0</v>
      </c>
      <c r="Q272" s="82">
        <v>1.0000000000000001E-5</v>
      </c>
      <c r="R272" s="83">
        <v>0</v>
      </c>
      <c r="S272" s="80">
        <v>0</v>
      </c>
      <c r="T272" s="81">
        <v>0</v>
      </c>
      <c r="U272" s="81">
        <v>0</v>
      </c>
      <c r="V272" s="84">
        <v>1.1E-5</v>
      </c>
      <c r="W272" s="85">
        <v>0</v>
      </c>
      <c r="X272" s="62"/>
    </row>
    <row r="273" spans="7:24" x14ac:dyDescent="0.3">
      <c r="G273" s="77"/>
      <c r="H273" s="62">
        <v>72</v>
      </c>
      <c r="I273" s="62" t="s">
        <v>28</v>
      </c>
      <c r="J273" s="78">
        <v>843</v>
      </c>
      <c r="K273" s="79">
        <v>0</v>
      </c>
      <c r="L273" s="80">
        <v>0</v>
      </c>
      <c r="M273" s="81">
        <v>0</v>
      </c>
      <c r="N273" s="80">
        <v>0</v>
      </c>
      <c r="O273" s="80"/>
      <c r="P273" s="81">
        <v>0</v>
      </c>
      <c r="Q273" s="82">
        <v>2.9999999999999997E-4</v>
      </c>
      <c r="R273" s="83">
        <v>0</v>
      </c>
      <c r="S273" s="80">
        <v>0</v>
      </c>
      <c r="T273" s="81">
        <v>0</v>
      </c>
      <c r="U273" s="81">
        <v>0</v>
      </c>
      <c r="V273" s="84">
        <v>3.1799999999999998E-4</v>
      </c>
      <c r="W273" s="85">
        <v>0</v>
      </c>
      <c r="X273" s="62"/>
    </row>
    <row r="274" spans="7:24" x14ac:dyDescent="0.3">
      <c r="G274" s="77"/>
      <c r="H274" s="62">
        <v>89</v>
      </c>
      <c r="I274" s="62" t="s">
        <v>117</v>
      </c>
      <c r="J274" s="78">
        <v>843</v>
      </c>
      <c r="K274" s="79">
        <v>0.6</v>
      </c>
      <c r="L274" s="80">
        <v>0</v>
      </c>
      <c r="M274" s="81">
        <v>0</v>
      </c>
      <c r="N274" s="80">
        <v>0</v>
      </c>
      <c r="O274" s="80"/>
      <c r="P274" s="81">
        <v>0</v>
      </c>
      <c r="Q274" s="82">
        <v>0</v>
      </c>
      <c r="R274" s="83">
        <v>0</v>
      </c>
      <c r="S274" s="80">
        <v>0</v>
      </c>
      <c r="T274" s="81">
        <v>0</v>
      </c>
      <c r="U274" s="81">
        <v>0</v>
      </c>
      <c r="V274" s="84">
        <v>0</v>
      </c>
      <c r="W274" s="85">
        <v>0</v>
      </c>
      <c r="X274" s="62"/>
    </row>
    <row r="275" spans="7:24" x14ac:dyDescent="0.3">
      <c r="G275" s="77"/>
      <c r="H275" s="62">
        <v>104</v>
      </c>
      <c r="I275" s="62" t="s">
        <v>88</v>
      </c>
      <c r="J275" s="78">
        <v>843</v>
      </c>
      <c r="K275" s="79">
        <v>0.6</v>
      </c>
      <c r="L275" s="80">
        <v>0</v>
      </c>
      <c r="M275" s="81">
        <v>0</v>
      </c>
      <c r="N275" s="80">
        <v>0</v>
      </c>
      <c r="O275" s="80"/>
      <c r="P275" s="81">
        <v>0</v>
      </c>
      <c r="Q275" s="82">
        <v>0</v>
      </c>
      <c r="R275" s="83">
        <v>0</v>
      </c>
      <c r="S275" s="80">
        <v>0</v>
      </c>
      <c r="T275" s="81">
        <v>0</v>
      </c>
      <c r="U275" s="81">
        <v>0</v>
      </c>
      <c r="V275" s="84">
        <v>0</v>
      </c>
      <c r="W275" s="85">
        <v>0</v>
      </c>
      <c r="X275" s="62"/>
    </row>
    <row r="276" spans="7:24" x14ac:dyDescent="0.3">
      <c r="G276" s="77"/>
      <c r="H276" s="62">
        <v>117</v>
      </c>
      <c r="I276" s="62" t="s">
        <v>21</v>
      </c>
      <c r="J276" s="78">
        <v>843</v>
      </c>
      <c r="K276" s="79">
        <v>0.6</v>
      </c>
      <c r="L276" s="80">
        <v>0</v>
      </c>
      <c r="M276" s="81">
        <v>0</v>
      </c>
      <c r="N276" s="80">
        <v>0</v>
      </c>
      <c r="O276" s="80"/>
      <c r="P276" s="81">
        <v>0</v>
      </c>
      <c r="Q276" s="82">
        <v>2.5700000000000001E-4</v>
      </c>
      <c r="R276" s="83">
        <v>0</v>
      </c>
      <c r="S276" s="80">
        <v>0</v>
      </c>
      <c r="T276" s="81">
        <v>0</v>
      </c>
      <c r="U276" s="81">
        <v>0</v>
      </c>
      <c r="V276" s="84">
        <v>2.7300000000000002E-4</v>
      </c>
      <c r="W276" s="85">
        <v>0</v>
      </c>
      <c r="X276" s="62"/>
    </row>
    <row r="277" spans="7:24" ht="15" thickBot="1" x14ac:dyDescent="0.35">
      <c r="G277" s="86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8"/>
      <c r="X277" s="62"/>
    </row>
    <row r="278" spans="7:24" x14ac:dyDescent="0.3">
      <c r="G278" s="62">
        <v>89</v>
      </c>
      <c r="H278" s="62" t="s">
        <v>117</v>
      </c>
      <c r="I278" s="62"/>
      <c r="J278" s="78"/>
      <c r="K278" s="79"/>
      <c r="L278" s="81"/>
      <c r="M278" s="81"/>
      <c r="N278" s="81"/>
      <c r="O278" s="81"/>
      <c r="P278" s="81"/>
      <c r="Q278" s="84"/>
      <c r="R278" s="83">
        <v>221776.02429600002</v>
      </c>
      <c r="S278" s="81"/>
      <c r="T278" s="81"/>
      <c r="U278" s="81"/>
      <c r="V278" s="84"/>
      <c r="W278" s="83">
        <v>21657.897533999996</v>
      </c>
      <c r="X278" s="89">
        <v>243433.92183000001</v>
      </c>
    </row>
    <row r="279" spans="7:24" x14ac:dyDescent="0.3">
      <c r="G279" s="62"/>
      <c r="H279" s="62"/>
      <c r="I279" s="62"/>
      <c r="J279" s="78"/>
      <c r="K279" s="79"/>
      <c r="L279" s="81"/>
      <c r="M279" s="81"/>
      <c r="N279" s="81"/>
      <c r="O279" s="81"/>
      <c r="P279" s="81"/>
      <c r="Q279" s="84"/>
      <c r="R279" s="83"/>
      <c r="S279" s="81"/>
      <c r="T279" s="81"/>
      <c r="U279" s="81"/>
      <c r="V279" s="84"/>
      <c r="W279" s="83"/>
      <c r="X279" s="62"/>
    </row>
    <row r="280" spans="7:24" ht="15" thickBot="1" x14ac:dyDescent="0.35">
      <c r="G280" s="62"/>
      <c r="H280" s="62"/>
      <c r="I280" s="62"/>
      <c r="J280" s="63" t="s">
        <v>59</v>
      </c>
      <c r="K280" s="64" t="s">
        <v>60</v>
      </c>
      <c r="L280" s="65" t="s">
        <v>61</v>
      </c>
      <c r="M280" s="65" t="s">
        <v>186</v>
      </c>
      <c r="N280" s="65" t="s">
        <v>62</v>
      </c>
      <c r="O280" s="65" t="s">
        <v>187</v>
      </c>
      <c r="P280" s="65" t="s">
        <v>63</v>
      </c>
      <c r="Q280" s="66" t="s">
        <v>64</v>
      </c>
      <c r="R280" s="67" t="s">
        <v>65</v>
      </c>
      <c r="S280" s="65" t="s">
        <v>66</v>
      </c>
      <c r="T280" s="65" t="s">
        <v>67</v>
      </c>
      <c r="U280" s="65" t="s">
        <v>68</v>
      </c>
      <c r="V280" s="66" t="s">
        <v>69</v>
      </c>
      <c r="W280" s="67" t="s">
        <v>70</v>
      </c>
      <c r="X280" s="62"/>
    </row>
    <row r="281" spans="7:24" ht="15.6" x14ac:dyDescent="0.3">
      <c r="G281" s="68">
        <v>114</v>
      </c>
      <c r="H281" s="69" t="s">
        <v>120</v>
      </c>
      <c r="I281" s="70"/>
      <c r="J281" s="71"/>
      <c r="K281" s="72"/>
      <c r="L281" s="73"/>
      <c r="M281" s="73"/>
      <c r="N281" s="73"/>
      <c r="O281" s="73"/>
      <c r="P281" s="73"/>
      <c r="Q281" s="74"/>
      <c r="R281" s="75"/>
      <c r="S281" s="73"/>
      <c r="T281" s="73"/>
      <c r="U281" s="73"/>
      <c r="V281" s="74"/>
      <c r="W281" s="76"/>
      <c r="X281" s="62"/>
    </row>
    <row r="282" spans="7:24" x14ac:dyDescent="0.3">
      <c r="G282" s="77"/>
      <c r="H282" s="62">
        <v>1</v>
      </c>
      <c r="I282" s="62" t="s">
        <v>11</v>
      </c>
      <c r="J282" s="78">
        <v>422</v>
      </c>
      <c r="K282" s="79">
        <v>1</v>
      </c>
      <c r="L282" s="80">
        <v>33238804</v>
      </c>
      <c r="M282" s="81">
        <v>8593726</v>
      </c>
      <c r="N282" s="80">
        <v>92950</v>
      </c>
      <c r="O282" s="80"/>
      <c r="P282" s="81">
        <v>24738028</v>
      </c>
      <c r="Q282" s="82">
        <v>2.2769999999999999E-3</v>
      </c>
      <c r="R282" s="83">
        <v>56328.489755999995</v>
      </c>
      <c r="S282" s="80">
        <v>3276256</v>
      </c>
      <c r="T282" s="81">
        <v>210871</v>
      </c>
      <c r="U282" s="81">
        <v>3065385</v>
      </c>
      <c r="V282" s="84">
        <v>1.91E-3</v>
      </c>
      <c r="W282" s="85">
        <v>5854.8853500000005</v>
      </c>
      <c r="X282" s="62"/>
    </row>
    <row r="283" spans="7:24" x14ac:dyDescent="0.3">
      <c r="G283" s="77"/>
      <c r="H283" s="62">
        <v>2</v>
      </c>
      <c r="I283" s="62" t="s">
        <v>27</v>
      </c>
      <c r="J283" s="78">
        <v>422</v>
      </c>
      <c r="K283" s="79">
        <v>1</v>
      </c>
      <c r="L283" s="80">
        <v>33238804</v>
      </c>
      <c r="M283" s="81">
        <v>8593726</v>
      </c>
      <c r="N283" s="80">
        <v>92950</v>
      </c>
      <c r="O283" s="80"/>
      <c r="P283" s="81">
        <v>24738028</v>
      </c>
      <c r="Q283" s="82">
        <v>2.6200000000000003E-4</v>
      </c>
      <c r="R283" s="83">
        <v>6481.3633360000003</v>
      </c>
      <c r="S283" s="80">
        <v>3276256</v>
      </c>
      <c r="T283" s="81">
        <v>210871</v>
      </c>
      <c r="U283" s="81">
        <v>3065385</v>
      </c>
      <c r="V283" s="84">
        <v>2.6899999999999998E-4</v>
      </c>
      <c r="W283" s="85">
        <v>824.5885649999999</v>
      </c>
      <c r="X283" s="62"/>
    </row>
    <row r="284" spans="7:24" x14ac:dyDescent="0.3">
      <c r="G284" s="77"/>
      <c r="H284" s="62">
        <v>3</v>
      </c>
      <c r="I284" s="62" t="s">
        <v>20</v>
      </c>
      <c r="J284" s="78">
        <v>422</v>
      </c>
      <c r="K284" s="79">
        <v>1</v>
      </c>
      <c r="L284" s="80">
        <v>33238804</v>
      </c>
      <c r="M284" s="81">
        <v>8593726</v>
      </c>
      <c r="N284" s="80">
        <v>92950</v>
      </c>
      <c r="O284" s="80"/>
      <c r="P284" s="81">
        <v>24738028</v>
      </c>
      <c r="Q284" s="82">
        <v>5.7799999999999995E-4</v>
      </c>
      <c r="R284" s="83">
        <v>14298.580183999999</v>
      </c>
      <c r="S284" s="80">
        <v>3276256</v>
      </c>
      <c r="T284" s="81">
        <v>210871</v>
      </c>
      <c r="U284" s="81">
        <v>3065385</v>
      </c>
      <c r="V284" s="84">
        <v>5.9699999999999998E-4</v>
      </c>
      <c r="W284" s="85">
        <v>1830.0348449999999</v>
      </c>
      <c r="X284" s="62"/>
    </row>
    <row r="285" spans="7:24" x14ac:dyDescent="0.3">
      <c r="G285" s="77"/>
      <c r="H285" s="62">
        <v>5</v>
      </c>
      <c r="I285" s="62" t="s">
        <v>17</v>
      </c>
      <c r="J285" s="78">
        <v>422</v>
      </c>
      <c r="K285" s="79">
        <v>1</v>
      </c>
      <c r="L285" s="80">
        <v>33238804</v>
      </c>
      <c r="M285" s="81">
        <v>8593726</v>
      </c>
      <c r="N285" s="80">
        <v>92950</v>
      </c>
      <c r="O285" s="80"/>
      <c r="P285" s="81">
        <v>24738028</v>
      </c>
      <c r="Q285" s="82">
        <v>6.2979999999999998E-3</v>
      </c>
      <c r="R285" s="83">
        <v>155800.10034400001</v>
      </c>
      <c r="S285" s="80">
        <v>3276256</v>
      </c>
      <c r="T285" s="81">
        <v>210871</v>
      </c>
      <c r="U285" s="81">
        <v>3065385</v>
      </c>
      <c r="V285" s="84">
        <v>6.6930000000000002E-3</v>
      </c>
      <c r="W285" s="85">
        <v>20516.621804999999</v>
      </c>
      <c r="X285" s="62"/>
    </row>
    <row r="286" spans="7:24" x14ac:dyDescent="0.3">
      <c r="G286" s="77"/>
      <c r="H286" s="62">
        <v>137</v>
      </c>
      <c r="I286" s="62" t="s">
        <v>160</v>
      </c>
      <c r="J286" s="78">
        <v>422</v>
      </c>
      <c r="K286" s="79">
        <v>1</v>
      </c>
      <c r="L286" s="80">
        <v>33238804</v>
      </c>
      <c r="M286" s="81">
        <v>8593726</v>
      </c>
      <c r="N286" s="80">
        <v>92950</v>
      </c>
      <c r="O286" s="80"/>
      <c r="P286" s="81">
        <v>24738028</v>
      </c>
      <c r="Q286" s="82">
        <v>7.4999999999999993E-5</v>
      </c>
      <c r="R286" s="83">
        <v>1855.3520999999998</v>
      </c>
      <c r="S286" s="80">
        <v>3276256</v>
      </c>
      <c r="T286" s="81">
        <v>210871</v>
      </c>
      <c r="U286" s="81">
        <v>3065385</v>
      </c>
      <c r="V286" s="84">
        <v>0</v>
      </c>
      <c r="W286" s="85">
        <v>0</v>
      </c>
      <c r="X286" s="62"/>
    </row>
    <row r="287" spans="7:24" x14ac:dyDescent="0.3">
      <c r="G287" s="77"/>
      <c r="H287" s="62">
        <v>6</v>
      </c>
      <c r="I287" s="62" t="s">
        <v>76</v>
      </c>
      <c r="J287" s="78">
        <v>422</v>
      </c>
      <c r="K287" s="79">
        <v>1</v>
      </c>
      <c r="L287" s="80">
        <v>33238804</v>
      </c>
      <c r="M287" s="81">
        <v>8593726</v>
      </c>
      <c r="N287" s="80">
        <v>92950</v>
      </c>
      <c r="O287" s="80"/>
      <c r="P287" s="81">
        <v>24738028</v>
      </c>
      <c r="Q287" s="82">
        <v>0</v>
      </c>
      <c r="R287" s="83">
        <v>0</v>
      </c>
      <c r="S287" s="80">
        <v>3276256</v>
      </c>
      <c r="T287" s="81">
        <v>210871</v>
      </c>
      <c r="U287" s="81">
        <v>3065385</v>
      </c>
      <c r="V287" s="84">
        <v>0</v>
      </c>
      <c r="W287" s="85">
        <v>0</v>
      </c>
      <c r="X287" s="62"/>
    </row>
    <row r="288" spans="7:24" x14ac:dyDescent="0.3">
      <c r="G288" s="77"/>
      <c r="H288" s="62">
        <v>7</v>
      </c>
      <c r="I288" s="62" t="s">
        <v>9</v>
      </c>
      <c r="J288" s="78">
        <v>422</v>
      </c>
      <c r="K288" s="79">
        <v>1</v>
      </c>
      <c r="L288" s="80">
        <v>33238804</v>
      </c>
      <c r="M288" s="81">
        <v>8593726</v>
      </c>
      <c r="N288" s="80">
        <v>92950</v>
      </c>
      <c r="O288" s="80"/>
      <c r="P288" s="81">
        <v>24738028</v>
      </c>
      <c r="Q288" s="82">
        <v>1.1900000000000001E-4</v>
      </c>
      <c r="R288" s="83">
        <v>2943.8253320000003</v>
      </c>
      <c r="S288" s="80">
        <v>3276256</v>
      </c>
      <c r="T288" s="81">
        <v>210871</v>
      </c>
      <c r="U288" s="81">
        <v>3065385</v>
      </c>
      <c r="V288" s="84">
        <v>1.27E-4</v>
      </c>
      <c r="W288" s="85">
        <v>389.30389500000001</v>
      </c>
      <c r="X288" s="62"/>
    </row>
    <row r="289" spans="7:24" x14ac:dyDescent="0.3">
      <c r="G289" s="77"/>
      <c r="H289" s="62">
        <v>8</v>
      </c>
      <c r="I289" s="62" t="s">
        <v>23</v>
      </c>
      <c r="J289" s="78">
        <v>422</v>
      </c>
      <c r="K289" s="79">
        <v>1</v>
      </c>
      <c r="L289" s="80">
        <v>33238804</v>
      </c>
      <c r="M289" s="81">
        <v>8593726</v>
      </c>
      <c r="N289" s="80">
        <v>92950</v>
      </c>
      <c r="O289" s="80"/>
      <c r="P289" s="81">
        <v>24738028</v>
      </c>
      <c r="Q289" s="82">
        <v>1.74E-4</v>
      </c>
      <c r="R289" s="83">
        <v>4304.4168719999998</v>
      </c>
      <c r="S289" s="80">
        <v>3276256</v>
      </c>
      <c r="T289" s="81">
        <v>210871</v>
      </c>
      <c r="U289" s="81">
        <v>3065385</v>
      </c>
      <c r="V289" s="84">
        <v>1.8699999999999999E-4</v>
      </c>
      <c r="W289" s="85">
        <v>573.22699499999999</v>
      </c>
      <c r="X289" s="62"/>
    </row>
    <row r="290" spans="7:24" x14ac:dyDescent="0.3">
      <c r="G290" s="77"/>
      <c r="H290" s="62">
        <v>10</v>
      </c>
      <c r="I290" s="62" t="s">
        <v>118</v>
      </c>
      <c r="J290" s="78">
        <v>422</v>
      </c>
      <c r="K290" s="79">
        <v>1</v>
      </c>
      <c r="L290" s="80">
        <v>33238804</v>
      </c>
      <c r="M290" s="81">
        <v>8593726</v>
      </c>
      <c r="N290" s="80">
        <v>92950</v>
      </c>
      <c r="O290" s="80"/>
      <c r="P290" s="81">
        <v>24738028</v>
      </c>
      <c r="Q290" s="82">
        <v>0</v>
      </c>
      <c r="R290" s="83">
        <v>0</v>
      </c>
      <c r="S290" s="80">
        <v>3276256</v>
      </c>
      <c r="T290" s="81">
        <v>210871</v>
      </c>
      <c r="U290" s="81">
        <v>3065385</v>
      </c>
      <c r="V290" s="84">
        <v>0</v>
      </c>
      <c r="W290" s="85">
        <v>0</v>
      </c>
      <c r="X290" s="62"/>
    </row>
    <row r="291" spans="7:24" x14ac:dyDescent="0.3">
      <c r="G291" s="77"/>
      <c r="H291" s="62">
        <v>17</v>
      </c>
      <c r="I291" s="62" t="s">
        <v>16</v>
      </c>
      <c r="J291" s="78">
        <v>422</v>
      </c>
      <c r="K291" s="79">
        <v>1</v>
      </c>
      <c r="L291" s="80">
        <v>33238804</v>
      </c>
      <c r="M291" s="81">
        <v>8593726</v>
      </c>
      <c r="N291" s="80">
        <v>92950</v>
      </c>
      <c r="O291" s="80"/>
      <c r="P291" s="81">
        <v>24738028</v>
      </c>
      <c r="Q291" s="82">
        <v>7.0899999999999999E-4</v>
      </c>
      <c r="R291" s="83">
        <v>17539.261852</v>
      </c>
      <c r="S291" s="80">
        <v>3276256</v>
      </c>
      <c r="T291" s="81">
        <v>210871</v>
      </c>
      <c r="U291" s="81">
        <v>3065385</v>
      </c>
      <c r="V291" s="84">
        <v>7.5799999999999999E-4</v>
      </c>
      <c r="W291" s="85">
        <v>2323.5618300000001</v>
      </c>
      <c r="X291" s="62"/>
    </row>
    <row r="292" spans="7:24" x14ac:dyDescent="0.3">
      <c r="G292" s="77"/>
      <c r="H292" s="62">
        <v>32</v>
      </c>
      <c r="I292" s="62" t="s">
        <v>5</v>
      </c>
      <c r="J292" s="78">
        <v>422</v>
      </c>
      <c r="K292" s="79">
        <v>1</v>
      </c>
      <c r="L292" s="80">
        <v>33238804</v>
      </c>
      <c r="M292" s="81">
        <v>8593726</v>
      </c>
      <c r="N292" s="80">
        <v>92950</v>
      </c>
      <c r="O292" s="80"/>
      <c r="P292" s="81">
        <v>24738028</v>
      </c>
      <c r="Q292" s="82">
        <v>1.078E-3</v>
      </c>
      <c r="R292" s="83">
        <v>26667.594183999998</v>
      </c>
      <c r="S292" s="80">
        <v>3276256</v>
      </c>
      <c r="T292" s="81">
        <v>210871</v>
      </c>
      <c r="U292" s="81">
        <v>3065385</v>
      </c>
      <c r="V292" s="84">
        <v>1.1440000000000001E-3</v>
      </c>
      <c r="W292" s="85">
        <v>3506.80044</v>
      </c>
      <c r="X292" s="62"/>
    </row>
    <row r="293" spans="7:24" x14ac:dyDescent="0.3">
      <c r="G293" s="77"/>
      <c r="H293" s="62">
        <v>38</v>
      </c>
      <c r="I293" s="62" t="s">
        <v>12</v>
      </c>
      <c r="J293" s="78">
        <v>422</v>
      </c>
      <c r="K293" s="79">
        <v>1</v>
      </c>
      <c r="L293" s="80">
        <v>33238804</v>
      </c>
      <c r="M293" s="81">
        <v>8593726</v>
      </c>
      <c r="N293" s="80">
        <v>92950</v>
      </c>
      <c r="O293" s="80"/>
      <c r="P293" s="81">
        <v>24738028</v>
      </c>
      <c r="Q293" s="82">
        <v>9.5000000000000005E-5</v>
      </c>
      <c r="R293" s="83">
        <v>2350.1126600000002</v>
      </c>
      <c r="S293" s="80">
        <v>3276256</v>
      </c>
      <c r="T293" s="81">
        <v>210871</v>
      </c>
      <c r="U293" s="81">
        <v>3065385</v>
      </c>
      <c r="V293" s="84">
        <v>7.8999999999999996E-5</v>
      </c>
      <c r="W293" s="85">
        <v>242.165415</v>
      </c>
      <c r="X293" s="62"/>
    </row>
    <row r="294" spans="7:24" x14ac:dyDescent="0.3">
      <c r="G294" s="77"/>
      <c r="H294" s="62">
        <v>55</v>
      </c>
      <c r="I294" s="62" t="s">
        <v>26</v>
      </c>
      <c r="J294" s="78">
        <v>422</v>
      </c>
      <c r="K294" s="79">
        <v>1</v>
      </c>
      <c r="L294" s="80">
        <v>33238804</v>
      </c>
      <c r="M294" s="81">
        <v>8593726</v>
      </c>
      <c r="N294" s="80">
        <v>92950</v>
      </c>
      <c r="O294" s="80"/>
      <c r="P294" s="81">
        <v>24738028</v>
      </c>
      <c r="Q294" s="82">
        <v>1.4799999999999999E-4</v>
      </c>
      <c r="R294" s="83">
        <v>3661.2281439999997</v>
      </c>
      <c r="S294" s="80">
        <v>3276256</v>
      </c>
      <c r="T294" s="81">
        <v>210871</v>
      </c>
      <c r="U294" s="81">
        <v>3065385</v>
      </c>
      <c r="V294" s="84">
        <v>1.5699999999999999E-4</v>
      </c>
      <c r="W294" s="85">
        <v>481.265445</v>
      </c>
      <c r="X294" s="62"/>
    </row>
    <row r="295" spans="7:24" x14ac:dyDescent="0.3">
      <c r="G295" s="77"/>
      <c r="H295" s="62">
        <v>71</v>
      </c>
      <c r="I295" s="62" t="s">
        <v>18</v>
      </c>
      <c r="J295" s="78">
        <v>422</v>
      </c>
      <c r="K295" s="79">
        <v>0</v>
      </c>
      <c r="L295" s="80">
        <v>33238804</v>
      </c>
      <c r="M295" s="81">
        <v>8593726</v>
      </c>
      <c r="N295" s="80">
        <v>92950</v>
      </c>
      <c r="O295" s="80"/>
      <c r="P295" s="81">
        <v>0</v>
      </c>
      <c r="Q295" s="82">
        <v>1.0000000000000001E-5</v>
      </c>
      <c r="R295" s="83">
        <v>0</v>
      </c>
      <c r="S295" s="80">
        <v>3276256</v>
      </c>
      <c r="T295" s="81">
        <v>210871</v>
      </c>
      <c r="U295" s="81">
        <v>0</v>
      </c>
      <c r="V295" s="84">
        <v>1.1E-5</v>
      </c>
      <c r="W295" s="85">
        <v>0</v>
      </c>
      <c r="X295" s="62"/>
    </row>
    <row r="296" spans="7:24" x14ac:dyDescent="0.3">
      <c r="G296" s="77"/>
      <c r="H296" s="62">
        <v>72</v>
      </c>
      <c r="I296" s="62" t="s">
        <v>28</v>
      </c>
      <c r="J296" s="78">
        <v>422</v>
      </c>
      <c r="K296" s="79">
        <v>0</v>
      </c>
      <c r="L296" s="80">
        <v>33238804</v>
      </c>
      <c r="M296" s="81">
        <v>8593726</v>
      </c>
      <c r="N296" s="80">
        <v>92950</v>
      </c>
      <c r="O296" s="80"/>
      <c r="P296" s="81">
        <v>0</v>
      </c>
      <c r="Q296" s="82">
        <v>2.9999999999999997E-4</v>
      </c>
      <c r="R296" s="83">
        <v>0</v>
      </c>
      <c r="S296" s="80">
        <v>3276256</v>
      </c>
      <c r="T296" s="81">
        <v>210871</v>
      </c>
      <c r="U296" s="81">
        <v>0</v>
      </c>
      <c r="V296" s="84">
        <v>3.1799999999999998E-4</v>
      </c>
      <c r="W296" s="85">
        <v>0</v>
      </c>
      <c r="X296" s="62"/>
    </row>
    <row r="297" spans="7:24" x14ac:dyDescent="0.3">
      <c r="G297" s="77"/>
      <c r="H297" s="62">
        <v>104</v>
      </c>
      <c r="I297" s="62" t="s">
        <v>88</v>
      </c>
      <c r="J297" s="78">
        <v>422</v>
      </c>
      <c r="K297" s="79">
        <v>1</v>
      </c>
      <c r="L297" s="80">
        <v>33238804</v>
      </c>
      <c r="M297" s="81">
        <v>8593726</v>
      </c>
      <c r="N297" s="80">
        <v>92950</v>
      </c>
      <c r="O297" s="80"/>
      <c r="P297" s="81">
        <v>24738028</v>
      </c>
      <c r="Q297" s="82">
        <v>0</v>
      </c>
      <c r="R297" s="83">
        <v>0</v>
      </c>
      <c r="S297" s="80">
        <v>3276256</v>
      </c>
      <c r="T297" s="81">
        <v>210871</v>
      </c>
      <c r="U297" s="81">
        <v>3065385</v>
      </c>
      <c r="V297" s="84">
        <v>0</v>
      </c>
      <c r="W297" s="85">
        <v>0</v>
      </c>
      <c r="X297" s="62"/>
    </row>
    <row r="298" spans="7:24" x14ac:dyDescent="0.3">
      <c r="G298" s="77"/>
      <c r="H298" s="62">
        <v>114</v>
      </c>
      <c r="I298" s="62" t="s">
        <v>120</v>
      </c>
      <c r="J298" s="78">
        <v>422</v>
      </c>
      <c r="K298" s="79">
        <v>1</v>
      </c>
      <c r="L298" s="80">
        <v>33238804</v>
      </c>
      <c r="M298" s="81">
        <v>8593726</v>
      </c>
      <c r="N298" s="80">
        <v>92950</v>
      </c>
      <c r="O298" s="80"/>
      <c r="P298" s="81">
        <v>24738028</v>
      </c>
      <c r="Q298" s="82">
        <v>0</v>
      </c>
      <c r="R298" s="83">
        <v>0</v>
      </c>
      <c r="S298" s="80">
        <v>3276256</v>
      </c>
      <c r="T298" s="81">
        <v>210871</v>
      </c>
      <c r="U298" s="81">
        <v>3065385</v>
      </c>
      <c r="V298" s="84">
        <v>0</v>
      </c>
      <c r="W298" s="85">
        <v>0</v>
      </c>
      <c r="X298" s="62"/>
    </row>
    <row r="299" spans="7:24" x14ac:dyDescent="0.3">
      <c r="G299" s="77"/>
      <c r="H299" s="62">
        <v>117</v>
      </c>
      <c r="I299" s="62" t="s">
        <v>21</v>
      </c>
      <c r="J299" s="78">
        <v>422</v>
      </c>
      <c r="K299" s="79">
        <v>1</v>
      </c>
      <c r="L299" s="80">
        <v>33238804</v>
      </c>
      <c r="M299" s="81">
        <v>8593726</v>
      </c>
      <c r="N299" s="80">
        <v>92950</v>
      </c>
      <c r="O299" s="80"/>
      <c r="P299" s="81">
        <v>24738028</v>
      </c>
      <c r="Q299" s="82">
        <v>2.5700000000000001E-4</v>
      </c>
      <c r="R299" s="83">
        <v>6357.6731960000006</v>
      </c>
      <c r="S299" s="80">
        <v>3276256</v>
      </c>
      <c r="T299" s="81">
        <v>210871</v>
      </c>
      <c r="U299" s="81">
        <v>3065385</v>
      </c>
      <c r="V299" s="84">
        <v>2.7300000000000002E-4</v>
      </c>
      <c r="W299" s="85">
        <v>836.8501050000001</v>
      </c>
      <c r="X299" s="62"/>
    </row>
    <row r="300" spans="7:24" x14ac:dyDescent="0.3">
      <c r="G300" s="77"/>
      <c r="H300" s="62"/>
      <c r="I300" s="62"/>
      <c r="J300" s="78"/>
      <c r="K300" s="79"/>
      <c r="L300" s="81"/>
      <c r="M300" s="81"/>
      <c r="N300" s="81"/>
      <c r="O300" s="81"/>
      <c r="P300" s="81"/>
      <c r="Q300" s="84"/>
      <c r="R300" s="83"/>
      <c r="S300" s="81"/>
      <c r="T300" s="81"/>
      <c r="U300" s="81"/>
      <c r="V300" s="84"/>
      <c r="W300" s="85"/>
      <c r="X300" s="62"/>
    </row>
    <row r="301" spans="7:24" ht="15.6" x14ac:dyDescent="0.3">
      <c r="G301" s="90">
        <v>114</v>
      </c>
      <c r="H301" s="91" t="s">
        <v>120</v>
      </c>
      <c r="I301" s="62"/>
      <c r="J301" s="78"/>
      <c r="K301" s="79"/>
      <c r="L301" s="81"/>
      <c r="M301" s="81"/>
      <c r="N301" s="81"/>
      <c r="O301" s="81"/>
      <c r="P301" s="81"/>
      <c r="Q301" s="84"/>
      <c r="R301" s="83"/>
      <c r="S301" s="81"/>
      <c r="T301" s="81"/>
      <c r="U301" s="81"/>
      <c r="V301" s="84"/>
      <c r="W301" s="85"/>
      <c r="X301" s="62"/>
    </row>
    <row r="302" spans="7:24" x14ac:dyDescent="0.3">
      <c r="G302" s="77"/>
      <c r="H302" s="62">
        <v>1</v>
      </c>
      <c r="I302" s="62" t="s">
        <v>11</v>
      </c>
      <c r="J302" s="78">
        <v>957</v>
      </c>
      <c r="K302" s="79">
        <v>1</v>
      </c>
      <c r="L302" s="80">
        <v>0</v>
      </c>
      <c r="M302" s="81"/>
      <c r="N302" s="80">
        <v>39017</v>
      </c>
      <c r="O302" s="80"/>
      <c r="P302" s="81">
        <v>39017</v>
      </c>
      <c r="Q302" s="82">
        <v>2.2769999999999999E-3</v>
      </c>
      <c r="R302" s="83">
        <v>88.841708999999994</v>
      </c>
      <c r="S302" s="80">
        <v>0</v>
      </c>
      <c r="T302" s="81"/>
      <c r="U302" s="81">
        <v>0</v>
      </c>
      <c r="V302" s="84">
        <v>1.91E-3</v>
      </c>
      <c r="W302" s="85">
        <v>0</v>
      </c>
      <c r="X302" s="62"/>
    </row>
    <row r="303" spans="7:24" x14ac:dyDescent="0.3">
      <c r="G303" s="77"/>
      <c r="H303" s="62">
        <v>2</v>
      </c>
      <c r="I303" s="62" t="s">
        <v>27</v>
      </c>
      <c r="J303" s="78">
        <v>957</v>
      </c>
      <c r="K303" s="79">
        <v>1</v>
      </c>
      <c r="L303" s="80">
        <v>0</v>
      </c>
      <c r="M303" s="81"/>
      <c r="N303" s="80">
        <v>39017</v>
      </c>
      <c r="O303" s="80"/>
      <c r="P303" s="81">
        <v>39017</v>
      </c>
      <c r="Q303" s="82">
        <v>2.6200000000000003E-4</v>
      </c>
      <c r="R303" s="83">
        <v>10.222454000000001</v>
      </c>
      <c r="S303" s="80">
        <v>0</v>
      </c>
      <c r="T303" s="81"/>
      <c r="U303" s="81">
        <v>0</v>
      </c>
      <c r="V303" s="84">
        <v>2.6899999999999998E-4</v>
      </c>
      <c r="W303" s="85">
        <v>0</v>
      </c>
      <c r="X303" s="62"/>
    </row>
    <row r="304" spans="7:24" x14ac:dyDescent="0.3">
      <c r="G304" s="77"/>
      <c r="H304" s="62">
        <v>3</v>
      </c>
      <c r="I304" s="62" t="s">
        <v>20</v>
      </c>
      <c r="J304" s="78">
        <v>957</v>
      </c>
      <c r="K304" s="79">
        <v>1</v>
      </c>
      <c r="L304" s="80">
        <v>0</v>
      </c>
      <c r="M304" s="81"/>
      <c r="N304" s="80">
        <v>39017</v>
      </c>
      <c r="O304" s="80"/>
      <c r="P304" s="81">
        <v>39017</v>
      </c>
      <c r="Q304" s="82">
        <v>5.7799999999999995E-4</v>
      </c>
      <c r="R304" s="83">
        <v>22.551825999999998</v>
      </c>
      <c r="S304" s="80">
        <v>0</v>
      </c>
      <c r="T304" s="81"/>
      <c r="U304" s="81">
        <v>0</v>
      </c>
      <c r="V304" s="84">
        <v>5.9699999999999998E-4</v>
      </c>
      <c r="W304" s="85">
        <v>0</v>
      </c>
      <c r="X304" s="62"/>
    </row>
    <row r="305" spans="7:24" x14ac:dyDescent="0.3">
      <c r="G305" s="77"/>
      <c r="H305" s="62">
        <v>5</v>
      </c>
      <c r="I305" s="62" t="s">
        <v>17</v>
      </c>
      <c r="J305" s="78">
        <v>957</v>
      </c>
      <c r="K305" s="79">
        <v>1</v>
      </c>
      <c r="L305" s="80">
        <v>0</v>
      </c>
      <c r="M305" s="81"/>
      <c r="N305" s="80">
        <v>39017</v>
      </c>
      <c r="O305" s="80"/>
      <c r="P305" s="81">
        <v>39017</v>
      </c>
      <c r="Q305" s="82">
        <v>6.2979999999999998E-3</v>
      </c>
      <c r="R305" s="83">
        <v>245.72906599999999</v>
      </c>
      <c r="S305" s="80">
        <v>0</v>
      </c>
      <c r="T305" s="81"/>
      <c r="U305" s="81">
        <v>0</v>
      </c>
      <c r="V305" s="84">
        <v>6.6930000000000002E-3</v>
      </c>
      <c r="W305" s="85">
        <v>0</v>
      </c>
      <c r="X305" s="62"/>
    </row>
    <row r="306" spans="7:24" x14ac:dyDescent="0.3">
      <c r="G306" s="77"/>
      <c r="H306" s="62">
        <v>137</v>
      </c>
      <c r="I306" s="62" t="s">
        <v>160</v>
      </c>
      <c r="J306" s="78">
        <v>957</v>
      </c>
      <c r="K306" s="79">
        <v>1</v>
      </c>
      <c r="L306" s="80">
        <v>0</v>
      </c>
      <c r="M306" s="81"/>
      <c r="N306" s="80">
        <v>39017</v>
      </c>
      <c r="O306" s="80"/>
      <c r="P306" s="81">
        <v>39017</v>
      </c>
      <c r="Q306" s="82">
        <v>7.4999999999999993E-5</v>
      </c>
      <c r="R306" s="83">
        <v>2.926275</v>
      </c>
      <c r="S306" s="80">
        <v>0</v>
      </c>
      <c r="T306" s="81"/>
      <c r="U306" s="81">
        <v>0</v>
      </c>
      <c r="V306" s="84">
        <v>0</v>
      </c>
      <c r="W306" s="85">
        <v>0</v>
      </c>
      <c r="X306" s="62"/>
    </row>
    <row r="307" spans="7:24" x14ac:dyDescent="0.3">
      <c r="G307" s="77"/>
      <c r="H307" s="62">
        <v>6</v>
      </c>
      <c r="I307" s="62" t="s">
        <v>76</v>
      </c>
      <c r="J307" s="78">
        <v>957</v>
      </c>
      <c r="K307" s="79">
        <v>1</v>
      </c>
      <c r="L307" s="80">
        <v>0</v>
      </c>
      <c r="M307" s="81"/>
      <c r="N307" s="80">
        <v>39017</v>
      </c>
      <c r="O307" s="80"/>
      <c r="P307" s="81">
        <v>39017</v>
      </c>
      <c r="Q307" s="82">
        <v>0</v>
      </c>
      <c r="R307" s="83">
        <v>0</v>
      </c>
      <c r="S307" s="80">
        <v>0</v>
      </c>
      <c r="T307" s="81"/>
      <c r="U307" s="81">
        <v>0</v>
      </c>
      <c r="V307" s="84">
        <v>0</v>
      </c>
      <c r="W307" s="85">
        <v>0</v>
      </c>
      <c r="X307" s="62"/>
    </row>
    <row r="308" spans="7:24" x14ac:dyDescent="0.3">
      <c r="G308" s="77"/>
      <c r="H308" s="62">
        <v>7</v>
      </c>
      <c r="I308" s="62" t="s">
        <v>9</v>
      </c>
      <c r="J308" s="78">
        <v>957</v>
      </c>
      <c r="K308" s="79">
        <v>1</v>
      </c>
      <c r="L308" s="80">
        <v>0</v>
      </c>
      <c r="M308" s="81"/>
      <c r="N308" s="80">
        <v>39017</v>
      </c>
      <c r="O308" s="80"/>
      <c r="P308" s="81">
        <v>39017</v>
      </c>
      <c r="Q308" s="82">
        <v>1.1900000000000001E-4</v>
      </c>
      <c r="R308" s="83">
        <v>4.6430230000000003</v>
      </c>
      <c r="S308" s="80">
        <v>0</v>
      </c>
      <c r="T308" s="81"/>
      <c r="U308" s="81">
        <v>0</v>
      </c>
      <c r="V308" s="84">
        <v>1.27E-4</v>
      </c>
      <c r="W308" s="85">
        <v>0</v>
      </c>
      <c r="X308" s="62"/>
    </row>
    <row r="309" spans="7:24" x14ac:dyDescent="0.3">
      <c r="G309" s="77"/>
      <c r="H309" s="62">
        <v>8</v>
      </c>
      <c r="I309" s="62" t="s">
        <v>23</v>
      </c>
      <c r="J309" s="78">
        <v>957</v>
      </c>
      <c r="K309" s="79">
        <v>1</v>
      </c>
      <c r="L309" s="80">
        <v>0</v>
      </c>
      <c r="M309" s="81"/>
      <c r="N309" s="80">
        <v>39017</v>
      </c>
      <c r="O309" s="80"/>
      <c r="P309" s="81">
        <v>39017</v>
      </c>
      <c r="Q309" s="82">
        <v>1.74E-4</v>
      </c>
      <c r="R309" s="83">
        <v>6.788958</v>
      </c>
      <c r="S309" s="80">
        <v>0</v>
      </c>
      <c r="T309" s="81"/>
      <c r="U309" s="81">
        <v>0</v>
      </c>
      <c r="V309" s="84">
        <v>1.8699999999999999E-4</v>
      </c>
      <c r="W309" s="85">
        <v>0</v>
      </c>
      <c r="X309" s="62"/>
    </row>
    <row r="310" spans="7:24" x14ac:dyDescent="0.3">
      <c r="G310" s="77"/>
      <c r="H310" s="62">
        <v>10</v>
      </c>
      <c r="I310" s="62" t="s">
        <v>118</v>
      </c>
      <c r="J310" s="78">
        <v>957</v>
      </c>
      <c r="K310" s="79">
        <v>1</v>
      </c>
      <c r="L310" s="80">
        <v>0</v>
      </c>
      <c r="M310" s="81"/>
      <c r="N310" s="80">
        <v>39017</v>
      </c>
      <c r="O310" s="80"/>
      <c r="P310" s="81">
        <v>39017</v>
      </c>
      <c r="Q310" s="82">
        <v>0</v>
      </c>
      <c r="R310" s="83">
        <v>0</v>
      </c>
      <c r="S310" s="80">
        <v>0</v>
      </c>
      <c r="T310" s="81"/>
      <c r="U310" s="81">
        <v>0</v>
      </c>
      <c r="V310" s="84">
        <v>0</v>
      </c>
      <c r="W310" s="85">
        <v>0</v>
      </c>
      <c r="X310" s="62"/>
    </row>
    <row r="311" spans="7:24" x14ac:dyDescent="0.3">
      <c r="G311" s="77"/>
      <c r="H311" s="62">
        <v>32</v>
      </c>
      <c r="I311" s="62" t="s">
        <v>5</v>
      </c>
      <c r="J311" s="78">
        <v>957</v>
      </c>
      <c r="K311" s="79">
        <v>1</v>
      </c>
      <c r="L311" s="80">
        <v>0</v>
      </c>
      <c r="M311" s="81"/>
      <c r="N311" s="80">
        <v>39017</v>
      </c>
      <c r="O311" s="80"/>
      <c r="P311" s="81">
        <v>39017</v>
      </c>
      <c r="Q311" s="82">
        <v>1.078E-3</v>
      </c>
      <c r="R311" s="83">
        <v>42.060325999999996</v>
      </c>
      <c r="S311" s="80">
        <v>0</v>
      </c>
      <c r="T311" s="81"/>
      <c r="U311" s="81">
        <v>0</v>
      </c>
      <c r="V311" s="84">
        <v>1.1440000000000001E-3</v>
      </c>
      <c r="W311" s="85">
        <v>0</v>
      </c>
      <c r="X311" s="62"/>
    </row>
    <row r="312" spans="7:24" x14ac:dyDescent="0.3">
      <c r="G312" s="77"/>
      <c r="H312" s="62">
        <v>38</v>
      </c>
      <c r="I312" s="62" t="s">
        <v>12</v>
      </c>
      <c r="J312" s="78">
        <v>957</v>
      </c>
      <c r="K312" s="79">
        <v>1</v>
      </c>
      <c r="L312" s="80">
        <v>0</v>
      </c>
      <c r="M312" s="81"/>
      <c r="N312" s="80">
        <v>39017</v>
      </c>
      <c r="O312" s="80"/>
      <c r="P312" s="81">
        <v>39017</v>
      </c>
      <c r="Q312" s="82">
        <v>9.5000000000000005E-5</v>
      </c>
      <c r="R312" s="83">
        <v>3.7066150000000002</v>
      </c>
      <c r="S312" s="80">
        <v>0</v>
      </c>
      <c r="T312" s="81"/>
      <c r="U312" s="81">
        <v>0</v>
      </c>
      <c r="V312" s="84">
        <v>7.8999999999999996E-5</v>
      </c>
      <c r="W312" s="85">
        <v>0</v>
      </c>
      <c r="X312" s="62"/>
    </row>
    <row r="313" spans="7:24" x14ac:dyDescent="0.3">
      <c r="G313" s="77"/>
      <c r="H313" s="62">
        <v>55</v>
      </c>
      <c r="I313" s="62" t="s">
        <v>26</v>
      </c>
      <c r="J313" s="78">
        <v>957</v>
      </c>
      <c r="K313" s="79">
        <v>1</v>
      </c>
      <c r="L313" s="80">
        <v>0</v>
      </c>
      <c r="M313" s="81"/>
      <c r="N313" s="80">
        <v>39017</v>
      </c>
      <c r="O313" s="80"/>
      <c r="P313" s="81">
        <v>39017</v>
      </c>
      <c r="Q313" s="82">
        <v>1.4799999999999999E-4</v>
      </c>
      <c r="R313" s="83">
        <v>5.7745159999999993</v>
      </c>
      <c r="S313" s="80">
        <v>0</v>
      </c>
      <c r="T313" s="81"/>
      <c r="U313" s="81">
        <v>0</v>
      </c>
      <c r="V313" s="84">
        <v>1.5699999999999999E-4</v>
      </c>
      <c r="W313" s="85">
        <v>0</v>
      </c>
      <c r="X313" s="62"/>
    </row>
    <row r="314" spans="7:24" x14ac:dyDescent="0.3">
      <c r="G314" s="77"/>
      <c r="H314" s="62">
        <v>71</v>
      </c>
      <c r="I314" s="62" t="s">
        <v>18</v>
      </c>
      <c r="J314" s="78">
        <v>957</v>
      </c>
      <c r="K314" s="79">
        <v>0</v>
      </c>
      <c r="L314" s="80">
        <v>0</v>
      </c>
      <c r="M314" s="81"/>
      <c r="N314" s="80">
        <v>39017</v>
      </c>
      <c r="O314" s="80"/>
      <c r="P314" s="81">
        <v>0</v>
      </c>
      <c r="Q314" s="82">
        <v>1.0000000000000001E-5</v>
      </c>
      <c r="R314" s="83">
        <v>0</v>
      </c>
      <c r="S314" s="80">
        <v>0</v>
      </c>
      <c r="T314" s="81"/>
      <c r="U314" s="81">
        <v>0</v>
      </c>
      <c r="V314" s="84">
        <v>1.1E-5</v>
      </c>
      <c r="W314" s="85">
        <v>0</v>
      </c>
      <c r="X314" s="62"/>
    </row>
    <row r="315" spans="7:24" x14ac:dyDescent="0.3">
      <c r="G315" s="77"/>
      <c r="H315" s="62">
        <v>72</v>
      </c>
      <c r="I315" s="62" t="s">
        <v>28</v>
      </c>
      <c r="J315" s="78">
        <v>957</v>
      </c>
      <c r="K315" s="79">
        <v>0</v>
      </c>
      <c r="L315" s="80">
        <v>0</v>
      </c>
      <c r="M315" s="81"/>
      <c r="N315" s="80">
        <v>39017</v>
      </c>
      <c r="O315" s="80"/>
      <c r="P315" s="81">
        <v>0</v>
      </c>
      <c r="Q315" s="82">
        <v>2.9999999999999997E-4</v>
      </c>
      <c r="R315" s="83">
        <v>0</v>
      </c>
      <c r="S315" s="80">
        <v>0</v>
      </c>
      <c r="T315" s="81"/>
      <c r="U315" s="81">
        <v>0</v>
      </c>
      <c r="V315" s="84">
        <v>3.1799999999999998E-4</v>
      </c>
      <c r="W315" s="85">
        <v>0</v>
      </c>
      <c r="X315" s="62"/>
    </row>
    <row r="316" spans="7:24" x14ac:dyDescent="0.3">
      <c r="G316" s="77"/>
      <c r="H316" s="62">
        <v>104</v>
      </c>
      <c r="I316" s="62" t="s">
        <v>88</v>
      </c>
      <c r="J316" s="78">
        <v>957</v>
      </c>
      <c r="K316" s="79">
        <v>1</v>
      </c>
      <c r="L316" s="80">
        <v>0</v>
      </c>
      <c r="M316" s="81"/>
      <c r="N316" s="80">
        <v>39017</v>
      </c>
      <c r="O316" s="80"/>
      <c r="P316" s="81">
        <v>39017</v>
      </c>
      <c r="Q316" s="82">
        <v>0</v>
      </c>
      <c r="R316" s="83">
        <v>0</v>
      </c>
      <c r="S316" s="80">
        <v>0</v>
      </c>
      <c r="T316" s="81"/>
      <c r="U316" s="81">
        <v>0</v>
      </c>
      <c r="V316" s="84">
        <v>0</v>
      </c>
      <c r="W316" s="85">
        <v>0</v>
      </c>
      <c r="X316" s="62"/>
    </row>
    <row r="317" spans="7:24" x14ac:dyDescent="0.3">
      <c r="G317" s="77"/>
      <c r="H317" s="62">
        <v>114</v>
      </c>
      <c r="I317" s="62" t="s">
        <v>120</v>
      </c>
      <c r="J317" s="78">
        <v>957</v>
      </c>
      <c r="K317" s="79">
        <v>1</v>
      </c>
      <c r="L317" s="80">
        <v>0</v>
      </c>
      <c r="M317" s="81"/>
      <c r="N317" s="80">
        <v>39017</v>
      </c>
      <c r="O317" s="80"/>
      <c r="P317" s="81">
        <v>39017</v>
      </c>
      <c r="Q317" s="82">
        <v>0</v>
      </c>
      <c r="R317" s="83">
        <v>0</v>
      </c>
      <c r="S317" s="80">
        <v>0</v>
      </c>
      <c r="T317" s="81"/>
      <c r="U317" s="81">
        <v>0</v>
      </c>
      <c r="V317" s="84">
        <v>0</v>
      </c>
      <c r="W317" s="85">
        <v>0</v>
      </c>
      <c r="X317" s="62"/>
    </row>
    <row r="318" spans="7:24" x14ac:dyDescent="0.3">
      <c r="G318" s="77"/>
      <c r="H318" s="62">
        <v>117</v>
      </c>
      <c r="I318" s="62" t="s">
        <v>21</v>
      </c>
      <c r="J318" s="78">
        <v>957</v>
      </c>
      <c r="K318" s="79">
        <v>1</v>
      </c>
      <c r="L318" s="80">
        <v>0</v>
      </c>
      <c r="M318" s="81"/>
      <c r="N318" s="80">
        <v>39017</v>
      </c>
      <c r="O318" s="80"/>
      <c r="P318" s="81">
        <v>39017</v>
      </c>
      <c r="Q318" s="82">
        <v>2.5700000000000001E-4</v>
      </c>
      <c r="R318" s="83">
        <v>10.027369</v>
      </c>
      <c r="S318" s="80">
        <v>0</v>
      </c>
      <c r="T318" s="81"/>
      <c r="U318" s="81">
        <v>0</v>
      </c>
      <c r="V318" s="84">
        <v>2.7300000000000002E-4</v>
      </c>
      <c r="W318" s="85">
        <v>0</v>
      </c>
      <c r="X318" s="62"/>
    </row>
    <row r="319" spans="7:24" ht="15" thickBot="1" x14ac:dyDescent="0.35">
      <c r="G319" s="86"/>
      <c r="H319" s="87"/>
      <c r="I319" s="87"/>
      <c r="J319" s="87"/>
      <c r="K319" s="97"/>
      <c r="L319" s="98"/>
      <c r="M319" s="98"/>
      <c r="N319" s="98"/>
      <c r="O319" s="98"/>
      <c r="P319" s="98"/>
      <c r="Q319" s="99"/>
      <c r="R319" s="100"/>
      <c r="S319" s="98"/>
      <c r="T319" s="98"/>
      <c r="U319" s="98"/>
      <c r="V319" s="99"/>
      <c r="W319" s="101"/>
      <c r="X319" s="62"/>
    </row>
    <row r="320" spans="7:24" x14ac:dyDescent="0.3">
      <c r="G320" s="62">
        <v>114</v>
      </c>
      <c r="H320" s="62" t="s">
        <v>120</v>
      </c>
      <c r="I320" s="62"/>
      <c r="J320" s="78"/>
      <c r="K320" s="79"/>
      <c r="L320" s="81"/>
      <c r="M320" s="81"/>
      <c r="N320" s="81"/>
      <c r="O320" s="81"/>
      <c r="P320" s="81"/>
      <c r="Q320" s="84"/>
      <c r="R320" s="83">
        <v>299031.27009699988</v>
      </c>
      <c r="S320" s="81"/>
      <c r="T320" s="81"/>
      <c r="U320" s="81"/>
      <c r="V320" s="84"/>
      <c r="W320" s="83">
        <v>37379.304689999997</v>
      </c>
      <c r="X320" s="89">
        <v>336410.5747869999</v>
      </c>
    </row>
    <row r="321" spans="7:24" x14ac:dyDescent="0.3"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</row>
    <row r="322" spans="7:24" x14ac:dyDescent="0.3"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</row>
    <row r="323" spans="7:24" x14ac:dyDescent="0.3">
      <c r="G323" s="62"/>
      <c r="H323" s="62"/>
      <c r="I323" s="62"/>
      <c r="J323" s="78"/>
      <c r="K323" s="79"/>
      <c r="L323" s="81"/>
      <c r="M323" s="81"/>
      <c r="N323" s="81"/>
      <c r="O323" s="81"/>
      <c r="P323" s="81"/>
      <c r="Q323" s="84"/>
      <c r="R323" s="83"/>
      <c r="S323" s="81"/>
      <c r="T323" s="81"/>
      <c r="U323" s="81"/>
      <c r="V323" s="84"/>
      <c r="W323" s="83"/>
      <c r="X323" s="62"/>
    </row>
    <row r="324" spans="7:24" ht="15" thickBot="1" x14ac:dyDescent="0.35">
      <c r="G324" s="62"/>
      <c r="H324" s="62"/>
      <c r="I324" s="62"/>
      <c r="J324" s="63" t="s">
        <v>59</v>
      </c>
      <c r="K324" s="64" t="s">
        <v>60</v>
      </c>
      <c r="L324" s="65" t="s">
        <v>61</v>
      </c>
      <c r="M324" s="65" t="s">
        <v>186</v>
      </c>
      <c r="N324" s="65" t="s">
        <v>62</v>
      </c>
      <c r="O324" s="65" t="s">
        <v>187</v>
      </c>
      <c r="P324" s="65" t="s">
        <v>63</v>
      </c>
      <c r="Q324" s="66" t="s">
        <v>64</v>
      </c>
      <c r="R324" s="67" t="s">
        <v>65</v>
      </c>
      <c r="S324" s="65" t="s">
        <v>66</v>
      </c>
      <c r="T324" s="65" t="s">
        <v>67</v>
      </c>
      <c r="U324" s="65" t="s">
        <v>68</v>
      </c>
      <c r="V324" s="66" t="s">
        <v>69</v>
      </c>
      <c r="W324" s="67" t="s">
        <v>70</v>
      </c>
      <c r="X324" s="62"/>
    </row>
    <row r="325" spans="7:24" ht="15.6" x14ac:dyDescent="0.3">
      <c r="G325" s="68">
        <v>77</v>
      </c>
      <c r="H325" s="69" t="s">
        <v>121</v>
      </c>
      <c r="I325" s="70"/>
      <c r="J325" s="71"/>
      <c r="K325" s="72"/>
      <c r="L325" s="73"/>
      <c r="M325" s="73"/>
      <c r="N325" s="73"/>
      <c r="O325" s="73"/>
      <c r="P325" s="73"/>
      <c r="Q325" s="74"/>
      <c r="R325" s="75"/>
      <c r="S325" s="73"/>
      <c r="T325" s="73"/>
      <c r="U325" s="73"/>
      <c r="V325" s="74"/>
      <c r="W325" s="76"/>
      <c r="X325" s="62"/>
    </row>
    <row r="326" spans="7:24" x14ac:dyDescent="0.3">
      <c r="G326" s="77"/>
      <c r="H326" s="62">
        <v>1</v>
      </c>
      <c r="I326" s="62" t="s">
        <v>11</v>
      </c>
      <c r="J326" s="78">
        <v>254</v>
      </c>
      <c r="K326" s="79">
        <v>0.6</v>
      </c>
      <c r="L326" s="80">
        <v>31182050</v>
      </c>
      <c r="M326" s="81">
        <v>-636387</v>
      </c>
      <c r="N326" s="80">
        <v>100620</v>
      </c>
      <c r="O326" s="80"/>
      <c r="P326" s="81">
        <v>19151434.199999999</v>
      </c>
      <c r="Q326" s="82">
        <v>2.2769999999999999E-3</v>
      </c>
      <c r="R326" s="83">
        <v>43607.8156734</v>
      </c>
      <c r="S326" s="80">
        <v>1732858</v>
      </c>
      <c r="T326" s="81">
        <v>0</v>
      </c>
      <c r="U326" s="81">
        <v>1039714.7999999999</v>
      </c>
      <c r="V326" s="84">
        <v>1.91E-3</v>
      </c>
      <c r="W326" s="85">
        <v>1985.8552679999998</v>
      </c>
      <c r="X326" s="62"/>
    </row>
    <row r="327" spans="7:24" x14ac:dyDescent="0.3">
      <c r="G327" s="77"/>
      <c r="H327" s="62">
        <v>2</v>
      </c>
      <c r="I327" s="62" t="s">
        <v>27</v>
      </c>
      <c r="J327" s="78">
        <v>254</v>
      </c>
      <c r="K327" s="79">
        <v>0.6</v>
      </c>
      <c r="L327" s="80">
        <v>31182050</v>
      </c>
      <c r="M327" s="81">
        <v>-636387</v>
      </c>
      <c r="N327" s="80">
        <v>100620</v>
      </c>
      <c r="O327" s="80"/>
      <c r="P327" s="81">
        <v>19151434.199999999</v>
      </c>
      <c r="Q327" s="82">
        <v>2.6200000000000003E-4</v>
      </c>
      <c r="R327" s="83">
        <v>5017.6757604000004</v>
      </c>
      <c r="S327" s="80">
        <v>1732858</v>
      </c>
      <c r="T327" s="81">
        <v>0</v>
      </c>
      <c r="U327" s="81">
        <v>1039714.7999999999</v>
      </c>
      <c r="V327" s="84">
        <v>2.6899999999999998E-4</v>
      </c>
      <c r="W327" s="85">
        <v>279.68328119999995</v>
      </c>
      <c r="X327" s="62"/>
    </row>
    <row r="328" spans="7:24" x14ac:dyDescent="0.3">
      <c r="G328" s="77"/>
      <c r="H328" s="62">
        <v>3</v>
      </c>
      <c r="I328" s="62" t="s">
        <v>20</v>
      </c>
      <c r="J328" s="78">
        <v>254</v>
      </c>
      <c r="K328" s="79">
        <v>0.6</v>
      </c>
      <c r="L328" s="80">
        <v>31182050</v>
      </c>
      <c r="M328" s="81">
        <v>-636387</v>
      </c>
      <c r="N328" s="80">
        <v>100620</v>
      </c>
      <c r="O328" s="80"/>
      <c r="P328" s="81">
        <v>19151434.199999999</v>
      </c>
      <c r="Q328" s="82">
        <v>5.7799999999999995E-4</v>
      </c>
      <c r="R328" s="83">
        <v>11069.528967599999</v>
      </c>
      <c r="S328" s="80">
        <v>1732858</v>
      </c>
      <c r="T328" s="81">
        <v>0</v>
      </c>
      <c r="U328" s="81">
        <v>1039714.7999999999</v>
      </c>
      <c r="V328" s="84">
        <v>5.9699999999999998E-4</v>
      </c>
      <c r="W328" s="85">
        <v>620.70973559999993</v>
      </c>
      <c r="X328" s="62"/>
    </row>
    <row r="329" spans="7:24" x14ac:dyDescent="0.3">
      <c r="G329" s="77"/>
      <c r="H329" s="62">
        <v>5</v>
      </c>
      <c r="I329" s="62" t="s">
        <v>17</v>
      </c>
      <c r="J329" s="78">
        <v>254</v>
      </c>
      <c r="K329" s="79">
        <v>0.6</v>
      </c>
      <c r="L329" s="80">
        <v>31182050</v>
      </c>
      <c r="M329" s="81">
        <v>-636387</v>
      </c>
      <c r="N329" s="80">
        <v>100620</v>
      </c>
      <c r="O329" s="80"/>
      <c r="P329" s="81">
        <v>19151434.199999999</v>
      </c>
      <c r="Q329" s="82">
        <v>6.2979999999999998E-3</v>
      </c>
      <c r="R329" s="83">
        <v>120615.7325916</v>
      </c>
      <c r="S329" s="80">
        <v>1732858</v>
      </c>
      <c r="T329" s="81">
        <v>0</v>
      </c>
      <c r="U329" s="81">
        <v>1039714.7999999999</v>
      </c>
      <c r="V329" s="84">
        <v>6.6930000000000002E-3</v>
      </c>
      <c r="W329" s="85">
        <v>6958.8111564000001</v>
      </c>
      <c r="X329" s="62"/>
    </row>
    <row r="330" spans="7:24" x14ac:dyDescent="0.3">
      <c r="G330" s="77"/>
      <c r="H330" s="62">
        <v>137</v>
      </c>
      <c r="I330" s="62" t="s">
        <v>160</v>
      </c>
      <c r="J330" s="78">
        <v>254</v>
      </c>
      <c r="K330" s="79">
        <v>0.6</v>
      </c>
      <c r="L330" s="80">
        <v>31182050</v>
      </c>
      <c r="M330" s="81">
        <v>-636387</v>
      </c>
      <c r="N330" s="80">
        <v>100620</v>
      </c>
      <c r="O330" s="80"/>
      <c r="P330" s="81">
        <v>19151434.199999999</v>
      </c>
      <c r="Q330" s="82">
        <v>7.4999999999999993E-5</v>
      </c>
      <c r="R330" s="83">
        <v>1436.3575649999998</v>
      </c>
      <c r="S330" s="80">
        <v>1732858</v>
      </c>
      <c r="T330" s="81">
        <v>0</v>
      </c>
      <c r="U330" s="81">
        <v>1039714.7999999999</v>
      </c>
      <c r="V330" s="84">
        <v>0</v>
      </c>
      <c r="W330" s="85">
        <v>0</v>
      </c>
      <c r="X330" s="62"/>
    </row>
    <row r="331" spans="7:24" x14ac:dyDescent="0.3">
      <c r="G331" s="77"/>
      <c r="H331" s="62">
        <v>6</v>
      </c>
      <c r="I331" s="62" t="s">
        <v>76</v>
      </c>
      <c r="J331" s="78">
        <v>254</v>
      </c>
      <c r="K331" s="79">
        <v>0.6</v>
      </c>
      <c r="L331" s="80">
        <v>31182050</v>
      </c>
      <c r="M331" s="81">
        <v>-636387</v>
      </c>
      <c r="N331" s="80">
        <v>100620</v>
      </c>
      <c r="O331" s="80"/>
      <c r="P331" s="81">
        <v>19151434.199999999</v>
      </c>
      <c r="Q331" s="82">
        <v>0</v>
      </c>
      <c r="R331" s="83">
        <v>0</v>
      </c>
      <c r="S331" s="80">
        <v>1732858</v>
      </c>
      <c r="T331" s="81">
        <v>0</v>
      </c>
      <c r="U331" s="81">
        <v>1039714.7999999999</v>
      </c>
      <c r="V331" s="84">
        <v>0</v>
      </c>
      <c r="W331" s="85">
        <v>0</v>
      </c>
      <c r="X331" s="62"/>
    </row>
    <row r="332" spans="7:24" x14ac:dyDescent="0.3">
      <c r="G332" s="77"/>
      <c r="H332" s="62">
        <v>7</v>
      </c>
      <c r="I332" s="62" t="s">
        <v>9</v>
      </c>
      <c r="J332" s="78">
        <v>254</v>
      </c>
      <c r="K332" s="79">
        <v>0.6</v>
      </c>
      <c r="L332" s="80">
        <v>31182050</v>
      </c>
      <c r="M332" s="81">
        <v>-636387</v>
      </c>
      <c r="N332" s="80">
        <v>100620</v>
      </c>
      <c r="O332" s="80"/>
      <c r="P332" s="81">
        <v>19151434.199999999</v>
      </c>
      <c r="Q332" s="82">
        <v>1.1900000000000001E-4</v>
      </c>
      <c r="R332" s="83">
        <v>2279.0206698000002</v>
      </c>
      <c r="S332" s="80">
        <v>1732858</v>
      </c>
      <c r="T332" s="81">
        <v>0</v>
      </c>
      <c r="U332" s="81">
        <v>1039714.7999999999</v>
      </c>
      <c r="V332" s="84">
        <v>1.27E-4</v>
      </c>
      <c r="W332" s="85">
        <v>132.04377959999999</v>
      </c>
      <c r="X332" s="62"/>
    </row>
    <row r="333" spans="7:24" x14ac:dyDescent="0.3">
      <c r="G333" s="77"/>
      <c r="H333" s="62">
        <v>8</v>
      </c>
      <c r="I333" s="62" t="s">
        <v>23</v>
      </c>
      <c r="J333" s="78">
        <v>254</v>
      </c>
      <c r="K333" s="79">
        <v>0.6</v>
      </c>
      <c r="L333" s="80">
        <v>31182050</v>
      </c>
      <c r="M333" s="81">
        <v>-636387</v>
      </c>
      <c r="N333" s="80">
        <v>100620</v>
      </c>
      <c r="O333" s="80"/>
      <c r="P333" s="81">
        <v>19151434.199999999</v>
      </c>
      <c r="Q333" s="82">
        <v>1.74E-4</v>
      </c>
      <c r="R333" s="83">
        <v>3332.3495508000001</v>
      </c>
      <c r="S333" s="80">
        <v>1732858</v>
      </c>
      <c r="T333" s="81">
        <v>0</v>
      </c>
      <c r="U333" s="81">
        <v>1039714.7999999999</v>
      </c>
      <c r="V333" s="84">
        <v>1.8699999999999999E-4</v>
      </c>
      <c r="W333" s="85">
        <v>194.42666759999997</v>
      </c>
      <c r="X333" s="62"/>
    </row>
    <row r="334" spans="7:24" x14ac:dyDescent="0.3">
      <c r="G334" s="77"/>
      <c r="H334" s="62">
        <v>14</v>
      </c>
      <c r="I334" s="62" t="s">
        <v>22</v>
      </c>
      <c r="J334" s="78">
        <v>254</v>
      </c>
      <c r="K334" s="79">
        <v>0.6</v>
      </c>
      <c r="L334" s="80">
        <v>31182050</v>
      </c>
      <c r="M334" s="81">
        <v>-636387</v>
      </c>
      <c r="N334" s="80">
        <v>100620</v>
      </c>
      <c r="O334" s="80"/>
      <c r="P334" s="81">
        <v>19151434.199999999</v>
      </c>
      <c r="Q334" s="82">
        <v>8.3999999999999995E-5</v>
      </c>
      <c r="R334" s="83">
        <v>1608.7204727999999</v>
      </c>
      <c r="S334" s="80">
        <v>1732858</v>
      </c>
      <c r="T334" s="81">
        <v>0</v>
      </c>
      <c r="U334" s="81">
        <v>1039714.7999999999</v>
      </c>
      <c r="V334" s="84">
        <v>9.0000000000000006E-5</v>
      </c>
      <c r="W334" s="85">
        <v>93.574331999999998</v>
      </c>
      <c r="X334" s="62"/>
    </row>
    <row r="335" spans="7:24" x14ac:dyDescent="0.3">
      <c r="G335" s="77"/>
      <c r="H335" s="62">
        <v>18</v>
      </c>
      <c r="I335" s="62" t="s">
        <v>30</v>
      </c>
      <c r="J335" s="78">
        <v>254</v>
      </c>
      <c r="K335" s="79">
        <v>0.6</v>
      </c>
      <c r="L335" s="80">
        <v>31182050</v>
      </c>
      <c r="M335" s="81">
        <v>-636387</v>
      </c>
      <c r="N335" s="80">
        <v>100620</v>
      </c>
      <c r="O335" s="80"/>
      <c r="P335" s="81">
        <v>19151434.199999999</v>
      </c>
      <c r="Q335" s="82">
        <v>9.4899999999999997E-4</v>
      </c>
      <c r="R335" s="83">
        <v>18174.711055799999</v>
      </c>
      <c r="S335" s="80">
        <v>1732858</v>
      </c>
      <c r="T335" s="81">
        <v>0</v>
      </c>
      <c r="U335" s="81">
        <v>1039714.7999999999</v>
      </c>
      <c r="V335" s="84">
        <v>1.0250000000000001E-3</v>
      </c>
      <c r="W335" s="85">
        <v>1065.70767</v>
      </c>
      <c r="X335" s="62"/>
    </row>
    <row r="336" spans="7:24" x14ac:dyDescent="0.3">
      <c r="G336" s="77"/>
      <c r="H336" s="62">
        <v>33</v>
      </c>
      <c r="I336" s="62" t="s">
        <v>7</v>
      </c>
      <c r="J336" s="78">
        <v>254</v>
      </c>
      <c r="K336" s="79">
        <v>0.6</v>
      </c>
      <c r="L336" s="80">
        <v>31182050</v>
      </c>
      <c r="M336" s="81">
        <v>-636387</v>
      </c>
      <c r="N336" s="80">
        <v>100620</v>
      </c>
      <c r="O336" s="80"/>
      <c r="P336" s="81">
        <v>19151434.199999999</v>
      </c>
      <c r="Q336" s="82">
        <v>2.65E-3</v>
      </c>
      <c r="R336" s="83">
        <v>50751.300629999998</v>
      </c>
      <c r="S336" s="80">
        <v>1732858</v>
      </c>
      <c r="T336" s="81">
        <v>0</v>
      </c>
      <c r="U336" s="81">
        <v>1039714.7999999999</v>
      </c>
      <c r="V336" s="84">
        <v>2.8279999999999998E-3</v>
      </c>
      <c r="W336" s="85">
        <v>2940.3134543999995</v>
      </c>
      <c r="X336" s="62"/>
    </row>
    <row r="337" spans="7:24" x14ac:dyDescent="0.3">
      <c r="G337" s="77"/>
      <c r="H337" s="62">
        <v>38</v>
      </c>
      <c r="I337" s="62" t="s">
        <v>12</v>
      </c>
      <c r="J337" s="78">
        <v>254</v>
      </c>
      <c r="K337" s="79">
        <v>0.6</v>
      </c>
      <c r="L337" s="80">
        <v>31182050</v>
      </c>
      <c r="M337" s="81">
        <v>-636387</v>
      </c>
      <c r="N337" s="80">
        <v>100620</v>
      </c>
      <c r="O337" s="80"/>
      <c r="P337" s="81">
        <v>19151434.199999999</v>
      </c>
      <c r="Q337" s="82">
        <v>9.5000000000000005E-5</v>
      </c>
      <c r="R337" s="83">
        <v>1819.3862490000001</v>
      </c>
      <c r="S337" s="80">
        <v>1732858</v>
      </c>
      <c r="T337" s="81">
        <v>0</v>
      </c>
      <c r="U337" s="81">
        <v>1039714.7999999999</v>
      </c>
      <c r="V337" s="84">
        <v>7.8999999999999996E-5</v>
      </c>
      <c r="W337" s="85">
        <v>82.137469199999984</v>
      </c>
      <c r="X337" s="62"/>
    </row>
    <row r="338" spans="7:24" x14ac:dyDescent="0.3">
      <c r="G338" s="77"/>
      <c r="H338" s="62">
        <v>41</v>
      </c>
      <c r="I338" s="62" t="s">
        <v>83</v>
      </c>
      <c r="J338" s="78">
        <v>254</v>
      </c>
      <c r="K338" s="79">
        <v>0.6</v>
      </c>
      <c r="L338" s="80">
        <v>31182050</v>
      </c>
      <c r="M338" s="81">
        <v>-636387</v>
      </c>
      <c r="N338" s="80">
        <v>100620</v>
      </c>
      <c r="O338" s="80"/>
      <c r="P338" s="81">
        <v>19151434.199999999</v>
      </c>
      <c r="Q338" s="82">
        <v>0</v>
      </c>
      <c r="R338" s="83">
        <v>0</v>
      </c>
      <c r="S338" s="80">
        <v>1732858</v>
      </c>
      <c r="T338" s="81">
        <v>0</v>
      </c>
      <c r="U338" s="81">
        <v>1039714.7999999999</v>
      </c>
      <c r="V338" s="84">
        <v>0</v>
      </c>
      <c r="W338" s="85">
        <v>0</v>
      </c>
      <c r="X338" s="62"/>
    </row>
    <row r="339" spans="7:24" x14ac:dyDescent="0.3">
      <c r="G339" s="77"/>
      <c r="H339" s="62">
        <v>55</v>
      </c>
      <c r="I339" s="62" t="s">
        <v>26</v>
      </c>
      <c r="J339" s="78">
        <v>254</v>
      </c>
      <c r="K339" s="79">
        <v>0.6</v>
      </c>
      <c r="L339" s="80">
        <v>31182050</v>
      </c>
      <c r="M339" s="81">
        <v>-636387</v>
      </c>
      <c r="N339" s="80">
        <v>100620</v>
      </c>
      <c r="O339" s="80"/>
      <c r="P339" s="81">
        <v>19151434.199999999</v>
      </c>
      <c r="Q339" s="82">
        <v>1.4799999999999999E-4</v>
      </c>
      <c r="R339" s="83">
        <v>2834.4122616</v>
      </c>
      <c r="S339" s="80">
        <v>1732858</v>
      </c>
      <c r="T339" s="81">
        <v>0</v>
      </c>
      <c r="U339" s="81">
        <v>1039714.7999999999</v>
      </c>
      <c r="V339" s="84">
        <v>1.5699999999999999E-4</v>
      </c>
      <c r="W339" s="85">
        <v>163.23522359999998</v>
      </c>
      <c r="X339" s="62"/>
    </row>
    <row r="340" spans="7:24" x14ac:dyDescent="0.3">
      <c r="G340" s="77"/>
      <c r="H340" s="62">
        <v>71</v>
      </c>
      <c r="I340" s="62" t="s">
        <v>18</v>
      </c>
      <c r="J340" s="78">
        <v>254</v>
      </c>
      <c r="K340" s="79">
        <v>0.6</v>
      </c>
      <c r="L340" s="80">
        <v>31182050</v>
      </c>
      <c r="M340" s="81">
        <v>-636387</v>
      </c>
      <c r="N340" s="80">
        <v>100620</v>
      </c>
      <c r="O340" s="80"/>
      <c r="P340" s="81">
        <v>19151434.199999999</v>
      </c>
      <c r="Q340" s="82">
        <v>1.0000000000000001E-5</v>
      </c>
      <c r="R340" s="83">
        <v>191.514342</v>
      </c>
      <c r="S340" s="80">
        <v>1732858</v>
      </c>
      <c r="T340" s="81">
        <v>0</v>
      </c>
      <c r="U340" s="81">
        <v>1039714.7999999999</v>
      </c>
      <c r="V340" s="84">
        <v>1.1E-5</v>
      </c>
      <c r="W340" s="85">
        <v>11.436862799999998</v>
      </c>
      <c r="X340" s="62"/>
    </row>
    <row r="341" spans="7:24" x14ac:dyDescent="0.3">
      <c r="G341" s="77"/>
      <c r="H341" s="62">
        <v>72</v>
      </c>
      <c r="I341" s="62" t="s">
        <v>28</v>
      </c>
      <c r="J341" s="78">
        <v>254</v>
      </c>
      <c r="K341" s="79">
        <v>0.6</v>
      </c>
      <c r="L341" s="80">
        <v>31182050</v>
      </c>
      <c r="M341" s="81">
        <v>-636387</v>
      </c>
      <c r="N341" s="80">
        <v>100620</v>
      </c>
      <c r="O341" s="80"/>
      <c r="P341" s="81">
        <v>19151434.199999999</v>
      </c>
      <c r="Q341" s="82">
        <v>2.9999999999999997E-4</v>
      </c>
      <c r="R341" s="83">
        <v>5745.4302599999992</v>
      </c>
      <c r="S341" s="80">
        <v>1732858</v>
      </c>
      <c r="T341" s="81">
        <v>0</v>
      </c>
      <c r="U341" s="81">
        <v>1039714.7999999999</v>
      </c>
      <c r="V341" s="84">
        <v>3.1799999999999998E-4</v>
      </c>
      <c r="W341" s="85">
        <v>330.62930639999996</v>
      </c>
      <c r="X341" s="62"/>
    </row>
    <row r="342" spans="7:24" x14ac:dyDescent="0.3">
      <c r="G342" s="77"/>
      <c r="H342" s="62">
        <v>77</v>
      </c>
      <c r="I342" s="62" t="s">
        <v>121</v>
      </c>
      <c r="J342" s="78">
        <v>254</v>
      </c>
      <c r="K342" s="79">
        <v>0.6</v>
      </c>
      <c r="L342" s="80">
        <v>31182050</v>
      </c>
      <c r="M342" s="81">
        <v>-636387</v>
      </c>
      <c r="N342" s="80">
        <v>100620</v>
      </c>
      <c r="O342" s="80"/>
      <c r="P342" s="81">
        <v>19151434.199999999</v>
      </c>
      <c r="Q342" s="82">
        <v>0</v>
      </c>
      <c r="R342" s="83">
        <v>0</v>
      </c>
      <c r="S342" s="80">
        <v>1732858</v>
      </c>
      <c r="T342" s="81">
        <v>0</v>
      </c>
      <c r="U342" s="81">
        <v>1039714.7999999999</v>
      </c>
      <c r="V342" s="84">
        <v>0</v>
      </c>
      <c r="W342" s="85">
        <v>0</v>
      </c>
      <c r="X342" s="62"/>
    </row>
    <row r="343" spans="7:24" x14ac:dyDescent="0.3">
      <c r="G343" s="77"/>
      <c r="H343" s="62">
        <v>104</v>
      </c>
      <c r="I343" s="62" t="s">
        <v>88</v>
      </c>
      <c r="J343" s="78">
        <v>254</v>
      </c>
      <c r="K343" s="79">
        <v>0.6</v>
      </c>
      <c r="L343" s="80">
        <v>31182050</v>
      </c>
      <c r="M343" s="81">
        <v>-636387</v>
      </c>
      <c r="N343" s="80">
        <v>100620</v>
      </c>
      <c r="O343" s="80"/>
      <c r="P343" s="81">
        <v>19151434.199999999</v>
      </c>
      <c r="Q343" s="82">
        <v>0</v>
      </c>
      <c r="R343" s="83">
        <v>0</v>
      </c>
      <c r="S343" s="80">
        <v>1732858</v>
      </c>
      <c r="T343" s="81">
        <v>0</v>
      </c>
      <c r="U343" s="81">
        <v>1039714.7999999999</v>
      </c>
      <c r="V343" s="84">
        <v>0</v>
      </c>
      <c r="W343" s="85">
        <v>0</v>
      </c>
      <c r="X343" s="62"/>
    </row>
    <row r="344" spans="7:24" x14ac:dyDescent="0.3">
      <c r="G344" s="77"/>
      <c r="H344" s="62">
        <v>117</v>
      </c>
      <c r="I344" s="62" t="s">
        <v>21</v>
      </c>
      <c r="J344" s="78">
        <v>254</v>
      </c>
      <c r="K344" s="79">
        <v>0.6</v>
      </c>
      <c r="L344" s="80">
        <v>31182050</v>
      </c>
      <c r="M344" s="81">
        <v>-636387</v>
      </c>
      <c r="N344" s="80">
        <v>100620</v>
      </c>
      <c r="O344" s="80"/>
      <c r="P344" s="81">
        <v>19151434.199999999</v>
      </c>
      <c r="Q344" s="82">
        <v>2.5700000000000001E-4</v>
      </c>
      <c r="R344" s="83">
        <v>4921.9185894000002</v>
      </c>
      <c r="S344" s="80">
        <v>1732858</v>
      </c>
      <c r="T344" s="81">
        <v>0</v>
      </c>
      <c r="U344" s="81">
        <v>1039714.7999999999</v>
      </c>
      <c r="V344" s="84">
        <v>2.7300000000000002E-4</v>
      </c>
      <c r="W344" s="85">
        <v>283.84214040000001</v>
      </c>
      <c r="X344" s="62"/>
    </row>
    <row r="345" spans="7:24" ht="15" thickBot="1" x14ac:dyDescent="0.35">
      <c r="G345" s="86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8"/>
      <c r="X345" s="62"/>
    </row>
    <row r="346" spans="7:24" x14ac:dyDescent="0.3">
      <c r="G346" s="62">
        <v>77</v>
      </c>
      <c r="H346" s="62" t="s">
        <v>121</v>
      </c>
      <c r="I346" s="62"/>
      <c r="J346" s="78"/>
      <c r="K346" s="79"/>
      <c r="L346" s="81"/>
      <c r="M346" s="81"/>
      <c r="N346" s="81"/>
      <c r="O346" s="81"/>
      <c r="P346" s="81"/>
      <c r="Q346" s="84"/>
      <c r="R346" s="83">
        <v>273405.87463919999</v>
      </c>
      <c r="S346" s="81"/>
      <c r="T346" s="81"/>
      <c r="U346" s="81"/>
      <c r="V346" s="84"/>
      <c r="W346" s="83">
        <v>15142.4063472</v>
      </c>
      <c r="X346" s="89">
        <v>288548.28098639997</v>
      </c>
    </row>
    <row r="347" spans="7:24" x14ac:dyDescent="0.3">
      <c r="G347" s="62"/>
      <c r="H347" s="62"/>
      <c r="I347" s="62"/>
      <c r="J347" s="78"/>
      <c r="K347" s="79"/>
      <c r="L347" s="81"/>
      <c r="M347" s="81"/>
      <c r="N347" s="81"/>
      <c r="O347" s="81"/>
      <c r="P347" s="81"/>
      <c r="Q347" s="84"/>
      <c r="R347" s="83"/>
      <c r="S347" s="81"/>
      <c r="T347" s="81"/>
      <c r="U347" s="81"/>
      <c r="V347" s="84"/>
      <c r="W347" s="83"/>
      <c r="X347" s="62"/>
    </row>
    <row r="348" spans="7:24" ht="15" thickBot="1" x14ac:dyDescent="0.35">
      <c r="G348" s="62"/>
      <c r="H348" s="62"/>
      <c r="I348" s="62"/>
      <c r="J348" s="63" t="s">
        <v>59</v>
      </c>
      <c r="K348" s="64" t="s">
        <v>60</v>
      </c>
      <c r="L348" s="65" t="s">
        <v>61</v>
      </c>
      <c r="M348" s="65" t="s">
        <v>186</v>
      </c>
      <c r="N348" s="65" t="s">
        <v>62</v>
      </c>
      <c r="O348" s="65" t="s">
        <v>187</v>
      </c>
      <c r="P348" s="65" t="s">
        <v>63</v>
      </c>
      <c r="Q348" s="66" t="s">
        <v>64</v>
      </c>
      <c r="R348" s="67" t="s">
        <v>65</v>
      </c>
      <c r="S348" s="65" t="s">
        <v>66</v>
      </c>
      <c r="T348" s="65" t="s">
        <v>67</v>
      </c>
      <c r="U348" s="65" t="s">
        <v>68</v>
      </c>
      <c r="V348" s="66" t="s">
        <v>69</v>
      </c>
      <c r="W348" s="67" t="s">
        <v>70</v>
      </c>
      <c r="X348" s="62"/>
    </row>
    <row r="349" spans="7:24" ht="15.6" x14ac:dyDescent="0.3">
      <c r="G349" s="68">
        <v>83</v>
      </c>
      <c r="H349" s="69" t="s">
        <v>122</v>
      </c>
      <c r="I349" s="70"/>
      <c r="J349" s="71"/>
      <c r="K349" s="72"/>
      <c r="L349" s="73"/>
      <c r="M349" s="73"/>
      <c r="N349" s="73"/>
      <c r="O349" s="73"/>
      <c r="P349" s="73"/>
      <c r="Q349" s="74"/>
      <c r="R349" s="75"/>
      <c r="S349" s="73"/>
      <c r="T349" s="73"/>
      <c r="U349" s="73"/>
      <c r="V349" s="74"/>
      <c r="W349" s="76"/>
      <c r="X349" s="62"/>
    </row>
    <row r="350" spans="7:24" x14ac:dyDescent="0.3">
      <c r="G350" s="77"/>
      <c r="H350" s="62">
        <v>1</v>
      </c>
      <c r="I350" s="62" t="s">
        <v>11</v>
      </c>
      <c r="J350" s="78">
        <v>272</v>
      </c>
      <c r="K350" s="79">
        <v>0.6</v>
      </c>
      <c r="L350" s="80">
        <v>7013584</v>
      </c>
      <c r="M350" s="81">
        <v>2507355</v>
      </c>
      <c r="N350" s="80">
        <v>40117</v>
      </c>
      <c r="O350" s="80"/>
      <c r="P350" s="81">
        <v>2727807.6</v>
      </c>
      <c r="Q350" s="82">
        <v>2.2769999999999999E-3</v>
      </c>
      <c r="R350" s="83">
        <v>6211.2179052000001</v>
      </c>
      <c r="S350" s="80">
        <v>262159</v>
      </c>
      <c r="T350" s="81">
        <v>64544</v>
      </c>
      <c r="U350" s="81">
        <v>118569</v>
      </c>
      <c r="V350" s="84">
        <v>1.91E-3</v>
      </c>
      <c r="W350" s="85">
        <v>226.46679</v>
      </c>
      <c r="X350" s="62"/>
    </row>
    <row r="351" spans="7:24" x14ac:dyDescent="0.3">
      <c r="G351" s="77"/>
      <c r="H351" s="62">
        <v>2</v>
      </c>
      <c r="I351" s="62" t="s">
        <v>27</v>
      </c>
      <c r="J351" s="78">
        <v>272</v>
      </c>
      <c r="K351" s="79">
        <v>0.6</v>
      </c>
      <c r="L351" s="80">
        <v>7013584</v>
      </c>
      <c r="M351" s="81">
        <v>2507355</v>
      </c>
      <c r="N351" s="80">
        <v>40117</v>
      </c>
      <c r="O351" s="80"/>
      <c r="P351" s="81">
        <v>2727807.6</v>
      </c>
      <c r="Q351" s="82">
        <v>2.6200000000000003E-4</v>
      </c>
      <c r="R351" s="83">
        <v>714.68559120000009</v>
      </c>
      <c r="S351" s="80">
        <v>262159</v>
      </c>
      <c r="T351" s="81">
        <v>64544</v>
      </c>
      <c r="U351" s="81">
        <v>118569</v>
      </c>
      <c r="V351" s="84">
        <v>2.6899999999999998E-4</v>
      </c>
      <c r="W351" s="85">
        <v>31.895060999999998</v>
      </c>
      <c r="X351" s="62"/>
    </row>
    <row r="352" spans="7:24" x14ac:dyDescent="0.3">
      <c r="G352" s="77"/>
      <c r="H352" s="62">
        <v>3</v>
      </c>
      <c r="I352" s="62" t="s">
        <v>20</v>
      </c>
      <c r="J352" s="78">
        <v>272</v>
      </c>
      <c r="K352" s="79">
        <v>0.6</v>
      </c>
      <c r="L352" s="80">
        <v>7013584</v>
      </c>
      <c r="M352" s="81">
        <v>2507355</v>
      </c>
      <c r="N352" s="80">
        <v>40117</v>
      </c>
      <c r="O352" s="80"/>
      <c r="P352" s="81">
        <v>2727807.6</v>
      </c>
      <c r="Q352" s="82">
        <v>5.7799999999999995E-4</v>
      </c>
      <c r="R352" s="83">
        <v>1576.6727928</v>
      </c>
      <c r="S352" s="80">
        <v>262159</v>
      </c>
      <c r="T352" s="81">
        <v>64544</v>
      </c>
      <c r="U352" s="81">
        <v>118569</v>
      </c>
      <c r="V352" s="84">
        <v>5.9699999999999998E-4</v>
      </c>
      <c r="W352" s="85">
        <v>70.785692999999995</v>
      </c>
      <c r="X352" s="62"/>
    </row>
    <row r="353" spans="7:24" x14ac:dyDescent="0.3">
      <c r="G353" s="77"/>
      <c r="H353" s="62">
        <v>5</v>
      </c>
      <c r="I353" s="62" t="s">
        <v>17</v>
      </c>
      <c r="J353" s="78">
        <v>272</v>
      </c>
      <c r="K353" s="79">
        <v>0.6</v>
      </c>
      <c r="L353" s="80">
        <v>7013584</v>
      </c>
      <c r="M353" s="81">
        <v>2507355</v>
      </c>
      <c r="N353" s="80">
        <v>40117</v>
      </c>
      <c r="O353" s="80"/>
      <c r="P353" s="81">
        <v>2727807.6</v>
      </c>
      <c r="Q353" s="82">
        <v>6.2979999999999998E-3</v>
      </c>
      <c r="R353" s="83">
        <v>17179.732264800001</v>
      </c>
      <c r="S353" s="80">
        <v>262159</v>
      </c>
      <c r="T353" s="81">
        <v>64544</v>
      </c>
      <c r="U353" s="81">
        <v>118569</v>
      </c>
      <c r="V353" s="84">
        <v>6.6930000000000002E-3</v>
      </c>
      <c r="W353" s="85">
        <v>793.58231699999999</v>
      </c>
      <c r="X353" s="62"/>
    </row>
    <row r="354" spans="7:24" x14ac:dyDescent="0.3">
      <c r="G354" s="77"/>
      <c r="H354" s="62">
        <v>137</v>
      </c>
      <c r="I354" s="62" t="s">
        <v>160</v>
      </c>
      <c r="J354" s="78">
        <v>272</v>
      </c>
      <c r="K354" s="79">
        <v>0.6</v>
      </c>
      <c r="L354" s="80">
        <v>7013584</v>
      </c>
      <c r="M354" s="81">
        <v>2507355</v>
      </c>
      <c r="N354" s="80">
        <v>40117</v>
      </c>
      <c r="O354" s="80"/>
      <c r="P354" s="81">
        <v>2727807.6</v>
      </c>
      <c r="Q354" s="82">
        <v>7.4999999999999993E-5</v>
      </c>
      <c r="R354" s="83">
        <v>204.58556999999999</v>
      </c>
      <c r="S354" s="80">
        <v>262159</v>
      </c>
      <c r="T354" s="81">
        <v>64544</v>
      </c>
      <c r="U354" s="81">
        <v>118569</v>
      </c>
      <c r="V354" s="84">
        <v>0</v>
      </c>
      <c r="W354" s="85">
        <v>0</v>
      </c>
      <c r="X354" s="62"/>
    </row>
    <row r="355" spans="7:24" x14ac:dyDescent="0.3">
      <c r="G355" s="77"/>
      <c r="H355" s="62">
        <v>6</v>
      </c>
      <c r="I355" s="62" t="s">
        <v>76</v>
      </c>
      <c r="J355" s="78">
        <v>272</v>
      </c>
      <c r="K355" s="79">
        <v>0.6</v>
      </c>
      <c r="L355" s="80">
        <v>7013584</v>
      </c>
      <c r="M355" s="81">
        <v>2507355</v>
      </c>
      <c r="N355" s="80">
        <v>40117</v>
      </c>
      <c r="O355" s="80"/>
      <c r="P355" s="81">
        <v>2727807.6</v>
      </c>
      <c r="Q355" s="82">
        <v>0</v>
      </c>
      <c r="R355" s="83">
        <v>0</v>
      </c>
      <c r="S355" s="80">
        <v>262159</v>
      </c>
      <c r="T355" s="81">
        <v>64544</v>
      </c>
      <c r="U355" s="81">
        <v>118569</v>
      </c>
      <c r="V355" s="84">
        <v>0</v>
      </c>
      <c r="W355" s="85">
        <v>0</v>
      </c>
      <c r="X355" s="62"/>
    </row>
    <row r="356" spans="7:24" x14ac:dyDescent="0.3">
      <c r="G356" s="77"/>
      <c r="H356" s="62">
        <v>7</v>
      </c>
      <c r="I356" s="62" t="s">
        <v>9</v>
      </c>
      <c r="J356" s="78">
        <v>272</v>
      </c>
      <c r="K356" s="79">
        <v>0.6</v>
      </c>
      <c r="L356" s="80">
        <v>7013584</v>
      </c>
      <c r="M356" s="81">
        <v>2507355</v>
      </c>
      <c r="N356" s="80">
        <v>40117</v>
      </c>
      <c r="O356" s="80"/>
      <c r="P356" s="81">
        <v>2727807.6</v>
      </c>
      <c r="Q356" s="82">
        <v>1.1900000000000001E-4</v>
      </c>
      <c r="R356" s="83">
        <v>324.60910440000004</v>
      </c>
      <c r="S356" s="80">
        <v>262159</v>
      </c>
      <c r="T356" s="81">
        <v>64544</v>
      </c>
      <c r="U356" s="81">
        <v>118569</v>
      </c>
      <c r="V356" s="84">
        <v>1.27E-4</v>
      </c>
      <c r="W356" s="85">
        <v>15.058263</v>
      </c>
      <c r="X356" s="62"/>
    </row>
    <row r="357" spans="7:24" x14ac:dyDescent="0.3">
      <c r="G357" s="77"/>
      <c r="H357" s="62">
        <v>8</v>
      </c>
      <c r="I357" s="62" t="s">
        <v>23</v>
      </c>
      <c r="J357" s="78">
        <v>272</v>
      </c>
      <c r="K357" s="79">
        <v>0.6</v>
      </c>
      <c r="L357" s="80">
        <v>7013584</v>
      </c>
      <c r="M357" s="81">
        <v>2507355</v>
      </c>
      <c r="N357" s="80">
        <v>40117</v>
      </c>
      <c r="O357" s="80"/>
      <c r="P357" s="81">
        <v>2727807.6</v>
      </c>
      <c r="Q357" s="82">
        <v>1.74E-4</v>
      </c>
      <c r="R357" s="83">
        <v>474.6385224</v>
      </c>
      <c r="S357" s="80">
        <v>262159</v>
      </c>
      <c r="T357" s="81">
        <v>64544</v>
      </c>
      <c r="U357" s="81">
        <v>118569</v>
      </c>
      <c r="V357" s="84">
        <v>1.8699999999999999E-4</v>
      </c>
      <c r="W357" s="85">
        <v>22.172402999999999</v>
      </c>
      <c r="X357" s="62"/>
    </row>
    <row r="358" spans="7:24" x14ac:dyDescent="0.3">
      <c r="G358" s="77"/>
      <c r="H358" s="62">
        <v>14</v>
      </c>
      <c r="I358" s="62" t="s">
        <v>22</v>
      </c>
      <c r="J358" s="78">
        <v>272</v>
      </c>
      <c r="K358" s="79">
        <v>0.6</v>
      </c>
      <c r="L358" s="80">
        <v>7013584</v>
      </c>
      <c r="M358" s="81">
        <v>2507355</v>
      </c>
      <c r="N358" s="80">
        <v>40117</v>
      </c>
      <c r="O358" s="80"/>
      <c r="P358" s="81">
        <v>2727807.6</v>
      </c>
      <c r="Q358" s="82">
        <v>8.3999999999999995E-5</v>
      </c>
      <c r="R358" s="83">
        <v>229.13583839999998</v>
      </c>
      <c r="S358" s="80">
        <v>262159</v>
      </c>
      <c r="T358" s="81">
        <v>64544</v>
      </c>
      <c r="U358" s="81">
        <v>118569</v>
      </c>
      <c r="V358" s="84">
        <v>9.0000000000000006E-5</v>
      </c>
      <c r="W358" s="85">
        <v>10.67121</v>
      </c>
      <c r="X358" s="62"/>
    </row>
    <row r="359" spans="7:24" x14ac:dyDescent="0.3">
      <c r="G359" s="77"/>
      <c r="H359" s="62">
        <v>18</v>
      </c>
      <c r="I359" s="62" t="s">
        <v>30</v>
      </c>
      <c r="J359" s="78">
        <v>272</v>
      </c>
      <c r="K359" s="79">
        <v>0.6</v>
      </c>
      <c r="L359" s="80">
        <v>7013584</v>
      </c>
      <c r="M359" s="81">
        <v>2507355</v>
      </c>
      <c r="N359" s="80">
        <v>40117</v>
      </c>
      <c r="O359" s="80"/>
      <c r="P359" s="81">
        <v>2727807.6</v>
      </c>
      <c r="Q359" s="82">
        <v>9.4899999999999997E-4</v>
      </c>
      <c r="R359" s="83">
        <v>2588.6894124</v>
      </c>
      <c r="S359" s="80">
        <v>262159</v>
      </c>
      <c r="T359" s="81">
        <v>64544</v>
      </c>
      <c r="U359" s="81">
        <v>118569</v>
      </c>
      <c r="V359" s="84">
        <v>1.0250000000000001E-3</v>
      </c>
      <c r="W359" s="85">
        <v>121.53322500000002</v>
      </c>
      <c r="X359" s="62"/>
    </row>
    <row r="360" spans="7:24" x14ac:dyDescent="0.3">
      <c r="G360" s="77"/>
      <c r="H360" s="62">
        <v>33</v>
      </c>
      <c r="I360" s="62" t="s">
        <v>7</v>
      </c>
      <c r="J360" s="78">
        <v>272</v>
      </c>
      <c r="K360" s="79">
        <v>0.6</v>
      </c>
      <c r="L360" s="80">
        <v>7013584</v>
      </c>
      <c r="M360" s="81">
        <v>2507355</v>
      </c>
      <c r="N360" s="80">
        <v>40117</v>
      </c>
      <c r="O360" s="80"/>
      <c r="P360" s="81">
        <v>2727807.6</v>
      </c>
      <c r="Q360" s="82">
        <v>2.65E-3</v>
      </c>
      <c r="R360" s="83">
        <v>7228.6901400000006</v>
      </c>
      <c r="S360" s="80">
        <v>262159</v>
      </c>
      <c r="T360" s="81">
        <v>64544</v>
      </c>
      <c r="U360" s="81">
        <v>118569</v>
      </c>
      <c r="V360" s="84">
        <v>2.8279999999999998E-3</v>
      </c>
      <c r="W360" s="85">
        <v>335.313132</v>
      </c>
      <c r="X360" s="62"/>
    </row>
    <row r="361" spans="7:24" x14ac:dyDescent="0.3">
      <c r="G361" s="77"/>
      <c r="H361" s="62">
        <v>38</v>
      </c>
      <c r="I361" s="62" t="s">
        <v>12</v>
      </c>
      <c r="J361" s="78">
        <v>272</v>
      </c>
      <c r="K361" s="79">
        <v>0.6</v>
      </c>
      <c r="L361" s="80">
        <v>7013584</v>
      </c>
      <c r="M361" s="81">
        <v>2507355</v>
      </c>
      <c r="N361" s="80">
        <v>40117</v>
      </c>
      <c r="O361" s="80"/>
      <c r="P361" s="81">
        <v>2727807.6</v>
      </c>
      <c r="Q361" s="82">
        <v>9.5000000000000005E-5</v>
      </c>
      <c r="R361" s="83">
        <v>259.14172200000002</v>
      </c>
      <c r="S361" s="80">
        <v>262159</v>
      </c>
      <c r="T361" s="81">
        <v>64544</v>
      </c>
      <c r="U361" s="81">
        <v>118569</v>
      </c>
      <c r="V361" s="84">
        <v>7.8999999999999996E-5</v>
      </c>
      <c r="W361" s="85">
        <v>9.3669510000000002</v>
      </c>
      <c r="X361" s="62"/>
    </row>
    <row r="362" spans="7:24" x14ac:dyDescent="0.3">
      <c r="G362" s="77"/>
      <c r="H362" s="62">
        <v>41</v>
      </c>
      <c r="I362" s="62" t="s">
        <v>83</v>
      </c>
      <c r="J362" s="78">
        <v>272</v>
      </c>
      <c r="K362" s="79">
        <v>0.6</v>
      </c>
      <c r="L362" s="80">
        <v>7013584</v>
      </c>
      <c r="M362" s="81">
        <v>2507355</v>
      </c>
      <c r="N362" s="80">
        <v>40117</v>
      </c>
      <c r="O362" s="80"/>
      <c r="P362" s="81">
        <v>2727807.6</v>
      </c>
      <c r="Q362" s="82">
        <v>0</v>
      </c>
      <c r="R362" s="83">
        <v>0</v>
      </c>
      <c r="S362" s="80">
        <v>262159</v>
      </c>
      <c r="T362" s="81">
        <v>64544</v>
      </c>
      <c r="U362" s="81">
        <v>118569</v>
      </c>
      <c r="V362" s="84">
        <v>0</v>
      </c>
      <c r="W362" s="85">
        <v>0</v>
      </c>
      <c r="X362" s="62"/>
    </row>
    <row r="363" spans="7:24" x14ac:dyDescent="0.3">
      <c r="G363" s="77"/>
      <c r="H363" s="62">
        <v>55</v>
      </c>
      <c r="I363" s="62" t="s">
        <v>26</v>
      </c>
      <c r="J363" s="78">
        <v>272</v>
      </c>
      <c r="K363" s="79">
        <v>0.6</v>
      </c>
      <c r="L363" s="80">
        <v>7013584</v>
      </c>
      <c r="M363" s="81">
        <v>2507355</v>
      </c>
      <c r="N363" s="80">
        <v>40117</v>
      </c>
      <c r="O363" s="80"/>
      <c r="P363" s="81">
        <v>2727807.6</v>
      </c>
      <c r="Q363" s="82">
        <v>1.4799999999999999E-4</v>
      </c>
      <c r="R363" s="83">
        <v>403.71552479999997</v>
      </c>
      <c r="S363" s="80">
        <v>262159</v>
      </c>
      <c r="T363" s="81">
        <v>64544</v>
      </c>
      <c r="U363" s="81">
        <v>118569</v>
      </c>
      <c r="V363" s="84">
        <v>1.5699999999999999E-4</v>
      </c>
      <c r="W363" s="85">
        <v>18.615333</v>
      </c>
      <c r="X363" s="62"/>
    </row>
    <row r="364" spans="7:24" x14ac:dyDescent="0.3">
      <c r="G364" s="77"/>
      <c r="H364" s="62">
        <v>71</v>
      </c>
      <c r="I364" s="62" t="s">
        <v>18</v>
      </c>
      <c r="J364" s="78">
        <v>272</v>
      </c>
      <c r="K364" s="79">
        <v>0.6</v>
      </c>
      <c r="L364" s="80">
        <v>7013584</v>
      </c>
      <c r="M364" s="81">
        <v>2507355</v>
      </c>
      <c r="N364" s="80">
        <v>40117</v>
      </c>
      <c r="O364" s="80"/>
      <c r="P364" s="81">
        <v>2727807.6</v>
      </c>
      <c r="Q364" s="82">
        <v>1.0000000000000001E-5</v>
      </c>
      <c r="R364" s="83">
        <v>27.278076000000002</v>
      </c>
      <c r="S364" s="80">
        <v>262159</v>
      </c>
      <c r="T364" s="81">
        <v>64544</v>
      </c>
      <c r="U364" s="81">
        <v>118569</v>
      </c>
      <c r="V364" s="84">
        <v>1.1E-5</v>
      </c>
      <c r="W364" s="85">
        <v>1.3042590000000001</v>
      </c>
      <c r="X364" s="62"/>
    </row>
    <row r="365" spans="7:24" x14ac:dyDescent="0.3">
      <c r="G365" s="77"/>
      <c r="H365" s="62">
        <v>72</v>
      </c>
      <c r="I365" s="62" t="s">
        <v>28</v>
      </c>
      <c r="J365" s="78">
        <v>272</v>
      </c>
      <c r="K365" s="79">
        <v>0.6</v>
      </c>
      <c r="L365" s="80">
        <v>7013584</v>
      </c>
      <c r="M365" s="81">
        <v>2507355</v>
      </c>
      <c r="N365" s="80">
        <v>40117</v>
      </c>
      <c r="O365" s="80"/>
      <c r="P365" s="81">
        <v>2727807.6</v>
      </c>
      <c r="Q365" s="82">
        <v>2.9999999999999997E-4</v>
      </c>
      <c r="R365" s="83">
        <v>818.34227999999996</v>
      </c>
      <c r="S365" s="80">
        <v>262159</v>
      </c>
      <c r="T365" s="81">
        <v>64544</v>
      </c>
      <c r="U365" s="81">
        <v>118569</v>
      </c>
      <c r="V365" s="84">
        <v>3.1799999999999998E-4</v>
      </c>
      <c r="W365" s="85">
        <v>37.704941999999996</v>
      </c>
      <c r="X365" s="62"/>
    </row>
    <row r="366" spans="7:24" x14ac:dyDescent="0.3">
      <c r="G366" s="77"/>
      <c r="H366" s="62">
        <v>83</v>
      </c>
      <c r="I366" s="62" t="s">
        <v>122</v>
      </c>
      <c r="J366" s="78">
        <v>272</v>
      </c>
      <c r="K366" s="79">
        <v>0.6</v>
      </c>
      <c r="L366" s="80">
        <v>7013584</v>
      </c>
      <c r="M366" s="81">
        <v>2507355</v>
      </c>
      <c r="N366" s="80">
        <v>40117</v>
      </c>
      <c r="O366" s="80"/>
      <c r="P366" s="81">
        <v>2727807.6</v>
      </c>
      <c r="Q366" s="82">
        <v>0</v>
      </c>
      <c r="R366" s="83">
        <v>0</v>
      </c>
      <c r="S366" s="80">
        <v>262159</v>
      </c>
      <c r="T366" s="81">
        <v>64544</v>
      </c>
      <c r="U366" s="81">
        <v>118569</v>
      </c>
      <c r="V366" s="84">
        <v>0</v>
      </c>
      <c r="W366" s="85">
        <v>0</v>
      </c>
      <c r="X366" s="62"/>
    </row>
    <row r="367" spans="7:24" x14ac:dyDescent="0.3">
      <c r="G367" s="77"/>
      <c r="H367" s="62">
        <v>104</v>
      </c>
      <c r="I367" s="62" t="s">
        <v>88</v>
      </c>
      <c r="J367" s="78">
        <v>272</v>
      </c>
      <c r="K367" s="79">
        <v>0.6</v>
      </c>
      <c r="L367" s="80">
        <v>7013584</v>
      </c>
      <c r="M367" s="81">
        <v>2507355</v>
      </c>
      <c r="N367" s="80">
        <v>40117</v>
      </c>
      <c r="O367" s="80"/>
      <c r="P367" s="81">
        <v>2727807.6</v>
      </c>
      <c r="Q367" s="82">
        <v>0</v>
      </c>
      <c r="R367" s="83">
        <v>0</v>
      </c>
      <c r="S367" s="80">
        <v>262159</v>
      </c>
      <c r="T367" s="81">
        <v>64544</v>
      </c>
      <c r="U367" s="81">
        <v>118569</v>
      </c>
      <c r="V367" s="84">
        <v>0</v>
      </c>
      <c r="W367" s="85">
        <v>0</v>
      </c>
      <c r="X367" s="62"/>
    </row>
    <row r="368" spans="7:24" x14ac:dyDescent="0.3">
      <c r="G368" s="77"/>
      <c r="H368" s="62">
        <v>117</v>
      </c>
      <c r="I368" s="62" t="s">
        <v>21</v>
      </c>
      <c r="J368" s="78">
        <v>272</v>
      </c>
      <c r="K368" s="79">
        <v>0.6</v>
      </c>
      <c r="L368" s="80">
        <v>7013584</v>
      </c>
      <c r="M368" s="81">
        <v>2507355</v>
      </c>
      <c r="N368" s="80">
        <v>40117</v>
      </c>
      <c r="O368" s="80"/>
      <c r="P368" s="81">
        <v>2727807.6</v>
      </c>
      <c r="Q368" s="82">
        <v>2.5700000000000001E-4</v>
      </c>
      <c r="R368" s="83">
        <v>701.04655320000006</v>
      </c>
      <c r="S368" s="80">
        <v>262159</v>
      </c>
      <c r="T368" s="81">
        <v>64544</v>
      </c>
      <c r="U368" s="81">
        <v>118569</v>
      </c>
      <c r="V368" s="84">
        <v>2.7300000000000002E-4</v>
      </c>
      <c r="W368" s="85">
        <v>32.369337000000002</v>
      </c>
      <c r="X368" s="62"/>
    </row>
    <row r="369" spans="7:24" ht="15" thickBot="1" x14ac:dyDescent="0.35">
      <c r="G369" s="86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8"/>
      <c r="X369" s="62"/>
    </row>
    <row r="370" spans="7:24" x14ac:dyDescent="0.3">
      <c r="G370" s="62">
        <v>83</v>
      </c>
      <c r="H370" s="62" t="s">
        <v>122</v>
      </c>
      <c r="I370" s="62"/>
      <c r="J370" s="78"/>
      <c r="K370" s="79"/>
      <c r="L370" s="81"/>
      <c r="M370" s="81"/>
      <c r="N370" s="81"/>
      <c r="O370" s="81"/>
      <c r="P370" s="81"/>
      <c r="Q370" s="84"/>
      <c r="R370" s="83">
        <v>38942.1812976</v>
      </c>
      <c r="S370" s="81"/>
      <c r="T370" s="81"/>
      <c r="U370" s="81"/>
      <c r="V370" s="84"/>
      <c r="W370" s="83">
        <v>1726.8389159999999</v>
      </c>
      <c r="X370" s="89">
        <v>40669.020213600001</v>
      </c>
    </row>
    <row r="371" spans="7:24" x14ac:dyDescent="0.3"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</row>
    <row r="372" spans="7:24" x14ac:dyDescent="0.3">
      <c r="G372" s="62"/>
      <c r="H372" s="62"/>
      <c r="I372" s="62"/>
      <c r="J372" s="78"/>
      <c r="K372" s="79"/>
      <c r="L372" s="81"/>
      <c r="M372" s="81"/>
      <c r="N372" s="81"/>
      <c r="O372" s="81"/>
      <c r="P372" s="81"/>
      <c r="Q372" s="84"/>
      <c r="R372" s="83"/>
      <c r="S372" s="81"/>
      <c r="T372" s="81"/>
      <c r="U372" s="81"/>
      <c r="V372" s="84"/>
      <c r="W372" s="83"/>
      <c r="X372" s="62"/>
    </row>
    <row r="373" spans="7:24" ht="15" thickBot="1" x14ac:dyDescent="0.35">
      <c r="G373" s="62"/>
      <c r="H373" s="62"/>
      <c r="I373" s="62"/>
      <c r="J373" s="63" t="s">
        <v>59</v>
      </c>
      <c r="K373" s="64" t="s">
        <v>60</v>
      </c>
      <c r="L373" s="65" t="s">
        <v>61</v>
      </c>
      <c r="M373" s="65" t="s">
        <v>186</v>
      </c>
      <c r="N373" s="65" t="s">
        <v>62</v>
      </c>
      <c r="O373" s="65" t="s">
        <v>187</v>
      </c>
      <c r="P373" s="65" t="s">
        <v>63</v>
      </c>
      <c r="Q373" s="66" t="s">
        <v>64</v>
      </c>
      <c r="R373" s="67" t="s">
        <v>65</v>
      </c>
      <c r="S373" s="65" t="s">
        <v>66</v>
      </c>
      <c r="T373" s="65" t="s">
        <v>67</v>
      </c>
      <c r="U373" s="65" t="s">
        <v>68</v>
      </c>
      <c r="V373" s="66" t="s">
        <v>69</v>
      </c>
      <c r="W373" s="67" t="s">
        <v>70</v>
      </c>
      <c r="X373" s="62"/>
    </row>
    <row r="374" spans="7:24" ht="15.6" x14ac:dyDescent="0.3">
      <c r="G374" s="68">
        <v>88</v>
      </c>
      <c r="H374" s="69" t="s">
        <v>123</v>
      </c>
      <c r="I374" s="70"/>
      <c r="J374" s="71"/>
      <c r="K374" s="72"/>
      <c r="L374" s="73"/>
      <c r="M374" s="73"/>
      <c r="N374" s="73"/>
      <c r="O374" s="73"/>
      <c r="P374" s="73"/>
      <c r="Q374" s="74"/>
      <c r="R374" s="75"/>
      <c r="S374" s="73"/>
      <c r="T374" s="73"/>
      <c r="U374" s="73"/>
      <c r="V374" s="74"/>
      <c r="W374" s="76"/>
      <c r="X374" s="62"/>
    </row>
    <row r="375" spans="7:24" x14ac:dyDescent="0.3">
      <c r="G375" s="77"/>
      <c r="H375" s="62">
        <v>1</v>
      </c>
      <c r="I375" s="62" t="s">
        <v>11</v>
      </c>
      <c r="J375" s="78">
        <v>298</v>
      </c>
      <c r="K375" s="79">
        <v>0.6</v>
      </c>
      <c r="L375" s="80">
        <v>10398406</v>
      </c>
      <c r="M375" s="81">
        <v>1367713</v>
      </c>
      <c r="N375" s="80">
        <v>12710</v>
      </c>
      <c r="O375" s="80"/>
      <c r="P375" s="81">
        <v>5426041.7999999998</v>
      </c>
      <c r="Q375" s="82">
        <v>2.2769999999999999E-3</v>
      </c>
      <c r="R375" s="83">
        <v>12355.097178599999</v>
      </c>
      <c r="S375" s="80">
        <v>2194540</v>
      </c>
      <c r="T375" s="81">
        <v>0</v>
      </c>
      <c r="U375" s="81">
        <v>1316724</v>
      </c>
      <c r="V375" s="84">
        <v>1.91E-3</v>
      </c>
      <c r="W375" s="85">
        <v>2514.9428400000002</v>
      </c>
      <c r="X375" s="62"/>
    </row>
    <row r="376" spans="7:24" x14ac:dyDescent="0.3">
      <c r="G376" s="77"/>
      <c r="H376" s="62">
        <v>2</v>
      </c>
      <c r="I376" s="62" t="s">
        <v>27</v>
      </c>
      <c r="J376" s="78">
        <v>298</v>
      </c>
      <c r="K376" s="79">
        <v>0.6</v>
      </c>
      <c r="L376" s="80">
        <v>10398406</v>
      </c>
      <c r="M376" s="81">
        <v>1367713</v>
      </c>
      <c r="N376" s="80">
        <v>12710</v>
      </c>
      <c r="O376" s="80"/>
      <c r="P376" s="81">
        <v>5426041.7999999998</v>
      </c>
      <c r="Q376" s="82">
        <v>2.6200000000000003E-4</v>
      </c>
      <c r="R376" s="83">
        <v>1421.6229516000001</v>
      </c>
      <c r="S376" s="80">
        <v>2194540</v>
      </c>
      <c r="T376" s="81">
        <v>0</v>
      </c>
      <c r="U376" s="81">
        <v>1316724</v>
      </c>
      <c r="V376" s="84">
        <v>2.6899999999999998E-4</v>
      </c>
      <c r="W376" s="85">
        <v>354.19875599999995</v>
      </c>
      <c r="X376" s="62"/>
    </row>
    <row r="377" spans="7:24" x14ac:dyDescent="0.3">
      <c r="G377" s="77"/>
      <c r="H377" s="62">
        <v>3</v>
      </c>
      <c r="I377" s="62" t="s">
        <v>20</v>
      </c>
      <c r="J377" s="78">
        <v>298</v>
      </c>
      <c r="K377" s="79">
        <v>0.6</v>
      </c>
      <c r="L377" s="80">
        <v>10398406</v>
      </c>
      <c r="M377" s="81">
        <v>1367713</v>
      </c>
      <c r="N377" s="80">
        <v>12710</v>
      </c>
      <c r="O377" s="80"/>
      <c r="P377" s="81">
        <v>5426041.7999999998</v>
      </c>
      <c r="Q377" s="82">
        <v>5.7799999999999995E-4</v>
      </c>
      <c r="R377" s="83">
        <v>3136.2521603999999</v>
      </c>
      <c r="S377" s="80">
        <v>2194540</v>
      </c>
      <c r="T377" s="81">
        <v>0</v>
      </c>
      <c r="U377" s="81">
        <v>1316724</v>
      </c>
      <c r="V377" s="84">
        <v>5.9699999999999998E-4</v>
      </c>
      <c r="W377" s="85">
        <v>786.08422799999994</v>
      </c>
      <c r="X377" s="62"/>
    </row>
    <row r="378" spans="7:24" x14ac:dyDescent="0.3">
      <c r="G378" s="77"/>
      <c r="H378" s="62">
        <v>5</v>
      </c>
      <c r="I378" s="62" t="s">
        <v>17</v>
      </c>
      <c r="J378" s="78">
        <v>298</v>
      </c>
      <c r="K378" s="79">
        <v>0.6</v>
      </c>
      <c r="L378" s="80">
        <v>10398406</v>
      </c>
      <c r="M378" s="81">
        <v>1367713</v>
      </c>
      <c r="N378" s="80">
        <v>12710</v>
      </c>
      <c r="O378" s="80"/>
      <c r="P378" s="81">
        <v>5426041.7999999998</v>
      </c>
      <c r="Q378" s="82">
        <v>6.2979999999999998E-3</v>
      </c>
      <c r="R378" s="83">
        <v>34173.211256399998</v>
      </c>
      <c r="S378" s="80">
        <v>2194540</v>
      </c>
      <c r="T378" s="81">
        <v>0</v>
      </c>
      <c r="U378" s="81">
        <v>1316724</v>
      </c>
      <c r="V378" s="84">
        <v>6.6930000000000002E-3</v>
      </c>
      <c r="W378" s="85">
        <v>8812.833732000001</v>
      </c>
      <c r="X378" s="62"/>
    </row>
    <row r="379" spans="7:24" x14ac:dyDescent="0.3">
      <c r="G379" s="77"/>
      <c r="H379" s="62">
        <v>137</v>
      </c>
      <c r="I379" s="62" t="s">
        <v>160</v>
      </c>
      <c r="J379" s="78">
        <v>298</v>
      </c>
      <c r="K379" s="79">
        <v>0.6</v>
      </c>
      <c r="L379" s="80">
        <v>10398406</v>
      </c>
      <c r="M379" s="81">
        <v>1367713</v>
      </c>
      <c r="N379" s="80">
        <v>12710</v>
      </c>
      <c r="O379" s="80"/>
      <c r="P379" s="81">
        <v>5426041.7999999998</v>
      </c>
      <c r="Q379" s="82">
        <v>7.4999999999999993E-5</v>
      </c>
      <c r="R379" s="83">
        <v>406.95313499999997</v>
      </c>
      <c r="S379" s="80">
        <v>2194540</v>
      </c>
      <c r="T379" s="81">
        <v>0</v>
      </c>
      <c r="U379" s="81">
        <v>1316724</v>
      </c>
      <c r="V379" s="84">
        <v>0</v>
      </c>
      <c r="W379" s="85">
        <v>0</v>
      </c>
      <c r="X379" s="62"/>
    </row>
    <row r="380" spans="7:24" x14ac:dyDescent="0.3">
      <c r="G380" s="77"/>
      <c r="H380" s="62">
        <v>6</v>
      </c>
      <c r="I380" s="62" t="s">
        <v>76</v>
      </c>
      <c r="J380" s="78">
        <v>298</v>
      </c>
      <c r="K380" s="79">
        <v>0.6</v>
      </c>
      <c r="L380" s="80">
        <v>10398406</v>
      </c>
      <c r="M380" s="81">
        <v>1367713</v>
      </c>
      <c r="N380" s="80">
        <v>12710</v>
      </c>
      <c r="O380" s="80"/>
      <c r="P380" s="81">
        <v>5426041.7999999998</v>
      </c>
      <c r="Q380" s="82">
        <v>0</v>
      </c>
      <c r="R380" s="83">
        <v>0</v>
      </c>
      <c r="S380" s="80">
        <v>2194540</v>
      </c>
      <c r="T380" s="81">
        <v>0</v>
      </c>
      <c r="U380" s="81">
        <v>1316724</v>
      </c>
      <c r="V380" s="84">
        <v>0</v>
      </c>
      <c r="W380" s="85">
        <v>0</v>
      </c>
      <c r="X380" s="62"/>
    </row>
    <row r="381" spans="7:24" x14ac:dyDescent="0.3">
      <c r="G381" s="77"/>
      <c r="H381" s="62">
        <v>7</v>
      </c>
      <c r="I381" s="62" t="s">
        <v>9</v>
      </c>
      <c r="J381" s="78">
        <v>298</v>
      </c>
      <c r="K381" s="79">
        <v>0.6</v>
      </c>
      <c r="L381" s="80">
        <v>10398406</v>
      </c>
      <c r="M381" s="81">
        <v>1367713</v>
      </c>
      <c r="N381" s="80">
        <v>12710</v>
      </c>
      <c r="O381" s="80"/>
      <c r="P381" s="81">
        <v>5426041.7999999998</v>
      </c>
      <c r="Q381" s="82">
        <v>1.1900000000000001E-4</v>
      </c>
      <c r="R381" s="83">
        <v>645.69897420000007</v>
      </c>
      <c r="S381" s="80">
        <v>2194540</v>
      </c>
      <c r="T381" s="81">
        <v>0</v>
      </c>
      <c r="U381" s="81">
        <v>1316724</v>
      </c>
      <c r="V381" s="84">
        <v>1.27E-4</v>
      </c>
      <c r="W381" s="85">
        <v>167.22394800000001</v>
      </c>
      <c r="X381" s="62"/>
    </row>
    <row r="382" spans="7:24" x14ac:dyDescent="0.3">
      <c r="G382" s="77"/>
      <c r="H382" s="62">
        <v>8</v>
      </c>
      <c r="I382" s="62" t="s">
        <v>23</v>
      </c>
      <c r="J382" s="78">
        <v>298</v>
      </c>
      <c r="K382" s="79">
        <v>0.6</v>
      </c>
      <c r="L382" s="80">
        <v>10398406</v>
      </c>
      <c r="M382" s="81">
        <v>1367713</v>
      </c>
      <c r="N382" s="80">
        <v>12710</v>
      </c>
      <c r="O382" s="80"/>
      <c r="P382" s="81">
        <v>5426041.7999999998</v>
      </c>
      <c r="Q382" s="82">
        <v>1.74E-4</v>
      </c>
      <c r="R382" s="83">
        <v>944.13127320000001</v>
      </c>
      <c r="S382" s="80">
        <v>2194540</v>
      </c>
      <c r="T382" s="81">
        <v>0</v>
      </c>
      <c r="U382" s="81">
        <v>1316724</v>
      </c>
      <c r="V382" s="84">
        <v>1.8699999999999999E-4</v>
      </c>
      <c r="W382" s="85">
        <v>246.22738799999999</v>
      </c>
      <c r="X382" s="62"/>
    </row>
    <row r="383" spans="7:24" x14ac:dyDescent="0.3">
      <c r="G383" s="77"/>
      <c r="H383" s="62">
        <v>12</v>
      </c>
      <c r="I383" s="62" t="s">
        <v>124</v>
      </c>
      <c r="J383" s="78">
        <v>298</v>
      </c>
      <c r="K383" s="79">
        <v>0.6</v>
      </c>
      <c r="L383" s="80">
        <v>10398406</v>
      </c>
      <c r="M383" s="81">
        <v>1367713</v>
      </c>
      <c r="N383" s="80">
        <v>12710</v>
      </c>
      <c r="O383" s="80"/>
      <c r="P383" s="81">
        <v>5426041.7999999998</v>
      </c>
      <c r="Q383" s="82">
        <v>0</v>
      </c>
      <c r="R383" s="83">
        <v>0</v>
      </c>
      <c r="S383" s="80">
        <v>2194540</v>
      </c>
      <c r="T383" s="81">
        <v>0</v>
      </c>
      <c r="U383" s="81">
        <v>1316724</v>
      </c>
      <c r="V383" s="84">
        <v>0</v>
      </c>
      <c r="W383" s="85">
        <v>0</v>
      </c>
      <c r="X383" s="62"/>
    </row>
    <row r="384" spans="7:24" x14ac:dyDescent="0.3">
      <c r="G384" s="77"/>
      <c r="H384" s="62">
        <v>17</v>
      </c>
      <c r="I384" s="62" t="s">
        <v>16</v>
      </c>
      <c r="J384" s="78">
        <v>298</v>
      </c>
      <c r="K384" s="79">
        <v>0.6</v>
      </c>
      <c r="L384" s="80">
        <v>10398406</v>
      </c>
      <c r="M384" s="81">
        <v>1367713</v>
      </c>
      <c r="N384" s="80">
        <v>12710</v>
      </c>
      <c r="O384" s="80"/>
      <c r="P384" s="81">
        <v>5426041.7999999998</v>
      </c>
      <c r="Q384" s="82">
        <v>7.0899999999999999E-4</v>
      </c>
      <c r="R384" s="83">
        <v>3847.0636362</v>
      </c>
      <c r="S384" s="80">
        <v>2194540</v>
      </c>
      <c r="T384" s="81">
        <v>0</v>
      </c>
      <c r="U384" s="81">
        <v>1316724</v>
      </c>
      <c r="V384" s="84">
        <v>7.5799999999999999E-4</v>
      </c>
      <c r="W384" s="85">
        <v>998.07679199999995</v>
      </c>
      <c r="X384" s="62"/>
    </row>
    <row r="385" spans="7:24" x14ac:dyDescent="0.3">
      <c r="G385" s="77"/>
      <c r="H385" s="62">
        <v>34</v>
      </c>
      <c r="I385" s="62" t="s">
        <v>25</v>
      </c>
      <c r="J385" s="78">
        <v>298</v>
      </c>
      <c r="K385" s="79">
        <v>0.6</v>
      </c>
      <c r="L385" s="80">
        <v>10398406</v>
      </c>
      <c r="M385" s="81">
        <v>1367713</v>
      </c>
      <c r="N385" s="80">
        <v>12710</v>
      </c>
      <c r="O385" s="80"/>
      <c r="P385" s="81">
        <v>5426041.7999999998</v>
      </c>
      <c r="Q385" s="82">
        <v>2.8999999999999998E-3</v>
      </c>
      <c r="R385" s="83">
        <v>15735.521219999999</v>
      </c>
      <c r="S385" s="80">
        <v>2194540</v>
      </c>
      <c r="T385" s="81">
        <v>0</v>
      </c>
      <c r="U385" s="81">
        <v>1316724</v>
      </c>
      <c r="V385" s="84">
        <v>2.5699999999999998E-3</v>
      </c>
      <c r="W385" s="85">
        <v>3383.9806799999997</v>
      </c>
      <c r="X385" s="62"/>
    </row>
    <row r="386" spans="7:24" x14ac:dyDescent="0.3">
      <c r="G386" s="77"/>
      <c r="H386" s="62">
        <v>38</v>
      </c>
      <c r="I386" s="62" t="s">
        <v>12</v>
      </c>
      <c r="J386" s="78">
        <v>298</v>
      </c>
      <c r="K386" s="79">
        <v>0.6</v>
      </c>
      <c r="L386" s="80">
        <v>10398406</v>
      </c>
      <c r="M386" s="81">
        <v>1367713</v>
      </c>
      <c r="N386" s="80">
        <v>12710</v>
      </c>
      <c r="O386" s="80"/>
      <c r="P386" s="81">
        <v>5426041.7999999998</v>
      </c>
      <c r="Q386" s="82">
        <v>9.5000000000000005E-5</v>
      </c>
      <c r="R386" s="83">
        <v>515.47397100000001</v>
      </c>
      <c r="S386" s="80">
        <v>2194540</v>
      </c>
      <c r="T386" s="81">
        <v>0</v>
      </c>
      <c r="U386" s="81">
        <v>1316724</v>
      </c>
      <c r="V386" s="84">
        <v>7.8999999999999996E-5</v>
      </c>
      <c r="W386" s="85">
        <v>104.02119599999999</v>
      </c>
      <c r="X386" s="62"/>
    </row>
    <row r="387" spans="7:24" x14ac:dyDescent="0.3">
      <c r="G387" s="77"/>
      <c r="H387" s="62">
        <v>41</v>
      </c>
      <c r="I387" s="62" t="s">
        <v>83</v>
      </c>
      <c r="J387" s="78">
        <v>298</v>
      </c>
      <c r="K387" s="79">
        <v>0.6</v>
      </c>
      <c r="L387" s="80">
        <v>10398406</v>
      </c>
      <c r="M387" s="81">
        <v>1367713</v>
      </c>
      <c r="N387" s="80">
        <v>12710</v>
      </c>
      <c r="O387" s="80"/>
      <c r="P387" s="81">
        <v>5426041.7999999998</v>
      </c>
      <c r="Q387" s="82">
        <v>0</v>
      </c>
      <c r="R387" s="83">
        <v>0</v>
      </c>
      <c r="S387" s="80">
        <v>2194540</v>
      </c>
      <c r="T387" s="81">
        <v>0</v>
      </c>
      <c r="U387" s="81">
        <v>1316724</v>
      </c>
      <c r="V387" s="84">
        <v>0</v>
      </c>
      <c r="W387" s="85">
        <v>0</v>
      </c>
      <c r="X387" s="62"/>
    </row>
    <row r="388" spans="7:24" x14ac:dyDescent="0.3">
      <c r="G388" s="77"/>
      <c r="H388" s="62">
        <v>55</v>
      </c>
      <c r="I388" s="62" t="s">
        <v>26</v>
      </c>
      <c r="J388" s="78">
        <v>298</v>
      </c>
      <c r="K388" s="79">
        <v>0.6</v>
      </c>
      <c r="L388" s="80">
        <v>10398406</v>
      </c>
      <c r="M388" s="81">
        <v>1367713</v>
      </c>
      <c r="N388" s="80">
        <v>12710</v>
      </c>
      <c r="O388" s="80"/>
      <c r="P388" s="81">
        <v>5426041.7999999998</v>
      </c>
      <c r="Q388" s="82">
        <v>1.4799999999999999E-4</v>
      </c>
      <c r="R388" s="83">
        <v>803.05418639999994</v>
      </c>
      <c r="S388" s="80">
        <v>2194540</v>
      </c>
      <c r="T388" s="81">
        <v>0</v>
      </c>
      <c r="U388" s="81">
        <v>1316724</v>
      </c>
      <c r="V388" s="84">
        <v>1.5699999999999999E-4</v>
      </c>
      <c r="W388" s="85">
        <v>206.72566799999998</v>
      </c>
      <c r="X388" s="62"/>
    </row>
    <row r="389" spans="7:24" x14ac:dyDescent="0.3">
      <c r="G389" s="77"/>
      <c r="H389" s="62">
        <v>71</v>
      </c>
      <c r="I389" s="62" t="s">
        <v>18</v>
      </c>
      <c r="J389" s="78">
        <v>298</v>
      </c>
      <c r="K389" s="79">
        <v>0</v>
      </c>
      <c r="L389" s="80">
        <v>10398406</v>
      </c>
      <c r="M389" s="81">
        <v>1367713</v>
      </c>
      <c r="N389" s="80">
        <v>12710</v>
      </c>
      <c r="O389" s="80"/>
      <c r="P389" s="81">
        <v>0</v>
      </c>
      <c r="Q389" s="82">
        <v>1.0000000000000001E-5</v>
      </c>
      <c r="R389" s="83">
        <v>0</v>
      </c>
      <c r="S389" s="80">
        <v>2194540</v>
      </c>
      <c r="T389" s="81">
        <v>0</v>
      </c>
      <c r="U389" s="81">
        <v>0</v>
      </c>
      <c r="V389" s="84">
        <v>1.1E-5</v>
      </c>
      <c r="W389" s="85">
        <v>0</v>
      </c>
      <c r="X389" s="62"/>
    </row>
    <row r="390" spans="7:24" x14ac:dyDescent="0.3">
      <c r="G390" s="77"/>
      <c r="H390" s="62">
        <v>72</v>
      </c>
      <c r="I390" s="62" t="s">
        <v>28</v>
      </c>
      <c r="J390" s="78">
        <v>298</v>
      </c>
      <c r="K390" s="79">
        <v>0</v>
      </c>
      <c r="L390" s="80">
        <v>10398406</v>
      </c>
      <c r="M390" s="81">
        <v>1367713</v>
      </c>
      <c r="N390" s="80">
        <v>12710</v>
      </c>
      <c r="O390" s="80"/>
      <c r="P390" s="81">
        <v>0</v>
      </c>
      <c r="Q390" s="82">
        <v>2.9999999999999997E-4</v>
      </c>
      <c r="R390" s="83">
        <v>0</v>
      </c>
      <c r="S390" s="80">
        <v>2194540</v>
      </c>
      <c r="T390" s="81">
        <v>0</v>
      </c>
      <c r="U390" s="81">
        <v>0</v>
      </c>
      <c r="V390" s="84">
        <v>3.1799999999999998E-4</v>
      </c>
      <c r="W390" s="85">
        <v>0</v>
      </c>
      <c r="X390" s="62"/>
    </row>
    <row r="391" spans="7:24" x14ac:dyDescent="0.3">
      <c r="G391" s="77"/>
      <c r="H391" s="62">
        <v>88</v>
      </c>
      <c r="I391" s="62" t="s">
        <v>123</v>
      </c>
      <c r="J391" s="78">
        <v>298</v>
      </c>
      <c r="K391" s="79">
        <v>0.6</v>
      </c>
      <c r="L391" s="80">
        <v>10398406</v>
      </c>
      <c r="M391" s="81">
        <v>1367713</v>
      </c>
      <c r="N391" s="80">
        <v>12710</v>
      </c>
      <c r="O391" s="80"/>
      <c r="P391" s="81">
        <v>5426041.7999999998</v>
      </c>
      <c r="Q391" s="82">
        <v>0</v>
      </c>
      <c r="R391" s="83">
        <v>0</v>
      </c>
      <c r="S391" s="80">
        <v>2194540</v>
      </c>
      <c r="T391" s="81">
        <v>0</v>
      </c>
      <c r="U391" s="81">
        <v>1316724</v>
      </c>
      <c r="V391" s="84">
        <v>0</v>
      </c>
      <c r="W391" s="85">
        <v>0</v>
      </c>
      <c r="X391" s="62"/>
    </row>
    <row r="392" spans="7:24" x14ac:dyDescent="0.3">
      <c r="G392" s="77"/>
      <c r="H392" s="62">
        <v>104</v>
      </c>
      <c r="I392" s="62" t="s">
        <v>88</v>
      </c>
      <c r="J392" s="78">
        <v>298</v>
      </c>
      <c r="K392" s="79">
        <v>0.6</v>
      </c>
      <c r="L392" s="80">
        <v>10398406</v>
      </c>
      <c r="M392" s="81">
        <v>1367713</v>
      </c>
      <c r="N392" s="80">
        <v>12710</v>
      </c>
      <c r="O392" s="80"/>
      <c r="P392" s="81">
        <v>5426041.7999999998</v>
      </c>
      <c r="Q392" s="82">
        <v>0</v>
      </c>
      <c r="R392" s="83">
        <v>0</v>
      </c>
      <c r="S392" s="80">
        <v>2194540</v>
      </c>
      <c r="T392" s="81">
        <v>0</v>
      </c>
      <c r="U392" s="81">
        <v>1316724</v>
      </c>
      <c r="V392" s="84">
        <v>0</v>
      </c>
      <c r="W392" s="85">
        <v>0</v>
      </c>
      <c r="X392" s="62"/>
    </row>
    <row r="393" spans="7:24" x14ac:dyDescent="0.3">
      <c r="G393" s="77"/>
      <c r="H393" s="62">
        <v>117</v>
      </c>
      <c r="I393" s="62" t="s">
        <v>21</v>
      </c>
      <c r="J393" s="78">
        <v>298</v>
      </c>
      <c r="K393" s="79">
        <v>0.6</v>
      </c>
      <c r="L393" s="80">
        <v>10398406</v>
      </c>
      <c r="M393" s="81">
        <v>1367713</v>
      </c>
      <c r="N393" s="80">
        <v>12710</v>
      </c>
      <c r="O393" s="80"/>
      <c r="P393" s="81">
        <v>5426041.7999999998</v>
      </c>
      <c r="Q393" s="82">
        <v>2.5700000000000001E-4</v>
      </c>
      <c r="R393" s="83">
        <v>1394.4927425999999</v>
      </c>
      <c r="S393" s="80">
        <v>2194540</v>
      </c>
      <c r="T393" s="81">
        <v>0</v>
      </c>
      <c r="U393" s="81">
        <v>1316724</v>
      </c>
      <c r="V393" s="84">
        <v>2.7300000000000002E-4</v>
      </c>
      <c r="W393" s="85">
        <v>359.46565200000003</v>
      </c>
      <c r="X393" s="62"/>
    </row>
    <row r="394" spans="7:24" x14ac:dyDescent="0.3">
      <c r="G394" s="77"/>
      <c r="H394" s="62"/>
      <c r="I394" s="62"/>
      <c r="J394" s="78"/>
      <c r="K394" s="79"/>
      <c r="L394" s="81"/>
      <c r="M394" s="81"/>
      <c r="N394" s="81"/>
      <c r="O394" s="81"/>
      <c r="P394" s="81"/>
      <c r="Q394" s="84"/>
      <c r="R394" s="83"/>
      <c r="S394" s="81"/>
      <c r="T394" s="81"/>
      <c r="U394" s="81"/>
      <c r="V394" s="84"/>
      <c r="W394" s="85"/>
      <c r="X394" s="62"/>
    </row>
    <row r="395" spans="7:24" ht="15.6" x14ac:dyDescent="0.3">
      <c r="G395" s="90">
        <v>88</v>
      </c>
      <c r="H395" s="91" t="s">
        <v>123</v>
      </c>
      <c r="I395" s="62"/>
      <c r="J395" s="78"/>
      <c r="K395" s="79"/>
      <c r="L395" s="81"/>
      <c r="M395" s="81"/>
      <c r="N395" s="81"/>
      <c r="O395" s="81"/>
      <c r="P395" s="81"/>
      <c r="Q395" s="84"/>
      <c r="R395" s="83"/>
      <c r="S395" s="81"/>
      <c r="T395" s="81"/>
      <c r="U395" s="81"/>
      <c r="V395" s="84"/>
      <c r="W395" s="85"/>
      <c r="X395" s="62"/>
    </row>
    <row r="396" spans="7:24" x14ac:dyDescent="0.3">
      <c r="G396" s="77"/>
      <c r="H396" s="62">
        <v>1</v>
      </c>
      <c r="I396" s="62" t="s">
        <v>11</v>
      </c>
      <c r="J396" s="78">
        <v>847</v>
      </c>
      <c r="K396" s="79">
        <v>0.6</v>
      </c>
      <c r="L396" s="80">
        <v>0</v>
      </c>
      <c r="M396" s="81"/>
      <c r="N396" s="80">
        <v>38890</v>
      </c>
      <c r="O396" s="81">
        <v>74053</v>
      </c>
      <c r="P396" s="81">
        <v>-21097.8</v>
      </c>
      <c r="Q396" s="82">
        <v>2.2769999999999999E-3</v>
      </c>
      <c r="R396" s="83">
        <v>-48.0396906</v>
      </c>
      <c r="S396" s="80">
        <v>0</v>
      </c>
      <c r="T396" s="81">
        <v>0</v>
      </c>
      <c r="U396" s="81">
        <v>0</v>
      </c>
      <c r="V396" s="84">
        <v>1.91E-3</v>
      </c>
      <c r="W396" s="85">
        <v>0</v>
      </c>
      <c r="X396" s="62"/>
    </row>
    <row r="397" spans="7:24" x14ac:dyDescent="0.3">
      <c r="G397" s="77"/>
      <c r="H397" s="62">
        <v>2</v>
      </c>
      <c r="I397" s="62" t="s">
        <v>27</v>
      </c>
      <c r="J397" s="78">
        <v>847</v>
      </c>
      <c r="K397" s="79">
        <v>0.6</v>
      </c>
      <c r="L397" s="80">
        <v>0</v>
      </c>
      <c r="M397" s="81"/>
      <c r="N397" s="80">
        <v>38890</v>
      </c>
      <c r="O397" s="81">
        <v>74053</v>
      </c>
      <c r="P397" s="81">
        <v>-21097.8</v>
      </c>
      <c r="Q397" s="82">
        <v>2.6200000000000003E-4</v>
      </c>
      <c r="R397" s="83">
        <v>-5.5276236000000001</v>
      </c>
      <c r="S397" s="80">
        <v>0</v>
      </c>
      <c r="T397" s="81">
        <v>0</v>
      </c>
      <c r="U397" s="81">
        <v>0</v>
      </c>
      <c r="V397" s="84">
        <v>2.6899999999999998E-4</v>
      </c>
      <c r="W397" s="85">
        <v>0</v>
      </c>
      <c r="X397" s="62"/>
    </row>
    <row r="398" spans="7:24" x14ac:dyDescent="0.3">
      <c r="G398" s="77"/>
      <c r="H398" s="62">
        <v>3</v>
      </c>
      <c r="I398" s="62" t="s">
        <v>20</v>
      </c>
      <c r="J398" s="78">
        <v>847</v>
      </c>
      <c r="K398" s="79">
        <v>0.6</v>
      </c>
      <c r="L398" s="80">
        <v>0</v>
      </c>
      <c r="M398" s="81"/>
      <c r="N398" s="80">
        <v>38890</v>
      </c>
      <c r="O398" s="81">
        <v>74053</v>
      </c>
      <c r="P398" s="81">
        <v>-21097.8</v>
      </c>
      <c r="Q398" s="82">
        <v>5.7799999999999995E-4</v>
      </c>
      <c r="R398" s="83">
        <v>-12.194528399999999</v>
      </c>
      <c r="S398" s="80">
        <v>0</v>
      </c>
      <c r="T398" s="81">
        <v>0</v>
      </c>
      <c r="U398" s="81">
        <v>0</v>
      </c>
      <c r="V398" s="84">
        <v>5.9699999999999998E-4</v>
      </c>
      <c r="W398" s="85">
        <v>0</v>
      </c>
      <c r="X398" s="62"/>
    </row>
    <row r="399" spans="7:24" x14ac:dyDescent="0.3">
      <c r="G399" s="77"/>
      <c r="H399" s="62">
        <v>5</v>
      </c>
      <c r="I399" s="62" t="s">
        <v>17</v>
      </c>
      <c r="J399" s="78">
        <v>847</v>
      </c>
      <c r="K399" s="79">
        <v>0.6</v>
      </c>
      <c r="L399" s="80">
        <v>0</v>
      </c>
      <c r="M399" s="81"/>
      <c r="N399" s="80">
        <v>38890</v>
      </c>
      <c r="O399" s="81">
        <v>74053</v>
      </c>
      <c r="P399" s="81">
        <v>-21097.8</v>
      </c>
      <c r="Q399" s="82">
        <v>6.2979999999999998E-3</v>
      </c>
      <c r="R399" s="83">
        <v>-132.8739444</v>
      </c>
      <c r="S399" s="80">
        <v>0</v>
      </c>
      <c r="T399" s="81">
        <v>0</v>
      </c>
      <c r="U399" s="81">
        <v>0</v>
      </c>
      <c r="V399" s="84">
        <v>6.6930000000000002E-3</v>
      </c>
      <c r="W399" s="85">
        <v>0</v>
      </c>
      <c r="X399" s="62"/>
    </row>
    <row r="400" spans="7:24" x14ac:dyDescent="0.3">
      <c r="G400" s="77"/>
      <c r="H400" s="62">
        <v>137</v>
      </c>
      <c r="I400" s="62" t="s">
        <v>160</v>
      </c>
      <c r="J400" s="78">
        <v>847</v>
      </c>
      <c r="K400" s="79">
        <v>0.6</v>
      </c>
      <c r="L400" s="80">
        <v>0</v>
      </c>
      <c r="M400" s="81"/>
      <c r="N400" s="80">
        <v>38890</v>
      </c>
      <c r="O400" s="81">
        <v>74053</v>
      </c>
      <c r="P400" s="81">
        <v>-21097.8</v>
      </c>
      <c r="Q400" s="82">
        <v>7.4999999999999993E-5</v>
      </c>
      <c r="R400" s="83">
        <v>-1.5823349999999998</v>
      </c>
      <c r="S400" s="80">
        <v>0</v>
      </c>
      <c r="T400" s="81">
        <v>0</v>
      </c>
      <c r="U400" s="81">
        <v>0</v>
      </c>
      <c r="V400" s="84">
        <v>0</v>
      </c>
      <c r="W400" s="85">
        <v>0</v>
      </c>
      <c r="X400" s="62"/>
    </row>
    <row r="401" spans="7:24" x14ac:dyDescent="0.3">
      <c r="G401" s="77"/>
      <c r="H401" s="62">
        <v>6</v>
      </c>
      <c r="I401" s="62" t="s">
        <v>76</v>
      </c>
      <c r="J401" s="78">
        <v>847</v>
      </c>
      <c r="K401" s="79">
        <v>0.6</v>
      </c>
      <c r="L401" s="80">
        <v>0</v>
      </c>
      <c r="M401" s="81"/>
      <c r="N401" s="80">
        <v>38890</v>
      </c>
      <c r="O401" s="81">
        <v>74053</v>
      </c>
      <c r="P401" s="81">
        <v>-21097.8</v>
      </c>
      <c r="Q401" s="82">
        <v>0</v>
      </c>
      <c r="R401" s="83">
        <v>0</v>
      </c>
      <c r="S401" s="80">
        <v>0</v>
      </c>
      <c r="T401" s="81">
        <v>0</v>
      </c>
      <c r="U401" s="81">
        <v>0</v>
      </c>
      <c r="V401" s="84">
        <v>0</v>
      </c>
      <c r="W401" s="85">
        <v>0</v>
      </c>
      <c r="X401" s="62"/>
    </row>
    <row r="402" spans="7:24" x14ac:dyDescent="0.3">
      <c r="G402" s="77"/>
      <c r="H402" s="62">
        <v>7</v>
      </c>
      <c r="I402" s="62" t="s">
        <v>9</v>
      </c>
      <c r="J402" s="78">
        <v>847</v>
      </c>
      <c r="K402" s="79">
        <v>0.6</v>
      </c>
      <c r="L402" s="80">
        <v>0</v>
      </c>
      <c r="M402" s="81"/>
      <c r="N402" s="80">
        <v>38890</v>
      </c>
      <c r="O402" s="81">
        <v>74053</v>
      </c>
      <c r="P402" s="81">
        <v>-21097.8</v>
      </c>
      <c r="Q402" s="82">
        <v>1.1900000000000001E-4</v>
      </c>
      <c r="R402" s="83">
        <v>-2.5106381999999998</v>
      </c>
      <c r="S402" s="80">
        <v>0</v>
      </c>
      <c r="T402" s="81">
        <v>0</v>
      </c>
      <c r="U402" s="81">
        <v>0</v>
      </c>
      <c r="V402" s="84">
        <v>1.27E-4</v>
      </c>
      <c r="W402" s="85">
        <v>0</v>
      </c>
      <c r="X402" s="62"/>
    </row>
    <row r="403" spans="7:24" x14ac:dyDescent="0.3">
      <c r="G403" s="77"/>
      <c r="H403" s="62">
        <v>8</v>
      </c>
      <c r="I403" s="62" t="s">
        <v>23</v>
      </c>
      <c r="J403" s="78">
        <v>847</v>
      </c>
      <c r="K403" s="79">
        <v>0.6</v>
      </c>
      <c r="L403" s="80">
        <v>0</v>
      </c>
      <c r="M403" s="81"/>
      <c r="N403" s="80">
        <v>38890</v>
      </c>
      <c r="O403" s="81">
        <v>74053</v>
      </c>
      <c r="P403" s="81">
        <v>-21097.8</v>
      </c>
      <c r="Q403" s="82">
        <v>1.74E-4</v>
      </c>
      <c r="R403" s="83">
        <v>-3.6710172000000001</v>
      </c>
      <c r="S403" s="80">
        <v>0</v>
      </c>
      <c r="T403" s="81">
        <v>0</v>
      </c>
      <c r="U403" s="81">
        <v>0</v>
      </c>
      <c r="V403" s="84">
        <v>1.8699999999999999E-4</v>
      </c>
      <c r="W403" s="85">
        <v>0</v>
      </c>
      <c r="X403" s="62"/>
    </row>
    <row r="404" spans="7:24" x14ac:dyDescent="0.3">
      <c r="G404" s="77"/>
      <c r="H404" s="62">
        <v>12</v>
      </c>
      <c r="I404" s="62" t="s">
        <v>124</v>
      </c>
      <c r="J404" s="78">
        <v>847</v>
      </c>
      <c r="K404" s="79">
        <v>0.6</v>
      </c>
      <c r="L404" s="80">
        <v>0</v>
      </c>
      <c r="M404" s="81"/>
      <c r="N404" s="80">
        <v>38890</v>
      </c>
      <c r="O404" s="81">
        <v>74053</v>
      </c>
      <c r="P404" s="81">
        <v>-21097.8</v>
      </c>
      <c r="Q404" s="82">
        <v>0</v>
      </c>
      <c r="R404" s="83">
        <v>0</v>
      </c>
      <c r="S404" s="80">
        <v>0</v>
      </c>
      <c r="T404" s="81">
        <v>0</v>
      </c>
      <c r="U404" s="81">
        <v>0</v>
      </c>
      <c r="V404" s="84">
        <v>0</v>
      </c>
      <c r="W404" s="85">
        <v>0</v>
      </c>
      <c r="X404" s="62"/>
    </row>
    <row r="405" spans="7:24" x14ac:dyDescent="0.3">
      <c r="G405" s="77"/>
      <c r="H405" s="62">
        <v>34</v>
      </c>
      <c r="I405" s="62" t="s">
        <v>25</v>
      </c>
      <c r="J405" s="78">
        <v>847</v>
      </c>
      <c r="K405" s="79">
        <v>0.6</v>
      </c>
      <c r="L405" s="80">
        <v>0</v>
      </c>
      <c r="M405" s="81"/>
      <c r="N405" s="80">
        <v>38890</v>
      </c>
      <c r="O405" s="81">
        <v>74053</v>
      </c>
      <c r="P405" s="81">
        <v>-21097.8</v>
      </c>
      <c r="Q405" s="82">
        <v>2.8999999999999998E-3</v>
      </c>
      <c r="R405" s="83">
        <v>-61.183619999999991</v>
      </c>
      <c r="S405" s="80">
        <v>0</v>
      </c>
      <c r="T405" s="81">
        <v>0</v>
      </c>
      <c r="U405" s="81">
        <v>0</v>
      </c>
      <c r="V405" s="84">
        <v>2.5699999999999998E-3</v>
      </c>
      <c r="W405" s="85">
        <v>0</v>
      </c>
      <c r="X405" s="62"/>
    </row>
    <row r="406" spans="7:24" x14ac:dyDescent="0.3">
      <c r="G406" s="77"/>
      <c r="H406" s="62">
        <v>38</v>
      </c>
      <c r="I406" s="62" t="s">
        <v>12</v>
      </c>
      <c r="J406" s="78">
        <v>847</v>
      </c>
      <c r="K406" s="79">
        <v>0.6</v>
      </c>
      <c r="L406" s="80">
        <v>0</v>
      </c>
      <c r="M406" s="81"/>
      <c r="N406" s="80">
        <v>38890</v>
      </c>
      <c r="O406" s="81">
        <v>74053</v>
      </c>
      <c r="P406" s="81">
        <v>-21097.8</v>
      </c>
      <c r="Q406" s="82">
        <v>9.5000000000000005E-5</v>
      </c>
      <c r="R406" s="83">
        <v>-2.0042909999999998</v>
      </c>
      <c r="S406" s="80">
        <v>0</v>
      </c>
      <c r="T406" s="81">
        <v>0</v>
      </c>
      <c r="U406" s="81">
        <v>0</v>
      </c>
      <c r="V406" s="84">
        <v>7.8999999999999996E-5</v>
      </c>
      <c r="W406" s="85">
        <v>0</v>
      </c>
      <c r="X406" s="62"/>
    </row>
    <row r="407" spans="7:24" x14ac:dyDescent="0.3">
      <c r="G407" s="77"/>
      <c r="H407" s="62">
        <v>41</v>
      </c>
      <c r="I407" s="62" t="s">
        <v>83</v>
      </c>
      <c r="J407" s="78">
        <v>847</v>
      </c>
      <c r="K407" s="79">
        <v>0.6</v>
      </c>
      <c r="L407" s="80">
        <v>0</v>
      </c>
      <c r="M407" s="81"/>
      <c r="N407" s="80">
        <v>38890</v>
      </c>
      <c r="O407" s="81">
        <v>74053</v>
      </c>
      <c r="P407" s="81">
        <v>-21097.8</v>
      </c>
      <c r="Q407" s="82">
        <v>0</v>
      </c>
      <c r="R407" s="83">
        <v>0</v>
      </c>
      <c r="S407" s="80">
        <v>0</v>
      </c>
      <c r="T407" s="81">
        <v>0</v>
      </c>
      <c r="U407" s="81">
        <v>0</v>
      </c>
      <c r="V407" s="84">
        <v>0</v>
      </c>
      <c r="W407" s="85">
        <v>0</v>
      </c>
      <c r="X407" s="62"/>
    </row>
    <row r="408" spans="7:24" x14ac:dyDescent="0.3">
      <c r="G408" s="77"/>
      <c r="H408" s="62">
        <v>55</v>
      </c>
      <c r="I408" s="62" t="s">
        <v>26</v>
      </c>
      <c r="J408" s="78">
        <v>847</v>
      </c>
      <c r="K408" s="79">
        <v>0.6</v>
      </c>
      <c r="L408" s="80">
        <v>0</v>
      </c>
      <c r="M408" s="81"/>
      <c r="N408" s="80">
        <v>38890</v>
      </c>
      <c r="O408" s="81">
        <v>74053</v>
      </c>
      <c r="P408" s="81">
        <v>-21097.8</v>
      </c>
      <c r="Q408" s="82">
        <v>1.4799999999999999E-4</v>
      </c>
      <c r="R408" s="83">
        <v>-3.1224743999999998</v>
      </c>
      <c r="S408" s="80">
        <v>0</v>
      </c>
      <c r="T408" s="81">
        <v>0</v>
      </c>
      <c r="U408" s="81">
        <v>0</v>
      </c>
      <c r="V408" s="84">
        <v>1.5699999999999999E-4</v>
      </c>
      <c r="W408" s="85">
        <v>0</v>
      </c>
      <c r="X408" s="62"/>
    </row>
    <row r="409" spans="7:24" x14ac:dyDescent="0.3">
      <c r="G409" s="77"/>
      <c r="H409" s="62">
        <v>71</v>
      </c>
      <c r="I409" s="62" t="s">
        <v>18</v>
      </c>
      <c r="J409" s="78">
        <v>847</v>
      </c>
      <c r="K409" s="79">
        <v>0</v>
      </c>
      <c r="L409" s="80">
        <v>0</v>
      </c>
      <c r="M409" s="81"/>
      <c r="N409" s="80">
        <v>38890</v>
      </c>
      <c r="O409" s="81">
        <v>74053</v>
      </c>
      <c r="P409" s="81">
        <v>0</v>
      </c>
      <c r="Q409" s="82">
        <v>1.0000000000000001E-5</v>
      </c>
      <c r="R409" s="83">
        <v>0</v>
      </c>
      <c r="S409" s="80">
        <v>0</v>
      </c>
      <c r="T409" s="81">
        <v>0</v>
      </c>
      <c r="U409" s="81">
        <v>0</v>
      </c>
      <c r="V409" s="84">
        <v>1.1E-5</v>
      </c>
      <c r="W409" s="85">
        <v>0</v>
      </c>
      <c r="X409" s="62"/>
    </row>
    <row r="410" spans="7:24" x14ac:dyDescent="0.3">
      <c r="G410" s="77"/>
      <c r="H410" s="62">
        <v>72</v>
      </c>
      <c r="I410" s="62" t="s">
        <v>28</v>
      </c>
      <c r="J410" s="78">
        <v>847</v>
      </c>
      <c r="K410" s="79">
        <v>0</v>
      </c>
      <c r="L410" s="80">
        <v>0</v>
      </c>
      <c r="M410" s="81"/>
      <c r="N410" s="80">
        <v>38890</v>
      </c>
      <c r="O410" s="81">
        <v>74053</v>
      </c>
      <c r="P410" s="81">
        <v>0</v>
      </c>
      <c r="Q410" s="82">
        <v>2.9999999999999997E-4</v>
      </c>
      <c r="R410" s="83">
        <v>0</v>
      </c>
      <c r="S410" s="80">
        <v>0</v>
      </c>
      <c r="T410" s="81">
        <v>0</v>
      </c>
      <c r="U410" s="81">
        <v>0</v>
      </c>
      <c r="V410" s="84">
        <v>3.1799999999999998E-4</v>
      </c>
      <c r="W410" s="85">
        <v>0</v>
      </c>
      <c r="X410" s="62"/>
    </row>
    <row r="411" spans="7:24" x14ac:dyDescent="0.3">
      <c r="G411" s="77"/>
      <c r="H411" s="62">
        <v>88</v>
      </c>
      <c r="I411" s="62" t="s">
        <v>123</v>
      </c>
      <c r="J411" s="78">
        <v>847</v>
      </c>
      <c r="K411" s="79">
        <v>0.6</v>
      </c>
      <c r="L411" s="80">
        <v>0</v>
      </c>
      <c r="M411" s="81"/>
      <c r="N411" s="80">
        <v>38890</v>
      </c>
      <c r="O411" s="81">
        <v>74053</v>
      </c>
      <c r="P411" s="81">
        <v>-21097.8</v>
      </c>
      <c r="Q411" s="82">
        <v>0</v>
      </c>
      <c r="R411" s="83">
        <v>0</v>
      </c>
      <c r="S411" s="80">
        <v>0</v>
      </c>
      <c r="T411" s="81">
        <v>0</v>
      </c>
      <c r="U411" s="81">
        <v>0</v>
      </c>
      <c r="V411" s="84">
        <v>0</v>
      </c>
      <c r="W411" s="85">
        <v>0</v>
      </c>
      <c r="X411" s="62"/>
    </row>
    <row r="412" spans="7:24" x14ac:dyDescent="0.3">
      <c r="G412" s="77"/>
      <c r="H412" s="62">
        <v>104</v>
      </c>
      <c r="I412" s="62" t="s">
        <v>88</v>
      </c>
      <c r="J412" s="78">
        <v>847</v>
      </c>
      <c r="K412" s="79">
        <v>0.6</v>
      </c>
      <c r="L412" s="80">
        <v>0</v>
      </c>
      <c r="M412" s="81"/>
      <c r="N412" s="80">
        <v>38890</v>
      </c>
      <c r="O412" s="81">
        <v>74053</v>
      </c>
      <c r="P412" s="81">
        <v>-21097.8</v>
      </c>
      <c r="Q412" s="82">
        <v>0</v>
      </c>
      <c r="R412" s="83">
        <v>0</v>
      </c>
      <c r="S412" s="80">
        <v>0</v>
      </c>
      <c r="T412" s="81">
        <v>0</v>
      </c>
      <c r="U412" s="81">
        <v>0</v>
      </c>
      <c r="V412" s="84">
        <v>0</v>
      </c>
      <c r="W412" s="85">
        <v>0</v>
      </c>
      <c r="X412" s="62"/>
    </row>
    <row r="413" spans="7:24" x14ac:dyDescent="0.3">
      <c r="G413" s="77"/>
      <c r="H413" s="62">
        <v>117</v>
      </c>
      <c r="I413" s="62" t="s">
        <v>21</v>
      </c>
      <c r="J413" s="78">
        <v>847</v>
      </c>
      <c r="K413" s="79">
        <v>0.6</v>
      </c>
      <c r="L413" s="80">
        <v>0</v>
      </c>
      <c r="M413" s="81"/>
      <c r="N413" s="80">
        <v>38890</v>
      </c>
      <c r="O413" s="81">
        <v>74053</v>
      </c>
      <c r="P413" s="81">
        <v>-21097.8</v>
      </c>
      <c r="Q413" s="82">
        <v>2.5700000000000001E-4</v>
      </c>
      <c r="R413" s="83">
        <v>-5.4221345999999997</v>
      </c>
      <c r="S413" s="80">
        <v>0</v>
      </c>
      <c r="T413" s="81">
        <v>0</v>
      </c>
      <c r="U413" s="81">
        <v>0</v>
      </c>
      <c r="V413" s="84">
        <v>2.7300000000000002E-4</v>
      </c>
      <c r="W413" s="85">
        <v>0</v>
      </c>
      <c r="X413" s="62"/>
    </row>
    <row r="414" spans="7:24" ht="15" thickBot="1" x14ac:dyDescent="0.35">
      <c r="G414" s="86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8"/>
      <c r="X414" s="62"/>
    </row>
    <row r="415" spans="7:24" x14ac:dyDescent="0.3">
      <c r="G415" s="62">
        <v>88</v>
      </c>
      <c r="H415" s="62" t="s">
        <v>123</v>
      </c>
      <c r="I415" s="62"/>
      <c r="J415" s="78"/>
      <c r="K415" s="79"/>
      <c r="L415" s="81"/>
      <c r="M415" s="81"/>
      <c r="N415" s="81"/>
      <c r="O415" s="81"/>
      <c r="P415" s="81"/>
      <c r="Q415" s="84"/>
      <c r="R415" s="83">
        <v>75100.440388200004</v>
      </c>
      <c r="S415" s="81"/>
      <c r="T415" s="81"/>
      <c r="U415" s="81"/>
      <c r="V415" s="84"/>
      <c r="W415" s="83">
        <v>17933.780879999998</v>
      </c>
      <c r="X415" s="89">
        <v>93034.221268199995</v>
      </c>
    </row>
    <row r="416" spans="7:24" x14ac:dyDescent="0.3">
      <c r="G416" s="62"/>
      <c r="H416" s="62"/>
      <c r="I416" s="62"/>
      <c r="J416" s="78"/>
      <c r="K416" s="79"/>
      <c r="L416" s="81"/>
      <c r="M416" s="81"/>
      <c r="N416" s="81"/>
      <c r="O416" s="81"/>
      <c r="P416" s="81"/>
      <c r="Q416" s="84"/>
      <c r="R416" s="83"/>
      <c r="S416" s="81"/>
      <c r="T416" s="81"/>
      <c r="U416" s="81"/>
      <c r="V416" s="84"/>
      <c r="W416" s="83"/>
      <c r="X416" s="62"/>
    </row>
    <row r="417" spans="7:24" x14ac:dyDescent="0.3">
      <c r="G417" s="62"/>
      <c r="H417" s="62"/>
      <c r="I417" s="62"/>
      <c r="J417" s="78"/>
      <c r="K417" s="79"/>
      <c r="L417" s="81"/>
      <c r="M417" s="81"/>
      <c r="N417" s="81"/>
      <c r="O417" s="81"/>
      <c r="P417" s="81"/>
      <c r="Q417" s="84"/>
      <c r="R417" s="83"/>
      <c r="S417" s="81"/>
      <c r="T417" s="81"/>
      <c r="U417" s="81"/>
      <c r="V417" s="84"/>
      <c r="W417" s="83"/>
      <c r="X417" s="62"/>
    </row>
    <row r="418" spans="7:24" ht="15" thickBot="1" x14ac:dyDescent="0.35">
      <c r="G418" s="62"/>
      <c r="H418" s="62"/>
      <c r="I418" s="62"/>
      <c r="J418" s="63" t="s">
        <v>59</v>
      </c>
      <c r="K418" s="64" t="s">
        <v>60</v>
      </c>
      <c r="L418" s="65" t="s">
        <v>61</v>
      </c>
      <c r="M418" s="65" t="s">
        <v>186</v>
      </c>
      <c r="N418" s="65" t="s">
        <v>62</v>
      </c>
      <c r="O418" s="65" t="s">
        <v>187</v>
      </c>
      <c r="P418" s="65" t="s">
        <v>63</v>
      </c>
      <c r="Q418" s="66" t="s">
        <v>64</v>
      </c>
      <c r="R418" s="67" t="s">
        <v>65</v>
      </c>
      <c r="S418" s="65" t="s">
        <v>66</v>
      </c>
      <c r="T418" s="65" t="s">
        <v>67</v>
      </c>
      <c r="U418" s="65" t="s">
        <v>68</v>
      </c>
      <c r="V418" s="66" t="s">
        <v>69</v>
      </c>
      <c r="W418" s="67" t="s">
        <v>70</v>
      </c>
      <c r="X418" s="62"/>
    </row>
    <row r="419" spans="7:24" ht="15.6" x14ac:dyDescent="0.3">
      <c r="G419" s="68">
        <v>76</v>
      </c>
      <c r="H419" s="69" t="s">
        <v>125</v>
      </c>
      <c r="I419" s="70"/>
      <c r="J419" s="71"/>
      <c r="K419" s="72"/>
      <c r="L419" s="73"/>
      <c r="M419" s="73"/>
      <c r="N419" s="73"/>
      <c r="O419" s="73"/>
      <c r="P419" s="73"/>
      <c r="Q419" s="74"/>
      <c r="R419" s="75"/>
      <c r="S419" s="73"/>
      <c r="T419" s="73"/>
      <c r="U419" s="73"/>
      <c r="V419" s="74"/>
      <c r="W419" s="76"/>
      <c r="X419" s="62"/>
    </row>
    <row r="420" spans="7:24" x14ac:dyDescent="0.3">
      <c r="G420" s="77"/>
      <c r="H420" s="62">
        <v>1</v>
      </c>
      <c r="I420" s="62" t="s">
        <v>11</v>
      </c>
      <c r="J420" s="78">
        <v>253</v>
      </c>
      <c r="K420" s="79">
        <v>0.6</v>
      </c>
      <c r="L420" s="80">
        <v>5471425</v>
      </c>
      <c r="M420" s="81">
        <v>2446405</v>
      </c>
      <c r="N420" s="80">
        <v>16618</v>
      </c>
      <c r="O420" s="80"/>
      <c r="P420" s="81">
        <v>1824982.8</v>
      </c>
      <c r="Q420" s="82">
        <v>2.2769999999999999E-3</v>
      </c>
      <c r="R420" s="83">
        <v>4155.4858356000004</v>
      </c>
      <c r="S420" s="80">
        <v>87405</v>
      </c>
      <c r="T420" s="81">
        <v>0</v>
      </c>
      <c r="U420" s="81">
        <v>52443</v>
      </c>
      <c r="V420" s="84">
        <v>1.91E-3</v>
      </c>
      <c r="W420" s="85">
        <v>100.16613</v>
      </c>
      <c r="X420" s="62"/>
    </row>
    <row r="421" spans="7:24" x14ac:dyDescent="0.3">
      <c r="G421" s="77"/>
      <c r="H421" s="62">
        <v>2</v>
      </c>
      <c r="I421" s="62" t="s">
        <v>27</v>
      </c>
      <c r="J421" s="78">
        <v>253</v>
      </c>
      <c r="K421" s="79">
        <v>0.6</v>
      </c>
      <c r="L421" s="80">
        <v>5471425</v>
      </c>
      <c r="M421" s="81">
        <v>2446405</v>
      </c>
      <c r="N421" s="80">
        <v>16618</v>
      </c>
      <c r="O421" s="80"/>
      <c r="P421" s="81">
        <v>1824982.8</v>
      </c>
      <c r="Q421" s="82">
        <v>2.6200000000000003E-4</v>
      </c>
      <c r="R421" s="83">
        <v>478.14549360000007</v>
      </c>
      <c r="S421" s="80">
        <v>87405</v>
      </c>
      <c r="T421" s="81">
        <v>0</v>
      </c>
      <c r="U421" s="81">
        <v>52443</v>
      </c>
      <c r="V421" s="84">
        <v>2.6899999999999998E-4</v>
      </c>
      <c r="W421" s="85">
        <v>14.107166999999999</v>
      </c>
      <c r="X421" s="62"/>
    </row>
    <row r="422" spans="7:24" x14ac:dyDescent="0.3">
      <c r="G422" s="77"/>
      <c r="H422" s="62">
        <v>3</v>
      </c>
      <c r="I422" s="62" t="s">
        <v>20</v>
      </c>
      <c r="J422" s="78">
        <v>253</v>
      </c>
      <c r="K422" s="79">
        <v>0.6</v>
      </c>
      <c r="L422" s="80">
        <v>5471425</v>
      </c>
      <c r="M422" s="81">
        <v>2446405</v>
      </c>
      <c r="N422" s="80">
        <v>16618</v>
      </c>
      <c r="O422" s="80"/>
      <c r="P422" s="81">
        <v>1824982.8</v>
      </c>
      <c r="Q422" s="82">
        <v>5.7799999999999995E-4</v>
      </c>
      <c r="R422" s="83">
        <v>1054.8400583999999</v>
      </c>
      <c r="S422" s="80">
        <v>87405</v>
      </c>
      <c r="T422" s="81">
        <v>0</v>
      </c>
      <c r="U422" s="81">
        <v>52443</v>
      </c>
      <c r="V422" s="84">
        <v>5.9699999999999998E-4</v>
      </c>
      <c r="W422" s="85">
        <v>31.308471000000001</v>
      </c>
      <c r="X422" s="62"/>
    </row>
    <row r="423" spans="7:24" x14ac:dyDescent="0.3">
      <c r="G423" s="77"/>
      <c r="H423" s="62">
        <v>5</v>
      </c>
      <c r="I423" s="62" t="s">
        <v>17</v>
      </c>
      <c r="J423" s="78">
        <v>253</v>
      </c>
      <c r="K423" s="79">
        <v>0.6</v>
      </c>
      <c r="L423" s="80">
        <v>5471425</v>
      </c>
      <c r="M423" s="81">
        <v>2446405</v>
      </c>
      <c r="N423" s="80">
        <v>16618</v>
      </c>
      <c r="O423" s="80"/>
      <c r="P423" s="81">
        <v>1824982.8</v>
      </c>
      <c r="Q423" s="82">
        <v>6.2979999999999998E-3</v>
      </c>
      <c r="R423" s="83">
        <v>11493.7416744</v>
      </c>
      <c r="S423" s="80">
        <v>87405</v>
      </c>
      <c r="T423" s="81">
        <v>0</v>
      </c>
      <c r="U423" s="81">
        <v>52443</v>
      </c>
      <c r="V423" s="84">
        <v>6.6930000000000002E-3</v>
      </c>
      <c r="W423" s="85">
        <v>351.00099900000004</v>
      </c>
      <c r="X423" s="62"/>
    </row>
    <row r="424" spans="7:24" x14ac:dyDescent="0.3">
      <c r="G424" s="77"/>
      <c r="H424" s="62">
        <v>137</v>
      </c>
      <c r="I424" s="62" t="s">
        <v>160</v>
      </c>
      <c r="J424" s="78">
        <v>253</v>
      </c>
      <c r="K424" s="79">
        <v>0.6</v>
      </c>
      <c r="L424" s="80">
        <v>5471425</v>
      </c>
      <c r="M424" s="81">
        <v>2446405</v>
      </c>
      <c r="N424" s="80">
        <v>16618</v>
      </c>
      <c r="O424" s="80"/>
      <c r="P424" s="81">
        <v>1824982.8</v>
      </c>
      <c r="Q424" s="82">
        <v>7.4999999999999993E-5</v>
      </c>
      <c r="R424" s="83">
        <v>136.87370999999999</v>
      </c>
      <c r="S424" s="80">
        <v>87405</v>
      </c>
      <c r="T424" s="81">
        <v>0</v>
      </c>
      <c r="U424" s="81">
        <v>52443</v>
      </c>
      <c r="V424" s="84">
        <v>0</v>
      </c>
      <c r="W424" s="85">
        <v>0</v>
      </c>
      <c r="X424" s="62"/>
    </row>
    <row r="425" spans="7:24" x14ac:dyDescent="0.3">
      <c r="G425" s="77"/>
      <c r="H425" s="62">
        <v>6</v>
      </c>
      <c r="I425" s="62" t="s">
        <v>76</v>
      </c>
      <c r="J425" s="78">
        <v>253</v>
      </c>
      <c r="K425" s="79">
        <v>0.6</v>
      </c>
      <c r="L425" s="80">
        <v>5471425</v>
      </c>
      <c r="M425" s="81">
        <v>2446405</v>
      </c>
      <c r="N425" s="80">
        <v>16618</v>
      </c>
      <c r="O425" s="80"/>
      <c r="P425" s="81">
        <v>1824982.8</v>
      </c>
      <c r="Q425" s="82">
        <v>0</v>
      </c>
      <c r="R425" s="83">
        <v>0</v>
      </c>
      <c r="S425" s="80">
        <v>87405</v>
      </c>
      <c r="T425" s="81">
        <v>0</v>
      </c>
      <c r="U425" s="81">
        <v>52443</v>
      </c>
      <c r="V425" s="84">
        <v>0</v>
      </c>
      <c r="W425" s="85">
        <v>0</v>
      </c>
      <c r="X425" s="62"/>
    </row>
    <row r="426" spans="7:24" x14ac:dyDescent="0.3">
      <c r="G426" s="77"/>
      <c r="H426" s="62">
        <v>7</v>
      </c>
      <c r="I426" s="62" t="s">
        <v>9</v>
      </c>
      <c r="J426" s="78">
        <v>253</v>
      </c>
      <c r="K426" s="79">
        <v>0.6</v>
      </c>
      <c r="L426" s="80">
        <v>5471425</v>
      </c>
      <c r="M426" s="81">
        <v>2446405</v>
      </c>
      <c r="N426" s="80">
        <v>16618</v>
      </c>
      <c r="O426" s="80"/>
      <c r="P426" s="81">
        <v>1824982.8</v>
      </c>
      <c r="Q426" s="82">
        <v>1.1900000000000001E-4</v>
      </c>
      <c r="R426" s="83">
        <v>217.17295320000002</v>
      </c>
      <c r="S426" s="80">
        <v>87405</v>
      </c>
      <c r="T426" s="81">
        <v>0</v>
      </c>
      <c r="U426" s="81">
        <v>52443</v>
      </c>
      <c r="V426" s="84">
        <v>1.27E-4</v>
      </c>
      <c r="W426" s="85">
        <v>6.6602610000000002</v>
      </c>
      <c r="X426" s="62"/>
    </row>
    <row r="427" spans="7:24" x14ac:dyDescent="0.3">
      <c r="G427" s="77"/>
      <c r="H427" s="62">
        <v>8</v>
      </c>
      <c r="I427" s="62" t="s">
        <v>23</v>
      </c>
      <c r="J427" s="78">
        <v>253</v>
      </c>
      <c r="K427" s="79">
        <v>0.6</v>
      </c>
      <c r="L427" s="80">
        <v>5471425</v>
      </c>
      <c r="M427" s="81">
        <v>2446405</v>
      </c>
      <c r="N427" s="80">
        <v>16618</v>
      </c>
      <c r="O427" s="80"/>
      <c r="P427" s="81">
        <v>1824982.8</v>
      </c>
      <c r="Q427" s="82">
        <v>1.74E-4</v>
      </c>
      <c r="R427" s="83">
        <v>317.5470072</v>
      </c>
      <c r="S427" s="80">
        <v>87405</v>
      </c>
      <c r="T427" s="81">
        <v>0</v>
      </c>
      <c r="U427" s="81">
        <v>52443</v>
      </c>
      <c r="V427" s="84">
        <v>1.8699999999999999E-4</v>
      </c>
      <c r="W427" s="85">
        <v>9.8068410000000004</v>
      </c>
      <c r="X427" s="62"/>
    </row>
    <row r="428" spans="7:24" x14ac:dyDescent="0.3">
      <c r="G428" s="77"/>
      <c r="H428" s="62">
        <v>17</v>
      </c>
      <c r="I428" s="62" t="s">
        <v>16</v>
      </c>
      <c r="J428" s="78">
        <v>253</v>
      </c>
      <c r="K428" s="79">
        <v>0.6</v>
      </c>
      <c r="L428" s="80">
        <v>5471425</v>
      </c>
      <c r="M428" s="81">
        <v>2446405</v>
      </c>
      <c r="N428" s="80">
        <v>16618</v>
      </c>
      <c r="O428" s="80"/>
      <c r="P428" s="81">
        <v>1824982.8</v>
      </c>
      <c r="Q428" s="82">
        <v>7.0899999999999999E-4</v>
      </c>
      <c r="R428" s="83">
        <v>1293.9128052000001</v>
      </c>
      <c r="S428" s="80">
        <v>87405</v>
      </c>
      <c r="T428" s="81">
        <v>0</v>
      </c>
      <c r="U428" s="81">
        <v>52443</v>
      </c>
      <c r="V428" s="84">
        <v>7.5799999999999999E-4</v>
      </c>
      <c r="W428" s="85">
        <v>39.751793999999997</v>
      </c>
      <c r="X428" s="62"/>
    </row>
    <row r="429" spans="7:24" x14ac:dyDescent="0.3">
      <c r="G429" s="77"/>
      <c r="H429" s="62">
        <v>36</v>
      </c>
      <c r="I429" s="62" t="s">
        <v>6</v>
      </c>
      <c r="J429" s="78">
        <v>253</v>
      </c>
      <c r="K429" s="79">
        <v>0.6</v>
      </c>
      <c r="L429" s="80">
        <v>5471425</v>
      </c>
      <c r="M429" s="81">
        <v>2446405</v>
      </c>
      <c r="N429" s="80">
        <v>16618</v>
      </c>
      <c r="O429" s="80"/>
      <c r="P429" s="81">
        <v>1824982.8</v>
      </c>
      <c r="Q429" s="82">
        <v>2.8809999999999999E-3</v>
      </c>
      <c r="R429" s="83">
        <v>5257.7754468000003</v>
      </c>
      <c r="S429" s="80">
        <v>87405</v>
      </c>
      <c r="T429" s="81">
        <v>0</v>
      </c>
      <c r="U429" s="81">
        <v>52443</v>
      </c>
      <c r="V429" s="84">
        <v>2.8300000000000001E-3</v>
      </c>
      <c r="W429" s="85">
        <v>148.41369</v>
      </c>
      <c r="X429" s="62"/>
    </row>
    <row r="430" spans="7:24" x14ac:dyDescent="0.3">
      <c r="G430" s="77"/>
      <c r="H430" s="62">
        <v>38</v>
      </c>
      <c r="I430" s="62" t="s">
        <v>12</v>
      </c>
      <c r="J430" s="78">
        <v>253</v>
      </c>
      <c r="K430" s="79">
        <v>0.6</v>
      </c>
      <c r="L430" s="80">
        <v>5471425</v>
      </c>
      <c r="M430" s="81">
        <v>2446405</v>
      </c>
      <c r="N430" s="80">
        <v>16618</v>
      </c>
      <c r="O430" s="80"/>
      <c r="P430" s="81">
        <v>1824982.8</v>
      </c>
      <c r="Q430" s="82">
        <v>9.5000000000000005E-5</v>
      </c>
      <c r="R430" s="83">
        <v>173.373366</v>
      </c>
      <c r="S430" s="80">
        <v>87405</v>
      </c>
      <c r="T430" s="81">
        <v>0</v>
      </c>
      <c r="U430" s="81">
        <v>52443</v>
      </c>
      <c r="V430" s="84">
        <v>7.8999999999999996E-5</v>
      </c>
      <c r="W430" s="85">
        <v>4.1429969999999994</v>
      </c>
      <c r="X430" s="62"/>
    </row>
    <row r="431" spans="7:24" x14ac:dyDescent="0.3">
      <c r="G431" s="77"/>
      <c r="H431" s="62">
        <v>41</v>
      </c>
      <c r="I431" s="62" t="s">
        <v>83</v>
      </c>
      <c r="J431" s="78">
        <v>253</v>
      </c>
      <c r="K431" s="79">
        <v>0.6</v>
      </c>
      <c r="L431" s="80">
        <v>5471425</v>
      </c>
      <c r="M431" s="81">
        <v>2446405</v>
      </c>
      <c r="N431" s="80">
        <v>16618</v>
      </c>
      <c r="O431" s="80"/>
      <c r="P431" s="81">
        <v>1824982.8</v>
      </c>
      <c r="Q431" s="82">
        <v>0</v>
      </c>
      <c r="R431" s="83">
        <v>0</v>
      </c>
      <c r="S431" s="80">
        <v>87405</v>
      </c>
      <c r="T431" s="81">
        <v>0</v>
      </c>
      <c r="U431" s="81">
        <v>52443</v>
      </c>
      <c r="V431" s="84">
        <v>0</v>
      </c>
      <c r="W431" s="85">
        <v>0</v>
      </c>
      <c r="X431" s="62"/>
    </row>
    <row r="432" spans="7:24" x14ac:dyDescent="0.3">
      <c r="G432" s="77"/>
      <c r="H432" s="62">
        <v>55</v>
      </c>
      <c r="I432" s="62" t="s">
        <v>26</v>
      </c>
      <c r="J432" s="78">
        <v>253</v>
      </c>
      <c r="K432" s="79">
        <v>0.6</v>
      </c>
      <c r="L432" s="80">
        <v>5471425</v>
      </c>
      <c r="M432" s="81">
        <v>2446405</v>
      </c>
      <c r="N432" s="80">
        <v>16618</v>
      </c>
      <c r="O432" s="80"/>
      <c r="P432" s="81">
        <v>1824982.8</v>
      </c>
      <c r="Q432" s="82">
        <v>1.4799999999999999E-4</v>
      </c>
      <c r="R432" s="83">
        <v>270.0974544</v>
      </c>
      <c r="S432" s="80">
        <v>87405</v>
      </c>
      <c r="T432" s="81">
        <v>0</v>
      </c>
      <c r="U432" s="81">
        <v>52443</v>
      </c>
      <c r="V432" s="84">
        <v>1.5699999999999999E-4</v>
      </c>
      <c r="W432" s="85">
        <v>8.2335510000000003</v>
      </c>
      <c r="X432" s="62"/>
    </row>
    <row r="433" spans="7:24" x14ac:dyDescent="0.3">
      <c r="G433" s="77"/>
      <c r="H433" s="62">
        <v>71</v>
      </c>
      <c r="I433" s="62" t="s">
        <v>18</v>
      </c>
      <c r="J433" s="78">
        <v>253</v>
      </c>
      <c r="K433" s="79">
        <v>0.6</v>
      </c>
      <c r="L433" s="80">
        <v>5471425</v>
      </c>
      <c r="M433" s="81">
        <v>2446405</v>
      </c>
      <c r="N433" s="80">
        <v>16618</v>
      </c>
      <c r="O433" s="80"/>
      <c r="P433" s="81">
        <v>1824982.8</v>
      </c>
      <c r="Q433" s="82">
        <v>1.0000000000000001E-5</v>
      </c>
      <c r="R433" s="83">
        <v>18.249828000000001</v>
      </c>
      <c r="S433" s="80">
        <v>87405</v>
      </c>
      <c r="T433" s="81">
        <v>0</v>
      </c>
      <c r="U433" s="81">
        <v>52443</v>
      </c>
      <c r="V433" s="84">
        <v>1.1E-5</v>
      </c>
      <c r="W433" s="85">
        <v>0.57687299999999997</v>
      </c>
      <c r="X433" s="62"/>
    </row>
    <row r="434" spans="7:24" x14ac:dyDescent="0.3">
      <c r="G434" s="77"/>
      <c r="H434" s="62">
        <v>72</v>
      </c>
      <c r="I434" s="62" t="s">
        <v>28</v>
      </c>
      <c r="J434" s="78">
        <v>253</v>
      </c>
      <c r="K434" s="79">
        <v>0.6</v>
      </c>
      <c r="L434" s="80">
        <v>5471425</v>
      </c>
      <c r="M434" s="81">
        <v>2446405</v>
      </c>
      <c r="N434" s="80">
        <v>16618</v>
      </c>
      <c r="O434" s="80"/>
      <c r="P434" s="81">
        <v>1824982.8</v>
      </c>
      <c r="Q434" s="82">
        <v>2.9999999999999997E-4</v>
      </c>
      <c r="R434" s="83">
        <v>547.49483999999995</v>
      </c>
      <c r="S434" s="80">
        <v>87405</v>
      </c>
      <c r="T434" s="81">
        <v>0</v>
      </c>
      <c r="U434" s="81">
        <v>52443</v>
      </c>
      <c r="V434" s="84">
        <v>3.1799999999999998E-4</v>
      </c>
      <c r="W434" s="85">
        <v>16.676873999999998</v>
      </c>
      <c r="X434" s="62"/>
    </row>
    <row r="435" spans="7:24" x14ac:dyDescent="0.3">
      <c r="G435" s="77"/>
      <c r="H435" s="62">
        <v>76</v>
      </c>
      <c r="I435" s="62" t="s">
        <v>125</v>
      </c>
      <c r="J435" s="78">
        <v>253</v>
      </c>
      <c r="K435" s="79">
        <v>0.6</v>
      </c>
      <c r="L435" s="80">
        <v>5471425</v>
      </c>
      <c r="M435" s="81">
        <v>2446405</v>
      </c>
      <c r="N435" s="80">
        <v>16618</v>
      </c>
      <c r="O435" s="80"/>
      <c r="P435" s="81">
        <v>1824982.8</v>
      </c>
      <c r="Q435" s="82">
        <v>0</v>
      </c>
      <c r="R435" s="83">
        <v>0</v>
      </c>
      <c r="S435" s="80">
        <v>87405</v>
      </c>
      <c r="T435" s="81">
        <v>0</v>
      </c>
      <c r="U435" s="81">
        <v>52443</v>
      </c>
      <c r="V435" s="84">
        <v>0</v>
      </c>
      <c r="W435" s="85">
        <v>0</v>
      </c>
      <c r="X435" s="62"/>
    </row>
    <row r="436" spans="7:24" x14ac:dyDescent="0.3">
      <c r="G436" s="77"/>
      <c r="H436" s="62">
        <v>104</v>
      </c>
      <c r="I436" s="62" t="s">
        <v>88</v>
      </c>
      <c r="J436" s="78">
        <v>253</v>
      </c>
      <c r="K436" s="79">
        <v>0.6</v>
      </c>
      <c r="L436" s="80">
        <v>5471425</v>
      </c>
      <c r="M436" s="81">
        <v>2446405</v>
      </c>
      <c r="N436" s="80">
        <v>16618</v>
      </c>
      <c r="O436" s="80"/>
      <c r="P436" s="81">
        <v>1824982.8</v>
      </c>
      <c r="Q436" s="82">
        <v>0</v>
      </c>
      <c r="R436" s="83">
        <v>0</v>
      </c>
      <c r="S436" s="80">
        <v>87405</v>
      </c>
      <c r="T436" s="81">
        <v>0</v>
      </c>
      <c r="U436" s="81">
        <v>52443</v>
      </c>
      <c r="V436" s="84">
        <v>0</v>
      </c>
      <c r="W436" s="85">
        <v>0</v>
      </c>
      <c r="X436" s="62"/>
    </row>
    <row r="437" spans="7:24" x14ac:dyDescent="0.3">
      <c r="G437" s="77"/>
      <c r="H437" s="62">
        <v>117</v>
      </c>
      <c r="I437" s="62" t="s">
        <v>21</v>
      </c>
      <c r="J437" s="78">
        <v>253</v>
      </c>
      <c r="K437" s="79">
        <v>0.6</v>
      </c>
      <c r="L437" s="80">
        <v>5471425</v>
      </c>
      <c r="M437" s="81">
        <v>2446405</v>
      </c>
      <c r="N437" s="80">
        <v>16618</v>
      </c>
      <c r="O437" s="80"/>
      <c r="P437" s="81">
        <v>1824982.8</v>
      </c>
      <c r="Q437" s="82">
        <v>2.5700000000000001E-4</v>
      </c>
      <c r="R437" s="83">
        <v>469.02057960000002</v>
      </c>
      <c r="S437" s="80">
        <v>87405</v>
      </c>
      <c r="T437" s="81">
        <v>0</v>
      </c>
      <c r="U437" s="81">
        <v>52443</v>
      </c>
      <c r="V437" s="84">
        <v>2.7300000000000002E-4</v>
      </c>
      <c r="W437" s="85">
        <v>14.316939000000001</v>
      </c>
      <c r="X437" s="62"/>
    </row>
    <row r="438" spans="7:24" x14ac:dyDescent="0.3">
      <c r="G438" s="77"/>
      <c r="H438" s="62"/>
      <c r="I438" s="62"/>
      <c r="J438" s="78"/>
      <c r="K438" s="79"/>
      <c r="L438" s="81"/>
      <c r="M438" s="81"/>
      <c r="N438" s="81"/>
      <c r="O438" s="81"/>
      <c r="P438" s="81"/>
      <c r="Q438" s="84"/>
      <c r="R438" s="83"/>
      <c r="S438" s="81"/>
      <c r="T438" s="81"/>
      <c r="U438" s="81"/>
      <c r="V438" s="84"/>
      <c r="W438" s="85"/>
      <c r="X438" s="62"/>
    </row>
    <row r="439" spans="7:24" ht="15.6" x14ac:dyDescent="0.3">
      <c r="G439" s="90">
        <v>76</v>
      </c>
      <c r="H439" s="91" t="s">
        <v>125</v>
      </c>
      <c r="I439" s="62"/>
      <c r="J439" s="78"/>
      <c r="K439" s="79"/>
      <c r="L439" s="81"/>
      <c r="M439" s="81"/>
      <c r="N439" s="81"/>
      <c r="O439" s="81"/>
      <c r="P439" s="81"/>
      <c r="Q439" s="84"/>
      <c r="R439" s="83"/>
      <c r="S439" s="81"/>
      <c r="T439" s="81"/>
      <c r="U439" s="81"/>
      <c r="V439" s="84"/>
      <c r="W439" s="85"/>
      <c r="X439" s="62"/>
    </row>
    <row r="440" spans="7:24" x14ac:dyDescent="0.3">
      <c r="G440" s="77"/>
      <c r="H440" s="62">
        <v>1</v>
      </c>
      <c r="I440" s="62" t="s">
        <v>11</v>
      </c>
      <c r="J440" s="78">
        <v>922</v>
      </c>
      <c r="K440" s="79">
        <v>0.6</v>
      </c>
      <c r="L440" s="80">
        <v>0</v>
      </c>
      <c r="M440" s="81"/>
      <c r="N440" s="80">
        <v>128557</v>
      </c>
      <c r="O440" s="81">
        <v>43268</v>
      </c>
      <c r="P440" s="81">
        <v>51173.4</v>
      </c>
      <c r="Q440" s="82">
        <v>2.2769999999999999E-3</v>
      </c>
      <c r="R440" s="83">
        <v>116.5218318</v>
      </c>
      <c r="S440" s="80">
        <v>0</v>
      </c>
      <c r="T440" s="81"/>
      <c r="U440" s="81">
        <v>0</v>
      </c>
      <c r="V440" s="84">
        <v>1.91E-3</v>
      </c>
      <c r="W440" s="85">
        <v>0</v>
      </c>
      <c r="X440" s="62"/>
    </row>
    <row r="441" spans="7:24" x14ac:dyDescent="0.3">
      <c r="G441" s="77"/>
      <c r="H441" s="62">
        <v>2</v>
      </c>
      <c r="I441" s="62" t="s">
        <v>27</v>
      </c>
      <c r="J441" s="78">
        <v>922</v>
      </c>
      <c r="K441" s="79">
        <v>0.6</v>
      </c>
      <c r="L441" s="80">
        <v>0</v>
      </c>
      <c r="M441" s="81"/>
      <c r="N441" s="80">
        <v>128557</v>
      </c>
      <c r="O441" s="81">
        <v>43268</v>
      </c>
      <c r="P441" s="81">
        <v>51173.4</v>
      </c>
      <c r="Q441" s="82">
        <v>2.6200000000000003E-4</v>
      </c>
      <c r="R441" s="83">
        <v>13.407430800000002</v>
      </c>
      <c r="S441" s="80">
        <v>0</v>
      </c>
      <c r="T441" s="81"/>
      <c r="U441" s="81">
        <v>0</v>
      </c>
      <c r="V441" s="84">
        <v>2.6899999999999998E-4</v>
      </c>
      <c r="W441" s="85">
        <v>0</v>
      </c>
      <c r="X441" s="62"/>
    </row>
    <row r="442" spans="7:24" x14ac:dyDescent="0.3">
      <c r="G442" s="77"/>
      <c r="H442" s="62">
        <v>3</v>
      </c>
      <c r="I442" s="62" t="s">
        <v>20</v>
      </c>
      <c r="J442" s="78">
        <v>922</v>
      </c>
      <c r="K442" s="79">
        <v>0.6</v>
      </c>
      <c r="L442" s="80">
        <v>0</v>
      </c>
      <c r="M442" s="81"/>
      <c r="N442" s="80">
        <v>128557</v>
      </c>
      <c r="O442" s="81">
        <v>43268</v>
      </c>
      <c r="P442" s="81">
        <v>51173.4</v>
      </c>
      <c r="Q442" s="82">
        <v>5.7799999999999995E-4</v>
      </c>
      <c r="R442" s="83">
        <v>29.578225199999999</v>
      </c>
      <c r="S442" s="80">
        <v>0</v>
      </c>
      <c r="T442" s="81"/>
      <c r="U442" s="81">
        <v>0</v>
      </c>
      <c r="V442" s="84">
        <v>5.9699999999999998E-4</v>
      </c>
      <c r="W442" s="85">
        <v>0</v>
      </c>
      <c r="X442" s="62"/>
    </row>
    <row r="443" spans="7:24" x14ac:dyDescent="0.3">
      <c r="G443" s="77"/>
      <c r="H443" s="62">
        <v>5</v>
      </c>
      <c r="I443" s="62" t="s">
        <v>17</v>
      </c>
      <c r="J443" s="78">
        <v>922</v>
      </c>
      <c r="K443" s="79">
        <v>0.6</v>
      </c>
      <c r="L443" s="80">
        <v>0</v>
      </c>
      <c r="M443" s="81"/>
      <c r="N443" s="80">
        <v>128557</v>
      </c>
      <c r="O443" s="81">
        <v>43268</v>
      </c>
      <c r="P443" s="81">
        <v>51173.4</v>
      </c>
      <c r="Q443" s="82">
        <v>6.2979999999999998E-3</v>
      </c>
      <c r="R443" s="83">
        <v>322.29007319999999</v>
      </c>
      <c r="S443" s="80">
        <v>0</v>
      </c>
      <c r="T443" s="81"/>
      <c r="U443" s="81">
        <v>0</v>
      </c>
      <c r="V443" s="84">
        <v>6.6930000000000002E-3</v>
      </c>
      <c r="W443" s="85">
        <v>0</v>
      </c>
      <c r="X443" s="62"/>
    </row>
    <row r="444" spans="7:24" x14ac:dyDescent="0.3">
      <c r="G444" s="77"/>
      <c r="H444" s="62">
        <v>137</v>
      </c>
      <c r="I444" s="62" t="s">
        <v>160</v>
      </c>
      <c r="J444" s="78">
        <v>922</v>
      </c>
      <c r="K444" s="79">
        <v>0.6</v>
      </c>
      <c r="L444" s="80">
        <v>0</v>
      </c>
      <c r="M444" s="81"/>
      <c r="N444" s="80">
        <v>128557</v>
      </c>
      <c r="O444" s="81">
        <v>43268</v>
      </c>
      <c r="P444" s="81">
        <v>51173.4</v>
      </c>
      <c r="Q444" s="82">
        <v>7.4999999999999993E-5</v>
      </c>
      <c r="R444" s="83">
        <v>3.8380049999999999</v>
      </c>
      <c r="S444" s="80">
        <v>0</v>
      </c>
      <c r="T444" s="81"/>
      <c r="U444" s="81">
        <v>0</v>
      </c>
      <c r="V444" s="84">
        <v>0</v>
      </c>
      <c r="W444" s="85">
        <v>0</v>
      </c>
      <c r="X444" s="62"/>
    </row>
    <row r="445" spans="7:24" x14ac:dyDescent="0.3">
      <c r="G445" s="77"/>
      <c r="H445" s="62">
        <v>6</v>
      </c>
      <c r="I445" s="62" t="s">
        <v>76</v>
      </c>
      <c r="J445" s="78">
        <v>922</v>
      </c>
      <c r="K445" s="79">
        <v>0.6</v>
      </c>
      <c r="L445" s="80">
        <v>0</v>
      </c>
      <c r="M445" s="81"/>
      <c r="N445" s="80">
        <v>128557</v>
      </c>
      <c r="O445" s="81">
        <v>43268</v>
      </c>
      <c r="P445" s="81">
        <v>51173.4</v>
      </c>
      <c r="Q445" s="82">
        <v>0</v>
      </c>
      <c r="R445" s="83">
        <v>0</v>
      </c>
      <c r="S445" s="80">
        <v>0</v>
      </c>
      <c r="T445" s="81"/>
      <c r="U445" s="81">
        <v>0</v>
      </c>
      <c r="V445" s="84">
        <v>0</v>
      </c>
      <c r="W445" s="85">
        <v>0</v>
      </c>
      <c r="X445" s="62"/>
    </row>
    <row r="446" spans="7:24" x14ac:dyDescent="0.3">
      <c r="G446" s="77"/>
      <c r="H446" s="62">
        <v>7</v>
      </c>
      <c r="I446" s="62" t="s">
        <v>9</v>
      </c>
      <c r="J446" s="78">
        <v>922</v>
      </c>
      <c r="K446" s="79">
        <v>0.6</v>
      </c>
      <c r="L446" s="80">
        <v>0</v>
      </c>
      <c r="M446" s="81"/>
      <c r="N446" s="80">
        <v>128557</v>
      </c>
      <c r="O446" s="81">
        <v>43268</v>
      </c>
      <c r="P446" s="81">
        <v>51173.4</v>
      </c>
      <c r="Q446" s="82">
        <v>1.1900000000000001E-4</v>
      </c>
      <c r="R446" s="83">
        <v>6.0896346000000001</v>
      </c>
      <c r="S446" s="80">
        <v>0</v>
      </c>
      <c r="T446" s="81"/>
      <c r="U446" s="81">
        <v>0</v>
      </c>
      <c r="V446" s="84">
        <v>1.27E-4</v>
      </c>
      <c r="W446" s="85">
        <v>0</v>
      </c>
      <c r="X446" s="62"/>
    </row>
    <row r="447" spans="7:24" x14ac:dyDescent="0.3">
      <c r="G447" s="77"/>
      <c r="H447" s="62">
        <v>8</v>
      </c>
      <c r="I447" s="62" t="s">
        <v>23</v>
      </c>
      <c r="J447" s="78">
        <v>922</v>
      </c>
      <c r="K447" s="79">
        <v>0.6</v>
      </c>
      <c r="L447" s="80">
        <v>0</v>
      </c>
      <c r="M447" s="81"/>
      <c r="N447" s="80">
        <v>128557</v>
      </c>
      <c r="O447" s="81">
        <v>43268</v>
      </c>
      <c r="P447" s="81">
        <v>51173.4</v>
      </c>
      <c r="Q447" s="82">
        <v>1.74E-4</v>
      </c>
      <c r="R447" s="83">
        <v>8.9041715999999997</v>
      </c>
      <c r="S447" s="80">
        <v>0</v>
      </c>
      <c r="T447" s="81"/>
      <c r="U447" s="81">
        <v>0</v>
      </c>
      <c r="V447" s="84">
        <v>1.8699999999999999E-4</v>
      </c>
      <c r="W447" s="85">
        <v>0</v>
      </c>
      <c r="X447" s="62"/>
    </row>
    <row r="448" spans="7:24" x14ac:dyDescent="0.3">
      <c r="G448" s="77"/>
      <c r="H448" s="62">
        <v>36</v>
      </c>
      <c r="I448" s="62" t="s">
        <v>6</v>
      </c>
      <c r="J448" s="78">
        <v>922</v>
      </c>
      <c r="K448" s="79">
        <v>0.6</v>
      </c>
      <c r="L448" s="80">
        <v>0</v>
      </c>
      <c r="M448" s="81"/>
      <c r="N448" s="80">
        <v>128557</v>
      </c>
      <c r="O448" s="81">
        <v>43268</v>
      </c>
      <c r="P448" s="81">
        <v>51173.4</v>
      </c>
      <c r="Q448" s="82">
        <v>2.8809999999999999E-3</v>
      </c>
      <c r="R448" s="83">
        <v>147.43056540000001</v>
      </c>
      <c r="S448" s="80">
        <v>0</v>
      </c>
      <c r="T448" s="81"/>
      <c r="U448" s="81">
        <v>0</v>
      </c>
      <c r="V448" s="84">
        <v>2.8300000000000001E-3</v>
      </c>
      <c r="W448" s="85">
        <v>0</v>
      </c>
      <c r="X448" s="62"/>
    </row>
    <row r="449" spans="7:24" x14ac:dyDescent="0.3">
      <c r="G449" s="77"/>
      <c r="H449" s="62">
        <v>38</v>
      </c>
      <c r="I449" s="62" t="s">
        <v>12</v>
      </c>
      <c r="J449" s="78">
        <v>922</v>
      </c>
      <c r="K449" s="79">
        <v>0.6</v>
      </c>
      <c r="L449" s="80">
        <v>0</v>
      </c>
      <c r="M449" s="81"/>
      <c r="N449" s="80">
        <v>128557</v>
      </c>
      <c r="O449" s="81">
        <v>43268</v>
      </c>
      <c r="P449" s="81">
        <v>51173.4</v>
      </c>
      <c r="Q449" s="82">
        <v>9.5000000000000005E-5</v>
      </c>
      <c r="R449" s="83">
        <v>4.8614730000000002</v>
      </c>
      <c r="S449" s="80">
        <v>0</v>
      </c>
      <c r="T449" s="81"/>
      <c r="U449" s="81">
        <v>0</v>
      </c>
      <c r="V449" s="84">
        <v>7.8999999999999996E-5</v>
      </c>
      <c r="W449" s="85">
        <v>0</v>
      </c>
      <c r="X449" s="62"/>
    </row>
    <row r="450" spans="7:24" x14ac:dyDescent="0.3">
      <c r="G450" s="77"/>
      <c r="H450" s="62">
        <v>41</v>
      </c>
      <c r="I450" s="62" t="s">
        <v>83</v>
      </c>
      <c r="J450" s="78">
        <v>922</v>
      </c>
      <c r="K450" s="79">
        <v>0.6</v>
      </c>
      <c r="L450" s="80">
        <v>0</v>
      </c>
      <c r="M450" s="81"/>
      <c r="N450" s="80">
        <v>128557</v>
      </c>
      <c r="O450" s="81">
        <v>43268</v>
      </c>
      <c r="P450" s="81">
        <v>51173.4</v>
      </c>
      <c r="Q450" s="82">
        <v>0</v>
      </c>
      <c r="R450" s="83">
        <v>0</v>
      </c>
      <c r="S450" s="80">
        <v>0</v>
      </c>
      <c r="T450" s="81"/>
      <c r="U450" s="81">
        <v>0</v>
      </c>
      <c r="V450" s="84">
        <v>0</v>
      </c>
      <c r="W450" s="85">
        <v>0</v>
      </c>
      <c r="X450" s="62"/>
    </row>
    <row r="451" spans="7:24" x14ac:dyDescent="0.3">
      <c r="G451" s="77"/>
      <c r="H451" s="62">
        <v>55</v>
      </c>
      <c r="I451" s="62" t="s">
        <v>26</v>
      </c>
      <c r="J451" s="78">
        <v>922</v>
      </c>
      <c r="K451" s="79">
        <v>0.6</v>
      </c>
      <c r="L451" s="80">
        <v>0</v>
      </c>
      <c r="M451" s="81"/>
      <c r="N451" s="80">
        <v>128557</v>
      </c>
      <c r="O451" s="81">
        <v>43268</v>
      </c>
      <c r="P451" s="81">
        <v>51173.4</v>
      </c>
      <c r="Q451" s="82">
        <v>1.4799999999999999E-4</v>
      </c>
      <c r="R451" s="83">
        <v>7.5736631999999995</v>
      </c>
      <c r="S451" s="80">
        <v>0</v>
      </c>
      <c r="T451" s="81"/>
      <c r="U451" s="81">
        <v>0</v>
      </c>
      <c r="V451" s="84">
        <v>1.5699999999999999E-4</v>
      </c>
      <c r="W451" s="85">
        <v>0</v>
      </c>
      <c r="X451" s="62"/>
    </row>
    <row r="452" spans="7:24" x14ac:dyDescent="0.3">
      <c r="G452" s="77"/>
      <c r="H452" s="62">
        <v>71</v>
      </c>
      <c r="I452" s="62" t="s">
        <v>18</v>
      </c>
      <c r="J452" s="78">
        <v>922</v>
      </c>
      <c r="K452" s="79">
        <v>0.6</v>
      </c>
      <c r="L452" s="80">
        <v>0</v>
      </c>
      <c r="M452" s="81"/>
      <c r="N452" s="80">
        <v>128557</v>
      </c>
      <c r="O452" s="81">
        <v>43268</v>
      </c>
      <c r="P452" s="81">
        <v>51173.4</v>
      </c>
      <c r="Q452" s="82">
        <v>1.0000000000000001E-5</v>
      </c>
      <c r="R452" s="83">
        <v>0.51173400000000002</v>
      </c>
      <c r="S452" s="80">
        <v>0</v>
      </c>
      <c r="T452" s="81"/>
      <c r="U452" s="81">
        <v>0</v>
      </c>
      <c r="V452" s="84">
        <v>1.1E-5</v>
      </c>
      <c r="W452" s="85">
        <v>0</v>
      </c>
      <c r="X452" s="62"/>
    </row>
    <row r="453" spans="7:24" x14ac:dyDescent="0.3">
      <c r="G453" s="77"/>
      <c r="H453" s="62">
        <v>72</v>
      </c>
      <c r="I453" s="62" t="s">
        <v>28</v>
      </c>
      <c r="J453" s="78">
        <v>922</v>
      </c>
      <c r="K453" s="79">
        <v>0.6</v>
      </c>
      <c r="L453" s="80">
        <v>0</v>
      </c>
      <c r="M453" s="81"/>
      <c r="N453" s="80">
        <v>128557</v>
      </c>
      <c r="O453" s="81">
        <v>43268</v>
      </c>
      <c r="P453" s="81">
        <v>51173.4</v>
      </c>
      <c r="Q453" s="82">
        <v>2.9999999999999997E-4</v>
      </c>
      <c r="R453" s="83">
        <v>15.35202</v>
      </c>
      <c r="S453" s="80">
        <v>0</v>
      </c>
      <c r="T453" s="81"/>
      <c r="U453" s="81">
        <v>0</v>
      </c>
      <c r="V453" s="84">
        <v>3.1799999999999998E-4</v>
      </c>
      <c r="W453" s="85">
        <v>0</v>
      </c>
      <c r="X453" s="62"/>
    </row>
    <row r="454" spans="7:24" x14ac:dyDescent="0.3">
      <c r="G454" s="77"/>
      <c r="H454" s="62">
        <v>76</v>
      </c>
      <c r="I454" s="62" t="s">
        <v>125</v>
      </c>
      <c r="J454" s="78">
        <v>922</v>
      </c>
      <c r="K454" s="79">
        <v>0.6</v>
      </c>
      <c r="L454" s="80">
        <v>0</v>
      </c>
      <c r="M454" s="81"/>
      <c r="N454" s="80">
        <v>128557</v>
      </c>
      <c r="O454" s="81">
        <v>43268</v>
      </c>
      <c r="P454" s="81">
        <v>51173.4</v>
      </c>
      <c r="Q454" s="82">
        <v>0</v>
      </c>
      <c r="R454" s="83">
        <v>0</v>
      </c>
      <c r="S454" s="80">
        <v>0</v>
      </c>
      <c r="T454" s="81"/>
      <c r="U454" s="81">
        <v>0</v>
      </c>
      <c r="V454" s="84">
        <v>0</v>
      </c>
      <c r="W454" s="85">
        <v>0</v>
      </c>
      <c r="X454" s="62"/>
    </row>
    <row r="455" spans="7:24" x14ac:dyDescent="0.3">
      <c r="G455" s="77"/>
      <c r="H455" s="62">
        <v>104</v>
      </c>
      <c r="I455" s="62" t="s">
        <v>88</v>
      </c>
      <c r="J455" s="78">
        <v>922</v>
      </c>
      <c r="K455" s="79">
        <v>0.6</v>
      </c>
      <c r="L455" s="80">
        <v>0</v>
      </c>
      <c r="M455" s="81"/>
      <c r="N455" s="80">
        <v>128557</v>
      </c>
      <c r="O455" s="81">
        <v>43268</v>
      </c>
      <c r="P455" s="81">
        <v>51173.4</v>
      </c>
      <c r="Q455" s="82">
        <v>0</v>
      </c>
      <c r="R455" s="83">
        <v>0</v>
      </c>
      <c r="S455" s="80">
        <v>0</v>
      </c>
      <c r="T455" s="81"/>
      <c r="U455" s="81">
        <v>0</v>
      </c>
      <c r="V455" s="84">
        <v>0</v>
      </c>
      <c r="W455" s="85">
        <v>0</v>
      </c>
      <c r="X455" s="62"/>
    </row>
    <row r="456" spans="7:24" x14ac:dyDescent="0.3">
      <c r="G456" s="77"/>
      <c r="H456" s="62">
        <v>117</v>
      </c>
      <c r="I456" s="62" t="s">
        <v>21</v>
      </c>
      <c r="J456" s="78">
        <v>922</v>
      </c>
      <c r="K456" s="79">
        <v>0.6</v>
      </c>
      <c r="L456" s="80">
        <v>0</v>
      </c>
      <c r="M456" s="81"/>
      <c r="N456" s="80">
        <v>128557</v>
      </c>
      <c r="O456" s="81">
        <v>43268</v>
      </c>
      <c r="P456" s="81">
        <v>51173.4</v>
      </c>
      <c r="Q456" s="82">
        <v>2.5700000000000001E-4</v>
      </c>
      <c r="R456" s="83">
        <v>13.151563800000002</v>
      </c>
      <c r="S456" s="80">
        <v>0</v>
      </c>
      <c r="T456" s="81"/>
      <c r="U456" s="81">
        <v>0</v>
      </c>
      <c r="V456" s="84">
        <v>2.7300000000000002E-4</v>
      </c>
      <c r="W456" s="85">
        <v>0</v>
      </c>
      <c r="X456" s="62"/>
    </row>
    <row r="457" spans="7:24" ht="15" thickBot="1" x14ac:dyDescent="0.35">
      <c r="G457" s="86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8"/>
      <c r="X457" s="62"/>
    </row>
    <row r="458" spans="7:24" x14ac:dyDescent="0.3">
      <c r="G458" s="62">
        <v>76</v>
      </c>
      <c r="H458" s="62" t="s">
        <v>125</v>
      </c>
      <c r="I458" s="62"/>
      <c r="J458" s="78"/>
      <c r="K458" s="79"/>
      <c r="L458" s="81"/>
      <c r="M458" s="81"/>
      <c r="N458" s="81"/>
      <c r="O458" s="81"/>
      <c r="P458" s="81"/>
      <c r="Q458" s="84"/>
      <c r="R458" s="83">
        <v>26573.241444000003</v>
      </c>
      <c r="S458" s="81"/>
      <c r="T458" s="81"/>
      <c r="U458" s="81"/>
      <c r="V458" s="84"/>
      <c r="W458" s="83">
        <v>745.16258700000014</v>
      </c>
      <c r="X458" s="89">
        <v>27318.404031000002</v>
      </c>
    </row>
    <row r="459" spans="7:24" x14ac:dyDescent="0.3">
      <c r="G459" s="62"/>
      <c r="H459" s="62"/>
      <c r="I459" s="62"/>
      <c r="J459" s="78"/>
      <c r="K459" s="79"/>
      <c r="L459" s="81"/>
      <c r="M459" s="81"/>
      <c r="N459" s="81"/>
      <c r="O459" s="81"/>
      <c r="P459" s="81"/>
      <c r="Q459" s="84"/>
      <c r="R459" s="83"/>
      <c r="S459" s="81"/>
      <c r="T459" s="81"/>
      <c r="U459" s="81"/>
      <c r="V459" s="84"/>
      <c r="W459" s="83"/>
      <c r="X459" s="62"/>
    </row>
    <row r="460" spans="7:24" ht="15" thickBot="1" x14ac:dyDescent="0.35">
      <c r="G460" s="62"/>
      <c r="H460" s="62"/>
      <c r="I460" s="62"/>
      <c r="J460" s="63" t="s">
        <v>59</v>
      </c>
      <c r="K460" s="64" t="s">
        <v>60</v>
      </c>
      <c r="L460" s="65" t="s">
        <v>61</v>
      </c>
      <c r="M460" s="65" t="s">
        <v>186</v>
      </c>
      <c r="N460" s="65" t="s">
        <v>62</v>
      </c>
      <c r="O460" s="65" t="s">
        <v>187</v>
      </c>
      <c r="P460" s="65" t="s">
        <v>63</v>
      </c>
      <c r="Q460" s="66" t="s">
        <v>64</v>
      </c>
      <c r="R460" s="67" t="s">
        <v>65</v>
      </c>
      <c r="S460" s="65" t="s">
        <v>66</v>
      </c>
      <c r="T460" s="65" t="s">
        <v>67</v>
      </c>
      <c r="U460" s="65" t="s">
        <v>68</v>
      </c>
      <c r="V460" s="66" t="s">
        <v>69</v>
      </c>
      <c r="W460" s="67" t="s">
        <v>70</v>
      </c>
      <c r="X460" s="62"/>
    </row>
    <row r="461" spans="7:24" ht="15.6" x14ac:dyDescent="0.3">
      <c r="G461" s="68">
        <v>78</v>
      </c>
      <c r="H461" s="69" t="s">
        <v>126</v>
      </c>
      <c r="I461" s="70"/>
      <c r="J461" s="71"/>
      <c r="K461" s="72"/>
      <c r="L461" s="73"/>
      <c r="M461" s="73"/>
      <c r="N461" s="73"/>
      <c r="O461" s="73"/>
      <c r="P461" s="73"/>
      <c r="Q461" s="74"/>
      <c r="R461" s="75"/>
      <c r="S461" s="73"/>
      <c r="T461" s="73"/>
      <c r="U461" s="73"/>
      <c r="V461" s="74"/>
      <c r="W461" s="76"/>
      <c r="X461" s="62"/>
    </row>
    <row r="462" spans="7:24" x14ac:dyDescent="0.3">
      <c r="G462" s="77"/>
      <c r="H462" s="62">
        <v>1</v>
      </c>
      <c r="I462" s="62" t="s">
        <v>11</v>
      </c>
      <c r="J462" s="78">
        <v>255</v>
      </c>
      <c r="K462" s="79">
        <v>0.5</v>
      </c>
      <c r="L462" s="80">
        <v>70429035</v>
      </c>
      <c r="M462" s="81">
        <v>1194842</v>
      </c>
      <c r="N462" s="80">
        <v>43927</v>
      </c>
      <c r="O462" s="80"/>
      <c r="P462" s="81">
        <v>34639060</v>
      </c>
      <c r="Q462" s="82">
        <v>2.2769999999999999E-3</v>
      </c>
      <c r="R462" s="83">
        <v>78873.139620000002</v>
      </c>
      <c r="S462" s="80">
        <v>2464674</v>
      </c>
      <c r="T462" s="81">
        <v>0</v>
      </c>
      <c r="U462" s="81">
        <v>1232337</v>
      </c>
      <c r="V462" s="84">
        <v>1.91E-3</v>
      </c>
      <c r="W462" s="85">
        <v>2353.7636699999998</v>
      </c>
      <c r="X462" s="62"/>
    </row>
    <row r="463" spans="7:24" x14ac:dyDescent="0.3">
      <c r="G463" s="77"/>
      <c r="H463" s="62">
        <v>2</v>
      </c>
      <c r="I463" s="62" t="s">
        <v>27</v>
      </c>
      <c r="J463" s="78">
        <v>255</v>
      </c>
      <c r="K463" s="79">
        <v>0.5</v>
      </c>
      <c r="L463" s="80">
        <v>70429035</v>
      </c>
      <c r="M463" s="81">
        <v>1194842</v>
      </c>
      <c r="N463" s="80">
        <v>43927</v>
      </c>
      <c r="O463" s="80"/>
      <c r="P463" s="81">
        <v>34639060</v>
      </c>
      <c r="Q463" s="82">
        <v>2.6200000000000003E-4</v>
      </c>
      <c r="R463" s="83">
        <v>9075.4337200000009</v>
      </c>
      <c r="S463" s="80">
        <v>2464674</v>
      </c>
      <c r="T463" s="81">
        <v>0</v>
      </c>
      <c r="U463" s="81">
        <v>1232337</v>
      </c>
      <c r="V463" s="84">
        <v>2.6899999999999998E-4</v>
      </c>
      <c r="W463" s="85">
        <v>331.49865299999999</v>
      </c>
      <c r="X463" s="62"/>
    </row>
    <row r="464" spans="7:24" x14ac:dyDescent="0.3">
      <c r="G464" s="77"/>
      <c r="H464" s="62">
        <v>3</v>
      </c>
      <c r="I464" s="62" t="s">
        <v>20</v>
      </c>
      <c r="J464" s="78">
        <v>255</v>
      </c>
      <c r="K464" s="79">
        <v>0.5</v>
      </c>
      <c r="L464" s="80">
        <v>70429035</v>
      </c>
      <c r="M464" s="81">
        <v>1194842</v>
      </c>
      <c r="N464" s="80">
        <v>43927</v>
      </c>
      <c r="O464" s="80"/>
      <c r="P464" s="81">
        <v>34639060</v>
      </c>
      <c r="Q464" s="82">
        <v>5.7799999999999995E-4</v>
      </c>
      <c r="R464" s="83">
        <v>20021.376679999998</v>
      </c>
      <c r="S464" s="80">
        <v>2464674</v>
      </c>
      <c r="T464" s="81">
        <v>0</v>
      </c>
      <c r="U464" s="81">
        <v>1232337</v>
      </c>
      <c r="V464" s="84">
        <v>5.9699999999999998E-4</v>
      </c>
      <c r="W464" s="85">
        <v>735.70518900000002</v>
      </c>
      <c r="X464" s="62"/>
    </row>
    <row r="465" spans="7:24" x14ac:dyDescent="0.3">
      <c r="G465" s="77"/>
      <c r="H465" s="62">
        <v>5</v>
      </c>
      <c r="I465" s="62" t="s">
        <v>17</v>
      </c>
      <c r="J465" s="78">
        <v>255</v>
      </c>
      <c r="K465" s="79">
        <v>0.5</v>
      </c>
      <c r="L465" s="80">
        <v>70429035</v>
      </c>
      <c r="M465" s="81">
        <v>1194842</v>
      </c>
      <c r="N465" s="80">
        <v>43927</v>
      </c>
      <c r="O465" s="80"/>
      <c r="P465" s="81">
        <v>34639060</v>
      </c>
      <c r="Q465" s="82">
        <v>6.2979999999999998E-3</v>
      </c>
      <c r="R465" s="83">
        <v>218156.79988000001</v>
      </c>
      <c r="S465" s="80">
        <v>2464674</v>
      </c>
      <c r="T465" s="81">
        <v>0</v>
      </c>
      <c r="U465" s="81">
        <v>1232337</v>
      </c>
      <c r="V465" s="84">
        <v>6.6930000000000002E-3</v>
      </c>
      <c r="W465" s="85">
        <v>8248.0315410000003</v>
      </c>
      <c r="X465" s="62"/>
    </row>
    <row r="466" spans="7:24" x14ac:dyDescent="0.3">
      <c r="G466" s="77"/>
      <c r="H466" s="62">
        <v>137</v>
      </c>
      <c r="I466" s="62" t="s">
        <v>160</v>
      </c>
      <c r="J466" s="78">
        <v>255</v>
      </c>
      <c r="K466" s="79">
        <v>0.5</v>
      </c>
      <c r="L466" s="80">
        <v>70429035</v>
      </c>
      <c r="M466" s="81">
        <v>1194842</v>
      </c>
      <c r="N466" s="80">
        <v>43927</v>
      </c>
      <c r="O466" s="80"/>
      <c r="P466" s="81">
        <v>34639060</v>
      </c>
      <c r="Q466" s="82">
        <v>7.4999999999999993E-5</v>
      </c>
      <c r="R466" s="83">
        <v>2597.9294999999997</v>
      </c>
      <c r="S466" s="80">
        <v>2464674</v>
      </c>
      <c r="T466" s="81">
        <v>0</v>
      </c>
      <c r="U466" s="81">
        <v>1232337</v>
      </c>
      <c r="V466" s="84">
        <v>0</v>
      </c>
      <c r="W466" s="85">
        <v>0</v>
      </c>
      <c r="X466" s="62"/>
    </row>
    <row r="467" spans="7:24" x14ac:dyDescent="0.3">
      <c r="G467" s="77"/>
      <c r="H467" s="62">
        <v>6</v>
      </c>
      <c r="I467" s="62" t="s">
        <v>76</v>
      </c>
      <c r="J467" s="78">
        <v>255</v>
      </c>
      <c r="K467" s="79">
        <v>0.5</v>
      </c>
      <c r="L467" s="80">
        <v>70429035</v>
      </c>
      <c r="M467" s="81">
        <v>1194842</v>
      </c>
      <c r="N467" s="80">
        <v>43927</v>
      </c>
      <c r="O467" s="80"/>
      <c r="P467" s="81">
        <v>34639060</v>
      </c>
      <c r="Q467" s="82">
        <v>0</v>
      </c>
      <c r="R467" s="83">
        <v>0</v>
      </c>
      <c r="S467" s="80">
        <v>2464674</v>
      </c>
      <c r="T467" s="81">
        <v>0</v>
      </c>
      <c r="U467" s="81">
        <v>1232337</v>
      </c>
      <c r="V467" s="84">
        <v>0</v>
      </c>
      <c r="W467" s="85">
        <v>0</v>
      </c>
      <c r="X467" s="62"/>
    </row>
    <row r="468" spans="7:24" x14ac:dyDescent="0.3">
      <c r="G468" s="77"/>
      <c r="H468" s="62">
        <v>7</v>
      </c>
      <c r="I468" s="62" t="s">
        <v>9</v>
      </c>
      <c r="J468" s="78">
        <v>255</v>
      </c>
      <c r="K468" s="79">
        <v>0.5</v>
      </c>
      <c r="L468" s="80">
        <v>70429035</v>
      </c>
      <c r="M468" s="81">
        <v>1194842</v>
      </c>
      <c r="N468" s="80">
        <v>43927</v>
      </c>
      <c r="O468" s="80"/>
      <c r="P468" s="81">
        <v>34639060</v>
      </c>
      <c r="Q468" s="82">
        <v>1.1900000000000001E-4</v>
      </c>
      <c r="R468" s="83">
        <v>4122.0481399999999</v>
      </c>
      <c r="S468" s="80">
        <v>2464674</v>
      </c>
      <c r="T468" s="81">
        <v>0</v>
      </c>
      <c r="U468" s="81">
        <v>1232337</v>
      </c>
      <c r="V468" s="84">
        <v>1.27E-4</v>
      </c>
      <c r="W468" s="85">
        <v>156.506799</v>
      </c>
      <c r="X468" s="62"/>
    </row>
    <row r="469" spans="7:24" x14ac:dyDescent="0.3">
      <c r="G469" s="77"/>
      <c r="H469" s="62">
        <v>8</v>
      </c>
      <c r="I469" s="62" t="s">
        <v>23</v>
      </c>
      <c r="J469" s="78">
        <v>255</v>
      </c>
      <c r="K469" s="79">
        <v>0.5</v>
      </c>
      <c r="L469" s="80">
        <v>70429035</v>
      </c>
      <c r="M469" s="81">
        <v>1194842</v>
      </c>
      <c r="N469" s="80">
        <v>43927</v>
      </c>
      <c r="O469" s="80"/>
      <c r="P469" s="81">
        <v>34639060</v>
      </c>
      <c r="Q469" s="82">
        <v>1.74E-4</v>
      </c>
      <c r="R469" s="83">
        <v>6027.1964399999997</v>
      </c>
      <c r="S469" s="80">
        <v>2464674</v>
      </c>
      <c r="T469" s="81">
        <v>0</v>
      </c>
      <c r="U469" s="81">
        <v>1232337</v>
      </c>
      <c r="V469" s="84">
        <v>1.8699999999999999E-4</v>
      </c>
      <c r="W469" s="85">
        <v>230.44701899999998</v>
      </c>
      <c r="X469" s="62"/>
    </row>
    <row r="470" spans="7:24" x14ac:dyDescent="0.3">
      <c r="G470" s="77"/>
      <c r="H470" s="62">
        <v>17</v>
      </c>
      <c r="I470" s="62" t="s">
        <v>16</v>
      </c>
      <c r="J470" s="78">
        <v>255</v>
      </c>
      <c r="K470" s="79">
        <v>0.5</v>
      </c>
      <c r="L470" s="80">
        <v>70429035</v>
      </c>
      <c r="M470" s="81">
        <v>1194842</v>
      </c>
      <c r="N470" s="80">
        <v>43927</v>
      </c>
      <c r="O470" s="80"/>
      <c r="P470" s="81">
        <v>34639060</v>
      </c>
      <c r="Q470" s="82">
        <v>7.0899999999999999E-4</v>
      </c>
      <c r="R470" s="83">
        <v>24559.093539999998</v>
      </c>
      <c r="S470" s="80">
        <v>2464674</v>
      </c>
      <c r="T470" s="81">
        <v>0</v>
      </c>
      <c r="U470" s="81">
        <v>1232337</v>
      </c>
      <c r="V470" s="84">
        <v>7.5799999999999999E-4</v>
      </c>
      <c r="W470" s="85">
        <v>934.111446</v>
      </c>
      <c r="X470" s="62"/>
    </row>
    <row r="471" spans="7:24" x14ac:dyDescent="0.3">
      <c r="G471" s="77"/>
      <c r="H471" s="62">
        <v>36</v>
      </c>
      <c r="I471" s="62" t="s">
        <v>6</v>
      </c>
      <c r="J471" s="78">
        <v>255</v>
      </c>
      <c r="K471" s="79">
        <v>0.5</v>
      </c>
      <c r="L471" s="80">
        <v>70429035</v>
      </c>
      <c r="M471" s="81">
        <v>1194842</v>
      </c>
      <c r="N471" s="80">
        <v>43927</v>
      </c>
      <c r="O471" s="80"/>
      <c r="P471" s="81">
        <v>34639060</v>
      </c>
      <c r="Q471" s="82">
        <v>2.8809999999999999E-3</v>
      </c>
      <c r="R471" s="83">
        <v>99795.131859999994</v>
      </c>
      <c r="S471" s="80">
        <v>2464674</v>
      </c>
      <c r="T471" s="81">
        <v>0</v>
      </c>
      <c r="U471" s="81">
        <v>1232337</v>
      </c>
      <c r="V471" s="84">
        <v>2.8300000000000001E-3</v>
      </c>
      <c r="W471" s="85">
        <v>3487.5137100000002</v>
      </c>
      <c r="X471" s="62"/>
    </row>
    <row r="472" spans="7:24" x14ac:dyDescent="0.3">
      <c r="G472" s="77"/>
      <c r="H472" s="62">
        <v>38</v>
      </c>
      <c r="I472" s="62" t="s">
        <v>12</v>
      </c>
      <c r="J472" s="78">
        <v>255</v>
      </c>
      <c r="K472" s="79">
        <v>0.5</v>
      </c>
      <c r="L472" s="80">
        <v>70429035</v>
      </c>
      <c r="M472" s="81">
        <v>1194842</v>
      </c>
      <c r="N472" s="80">
        <v>43927</v>
      </c>
      <c r="O472" s="80"/>
      <c r="P472" s="81">
        <v>34639060</v>
      </c>
      <c r="Q472" s="82">
        <v>9.5000000000000005E-5</v>
      </c>
      <c r="R472" s="83">
        <v>3290.7107000000001</v>
      </c>
      <c r="S472" s="80">
        <v>2464674</v>
      </c>
      <c r="T472" s="81">
        <v>0</v>
      </c>
      <c r="U472" s="81">
        <v>1232337</v>
      </c>
      <c r="V472" s="84">
        <v>7.8999999999999996E-5</v>
      </c>
      <c r="W472" s="85">
        <v>97.354622999999989</v>
      </c>
      <c r="X472" s="62"/>
    </row>
    <row r="473" spans="7:24" x14ac:dyDescent="0.3">
      <c r="G473" s="77"/>
      <c r="H473" s="62">
        <v>41</v>
      </c>
      <c r="I473" s="62" t="s">
        <v>83</v>
      </c>
      <c r="J473" s="78">
        <v>255</v>
      </c>
      <c r="K473" s="79">
        <v>0.5</v>
      </c>
      <c r="L473" s="80">
        <v>70429035</v>
      </c>
      <c r="M473" s="81">
        <v>1194842</v>
      </c>
      <c r="N473" s="80">
        <v>43927</v>
      </c>
      <c r="O473" s="80"/>
      <c r="P473" s="81">
        <v>34639060</v>
      </c>
      <c r="Q473" s="82">
        <v>0</v>
      </c>
      <c r="R473" s="83">
        <v>0</v>
      </c>
      <c r="S473" s="80">
        <v>2464674</v>
      </c>
      <c r="T473" s="81">
        <v>0</v>
      </c>
      <c r="U473" s="81">
        <v>1232337</v>
      </c>
      <c r="V473" s="84">
        <v>0</v>
      </c>
      <c r="W473" s="85">
        <v>0</v>
      </c>
      <c r="X473" s="62"/>
    </row>
    <row r="474" spans="7:24" x14ac:dyDescent="0.3">
      <c r="G474" s="77"/>
      <c r="H474" s="62">
        <v>55</v>
      </c>
      <c r="I474" s="62" t="s">
        <v>26</v>
      </c>
      <c r="J474" s="78">
        <v>255</v>
      </c>
      <c r="K474" s="79">
        <v>0.5</v>
      </c>
      <c r="L474" s="80">
        <v>70429035</v>
      </c>
      <c r="M474" s="81">
        <v>1194842</v>
      </c>
      <c r="N474" s="80">
        <v>43927</v>
      </c>
      <c r="O474" s="80"/>
      <c r="P474" s="81">
        <v>34639060</v>
      </c>
      <c r="Q474" s="82">
        <v>1.4799999999999999E-4</v>
      </c>
      <c r="R474" s="83">
        <v>5126.5808799999995</v>
      </c>
      <c r="S474" s="80">
        <v>2464674</v>
      </c>
      <c r="T474" s="81">
        <v>0</v>
      </c>
      <c r="U474" s="81">
        <v>1232337</v>
      </c>
      <c r="V474" s="84">
        <v>1.5699999999999999E-4</v>
      </c>
      <c r="W474" s="85">
        <v>193.47690900000001</v>
      </c>
      <c r="X474" s="62"/>
    </row>
    <row r="475" spans="7:24" x14ac:dyDescent="0.3">
      <c r="G475" s="77"/>
      <c r="H475" s="62">
        <v>71</v>
      </c>
      <c r="I475" s="62" t="s">
        <v>18</v>
      </c>
      <c r="J475" s="78">
        <v>255</v>
      </c>
      <c r="K475" s="79">
        <v>0.5</v>
      </c>
      <c r="L475" s="80">
        <v>70429035</v>
      </c>
      <c r="M475" s="81">
        <v>1194842</v>
      </c>
      <c r="N475" s="80">
        <v>43927</v>
      </c>
      <c r="O475" s="80"/>
      <c r="P475" s="81">
        <v>34639060</v>
      </c>
      <c r="Q475" s="82">
        <v>1.0000000000000001E-5</v>
      </c>
      <c r="R475" s="83">
        <v>346.39060000000001</v>
      </c>
      <c r="S475" s="80">
        <v>2464674</v>
      </c>
      <c r="T475" s="81">
        <v>0</v>
      </c>
      <c r="U475" s="81">
        <v>1232337</v>
      </c>
      <c r="V475" s="84">
        <v>1.1E-5</v>
      </c>
      <c r="W475" s="85">
        <v>13.555707</v>
      </c>
      <c r="X475" s="62"/>
    </row>
    <row r="476" spans="7:24" x14ac:dyDescent="0.3">
      <c r="G476" s="77"/>
      <c r="H476" s="62">
        <v>72</v>
      </c>
      <c r="I476" s="62" t="s">
        <v>28</v>
      </c>
      <c r="J476" s="78">
        <v>255</v>
      </c>
      <c r="K476" s="79">
        <v>0.5</v>
      </c>
      <c r="L476" s="80">
        <v>70429035</v>
      </c>
      <c r="M476" s="81">
        <v>1194842</v>
      </c>
      <c r="N476" s="80">
        <v>43927</v>
      </c>
      <c r="O476" s="80"/>
      <c r="P476" s="81">
        <v>34639060</v>
      </c>
      <c r="Q476" s="82">
        <v>2.9999999999999997E-4</v>
      </c>
      <c r="R476" s="83">
        <v>10391.717999999999</v>
      </c>
      <c r="S476" s="80">
        <v>2464674</v>
      </c>
      <c r="T476" s="81">
        <v>0</v>
      </c>
      <c r="U476" s="81">
        <v>1232337</v>
      </c>
      <c r="V476" s="84">
        <v>3.1799999999999998E-4</v>
      </c>
      <c r="W476" s="85">
        <v>391.88316599999996</v>
      </c>
      <c r="X476" s="62"/>
    </row>
    <row r="477" spans="7:24" x14ac:dyDescent="0.3">
      <c r="G477" s="77"/>
      <c r="H477" s="62">
        <v>78</v>
      </c>
      <c r="I477" s="62" t="s">
        <v>126</v>
      </c>
      <c r="J477" s="78">
        <v>255</v>
      </c>
      <c r="K477" s="79">
        <v>0.5</v>
      </c>
      <c r="L477" s="80">
        <v>70429035</v>
      </c>
      <c r="M477" s="81">
        <v>1194842</v>
      </c>
      <c r="N477" s="80">
        <v>43927</v>
      </c>
      <c r="O477" s="80"/>
      <c r="P477" s="81">
        <v>34639060</v>
      </c>
      <c r="Q477" s="82">
        <v>0</v>
      </c>
      <c r="R477" s="83">
        <v>0</v>
      </c>
      <c r="S477" s="80">
        <v>2464674</v>
      </c>
      <c r="T477" s="81">
        <v>0</v>
      </c>
      <c r="U477" s="81">
        <v>1232337</v>
      </c>
      <c r="V477" s="84">
        <v>0</v>
      </c>
      <c r="W477" s="85">
        <v>0</v>
      </c>
      <c r="X477" s="62"/>
    </row>
    <row r="478" spans="7:24" x14ac:dyDescent="0.3">
      <c r="G478" s="77"/>
      <c r="H478" s="62">
        <v>104</v>
      </c>
      <c r="I478" s="62" t="s">
        <v>88</v>
      </c>
      <c r="J478" s="78">
        <v>255</v>
      </c>
      <c r="K478" s="79">
        <v>0.5</v>
      </c>
      <c r="L478" s="80">
        <v>70429035</v>
      </c>
      <c r="M478" s="81">
        <v>1194842</v>
      </c>
      <c r="N478" s="80">
        <v>43927</v>
      </c>
      <c r="O478" s="80"/>
      <c r="P478" s="81">
        <v>34639060</v>
      </c>
      <c r="Q478" s="82">
        <v>0</v>
      </c>
      <c r="R478" s="83">
        <v>0</v>
      </c>
      <c r="S478" s="80">
        <v>2464674</v>
      </c>
      <c r="T478" s="81">
        <v>0</v>
      </c>
      <c r="U478" s="81">
        <v>1232337</v>
      </c>
      <c r="V478" s="84">
        <v>0</v>
      </c>
      <c r="W478" s="85">
        <v>0</v>
      </c>
      <c r="X478" s="62"/>
    </row>
    <row r="479" spans="7:24" x14ac:dyDescent="0.3">
      <c r="G479" s="77"/>
      <c r="H479" s="62">
        <v>117</v>
      </c>
      <c r="I479" s="62" t="s">
        <v>21</v>
      </c>
      <c r="J479" s="78">
        <v>255</v>
      </c>
      <c r="K479" s="79">
        <v>0.5</v>
      </c>
      <c r="L479" s="80">
        <v>70429035</v>
      </c>
      <c r="M479" s="81">
        <v>1194842</v>
      </c>
      <c r="N479" s="80">
        <v>43927</v>
      </c>
      <c r="O479" s="80"/>
      <c r="P479" s="81">
        <v>34639060</v>
      </c>
      <c r="Q479" s="82">
        <v>2.5700000000000001E-4</v>
      </c>
      <c r="R479" s="83">
        <v>8902.2384199999997</v>
      </c>
      <c r="S479" s="80">
        <v>2464674</v>
      </c>
      <c r="T479" s="81">
        <v>0</v>
      </c>
      <c r="U479" s="81">
        <v>1232337</v>
      </c>
      <c r="V479" s="84">
        <v>2.7300000000000002E-4</v>
      </c>
      <c r="W479" s="85">
        <v>336.42800100000005</v>
      </c>
      <c r="X479" s="89"/>
    </row>
    <row r="480" spans="7:24" x14ac:dyDescent="0.3">
      <c r="G480" s="77"/>
      <c r="H480" s="62"/>
      <c r="I480" s="62"/>
      <c r="J480" s="78"/>
      <c r="K480" s="79"/>
      <c r="L480" s="81"/>
      <c r="M480" s="81"/>
      <c r="N480" s="81"/>
      <c r="O480" s="81"/>
      <c r="P480" s="81"/>
      <c r="Q480" s="84"/>
      <c r="R480" s="83"/>
      <c r="S480" s="81"/>
      <c r="T480" s="81"/>
      <c r="U480" s="81"/>
      <c r="V480" s="84"/>
      <c r="W480" s="85"/>
      <c r="X480" s="62"/>
    </row>
    <row r="481" spans="7:24" ht="15.6" x14ac:dyDescent="0.3">
      <c r="G481" s="90">
        <v>78</v>
      </c>
      <c r="H481" s="91" t="s">
        <v>126</v>
      </c>
      <c r="I481" s="62"/>
      <c r="J481" s="78"/>
      <c r="K481" s="79"/>
      <c r="L481" s="81"/>
      <c r="M481" s="81"/>
      <c r="N481" s="81"/>
      <c r="O481" s="81"/>
      <c r="P481" s="81"/>
      <c r="Q481" s="84"/>
      <c r="R481" s="83"/>
      <c r="S481" s="81"/>
      <c r="T481" s="81"/>
      <c r="U481" s="81"/>
      <c r="V481" s="84"/>
      <c r="W481" s="85"/>
      <c r="X481" s="62"/>
    </row>
    <row r="482" spans="7:24" x14ac:dyDescent="0.3">
      <c r="G482" s="77"/>
      <c r="H482" s="62">
        <v>1</v>
      </c>
      <c r="I482" s="62" t="s">
        <v>11</v>
      </c>
      <c r="J482" s="78">
        <v>858</v>
      </c>
      <c r="K482" s="79">
        <v>0.5</v>
      </c>
      <c r="L482" s="80">
        <v>0</v>
      </c>
      <c r="M482" s="81"/>
      <c r="N482" s="80">
        <v>541535</v>
      </c>
      <c r="O482" s="81">
        <v>66361</v>
      </c>
      <c r="P482" s="81">
        <v>237587</v>
      </c>
      <c r="Q482" s="82">
        <v>2.2769999999999999E-3</v>
      </c>
      <c r="R482" s="83">
        <v>540.98559899999998</v>
      </c>
      <c r="S482" s="80">
        <v>0</v>
      </c>
      <c r="T482" s="81">
        <v>0</v>
      </c>
      <c r="U482" s="81">
        <v>0</v>
      </c>
      <c r="V482" s="84">
        <v>1.91E-3</v>
      </c>
      <c r="W482" s="85">
        <v>0</v>
      </c>
      <c r="X482" s="62"/>
    </row>
    <row r="483" spans="7:24" x14ac:dyDescent="0.3">
      <c r="G483" s="77"/>
      <c r="H483" s="62">
        <v>2</v>
      </c>
      <c r="I483" s="62" t="s">
        <v>27</v>
      </c>
      <c r="J483" s="78">
        <v>858</v>
      </c>
      <c r="K483" s="79">
        <v>0.5</v>
      </c>
      <c r="L483" s="80">
        <v>0</v>
      </c>
      <c r="M483" s="81"/>
      <c r="N483" s="80">
        <v>541535</v>
      </c>
      <c r="O483" s="81">
        <v>66361</v>
      </c>
      <c r="P483" s="81">
        <v>237587</v>
      </c>
      <c r="Q483" s="82">
        <v>2.6200000000000003E-4</v>
      </c>
      <c r="R483" s="83">
        <v>62.247794000000006</v>
      </c>
      <c r="S483" s="80">
        <v>0</v>
      </c>
      <c r="T483" s="81">
        <v>0</v>
      </c>
      <c r="U483" s="81">
        <v>0</v>
      </c>
      <c r="V483" s="84">
        <v>2.6899999999999998E-4</v>
      </c>
      <c r="W483" s="85">
        <v>0</v>
      </c>
      <c r="X483" s="62"/>
    </row>
    <row r="484" spans="7:24" x14ac:dyDescent="0.3">
      <c r="G484" s="77"/>
      <c r="H484" s="62">
        <v>3</v>
      </c>
      <c r="I484" s="62" t="s">
        <v>20</v>
      </c>
      <c r="J484" s="78">
        <v>858</v>
      </c>
      <c r="K484" s="79">
        <v>0.5</v>
      </c>
      <c r="L484" s="80">
        <v>0</v>
      </c>
      <c r="M484" s="81"/>
      <c r="N484" s="80">
        <v>541535</v>
      </c>
      <c r="O484" s="81">
        <v>66361</v>
      </c>
      <c r="P484" s="81">
        <v>237587</v>
      </c>
      <c r="Q484" s="82">
        <v>5.7799999999999995E-4</v>
      </c>
      <c r="R484" s="83">
        <v>137.32528599999998</v>
      </c>
      <c r="S484" s="80">
        <v>0</v>
      </c>
      <c r="T484" s="81">
        <v>0</v>
      </c>
      <c r="U484" s="81">
        <v>0</v>
      </c>
      <c r="V484" s="84">
        <v>5.9699999999999998E-4</v>
      </c>
      <c r="W484" s="85">
        <v>0</v>
      </c>
      <c r="X484" s="62"/>
    </row>
    <row r="485" spans="7:24" x14ac:dyDescent="0.3">
      <c r="G485" s="77"/>
      <c r="H485" s="62">
        <v>5</v>
      </c>
      <c r="I485" s="62" t="s">
        <v>17</v>
      </c>
      <c r="J485" s="78">
        <v>858</v>
      </c>
      <c r="K485" s="79">
        <v>0.5</v>
      </c>
      <c r="L485" s="80">
        <v>0</v>
      </c>
      <c r="M485" s="81"/>
      <c r="N485" s="80">
        <v>541535</v>
      </c>
      <c r="O485" s="81">
        <v>66361</v>
      </c>
      <c r="P485" s="81">
        <v>237587</v>
      </c>
      <c r="Q485" s="82">
        <v>6.2979999999999998E-3</v>
      </c>
      <c r="R485" s="83">
        <v>1496.3229260000001</v>
      </c>
      <c r="S485" s="80">
        <v>0</v>
      </c>
      <c r="T485" s="81">
        <v>0</v>
      </c>
      <c r="U485" s="81">
        <v>0</v>
      </c>
      <c r="V485" s="84">
        <v>6.6930000000000002E-3</v>
      </c>
      <c r="W485" s="85">
        <v>0</v>
      </c>
      <c r="X485" s="62"/>
    </row>
    <row r="486" spans="7:24" x14ac:dyDescent="0.3">
      <c r="G486" s="77"/>
      <c r="H486" s="62">
        <v>137</v>
      </c>
      <c r="I486" s="62" t="s">
        <v>160</v>
      </c>
      <c r="J486" s="78">
        <v>858</v>
      </c>
      <c r="K486" s="79">
        <v>0.5</v>
      </c>
      <c r="L486" s="80">
        <v>0</v>
      </c>
      <c r="M486" s="81"/>
      <c r="N486" s="80">
        <v>541535</v>
      </c>
      <c r="O486" s="81">
        <v>66361</v>
      </c>
      <c r="P486" s="81">
        <v>237587</v>
      </c>
      <c r="Q486" s="82">
        <v>7.4999999999999993E-5</v>
      </c>
      <c r="R486" s="83">
        <v>17.819025</v>
      </c>
      <c r="S486" s="80">
        <v>0</v>
      </c>
      <c r="T486" s="81">
        <v>0</v>
      </c>
      <c r="U486" s="81">
        <v>0</v>
      </c>
      <c r="V486" s="84">
        <v>0</v>
      </c>
      <c r="W486" s="85">
        <v>0</v>
      </c>
      <c r="X486" s="62"/>
    </row>
    <row r="487" spans="7:24" x14ac:dyDescent="0.3">
      <c r="G487" s="77"/>
      <c r="H487" s="62">
        <v>6</v>
      </c>
      <c r="I487" s="62" t="s">
        <v>76</v>
      </c>
      <c r="J487" s="78">
        <v>858</v>
      </c>
      <c r="K487" s="79">
        <v>0.5</v>
      </c>
      <c r="L487" s="80">
        <v>0</v>
      </c>
      <c r="M487" s="81"/>
      <c r="N487" s="80">
        <v>541535</v>
      </c>
      <c r="O487" s="81">
        <v>66361</v>
      </c>
      <c r="P487" s="81">
        <v>237587</v>
      </c>
      <c r="Q487" s="82">
        <v>0</v>
      </c>
      <c r="R487" s="83">
        <v>0</v>
      </c>
      <c r="S487" s="80">
        <v>0</v>
      </c>
      <c r="T487" s="81">
        <v>0</v>
      </c>
      <c r="U487" s="81">
        <v>0</v>
      </c>
      <c r="V487" s="84">
        <v>0</v>
      </c>
      <c r="W487" s="85">
        <v>0</v>
      </c>
      <c r="X487" s="62"/>
    </row>
    <row r="488" spans="7:24" x14ac:dyDescent="0.3">
      <c r="G488" s="77"/>
      <c r="H488" s="62">
        <v>7</v>
      </c>
      <c r="I488" s="62" t="s">
        <v>9</v>
      </c>
      <c r="J488" s="78">
        <v>858</v>
      </c>
      <c r="K488" s="79">
        <v>0.5</v>
      </c>
      <c r="L488" s="80">
        <v>0</v>
      </c>
      <c r="M488" s="81"/>
      <c r="N488" s="80">
        <v>541535</v>
      </c>
      <c r="O488" s="81">
        <v>66361</v>
      </c>
      <c r="P488" s="81">
        <v>237587</v>
      </c>
      <c r="Q488" s="82">
        <v>1.1900000000000001E-4</v>
      </c>
      <c r="R488" s="83">
        <v>28.272853000000001</v>
      </c>
      <c r="S488" s="80">
        <v>0</v>
      </c>
      <c r="T488" s="81">
        <v>0</v>
      </c>
      <c r="U488" s="81">
        <v>0</v>
      </c>
      <c r="V488" s="84">
        <v>1.27E-4</v>
      </c>
      <c r="W488" s="85">
        <v>0</v>
      </c>
      <c r="X488" s="62"/>
    </row>
    <row r="489" spans="7:24" x14ac:dyDescent="0.3">
      <c r="G489" s="77"/>
      <c r="H489" s="62">
        <v>8</v>
      </c>
      <c r="I489" s="62" t="s">
        <v>23</v>
      </c>
      <c r="J489" s="78">
        <v>858</v>
      </c>
      <c r="K489" s="79">
        <v>0.5</v>
      </c>
      <c r="L489" s="80">
        <v>0</v>
      </c>
      <c r="M489" s="81"/>
      <c r="N489" s="80">
        <v>541535</v>
      </c>
      <c r="O489" s="81">
        <v>66361</v>
      </c>
      <c r="P489" s="81">
        <v>237587</v>
      </c>
      <c r="Q489" s="82">
        <v>1.74E-4</v>
      </c>
      <c r="R489" s="83">
        <v>41.340138000000003</v>
      </c>
      <c r="S489" s="80">
        <v>0</v>
      </c>
      <c r="T489" s="81">
        <v>0</v>
      </c>
      <c r="U489" s="81">
        <v>0</v>
      </c>
      <c r="V489" s="84">
        <v>1.8699999999999999E-4</v>
      </c>
      <c r="W489" s="85">
        <v>0</v>
      </c>
      <c r="X489" s="62"/>
    </row>
    <row r="490" spans="7:24" x14ac:dyDescent="0.3">
      <c r="G490" s="77"/>
      <c r="H490" s="62">
        <v>36</v>
      </c>
      <c r="I490" s="62" t="s">
        <v>6</v>
      </c>
      <c r="J490" s="78">
        <v>858</v>
      </c>
      <c r="K490" s="79">
        <v>0.5</v>
      </c>
      <c r="L490" s="80">
        <v>0</v>
      </c>
      <c r="M490" s="81"/>
      <c r="N490" s="80">
        <v>541535</v>
      </c>
      <c r="O490" s="81">
        <v>66361</v>
      </c>
      <c r="P490" s="81">
        <v>237587</v>
      </c>
      <c r="Q490" s="82">
        <v>2.8809999999999999E-3</v>
      </c>
      <c r="R490" s="83">
        <v>684.48814700000003</v>
      </c>
      <c r="S490" s="80">
        <v>0</v>
      </c>
      <c r="T490" s="81">
        <v>0</v>
      </c>
      <c r="U490" s="81">
        <v>0</v>
      </c>
      <c r="V490" s="84">
        <v>2.8300000000000001E-3</v>
      </c>
      <c r="W490" s="85">
        <v>0</v>
      </c>
      <c r="X490" s="62"/>
    </row>
    <row r="491" spans="7:24" x14ac:dyDescent="0.3">
      <c r="G491" s="77"/>
      <c r="H491" s="62">
        <v>38</v>
      </c>
      <c r="I491" s="62" t="s">
        <v>12</v>
      </c>
      <c r="J491" s="78">
        <v>858</v>
      </c>
      <c r="K491" s="79">
        <v>0.5</v>
      </c>
      <c r="L491" s="80">
        <v>0</v>
      </c>
      <c r="M491" s="81"/>
      <c r="N491" s="80">
        <v>541535</v>
      </c>
      <c r="O491" s="81">
        <v>66361</v>
      </c>
      <c r="P491" s="81">
        <v>237587</v>
      </c>
      <c r="Q491" s="82">
        <v>9.5000000000000005E-5</v>
      </c>
      <c r="R491" s="83">
        <v>22.570765000000002</v>
      </c>
      <c r="S491" s="80">
        <v>0</v>
      </c>
      <c r="T491" s="81">
        <v>0</v>
      </c>
      <c r="U491" s="81">
        <v>0</v>
      </c>
      <c r="V491" s="84">
        <v>7.8999999999999996E-5</v>
      </c>
      <c r="W491" s="85">
        <v>0</v>
      </c>
      <c r="X491" s="62"/>
    </row>
    <row r="492" spans="7:24" x14ac:dyDescent="0.3">
      <c r="G492" s="77"/>
      <c r="H492" s="62">
        <v>41</v>
      </c>
      <c r="I492" s="62" t="s">
        <v>83</v>
      </c>
      <c r="J492" s="78">
        <v>858</v>
      </c>
      <c r="K492" s="79">
        <v>0.5</v>
      </c>
      <c r="L492" s="80">
        <v>0</v>
      </c>
      <c r="M492" s="81"/>
      <c r="N492" s="80">
        <v>541535</v>
      </c>
      <c r="O492" s="81">
        <v>66361</v>
      </c>
      <c r="P492" s="81">
        <v>237587</v>
      </c>
      <c r="Q492" s="82">
        <v>0</v>
      </c>
      <c r="R492" s="83">
        <v>0</v>
      </c>
      <c r="S492" s="80">
        <v>0</v>
      </c>
      <c r="T492" s="81">
        <v>0</v>
      </c>
      <c r="U492" s="81">
        <v>0</v>
      </c>
      <c r="V492" s="84">
        <v>0</v>
      </c>
      <c r="W492" s="85">
        <v>0</v>
      </c>
      <c r="X492" s="62"/>
    </row>
    <row r="493" spans="7:24" x14ac:dyDescent="0.3">
      <c r="G493" s="77"/>
      <c r="H493" s="62">
        <v>55</v>
      </c>
      <c r="I493" s="62" t="s">
        <v>26</v>
      </c>
      <c r="J493" s="78">
        <v>858</v>
      </c>
      <c r="K493" s="79">
        <v>0.5</v>
      </c>
      <c r="L493" s="80">
        <v>0</v>
      </c>
      <c r="M493" s="81"/>
      <c r="N493" s="80">
        <v>541535</v>
      </c>
      <c r="O493" s="81">
        <v>66361</v>
      </c>
      <c r="P493" s="81">
        <v>237587</v>
      </c>
      <c r="Q493" s="82">
        <v>1.4799999999999999E-4</v>
      </c>
      <c r="R493" s="83">
        <v>35.162875999999997</v>
      </c>
      <c r="S493" s="80">
        <v>0</v>
      </c>
      <c r="T493" s="81">
        <v>0</v>
      </c>
      <c r="U493" s="81">
        <v>0</v>
      </c>
      <c r="V493" s="84">
        <v>1.5699999999999999E-4</v>
      </c>
      <c r="W493" s="85">
        <v>0</v>
      </c>
      <c r="X493" s="62"/>
    </row>
    <row r="494" spans="7:24" x14ac:dyDescent="0.3">
      <c r="G494" s="77"/>
      <c r="H494" s="62">
        <v>71</v>
      </c>
      <c r="I494" s="62" t="s">
        <v>18</v>
      </c>
      <c r="J494" s="78">
        <v>858</v>
      </c>
      <c r="K494" s="79">
        <v>0.5</v>
      </c>
      <c r="L494" s="80">
        <v>0</v>
      </c>
      <c r="M494" s="81"/>
      <c r="N494" s="80">
        <v>541535</v>
      </c>
      <c r="O494" s="81">
        <v>66361</v>
      </c>
      <c r="P494" s="81">
        <v>237587</v>
      </c>
      <c r="Q494" s="82">
        <v>1.0000000000000001E-5</v>
      </c>
      <c r="R494" s="83">
        <v>2.3758700000000004</v>
      </c>
      <c r="S494" s="80">
        <v>0</v>
      </c>
      <c r="T494" s="81">
        <v>0</v>
      </c>
      <c r="U494" s="81">
        <v>0</v>
      </c>
      <c r="V494" s="84">
        <v>1.1E-5</v>
      </c>
      <c r="W494" s="85">
        <v>0</v>
      </c>
      <c r="X494" s="62"/>
    </row>
    <row r="495" spans="7:24" x14ac:dyDescent="0.3">
      <c r="G495" s="77"/>
      <c r="H495" s="62">
        <v>72</v>
      </c>
      <c r="I495" s="62" t="s">
        <v>28</v>
      </c>
      <c r="J495" s="78">
        <v>858</v>
      </c>
      <c r="K495" s="79">
        <v>0.5</v>
      </c>
      <c r="L495" s="80">
        <v>0</v>
      </c>
      <c r="M495" s="81"/>
      <c r="N495" s="80">
        <v>541535</v>
      </c>
      <c r="O495" s="81">
        <v>66361</v>
      </c>
      <c r="P495" s="81">
        <v>237587</v>
      </c>
      <c r="Q495" s="82">
        <v>2.9999999999999997E-4</v>
      </c>
      <c r="R495" s="83">
        <v>71.2761</v>
      </c>
      <c r="S495" s="80">
        <v>0</v>
      </c>
      <c r="T495" s="81">
        <v>0</v>
      </c>
      <c r="U495" s="81">
        <v>0</v>
      </c>
      <c r="V495" s="84">
        <v>3.1799999999999998E-4</v>
      </c>
      <c r="W495" s="85">
        <v>0</v>
      </c>
      <c r="X495" s="62"/>
    </row>
    <row r="496" spans="7:24" x14ac:dyDescent="0.3">
      <c r="G496" s="77"/>
      <c r="H496" s="62">
        <v>78</v>
      </c>
      <c r="I496" s="62" t="s">
        <v>126</v>
      </c>
      <c r="J496" s="78">
        <v>858</v>
      </c>
      <c r="K496" s="79">
        <v>0.5</v>
      </c>
      <c r="L496" s="80">
        <v>0</v>
      </c>
      <c r="M496" s="81"/>
      <c r="N496" s="80">
        <v>541535</v>
      </c>
      <c r="O496" s="81">
        <v>66361</v>
      </c>
      <c r="P496" s="81">
        <v>237587</v>
      </c>
      <c r="Q496" s="82">
        <v>0</v>
      </c>
      <c r="R496" s="83">
        <v>0</v>
      </c>
      <c r="S496" s="80">
        <v>0</v>
      </c>
      <c r="T496" s="81">
        <v>0</v>
      </c>
      <c r="U496" s="81">
        <v>0</v>
      </c>
      <c r="V496" s="84">
        <v>0</v>
      </c>
      <c r="W496" s="85">
        <v>0</v>
      </c>
      <c r="X496" s="62"/>
    </row>
    <row r="497" spans="7:24" x14ac:dyDescent="0.3">
      <c r="G497" s="77"/>
      <c r="H497" s="62">
        <v>104</v>
      </c>
      <c r="I497" s="62" t="s">
        <v>88</v>
      </c>
      <c r="J497" s="78">
        <v>858</v>
      </c>
      <c r="K497" s="79">
        <v>0.5</v>
      </c>
      <c r="L497" s="80">
        <v>0</v>
      </c>
      <c r="M497" s="81"/>
      <c r="N497" s="80">
        <v>541535</v>
      </c>
      <c r="O497" s="81">
        <v>66361</v>
      </c>
      <c r="P497" s="81">
        <v>237587</v>
      </c>
      <c r="Q497" s="82">
        <v>0</v>
      </c>
      <c r="R497" s="83">
        <v>0</v>
      </c>
      <c r="S497" s="80">
        <v>0</v>
      </c>
      <c r="T497" s="81">
        <v>0</v>
      </c>
      <c r="U497" s="81">
        <v>0</v>
      </c>
      <c r="V497" s="84">
        <v>0</v>
      </c>
      <c r="W497" s="85">
        <v>0</v>
      </c>
      <c r="X497" s="62"/>
    </row>
    <row r="498" spans="7:24" x14ac:dyDescent="0.3">
      <c r="G498" s="77"/>
      <c r="H498" s="62">
        <v>117</v>
      </c>
      <c r="I498" s="62" t="s">
        <v>21</v>
      </c>
      <c r="J498" s="78">
        <v>858</v>
      </c>
      <c r="K498" s="79">
        <v>0.5</v>
      </c>
      <c r="L498" s="80">
        <v>0</v>
      </c>
      <c r="M498" s="81"/>
      <c r="N498" s="80">
        <v>541535</v>
      </c>
      <c r="O498" s="81">
        <v>66361</v>
      </c>
      <c r="P498" s="81">
        <v>237587</v>
      </c>
      <c r="Q498" s="82">
        <v>2.5700000000000001E-4</v>
      </c>
      <c r="R498" s="83">
        <v>61.059859000000003</v>
      </c>
      <c r="S498" s="80">
        <v>0</v>
      </c>
      <c r="T498" s="81">
        <v>0</v>
      </c>
      <c r="U498" s="81">
        <v>0</v>
      </c>
      <c r="V498" s="84">
        <v>2.7300000000000002E-4</v>
      </c>
      <c r="W498" s="85">
        <v>0</v>
      </c>
      <c r="X498" s="62"/>
    </row>
    <row r="499" spans="7:24" ht="15" thickBot="1" x14ac:dyDescent="0.35">
      <c r="G499" s="86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8"/>
      <c r="X499" s="62"/>
    </row>
    <row r="500" spans="7:24" x14ac:dyDescent="0.3">
      <c r="G500" s="62">
        <v>78</v>
      </c>
      <c r="H500" s="62" t="s">
        <v>126</v>
      </c>
      <c r="I500" s="62"/>
      <c r="J500" s="78"/>
      <c r="K500" s="79"/>
      <c r="L500" s="81"/>
      <c r="M500" s="81"/>
      <c r="N500" s="81"/>
      <c r="O500" s="81"/>
      <c r="P500" s="81"/>
      <c r="Q500" s="84"/>
      <c r="R500" s="83">
        <v>494487.03521800006</v>
      </c>
      <c r="S500" s="81"/>
      <c r="T500" s="81"/>
      <c r="U500" s="81"/>
      <c r="V500" s="84"/>
      <c r="W500" s="83">
        <v>17510.276432999999</v>
      </c>
      <c r="X500" s="89">
        <v>511997.31165100005</v>
      </c>
    </row>
    <row r="501" spans="7:24" x14ac:dyDescent="0.3"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</row>
    <row r="502" spans="7:24" x14ac:dyDescent="0.3"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</row>
    <row r="503" spans="7:24" x14ac:dyDescent="0.3">
      <c r="G503" s="62"/>
      <c r="H503" s="62"/>
      <c r="I503" s="62"/>
      <c r="J503" s="78"/>
      <c r="K503" s="79"/>
      <c r="L503" s="81"/>
      <c r="M503" s="81"/>
      <c r="N503" s="81"/>
      <c r="O503" s="81"/>
      <c r="P503" s="81"/>
      <c r="Q503" s="84"/>
      <c r="R503" s="83"/>
      <c r="S503" s="81"/>
      <c r="T503" s="81"/>
      <c r="U503" s="81"/>
      <c r="V503" s="84"/>
      <c r="W503" s="83"/>
      <c r="X503" s="62"/>
    </row>
    <row r="504" spans="7:24" ht="15" thickBot="1" x14ac:dyDescent="0.35">
      <c r="G504" s="62"/>
      <c r="H504" s="62"/>
      <c r="I504" s="62"/>
      <c r="J504" s="63" t="s">
        <v>59</v>
      </c>
      <c r="K504" s="64" t="s">
        <v>60</v>
      </c>
      <c r="L504" s="65" t="s">
        <v>61</v>
      </c>
      <c r="M504" s="65" t="s">
        <v>186</v>
      </c>
      <c r="N504" s="65" t="s">
        <v>62</v>
      </c>
      <c r="O504" s="65" t="s">
        <v>187</v>
      </c>
      <c r="P504" s="65" t="s">
        <v>63</v>
      </c>
      <c r="Q504" s="66" t="s">
        <v>64</v>
      </c>
      <c r="R504" s="67" t="s">
        <v>65</v>
      </c>
      <c r="S504" s="65" t="s">
        <v>66</v>
      </c>
      <c r="T504" s="65" t="s">
        <v>67</v>
      </c>
      <c r="U504" s="65" t="s">
        <v>68</v>
      </c>
      <c r="V504" s="66" t="s">
        <v>69</v>
      </c>
      <c r="W504" s="67" t="s">
        <v>70</v>
      </c>
      <c r="X504" s="62"/>
    </row>
    <row r="505" spans="7:24" ht="15.6" x14ac:dyDescent="0.3">
      <c r="G505" s="68">
        <v>120</v>
      </c>
      <c r="H505" s="69" t="s">
        <v>127</v>
      </c>
      <c r="I505" s="70"/>
      <c r="J505" s="71"/>
      <c r="K505" s="72"/>
      <c r="L505" s="73"/>
      <c r="M505" s="73"/>
      <c r="N505" s="73"/>
      <c r="O505" s="73"/>
      <c r="P505" s="73"/>
      <c r="Q505" s="74"/>
      <c r="R505" s="75"/>
      <c r="S505" s="73"/>
      <c r="T505" s="73"/>
      <c r="U505" s="73"/>
      <c r="V505" s="74"/>
      <c r="W505" s="76"/>
      <c r="X505" s="62"/>
    </row>
    <row r="506" spans="7:24" x14ac:dyDescent="0.3">
      <c r="G506" s="77"/>
      <c r="H506" s="62">
        <v>1</v>
      </c>
      <c r="I506" s="62" t="s">
        <v>11</v>
      </c>
      <c r="J506" s="78">
        <v>441</v>
      </c>
      <c r="K506" s="79">
        <v>0.7</v>
      </c>
      <c r="L506" s="80">
        <v>101605</v>
      </c>
      <c r="M506" s="81"/>
      <c r="N506" s="80">
        <v>267501742</v>
      </c>
      <c r="O506" s="80">
        <v>36686031</v>
      </c>
      <c r="P506" s="81">
        <v>161642121.19999999</v>
      </c>
      <c r="Q506" s="82">
        <v>2.2769999999999999E-3</v>
      </c>
      <c r="R506" s="83">
        <v>368059.10997239995</v>
      </c>
      <c r="S506" s="80">
        <v>423568</v>
      </c>
      <c r="T506" s="81">
        <v>23691</v>
      </c>
      <c r="U506" s="81">
        <v>279913.89999999997</v>
      </c>
      <c r="V506" s="84">
        <v>1.91E-3</v>
      </c>
      <c r="W506" s="85">
        <v>534.63554899999997</v>
      </c>
      <c r="X506" s="62"/>
    </row>
    <row r="507" spans="7:24" x14ac:dyDescent="0.3">
      <c r="G507" s="77"/>
      <c r="H507" s="62">
        <v>2</v>
      </c>
      <c r="I507" s="62" t="s">
        <v>27</v>
      </c>
      <c r="J507" s="78">
        <v>441</v>
      </c>
      <c r="K507" s="79">
        <v>0.7</v>
      </c>
      <c r="L507" s="80">
        <v>101605</v>
      </c>
      <c r="M507" s="81"/>
      <c r="N507" s="80">
        <v>267501742</v>
      </c>
      <c r="O507" s="80">
        <v>36686031</v>
      </c>
      <c r="P507" s="81">
        <v>161642121.19999999</v>
      </c>
      <c r="Q507" s="82">
        <v>2.6200000000000003E-4</v>
      </c>
      <c r="R507" s="83">
        <v>42350.235754400004</v>
      </c>
      <c r="S507" s="80">
        <v>423568</v>
      </c>
      <c r="T507" s="81">
        <v>23691</v>
      </c>
      <c r="U507" s="81">
        <v>279913.89999999997</v>
      </c>
      <c r="V507" s="84">
        <v>2.6899999999999998E-4</v>
      </c>
      <c r="W507" s="85">
        <v>75.296839099999985</v>
      </c>
      <c r="X507" s="62"/>
    </row>
    <row r="508" spans="7:24" x14ac:dyDescent="0.3">
      <c r="G508" s="77"/>
      <c r="H508" s="62">
        <v>3</v>
      </c>
      <c r="I508" s="62" t="s">
        <v>20</v>
      </c>
      <c r="J508" s="78">
        <v>441</v>
      </c>
      <c r="K508" s="79">
        <v>0.7</v>
      </c>
      <c r="L508" s="80">
        <v>101605</v>
      </c>
      <c r="M508" s="81"/>
      <c r="N508" s="80">
        <v>267501742</v>
      </c>
      <c r="O508" s="80">
        <v>36686031</v>
      </c>
      <c r="P508" s="81">
        <v>161642121.19999999</v>
      </c>
      <c r="Q508" s="82">
        <v>5.7799999999999995E-4</v>
      </c>
      <c r="R508" s="83">
        <v>93429.146053599979</v>
      </c>
      <c r="S508" s="80">
        <v>423568</v>
      </c>
      <c r="T508" s="81">
        <v>23691</v>
      </c>
      <c r="U508" s="81">
        <v>279913.89999999997</v>
      </c>
      <c r="V508" s="84">
        <v>5.9699999999999998E-4</v>
      </c>
      <c r="W508" s="85">
        <v>167.10859829999998</v>
      </c>
      <c r="X508" s="62"/>
    </row>
    <row r="509" spans="7:24" x14ac:dyDescent="0.3">
      <c r="G509" s="77"/>
      <c r="H509" s="62">
        <v>5</v>
      </c>
      <c r="I509" s="62" t="s">
        <v>17</v>
      </c>
      <c r="J509" s="78">
        <v>441</v>
      </c>
      <c r="K509" s="79">
        <v>0.7</v>
      </c>
      <c r="L509" s="80">
        <v>101605</v>
      </c>
      <c r="M509" s="81"/>
      <c r="N509" s="80">
        <v>267501742</v>
      </c>
      <c r="O509" s="80">
        <v>36686031</v>
      </c>
      <c r="P509" s="81">
        <v>161642121.19999999</v>
      </c>
      <c r="Q509" s="82">
        <v>6.2979999999999998E-3</v>
      </c>
      <c r="R509" s="83">
        <v>1018022.0793175999</v>
      </c>
      <c r="S509" s="80">
        <v>423568</v>
      </c>
      <c r="T509" s="81">
        <v>23691</v>
      </c>
      <c r="U509" s="81">
        <v>279913.89999999997</v>
      </c>
      <c r="V509" s="84">
        <v>6.6930000000000002E-3</v>
      </c>
      <c r="W509" s="85">
        <v>1873.4637326999998</v>
      </c>
      <c r="X509" s="62"/>
    </row>
    <row r="510" spans="7:24" x14ac:dyDescent="0.3">
      <c r="G510" s="77"/>
      <c r="H510" s="62">
        <v>137</v>
      </c>
      <c r="I510" s="62" t="s">
        <v>160</v>
      </c>
      <c r="J510" s="78">
        <v>441</v>
      </c>
      <c r="K510" s="79">
        <v>0.7</v>
      </c>
      <c r="L510" s="80">
        <v>101605</v>
      </c>
      <c r="M510" s="81"/>
      <c r="N510" s="80">
        <v>267501742</v>
      </c>
      <c r="O510" s="80">
        <v>36686031</v>
      </c>
      <c r="P510" s="81">
        <v>161642121.19999999</v>
      </c>
      <c r="Q510" s="82">
        <v>7.4999999999999993E-5</v>
      </c>
      <c r="R510" s="83">
        <v>12123.159089999997</v>
      </c>
      <c r="S510" s="80">
        <v>423568</v>
      </c>
      <c r="T510" s="81">
        <v>23691</v>
      </c>
      <c r="U510" s="81">
        <v>279913.89999999997</v>
      </c>
      <c r="V510" s="84">
        <v>0</v>
      </c>
      <c r="W510" s="85">
        <v>0</v>
      </c>
      <c r="X510" s="62"/>
    </row>
    <row r="511" spans="7:24" x14ac:dyDescent="0.3">
      <c r="G511" s="77"/>
      <c r="H511" s="62">
        <v>6</v>
      </c>
      <c r="I511" s="62" t="s">
        <v>76</v>
      </c>
      <c r="J511" s="78">
        <v>441</v>
      </c>
      <c r="K511" s="79">
        <v>0.7</v>
      </c>
      <c r="L511" s="80">
        <v>101605</v>
      </c>
      <c r="M511" s="81"/>
      <c r="N511" s="80">
        <v>267501742</v>
      </c>
      <c r="O511" s="80">
        <v>36686031</v>
      </c>
      <c r="P511" s="81">
        <v>161642121.19999999</v>
      </c>
      <c r="Q511" s="82">
        <v>0</v>
      </c>
      <c r="R511" s="83">
        <v>0</v>
      </c>
      <c r="S511" s="80">
        <v>423568</v>
      </c>
      <c r="T511" s="81">
        <v>23691</v>
      </c>
      <c r="U511" s="81">
        <v>279913.89999999997</v>
      </c>
      <c r="V511" s="84">
        <v>0</v>
      </c>
      <c r="W511" s="85">
        <v>0</v>
      </c>
      <c r="X511" s="62"/>
    </row>
    <row r="512" spans="7:24" x14ac:dyDescent="0.3">
      <c r="G512" s="77"/>
      <c r="H512" s="62">
        <v>7</v>
      </c>
      <c r="I512" s="62" t="s">
        <v>9</v>
      </c>
      <c r="J512" s="78">
        <v>441</v>
      </c>
      <c r="K512" s="79">
        <v>0.7</v>
      </c>
      <c r="L512" s="80">
        <v>101605</v>
      </c>
      <c r="M512" s="81"/>
      <c r="N512" s="80">
        <v>267501742</v>
      </c>
      <c r="O512" s="80">
        <v>36686031</v>
      </c>
      <c r="P512" s="81">
        <v>161642121.19999999</v>
      </c>
      <c r="Q512" s="82">
        <v>1.1900000000000001E-4</v>
      </c>
      <c r="R512" s="83">
        <v>19235.4124228</v>
      </c>
      <c r="S512" s="80">
        <v>423568</v>
      </c>
      <c r="T512" s="81">
        <v>23691</v>
      </c>
      <c r="U512" s="81">
        <v>279913.89999999997</v>
      </c>
      <c r="V512" s="84">
        <v>1.27E-4</v>
      </c>
      <c r="W512" s="85">
        <v>35.549065299999995</v>
      </c>
      <c r="X512" s="62"/>
    </row>
    <row r="513" spans="7:24" x14ac:dyDescent="0.3">
      <c r="G513" s="77"/>
      <c r="H513" s="62">
        <v>8</v>
      </c>
      <c r="I513" s="62" t="s">
        <v>23</v>
      </c>
      <c r="J513" s="78">
        <v>441</v>
      </c>
      <c r="K513" s="79">
        <v>0.7</v>
      </c>
      <c r="L513" s="80">
        <v>101605</v>
      </c>
      <c r="M513" s="81"/>
      <c r="N513" s="80">
        <v>267501742</v>
      </c>
      <c r="O513" s="80">
        <v>36686031</v>
      </c>
      <c r="P513" s="81">
        <v>161642121.19999999</v>
      </c>
      <c r="Q513" s="82">
        <v>1.74E-4</v>
      </c>
      <c r="R513" s="83">
        <v>28125.729088799999</v>
      </c>
      <c r="S513" s="80">
        <v>423568</v>
      </c>
      <c r="T513" s="81">
        <v>23691</v>
      </c>
      <c r="U513" s="81">
        <v>279913.89999999997</v>
      </c>
      <c r="V513" s="84">
        <v>1.8699999999999999E-4</v>
      </c>
      <c r="W513" s="85">
        <v>52.34389929999999</v>
      </c>
      <c r="X513" s="62"/>
    </row>
    <row r="514" spans="7:24" x14ac:dyDescent="0.3">
      <c r="G514" s="77"/>
      <c r="H514" s="62">
        <v>25</v>
      </c>
      <c r="I514" s="62" t="s">
        <v>8</v>
      </c>
      <c r="J514" s="78">
        <v>441</v>
      </c>
      <c r="K514" s="79">
        <v>0.7</v>
      </c>
      <c r="L514" s="80">
        <v>101605</v>
      </c>
      <c r="M514" s="81"/>
      <c r="N514" s="80">
        <v>267501742</v>
      </c>
      <c r="O514" s="80">
        <v>36686031</v>
      </c>
      <c r="P514" s="81">
        <v>161642121.19999999</v>
      </c>
      <c r="Q514" s="82">
        <v>1.2400000000000001E-4</v>
      </c>
      <c r="R514" s="83">
        <v>20043.623028800001</v>
      </c>
      <c r="S514" s="80">
        <v>423568</v>
      </c>
      <c r="T514" s="81">
        <v>23691</v>
      </c>
      <c r="U514" s="81">
        <v>279913.89999999997</v>
      </c>
      <c r="V514" s="84">
        <v>1.2300000000000001E-4</v>
      </c>
      <c r="W514" s="85">
        <v>34.429409700000001</v>
      </c>
      <c r="X514" s="62"/>
    </row>
    <row r="515" spans="7:24" x14ac:dyDescent="0.3">
      <c r="G515" s="77"/>
      <c r="H515" s="62">
        <v>38</v>
      </c>
      <c r="I515" s="62" t="s">
        <v>12</v>
      </c>
      <c r="J515" s="78">
        <v>441</v>
      </c>
      <c r="K515" s="79">
        <v>0.7</v>
      </c>
      <c r="L515" s="80">
        <v>101605</v>
      </c>
      <c r="M515" s="81"/>
      <c r="N515" s="80">
        <v>267501742</v>
      </c>
      <c r="O515" s="80">
        <v>36686031</v>
      </c>
      <c r="P515" s="81">
        <v>161642121.19999999</v>
      </c>
      <c r="Q515" s="82">
        <v>9.5000000000000005E-5</v>
      </c>
      <c r="R515" s="83">
        <v>15356.001514</v>
      </c>
      <c r="S515" s="80">
        <v>423568</v>
      </c>
      <c r="T515" s="81">
        <v>23691</v>
      </c>
      <c r="U515" s="81">
        <v>279913.89999999997</v>
      </c>
      <c r="V515" s="84">
        <v>7.8999999999999996E-5</v>
      </c>
      <c r="W515" s="85">
        <v>22.113198099999995</v>
      </c>
      <c r="X515" s="62"/>
    </row>
    <row r="516" spans="7:24" x14ac:dyDescent="0.3">
      <c r="G516" s="77"/>
      <c r="H516" s="62">
        <v>41</v>
      </c>
      <c r="I516" s="62" t="s">
        <v>83</v>
      </c>
      <c r="J516" s="78">
        <v>441</v>
      </c>
      <c r="K516" s="79">
        <v>0.7</v>
      </c>
      <c r="L516" s="80">
        <v>101605</v>
      </c>
      <c r="M516" s="81"/>
      <c r="N516" s="80">
        <v>267501742</v>
      </c>
      <c r="O516" s="80">
        <v>36686031</v>
      </c>
      <c r="P516" s="81">
        <v>161642121.19999999</v>
      </c>
      <c r="Q516" s="82">
        <v>0</v>
      </c>
      <c r="R516" s="83">
        <v>0</v>
      </c>
      <c r="S516" s="80">
        <v>423568</v>
      </c>
      <c r="T516" s="81">
        <v>23691</v>
      </c>
      <c r="U516" s="81">
        <v>279913.89999999997</v>
      </c>
      <c r="V516" s="84">
        <v>0</v>
      </c>
      <c r="W516" s="85">
        <v>0</v>
      </c>
      <c r="X516" s="62"/>
    </row>
    <row r="517" spans="7:24" x14ac:dyDescent="0.3">
      <c r="G517" s="77"/>
      <c r="H517" s="62">
        <v>55</v>
      </c>
      <c r="I517" s="62" t="s">
        <v>26</v>
      </c>
      <c r="J517" s="78">
        <v>441</v>
      </c>
      <c r="K517" s="79">
        <v>0.7</v>
      </c>
      <c r="L517" s="80">
        <v>101605</v>
      </c>
      <c r="M517" s="81"/>
      <c r="N517" s="80">
        <v>267501742</v>
      </c>
      <c r="O517" s="80">
        <v>36686031</v>
      </c>
      <c r="P517" s="81">
        <v>161642121.19999999</v>
      </c>
      <c r="Q517" s="82">
        <v>1.4799999999999999E-4</v>
      </c>
      <c r="R517" s="83">
        <v>23923.033937599997</v>
      </c>
      <c r="S517" s="80">
        <v>423568</v>
      </c>
      <c r="T517" s="81">
        <v>23691</v>
      </c>
      <c r="U517" s="81">
        <v>279913.89999999997</v>
      </c>
      <c r="V517" s="84">
        <v>1.5699999999999999E-4</v>
      </c>
      <c r="W517" s="85">
        <v>43.946482299999992</v>
      </c>
      <c r="X517" s="62"/>
    </row>
    <row r="518" spans="7:24" x14ac:dyDescent="0.3">
      <c r="G518" s="77"/>
      <c r="H518" s="62">
        <v>56</v>
      </c>
      <c r="I518" s="62" t="s">
        <v>14</v>
      </c>
      <c r="J518" s="78">
        <v>441</v>
      </c>
      <c r="K518" s="79">
        <v>0.7</v>
      </c>
      <c r="L518" s="80">
        <v>101605</v>
      </c>
      <c r="M518" s="81"/>
      <c r="N518" s="80">
        <v>267501742</v>
      </c>
      <c r="O518" s="80">
        <v>36686031</v>
      </c>
      <c r="P518" s="81">
        <v>161642121.19999999</v>
      </c>
      <c r="Q518" s="82">
        <v>1.3370000000000001E-3</v>
      </c>
      <c r="R518" s="83">
        <v>216115.51604439999</v>
      </c>
      <c r="S518" s="80">
        <v>423568</v>
      </c>
      <c r="T518" s="81">
        <v>23691</v>
      </c>
      <c r="U518" s="81">
        <v>279913.89999999997</v>
      </c>
      <c r="V518" s="84">
        <v>1.405E-3</v>
      </c>
      <c r="W518" s="85">
        <v>393.27902949999998</v>
      </c>
      <c r="X518" s="62"/>
    </row>
    <row r="519" spans="7:24" x14ac:dyDescent="0.3">
      <c r="G519" s="77"/>
      <c r="H519" s="62">
        <v>71</v>
      </c>
      <c r="I519" s="62" t="s">
        <v>18</v>
      </c>
      <c r="J519" s="78">
        <v>441</v>
      </c>
      <c r="K519" s="79">
        <v>0</v>
      </c>
      <c r="L519" s="80">
        <v>101605</v>
      </c>
      <c r="M519" s="81"/>
      <c r="N519" s="80">
        <v>267501742</v>
      </c>
      <c r="O519" s="80">
        <v>36686031</v>
      </c>
      <c r="P519" s="81">
        <v>0</v>
      </c>
      <c r="Q519" s="82">
        <v>1.0000000000000001E-5</v>
      </c>
      <c r="R519" s="83">
        <v>0</v>
      </c>
      <c r="S519" s="80">
        <v>423568</v>
      </c>
      <c r="T519" s="81">
        <v>23691</v>
      </c>
      <c r="U519" s="81">
        <v>0</v>
      </c>
      <c r="V519" s="84">
        <v>1.1E-5</v>
      </c>
      <c r="W519" s="85">
        <v>0</v>
      </c>
      <c r="X519" s="62"/>
    </row>
    <row r="520" spans="7:24" x14ac:dyDescent="0.3">
      <c r="G520" s="77"/>
      <c r="H520" s="62">
        <v>72</v>
      </c>
      <c r="I520" s="62" t="s">
        <v>28</v>
      </c>
      <c r="J520" s="78">
        <v>441</v>
      </c>
      <c r="K520" s="79">
        <v>0</v>
      </c>
      <c r="L520" s="80">
        <v>101605</v>
      </c>
      <c r="M520" s="81"/>
      <c r="N520" s="80">
        <v>267501742</v>
      </c>
      <c r="O520" s="80">
        <v>36686031</v>
      </c>
      <c r="P520" s="81">
        <v>0</v>
      </c>
      <c r="Q520" s="82">
        <v>2.9999999999999997E-4</v>
      </c>
      <c r="R520" s="83">
        <v>0</v>
      </c>
      <c r="S520" s="80">
        <v>423568</v>
      </c>
      <c r="T520" s="81">
        <v>23691</v>
      </c>
      <c r="U520" s="81">
        <v>0</v>
      </c>
      <c r="V520" s="84">
        <v>3.1799999999999998E-4</v>
      </c>
      <c r="W520" s="85">
        <v>0</v>
      </c>
      <c r="X520" s="62"/>
    </row>
    <row r="521" spans="7:24" x14ac:dyDescent="0.3">
      <c r="G521" s="77"/>
      <c r="H521" s="62">
        <v>90</v>
      </c>
      <c r="I521" s="62" t="s">
        <v>4</v>
      </c>
      <c r="J521" s="78">
        <v>441</v>
      </c>
      <c r="K521" s="79">
        <v>0.7</v>
      </c>
      <c r="L521" s="80">
        <v>101605</v>
      </c>
      <c r="M521" s="81"/>
      <c r="N521" s="80">
        <v>267501742</v>
      </c>
      <c r="O521" s="80">
        <v>36686031</v>
      </c>
      <c r="P521" s="81">
        <v>161642121.19999999</v>
      </c>
      <c r="Q521" s="82">
        <v>3.59E-4</v>
      </c>
      <c r="R521" s="83">
        <v>58029.521510799997</v>
      </c>
      <c r="S521" s="80">
        <v>423568</v>
      </c>
      <c r="T521" s="81">
        <v>23691</v>
      </c>
      <c r="U521" s="81">
        <v>279913.89999999997</v>
      </c>
      <c r="V521" s="84">
        <v>3.48E-4</v>
      </c>
      <c r="W521" s="85">
        <v>97.410037199999991</v>
      </c>
      <c r="X521" s="62"/>
    </row>
    <row r="522" spans="7:24" x14ac:dyDescent="0.3">
      <c r="G522" s="77"/>
      <c r="H522" s="62">
        <v>97</v>
      </c>
      <c r="I522" s="62" t="s">
        <v>3</v>
      </c>
      <c r="J522" s="78">
        <v>441</v>
      </c>
      <c r="K522" s="79">
        <v>0.7</v>
      </c>
      <c r="L522" s="80">
        <v>101605</v>
      </c>
      <c r="M522" s="81"/>
      <c r="N522" s="80">
        <v>267501742</v>
      </c>
      <c r="O522" s="80">
        <v>36686031</v>
      </c>
      <c r="P522" s="81">
        <v>161642121.19999999</v>
      </c>
      <c r="Q522" s="82">
        <v>1.47E-4</v>
      </c>
      <c r="R522" s="83">
        <v>23761.391816399999</v>
      </c>
      <c r="S522" s="80">
        <v>423568</v>
      </c>
      <c r="T522" s="81">
        <v>23691</v>
      </c>
      <c r="U522" s="81">
        <v>279913.89999999997</v>
      </c>
      <c r="V522" s="84">
        <v>1.54E-4</v>
      </c>
      <c r="W522" s="85">
        <v>43.106740599999995</v>
      </c>
      <c r="X522" s="62"/>
    </row>
    <row r="523" spans="7:24" x14ac:dyDescent="0.3">
      <c r="G523" s="77"/>
      <c r="H523" s="62">
        <v>104</v>
      </c>
      <c r="I523" s="62" t="s">
        <v>88</v>
      </c>
      <c r="J523" s="78">
        <v>441</v>
      </c>
      <c r="K523" s="79">
        <v>0.7</v>
      </c>
      <c r="L523" s="80">
        <v>101605</v>
      </c>
      <c r="M523" s="81"/>
      <c r="N523" s="80">
        <v>267501742</v>
      </c>
      <c r="O523" s="80">
        <v>36686031</v>
      </c>
      <c r="P523" s="81">
        <v>161642121.19999999</v>
      </c>
      <c r="Q523" s="82">
        <v>0</v>
      </c>
      <c r="R523" s="83">
        <v>0</v>
      </c>
      <c r="S523" s="80">
        <v>423568</v>
      </c>
      <c r="T523" s="81">
        <v>23691</v>
      </c>
      <c r="U523" s="81">
        <v>279913.89999999997</v>
      </c>
      <c r="V523" s="84">
        <v>0</v>
      </c>
      <c r="W523" s="85">
        <v>0</v>
      </c>
      <c r="X523" s="62"/>
    </row>
    <row r="524" spans="7:24" x14ac:dyDescent="0.3">
      <c r="G524" s="77"/>
      <c r="H524" s="62">
        <v>117</v>
      </c>
      <c r="I524" s="62" t="s">
        <v>21</v>
      </c>
      <c r="J524" s="78">
        <v>441</v>
      </c>
      <c r="K524" s="79">
        <v>0.7</v>
      </c>
      <c r="L524" s="80">
        <v>101605</v>
      </c>
      <c r="M524" s="81"/>
      <c r="N524" s="80">
        <v>267501742</v>
      </c>
      <c r="O524" s="80">
        <v>36686031</v>
      </c>
      <c r="P524" s="81">
        <v>161642121.19999999</v>
      </c>
      <c r="Q524" s="82">
        <v>2.5700000000000001E-4</v>
      </c>
      <c r="R524" s="83">
        <v>41542.025148399996</v>
      </c>
      <c r="S524" s="80">
        <v>423568</v>
      </c>
      <c r="T524" s="81">
        <v>23691</v>
      </c>
      <c r="U524" s="81">
        <v>279913.89999999997</v>
      </c>
      <c r="V524" s="84">
        <v>2.7300000000000002E-4</v>
      </c>
      <c r="W524" s="85">
        <v>76.416494700000001</v>
      </c>
      <c r="X524" s="62"/>
    </row>
    <row r="525" spans="7:24" x14ac:dyDescent="0.3">
      <c r="G525" s="77"/>
      <c r="H525" s="62">
        <v>118</v>
      </c>
      <c r="I525" s="62" t="s">
        <v>19</v>
      </c>
      <c r="J525" s="78">
        <v>441</v>
      </c>
      <c r="K525" s="79">
        <v>0.7</v>
      </c>
      <c r="L525" s="80">
        <v>101605</v>
      </c>
      <c r="M525" s="81"/>
      <c r="N525" s="80">
        <v>267501742</v>
      </c>
      <c r="O525" s="80">
        <v>36686031</v>
      </c>
      <c r="P525" s="81">
        <v>161642121.19999999</v>
      </c>
      <c r="Q525" s="82">
        <v>8.3999999999999995E-5</v>
      </c>
      <c r="R525" s="83">
        <v>13577.938180799998</v>
      </c>
      <c r="S525" s="80">
        <v>423568</v>
      </c>
      <c r="T525" s="81">
        <v>23691</v>
      </c>
      <c r="U525" s="81">
        <v>279913.89999999997</v>
      </c>
      <c r="V525" s="84">
        <v>1.3899999999999999E-4</v>
      </c>
      <c r="W525" s="85">
        <v>38.908032099999993</v>
      </c>
      <c r="X525" s="62"/>
    </row>
    <row r="526" spans="7:24" x14ac:dyDescent="0.3">
      <c r="G526" s="77"/>
      <c r="H526" s="62">
        <v>120</v>
      </c>
      <c r="I526" s="62" t="s">
        <v>127</v>
      </c>
      <c r="J526" s="78">
        <v>441</v>
      </c>
      <c r="K526" s="79">
        <v>0.7</v>
      </c>
      <c r="L526" s="80">
        <v>101605</v>
      </c>
      <c r="M526" s="81"/>
      <c r="N526" s="80">
        <v>267501742</v>
      </c>
      <c r="O526" s="80">
        <v>36686031</v>
      </c>
      <c r="P526" s="81">
        <v>161642121.19999999</v>
      </c>
      <c r="Q526" s="82">
        <v>0</v>
      </c>
      <c r="R526" s="83">
        <v>0</v>
      </c>
      <c r="S526" s="80">
        <v>423568</v>
      </c>
      <c r="T526" s="81">
        <v>23691</v>
      </c>
      <c r="U526" s="81">
        <v>279913.89999999997</v>
      </c>
      <c r="V526" s="84">
        <v>0</v>
      </c>
      <c r="W526" s="85">
        <v>0</v>
      </c>
      <c r="X526" s="62"/>
    </row>
    <row r="527" spans="7:24" x14ac:dyDescent="0.3">
      <c r="G527" s="77"/>
      <c r="H527" s="62">
        <v>129</v>
      </c>
      <c r="I527" s="62" t="s">
        <v>91</v>
      </c>
      <c r="J527" s="78">
        <v>441</v>
      </c>
      <c r="K527" s="79">
        <v>0.7</v>
      </c>
      <c r="L527" s="80">
        <v>101605</v>
      </c>
      <c r="M527" s="81"/>
      <c r="N527" s="80">
        <v>267501742</v>
      </c>
      <c r="O527" s="80">
        <v>36686031</v>
      </c>
      <c r="P527" s="81">
        <v>161642121.19999999</v>
      </c>
      <c r="Q527" s="82">
        <v>0</v>
      </c>
      <c r="R527" s="83">
        <v>0</v>
      </c>
      <c r="S527" s="80">
        <v>423568</v>
      </c>
      <c r="T527" s="81">
        <v>23691</v>
      </c>
      <c r="U527" s="81">
        <v>279913.89999999997</v>
      </c>
      <c r="V527" s="84">
        <v>0</v>
      </c>
      <c r="W527" s="85">
        <v>0</v>
      </c>
      <c r="X527" s="62"/>
    </row>
    <row r="528" spans="7:24" x14ac:dyDescent="0.3">
      <c r="G528" s="77"/>
      <c r="H528" s="62"/>
      <c r="I528" s="62"/>
      <c r="J528" s="78"/>
      <c r="K528" s="79"/>
      <c r="L528" s="81"/>
      <c r="M528" s="81"/>
      <c r="N528" s="81"/>
      <c r="O528" s="81"/>
      <c r="P528" s="81"/>
      <c r="Q528" s="84"/>
      <c r="R528" s="83"/>
      <c r="S528" s="81"/>
      <c r="T528" s="81"/>
      <c r="U528" s="81"/>
      <c r="V528" s="84"/>
      <c r="W528" s="85"/>
      <c r="X528" s="62"/>
    </row>
    <row r="529" spans="7:24" ht="15.6" x14ac:dyDescent="0.3">
      <c r="G529" s="90">
        <v>120</v>
      </c>
      <c r="H529" s="91" t="s">
        <v>127</v>
      </c>
      <c r="I529" s="62"/>
      <c r="J529" s="78"/>
      <c r="K529" s="79"/>
      <c r="L529" s="81"/>
      <c r="M529" s="81"/>
      <c r="N529" s="81"/>
      <c r="O529" s="81"/>
      <c r="P529" s="81"/>
      <c r="Q529" s="84"/>
      <c r="R529" s="83"/>
      <c r="S529" s="81"/>
      <c r="T529" s="81"/>
      <c r="U529" s="81"/>
      <c r="V529" s="84"/>
      <c r="W529" s="85"/>
      <c r="X529" s="62"/>
    </row>
    <row r="530" spans="7:24" x14ac:dyDescent="0.3">
      <c r="G530" s="77"/>
      <c r="H530" s="62">
        <v>1</v>
      </c>
      <c r="I530" s="62" t="s">
        <v>11</v>
      </c>
      <c r="J530" s="78">
        <v>442</v>
      </c>
      <c r="K530" s="79">
        <v>0.7</v>
      </c>
      <c r="L530" s="80">
        <v>0</v>
      </c>
      <c r="M530" s="81">
        <v>0</v>
      </c>
      <c r="N530" s="80">
        <v>70571</v>
      </c>
      <c r="O530" s="80"/>
      <c r="P530" s="81">
        <v>49399.7</v>
      </c>
      <c r="Q530" s="82">
        <v>2.2769999999999999E-3</v>
      </c>
      <c r="R530" s="83">
        <v>112.48311689999998</v>
      </c>
      <c r="S530" s="80">
        <v>0</v>
      </c>
      <c r="T530" s="81">
        <v>0</v>
      </c>
      <c r="U530" s="81">
        <v>0</v>
      </c>
      <c r="V530" s="84">
        <v>1.91E-3</v>
      </c>
      <c r="W530" s="85">
        <v>0</v>
      </c>
      <c r="X530" s="62"/>
    </row>
    <row r="531" spans="7:24" x14ac:dyDescent="0.3">
      <c r="G531" s="77"/>
      <c r="H531" s="62">
        <v>2</v>
      </c>
      <c r="I531" s="62" t="s">
        <v>27</v>
      </c>
      <c r="J531" s="78">
        <v>442</v>
      </c>
      <c r="K531" s="79">
        <v>0.7</v>
      </c>
      <c r="L531" s="80">
        <v>0</v>
      </c>
      <c r="M531" s="81">
        <v>0</v>
      </c>
      <c r="N531" s="80">
        <v>70571</v>
      </c>
      <c r="O531" s="80"/>
      <c r="P531" s="81">
        <v>49399.7</v>
      </c>
      <c r="Q531" s="82">
        <v>2.6200000000000003E-4</v>
      </c>
      <c r="R531" s="83">
        <v>12.9427214</v>
      </c>
      <c r="S531" s="80">
        <v>0</v>
      </c>
      <c r="T531" s="81">
        <v>0</v>
      </c>
      <c r="U531" s="81">
        <v>0</v>
      </c>
      <c r="V531" s="84">
        <v>2.6899999999999998E-4</v>
      </c>
      <c r="W531" s="85">
        <v>0</v>
      </c>
      <c r="X531" s="62"/>
    </row>
    <row r="532" spans="7:24" x14ac:dyDescent="0.3">
      <c r="G532" s="77"/>
      <c r="H532" s="62">
        <v>3</v>
      </c>
      <c r="I532" s="62" t="s">
        <v>20</v>
      </c>
      <c r="J532" s="78">
        <v>442</v>
      </c>
      <c r="K532" s="79">
        <v>0.7</v>
      </c>
      <c r="L532" s="80">
        <v>0</v>
      </c>
      <c r="M532" s="81">
        <v>0</v>
      </c>
      <c r="N532" s="80">
        <v>70571</v>
      </c>
      <c r="O532" s="80"/>
      <c r="P532" s="81">
        <v>49399.7</v>
      </c>
      <c r="Q532" s="82">
        <v>5.7799999999999995E-4</v>
      </c>
      <c r="R532" s="83">
        <v>28.553026599999995</v>
      </c>
      <c r="S532" s="80">
        <v>0</v>
      </c>
      <c r="T532" s="81">
        <v>0</v>
      </c>
      <c r="U532" s="81">
        <v>0</v>
      </c>
      <c r="V532" s="84">
        <v>5.9699999999999998E-4</v>
      </c>
      <c r="W532" s="85">
        <v>0</v>
      </c>
      <c r="X532" s="62"/>
    </row>
    <row r="533" spans="7:24" x14ac:dyDescent="0.3">
      <c r="G533" s="77"/>
      <c r="H533" s="62">
        <v>5</v>
      </c>
      <c r="I533" s="62" t="s">
        <v>17</v>
      </c>
      <c r="J533" s="78">
        <v>442</v>
      </c>
      <c r="K533" s="79">
        <v>0.7</v>
      </c>
      <c r="L533" s="80">
        <v>0</v>
      </c>
      <c r="M533" s="81">
        <v>0</v>
      </c>
      <c r="N533" s="80">
        <v>70571</v>
      </c>
      <c r="O533" s="80"/>
      <c r="P533" s="81">
        <v>49399.7</v>
      </c>
      <c r="Q533" s="82">
        <v>6.2979999999999998E-3</v>
      </c>
      <c r="R533" s="83">
        <v>311.11931059999995</v>
      </c>
      <c r="S533" s="80">
        <v>0</v>
      </c>
      <c r="T533" s="81">
        <v>0</v>
      </c>
      <c r="U533" s="81">
        <v>0</v>
      </c>
      <c r="V533" s="84">
        <v>6.6930000000000002E-3</v>
      </c>
      <c r="W533" s="85">
        <v>0</v>
      </c>
      <c r="X533" s="62"/>
    </row>
    <row r="534" spans="7:24" x14ac:dyDescent="0.3">
      <c r="G534" s="77"/>
      <c r="H534" s="62">
        <v>137</v>
      </c>
      <c r="I534" s="62" t="s">
        <v>160</v>
      </c>
      <c r="J534" s="78">
        <v>442</v>
      </c>
      <c r="K534" s="79">
        <v>0.7</v>
      </c>
      <c r="L534" s="80">
        <v>0</v>
      </c>
      <c r="M534" s="81">
        <v>0</v>
      </c>
      <c r="N534" s="80">
        <v>70571</v>
      </c>
      <c r="O534" s="80"/>
      <c r="P534" s="81">
        <v>49399.7</v>
      </c>
      <c r="Q534" s="82">
        <v>7.4999999999999993E-5</v>
      </c>
      <c r="R534" s="83">
        <v>3.7049774999999996</v>
      </c>
      <c r="S534" s="80">
        <v>0</v>
      </c>
      <c r="T534" s="81">
        <v>0</v>
      </c>
      <c r="U534" s="81">
        <v>0</v>
      </c>
      <c r="V534" s="84">
        <v>0</v>
      </c>
      <c r="W534" s="85">
        <v>0</v>
      </c>
      <c r="X534" s="62"/>
    </row>
    <row r="535" spans="7:24" x14ac:dyDescent="0.3">
      <c r="G535" s="77"/>
      <c r="H535" s="62">
        <v>6</v>
      </c>
      <c r="I535" s="62" t="s">
        <v>76</v>
      </c>
      <c r="J535" s="78">
        <v>442</v>
      </c>
      <c r="K535" s="79">
        <v>0.7</v>
      </c>
      <c r="L535" s="80">
        <v>0</v>
      </c>
      <c r="M535" s="81">
        <v>0</v>
      </c>
      <c r="N535" s="80">
        <v>70571</v>
      </c>
      <c r="O535" s="80"/>
      <c r="P535" s="81">
        <v>49399.7</v>
      </c>
      <c r="Q535" s="82">
        <v>0</v>
      </c>
      <c r="R535" s="83">
        <v>0</v>
      </c>
      <c r="S535" s="80">
        <v>0</v>
      </c>
      <c r="T535" s="81">
        <v>0</v>
      </c>
      <c r="U535" s="81">
        <v>0</v>
      </c>
      <c r="V535" s="84">
        <v>0</v>
      </c>
      <c r="W535" s="85">
        <v>0</v>
      </c>
      <c r="X535" s="62"/>
    </row>
    <row r="536" spans="7:24" x14ac:dyDescent="0.3">
      <c r="G536" s="77"/>
      <c r="H536" s="62">
        <v>7</v>
      </c>
      <c r="I536" s="62" t="s">
        <v>9</v>
      </c>
      <c r="J536" s="78">
        <v>442</v>
      </c>
      <c r="K536" s="79">
        <v>0.7</v>
      </c>
      <c r="L536" s="80">
        <v>0</v>
      </c>
      <c r="M536" s="81">
        <v>0</v>
      </c>
      <c r="N536" s="80">
        <v>70571</v>
      </c>
      <c r="O536" s="80"/>
      <c r="P536" s="81">
        <v>49399.7</v>
      </c>
      <c r="Q536" s="82">
        <v>1.1900000000000001E-4</v>
      </c>
      <c r="R536" s="83">
        <v>5.8785642999999999</v>
      </c>
      <c r="S536" s="80">
        <v>0</v>
      </c>
      <c r="T536" s="81">
        <v>0</v>
      </c>
      <c r="U536" s="81">
        <v>0</v>
      </c>
      <c r="V536" s="84">
        <v>1.27E-4</v>
      </c>
      <c r="W536" s="85">
        <v>0</v>
      </c>
      <c r="X536" s="62"/>
    </row>
    <row r="537" spans="7:24" x14ac:dyDescent="0.3">
      <c r="G537" s="77"/>
      <c r="H537" s="62">
        <v>8</v>
      </c>
      <c r="I537" s="62" t="s">
        <v>23</v>
      </c>
      <c r="J537" s="78">
        <v>442</v>
      </c>
      <c r="K537" s="79">
        <v>0.7</v>
      </c>
      <c r="L537" s="80">
        <v>0</v>
      </c>
      <c r="M537" s="81">
        <v>0</v>
      </c>
      <c r="N537" s="80">
        <v>70571</v>
      </c>
      <c r="O537" s="80"/>
      <c r="P537" s="81">
        <v>49399.7</v>
      </c>
      <c r="Q537" s="82">
        <v>1.74E-4</v>
      </c>
      <c r="R537" s="83">
        <v>8.5955478000000003</v>
      </c>
      <c r="S537" s="80">
        <v>0</v>
      </c>
      <c r="T537" s="81">
        <v>0</v>
      </c>
      <c r="U537" s="81">
        <v>0</v>
      </c>
      <c r="V537" s="84">
        <v>1.8699999999999999E-4</v>
      </c>
      <c r="W537" s="85">
        <v>0</v>
      </c>
      <c r="X537" s="62"/>
    </row>
    <row r="538" spans="7:24" x14ac:dyDescent="0.3">
      <c r="G538" s="77"/>
      <c r="H538" s="62">
        <v>25</v>
      </c>
      <c r="I538" s="62" t="s">
        <v>8</v>
      </c>
      <c r="J538" s="78">
        <v>442</v>
      </c>
      <c r="K538" s="79">
        <v>0.7</v>
      </c>
      <c r="L538" s="80">
        <v>0</v>
      </c>
      <c r="M538" s="81">
        <v>0</v>
      </c>
      <c r="N538" s="80">
        <v>70571</v>
      </c>
      <c r="O538" s="80"/>
      <c r="P538" s="81">
        <v>49399.7</v>
      </c>
      <c r="Q538" s="82">
        <v>1.2400000000000001E-4</v>
      </c>
      <c r="R538" s="83">
        <v>6.1255628</v>
      </c>
      <c r="S538" s="80">
        <v>0</v>
      </c>
      <c r="T538" s="81">
        <v>0</v>
      </c>
      <c r="U538" s="81">
        <v>0</v>
      </c>
      <c r="V538" s="84">
        <v>1.2300000000000001E-4</v>
      </c>
      <c r="W538" s="85">
        <v>0</v>
      </c>
      <c r="X538" s="62"/>
    </row>
    <row r="539" spans="7:24" x14ac:dyDescent="0.3">
      <c r="G539" s="77"/>
      <c r="H539" s="62">
        <v>38</v>
      </c>
      <c r="I539" s="62" t="s">
        <v>12</v>
      </c>
      <c r="J539" s="78">
        <v>442</v>
      </c>
      <c r="K539" s="79">
        <v>0.7</v>
      </c>
      <c r="L539" s="80">
        <v>0</v>
      </c>
      <c r="M539" s="81">
        <v>0</v>
      </c>
      <c r="N539" s="80">
        <v>70571</v>
      </c>
      <c r="O539" s="80"/>
      <c r="P539" s="81">
        <v>49399.7</v>
      </c>
      <c r="Q539" s="82">
        <v>9.5000000000000005E-5</v>
      </c>
      <c r="R539" s="83">
        <v>4.6929714999999996</v>
      </c>
      <c r="S539" s="80">
        <v>0</v>
      </c>
      <c r="T539" s="81">
        <v>0</v>
      </c>
      <c r="U539" s="81">
        <v>0</v>
      </c>
      <c r="V539" s="84">
        <v>7.8999999999999996E-5</v>
      </c>
      <c r="W539" s="85">
        <v>0</v>
      </c>
      <c r="X539" s="62"/>
    </row>
    <row r="540" spans="7:24" x14ac:dyDescent="0.3">
      <c r="G540" s="77"/>
      <c r="H540" s="62">
        <v>41</v>
      </c>
      <c r="I540" s="62" t="s">
        <v>83</v>
      </c>
      <c r="J540" s="78">
        <v>442</v>
      </c>
      <c r="K540" s="79">
        <v>0.7</v>
      </c>
      <c r="L540" s="80">
        <v>0</v>
      </c>
      <c r="M540" s="81">
        <v>0</v>
      </c>
      <c r="N540" s="80">
        <v>70571</v>
      </c>
      <c r="O540" s="80"/>
      <c r="P540" s="81">
        <v>49399.7</v>
      </c>
      <c r="Q540" s="82">
        <v>0</v>
      </c>
      <c r="R540" s="83">
        <v>0</v>
      </c>
      <c r="S540" s="80">
        <v>0</v>
      </c>
      <c r="T540" s="81">
        <v>0</v>
      </c>
      <c r="U540" s="81">
        <v>0</v>
      </c>
      <c r="V540" s="84">
        <v>0</v>
      </c>
      <c r="W540" s="85">
        <v>0</v>
      </c>
      <c r="X540" s="62"/>
    </row>
    <row r="541" spans="7:24" x14ac:dyDescent="0.3">
      <c r="G541" s="77"/>
      <c r="H541" s="62">
        <v>55</v>
      </c>
      <c r="I541" s="62" t="s">
        <v>26</v>
      </c>
      <c r="J541" s="78">
        <v>442</v>
      </c>
      <c r="K541" s="79">
        <v>0.7</v>
      </c>
      <c r="L541" s="80">
        <v>0</v>
      </c>
      <c r="M541" s="81">
        <v>0</v>
      </c>
      <c r="N541" s="80">
        <v>70571</v>
      </c>
      <c r="O541" s="80"/>
      <c r="P541" s="81">
        <v>49399.7</v>
      </c>
      <c r="Q541" s="82">
        <v>1.4799999999999999E-4</v>
      </c>
      <c r="R541" s="83">
        <v>7.3111555999999993</v>
      </c>
      <c r="S541" s="80">
        <v>0</v>
      </c>
      <c r="T541" s="81">
        <v>0</v>
      </c>
      <c r="U541" s="81">
        <v>0</v>
      </c>
      <c r="V541" s="84">
        <v>1.5699999999999999E-4</v>
      </c>
      <c r="W541" s="85">
        <v>0</v>
      </c>
      <c r="X541" s="62"/>
    </row>
    <row r="542" spans="7:24" x14ac:dyDescent="0.3">
      <c r="G542" s="77"/>
      <c r="H542" s="62">
        <v>56</v>
      </c>
      <c r="I542" s="62" t="s">
        <v>14</v>
      </c>
      <c r="J542" s="78">
        <v>442</v>
      </c>
      <c r="K542" s="79">
        <v>0.7</v>
      </c>
      <c r="L542" s="80">
        <v>0</v>
      </c>
      <c r="M542" s="81">
        <v>0</v>
      </c>
      <c r="N542" s="80">
        <v>70571</v>
      </c>
      <c r="O542" s="80"/>
      <c r="P542" s="81">
        <v>49399.7</v>
      </c>
      <c r="Q542" s="82">
        <v>1.3370000000000001E-3</v>
      </c>
      <c r="R542" s="83">
        <v>66.047398900000005</v>
      </c>
      <c r="S542" s="80">
        <v>0</v>
      </c>
      <c r="T542" s="81">
        <v>0</v>
      </c>
      <c r="U542" s="81">
        <v>0</v>
      </c>
      <c r="V542" s="84">
        <v>1.405E-3</v>
      </c>
      <c r="W542" s="85">
        <v>0</v>
      </c>
      <c r="X542" s="62"/>
    </row>
    <row r="543" spans="7:24" x14ac:dyDescent="0.3">
      <c r="G543" s="77"/>
      <c r="H543" s="62">
        <v>71</v>
      </c>
      <c r="I543" s="62" t="s">
        <v>18</v>
      </c>
      <c r="J543" s="78">
        <v>442</v>
      </c>
      <c r="K543" s="79">
        <v>0</v>
      </c>
      <c r="L543" s="80">
        <v>0</v>
      </c>
      <c r="M543" s="81">
        <v>0</v>
      </c>
      <c r="N543" s="80">
        <v>70571</v>
      </c>
      <c r="O543" s="80"/>
      <c r="P543" s="81">
        <v>0</v>
      </c>
      <c r="Q543" s="82">
        <v>1.0000000000000001E-5</v>
      </c>
      <c r="R543" s="83">
        <v>0</v>
      </c>
      <c r="S543" s="80">
        <v>0</v>
      </c>
      <c r="T543" s="81">
        <v>0</v>
      </c>
      <c r="U543" s="81">
        <v>0</v>
      </c>
      <c r="V543" s="84">
        <v>1.1E-5</v>
      </c>
      <c r="W543" s="85">
        <v>0</v>
      </c>
      <c r="X543" s="62"/>
    </row>
    <row r="544" spans="7:24" x14ac:dyDescent="0.3">
      <c r="G544" s="77"/>
      <c r="H544" s="62">
        <v>72</v>
      </c>
      <c r="I544" s="62" t="s">
        <v>28</v>
      </c>
      <c r="J544" s="78">
        <v>442</v>
      </c>
      <c r="K544" s="79">
        <v>0</v>
      </c>
      <c r="L544" s="80">
        <v>0</v>
      </c>
      <c r="M544" s="81">
        <v>0</v>
      </c>
      <c r="N544" s="80">
        <v>70571</v>
      </c>
      <c r="O544" s="80"/>
      <c r="P544" s="81">
        <v>0</v>
      </c>
      <c r="Q544" s="82">
        <v>2.9999999999999997E-4</v>
      </c>
      <c r="R544" s="83">
        <v>0</v>
      </c>
      <c r="S544" s="80">
        <v>0</v>
      </c>
      <c r="T544" s="81">
        <v>0</v>
      </c>
      <c r="U544" s="81">
        <v>0</v>
      </c>
      <c r="V544" s="84">
        <v>3.1799999999999998E-4</v>
      </c>
      <c r="W544" s="85">
        <v>0</v>
      </c>
      <c r="X544" s="62"/>
    </row>
    <row r="545" spans="7:24" x14ac:dyDescent="0.3">
      <c r="G545" s="77"/>
      <c r="H545" s="62">
        <v>90</v>
      </c>
      <c r="I545" s="62" t="s">
        <v>4</v>
      </c>
      <c r="J545" s="78">
        <v>442</v>
      </c>
      <c r="K545" s="79">
        <v>0.7</v>
      </c>
      <c r="L545" s="80">
        <v>0</v>
      </c>
      <c r="M545" s="81">
        <v>0</v>
      </c>
      <c r="N545" s="80">
        <v>70571</v>
      </c>
      <c r="O545" s="80"/>
      <c r="P545" s="81">
        <v>49399.7</v>
      </c>
      <c r="Q545" s="82">
        <v>3.59E-4</v>
      </c>
      <c r="R545" s="83">
        <v>17.734492299999999</v>
      </c>
      <c r="S545" s="80">
        <v>0</v>
      </c>
      <c r="T545" s="81">
        <v>0</v>
      </c>
      <c r="U545" s="81">
        <v>0</v>
      </c>
      <c r="V545" s="84">
        <v>3.48E-4</v>
      </c>
      <c r="W545" s="85">
        <v>0</v>
      </c>
      <c r="X545" s="62"/>
    </row>
    <row r="546" spans="7:24" x14ac:dyDescent="0.3">
      <c r="G546" s="77"/>
      <c r="H546" s="62">
        <v>97</v>
      </c>
      <c r="I546" s="62" t="s">
        <v>3</v>
      </c>
      <c r="J546" s="78">
        <v>442</v>
      </c>
      <c r="K546" s="79">
        <v>0.7</v>
      </c>
      <c r="L546" s="80">
        <v>0</v>
      </c>
      <c r="M546" s="81">
        <v>0</v>
      </c>
      <c r="N546" s="80">
        <v>70571</v>
      </c>
      <c r="O546" s="80"/>
      <c r="P546" s="81">
        <v>49399.7</v>
      </c>
      <c r="Q546" s="82">
        <v>1.47E-4</v>
      </c>
      <c r="R546" s="83">
        <v>7.2617558999999989</v>
      </c>
      <c r="S546" s="80">
        <v>0</v>
      </c>
      <c r="T546" s="81">
        <v>0</v>
      </c>
      <c r="U546" s="81">
        <v>0</v>
      </c>
      <c r="V546" s="84">
        <v>1.54E-4</v>
      </c>
      <c r="W546" s="85">
        <v>0</v>
      </c>
      <c r="X546" s="62"/>
    </row>
    <row r="547" spans="7:24" x14ac:dyDescent="0.3">
      <c r="G547" s="77"/>
      <c r="H547" s="62">
        <v>104</v>
      </c>
      <c r="I547" s="62" t="s">
        <v>88</v>
      </c>
      <c r="J547" s="78">
        <v>442</v>
      </c>
      <c r="K547" s="79">
        <v>0.7</v>
      </c>
      <c r="L547" s="80">
        <v>0</v>
      </c>
      <c r="M547" s="81">
        <v>0</v>
      </c>
      <c r="N547" s="80">
        <v>70571</v>
      </c>
      <c r="O547" s="80"/>
      <c r="P547" s="81">
        <v>49399.7</v>
      </c>
      <c r="Q547" s="82">
        <v>0</v>
      </c>
      <c r="R547" s="83">
        <v>0</v>
      </c>
      <c r="S547" s="80">
        <v>0</v>
      </c>
      <c r="T547" s="81">
        <v>0</v>
      </c>
      <c r="U547" s="81">
        <v>0</v>
      </c>
      <c r="V547" s="84">
        <v>0</v>
      </c>
      <c r="W547" s="85">
        <v>0</v>
      </c>
      <c r="X547" s="62"/>
    </row>
    <row r="548" spans="7:24" x14ac:dyDescent="0.3">
      <c r="G548" s="77"/>
      <c r="H548" s="62">
        <v>105</v>
      </c>
      <c r="I548" s="62" t="s">
        <v>128</v>
      </c>
      <c r="J548" s="78">
        <v>442</v>
      </c>
      <c r="K548" s="79">
        <v>0.7</v>
      </c>
      <c r="L548" s="80">
        <v>0</v>
      </c>
      <c r="M548" s="81">
        <v>0</v>
      </c>
      <c r="N548" s="80">
        <v>70571</v>
      </c>
      <c r="O548" s="80"/>
      <c r="P548" s="81">
        <v>49399.7</v>
      </c>
      <c r="Q548" s="82">
        <v>0</v>
      </c>
      <c r="R548" s="83">
        <v>0</v>
      </c>
      <c r="S548" s="80">
        <v>0</v>
      </c>
      <c r="T548" s="81">
        <v>0</v>
      </c>
      <c r="U548" s="81">
        <v>0</v>
      </c>
      <c r="V548" s="84">
        <v>0</v>
      </c>
      <c r="W548" s="85">
        <v>0</v>
      </c>
      <c r="X548" s="62"/>
    </row>
    <row r="549" spans="7:24" x14ac:dyDescent="0.3">
      <c r="G549" s="77"/>
      <c r="H549" s="62">
        <v>117</v>
      </c>
      <c r="I549" s="62" t="s">
        <v>21</v>
      </c>
      <c r="J549" s="78">
        <v>442</v>
      </c>
      <c r="K549" s="79">
        <v>0.7</v>
      </c>
      <c r="L549" s="80">
        <v>0</v>
      </c>
      <c r="M549" s="81">
        <v>0</v>
      </c>
      <c r="N549" s="80">
        <v>70571</v>
      </c>
      <c r="O549" s="80"/>
      <c r="P549" s="81">
        <v>49399.7</v>
      </c>
      <c r="Q549" s="82">
        <v>2.5700000000000001E-4</v>
      </c>
      <c r="R549" s="83">
        <v>12.6957229</v>
      </c>
      <c r="S549" s="80">
        <v>0</v>
      </c>
      <c r="T549" s="81">
        <v>0</v>
      </c>
      <c r="U549" s="81">
        <v>0</v>
      </c>
      <c r="V549" s="84">
        <v>2.7300000000000002E-4</v>
      </c>
      <c r="W549" s="85">
        <v>0</v>
      </c>
      <c r="X549" s="62"/>
    </row>
    <row r="550" spans="7:24" x14ac:dyDescent="0.3">
      <c r="G550" s="77"/>
      <c r="H550" s="62">
        <v>118</v>
      </c>
      <c r="I550" s="62" t="s">
        <v>19</v>
      </c>
      <c r="J550" s="78">
        <v>442</v>
      </c>
      <c r="K550" s="79">
        <v>0.7</v>
      </c>
      <c r="L550" s="80">
        <v>0</v>
      </c>
      <c r="M550" s="81">
        <v>0</v>
      </c>
      <c r="N550" s="80">
        <v>70571</v>
      </c>
      <c r="O550" s="80"/>
      <c r="P550" s="81">
        <v>49399.7</v>
      </c>
      <c r="Q550" s="82">
        <v>8.3999999999999995E-5</v>
      </c>
      <c r="R550" s="83">
        <v>4.1495747999999999</v>
      </c>
      <c r="S550" s="80">
        <v>0</v>
      </c>
      <c r="T550" s="81">
        <v>0</v>
      </c>
      <c r="U550" s="81">
        <v>0</v>
      </c>
      <c r="V550" s="84">
        <v>1.3899999999999999E-4</v>
      </c>
      <c r="W550" s="85">
        <v>0</v>
      </c>
      <c r="X550" s="62"/>
    </row>
    <row r="551" spans="7:24" x14ac:dyDescent="0.3">
      <c r="G551" s="77"/>
      <c r="H551" s="62">
        <v>120</v>
      </c>
      <c r="I551" s="62" t="s">
        <v>127</v>
      </c>
      <c r="J551" s="78">
        <v>442</v>
      </c>
      <c r="K551" s="79">
        <v>0.7</v>
      </c>
      <c r="L551" s="80">
        <v>0</v>
      </c>
      <c r="M551" s="81">
        <v>0</v>
      </c>
      <c r="N551" s="80">
        <v>70571</v>
      </c>
      <c r="O551" s="80"/>
      <c r="P551" s="81">
        <v>49399.7</v>
      </c>
      <c r="Q551" s="82">
        <v>0</v>
      </c>
      <c r="R551" s="83">
        <v>0</v>
      </c>
      <c r="S551" s="80">
        <v>0</v>
      </c>
      <c r="T551" s="81">
        <v>0</v>
      </c>
      <c r="U551" s="81">
        <v>0</v>
      </c>
      <c r="V551" s="84">
        <v>0</v>
      </c>
      <c r="W551" s="85">
        <v>0</v>
      </c>
      <c r="X551" s="62"/>
    </row>
    <row r="552" spans="7:24" x14ac:dyDescent="0.3">
      <c r="G552" s="77"/>
      <c r="H552" s="62">
        <v>129</v>
      </c>
      <c r="I552" s="62" t="s">
        <v>91</v>
      </c>
      <c r="J552" s="78">
        <v>442</v>
      </c>
      <c r="K552" s="79">
        <v>0.7</v>
      </c>
      <c r="L552" s="80">
        <v>0</v>
      </c>
      <c r="M552" s="81">
        <v>0</v>
      </c>
      <c r="N552" s="80">
        <v>70571</v>
      </c>
      <c r="O552" s="80"/>
      <c r="P552" s="81">
        <v>49399.7</v>
      </c>
      <c r="Q552" s="82">
        <v>0</v>
      </c>
      <c r="R552" s="83">
        <v>0</v>
      </c>
      <c r="S552" s="80">
        <v>0</v>
      </c>
      <c r="T552" s="81">
        <v>0</v>
      </c>
      <c r="U552" s="81">
        <v>0</v>
      </c>
      <c r="V552" s="84">
        <v>0</v>
      </c>
      <c r="W552" s="85">
        <v>0</v>
      </c>
      <c r="X552" s="62"/>
    </row>
    <row r="553" spans="7:24" x14ac:dyDescent="0.3">
      <c r="G553" s="77"/>
      <c r="H553" s="62"/>
      <c r="I553" s="62"/>
      <c r="J553" s="78"/>
      <c r="K553" s="79"/>
      <c r="L553" s="81"/>
      <c r="M553" s="81"/>
      <c r="N553" s="81"/>
      <c r="O553" s="81"/>
      <c r="P553" s="81"/>
      <c r="Q553" s="84"/>
      <c r="R553" s="83"/>
      <c r="S553" s="81"/>
      <c r="T553" s="81"/>
      <c r="U553" s="81"/>
      <c r="V553" s="84"/>
      <c r="W553" s="85"/>
      <c r="X553" s="62"/>
    </row>
    <row r="554" spans="7:24" ht="15.6" x14ac:dyDescent="0.3">
      <c r="G554" s="90">
        <v>120</v>
      </c>
      <c r="H554" s="91" t="s">
        <v>127</v>
      </c>
      <c r="I554" s="62"/>
      <c r="J554" s="78"/>
      <c r="K554" s="79"/>
      <c r="L554" s="81"/>
      <c r="M554" s="81"/>
      <c r="N554" s="81"/>
      <c r="O554" s="81"/>
      <c r="P554" s="81"/>
      <c r="Q554" s="84"/>
      <c r="R554" s="83"/>
      <c r="S554" s="81"/>
      <c r="T554" s="81"/>
      <c r="U554" s="81"/>
      <c r="V554" s="84"/>
      <c r="W554" s="85"/>
      <c r="X554" s="62"/>
    </row>
    <row r="555" spans="7:24" x14ac:dyDescent="0.3">
      <c r="G555" s="77"/>
      <c r="H555" s="62">
        <v>1</v>
      </c>
      <c r="I555" s="62" t="s">
        <v>11</v>
      </c>
      <c r="J555" s="78">
        <v>443</v>
      </c>
      <c r="K555" s="79">
        <v>0.7</v>
      </c>
      <c r="L555" s="80">
        <v>0</v>
      </c>
      <c r="M555" s="81"/>
      <c r="N555" s="80">
        <v>32991</v>
      </c>
      <c r="O555" s="81">
        <v>2918300</v>
      </c>
      <c r="P555" s="81">
        <v>-2019716.2999999998</v>
      </c>
      <c r="Q555" s="82">
        <v>2.2769999999999999E-3</v>
      </c>
      <c r="R555" s="83">
        <v>-4598.8940150999997</v>
      </c>
      <c r="S555" s="80">
        <v>0</v>
      </c>
      <c r="T555" s="81">
        <v>0</v>
      </c>
      <c r="U555" s="81">
        <v>0</v>
      </c>
      <c r="V555" s="84">
        <v>1.91E-3</v>
      </c>
      <c r="W555" s="85">
        <v>0</v>
      </c>
      <c r="X555" s="62"/>
    </row>
    <row r="556" spans="7:24" x14ac:dyDescent="0.3">
      <c r="G556" s="77"/>
      <c r="H556" s="62">
        <v>2</v>
      </c>
      <c r="I556" s="62" t="s">
        <v>27</v>
      </c>
      <c r="J556" s="78">
        <v>443</v>
      </c>
      <c r="K556" s="79">
        <v>0.7</v>
      </c>
      <c r="L556" s="80">
        <v>0</v>
      </c>
      <c r="M556" s="81"/>
      <c r="N556" s="80">
        <v>32991</v>
      </c>
      <c r="O556" s="81">
        <v>2918300</v>
      </c>
      <c r="P556" s="81">
        <v>-2019716.2999999998</v>
      </c>
      <c r="Q556" s="82">
        <v>2.6200000000000003E-4</v>
      </c>
      <c r="R556" s="83">
        <v>-529.1656706</v>
      </c>
      <c r="S556" s="80">
        <v>0</v>
      </c>
      <c r="T556" s="81">
        <v>0</v>
      </c>
      <c r="U556" s="81">
        <v>0</v>
      </c>
      <c r="V556" s="84">
        <v>2.6899999999999998E-4</v>
      </c>
      <c r="W556" s="85">
        <v>0</v>
      </c>
      <c r="X556" s="62"/>
    </row>
    <row r="557" spans="7:24" x14ac:dyDescent="0.3">
      <c r="G557" s="77"/>
      <c r="H557" s="62">
        <v>3</v>
      </c>
      <c r="I557" s="62" t="s">
        <v>20</v>
      </c>
      <c r="J557" s="78">
        <v>443</v>
      </c>
      <c r="K557" s="79">
        <v>0.7</v>
      </c>
      <c r="L557" s="80">
        <v>0</v>
      </c>
      <c r="M557" s="81"/>
      <c r="N557" s="80">
        <v>32991</v>
      </c>
      <c r="O557" s="81">
        <v>2918300</v>
      </c>
      <c r="P557" s="81">
        <v>-2019716.2999999998</v>
      </c>
      <c r="Q557" s="82">
        <v>5.7799999999999995E-4</v>
      </c>
      <c r="R557" s="83">
        <v>-1167.3960213999999</v>
      </c>
      <c r="S557" s="80">
        <v>0</v>
      </c>
      <c r="T557" s="81">
        <v>0</v>
      </c>
      <c r="U557" s="81">
        <v>0</v>
      </c>
      <c r="V557" s="84">
        <v>5.9699999999999998E-4</v>
      </c>
      <c r="W557" s="85">
        <v>0</v>
      </c>
      <c r="X557" s="62"/>
    </row>
    <row r="558" spans="7:24" x14ac:dyDescent="0.3">
      <c r="G558" s="77"/>
      <c r="H558" s="62">
        <v>5</v>
      </c>
      <c r="I558" s="62" t="s">
        <v>17</v>
      </c>
      <c r="J558" s="78">
        <v>443</v>
      </c>
      <c r="K558" s="79">
        <v>0.7</v>
      </c>
      <c r="L558" s="80">
        <v>0</v>
      </c>
      <c r="M558" s="81"/>
      <c r="N558" s="80">
        <v>32991</v>
      </c>
      <c r="O558" s="81">
        <v>2918300</v>
      </c>
      <c r="P558" s="81">
        <v>-2019716.2999999998</v>
      </c>
      <c r="Q558" s="82">
        <v>6.2979999999999998E-3</v>
      </c>
      <c r="R558" s="83">
        <v>-12720.173257399998</v>
      </c>
      <c r="S558" s="80">
        <v>0</v>
      </c>
      <c r="T558" s="81">
        <v>0</v>
      </c>
      <c r="U558" s="81">
        <v>0</v>
      </c>
      <c r="V558" s="84">
        <v>6.6930000000000002E-3</v>
      </c>
      <c r="W558" s="85">
        <v>0</v>
      </c>
      <c r="X558" s="62"/>
    </row>
    <row r="559" spans="7:24" x14ac:dyDescent="0.3">
      <c r="G559" s="77"/>
      <c r="H559" s="62">
        <v>137</v>
      </c>
      <c r="I559" s="62" t="s">
        <v>160</v>
      </c>
      <c r="J559" s="78">
        <v>443</v>
      </c>
      <c r="K559" s="79">
        <v>0.7</v>
      </c>
      <c r="L559" s="80">
        <v>0</v>
      </c>
      <c r="M559" s="81"/>
      <c r="N559" s="80">
        <v>32991</v>
      </c>
      <c r="O559" s="81">
        <v>2918300</v>
      </c>
      <c r="P559" s="81">
        <v>-2019716.2999999998</v>
      </c>
      <c r="Q559" s="82">
        <v>7.4999999999999993E-5</v>
      </c>
      <c r="R559" s="83">
        <v>-151.47872249999998</v>
      </c>
      <c r="S559" s="80">
        <v>0</v>
      </c>
      <c r="T559" s="81">
        <v>0</v>
      </c>
      <c r="U559" s="81">
        <v>0</v>
      </c>
      <c r="V559" s="84">
        <v>0</v>
      </c>
      <c r="W559" s="85">
        <v>0</v>
      </c>
      <c r="X559" s="62"/>
    </row>
    <row r="560" spans="7:24" x14ac:dyDescent="0.3">
      <c r="G560" s="77"/>
      <c r="H560" s="62">
        <v>6</v>
      </c>
      <c r="I560" s="62" t="s">
        <v>76</v>
      </c>
      <c r="J560" s="78">
        <v>443</v>
      </c>
      <c r="K560" s="79">
        <v>0.7</v>
      </c>
      <c r="L560" s="80">
        <v>0</v>
      </c>
      <c r="M560" s="81"/>
      <c r="N560" s="80">
        <v>32991</v>
      </c>
      <c r="O560" s="81">
        <v>2918300</v>
      </c>
      <c r="P560" s="81">
        <v>-2019716.2999999998</v>
      </c>
      <c r="Q560" s="82">
        <v>0</v>
      </c>
      <c r="R560" s="83">
        <v>0</v>
      </c>
      <c r="S560" s="80">
        <v>0</v>
      </c>
      <c r="T560" s="81">
        <v>0</v>
      </c>
      <c r="U560" s="81">
        <v>0</v>
      </c>
      <c r="V560" s="84">
        <v>0</v>
      </c>
      <c r="W560" s="85">
        <v>0</v>
      </c>
      <c r="X560" s="62"/>
    </row>
    <row r="561" spans="7:24" x14ac:dyDescent="0.3">
      <c r="G561" s="77"/>
      <c r="H561" s="62">
        <v>7</v>
      </c>
      <c r="I561" s="62" t="s">
        <v>9</v>
      </c>
      <c r="J561" s="78">
        <v>443</v>
      </c>
      <c r="K561" s="79">
        <v>0.7</v>
      </c>
      <c r="L561" s="80">
        <v>0</v>
      </c>
      <c r="M561" s="81"/>
      <c r="N561" s="80">
        <v>32991</v>
      </c>
      <c r="O561" s="81">
        <v>2918300</v>
      </c>
      <c r="P561" s="81">
        <v>-2019716.2999999998</v>
      </c>
      <c r="Q561" s="82">
        <v>1.1900000000000001E-4</v>
      </c>
      <c r="R561" s="83">
        <v>-240.34623969999998</v>
      </c>
      <c r="S561" s="80">
        <v>0</v>
      </c>
      <c r="T561" s="81">
        <v>0</v>
      </c>
      <c r="U561" s="81">
        <v>0</v>
      </c>
      <c r="V561" s="84">
        <v>1.27E-4</v>
      </c>
      <c r="W561" s="85">
        <v>0</v>
      </c>
      <c r="X561" s="62"/>
    </row>
    <row r="562" spans="7:24" x14ac:dyDescent="0.3">
      <c r="G562" s="77"/>
      <c r="H562" s="62">
        <v>8</v>
      </c>
      <c r="I562" s="62" t="s">
        <v>23</v>
      </c>
      <c r="J562" s="78">
        <v>443</v>
      </c>
      <c r="K562" s="79">
        <v>0.7</v>
      </c>
      <c r="L562" s="80">
        <v>0</v>
      </c>
      <c r="M562" s="81"/>
      <c r="N562" s="80">
        <v>32991</v>
      </c>
      <c r="O562" s="81">
        <v>2918300</v>
      </c>
      <c r="P562" s="81">
        <v>-2019716.2999999998</v>
      </c>
      <c r="Q562" s="82">
        <v>1.74E-4</v>
      </c>
      <c r="R562" s="83">
        <v>-351.43063619999998</v>
      </c>
      <c r="S562" s="80">
        <v>0</v>
      </c>
      <c r="T562" s="81">
        <v>0</v>
      </c>
      <c r="U562" s="81">
        <v>0</v>
      </c>
      <c r="V562" s="84">
        <v>1.8699999999999999E-4</v>
      </c>
      <c r="W562" s="85">
        <v>0</v>
      </c>
      <c r="X562" s="62"/>
    </row>
    <row r="563" spans="7:24" x14ac:dyDescent="0.3">
      <c r="G563" s="77"/>
      <c r="H563" s="62">
        <v>25</v>
      </c>
      <c r="I563" s="62" t="s">
        <v>8</v>
      </c>
      <c r="J563" s="78">
        <v>443</v>
      </c>
      <c r="K563" s="79">
        <v>0.7</v>
      </c>
      <c r="L563" s="80">
        <v>0</v>
      </c>
      <c r="M563" s="81"/>
      <c r="N563" s="80">
        <v>32991</v>
      </c>
      <c r="O563" s="81">
        <v>2918300</v>
      </c>
      <c r="P563" s="81">
        <v>-2019716.2999999998</v>
      </c>
      <c r="Q563" s="82">
        <v>1.2400000000000001E-4</v>
      </c>
      <c r="R563" s="83">
        <v>-250.44482119999998</v>
      </c>
      <c r="S563" s="80">
        <v>0</v>
      </c>
      <c r="T563" s="81">
        <v>0</v>
      </c>
      <c r="U563" s="81">
        <v>0</v>
      </c>
      <c r="V563" s="84">
        <v>1.2300000000000001E-4</v>
      </c>
      <c r="W563" s="85">
        <v>0</v>
      </c>
      <c r="X563" s="62"/>
    </row>
    <row r="564" spans="7:24" x14ac:dyDescent="0.3">
      <c r="G564" s="77"/>
      <c r="H564" s="62">
        <v>38</v>
      </c>
      <c r="I564" s="62" t="s">
        <v>12</v>
      </c>
      <c r="J564" s="78">
        <v>443</v>
      </c>
      <c r="K564" s="79">
        <v>0.7</v>
      </c>
      <c r="L564" s="80">
        <v>0</v>
      </c>
      <c r="M564" s="81"/>
      <c r="N564" s="80">
        <v>32991</v>
      </c>
      <c r="O564" s="81">
        <v>2918300</v>
      </c>
      <c r="P564" s="81">
        <v>-2019716.2999999998</v>
      </c>
      <c r="Q564" s="82">
        <v>9.5000000000000005E-5</v>
      </c>
      <c r="R564" s="83">
        <v>-191.87304849999998</v>
      </c>
      <c r="S564" s="80">
        <v>0</v>
      </c>
      <c r="T564" s="81">
        <v>0</v>
      </c>
      <c r="U564" s="81">
        <v>0</v>
      </c>
      <c r="V564" s="84">
        <v>7.8999999999999996E-5</v>
      </c>
      <c r="W564" s="85">
        <v>0</v>
      </c>
      <c r="X564" s="62"/>
    </row>
    <row r="565" spans="7:24" x14ac:dyDescent="0.3">
      <c r="G565" s="77"/>
      <c r="H565" s="62">
        <v>41</v>
      </c>
      <c r="I565" s="62" t="s">
        <v>83</v>
      </c>
      <c r="J565" s="78">
        <v>443</v>
      </c>
      <c r="K565" s="79">
        <v>0.7</v>
      </c>
      <c r="L565" s="80">
        <v>0</v>
      </c>
      <c r="M565" s="81"/>
      <c r="N565" s="80">
        <v>32991</v>
      </c>
      <c r="O565" s="81">
        <v>2918300</v>
      </c>
      <c r="P565" s="81">
        <v>-2019716.2999999998</v>
      </c>
      <c r="Q565" s="82">
        <v>0</v>
      </c>
      <c r="R565" s="83">
        <v>0</v>
      </c>
      <c r="S565" s="80">
        <v>0</v>
      </c>
      <c r="T565" s="81">
        <v>0</v>
      </c>
      <c r="U565" s="81">
        <v>0</v>
      </c>
      <c r="V565" s="84">
        <v>0</v>
      </c>
      <c r="W565" s="85">
        <v>0</v>
      </c>
      <c r="X565" s="62"/>
    </row>
    <row r="566" spans="7:24" x14ac:dyDescent="0.3">
      <c r="G566" s="77"/>
      <c r="H566" s="62">
        <v>55</v>
      </c>
      <c r="I566" s="62" t="s">
        <v>26</v>
      </c>
      <c r="J566" s="78">
        <v>443</v>
      </c>
      <c r="K566" s="79">
        <v>0.7</v>
      </c>
      <c r="L566" s="80">
        <v>0</v>
      </c>
      <c r="M566" s="81"/>
      <c r="N566" s="80">
        <v>32991</v>
      </c>
      <c r="O566" s="81">
        <v>2918300</v>
      </c>
      <c r="P566" s="81">
        <v>-2019716.2999999998</v>
      </c>
      <c r="Q566" s="82">
        <v>1.4799999999999999E-4</v>
      </c>
      <c r="R566" s="83">
        <v>-298.91801239999995</v>
      </c>
      <c r="S566" s="80">
        <v>0</v>
      </c>
      <c r="T566" s="81">
        <v>0</v>
      </c>
      <c r="U566" s="81">
        <v>0</v>
      </c>
      <c r="V566" s="84">
        <v>1.5699999999999999E-4</v>
      </c>
      <c r="W566" s="85">
        <v>0</v>
      </c>
      <c r="X566" s="62"/>
    </row>
    <row r="567" spans="7:24" x14ac:dyDescent="0.3">
      <c r="G567" s="77"/>
      <c r="H567" s="62">
        <v>56</v>
      </c>
      <c r="I567" s="62" t="s">
        <v>14</v>
      </c>
      <c r="J567" s="78">
        <v>443</v>
      </c>
      <c r="K567" s="79">
        <v>0.7</v>
      </c>
      <c r="L567" s="80">
        <v>0</v>
      </c>
      <c r="M567" s="81"/>
      <c r="N567" s="80">
        <v>32991</v>
      </c>
      <c r="O567" s="81">
        <v>2918300</v>
      </c>
      <c r="P567" s="81">
        <v>-2019716.2999999998</v>
      </c>
      <c r="Q567" s="82">
        <v>1.3370000000000001E-3</v>
      </c>
      <c r="R567" s="83">
        <v>-2700.3606930999999</v>
      </c>
      <c r="S567" s="80">
        <v>0</v>
      </c>
      <c r="T567" s="81">
        <v>0</v>
      </c>
      <c r="U567" s="81">
        <v>0</v>
      </c>
      <c r="V567" s="84">
        <v>1.405E-3</v>
      </c>
      <c r="W567" s="85">
        <v>0</v>
      </c>
      <c r="X567" s="62"/>
    </row>
    <row r="568" spans="7:24" x14ac:dyDescent="0.3">
      <c r="G568" s="77"/>
      <c r="H568" s="62">
        <v>71</v>
      </c>
      <c r="I568" s="62" t="s">
        <v>18</v>
      </c>
      <c r="J568" s="78">
        <v>443</v>
      </c>
      <c r="K568" s="79">
        <v>0</v>
      </c>
      <c r="L568" s="80">
        <v>0</v>
      </c>
      <c r="M568" s="81"/>
      <c r="N568" s="80">
        <v>32991</v>
      </c>
      <c r="O568" s="81">
        <v>2918300</v>
      </c>
      <c r="P568" s="81">
        <v>0</v>
      </c>
      <c r="Q568" s="82">
        <v>1.0000000000000001E-5</v>
      </c>
      <c r="R568" s="83">
        <v>0</v>
      </c>
      <c r="S568" s="80">
        <v>0</v>
      </c>
      <c r="T568" s="81">
        <v>0</v>
      </c>
      <c r="U568" s="81">
        <v>0</v>
      </c>
      <c r="V568" s="84">
        <v>1.1E-5</v>
      </c>
      <c r="W568" s="85">
        <v>0</v>
      </c>
      <c r="X568" s="62"/>
    </row>
    <row r="569" spans="7:24" x14ac:dyDescent="0.3">
      <c r="G569" s="77"/>
      <c r="H569" s="62">
        <v>72</v>
      </c>
      <c r="I569" s="62" t="s">
        <v>28</v>
      </c>
      <c r="J569" s="78">
        <v>443</v>
      </c>
      <c r="K569" s="79">
        <v>0</v>
      </c>
      <c r="L569" s="80">
        <v>0</v>
      </c>
      <c r="M569" s="81"/>
      <c r="N569" s="80">
        <v>32991</v>
      </c>
      <c r="O569" s="81">
        <v>2918300</v>
      </c>
      <c r="P569" s="81">
        <v>0</v>
      </c>
      <c r="Q569" s="82">
        <v>2.9999999999999997E-4</v>
      </c>
      <c r="R569" s="83">
        <v>0</v>
      </c>
      <c r="S569" s="80">
        <v>0</v>
      </c>
      <c r="T569" s="81">
        <v>0</v>
      </c>
      <c r="U569" s="81">
        <v>0</v>
      </c>
      <c r="V569" s="84">
        <v>3.1799999999999998E-4</v>
      </c>
      <c r="W569" s="85">
        <v>0</v>
      </c>
      <c r="X569" s="62"/>
    </row>
    <row r="570" spans="7:24" x14ac:dyDescent="0.3">
      <c r="G570" s="77"/>
      <c r="H570" s="62">
        <v>97</v>
      </c>
      <c r="I570" s="62" t="s">
        <v>3</v>
      </c>
      <c r="J570" s="78">
        <v>443</v>
      </c>
      <c r="K570" s="79">
        <v>0.7</v>
      </c>
      <c r="L570" s="80">
        <v>0</v>
      </c>
      <c r="M570" s="81"/>
      <c r="N570" s="80">
        <v>32991</v>
      </c>
      <c r="O570" s="81">
        <v>2918300</v>
      </c>
      <c r="P570" s="81">
        <v>-2019716.2999999998</v>
      </c>
      <c r="Q570" s="82">
        <v>1.47E-4</v>
      </c>
      <c r="R570" s="83">
        <v>-296.89829609999998</v>
      </c>
      <c r="S570" s="80">
        <v>0</v>
      </c>
      <c r="T570" s="81">
        <v>0</v>
      </c>
      <c r="U570" s="81">
        <v>0</v>
      </c>
      <c r="V570" s="84">
        <v>1.54E-4</v>
      </c>
      <c r="W570" s="85">
        <v>0</v>
      </c>
      <c r="X570" s="62"/>
    </row>
    <row r="571" spans="7:24" x14ac:dyDescent="0.3">
      <c r="G571" s="77"/>
      <c r="H571" s="62">
        <v>104</v>
      </c>
      <c r="I571" s="62" t="s">
        <v>88</v>
      </c>
      <c r="J571" s="78">
        <v>443</v>
      </c>
      <c r="K571" s="79">
        <v>0.7</v>
      </c>
      <c r="L571" s="80">
        <v>0</v>
      </c>
      <c r="M571" s="81"/>
      <c r="N571" s="80">
        <v>32991</v>
      </c>
      <c r="O571" s="81">
        <v>2918300</v>
      </c>
      <c r="P571" s="81">
        <v>-2019716.2999999998</v>
      </c>
      <c r="Q571" s="82">
        <v>0</v>
      </c>
      <c r="R571" s="83">
        <v>0</v>
      </c>
      <c r="S571" s="80">
        <v>0</v>
      </c>
      <c r="T571" s="81">
        <v>0</v>
      </c>
      <c r="U571" s="81">
        <v>0</v>
      </c>
      <c r="V571" s="84">
        <v>0</v>
      </c>
      <c r="W571" s="85">
        <v>0</v>
      </c>
      <c r="X571" s="62"/>
    </row>
    <row r="572" spans="7:24" x14ac:dyDescent="0.3">
      <c r="G572" s="77"/>
      <c r="H572" s="62">
        <v>117</v>
      </c>
      <c r="I572" s="62" t="s">
        <v>21</v>
      </c>
      <c r="J572" s="78">
        <v>443</v>
      </c>
      <c r="K572" s="79">
        <v>0.7</v>
      </c>
      <c r="L572" s="80">
        <v>0</v>
      </c>
      <c r="M572" s="81"/>
      <c r="N572" s="80">
        <v>32991</v>
      </c>
      <c r="O572" s="81">
        <v>2918300</v>
      </c>
      <c r="P572" s="81">
        <v>-2019716.2999999998</v>
      </c>
      <c r="Q572" s="82">
        <v>2.5700000000000001E-4</v>
      </c>
      <c r="R572" s="83">
        <v>-519.06708909999998</v>
      </c>
      <c r="S572" s="80">
        <v>0</v>
      </c>
      <c r="T572" s="81">
        <v>0</v>
      </c>
      <c r="U572" s="81">
        <v>0</v>
      </c>
      <c r="V572" s="84">
        <v>2.7300000000000002E-4</v>
      </c>
      <c r="W572" s="85">
        <v>0</v>
      </c>
      <c r="X572" s="62"/>
    </row>
    <row r="573" spans="7:24" x14ac:dyDescent="0.3">
      <c r="G573" s="77"/>
      <c r="H573" s="62">
        <v>118</v>
      </c>
      <c r="I573" s="62" t="s">
        <v>19</v>
      </c>
      <c r="J573" s="78">
        <v>443</v>
      </c>
      <c r="K573" s="79">
        <v>0.7</v>
      </c>
      <c r="L573" s="80">
        <v>0</v>
      </c>
      <c r="M573" s="81"/>
      <c r="N573" s="80">
        <v>32991</v>
      </c>
      <c r="O573" s="81">
        <v>2918300</v>
      </c>
      <c r="P573" s="81">
        <v>-2019716.2999999998</v>
      </c>
      <c r="Q573" s="82">
        <v>8.3999999999999995E-5</v>
      </c>
      <c r="R573" s="83">
        <v>-169.65616919999997</v>
      </c>
      <c r="S573" s="80">
        <v>0</v>
      </c>
      <c r="T573" s="81">
        <v>0</v>
      </c>
      <c r="U573" s="81">
        <v>0</v>
      </c>
      <c r="V573" s="84">
        <v>1.3899999999999999E-4</v>
      </c>
      <c r="W573" s="85">
        <v>0</v>
      </c>
      <c r="X573" s="62"/>
    </row>
    <row r="574" spans="7:24" x14ac:dyDescent="0.3">
      <c r="G574" s="77"/>
      <c r="H574" s="62">
        <v>120</v>
      </c>
      <c r="I574" s="62" t="s">
        <v>127</v>
      </c>
      <c r="J574" s="78">
        <v>443</v>
      </c>
      <c r="K574" s="79">
        <v>0.7</v>
      </c>
      <c r="L574" s="80">
        <v>0</v>
      </c>
      <c r="M574" s="81"/>
      <c r="N574" s="80">
        <v>32991</v>
      </c>
      <c r="O574" s="81">
        <v>2918300</v>
      </c>
      <c r="P574" s="81">
        <v>-2019716.2999999998</v>
      </c>
      <c r="Q574" s="82">
        <v>0</v>
      </c>
      <c r="R574" s="83">
        <v>0</v>
      </c>
      <c r="S574" s="80">
        <v>0</v>
      </c>
      <c r="T574" s="81">
        <v>0</v>
      </c>
      <c r="U574" s="81">
        <v>0</v>
      </c>
      <c r="V574" s="84">
        <v>0</v>
      </c>
      <c r="W574" s="85">
        <v>0</v>
      </c>
      <c r="X574" s="62"/>
    </row>
    <row r="575" spans="7:24" x14ac:dyDescent="0.3">
      <c r="G575" s="77"/>
      <c r="H575" s="62">
        <v>129</v>
      </c>
      <c r="I575" s="62" t="s">
        <v>91</v>
      </c>
      <c r="J575" s="78">
        <v>443</v>
      </c>
      <c r="K575" s="79">
        <v>0.7</v>
      </c>
      <c r="L575" s="80">
        <v>0</v>
      </c>
      <c r="M575" s="81"/>
      <c r="N575" s="80">
        <v>32991</v>
      </c>
      <c r="O575" s="81">
        <v>2918300</v>
      </c>
      <c r="P575" s="81">
        <v>-2019716.2999999998</v>
      </c>
      <c r="Q575" s="82">
        <v>0</v>
      </c>
      <c r="R575" s="83">
        <v>0</v>
      </c>
      <c r="S575" s="80">
        <v>0</v>
      </c>
      <c r="T575" s="81">
        <v>0</v>
      </c>
      <c r="U575" s="81">
        <v>0</v>
      </c>
      <c r="V575" s="84">
        <v>0</v>
      </c>
      <c r="W575" s="85">
        <v>0</v>
      </c>
      <c r="X575" s="62"/>
    </row>
    <row r="576" spans="7:24" ht="15" thickBot="1" x14ac:dyDescent="0.35">
      <c r="G576" s="86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8"/>
      <c r="X576" s="62"/>
    </row>
    <row r="577" spans="7:24" x14ac:dyDescent="0.3">
      <c r="G577" s="62">
        <v>120</v>
      </c>
      <c r="H577" s="62" t="s">
        <v>127</v>
      </c>
      <c r="I577" s="62"/>
      <c r="J577" s="78"/>
      <c r="K577" s="79"/>
      <c r="L577" s="81"/>
      <c r="M577" s="81"/>
      <c r="N577" s="81"/>
      <c r="O577" s="81"/>
      <c r="P577" s="81"/>
      <c r="Q577" s="84"/>
      <c r="R577" s="83">
        <v>1970117.1160880998</v>
      </c>
      <c r="S577" s="81"/>
      <c r="T577" s="81"/>
      <c r="U577" s="81"/>
      <c r="V577" s="84"/>
      <c r="W577" s="83">
        <v>3488.0071078999995</v>
      </c>
      <c r="X577" s="89">
        <v>1973605.1231959998</v>
      </c>
    </row>
    <row r="578" spans="7:24" x14ac:dyDescent="0.3">
      <c r="G578" s="62"/>
      <c r="H578" s="62"/>
      <c r="I578" s="62"/>
      <c r="J578" s="78"/>
      <c r="K578" s="79"/>
      <c r="L578" s="81"/>
      <c r="M578" s="81"/>
      <c r="N578" s="81"/>
      <c r="O578" s="81"/>
      <c r="P578" s="81"/>
      <c r="Q578" s="84"/>
      <c r="R578" s="83"/>
      <c r="S578" s="81"/>
      <c r="T578" s="81"/>
      <c r="U578" s="81"/>
      <c r="V578" s="84"/>
      <c r="W578" s="83"/>
      <c r="X578" s="62"/>
    </row>
    <row r="579" spans="7:24" ht="15" thickBot="1" x14ac:dyDescent="0.35">
      <c r="G579" s="62"/>
      <c r="H579" s="62"/>
      <c r="I579" s="62"/>
      <c r="J579" s="63" t="s">
        <v>59</v>
      </c>
      <c r="K579" s="64" t="s">
        <v>60</v>
      </c>
      <c r="L579" s="65" t="s">
        <v>61</v>
      </c>
      <c r="M579" s="65" t="s">
        <v>186</v>
      </c>
      <c r="N579" s="65" t="s">
        <v>62</v>
      </c>
      <c r="O579" s="65" t="s">
        <v>187</v>
      </c>
      <c r="P579" s="65" t="s">
        <v>63</v>
      </c>
      <c r="Q579" s="66" t="s">
        <v>64</v>
      </c>
      <c r="R579" s="67" t="s">
        <v>65</v>
      </c>
      <c r="S579" s="65" t="s">
        <v>66</v>
      </c>
      <c r="T579" s="65" t="s">
        <v>67</v>
      </c>
      <c r="U579" s="65" t="s">
        <v>68</v>
      </c>
      <c r="V579" s="66" t="s">
        <v>69</v>
      </c>
      <c r="W579" s="67" t="s">
        <v>70</v>
      </c>
      <c r="X579" s="62"/>
    </row>
    <row r="580" spans="7:24" ht="15.6" x14ac:dyDescent="0.3">
      <c r="G580" s="68">
        <v>127</v>
      </c>
      <c r="H580" s="69" t="s">
        <v>161</v>
      </c>
      <c r="I580" s="70"/>
      <c r="J580" s="71"/>
      <c r="K580" s="72"/>
      <c r="L580" s="73"/>
      <c r="M580" s="73"/>
      <c r="N580" s="73"/>
      <c r="O580" s="73"/>
      <c r="P580" s="73"/>
      <c r="Q580" s="74"/>
      <c r="R580" s="75"/>
      <c r="S580" s="73"/>
      <c r="T580" s="73"/>
      <c r="U580" s="73"/>
      <c r="V580" s="74"/>
      <c r="W580" s="76"/>
      <c r="X580" s="62"/>
    </row>
    <row r="581" spans="7:24" x14ac:dyDescent="0.3">
      <c r="G581" s="77"/>
      <c r="H581" s="62">
        <v>1</v>
      </c>
      <c r="I581" s="62" t="s">
        <v>11</v>
      </c>
      <c r="J581" s="78">
        <v>488</v>
      </c>
      <c r="K581" s="79">
        <v>0.75</v>
      </c>
      <c r="L581" s="80">
        <v>14986069</v>
      </c>
      <c r="M581" s="81">
        <v>125360</v>
      </c>
      <c r="N581" s="80">
        <v>157602</v>
      </c>
      <c r="O581" s="80"/>
      <c r="P581" s="81">
        <v>11263733.25</v>
      </c>
      <c r="Q581" s="82">
        <v>2.2769999999999999E-3</v>
      </c>
      <c r="R581" s="83">
        <v>25647.520610249998</v>
      </c>
      <c r="S581" s="80">
        <v>0</v>
      </c>
      <c r="T581" s="81"/>
      <c r="U581" s="81">
        <v>0</v>
      </c>
      <c r="V581" s="84">
        <v>1.91E-3</v>
      </c>
      <c r="W581" s="85">
        <v>0</v>
      </c>
      <c r="X581" s="62"/>
    </row>
    <row r="582" spans="7:24" x14ac:dyDescent="0.3">
      <c r="G582" s="77"/>
      <c r="H582" s="62">
        <v>2</v>
      </c>
      <c r="I582" s="62" t="s">
        <v>27</v>
      </c>
      <c r="J582" s="78">
        <v>488</v>
      </c>
      <c r="K582" s="79">
        <v>0.75</v>
      </c>
      <c r="L582" s="80">
        <v>14986069</v>
      </c>
      <c r="M582" s="81">
        <v>125360</v>
      </c>
      <c r="N582" s="80">
        <v>157602</v>
      </c>
      <c r="O582" s="80"/>
      <c r="P582" s="81">
        <v>11263733.25</v>
      </c>
      <c r="Q582" s="82">
        <v>2.6200000000000003E-4</v>
      </c>
      <c r="R582" s="83">
        <v>2951.0981115000004</v>
      </c>
      <c r="S582" s="80">
        <v>0</v>
      </c>
      <c r="T582" s="81"/>
      <c r="U582" s="81">
        <v>0</v>
      </c>
      <c r="V582" s="84">
        <v>2.6899999999999998E-4</v>
      </c>
      <c r="W582" s="85">
        <v>0</v>
      </c>
      <c r="X582" s="62"/>
    </row>
    <row r="583" spans="7:24" x14ac:dyDescent="0.3">
      <c r="G583" s="77"/>
      <c r="H583" s="62">
        <v>3</v>
      </c>
      <c r="I583" s="62" t="s">
        <v>20</v>
      </c>
      <c r="J583" s="78">
        <v>488</v>
      </c>
      <c r="K583" s="79">
        <v>0.75</v>
      </c>
      <c r="L583" s="80">
        <v>14986069</v>
      </c>
      <c r="M583" s="81">
        <v>125360</v>
      </c>
      <c r="N583" s="80">
        <v>157602</v>
      </c>
      <c r="O583" s="80"/>
      <c r="P583" s="81">
        <v>11263733.25</v>
      </c>
      <c r="Q583" s="82">
        <v>5.7799999999999995E-4</v>
      </c>
      <c r="R583" s="83">
        <v>6510.4378184999996</v>
      </c>
      <c r="S583" s="80">
        <v>0</v>
      </c>
      <c r="T583" s="81"/>
      <c r="U583" s="81">
        <v>0</v>
      </c>
      <c r="V583" s="84">
        <v>5.9699999999999998E-4</v>
      </c>
      <c r="W583" s="85">
        <v>0</v>
      </c>
      <c r="X583" s="62"/>
    </row>
    <row r="584" spans="7:24" x14ac:dyDescent="0.3">
      <c r="G584" s="77"/>
      <c r="H584" s="62">
        <v>5</v>
      </c>
      <c r="I584" s="62" t="s">
        <v>17</v>
      </c>
      <c r="J584" s="78">
        <v>488</v>
      </c>
      <c r="K584" s="79">
        <v>0.5</v>
      </c>
      <c r="L584" s="80">
        <v>14986069</v>
      </c>
      <c r="M584" s="81">
        <v>125360</v>
      </c>
      <c r="N584" s="80">
        <v>157602</v>
      </c>
      <c r="O584" s="80"/>
      <c r="P584" s="81">
        <v>7509155.5</v>
      </c>
      <c r="Q584" s="82">
        <v>6.2979999999999998E-3</v>
      </c>
      <c r="R584" s="83">
        <v>47292.661338999998</v>
      </c>
      <c r="S584" s="80">
        <v>0</v>
      </c>
      <c r="T584" s="81"/>
      <c r="U584" s="81">
        <v>0</v>
      </c>
      <c r="V584" s="84">
        <v>6.6930000000000002E-3</v>
      </c>
      <c r="W584" s="85">
        <v>0</v>
      </c>
      <c r="X584" s="62"/>
    </row>
    <row r="585" spans="7:24" x14ac:dyDescent="0.3">
      <c r="G585" s="77"/>
      <c r="H585" s="62">
        <v>137</v>
      </c>
      <c r="I585" s="62" t="s">
        <v>160</v>
      </c>
      <c r="J585" s="78">
        <v>488</v>
      </c>
      <c r="K585" s="79">
        <v>0.5</v>
      </c>
      <c r="L585" s="80">
        <v>14986069</v>
      </c>
      <c r="M585" s="81">
        <v>125360</v>
      </c>
      <c r="N585" s="80">
        <v>157602</v>
      </c>
      <c r="O585" s="80"/>
      <c r="P585" s="81">
        <v>7509155.5</v>
      </c>
      <c r="Q585" s="82">
        <v>7.4999999999999993E-5</v>
      </c>
      <c r="R585" s="83">
        <v>563.1866624999999</v>
      </c>
      <c r="S585" s="80">
        <v>0</v>
      </c>
      <c r="T585" s="81"/>
      <c r="U585" s="81">
        <v>0</v>
      </c>
      <c r="V585" s="84">
        <v>0</v>
      </c>
      <c r="W585" s="85">
        <v>0</v>
      </c>
      <c r="X585" s="62"/>
    </row>
    <row r="586" spans="7:24" x14ac:dyDescent="0.3">
      <c r="G586" s="77"/>
      <c r="H586" s="62">
        <v>6</v>
      </c>
      <c r="I586" s="62" t="s">
        <v>76</v>
      </c>
      <c r="J586" s="78">
        <v>488</v>
      </c>
      <c r="K586" s="79">
        <v>0.5</v>
      </c>
      <c r="L586" s="80">
        <v>14986069</v>
      </c>
      <c r="M586" s="81">
        <v>125360</v>
      </c>
      <c r="N586" s="80">
        <v>157602</v>
      </c>
      <c r="O586" s="80"/>
      <c r="P586" s="81">
        <v>7509155.5</v>
      </c>
      <c r="Q586" s="82">
        <v>0</v>
      </c>
      <c r="R586" s="83">
        <v>0</v>
      </c>
      <c r="S586" s="80">
        <v>0</v>
      </c>
      <c r="T586" s="81"/>
      <c r="U586" s="81">
        <v>0</v>
      </c>
      <c r="V586" s="84">
        <v>0</v>
      </c>
      <c r="W586" s="85">
        <v>0</v>
      </c>
      <c r="X586" s="62"/>
    </row>
    <row r="587" spans="7:24" x14ac:dyDescent="0.3">
      <c r="G587" s="77"/>
      <c r="H587" s="62">
        <v>7</v>
      </c>
      <c r="I587" s="62" t="s">
        <v>9</v>
      </c>
      <c r="J587" s="78">
        <v>488</v>
      </c>
      <c r="K587" s="79">
        <v>0</v>
      </c>
      <c r="L587" s="80">
        <v>14986069</v>
      </c>
      <c r="M587" s="81">
        <v>125360</v>
      </c>
      <c r="N587" s="80">
        <v>157602</v>
      </c>
      <c r="O587" s="80"/>
      <c r="P587" s="81">
        <v>0</v>
      </c>
      <c r="Q587" s="82">
        <v>1.1900000000000001E-4</v>
      </c>
      <c r="R587" s="83">
        <v>0</v>
      </c>
      <c r="S587" s="80">
        <v>0</v>
      </c>
      <c r="T587" s="81"/>
      <c r="U587" s="81">
        <v>0</v>
      </c>
      <c r="V587" s="84">
        <v>1.27E-4</v>
      </c>
      <c r="W587" s="85">
        <v>0</v>
      </c>
      <c r="X587" s="62"/>
    </row>
    <row r="588" spans="7:24" x14ac:dyDescent="0.3">
      <c r="G588" s="77"/>
      <c r="H588" s="62">
        <v>8</v>
      </c>
      <c r="I588" s="62" t="s">
        <v>23</v>
      </c>
      <c r="J588" s="78">
        <v>488</v>
      </c>
      <c r="K588" s="79">
        <v>0</v>
      </c>
      <c r="L588" s="80">
        <v>14986069</v>
      </c>
      <c r="M588" s="81">
        <v>125360</v>
      </c>
      <c r="N588" s="80">
        <v>157602</v>
      </c>
      <c r="O588" s="80"/>
      <c r="P588" s="81">
        <v>0</v>
      </c>
      <c r="Q588" s="82">
        <v>1.74E-4</v>
      </c>
      <c r="R588" s="83">
        <v>0</v>
      </c>
      <c r="S588" s="80">
        <v>0</v>
      </c>
      <c r="T588" s="81"/>
      <c r="U588" s="81">
        <v>0</v>
      </c>
      <c r="V588" s="84">
        <v>1.8699999999999999E-4</v>
      </c>
      <c r="W588" s="85">
        <v>0</v>
      </c>
      <c r="X588" s="62"/>
    </row>
    <row r="589" spans="7:24" x14ac:dyDescent="0.3">
      <c r="G589" s="77"/>
      <c r="H589" s="62">
        <v>20</v>
      </c>
      <c r="I589" s="62" t="s">
        <v>195</v>
      </c>
      <c r="J589" s="78">
        <v>488</v>
      </c>
      <c r="K589" s="79">
        <v>0</v>
      </c>
      <c r="L589" s="80">
        <v>14986069</v>
      </c>
      <c r="M589" s="81">
        <v>125360</v>
      </c>
      <c r="N589" s="80">
        <v>157602</v>
      </c>
      <c r="O589" s="80"/>
      <c r="P589" s="81">
        <v>0</v>
      </c>
      <c r="Q589" s="82">
        <v>6.3E-5</v>
      </c>
      <c r="R589" s="83">
        <v>0</v>
      </c>
      <c r="S589" s="80">
        <v>0</v>
      </c>
      <c r="T589" s="81"/>
      <c r="U589" s="81">
        <v>0</v>
      </c>
      <c r="V589" s="84">
        <v>6.6000000000000005E-5</v>
      </c>
      <c r="W589" s="85">
        <v>0</v>
      </c>
      <c r="X589" s="62"/>
    </row>
    <row r="590" spans="7:24" x14ac:dyDescent="0.3">
      <c r="G590" s="77"/>
      <c r="H590" s="62">
        <v>38</v>
      </c>
      <c r="I590" s="62" t="s">
        <v>12</v>
      </c>
      <c r="J590" s="78">
        <v>488</v>
      </c>
      <c r="K590" s="79">
        <v>0.75</v>
      </c>
      <c r="L590" s="80">
        <v>14986069</v>
      </c>
      <c r="M590" s="81">
        <v>125360</v>
      </c>
      <c r="N590" s="80">
        <v>157602</v>
      </c>
      <c r="O590" s="80"/>
      <c r="P590" s="81">
        <v>11263733.25</v>
      </c>
      <c r="Q590" s="82">
        <v>9.5000000000000005E-5</v>
      </c>
      <c r="R590" s="83">
        <v>1070.05465875</v>
      </c>
      <c r="S590" s="80">
        <v>0</v>
      </c>
      <c r="T590" s="81"/>
      <c r="U590" s="81">
        <v>0</v>
      </c>
      <c r="V590" s="84">
        <v>7.8999999999999996E-5</v>
      </c>
      <c r="W590" s="85">
        <v>0</v>
      </c>
      <c r="X590" s="62"/>
    </row>
    <row r="591" spans="7:24" x14ac:dyDescent="0.3">
      <c r="G591" s="77"/>
      <c r="H591" s="62">
        <v>41</v>
      </c>
      <c r="I591" s="62" t="s">
        <v>196</v>
      </c>
      <c r="J591" s="78">
        <v>488</v>
      </c>
      <c r="K591" s="79">
        <v>0</v>
      </c>
      <c r="L591" s="80">
        <v>14986069</v>
      </c>
      <c r="M591" s="81">
        <v>125360</v>
      </c>
      <c r="N591" s="80">
        <v>157602</v>
      </c>
      <c r="O591" s="80"/>
      <c r="P591" s="81">
        <v>0</v>
      </c>
      <c r="Q591" s="82">
        <v>0</v>
      </c>
      <c r="R591" s="83">
        <v>0</v>
      </c>
      <c r="S591" s="80">
        <v>0</v>
      </c>
      <c r="T591" s="81"/>
      <c r="U591" s="81">
        <v>0</v>
      </c>
      <c r="V591" s="84">
        <v>0</v>
      </c>
      <c r="W591" s="85">
        <v>0</v>
      </c>
      <c r="X591" s="62"/>
    </row>
    <row r="592" spans="7:24" x14ac:dyDescent="0.3">
      <c r="G592" s="77"/>
      <c r="H592" s="62">
        <v>55</v>
      </c>
      <c r="I592" s="62" t="s">
        <v>26</v>
      </c>
      <c r="J592" s="78">
        <v>488</v>
      </c>
      <c r="K592" s="79">
        <v>0.75</v>
      </c>
      <c r="L592" s="80">
        <v>14986069</v>
      </c>
      <c r="M592" s="81">
        <v>125360</v>
      </c>
      <c r="N592" s="80">
        <v>157602</v>
      </c>
      <c r="O592" s="80"/>
      <c r="P592" s="81">
        <v>11263733.25</v>
      </c>
      <c r="Q592" s="82">
        <v>1.4799999999999999E-4</v>
      </c>
      <c r="R592" s="83">
        <v>1667.0325209999999</v>
      </c>
      <c r="S592" s="80">
        <v>0</v>
      </c>
      <c r="T592" s="81"/>
      <c r="U592" s="81">
        <v>0</v>
      </c>
      <c r="V592" s="84">
        <v>1.5699999999999999E-4</v>
      </c>
      <c r="W592" s="85">
        <v>0</v>
      </c>
      <c r="X592" s="62"/>
    </row>
    <row r="593" spans="7:24" x14ac:dyDescent="0.3">
      <c r="G593" s="77"/>
      <c r="H593" s="62">
        <v>56</v>
      </c>
      <c r="I593" s="62" t="s">
        <v>14</v>
      </c>
      <c r="J593" s="78">
        <v>488</v>
      </c>
      <c r="K593" s="79">
        <v>0</v>
      </c>
      <c r="L593" s="80">
        <v>14986069</v>
      </c>
      <c r="M593" s="81">
        <v>125360</v>
      </c>
      <c r="N593" s="80">
        <v>157602</v>
      </c>
      <c r="O593" s="80"/>
      <c r="P593" s="81">
        <v>0</v>
      </c>
      <c r="Q593" s="82">
        <v>1.3370000000000001E-3</v>
      </c>
      <c r="R593" s="83">
        <v>0</v>
      </c>
      <c r="S593" s="80">
        <v>0</v>
      </c>
      <c r="T593" s="81"/>
      <c r="U593" s="81">
        <v>0</v>
      </c>
      <c r="V593" s="84">
        <v>1.405E-3</v>
      </c>
      <c r="W593" s="85">
        <v>0</v>
      </c>
      <c r="X593" s="62"/>
    </row>
    <row r="594" spans="7:24" x14ac:dyDescent="0.3">
      <c r="G594" s="77"/>
      <c r="H594" s="62">
        <v>71</v>
      </c>
      <c r="I594" s="62" t="s">
        <v>18</v>
      </c>
      <c r="J594" s="78">
        <v>488</v>
      </c>
      <c r="K594" s="79">
        <v>0</v>
      </c>
      <c r="L594" s="80">
        <v>14986069</v>
      </c>
      <c r="M594" s="81">
        <v>125360</v>
      </c>
      <c r="N594" s="80">
        <v>157602</v>
      </c>
      <c r="O594" s="80"/>
      <c r="P594" s="81">
        <v>0</v>
      </c>
      <c r="Q594" s="82">
        <v>1.0000000000000001E-5</v>
      </c>
      <c r="R594" s="83">
        <v>0</v>
      </c>
      <c r="S594" s="80">
        <v>0</v>
      </c>
      <c r="T594" s="81"/>
      <c r="U594" s="81">
        <v>0</v>
      </c>
      <c r="V594" s="84">
        <v>1.1E-5</v>
      </c>
      <c r="W594" s="85">
        <v>0</v>
      </c>
      <c r="X594" s="62"/>
    </row>
    <row r="595" spans="7:24" x14ac:dyDescent="0.3">
      <c r="G595" s="77"/>
      <c r="H595" s="62">
        <v>72</v>
      </c>
      <c r="I595" s="62" t="s">
        <v>28</v>
      </c>
      <c r="J595" s="78">
        <v>488</v>
      </c>
      <c r="K595" s="79">
        <v>0</v>
      </c>
      <c r="L595" s="80">
        <v>14986069</v>
      </c>
      <c r="M595" s="81">
        <v>125360</v>
      </c>
      <c r="N595" s="80">
        <v>157602</v>
      </c>
      <c r="O595" s="80"/>
      <c r="P595" s="81">
        <v>0</v>
      </c>
      <c r="Q595" s="82">
        <v>2.9999999999999997E-4</v>
      </c>
      <c r="R595" s="83">
        <v>0</v>
      </c>
      <c r="S595" s="80">
        <v>0</v>
      </c>
      <c r="T595" s="81"/>
      <c r="U595" s="81">
        <v>0</v>
      </c>
      <c r="V595" s="84">
        <v>3.1799999999999998E-4</v>
      </c>
      <c r="W595" s="85">
        <v>0</v>
      </c>
      <c r="X595" s="62"/>
    </row>
    <row r="596" spans="7:24" x14ac:dyDescent="0.3">
      <c r="G596" s="77"/>
      <c r="H596" s="62">
        <v>97</v>
      </c>
      <c r="I596" s="62" t="s">
        <v>3</v>
      </c>
      <c r="J596" s="78">
        <v>488</v>
      </c>
      <c r="K596" s="79">
        <v>0</v>
      </c>
      <c r="L596" s="80">
        <v>14986069</v>
      </c>
      <c r="M596" s="81">
        <v>125360</v>
      </c>
      <c r="N596" s="80">
        <v>157602</v>
      </c>
      <c r="O596" s="80"/>
      <c r="P596" s="81">
        <v>0</v>
      </c>
      <c r="Q596" s="82">
        <v>1.47E-4</v>
      </c>
      <c r="R596" s="83">
        <v>0</v>
      </c>
      <c r="S596" s="80">
        <v>0</v>
      </c>
      <c r="T596" s="81"/>
      <c r="U596" s="81">
        <v>0</v>
      </c>
      <c r="V596" s="84">
        <v>1.54E-4</v>
      </c>
      <c r="W596" s="85">
        <v>0</v>
      </c>
      <c r="X596" s="62"/>
    </row>
    <row r="597" spans="7:24" x14ac:dyDescent="0.3">
      <c r="G597" s="77"/>
      <c r="H597" s="62">
        <v>104</v>
      </c>
      <c r="I597" s="62" t="s">
        <v>88</v>
      </c>
      <c r="J597" s="78">
        <v>488</v>
      </c>
      <c r="K597" s="79">
        <v>0</v>
      </c>
      <c r="L597" s="80">
        <v>14986069</v>
      </c>
      <c r="M597" s="81">
        <v>125360</v>
      </c>
      <c r="N597" s="80">
        <v>157602</v>
      </c>
      <c r="O597" s="80"/>
      <c r="P597" s="81">
        <v>0</v>
      </c>
      <c r="Q597" s="82">
        <v>0</v>
      </c>
      <c r="R597" s="83">
        <v>0</v>
      </c>
      <c r="S597" s="80">
        <v>0</v>
      </c>
      <c r="T597" s="81"/>
      <c r="U597" s="81">
        <v>0</v>
      </c>
      <c r="V597" s="84">
        <v>0</v>
      </c>
      <c r="W597" s="85">
        <v>0</v>
      </c>
      <c r="X597" s="62"/>
    </row>
    <row r="598" spans="7:24" x14ac:dyDescent="0.3">
      <c r="G598" s="77"/>
      <c r="H598" s="62">
        <v>117</v>
      </c>
      <c r="I598" s="62" t="s">
        <v>21</v>
      </c>
      <c r="J598" s="78">
        <v>488</v>
      </c>
      <c r="K598" s="79">
        <v>0</v>
      </c>
      <c r="L598" s="80">
        <v>14986069</v>
      </c>
      <c r="M598" s="81">
        <v>125360</v>
      </c>
      <c r="N598" s="80">
        <v>157602</v>
      </c>
      <c r="O598" s="80"/>
      <c r="P598" s="81">
        <v>0</v>
      </c>
      <c r="Q598" s="82">
        <v>2.5700000000000001E-4</v>
      </c>
      <c r="R598" s="83">
        <v>0</v>
      </c>
      <c r="S598" s="80">
        <v>0</v>
      </c>
      <c r="T598" s="81"/>
      <c r="U598" s="81">
        <v>0</v>
      </c>
      <c r="V598" s="84">
        <v>2.7300000000000002E-4</v>
      </c>
      <c r="W598" s="85">
        <v>0</v>
      </c>
      <c r="X598" s="62"/>
    </row>
    <row r="599" spans="7:24" x14ac:dyDescent="0.3">
      <c r="G599" s="77"/>
      <c r="H599" s="62">
        <v>118</v>
      </c>
      <c r="I599" s="62" t="s">
        <v>19</v>
      </c>
      <c r="J599" s="78">
        <v>488</v>
      </c>
      <c r="K599" s="79">
        <v>0</v>
      </c>
      <c r="L599" s="80">
        <v>14986069</v>
      </c>
      <c r="M599" s="81">
        <v>125360</v>
      </c>
      <c r="N599" s="80">
        <v>157602</v>
      </c>
      <c r="O599" s="80"/>
      <c r="P599" s="81">
        <v>0</v>
      </c>
      <c r="Q599" s="82">
        <v>8.3999999999999995E-5</v>
      </c>
      <c r="R599" s="83">
        <v>0</v>
      </c>
      <c r="S599" s="80">
        <v>0</v>
      </c>
      <c r="T599" s="81"/>
      <c r="U599" s="81">
        <v>0</v>
      </c>
      <c r="V599" s="84">
        <v>1.3899999999999999E-4</v>
      </c>
      <c r="W599" s="85">
        <v>0</v>
      </c>
      <c r="X599" s="62"/>
    </row>
    <row r="600" spans="7:24" x14ac:dyDescent="0.3">
      <c r="G600" s="77"/>
      <c r="H600" s="62">
        <v>127</v>
      </c>
      <c r="I600" s="62" t="s">
        <v>161</v>
      </c>
      <c r="J600" s="78">
        <v>488</v>
      </c>
      <c r="K600" s="79">
        <v>0</v>
      </c>
      <c r="L600" s="80">
        <v>14986069</v>
      </c>
      <c r="M600" s="81">
        <v>125360</v>
      </c>
      <c r="N600" s="80">
        <v>157602</v>
      </c>
      <c r="O600" s="80"/>
      <c r="P600" s="81">
        <v>0</v>
      </c>
      <c r="Q600" s="82">
        <v>0</v>
      </c>
      <c r="R600" s="83">
        <v>0</v>
      </c>
      <c r="S600" s="80">
        <v>0</v>
      </c>
      <c r="T600" s="81"/>
      <c r="U600" s="81">
        <v>0</v>
      </c>
      <c r="V600" s="84">
        <v>0</v>
      </c>
      <c r="W600" s="85">
        <v>0</v>
      </c>
      <c r="X600" s="62"/>
    </row>
    <row r="601" spans="7:24" x14ac:dyDescent="0.3">
      <c r="G601" s="77"/>
      <c r="H601" s="62">
        <v>129</v>
      </c>
      <c r="I601" s="62" t="s">
        <v>91</v>
      </c>
      <c r="J601" s="78">
        <v>488</v>
      </c>
      <c r="K601" s="79">
        <v>0</v>
      </c>
      <c r="L601" s="80">
        <v>14986069</v>
      </c>
      <c r="M601" s="81">
        <v>125360</v>
      </c>
      <c r="N601" s="80">
        <v>157602</v>
      </c>
      <c r="O601" s="80"/>
      <c r="P601" s="81">
        <v>0</v>
      </c>
      <c r="Q601" s="82">
        <v>0</v>
      </c>
      <c r="R601" s="83">
        <v>0</v>
      </c>
      <c r="S601" s="80">
        <v>0</v>
      </c>
      <c r="T601" s="81"/>
      <c r="U601" s="81">
        <v>0</v>
      </c>
      <c r="V601" s="84">
        <v>0</v>
      </c>
      <c r="W601" s="85">
        <v>0</v>
      </c>
      <c r="X601" s="62"/>
    </row>
    <row r="602" spans="7:24" x14ac:dyDescent="0.3">
      <c r="G602" s="77"/>
      <c r="H602" s="62"/>
      <c r="I602" s="62"/>
      <c r="J602" s="78"/>
      <c r="K602" s="79"/>
      <c r="L602" s="81"/>
      <c r="M602" s="81"/>
      <c r="N602" s="81"/>
      <c r="O602" s="81"/>
      <c r="P602" s="81"/>
      <c r="Q602" s="84"/>
      <c r="R602" s="83"/>
      <c r="S602" s="81"/>
      <c r="T602" s="81"/>
      <c r="U602" s="81"/>
      <c r="V602" s="84"/>
      <c r="W602" s="85"/>
      <c r="X602" s="62"/>
    </row>
    <row r="603" spans="7:24" ht="15.6" x14ac:dyDescent="0.3">
      <c r="G603" s="90">
        <v>127</v>
      </c>
      <c r="H603" s="91" t="s">
        <v>161</v>
      </c>
      <c r="I603" s="62"/>
      <c r="J603" s="78"/>
      <c r="K603" s="79"/>
      <c r="L603" s="81"/>
      <c r="M603" s="81"/>
      <c r="N603" s="81"/>
      <c r="O603" s="81"/>
      <c r="P603" s="81"/>
      <c r="Q603" s="84"/>
      <c r="R603" s="83"/>
      <c r="S603" s="81"/>
      <c r="T603" s="81"/>
      <c r="U603" s="81"/>
      <c r="V603" s="84"/>
      <c r="W603" s="85"/>
      <c r="X603" s="62"/>
    </row>
    <row r="604" spans="7:24" x14ac:dyDescent="0.3">
      <c r="G604" s="77"/>
      <c r="H604" s="62">
        <v>1</v>
      </c>
      <c r="I604" s="62" t="s">
        <v>11</v>
      </c>
      <c r="J604" s="78">
        <v>489</v>
      </c>
      <c r="K604" s="79">
        <v>0.75</v>
      </c>
      <c r="L604" s="80">
        <v>1286</v>
      </c>
      <c r="M604" s="81">
        <v>75581</v>
      </c>
      <c r="N604" s="80">
        <v>1100238</v>
      </c>
      <c r="O604" s="81">
        <v>432794</v>
      </c>
      <c r="P604" s="81">
        <v>444861.75</v>
      </c>
      <c r="Q604" s="82">
        <v>2.2769999999999999E-3</v>
      </c>
      <c r="R604" s="83">
        <v>1012.95020475</v>
      </c>
      <c r="S604" s="80">
        <v>0</v>
      </c>
      <c r="T604" s="62"/>
      <c r="U604" s="81">
        <v>0</v>
      </c>
      <c r="V604" s="84">
        <v>1.91E-3</v>
      </c>
      <c r="W604" s="85">
        <v>0</v>
      </c>
      <c r="X604" s="62"/>
    </row>
    <row r="605" spans="7:24" x14ac:dyDescent="0.3">
      <c r="G605" s="77"/>
      <c r="H605" s="62">
        <v>2</v>
      </c>
      <c r="I605" s="62" t="s">
        <v>27</v>
      </c>
      <c r="J605" s="78">
        <v>489</v>
      </c>
      <c r="K605" s="79">
        <v>0.75</v>
      </c>
      <c r="L605" s="80">
        <v>1286</v>
      </c>
      <c r="M605" s="81">
        <v>75581</v>
      </c>
      <c r="N605" s="80">
        <v>1100238</v>
      </c>
      <c r="O605" s="81">
        <v>432794</v>
      </c>
      <c r="P605" s="81">
        <v>444861.75</v>
      </c>
      <c r="Q605" s="82">
        <v>2.6200000000000003E-4</v>
      </c>
      <c r="R605" s="83">
        <v>116.55377850000001</v>
      </c>
      <c r="S605" s="80">
        <v>0</v>
      </c>
      <c r="T605" s="62"/>
      <c r="U605" s="81">
        <v>0</v>
      </c>
      <c r="V605" s="84">
        <v>2.6899999999999998E-4</v>
      </c>
      <c r="W605" s="85">
        <v>0</v>
      </c>
      <c r="X605" s="62"/>
    </row>
    <row r="606" spans="7:24" x14ac:dyDescent="0.3">
      <c r="G606" s="77"/>
      <c r="H606" s="62">
        <v>3</v>
      </c>
      <c r="I606" s="62" t="s">
        <v>20</v>
      </c>
      <c r="J606" s="78">
        <v>489</v>
      </c>
      <c r="K606" s="79">
        <v>0.75</v>
      </c>
      <c r="L606" s="80">
        <v>1286</v>
      </c>
      <c r="M606" s="81">
        <v>75581</v>
      </c>
      <c r="N606" s="80">
        <v>1100238</v>
      </c>
      <c r="O606" s="81">
        <v>432794</v>
      </c>
      <c r="P606" s="81">
        <v>444861.75</v>
      </c>
      <c r="Q606" s="82">
        <v>5.7799999999999995E-4</v>
      </c>
      <c r="R606" s="83">
        <v>257.13009149999999</v>
      </c>
      <c r="S606" s="80">
        <v>0</v>
      </c>
      <c r="T606" s="62"/>
      <c r="U606" s="81">
        <v>0</v>
      </c>
      <c r="V606" s="84">
        <v>5.9699999999999998E-4</v>
      </c>
      <c r="W606" s="85">
        <v>0</v>
      </c>
      <c r="X606" s="62"/>
    </row>
    <row r="607" spans="7:24" x14ac:dyDescent="0.3">
      <c r="G607" s="77"/>
      <c r="H607" s="62">
        <v>5</v>
      </c>
      <c r="I607" s="62" t="s">
        <v>17</v>
      </c>
      <c r="J607" s="78">
        <v>489</v>
      </c>
      <c r="K607" s="79">
        <v>0.5</v>
      </c>
      <c r="L607" s="80">
        <v>1286</v>
      </c>
      <c r="M607" s="81">
        <v>75581</v>
      </c>
      <c r="N607" s="80">
        <v>1100238</v>
      </c>
      <c r="O607" s="81">
        <v>432794</v>
      </c>
      <c r="P607" s="81">
        <v>296574.5</v>
      </c>
      <c r="Q607" s="82">
        <v>6.2979999999999998E-3</v>
      </c>
      <c r="R607" s="83">
        <v>1867.8262009999999</v>
      </c>
      <c r="S607" s="80">
        <v>0</v>
      </c>
      <c r="T607" s="62"/>
      <c r="U607" s="81">
        <v>0</v>
      </c>
      <c r="V607" s="84">
        <v>6.6930000000000002E-3</v>
      </c>
      <c r="W607" s="85">
        <v>0</v>
      </c>
      <c r="X607" s="62"/>
    </row>
    <row r="608" spans="7:24" x14ac:dyDescent="0.3">
      <c r="G608" s="77"/>
      <c r="H608" s="62">
        <v>137</v>
      </c>
      <c r="I608" s="62" t="s">
        <v>160</v>
      </c>
      <c r="J608" s="78">
        <v>489</v>
      </c>
      <c r="K608" s="79">
        <v>0.5</v>
      </c>
      <c r="L608" s="80">
        <v>1286</v>
      </c>
      <c r="M608" s="81">
        <v>75581</v>
      </c>
      <c r="N608" s="80">
        <v>1100238</v>
      </c>
      <c r="O608" s="81">
        <v>432794</v>
      </c>
      <c r="P608" s="81">
        <v>296574.5</v>
      </c>
      <c r="Q608" s="82">
        <v>7.4999999999999993E-5</v>
      </c>
      <c r="R608" s="83">
        <v>22.243087499999998</v>
      </c>
      <c r="S608" s="80">
        <v>0</v>
      </c>
      <c r="T608" s="62"/>
      <c r="U608" s="81">
        <v>0</v>
      </c>
      <c r="V608" s="84">
        <v>0</v>
      </c>
      <c r="W608" s="85">
        <v>0</v>
      </c>
      <c r="X608" s="62"/>
    </row>
    <row r="609" spans="7:24" x14ac:dyDescent="0.3">
      <c r="G609" s="77"/>
      <c r="H609" s="62">
        <v>6</v>
      </c>
      <c r="I609" s="62" t="s">
        <v>76</v>
      </c>
      <c r="J609" s="78">
        <v>489</v>
      </c>
      <c r="K609" s="79">
        <v>0.5</v>
      </c>
      <c r="L609" s="80">
        <v>1286</v>
      </c>
      <c r="M609" s="81">
        <v>75581</v>
      </c>
      <c r="N609" s="80">
        <v>1100238</v>
      </c>
      <c r="O609" s="81">
        <v>432794</v>
      </c>
      <c r="P609" s="81">
        <v>296574.5</v>
      </c>
      <c r="Q609" s="82">
        <v>0</v>
      </c>
      <c r="R609" s="83">
        <v>0</v>
      </c>
      <c r="S609" s="80">
        <v>0</v>
      </c>
      <c r="T609" s="62"/>
      <c r="U609" s="81">
        <v>0</v>
      </c>
      <c r="V609" s="84">
        <v>0</v>
      </c>
      <c r="W609" s="85">
        <v>0</v>
      </c>
      <c r="X609" s="62"/>
    </row>
    <row r="610" spans="7:24" x14ac:dyDescent="0.3">
      <c r="G610" s="77"/>
      <c r="H610" s="62">
        <v>7</v>
      </c>
      <c r="I610" s="62" t="s">
        <v>9</v>
      </c>
      <c r="J610" s="78">
        <v>489</v>
      </c>
      <c r="K610" s="79">
        <v>0</v>
      </c>
      <c r="L610" s="80">
        <v>1286</v>
      </c>
      <c r="M610" s="81">
        <v>75581</v>
      </c>
      <c r="N610" s="80">
        <v>1100238</v>
      </c>
      <c r="O610" s="81">
        <v>432794</v>
      </c>
      <c r="P610" s="81">
        <v>0</v>
      </c>
      <c r="Q610" s="82">
        <v>1.1900000000000001E-4</v>
      </c>
      <c r="R610" s="83">
        <v>0</v>
      </c>
      <c r="S610" s="80">
        <v>0</v>
      </c>
      <c r="T610" s="62"/>
      <c r="U610" s="81">
        <v>0</v>
      </c>
      <c r="V610" s="84">
        <v>1.27E-4</v>
      </c>
      <c r="W610" s="85">
        <v>0</v>
      </c>
      <c r="X610" s="62"/>
    </row>
    <row r="611" spans="7:24" x14ac:dyDescent="0.3">
      <c r="G611" s="77"/>
      <c r="H611" s="62">
        <v>8</v>
      </c>
      <c r="I611" s="62" t="s">
        <v>23</v>
      </c>
      <c r="J611" s="78">
        <v>489</v>
      </c>
      <c r="K611" s="79">
        <v>0</v>
      </c>
      <c r="L611" s="80">
        <v>1286</v>
      </c>
      <c r="M611" s="81">
        <v>75581</v>
      </c>
      <c r="N611" s="80">
        <v>1100238</v>
      </c>
      <c r="O611" s="81">
        <v>432794</v>
      </c>
      <c r="P611" s="81">
        <v>0</v>
      </c>
      <c r="Q611" s="82">
        <v>1.74E-4</v>
      </c>
      <c r="R611" s="83">
        <v>0</v>
      </c>
      <c r="S611" s="80">
        <v>0</v>
      </c>
      <c r="T611" s="62"/>
      <c r="U611" s="81">
        <v>0</v>
      </c>
      <c r="V611" s="84">
        <v>1.8699999999999999E-4</v>
      </c>
      <c r="W611" s="85">
        <v>0</v>
      </c>
      <c r="X611" s="62"/>
    </row>
    <row r="612" spans="7:24" x14ac:dyDescent="0.3">
      <c r="G612" s="77"/>
      <c r="H612" s="62">
        <v>38</v>
      </c>
      <c r="I612" s="62" t="s">
        <v>12</v>
      </c>
      <c r="J612" s="78">
        <v>489</v>
      </c>
      <c r="K612" s="79">
        <v>0.75</v>
      </c>
      <c r="L612" s="80">
        <v>1286</v>
      </c>
      <c r="M612" s="81">
        <v>75581</v>
      </c>
      <c r="N612" s="80">
        <v>1100238</v>
      </c>
      <c r="O612" s="81">
        <v>432794</v>
      </c>
      <c r="P612" s="81">
        <v>444861.75</v>
      </c>
      <c r="Q612" s="82">
        <v>9.5000000000000005E-5</v>
      </c>
      <c r="R612" s="83">
        <v>42.261866250000004</v>
      </c>
      <c r="S612" s="80">
        <v>0</v>
      </c>
      <c r="T612" s="62"/>
      <c r="U612" s="81">
        <v>0</v>
      </c>
      <c r="V612" s="84">
        <v>7.8999999999999996E-5</v>
      </c>
      <c r="W612" s="85">
        <v>0</v>
      </c>
      <c r="X612" s="62"/>
    </row>
    <row r="613" spans="7:24" x14ac:dyDescent="0.3">
      <c r="G613" s="77"/>
      <c r="H613" s="62">
        <v>41</v>
      </c>
      <c r="I613" s="62" t="s">
        <v>196</v>
      </c>
      <c r="J613" s="78">
        <v>489</v>
      </c>
      <c r="K613" s="79">
        <v>0</v>
      </c>
      <c r="L613" s="80">
        <v>1286</v>
      </c>
      <c r="M613" s="81">
        <v>75581</v>
      </c>
      <c r="N613" s="80">
        <v>1100238</v>
      </c>
      <c r="O613" s="81">
        <v>432794</v>
      </c>
      <c r="P613" s="81">
        <v>0</v>
      </c>
      <c r="Q613" s="82">
        <v>0</v>
      </c>
      <c r="R613" s="83">
        <v>0</v>
      </c>
      <c r="S613" s="80">
        <v>0</v>
      </c>
      <c r="T613" s="62"/>
      <c r="U613" s="81">
        <v>0</v>
      </c>
      <c r="V613" s="84">
        <v>0</v>
      </c>
      <c r="W613" s="85">
        <v>0</v>
      </c>
      <c r="X613" s="62"/>
    </row>
    <row r="614" spans="7:24" x14ac:dyDescent="0.3">
      <c r="G614" s="77"/>
      <c r="H614" s="62">
        <v>55</v>
      </c>
      <c r="I614" s="62" t="s">
        <v>26</v>
      </c>
      <c r="J614" s="78">
        <v>489</v>
      </c>
      <c r="K614" s="79">
        <v>0.75</v>
      </c>
      <c r="L614" s="80">
        <v>1286</v>
      </c>
      <c r="M614" s="81">
        <v>75581</v>
      </c>
      <c r="N614" s="80">
        <v>1100238</v>
      </c>
      <c r="O614" s="81">
        <v>432794</v>
      </c>
      <c r="P614" s="81">
        <v>444861.75</v>
      </c>
      <c r="Q614" s="82">
        <v>1.4799999999999999E-4</v>
      </c>
      <c r="R614" s="83">
        <v>65.839539000000002</v>
      </c>
      <c r="S614" s="80">
        <v>0</v>
      </c>
      <c r="T614" s="62"/>
      <c r="U614" s="81">
        <v>0</v>
      </c>
      <c r="V614" s="84">
        <v>1.5699999999999999E-4</v>
      </c>
      <c r="W614" s="85">
        <v>0</v>
      </c>
      <c r="X614" s="62"/>
    </row>
    <row r="615" spans="7:24" x14ac:dyDescent="0.3">
      <c r="G615" s="77"/>
      <c r="H615" s="62">
        <v>56</v>
      </c>
      <c r="I615" s="62" t="s">
        <v>14</v>
      </c>
      <c r="J615" s="78">
        <v>489</v>
      </c>
      <c r="K615" s="79">
        <v>0</v>
      </c>
      <c r="L615" s="80">
        <v>1286</v>
      </c>
      <c r="M615" s="81">
        <v>75581</v>
      </c>
      <c r="N615" s="80">
        <v>1100238</v>
      </c>
      <c r="O615" s="81">
        <v>432794</v>
      </c>
      <c r="P615" s="81">
        <v>0</v>
      </c>
      <c r="Q615" s="82">
        <v>1.3370000000000001E-3</v>
      </c>
      <c r="R615" s="83">
        <v>0</v>
      </c>
      <c r="S615" s="80">
        <v>0</v>
      </c>
      <c r="T615" s="62"/>
      <c r="U615" s="81">
        <v>0</v>
      </c>
      <c r="V615" s="84">
        <v>1.405E-3</v>
      </c>
      <c r="W615" s="85">
        <v>0</v>
      </c>
      <c r="X615" s="62"/>
    </row>
    <row r="616" spans="7:24" x14ac:dyDescent="0.3">
      <c r="G616" s="77"/>
      <c r="H616" s="62">
        <v>71</v>
      </c>
      <c r="I616" s="62" t="s">
        <v>18</v>
      </c>
      <c r="J616" s="78">
        <v>489</v>
      </c>
      <c r="K616" s="79">
        <v>0</v>
      </c>
      <c r="L616" s="80">
        <v>1286</v>
      </c>
      <c r="M616" s="81">
        <v>75581</v>
      </c>
      <c r="N616" s="80">
        <v>1100238</v>
      </c>
      <c r="O616" s="81">
        <v>432794</v>
      </c>
      <c r="P616" s="81">
        <v>0</v>
      </c>
      <c r="Q616" s="82">
        <v>1.0000000000000001E-5</v>
      </c>
      <c r="R616" s="83">
        <v>0</v>
      </c>
      <c r="S616" s="80">
        <v>0</v>
      </c>
      <c r="T616" s="62"/>
      <c r="U616" s="81">
        <v>0</v>
      </c>
      <c r="V616" s="84">
        <v>1.1E-5</v>
      </c>
      <c r="W616" s="85">
        <v>0</v>
      </c>
      <c r="X616" s="62"/>
    </row>
    <row r="617" spans="7:24" x14ac:dyDescent="0.3">
      <c r="G617" s="77"/>
      <c r="H617" s="62">
        <v>72</v>
      </c>
      <c r="I617" s="62" t="s">
        <v>28</v>
      </c>
      <c r="J617" s="78">
        <v>489</v>
      </c>
      <c r="K617" s="79">
        <v>0</v>
      </c>
      <c r="L617" s="80">
        <v>1286</v>
      </c>
      <c r="M617" s="81">
        <v>75581</v>
      </c>
      <c r="N617" s="80">
        <v>1100238</v>
      </c>
      <c r="O617" s="81">
        <v>432794</v>
      </c>
      <c r="P617" s="81">
        <v>0</v>
      </c>
      <c r="Q617" s="82">
        <v>2.9999999999999997E-4</v>
      </c>
      <c r="R617" s="83">
        <v>0</v>
      </c>
      <c r="S617" s="80">
        <v>0</v>
      </c>
      <c r="T617" s="62"/>
      <c r="U617" s="81">
        <v>0</v>
      </c>
      <c r="V617" s="84">
        <v>3.1799999999999998E-4</v>
      </c>
      <c r="W617" s="85">
        <v>0</v>
      </c>
      <c r="X617" s="62"/>
    </row>
    <row r="618" spans="7:24" x14ac:dyDescent="0.3">
      <c r="G618" s="77"/>
      <c r="H618" s="62">
        <v>97</v>
      </c>
      <c r="I618" s="62" t="s">
        <v>3</v>
      </c>
      <c r="J618" s="78">
        <v>489</v>
      </c>
      <c r="K618" s="79">
        <v>0</v>
      </c>
      <c r="L618" s="80">
        <v>1286</v>
      </c>
      <c r="M618" s="81">
        <v>75581</v>
      </c>
      <c r="N618" s="80">
        <v>1100238</v>
      </c>
      <c r="O618" s="81">
        <v>432794</v>
      </c>
      <c r="P618" s="81">
        <v>0</v>
      </c>
      <c r="Q618" s="82">
        <v>1.47E-4</v>
      </c>
      <c r="R618" s="83">
        <v>0</v>
      </c>
      <c r="S618" s="80">
        <v>0</v>
      </c>
      <c r="T618" s="62"/>
      <c r="U618" s="81">
        <v>0</v>
      </c>
      <c r="V618" s="84">
        <v>1.54E-4</v>
      </c>
      <c r="W618" s="85">
        <v>0</v>
      </c>
      <c r="X618" s="62"/>
    </row>
    <row r="619" spans="7:24" x14ac:dyDescent="0.3">
      <c r="G619" s="77"/>
      <c r="H619" s="62">
        <v>104</v>
      </c>
      <c r="I619" s="62" t="s">
        <v>88</v>
      </c>
      <c r="J619" s="78">
        <v>489</v>
      </c>
      <c r="K619" s="79">
        <v>0</v>
      </c>
      <c r="L619" s="80">
        <v>1286</v>
      </c>
      <c r="M619" s="81">
        <v>75581</v>
      </c>
      <c r="N619" s="80">
        <v>1100238</v>
      </c>
      <c r="O619" s="81">
        <v>432794</v>
      </c>
      <c r="P619" s="81">
        <v>0</v>
      </c>
      <c r="Q619" s="82">
        <v>0</v>
      </c>
      <c r="R619" s="83">
        <v>0</v>
      </c>
      <c r="S619" s="80">
        <v>0</v>
      </c>
      <c r="T619" s="62"/>
      <c r="U619" s="81">
        <v>0</v>
      </c>
      <c r="V619" s="84">
        <v>0</v>
      </c>
      <c r="W619" s="85">
        <v>0</v>
      </c>
      <c r="X619" s="62"/>
    </row>
    <row r="620" spans="7:24" x14ac:dyDescent="0.3">
      <c r="G620" s="77"/>
      <c r="H620" s="62">
        <v>117</v>
      </c>
      <c r="I620" s="62" t="s">
        <v>21</v>
      </c>
      <c r="J620" s="78">
        <v>489</v>
      </c>
      <c r="K620" s="79">
        <v>0</v>
      </c>
      <c r="L620" s="80">
        <v>1286</v>
      </c>
      <c r="M620" s="81">
        <v>75581</v>
      </c>
      <c r="N620" s="80">
        <v>1100238</v>
      </c>
      <c r="O620" s="81">
        <v>432794</v>
      </c>
      <c r="P620" s="81">
        <v>0</v>
      </c>
      <c r="Q620" s="82">
        <v>2.5700000000000001E-4</v>
      </c>
      <c r="R620" s="83">
        <v>0</v>
      </c>
      <c r="S620" s="80">
        <v>0</v>
      </c>
      <c r="T620" s="62"/>
      <c r="U620" s="81">
        <v>0</v>
      </c>
      <c r="V620" s="84">
        <v>2.7300000000000002E-4</v>
      </c>
      <c r="W620" s="85">
        <v>0</v>
      </c>
      <c r="X620" s="62"/>
    </row>
    <row r="621" spans="7:24" x14ac:dyDescent="0.3">
      <c r="G621" s="77"/>
      <c r="H621" s="62">
        <v>118</v>
      </c>
      <c r="I621" s="62" t="s">
        <v>19</v>
      </c>
      <c r="J621" s="78">
        <v>489</v>
      </c>
      <c r="K621" s="79">
        <v>0</v>
      </c>
      <c r="L621" s="80">
        <v>1286</v>
      </c>
      <c r="M621" s="81">
        <v>75581</v>
      </c>
      <c r="N621" s="80">
        <v>1100238</v>
      </c>
      <c r="O621" s="81">
        <v>432794</v>
      </c>
      <c r="P621" s="81">
        <v>0</v>
      </c>
      <c r="Q621" s="82">
        <v>8.3999999999999995E-5</v>
      </c>
      <c r="R621" s="83">
        <v>0</v>
      </c>
      <c r="S621" s="80">
        <v>0</v>
      </c>
      <c r="T621" s="62"/>
      <c r="U621" s="81">
        <v>0</v>
      </c>
      <c r="V621" s="84">
        <v>1.3899999999999999E-4</v>
      </c>
      <c r="W621" s="85">
        <v>0</v>
      </c>
      <c r="X621" s="62"/>
    </row>
    <row r="622" spans="7:24" x14ac:dyDescent="0.3">
      <c r="G622" s="77"/>
      <c r="H622" s="62">
        <v>127</v>
      </c>
      <c r="I622" s="62" t="s">
        <v>161</v>
      </c>
      <c r="J622" s="78">
        <v>489</v>
      </c>
      <c r="K622" s="79">
        <v>0</v>
      </c>
      <c r="L622" s="80">
        <v>1286</v>
      </c>
      <c r="M622" s="81">
        <v>75581</v>
      </c>
      <c r="N622" s="80">
        <v>1100238</v>
      </c>
      <c r="O622" s="81">
        <v>432794</v>
      </c>
      <c r="P622" s="81">
        <v>0</v>
      </c>
      <c r="Q622" s="82">
        <v>0</v>
      </c>
      <c r="R622" s="83">
        <v>0</v>
      </c>
      <c r="S622" s="80">
        <v>0</v>
      </c>
      <c r="T622" s="62"/>
      <c r="U622" s="81">
        <v>0</v>
      </c>
      <c r="V622" s="84">
        <v>0</v>
      </c>
      <c r="W622" s="85">
        <v>0</v>
      </c>
      <c r="X622" s="62"/>
    </row>
    <row r="623" spans="7:24" x14ac:dyDescent="0.3">
      <c r="G623" s="77"/>
      <c r="H623" s="62">
        <v>129</v>
      </c>
      <c r="I623" s="62" t="s">
        <v>91</v>
      </c>
      <c r="J623" s="78">
        <v>489</v>
      </c>
      <c r="K623" s="79">
        <v>0</v>
      </c>
      <c r="L623" s="80">
        <v>1286</v>
      </c>
      <c r="M623" s="81">
        <v>75581</v>
      </c>
      <c r="N623" s="80">
        <v>1100238</v>
      </c>
      <c r="O623" s="81">
        <v>432794</v>
      </c>
      <c r="P623" s="81">
        <v>0</v>
      </c>
      <c r="Q623" s="82">
        <v>0</v>
      </c>
      <c r="R623" s="83">
        <v>0</v>
      </c>
      <c r="S623" s="80">
        <v>0</v>
      </c>
      <c r="T623" s="62"/>
      <c r="U623" s="81">
        <v>0</v>
      </c>
      <c r="V623" s="84">
        <v>0</v>
      </c>
      <c r="W623" s="85">
        <v>0</v>
      </c>
      <c r="X623" s="62"/>
    </row>
    <row r="624" spans="7:24" x14ac:dyDescent="0.3">
      <c r="G624" s="77"/>
      <c r="H624" s="62"/>
      <c r="I624" s="62"/>
      <c r="J624" s="78"/>
      <c r="K624" s="79"/>
      <c r="L624" s="80"/>
      <c r="M624" s="80"/>
      <c r="N624" s="80"/>
      <c r="O624" s="80"/>
      <c r="P624" s="81"/>
      <c r="Q624" s="82"/>
      <c r="R624" s="83"/>
      <c r="S624" s="80"/>
      <c r="T624" s="81"/>
      <c r="U624" s="81"/>
      <c r="V624" s="84"/>
      <c r="W624" s="85"/>
      <c r="X624" s="62"/>
    </row>
    <row r="625" spans="7:24" ht="15.6" x14ac:dyDescent="0.3">
      <c r="G625" s="90">
        <v>127</v>
      </c>
      <c r="H625" s="91" t="s">
        <v>161</v>
      </c>
      <c r="I625" s="62"/>
      <c r="J625" s="78"/>
      <c r="K625" s="79"/>
      <c r="L625" s="80"/>
      <c r="M625" s="80"/>
      <c r="N625" s="80"/>
      <c r="O625" s="80"/>
      <c r="P625" s="81"/>
      <c r="Q625" s="82"/>
      <c r="R625" s="83"/>
      <c r="S625" s="80"/>
      <c r="T625" s="81"/>
      <c r="U625" s="81"/>
      <c r="V625" s="84"/>
      <c r="W625" s="85"/>
      <c r="X625" s="62"/>
    </row>
    <row r="626" spans="7:24" x14ac:dyDescent="0.3">
      <c r="G626" s="77"/>
      <c r="H626" s="62">
        <v>1</v>
      </c>
      <c r="I626" s="62" t="s">
        <v>11</v>
      </c>
      <c r="J626" s="78">
        <v>490</v>
      </c>
      <c r="K626" s="79">
        <v>0.75</v>
      </c>
      <c r="L626" s="80">
        <v>12390816</v>
      </c>
      <c r="M626" s="81">
        <v>546645</v>
      </c>
      <c r="N626" s="80">
        <v>435238</v>
      </c>
      <c r="O626" s="80">
        <v>45171</v>
      </c>
      <c r="P626" s="81">
        <v>9175678.5</v>
      </c>
      <c r="Q626" s="82">
        <v>2.2769999999999999E-3</v>
      </c>
      <c r="R626" s="83">
        <v>20893.0199445</v>
      </c>
      <c r="S626" s="80">
        <v>6342571</v>
      </c>
      <c r="T626" s="81">
        <v>204704</v>
      </c>
      <c r="U626" s="81">
        <v>4603400.25</v>
      </c>
      <c r="V626" s="84">
        <v>1.91E-3</v>
      </c>
      <c r="W626" s="85">
        <v>8792.4944775000004</v>
      </c>
      <c r="X626" s="62"/>
    </row>
    <row r="627" spans="7:24" x14ac:dyDescent="0.3">
      <c r="G627" s="77"/>
      <c r="H627" s="62">
        <v>2</v>
      </c>
      <c r="I627" s="62" t="s">
        <v>27</v>
      </c>
      <c r="J627" s="78">
        <v>490</v>
      </c>
      <c r="K627" s="79">
        <v>0.75</v>
      </c>
      <c r="L627" s="80">
        <v>12390816</v>
      </c>
      <c r="M627" s="81">
        <v>546645</v>
      </c>
      <c r="N627" s="80">
        <v>435238</v>
      </c>
      <c r="O627" s="80">
        <v>45171</v>
      </c>
      <c r="P627" s="81">
        <v>9175678.5</v>
      </c>
      <c r="Q627" s="82">
        <v>2.6200000000000003E-4</v>
      </c>
      <c r="R627" s="83">
        <v>2404.027767</v>
      </c>
      <c r="S627" s="80">
        <v>6342571</v>
      </c>
      <c r="T627" s="81">
        <v>204704</v>
      </c>
      <c r="U627" s="81">
        <v>4603400.25</v>
      </c>
      <c r="V627" s="84">
        <v>2.6899999999999998E-4</v>
      </c>
      <c r="W627" s="85">
        <v>1238.31466725</v>
      </c>
      <c r="X627" s="62"/>
    </row>
    <row r="628" spans="7:24" x14ac:dyDescent="0.3">
      <c r="G628" s="77"/>
      <c r="H628" s="62">
        <v>3</v>
      </c>
      <c r="I628" s="62" t="s">
        <v>20</v>
      </c>
      <c r="J628" s="78">
        <v>490</v>
      </c>
      <c r="K628" s="79">
        <v>0.75</v>
      </c>
      <c r="L628" s="80">
        <v>12390816</v>
      </c>
      <c r="M628" s="81">
        <v>546645</v>
      </c>
      <c r="N628" s="80">
        <v>435238</v>
      </c>
      <c r="O628" s="80">
        <v>45171</v>
      </c>
      <c r="P628" s="81">
        <v>9175678.5</v>
      </c>
      <c r="Q628" s="82">
        <v>5.7799999999999995E-4</v>
      </c>
      <c r="R628" s="83">
        <v>5303.5421729999998</v>
      </c>
      <c r="S628" s="80">
        <v>6342571</v>
      </c>
      <c r="T628" s="81">
        <v>204704</v>
      </c>
      <c r="U628" s="81">
        <v>4603400.25</v>
      </c>
      <c r="V628" s="84">
        <v>5.9699999999999998E-4</v>
      </c>
      <c r="W628" s="85">
        <v>2748.2299492500001</v>
      </c>
      <c r="X628" s="62"/>
    </row>
    <row r="629" spans="7:24" x14ac:dyDescent="0.3">
      <c r="G629" s="77"/>
      <c r="H629" s="62">
        <v>5</v>
      </c>
      <c r="I629" s="62" t="s">
        <v>17</v>
      </c>
      <c r="J629" s="78">
        <v>490</v>
      </c>
      <c r="K629" s="79">
        <v>0.5</v>
      </c>
      <c r="L629" s="80">
        <v>12390816</v>
      </c>
      <c r="M629" s="81">
        <v>546645</v>
      </c>
      <c r="N629" s="80">
        <v>435238</v>
      </c>
      <c r="O629" s="80">
        <v>45171</v>
      </c>
      <c r="P629" s="81">
        <v>6117119</v>
      </c>
      <c r="Q629" s="82">
        <v>6.2979999999999998E-3</v>
      </c>
      <c r="R629" s="83">
        <v>38525.615462000002</v>
      </c>
      <c r="S629" s="80">
        <v>6342571</v>
      </c>
      <c r="T629" s="81">
        <v>204704</v>
      </c>
      <c r="U629" s="81">
        <v>3068933.5</v>
      </c>
      <c r="V629" s="84">
        <v>6.6930000000000002E-3</v>
      </c>
      <c r="W629" s="85">
        <v>20540.3719155</v>
      </c>
      <c r="X629" s="62"/>
    </row>
    <row r="630" spans="7:24" x14ac:dyDescent="0.3">
      <c r="G630" s="77"/>
      <c r="H630" s="62">
        <v>137</v>
      </c>
      <c r="I630" s="62" t="s">
        <v>160</v>
      </c>
      <c r="J630" s="78">
        <v>490</v>
      </c>
      <c r="K630" s="79">
        <v>0.5</v>
      </c>
      <c r="L630" s="80">
        <v>12390816</v>
      </c>
      <c r="M630" s="81">
        <v>546645</v>
      </c>
      <c r="N630" s="80">
        <v>435238</v>
      </c>
      <c r="O630" s="80">
        <v>45171</v>
      </c>
      <c r="P630" s="81">
        <v>6117119</v>
      </c>
      <c r="Q630" s="82">
        <v>7.4999999999999993E-5</v>
      </c>
      <c r="R630" s="83">
        <v>458.78392499999995</v>
      </c>
      <c r="S630" s="80">
        <v>6342571</v>
      </c>
      <c r="T630" s="81">
        <v>204704</v>
      </c>
      <c r="U630" s="81">
        <v>3068933.5</v>
      </c>
      <c r="V630" s="84">
        <v>0</v>
      </c>
      <c r="W630" s="85">
        <v>0</v>
      </c>
      <c r="X630" s="62"/>
    </row>
    <row r="631" spans="7:24" x14ac:dyDescent="0.3">
      <c r="G631" s="77"/>
      <c r="H631" s="62">
        <v>6</v>
      </c>
      <c r="I631" s="62" t="s">
        <v>76</v>
      </c>
      <c r="J631" s="78">
        <v>490</v>
      </c>
      <c r="K631" s="79">
        <v>0.5</v>
      </c>
      <c r="L631" s="80">
        <v>12390816</v>
      </c>
      <c r="M631" s="81">
        <v>546645</v>
      </c>
      <c r="N631" s="80">
        <v>435238</v>
      </c>
      <c r="O631" s="80">
        <v>45171</v>
      </c>
      <c r="P631" s="81">
        <v>6117119</v>
      </c>
      <c r="Q631" s="82">
        <v>0</v>
      </c>
      <c r="R631" s="83">
        <v>0</v>
      </c>
      <c r="S631" s="80">
        <v>6342571</v>
      </c>
      <c r="T631" s="81">
        <v>204704</v>
      </c>
      <c r="U631" s="81">
        <v>3068933.5</v>
      </c>
      <c r="V631" s="84">
        <v>0</v>
      </c>
      <c r="W631" s="85">
        <v>0</v>
      </c>
      <c r="X631" s="62"/>
    </row>
    <row r="632" spans="7:24" x14ac:dyDescent="0.3">
      <c r="G632" s="77"/>
      <c r="H632" s="62">
        <v>7</v>
      </c>
      <c r="I632" s="62" t="s">
        <v>9</v>
      </c>
      <c r="J632" s="78">
        <v>490</v>
      </c>
      <c r="K632" s="79">
        <v>0</v>
      </c>
      <c r="L632" s="80">
        <v>12390816</v>
      </c>
      <c r="M632" s="81">
        <v>546645</v>
      </c>
      <c r="N632" s="80">
        <v>435238</v>
      </c>
      <c r="O632" s="80">
        <v>45171</v>
      </c>
      <c r="P632" s="81">
        <v>0</v>
      </c>
      <c r="Q632" s="82">
        <v>1.1900000000000001E-4</v>
      </c>
      <c r="R632" s="83">
        <v>0</v>
      </c>
      <c r="S632" s="80">
        <v>6342571</v>
      </c>
      <c r="T632" s="81">
        <v>204704</v>
      </c>
      <c r="U632" s="81">
        <v>0</v>
      </c>
      <c r="V632" s="84">
        <v>1.27E-4</v>
      </c>
      <c r="W632" s="85">
        <v>0</v>
      </c>
      <c r="X632" s="62"/>
    </row>
    <row r="633" spans="7:24" x14ac:dyDescent="0.3">
      <c r="G633" s="77"/>
      <c r="H633" s="62">
        <v>8</v>
      </c>
      <c r="I633" s="62" t="s">
        <v>23</v>
      </c>
      <c r="J633" s="78">
        <v>490</v>
      </c>
      <c r="K633" s="79">
        <v>0</v>
      </c>
      <c r="L633" s="80">
        <v>12390816</v>
      </c>
      <c r="M633" s="81">
        <v>546645</v>
      </c>
      <c r="N633" s="80">
        <v>435238</v>
      </c>
      <c r="O633" s="80">
        <v>45171</v>
      </c>
      <c r="P633" s="81">
        <v>0</v>
      </c>
      <c r="Q633" s="82">
        <v>1.74E-4</v>
      </c>
      <c r="R633" s="83">
        <v>0</v>
      </c>
      <c r="S633" s="80">
        <v>6342571</v>
      </c>
      <c r="T633" s="81">
        <v>204704</v>
      </c>
      <c r="U633" s="81">
        <v>0</v>
      </c>
      <c r="V633" s="84">
        <v>1.8699999999999999E-4</v>
      </c>
      <c r="W633" s="85">
        <v>0</v>
      </c>
      <c r="X633" s="62"/>
    </row>
    <row r="634" spans="7:24" x14ac:dyDescent="0.3">
      <c r="G634" s="77"/>
      <c r="H634" s="62">
        <v>38</v>
      </c>
      <c r="I634" s="62" t="s">
        <v>12</v>
      </c>
      <c r="J634" s="78">
        <v>490</v>
      </c>
      <c r="K634" s="79">
        <v>0.75</v>
      </c>
      <c r="L634" s="80">
        <v>12390816</v>
      </c>
      <c r="M634" s="81">
        <v>546645</v>
      </c>
      <c r="N634" s="80">
        <v>435238</v>
      </c>
      <c r="O634" s="80">
        <v>45171</v>
      </c>
      <c r="P634" s="81">
        <v>9175678.5</v>
      </c>
      <c r="Q634" s="82">
        <v>9.5000000000000005E-5</v>
      </c>
      <c r="R634" s="83">
        <v>871.6894575</v>
      </c>
      <c r="S634" s="80">
        <v>6342571</v>
      </c>
      <c r="T634" s="81">
        <v>204704</v>
      </c>
      <c r="U634" s="81">
        <v>4603400.25</v>
      </c>
      <c r="V634" s="84">
        <v>7.8999999999999996E-5</v>
      </c>
      <c r="W634" s="85">
        <v>363.66861975</v>
      </c>
      <c r="X634" s="62"/>
    </row>
    <row r="635" spans="7:24" x14ac:dyDescent="0.3">
      <c r="G635" s="77"/>
      <c r="H635" s="62">
        <v>41</v>
      </c>
      <c r="I635" s="62" t="s">
        <v>196</v>
      </c>
      <c r="J635" s="78">
        <v>490</v>
      </c>
      <c r="K635" s="79">
        <v>0</v>
      </c>
      <c r="L635" s="80">
        <v>12390816</v>
      </c>
      <c r="M635" s="81">
        <v>546645</v>
      </c>
      <c r="N635" s="80">
        <v>435238</v>
      </c>
      <c r="O635" s="80">
        <v>45171</v>
      </c>
      <c r="P635" s="81">
        <v>0</v>
      </c>
      <c r="Q635" s="82">
        <v>0</v>
      </c>
      <c r="R635" s="83">
        <v>0</v>
      </c>
      <c r="S635" s="80">
        <v>6342571</v>
      </c>
      <c r="T635" s="81">
        <v>204704</v>
      </c>
      <c r="U635" s="81">
        <v>0</v>
      </c>
      <c r="V635" s="84">
        <v>0</v>
      </c>
      <c r="W635" s="85">
        <v>0</v>
      </c>
      <c r="X635" s="62"/>
    </row>
    <row r="636" spans="7:24" x14ac:dyDescent="0.3">
      <c r="G636" s="77"/>
      <c r="H636" s="62">
        <v>43</v>
      </c>
      <c r="I636" s="62" t="s">
        <v>197</v>
      </c>
      <c r="J636" s="78">
        <v>490</v>
      </c>
      <c r="K636" s="79">
        <v>0</v>
      </c>
      <c r="L636" s="80">
        <v>12390816</v>
      </c>
      <c r="M636" s="81">
        <v>546645</v>
      </c>
      <c r="N636" s="80">
        <v>435238</v>
      </c>
      <c r="O636" s="80">
        <v>45171</v>
      </c>
      <c r="P636" s="81">
        <v>0</v>
      </c>
      <c r="Q636" s="82">
        <v>3.2499999999999999E-4</v>
      </c>
      <c r="R636" s="83">
        <v>0</v>
      </c>
      <c r="S636" s="80">
        <v>6342571</v>
      </c>
      <c r="T636" s="81">
        <v>204704</v>
      </c>
      <c r="U636" s="81">
        <v>0</v>
      </c>
      <c r="V636" s="84">
        <v>3.5599999999999998E-4</v>
      </c>
      <c r="W636" s="85">
        <v>0</v>
      </c>
      <c r="X636" s="62"/>
    </row>
    <row r="637" spans="7:24" x14ac:dyDescent="0.3">
      <c r="G637" s="77"/>
      <c r="H637" s="62">
        <v>55</v>
      </c>
      <c r="I637" s="62" t="s">
        <v>26</v>
      </c>
      <c r="J637" s="78">
        <v>490</v>
      </c>
      <c r="K637" s="79">
        <v>0.75</v>
      </c>
      <c r="L637" s="80">
        <v>12390816</v>
      </c>
      <c r="M637" s="81">
        <v>546645</v>
      </c>
      <c r="N637" s="80">
        <v>435238</v>
      </c>
      <c r="O637" s="80">
        <v>45171</v>
      </c>
      <c r="P637" s="81">
        <v>9175678.5</v>
      </c>
      <c r="Q637" s="82">
        <v>1.4799999999999999E-4</v>
      </c>
      <c r="R637" s="83">
        <v>1358.0004179999999</v>
      </c>
      <c r="S637" s="80">
        <v>6342571</v>
      </c>
      <c r="T637" s="81">
        <v>204704</v>
      </c>
      <c r="U637" s="81">
        <v>4603400.25</v>
      </c>
      <c r="V637" s="84">
        <v>1.5699999999999999E-4</v>
      </c>
      <c r="W637" s="85">
        <v>722.73383924999996</v>
      </c>
      <c r="X637" s="62"/>
    </row>
    <row r="638" spans="7:24" x14ac:dyDescent="0.3">
      <c r="G638" s="77"/>
      <c r="H638" s="62">
        <v>56</v>
      </c>
      <c r="I638" s="62" t="s">
        <v>14</v>
      </c>
      <c r="J638" s="78">
        <v>490</v>
      </c>
      <c r="K638" s="79">
        <v>0</v>
      </c>
      <c r="L638" s="80">
        <v>12390816</v>
      </c>
      <c r="M638" s="81">
        <v>546645</v>
      </c>
      <c r="N638" s="80">
        <v>435238</v>
      </c>
      <c r="O638" s="80">
        <v>45171</v>
      </c>
      <c r="P638" s="81">
        <v>0</v>
      </c>
      <c r="Q638" s="82">
        <v>1.3370000000000001E-3</v>
      </c>
      <c r="R638" s="83">
        <v>0</v>
      </c>
      <c r="S638" s="80">
        <v>6342571</v>
      </c>
      <c r="T638" s="81">
        <v>204704</v>
      </c>
      <c r="U638" s="81">
        <v>0</v>
      </c>
      <c r="V638" s="84">
        <v>1.405E-3</v>
      </c>
      <c r="W638" s="85">
        <v>0</v>
      </c>
      <c r="X638" s="62"/>
    </row>
    <row r="639" spans="7:24" x14ac:dyDescent="0.3">
      <c r="G639" s="77"/>
      <c r="H639" s="62">
        <v>71</v>
      </c>
      <c r="I639" s="62" t="s">
        <v>18</v>
      </c>
      <c r="J639" s="78">
        <v>490</v>
      </c>
      <c r="K639" s="79">
        <v>0</v>
      </c>
      <c r="L639" s="80">
        <v>12390816</v>
      </c>
      <c r="M639" s="81">
        <v>546645</v>
      </c>
      <c r="N639" s="80">
        <v>435238</v>
      </c>
      <c r="O639" s="80">
        <v>45171</v>
      </c>
      <c r="P639" s="81">
        <v>0</v>
      </c>
      <c r="Q639" s="82">
        <v>1.0000000000000001E-5</v>
      </c>
      <c r="R639" s="83">
        <v>0</v>
      </c>
      <c r="S639" s="80">
        <v>6342571</v>
      </c>
      <c r="T639" s="81">
        <v>204704</v>
      </c>
      <c r="U639" s="81">
        <v>0</v>
      </c>
      <c r="V639" s="84">
        <v>1.1E-5</v>
      </c>
      <c r="W639" s="85">
        <v>0</v>
      </c>
      <c r="X639" s="62"/>
    </row>
    <row r="640" spans="7:24" x14ac:dyDescent="0.3">
      <c r="G640" s="77"/>
      <c r="H640" s="62">
        <v>72</v>
      </c>
      <c r="I640" s="62" t="s">
        <v>28</v>
      </c>
      <c r="J640" s="78">
        <v>490</v>
      </c>
      <c r="K640" s="79">
        <v>0</v>
      </c>
      <c r="L640" s="80">
        <v>12390816</v>
      </c>
      <c r="M640" s="81">
        <v>546645</v>
      </c>
      <c r="N640" s="80">
        <v>435238</v>
      </c>
      <c r="O640" s="80">
        <v>45171</v>
      </c>
      <c r="P640" s="81">
        <v>0</v>
      </c>
      <c r="Q640" s="82">
        <v>2.9999999999999997E-4</v>
      </c>
      <c r="R640" s="83">
        <v>0</v>
      </c>
      <c r="S640" s="80">
        <v>6342571</v>
      </c>
      <c r="T640" s="81">
        <v>204704</v>
      </c>
      <c r="U640" s="81">
        <v>0</v>
      </c>
      <c r="V640" s="84">
        <v>3.1799999999999998E-4</v>
      </c>
      <c r="W640" s="85">
        <v>0</v>
      </c>
      <c r="X640" s="62"/>
    </row>
    <row r="641" spans="7:24" x14ac:dyDescent="0.3">
      <c r="G641" s="77"/>
      <c r="H641" s="62">
        <v>97</v>
      </c>
      <c r="I641" s="62" t="s">
        <v>3</v>
      </c>
      <c r="J641" s="78">
        <v>490</v>
      </c>
      <c r="K641" s="79">
        <v>0</v>
      </c>
      <c r="L641" s="80">
        <v>12390816</v>
      </c>
      <c r="M641" s="81">
        <v>546645</v>
      </c>
      <c r="N641" s="80">
        <v>435238</v>
      </c>
      <c r="O641" s="80">
        <v>45171</v>
      </c>
      <c r="P641" s="81">
        <v>0</v>
      </c>
      <c r="Q641" s="82">
        <v>1.47E-4</v>
      </c>
      <c r="R641" s="83">
        <v>0</v>
      </c>
      <c r="S641" s="80">
        <v>6342571</v>
      </c>
      <c r="T641" s="81">
        <v>204704</v>
      </c>
      <c r="U641" s="81">
        <v>0</v>
      </c>
      <c r="V641" s="84">
        <v>1.54E-4</v>
      </c>
      <c r="W641" s="85">
        <v>0</v>
      </c>
      <c r="X641" s="62"/>
    </row>
    <row r="642" spans="7:24" x14ac:dyDescent="0.3">
      <c r="G642" s="77"/>
      <c r="H642" s="62">
        <v>104</v>
      </c>
      <c r="I642" s="62" t="s">
        <v>88</v>
      </c>
      <c r="J642" s="78">
        <v>490</v>
      </c>
      <c r="K642" s="79">
        <v>0</v>
      </c>
      <c r="L642" s="80">
        <v>12390816</v>
      </c>
      <c r="M642" s="81">
        <v>546645</v>
      </c>
      <c r="N642" s="80">
        <v>435238</v>
      </c>
      <c r="O642" s="80">
        <v>45171</v>
      </c>
      <c r="P642" s="81">
        <v>0</v>
      </c>
      <c r="Q642" s="82">
        <v>0</v>
      </c>
      <c r="R642" s="83">
        <v>0</v>
      </c>
      <c r="S642" s="80">
        <v>6342571</v>
      </c>
      <c r="T642" s="81">
        <v>204704</v>
      </c>
      <c r="U642" s="81">
        <v>0</v>
      </c>
      <c r="V642" s="84">
        <v>0</v>
      </c>
      <c r="W642" s="85">
        <v>0</v>
      </c>
      <c r="X642" s="62"/>
    </row>
    <row r="643" spans="7:24" x14ac:dyDescent="0.3">
      <c r="G643" s="77"/>
      <c r="H643" s="62">
        <v>117</v>
      </c>
      <c r="I643" s="62" t="s">
        <v>21</v>
      </c>
      <c r="J643" s="78">
        <v>490</v>
      </c>
      <c r="K643" s="79">
        <v>0</v>
      </c>
      <c r="L643" s="80">
        <v>12390816</v>
      </c>
      <c r="M643" s="81">
        <v>546645</v>
      </c>
      <c r="N643" s="80">
        <v>435238</v>
      </c>
      <c r="O643" s="80">
        <v>45171</v>
      </c>
      <c r="P643" s="81">
        <v>0</v>
      </c>
      <c r="Q643" s="82">
        <v>2.5700000000000001E-4</v>
      </c>
      <c r="R643" s="83">
        <v>0</v>
      </c>
      <c r="S643" s="80">
        <v>6342571</v>
      </c>
      <c r="T643" s="81">
        <v>204704</v>
      </c>
      <c r="U643" s="81">
        <v>0</v>
      </c>
      <c r="V643" s="84">
        <v>2.7300000000000002E-4</v>
      </c>
      <c r="W643" s="85">
        <v>0</v>
      </c>
      <c r="X643" s="62"/>
    </row>
    <row r="644" spans="7:24" x14ac:dyDescent="0.3">
      <c r="G644" s="77"/>
      <c r="H644" s="62">
        <v>118</v>
      </c>
      <c r="I644" s="62" t="s">
        <v>19</v>
      </c>
      <c r="J644" s="78">
        <v>490</v>
      </c>
      <c r="K644" s="79">
        <v>0</v>
      </c>
      <c r="L644" s="80">
        <v>12390816</v>
      </c>
      <c r="M644" s="81">
        <v>546645</v>
      </c>
      <c r="N644" s="80">
        <v>435238</v>
      </c>
      <c r="O644" s="80">
        <v>45171</v>
      </c>
      <c r="P644" s="81">
        <v>0</v>
      </c>
      <c r="Q644" s="82">
        <v>8.3999999999999995E-5</v>
      </c>
      <c r="R644" s="83">
        <v>0</v>
      </c>
      <c r="S644" s="80">
        <v>6342571</v>
      </c>
      <c r="T644" s="81">
        <v>204704</v>
      </c>
      <c r="U644" s="81">
        <v>0</v>
      </c>
      <c r="V644" s="84">
        <v>1.3899999999999999E-4</v>
      </c>
      <c r="W644" s="85">
        <v>0</v>
      </c>
      <c r="X644" s="62"/>
    </row>
    <row r="645" spans="7:24" x14ac:dyDescent="0.3">
      <c r="G645" s="77"/>
      <c r="H645" s="62">
        <v>127</v>
      </c>
      <c r="I645" s="62" t="s">
        <v>161</v>
      </c>
      <c r="J645" s="78">
        <v>490</v>
      </c>
      <c r="K645" s="79">
        <v>0</v>
      </c>
      <c r="L645" s="80">
        <v>12390816</v>
      </c>
      <c r="M645" s="81">
        <v>546645</v>
      </c>
      <c r="N645" s="80">
        <v>435238</v>
      </c>
      <c r="O645" s="80">
        <v>45171</v>
      </c>
      <c r="P645" s="81">
        <v>0</v>
      </c>
      <c r="Q645" s="82">
        <v>0</v>
      </c>
      <c r="R645" s="83">
        <v>0</v>
      </c>
      <c r="S645" s="80">
        <v>6342571</v>
      </c>
      <c r="T645" s="81">
        <v>204704</v>
      </c>
      <c r="U645" s="81">
        <v>0</v>
      </c>
      <c r="V645" s="84">
        <v>0</v>
      </c>
      <c r="W645" s="85">
        <v>0</v>
      </c>
      <c r="X645" s="62"/>
    </row>
    <row r="646" spans="7:24" x14ac:dyDescent="0.3">
      <c r="G646" s="77"/>
      <c r="H646" s="62">
        <v>129</v>
      </c>
      <c r="I646" s="62" t="s">
        <v>91</v>
      </c>
      <c r="J646" s="78">
        <v>490</v>
      </c>
      <c r="K646" s="79">
        <v>0</v>
      </c>
      <c r="L646" s="80">
        <v>12390816</v>
      </c>
      <c r="M646" s="81">
        <v>546645</v>
      </c>
      <c r="N646" s="80">
        <v>435238</v>
      </c>
      <c r="O646" s="80">
        <v>45171</v>
      </c>
      <c r="P646" s="81">
        <v>0</v>
      </c>
      <c r="Q646" s="82">
        <v>0</v>
      </c>
      <c r="R646" s="83">
        <v>0</v>
      </c>
      <c r="S646" s="80">
        <v>6342571</v>
      </c>
      <c r="T646" s="81">
        <v>204704</v>
      </c>
      <c r="U646" s="81">
        <v>0</v>
      </c>
      <c r="V646" s="84">
        <v>0</v>
      </c>
      <c r="W646" s="85">
        <v>0</v>
      </c>
      <c r="X646" s="62"/>
    </row>
    <row r="647" spans="7:24" x14ac:dyDescent="0.3">
      <c r="G647" s="77"/>
      <c r="H647" s="62"/>
      <c r="I647" s="62"/>
      <c r="J647" s="78"/>
      <c r="K647" s="79"/>
      <c r="L647" s="80"/>
      <c r="M647" s="80"/>
      <c r="N647" s="80"/>
      <c r="O647" s="80"/>
      <c r="P647" s="81"/>
      <c r="Q647" s="82"/>
      <c r="R647" s="83"/>
      <c r="S647" s="80"/>
      <c r="T647" s="81"/>
      <c r="U647" s="81"/>
      <c r="V647" s="84"/>
      <c r="W647" s="85"/>
      <c r="X647" s="62"/>
    </row>
    <row r="648" spans="7:24" ht="15.6" x14ac:dyDescent="0.3">
      <c r="G648" s="90">
        <v>127</v>
      </c>
      <c r="H648" s="91" t="s">
        <v>161</v>
      </c>
      <c r="I648" s="62"/>
      <c r="J648" s="78"/>
      <c r="K648" s="79"/>
      <c r="L648" s="80"/>
      <c r="M648" s="80"/>
      <c r="N648" s="80"/>
      <c r="O648" s="80"/>
      <c r="P648" s="81"/>
      <c r="Q648" s="82"/>
      <c r="R648" s="83"/>
      <c r="S648" s="80"/>
      <c r="T648" s="81"/>
      <c r="U648" s="81"/>
      <c r="V648" s="84"/>
      <c r="W648" s="85"/>
      <c r="X648" s="62"/>
    </row>
    <row r="649" spans="7:24" x14ac:dyDescent="0.3">
      <c r="G649" s="77"/>
      <c r="H649" s="62">
        <v>1</v>
      </c>
      <c r="I649" s="62" t="s">
        <v>11</v>
      </c>
      <c r="J649" s="78">
        <v>491</v>
      </c>
      <c r="K649" s="79">
        <v>0.75</v>
      </c>
      <c r="L649" s="80">
        <v>323615</v>
      </c>
      <c r="M649" s="81">
        <v>5874</v>
      </c>
      <c r="N649" s="80">
        <v>62839</v>
      </c>
      <c r="O649" s="80">
        <v>3528</v>
      </c>
      <c r="P649" s="81">
        <v>282789</v>
      </c>
      <c r="Q649" s="82">
        <v>2.2769999999999999E-3</v>
      </c>
      <c r="R649" s="83">
        <v>643.91055299999994</v>
      </c>
      <c r="S649" s="80">
        <v>0</v>
      </c>
      <c r="T649" s="81"/>
      <c r="U649" s="81">
        <v>0</v>
      </c>
      <c r="V649" s="84">
        <v>1.91E-3</v>
      </c>
      <c r="W649" s="85">
        <v>0</v>
      </c>
      <c r="X649" s="62"/>
    </row>
    <row r="650" spans="7:24" x14ac:dyDescent="0.3">
      <c r="G650" s="77"/>
      <c r="H650" s="62">
        <v>2</v>
      </c>
      <c r="I650" s="62" t="s">
        <v>27</v>
      </c>
      <c r="J650" s="78">
        <v>491</v>
      </c>
      <c r="K650" s="79">
        <v>0.75</v>
      </c>
      <c r="L650" s="80">
        <v>323615</v>
      </c>
      <c r="M650" s="81">
        <v>5874</v>
      </c>
      <c r="N650" s="80">
        <v>62839</v>
      </c>
      <c r="O650" s="80">
        <v>3528</v>
      </c>
      <c r="P650" s="81">
        <v>282789</v>
      </c>
      <c r="Q650" s="82">
        <v>2.6200000000000003E-4</v>
      </c>
      <c r="R650" s="83">
        <v>74.09071800000001</v>
      </c>
      <c r="S650" s="80">
        <v>0</v>
      </c>
      <c r="T650" s="81"/>
      <c r="U650" s="81">
        <v>0</v>
      </c>
      <c r="V650" s="84">
        <v>2.6899999999999998E-4</v>
      </c>
      <c r="W650" s="85">
        <v>0</v>
      </c>
      <c r="X650" s="62"/>
    </row>
    <row r="651" spans="7:24" x14ac:dyDescent="0.3">
      <c r="G651" s="77"/>
      <c r="H651" s="62">
        <v>3</v>
      </c>
      <c r="I651" s="62" t="s">
        <v>20</v>
      </c>
      <c r="J651" s="78">
        <v>491</v>
      </c>
      <c r="K651" s="79">
        <v>0.75</v>
      </c>
      <c r="L651" s="80">
        <v>323615</v>
      </c>
      <c r="M651" s="81">
        <v>5874</v>
      </c>
      <c r="N651" s="80">
        <v>62839</v>
      </c>
      <c r="O651" s="80">
        <v>3528</v>
      </c>
      <c r="P651" s="81">
        <v>282789</v>
      </c>
      <c r="Q651" s="82">
        <v>5.7799999999999995E-4</v>
      </c>
      <c r="R651" s="83">
        <v>163.45204199999998</v>
      </c>
      <c r="S651" s="80">
        <v>0</v>
      </c>
      <c r="T651" s="81"/>
      <c r="U651" s="81">
        <v>0</v>
      </c>
      <c r="V651" s="84">
        <v>5.9699999999999998E-4</v>
      </c>
      <c r="W651" s="85">
        <v>0</v>
      </c>
      <c r="X651" s="62"/>
    </row>
    <row r="652" spans="7:24" x14ac:dyDescent="0.3">
      <c r="G652" s="77"/>
      <c r="H652" s="62">
        <v>5</v>
      </c>
      <c r="I652" s="62" t="s">
        <v>17</v>
      </c>
      <c r="J652" s="78">
        <v>491</v>
      </c>
      <c r="K652" s="79">
        <v>0.5</v>
      </c>
      <c r="L652" s="80">
        <v>323615</v>
      </c>
      <c r="M652" s="81">
        <v>5874</v>
      </c>
      <c r="N652" s="80">
        <v>62839</v>
      </c>
      <c r="O652" s="80">
        <v>3528</v>
      </c>
      <c r="P652" s="81">
        <v>188526</v>
      </c>
      <c r="Q652" s="82">
        <v>6.2979999999999998E-3</v>
      </c>
      <c r="R652" s="83">
        <v>1187.3367479999999</v>
      </c>
      <c r="S652" s="80">
        <v>0</v>
      </c>
      <c r="T652" s="81"/>
      <c r="U652" s="81">
        <v>0</v>
      </c>
      <c r="V652" s="84">
        <v>6.6930000000000002E-3</v>
      </c>
      <c r="W652" s="85">
        <v>0</v>
      </c>
      <c r="X652" s="62"/>
    </row>
    <row r="653" spans="7:24" x14ac:dyDescent="0.3">
      <c r="G653" s="77"/>
      <c r="H653" s="62">
        <v>137</v>
      </c>
      <c r="I653" s="62" t="s">
        <v>160</v>
      </c>
      <c r="J653" s="78">
        <v>491</v>
      </c>
      <c r="K653" s="79">
        <v>0.5</v>
      </c>
      <c r="L653" s="80">
        <v>323615</v>
      </c>
      <c r="M653" s="81">
        <v>5874</v>
      </c>
      <c r="N653" s="80">
        <v>62839</v>
      </c>
      <c r="O653" s="80">
        <v>3528</v>
      </c>
      <c r="P653" s="81">
        <v>188526</v>
      </c>
      <c r="Q653" s="82">
        <v>7.4999999999999993E-5</v>
      </c>
      <c r="R653" s="83">
        <v>14.139449999999998</v>
      </c>
      <c r="S653" s="80">
        <v>0</v>
      </c>
      <c r="T653" s="81"/>
      <c r="U653" s="81">
        <v>0</v>
      </c>
      <c r="V653" s="84">
        <v>0</v>
      </c>
      <c r="W653" s="85">
        <v>0</v>
      </c>
      <c r="X653" s="62"/>
    </row>
    <row r="654" spans="7:24" x14ac:dyDescent="0.3">
      <c r="G654" s="77"/>
      <c r="H654" s="62">
        <v>6</v>
      </c>
      <c r="I654" s="62" t="s">
        <v>76</v>
      </c>
      <c r="J654" s="78">
        <v>491</v>
      </c>
      <c r="K654" s="79">
        <v>0.5</v>
      </c>
      <c r="L654" s="80">
        <v>323615</v>
      </c>
      <c r="M654" s="81">
        <v>5874</v>
      </c>
      <c r="N654" s="80">
        <v>62839</v>
      </c>
      <c r="O654" s="80">
        <v>3528</v>
      </c>
      <c r="P654" s="81">
        <v>188526</v>
      </c>
      <c r="Q654" s="82">
        <v>0</v>
      </c>
      <c r="R654" s="83">
        <v>0</v>
      </c>
      <c r="S654" s="80">
        <v>0</v>
      </c>
      <c r="T654" s="81"/>
      <c r="U654" s="81">
        <v>0</v>
      </c>
      <c r="V654" s="84">
        <v>0</v>
      </c>
      <c r="W654" s="85">
        <v>0</v>
      </c>
      <c r="X654" s="62"/>
    </row>
    <row r="655" spans="7:24" x14ac:dyDescent="0.3">
      <c r="G655" s="77"/>
      <c r="H655" s="62">
        <v>7</v>
      </c>
      <c r="I655" s="62" t="s">
        <v>9</v>
      </c>
      <c r="J655" s="78">
        <v>491</v>
      </c>
      <c r="K655" s="79">
        <v>0</v>
      </c>
      <c r="L655" s="80">
        <v>323615</v>
      </c>
      <c r="M655" s="81">
        <v>5874</v>
      </c>
      <c r="N655" s="80">
        <v>62839</v>
      </c>
      <c r="O655" s="80">
        <v>3528</v>
      </c>
      <c r="P655" s="81">
        <v>0</v>
      </c>
      <c r="Q655" s="82">
        <v>1.1900000000000001E-4</v>
      </c>
      <c r="R655" s="83">
        <v>0</v>
      </c>
      <c r="S655" s="80">
        <v>0</v>
      </c>
      <c r="T655" s="81"/>
      <c r="U655" s="81">
        <v>0</v>
      </c>
      <c r="V655" s="84">
        <v>1.27E-4</v>
      </c>
      <c r="W655" s="85">
        <v>0</v>
      </c>
      <c r="X655" s="89"/>
    </row>
    <row r="656" spans="7:24" x14ac:dyDescent="0.3">
      <c r="G656" s="77"/>
      <c r="H656" s="62">
        <v>8</v>
      </c>
      <c r="I656" s="62" t="s">
        <v>23</v>
      </c>
      <c r="J656" s="78">
        <v>491</v>
      </c>
      <c r="K656" s="79">
        <v>0</v>
      </c>
      <c r="L656" s="80">
        <v>323615</v>
      </c>
      <c r="M656" s="81">
        <v>5874</v>
      </c>
      <c r="N656" s="80">
        <v>62839</v>
      </c>
      <c r="O656" s="80">
        <v>3528</v>
      </c>
      <c r="P656" s="81">
        <v>0</v>
      </c>
      <c r="Q656" s="82">
        <v>1.74E-4</v>
      </c>
      <c r="R656" s="83">
        <v>0</v>
      </c>
      <c r="S656" s="80">
        <v>0</v>
      </c>
      <c r="T656" s="81"/>
      <c r="U656" s="81">
        <v>0</v>
      </c>
      <c r="V656" s="84">
        <v>1.8699999999999999E-4</v>
      </c>
      <c r="W656" s="85">
        <v>0</v>
      </c>
      <c r="X656" s="62"/>
    </row>
    <row r="657" spans="7:24" x14ac:dyDescent="0.3">
      <c r="G657" s="77"/>
      <c r="H657" s="62">
        <v>20</v>
      </c>
      <c r="I657" s="62" t="s">
        <v>195</v>
      </c>
      <c r="J657" s="78">
        <v>491</v>
      </c>
      <c r="K657" s="79">
        <v>0</v>
      </c>
      <c r="L657" s="80">
        <v>323615</v>
      </c>
      <c r="M657" s="81">
        <v>5874</v>
      </c>
      <c r="N657" s="80">
        <v>62839</v>
      </c>
      <c r="O657" s="80">
        <v>3528</v>
      </c>
      <c r="P657" s="81">
        <v>0</v>
      </c>
      <c r="Q657" s="82">
        <v>6.3E-5</v>
      </c>
      <c r="R657" s="83">
        <v>0</v>
      </c>
      <c r="S657" s="80">
        <v>0</v>
      </c>
      <c r="T657" s="81"/>
      <c r="U657" s="81">
        <v>0</v>
      </c>
      <c r="V657" s="84">
        <v>6.6000000000000005E-5</v>
      </c>
      <c r="W657" s="85">
        <v>0</v>
      </c>
      <c r="X657" s="62"/>
    </row>
    <row r="658" spans="7:24" x14ac:dyDescent="0.3">
      <c r="G658" s="77"/>
      <c r="H658" s="62">
        <v>38</v>
      </c>
      <c r="I658" s="62" t="s">
        <v>12</v>
      </c>
      <c r="J658" s="78">
        <v>491</v>
      </c>
      <c r="K658" s="79">
        <v>0.75</v>
      </c>
      <c r="L658" s="80">
        <v>323615</v>
      </c>
      <c r="M658" s="81">
        <v>5874</v>
      </c>
      <c r="N658" s="80">
        <v>62839</v>
      </c>
      <c r="O658" s="80">
        <v>3528</v>
      </c>
      <c r="P658" s="81">
        <v>282789</v>
      </c>
      <c r="Q658" s="82">
        <v>9.5000000000000005E-5</v>
      </c>
      <c r="R658" s="83">
        <v>26.864955000000002</v>
      </c>
      <c r="S658" s="80">
        <v>0</v>
      </c>
      <c r="T658" s="81"/>
      <c r="U658" s="81">
        <v>0</v>
      </c>
      <c r="V658" s="84">
        <v>7.8999999999999996E-5</v>
      </c>
      <c r="W658" s="85">
        <v>0</v>
      </c>
      <c r="X658" s="62"/>
    </row>
    <row r="659" spans="7:24" x14ac:dyDescent="0.3">
      <c r="G659" s="77"/>
      <c r="H659" s="62">
        <v>41</v>
      </c>
      <c r="I659" s="62" t="s">
        <v>196</v>
      </c>
      <c r="J659" s="78">
        <v>491</v>
      </c>
      <c r="K659" s="79">
        <v>0</v>
      </c>
      <c r="L659" s="80">
        <v>323615</v>
      </c>
      <c r="M659" s="81">
        <v>5874</v>
      </c>
      <c r="N659" s="80">
        <v>62839</v>
      </c>
      <c r="O659" s="80">
        <v>3528</v>
      </c>
      <c r="P659" s="81">
        <v>0</v>
      </c>
      <c r="Q659" s="82">
        <v>0</v>
      </c>
      <c r="R659" s="83">
        <v>0</v>
      </c>
      <c r="S659" s="80">
        <v>0</v>
      </c>
      <c r="T659" s="81"/>
      <c r="U659" s="81">
        <v>0</v>
      </c>
      <c r="V659" s="84">
        <v>0</v>
      </c>
      <c r="W659" s="85">
        <v>0</v>
      </c>
      <c r="X659" s="62"/>
    </row>
    <row r="660" spans="7:24" x14ac:dyDescent="0.3">
      <c r="G660" s="77"/>
      <c r="H660" s="62">
        <v>43</v>
      </c>
      <c r="I660" s="62" t="s">
        <v>197</v>
      </c>
      <c r="J660" s="78">
        <v>491</v>
      </c>
      <c r="K660" s="79">
        <v>0</v>
      </c>
      <c r="L660" s="80">
        <v>323615</v>
      </c>
      <c r="M660" s="81">
        <v>5874</v>
      </c>
      <c r="N660" s="80">
        <v>62839</v>
      </c>
      <c r="O660" s="80">
        <v>3528</v>
      </c>
      <c r="P660" s="81">
        <v>0</v>
      </c>
      <c r="Q660" s="82">
        <v>3.2499999999999999E-4</v>
      </c>
      <c r="R660" s="83">
        <v>0</v>
      </c>
      <c r="S660" s="80">
        <v>0</v>
      </c>
      <c r="T660" s="81"/>
      <c r="U660" s="81">
        <v>0</v>
      </c>
      <c r="V660" s="84">
        <v>3.5599999999999998E-4</v>
      </c>
      <c r="W660" s="85">
        <v>0</v>
      </c>
      <c r="X660" s="62"/>
    </row>
    <row r="661" spans="7:24" x14ac:dyDescent="0.3">
      <c r="G661" s="77"/>
      <c r="H661" s="62">
        <v>55</v>
      </c>
      <c r="I661" s="62" t="s">
        <v>26</v>
      </c>
      <c r="J661" s="78">
        <v>491</v>
      </c>
      <c r="K661" s="79">
        <v>0.75</v>
      </c>
      <c r="L661" s="80">
        <v>323615</v>
      </c>
      <c r="M661" s="81">
        <v>5874</v>
      </c>
      <c r="N661" s="80">
        <v>62839</v>
      </c>
      <c r="O661" s="80">
        <v>3528</v>
      </c>
      <c r="P661" s="81">
        <v>282789</v>
      </c>
      <c r="Q661" s="82">
        <v>1.4799999999999999E-4</v>
      </c>
      <c r="R661" s="83">
        <v>41.852771999999995</v>
      </c>
      <c r="S661" s="80">
        <v>0</v>
      </c>
      <c r="T661" s="81"/>
      <c r="U661" s="81">
        <v>0</v>
      </c>
      <c r="V661" s="84">
        <v>1.5699999999999999E-4</v>
      </c>
      <c r="W661" s="85">
        <v>0</v>
      </c>
      <c r="X661" s="62"/>
    </row>
    <row r="662" spans="7:24" x14ac:dyDescent="0.3">
      <c r="G662" s="77"/>
      <c r="H662" s="62">
        <v>56</v>
      </c>
      <c r="I662" s="62" t="s">
        <v>14</v>
      </c>
      <c r="J662" s="78">
        <v>491</v>
      </c>
      <c r="K662" s="79">
        <v>0</v>
      </c>
      <c r="L662" s="80">
        <v>323615</v>
      </c>
      <c r="M662" s="81">
        <v>5874</v>
      </c>
      <c r="N662" s="80">
        <v>62839</v>
      </c>
      <c r="O662" s="80">
        <v>3528</v>
      </c>
      <c r="P662" s="81">
        <v>0</v>
      </c>
      <c r="Q662" s="82">
        <v>1.3370000000000001E-3</v>
      </c>
      <c r="R662" s="83">
        <v>0</v>
      </c>
      <c r="S662" s="80">
        <v>0</v>
      </c>
      <c r="T662" s="81"/>
      <c r="U662" s="81">
        <v>0</v>
      </c>
      <c r="V662" s="84">
        <v>1.405E-3</v>
      </c>
      <c r="W662" s="85">
        <v>0</v>
      </c>
      <c r="X662" s="62"/>
    </row>
    <row r="663" spans="7:24" x14ac:dyDescent="0.3">
      <c r="G663" s="77"/>
      <c r="H663" s="62">
        <v>71</v>
      </c>
      <c r="I663" s="62" t="s">
        <v>18</v>
      </c>
      <c r="J663" s="78">
        <v>491</v>
      </c>
      <c r="K663" s="79">
        <v>0</v>
      </c>
      <c r="L663" s="80">
        <v>323615</v>
      </c>
      <c r="M663" s="81">
        <v>5874</v>
      </c>
      <c r="N663" s="80">
        <v>62839</v>
      </c>
      <c r="O663" s="80">
        <v>3528</v>
      </c>
      <c r="P663" s="81">
        <v>0</v>
      </c>
      <c r="Q663" s="82">
        <v>1.0000000000000001E-5</v>
      </c>
      <c r="R663" s="83">
        <v>0</v>
      </c>
      <c r="S663" s="80">
        <v>0</v>
      </c>
      <c r="T663" s="81"/>
      <c r="U663" s="81">
        <v>0</v>
      </c>
      <c r="V663" s="84">
        <v>1.1E-5</v>
      </c>
      <c r="W663" s="85">
        <v>0</v>
      </c>
      <c r="X663" s="62"/>
    </row>
    <row r="664" spans="7:24" x14ac:dyDescent="0.3">
      <c r="G664" s="77"/>
      <c r="H664" s="62">
        <v>72</v>
      </c>
      <c r="I664" s="62" t="s">
        <v>28</v>
      </c>
      <c r="J664" s="78">
        <v>491</v>
      </c>
      <c r="K664" s="79">
        <v>0</v>
      </c>
      <c r="L664" s="80">
        <v>323615</v>
      </c>
      <c r="M664" s="81">
        <v>5874</v>
      </c>
      <c r="N664" s="80">
        <v>62839</v>
      </c>
      <c r="O664" s="80">
        <v>3528</v>
      </c>
      <c r="P664" s="81">
        <v>0</v>
      </c>
      <c r="Q664" s="82">
        <v>2.9999999999999997E-4</v>
      </c>
      <c r="R664" s="83">
        <v>0</v>
      </c>
      <c r="S664" s="80">
        <v>0</v>
      </c>
      <c r="T664" s="81"/>
      <c r="U664" s="81">
        <v>0</v>
      </c>
      <c r="V664" s="84">
        <v>3.1799999999999998E-4</v>
      </c>
      <c r="W664" s="85">
        <v>0</v>
      </c>
      <c r="X664" s="62"/>
    </row>
    <row r="665" spans="7:24" x14ac:dyDescent="0.3">
      <c r="G665" s="77"/>
      <c r="H665" s="62">
        <v>97</v>
      </c>
      <c r="I665" s="62" t="s">
        <v>3</v>
      </c>
      <c r="J665" s="78">
        <v>491</v>
      </c>
      <c r="K665" s="79">
        <v>0</v>
      </c>
      <c r="L665" s="80">
        <v>323615</v>
      </c>
      <c r="M665" s="81">
        <v>5874</v>
      </c>
      <c r="N665" s="80">
        <v>62839</v>
      </c>
      <c r="O665" s="80">
        <v>3528</v>
      </c>
      <c r="P665" s="81">
        <v>0</v>
      </c>
      <c r="Q665" s="82">
        <v>1.47E-4</v>
      </c>
      <c r="R665" s="83">
        <v>0</v>
      </c>
      <c r="S665" s="80">
        <v>0</v>
      </c>
      <c r="T665" s="81"/>
      <c r="U665" s="81">
        <v>0</v>
      </c>
      <c r="V665" s="84">
        <v>1.54E-4</v>
      </c>
      <c r="W665" s="85">
        <v>0</v>
      </c>
      <c r="X665" s="62"/>
    </row>
    <row r="666" spans="7:24" x14ac:dyDescent="0.3">
      <c r="G666" s="77"/>
      <c r="H666" s="62">
        <v>104</v>
      </c>
      <c r="I666" s="62" t="s">
        <v>88</v>
      </c>
      <c r="J666" s="78">
        <v>491</v>
      </c>
      <c r="K666" s="79">
        <v>0</v>
      </c>
      <c r="L666" s="80">
        <v>323615</v>
      </c>
      <c r="M666" s="81">
        <v>5874</v>
      </c>
      <c r="N666" s="80">
        <v>62839</v>
      </c>
      <c r="O666" s="80">
        <v>3528</v>
      </c>
      <c r="P666" s="81">
        <v>0</v>
      </c>
      <c r="Q666" s="82">
        <v>0</v>
      </c>
      <c r="R666" s="83">
        <v>0</v>
      </c>
      <c r="S666" s="80">
        <v>0</v>
      </c>
      <c r="T666" s="81"/>
      <c r="U666" s="81">
        <v>0</v>
      </c>
      <c r="V666" s="84">
        <v>0</v>
      </c>
      <c r="W666" s="85">
        <v>0</v>
      </c>
      <c r="X666" s="62"/>
    </row>
    <row r="667" spans="7:24" x14ac:dyDescent="0.3">
      <c r="G667" s="77"/>
      <c r="H667" s="62">
        <v>117</v>
      </c>
      <c r="I667" s="62" t="s">
        <v>21</v>
      </c>
      <c r="J667" s="78">
        <v>491</v>
      </c>
      <c r="K667" s="79">
        <v>0</v>
      </c>
      <c r="L667" s="80">
        <v>323615</v>
      </c>
      <c r="M667" s="81">
        <v>5874</v>
      </c>
      <c r="N667" s="80">
        <v>62839</v>
      </c>
      <c r="O667" s="80">
        <v>3528</v>
      </c>
      <c r="P667" s="81">
        <v>0</v>
      </c>
      <c r="Q667" s="82">
        <v>2.5700000000000001E-4</v>
      </c>
      <c r="R667" s="83">
        <v>0</v>
      </c>
      <c r="S667" s="80">
        <v>0</v>
      </c>
      <c r="T667" s="81"/>
      <c r="U667" s="81">
        <v>0</v>
      </c>
      <c r="V667" s="84">
        <v>2.7300000000000002E-4</v>
      </c>
      <c r="W667" s="85">
        <v>0</v>
      </c>
      <c r="X667" s="62"/>
    </row>
    <row r="668" spans="7:24" x14ac:dyDescent="0.3">
      <c r="G668" s="77"/>
      <c r="H668" s="62">
        <v>118</v>
      </c>
      <c r="I668" s="62" t="s">
        <v>198</v>
      </c>
      <c r="J668" s="78">
        <v>491</v>
      </c>
      <c r="K668" s="79">
        <v>0</v>
      </c>
      <c r="L668" s="80">
        <v>323615</v>
      </c>
      <c r="M668" s="81">
        <v>5874</v>
      </c>
      <c r="N668" s="80">
        <v>62839</v>
      </c>
      <c r="O668" s="80">
        <v>3528</v>
      </c>
      <c r="P668" s="81">
        <v>0</v>
      </c>
      <c r="Q668" s="82">
        <v>8.3999999999999995E-5</v>
      </c>
      <c r="R668" s="83">
        <v>0</v>
      </c>
      <c r="S668" s="80">
        <v>0</v>
      </c>
      <c r="T668" s="81"/>
      <c r="U668" s="81">
        <v>0</v>
      </c>
      <c r="V668" s="84">
        <v>1.3899999999999999E-4</v>
      </c>
      <c r="W668" s="85">
        <v>0</v>
      </c>
      <c r="X668" s="62"/>
    </row>
    <row r="669" spans="7:24" x14ac:dyDescent="0.3">
      <c r="G669" s="77"/>
      <c r="H669" s="62">
        <v>127</v>
      </c>
      <c r="I669" s="62" t="s">
        <v>161</v>
      </c>
      <c r="J669" s="78">
        <v>491</v>
      </c>
      <c r="K669" s="79">
        <v>0</v>
      </c>
      <c r="L669" s="80">
        <v>323615</v>
      </c>
      <c r="M669" s="81">
        <v>5874</v>
      </c>
      <c r="N669" s="80">
        <v>62839</v>
      </c>
      <c r="O669" s="80">
        <v>3528</v>
      </c>
      <c r="P669" s="81">
        <v>0</v>
      </c>
      <c r="Q669" s="82">
        <v>0</v>
      </c>
      <c r="R669" s="83">
        <v>0</v>
      </c>
      <c r="S669" s="80">
        <v>0</v>
      </c>
      <c r="T669" s="81"/>
      <c r="U669" s="81">
        <v>0</v>
      </c>
      <c r="V669" s="84">
        <v>0</v>
      </c>
      <c r="W669" s="85">
        <v>0</v>
      </c>
      <c r="X669" s="62"/>
    </row>
    <row r="670" spans="7:24" x14ac:dyDescent="0.3">
      <c r="G670" s="77"/>
      <c r="H670" s="62">
        <v>129</v>
      </c>
      <c r="I670" s="62" t="s">
        <v>91</v>
      </c>
      <c r="J670" s="78">
        <v>491</v>
      </c>
      <c r="K670" s="79">
        <v>0</v>
      </c>
      <c r="L670" s="80">
        <v>323615</v>
      </c>
      <c r="M670" s="81">
        <v>5874</v>
      </c>
      <c r="N670" s="80">
        <v>62839</v>
      </c>
      <c r="O670" s="80">
        <v>3528</v>
      </c>
      <c r="P670" s="81">
        <v>0</v>
      </c>
      <c r="Q670" s="82">
        <v>0</v>
      </c>
      <c r="R670" s="83">
        <v>0</v>
      </c>
      <c r="S670" s="80">
        <v>0</v>
      </c>
      <c r="T670" s="81"/>
      <c r="U670" s="81">
        <v>0</v>
      </c>
      <c r="V670" s="84">
        <v>0</v>
      </c>
      <c r="W670" s="85">
        <v>0</v>
      </c>
      <c r="X670" s="62"/>
    </row>
    <row r="671" spans="7:24" ht="15" thickBot="1" x14ac:dyDescent="0.35">
      <c r="G671" s="86"/>
      <c r="H671" s="87"/>
      <c r="I671" s="87"/>
      <c r="J671" s="102"/>
      <c r="K671" s="103"/>
      <c r="L671" s="104"/>
      <c r="M671" s="105"/>
      <c r="N671" s="104"/>
      <c r="O671" s="104"/>
      <c r="P671" s="105"/>
      <c r="Q671" s="106"/>
      <c r="R671" s="107"/>
      <c r="S671" s="104"/>
      <c r="T671" s="105"/>
      <c r="U671" s="105"/>
      <c r="V671" s="99"/>
      <c r="W671" s="93"/>
      <c r="X671" s="62"/>
    </row>
    <row r="672" spans="7:24" x14ac:dyDescent="0.3">
      <c r="G672" s="62">
        <v>127</v>
      </c>
      <c r="H672" s="62" t="s">
        <v>161</v>
      </c>
      <c r="I672" s="62"/>
      <c r="J672" s="62"/>
      <c r="K672" s="62"/>
      <c r="L672" s="62"/>
      <c r="M672" s="62"/>
      <c r="N672" s="62"/>
      <c r="O672" s="62"/>
      <c r="P672" s="62"/>
      <c r="Q672" s="62"/>
      <c r="R672" s="89">
        <v>161053.122875</v>
      </c>
      <c r="S672" s="62"/>
      <c r="T672" s="62"/>
      <c r="U672" s="62"/>
      <c r="V672" s="62"/>
      <c r="W672" s="89">
        <v>34405.813468500004</v>
      </c>
      <c r="X672" s="89">
        <v>195458.93634350001</v>
      </c>
    </row>
    <row r="673" spans="7:24" x14ac:dyDescent="0.3">
      <c r="G673" s="9"/>
      <c r="H673" s="9"/>
      <c r="I673" s="9"/>
      <c r="J673" s="25"/>
      <c r="K673" s="26"/>
      <c r="L673" s="27"/>
      <c r="M673" s="27"/>
      <c r="N673" s="28"/>
      <c r="O673" s="28"/>
      <c r="P673" s="29"/>
      <c r="Q673" s="30"/>
      <c r="R673" s="27"/>
      <c r="S673" s="28"/>
      <c r="T673" s="28"/>
      <c r="U673" s="31"/>
      <c r="V673" s="30"/>
      <c r="W673" s="9"/>
      <c r="X673" s="9"/>
    </row>
    <row r="674" spans="7:24" x14ac:dyDescent="0.3">
      <c r="G674" s="9"/>
      <c r="H674" s="9"/>
      <c r="I674" s="9"/>
      <c r="J674" s="25"/>
      <c r="K674" s="26"/>
      <c r="L674" s="27"/>
      <c r="M674" s="27"/>
      <c r="N674" s="28"/>
      <c r="O674" s="28"/>
      <c r="P674" s="29"/>
      <c r="Q674" s="30"/>
      <c r="R674" s="27"/>
      <c r="S674" s="28"/>
      <c r="T674" s="28"/>
      <c r="U674" s="31"/>
      <c r="V674" s="30"/>
      <c r="W674" s="9"/>
      <c r="X674" s="9"/>
    </row>
    <row r="675" spans="7:24" x14ac:dyDescent="0.3">
      <c r="G675" s="9"/>
      <c r="H675" s="9"/>
      <c r="I675" s="9"/>
      <c r="J675" s="25"/>
      <c r="K675" s="26"/>
      <c r="L675" s="27"/>
      <c r="M675" s="27"/>
      <c r="N675" s="28"/>
      <c r="O675" s="28"/>
      <c r="P675" s="29"/>
      <c r="Q675" s="30"/>
      <c r="R675" s="27"/>
      <c r="S675" s="28"/>
      <c r="T675" s="28"/>
      <c r="U675" s="31"/>
      <c r="V675" s="30"/>
      <c r="W675" s="9"/>
      <c r="X675" s="9"/>
    </row>
    <row r="676" spans="7:24" x14ac:dyDescent="0.3"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</row>
    <row r="677" spans="7:24" x14ac:dyDescent="0.3">
      <c r="G677" s="9"/>
      <c r="H677" s="9"/>
      <c r="I677" s="9"/>
      <c r="J677" s="25"/>
      <c r="K677" s="26"/>
      <c r="L677" s="28"/>
      <c r="M677" s="28"/>
      <c r="N677" s="28"/>
      <c r="O677" s="28"/>
      <c r="P677" s="31"/>
      <c r="Q677" s="30"/>
      <c r="R677" s="28"/>
      <c r="S677" s="28"/>
      <c r="T677" s="28"/>
      <c r="U677" s="31"/>
      <c r="V677" s="30"/>
      <c r="W677" s="36"/>
      <c r="X677" s="9"/>
    </row>
    <row r="678" spans="7:24" x14ac:dyDescent="0.3">
      <c r="G678" s="9"/>
      <c r="H678" s="9"/>
      <c r="I678" s="9"/>
      <c r="J678" s="25"/>
      <c r="K678" s="26"/>
      <c r="L678" s="28"/>
      <c r="M678" s="28"/>
      <c r="N678" s="28"/>
      <c r="O678" s="28"/>
      <c r="P678" s="31"/>
      <c r="Q678" s="30"/>
      <c r="R678" s="28"/>
      <c r="S678" s="28"/>
      <c r="T678" s="28"/>
      <c r="U678" s="31"/>
      <c r="V678" s="30"/>
      <c r="W678" s="9"/>
      <c r="X678" s="9"/>
    </row>
    <row r="679" spans="7:24" x14ac:dyDescent="0.3">
      <c r="G679" s="9"/>
      <c r="H679" s="9"/>
      <c r="I679" s="9"/>
      <c r="J679" s="10"/>
      <c r="K679" s="11"/>
      <c r="L679" s="12"/>
      <c r="M679" s="12"/>
      <c r="N679" s="12"/>
      <c r="O679" s="12"/>
      <c r="P679" s="13"/>
      <c r="Q679" s="14"/>
      <c r="R679" s="12"/>
      <c r="S679" s="12"/>
      <c r="T679" s="12"/>
      <c r="U679" s="13"/>
      <c r="V679" s="14"/>
      <c r="W679" s="9"/>
      <c r="X679" s="9"/>
    </row>
    <row r="680" spans="7:24" ht="15.6" x14ac:dyDescent="0.3">
      <c r="G680" s="37"/>
      <c r="H680" s="37"/>
      <c r="I680" s="9"/>
      <c r="J680" s="25"/>
      <c r="K680" s="26"/>
      <c r="L680" s="28"/>
      <c r="M680" s="28"/>
      <c r="N680" s="28"/>
      <c r="O680" s="28"/>
      <c r="P680" s="31"/>
      <c r="Q680" s="30"/>
      <c r="R680" s="28"/>
      <c r="S680" s="28"/>
      <c r="T680" s="28"/>
      <c r="U680" s="31"/>
      <c r="V680" s="30"/>
      <c r="W680" s="9"/>
      <c r="X680" s="9"/>
    </row>
    <row r="681" spans="7:24" x14ac:dyDescent="0.3">
      <c r="G681" s="9"/>
      <c r="H681" s="9"/>
      <c r="I681" s="9"/>
      <c r="J681" s="25"/>
      <c r="K681" s="26"/>
      <c r="L681" s="27"/>
      <c r="M681" s="27"/>
      <c r="N681" s="28"/>
      <c r="O681" s="28"/>
      <c r="P681" s="29"/>
      <c r="Q681" s="30"/>
      <c r="R681" s="27"/>
      <c r="S681" s="28"/>
      <c r="T681" s="28"/>
      <c r="U681" s="31"/>
      <c r="V681" s="30"/>
      <c r="W681" s="9"/>
      <c r="X681" s="9"/>
    </row>
    <row r="682" spans="7:24" x14ac:dyDescent="0.3">
      <c r="G682" s="9"/>
      <c r="H682" s="9"/>
      <c r="I682" s="9"/>
      <c r="J682" s="25"/>
      <c r="K682" s="26"/>
      <c r="L682" s="27"/>
      <c r="M682" s="27"/>
      <c r="N682" s="28"/>
      <c r="O682" s="28"/>
      <c r="P682" s="29"/>
      <c r="Q682" s="30"/>
      <c r="R682" s="27"/>
      <c r="S682" s="28"/>
      <c r="T682" s="28"/>
      <c r="U682" s="31"/>
      <c r="V682" s="30"/>
      <c r="W682" s="9"/>
      <c r="X682" s="9"/>
    </row>
    <row r="683" spans="7:24" x14ac:dyDescent="0.3">
      <c r="G683" s="9"/>
      <c r="H683" s="9"/>
      <c r="I683" s="9"/>
      <c r="J683" s="25"/>
      <c r="K683" s="26"/>
      <c r="L683" s="27"/>
      <c r="M683" s="27"/>
      <c r="N683" s="28"/>
      <c r="O683" s="28"/>
      <c r="P683" s="29"/>
      <c r="Q683" s="30"/>
      <c r="R683" s="27"/>
      <c r="S683" s="28"/>
      <c r="T683" s="28"/>
      <c r="U683" s="31"/>
      <c r="V683" s="30"/>
      <c r="W683" s="9"/>
      <c r="X683" s="9"/>
    </row>
    <row r="684" spans="7:24" x14ac:dyDescent="0.3">
      <c r="G684" s="9"/>
      <c r="H684" s="9"/>
      <c r="I684" s="9"/>
      <c r="J684" s="25"/>
      <c r="K684" s="26"/>
      <c r="L684" s="27"/>
      <c r="M684" s="27"/>
      <c r="N684" s="28"/>
      <c r="O684" s="28"/>
      <c r="P684" s="29"/>
      <c r="Q684" s="30"/>
      <c r="R684" s="27"/>
      <c r="S684" s="28"/>
      <c r="T684" s="28"/>
      <c r="U684" s="31"/>
      <c r="V684" s="30"/>
      <c r="W684" s="9"/>
      <c r="X684" s="9"/>
    </row>
    <row r="685" spans="7:24" x14ac:dyDescent="0.3">
      <c r="G685" s="9"/>
      <c r="H685" s="9"/>
      <c r="I685" s="9"/>
      <c r="J685" s="25"/>
      <c r="K685" s="26"/>
      <c r="L685" s="27"/>
      <c r="M685" s="27"/>
      <c r="N685" s="28"/>
      <c r="O685" s="28"/>
      <c r="P685" s="29"/>
      <c r="Q685" s="30"/>
      <c r="R685" s="27"/>
      <c r="S685" s="28"/>
      <c r="T685" s="28"/>
      <c r="U685" s="31"/>
      <c r="V685" s="30"/>
      <c r="W685" s="9"/>
      <c r="X685" s="9"/>
    </row>
    <row r="686" spans="7:24" x14ac:dyDescent="0.3">
      <c r="G686" s="9"/>
      <c r="H686" s="9"/>
      <c r="I686" s="9"/>
      <c r="J686" s="25"/>
      <c r="K686" s="26"/>
      <c r="L686" s="27"/>
      <c r="M686" s="27"/>
      <c r="N686" s="28"/>
      <c r="O686" s="28"/>
      <c r="P686" s="29"/>
      <c r="Q686" s="30"/>
      <c r="R686" s="27"/>
      <c r="S686" s="28"/>
      <c r="T686" s="28"/>
      <c r="U686" s="31"/>
      <c r="V686" s="30"/>
      <c r="W686" s="9"/>
      <c r="X686" s="9"/>
    </row>
    <row r="687" spans="7:24" x14ac:dyDescent="0.3">
      <c r="G687" s="9"/>
      <c r="H687" s="9"/>
      <c r="I687" s="9"/>
      <c r="J687" s="25"/>
      <c r="K687" s="26"/>
      <c r="L687" s="27"/>
      <c r="M687" s="27"/>
      <c r="N687" s="28"/>
      <c r="O687" s="28"/>
      <c r="P687" s="29"/>
      <c r="Q687" s="30"/>
      <c r="R687" s="27"/>
      <c r="S687" s="28"/>
      <c r="T687" s="28"/>
      <c r="U687" s="31"/>
      <c r="V687" s="30"/>
      <c r="W687" s="9"/>
      <c r="X687" s="9"/>
    </row>
    <row r="688" spans="7:24" x14ac:dyDescent="0.3">
      <c r="G688" s="9"/>
      <c r="H688" s="9"/>
      <c r="I688" s="9"/>
      <c r="J688" s="25"/>
      <c r="K688" s="26"/>
      <c r="L688" s="27"/>
      <c r="M688" s="27"/>
      <c r="N688" s="28"/>
      <c r="O688" s="28"/>
      <c r="P688" s="29"/>
      <c r="Q688" s="30"/>
      <c r="R688" s="27"/>
      <c r="S688" s="28"/>
      <c r="T688" s="28"/>
      <c r="U688" s="31"/>
      <c r="V688" s="30"/>
      <c r="W688" s="9"/>
      <c r="X688" s="9"/>
    </row>
    <row r="689" spans="7:24" x14ac:dyDescent="0.3">
      <c r="G689" s="9"/>
      <c r="H689" s="9"/>
      <c r="I689" s="9"/>
      <c r="J689" s="25"/>
      <c r="K689" s="26"/>
      <c r="L689" s="27"/>
      <c r="M689" s="27"/>
      <c r="N689" s="28"/>
      <c r="O689" s="28"/>
      <c r="P689" s="29"/>
      <c r="Q689" s="30"/>
      <c r="R689" s="27"/>
      <c r="S689" s="28"/>
      <c r="T689" s="28"/>
      <c r="U689" s="31"/>
      <c r="V689" s="30"/>
      <c r="W689" s="9"/>
      <c r="X689" s="9"/>
    </row>
    <row r="690" spans="7:24" x14ac:dyDescent="0.3">
      <c r="G690" s="9"/>
      <c r="H690" s="9"/>
      <c r="I690" s="9"/>
      <c r="J690" s="25"/>
      <c r="K690" s="26"/>
      <c r="L690" s="27"/>
      <c r="M690" s="27"/>
      <c r="N690" s="28"/>
      <c r="O690" s="28"/>
      <c r="P690" s="29"/>
      <c r="Q690" s="30"/>
      <c r="R690" s="27"/>
      <c r="S690" s="28"/>
      <c r="T690" s="28"/>
      <c r="U690" s="31"/>
      <c r="V690" s="30"/>
      <c r="W690" s="9"/>
      <c r="X690" s="9"/>
    </row>
    <row r="691" spans="7:24" x14ac:dyDescent="0.3">
      <c r="G691" s="9"/>
      <c r="H691" s="9"/>
      <c r="I691" s="9"/>
      <c r="J691" s="25"/>
      <c r="K691" s="26"/>
      <c r="L691" s="27"/>
      <c r="M691" s="27"/>
      <c r="N691" s="28"/>
      <c r="O691" s="28"/>
      <c r="P691" s="29"/>
      <c r="Q691" s="30"/>
      <c r="R691" s="27"/>
      <c r="S691" s="28"/>
      <c r="T691" s="28"/>
      <c r="U691" s="31"/>
      <c r="V691" s="30"/>
      <c r="W691" s="9"/>
      <c r="X691" s="9"/>
    </row>
    <row r="692" spans="7:24" x14ac:dyDescent="0.3">
      <c r="G692" s="9"/>
      <c r="H692" s="9"/>
      <c r="I692" s="9"/>
      <c r="J692" s="25"/>
      <c r="K692" s="26"/>
      <c r="L692" s="27"/>
      <c r="M692" s="27"/>
      <c r="N692" s="28"/>
      <c r="O692" s="28"/>
      <c r="P692" s="29"/>
      <c r="Q692" s="30"/>
      <c r="R692" s="27"/>
      <c r="S692" s="28"/>
      <c r="T692" s="28"/>
      <c r="U692" s="31"/>
      <c r="V692" s="30"/>
      <c r="W692" s="9"/>
      <c r="X692" s="9"/>
    </row>
    <row r="693" spans="7:24" x14ac:dyDescent="0.3">
      <c r="G693" s="9"/>
      <c r="H693" s="9"/>
      <c r="I693" s="9"/>
      <c r="J693" s="25"/>
      <c r="K693" s="26"/>
      <c r="L693" s="27"/>
      <c r="M693" s="27"/>
      <c r="N693" s="28"/>
      <c r="O693" s="28"/>
      <c r="P693" s="29"/>
      <c r="Q693" s="30"/>
      <c r="R693" s="27"/>
      <c r="S693" s="28"/>
      <c r="T693" s="28"/>
      <c r="U693" s="31"/>
      <c r="V693" s="30"/>
      <c r="W693" s="9"/>
      <c r="X693" s="9"/>
    </row>
    <row r="694" spans="7:24" x14ac:dyDescent="0.3">
      <c r="G694" s="9"/>
      <c r="H694" s="9"/>
      <c r="I694" s="9"/>
      <c r="J694" s="25"/>
      <c r="K694" s="26"/>
      <c r="L694" s="27"/>
      <c r="M694" s="27"/>
      <c r="N694" s="28"/>
      <c r="O694" s="28"/>
      <c r="P694" s="29"/>
      <c r="Q694" s="30"/>
      <c r="R694" s="27"/>
      <c r="S694" s="28"/>
      <c r="T694" s="28"/>
      <c r="U694" s="31"/>
      <c r="V694" s="30"/>
      <c r="W694" s="9"/>
      <c r="X694" s="9"/>
    </row>
    <row r="695" spans="7:24" x14ac:dyDescent="0.3">
      <c r="G695" s="9"/>
      <c r="H695" s="9"/>
      <c r="I695" s="9"/>
      <c r="J695" s="25"/>
      <c r="K695" s="26"/>
      <c r="L695" s="27"/>
      <c r="M695" s="27"/>
      <c r="N695" s="28"/>
      <c r="O695" s="28"/>
      <c r="P695" s="29"/>
      <c r="Q695" s="30"/>
      <c r="R695" s="27"/>
      <c r="S695" s="28"/>
      <c r="T695" s="28"/>
      <c r="U695" s="31"/>
      <c r="V695" s="30"/>
      <c r="W695" s="9"/>
      <c r="X695" s="9"/>
    </row>
    <row r="696" spans="7:24" x14ac:dyDescent="0.3">
      <c r="G696" s="9"/>
      <c r="H696" s="9"/>
      <c r="I696" s="9"/>
      <c r="J696" s="25"/>
      <c r="K696" s="26"/>
      <c r="L696" s="27"/>
      <c r="M696" s="27"/>
      <c r="N696" s="28"/>
      <c r="O696" s="28"/>
      <c r="P696" s="29"/>
      <c r="Q696" s="30"/>
      <c r="R696" s="27"/>
      <c r="S696" s="28"/>
      <c r="T696" s="28"/>
      <c r="U696" s="31"/>
      <c r="V696" s="30"/>
      <c r="W696" s="9"/>
      <c r="X696" s="9"/>
    </row>
    <row r="697" spans="7:24" x14ac:dyDescent="0.3">
      <c r="G697" s="9"/>
      <c r="H697" s="9"/>
      <c r="I697" s="9"/>
      <c r="J697" s="25"/>
      <c r="K697" s="26"/>
      <c r="L697" s="27"/>
      <c r="M697" s="27"/>
      <c r="N697" s="28"/>
      <c r="O697" s="28"/>
      <c r="P697" s="29"/>
      <c r="Q697" s="30"/>
      <c r="R697" s="27"/>
      <c r="S697" s="28"/>
      <c r="T697" s="28"/>
      <c r="U697" s="31"/>
      <c r="V697" s="30"/>
      <c r="W697" s="9"/>
      <c r="X697" s="9"/>
    </row>
    <row r="698" spans="7:24" x14ac:dyDescent="0.3">
      <c r="G698" s="9"/>
      <c r="H698" s="9"/>
      <c r="I698" s="9"/>
      <c r="J698" s="25"/>
      <c r="K698" s="26"/>
      <c r="L698" s="27"/>
      <c r="M698" s="27"/>
      <c r="N698" s="28"/>
      <c r="O698" s="28"/>
      <c r="P698" s="29"/>
      <c r="Q698" s="30"/>
      <c r="R698" s="27"/>
      <c r="S698" s="28"/>
      <c r="T698" s="28"/>
      <c r="U698" s="31"/>
      <c r="V698" s="30"/>
      <c r="W698" s="9"/>
      <c r="X698" s="9"/>
    </row>
    <row r="699" spans="7:24" x14ac:dyDescent="0.3">
      <c r="G699" s="9"/>
      <c r="H699" s="9"/>
      <c r="I699" s="9"/>
      <c r="J699" s="25"/>
      <c r="K699" s="26"/>
      <c r="L699" s="27"/>
      <c r="M699" s="27"/>
      <c r="N699" s="28"/>
      <c r="O699" s="28"/>
      <c r="P699" s="29"/>
      <c r="Q699" s="30"/>
      <c r="R699" s="27"/>
      <c r="S699" s="28"/>
      <c r="T699" s="28"/>
      <c r="U699" s="31"/>
      <c r="V699" s="30"/>
      <c r="W699" s="9"/>
      <c r="X699" s="9"/>
    </row>
    <row r="700" spans="7:24" x14ac:dyDescent="0.3">
      <c r="G700" s="9"/>
      <c r="H700" s="9"/>
      <c r="I700" s="9"/>
      <c r="J700" s="25"/>
      <c r="K700" s="26"/>
      <c r="L700" s="27"/>
      <c r="M700" s="27"/>
      <c r="N700" s="28"/>
      <c r="O700" s="28"/>
      <c r="P700" s="29"/>
      <c r="Q700" s="30"/>
      <c r="R700" s="27"/>
      <c r="S700" s="28"/>
      <c r="T700" s="28"/>
      <c r="U700" s="31"/>
      <c r="V700" s="30"/>
      <c r="W700" s="9"/>
      <c r="X700" s="9"/>
    </row>
    <row r="701" spans="7:24" x14ac:dyDescent="0.3">
      <c r="G701" s="9"/>
      <c r="H701" s="9"/>
      <c r="I701" s="9"/>
      <c r="J701" s="25"/>
      <c r="K701" s="26"/>
      <c r="L701" s="27"/>
      <c r="M701" s="27"/>
      <c r="N701" s="28"/>
      <c r="O701" s="28"/>
      <c r="P701" s="29"/>
      <c r="Q701" s="30"/>
      <c r="R701" s="27"/>
      <c r="S701" s="28"/>
      <c r="T701" s="28"/>
      <c r="U701" s="31"/>
      <c r="V701" s="30"/>
      <c r="W701" s="9"/>
      <c r="X701" s="9"/>
    </row>
    <row r="702" spans="7:24" x14ac:dyDescent="0.3">
      <c r="G702" s="9"/>
      <c r="H702" s="9"/>
      <c r="I702" s="9"/>
      <c r="J702" s="25"/>
      <c r="K702" s="26"/>
      <c r="L702" s="28"/>
      <c r="M702" s="28"/>
      <c r="N702" s="28"/>
      <c r="O702" s="28"/>
      <c r="P702" s="31"/>
      <c r="Q702" s="30"/>
      <c r="R702" s="28"/>
      <c r="S702" s="28"/>
      <c r="T702" s="28"/>
      <c r="U702" s="31"/>
      <c r="V702" s="30"/>
      <c r="W702" s="9"/>
      <c r="X702" s="9"/>
    </row>
    <row r="703" spans="7:24" ht="15.6" x14ac:dyDescent="0.3">
      <c r="G703" s="37"/>
      <c r="H703" s="37"/>
      <c r="I703" s="9"/>
      <c r="J703" s="25"/>
      <c r="K703" s="26"/>
      <c r="L703" s="28"/>
      <c r="M703" s="28"/>
      <c r="N703" s="28"/>
      <c r="O703" s="28"/>
      <c r="P703" s="31"/>
      <c r="Q703" s="30"/>
      <c r="R703" s="28"/>
      <c r="S703" s="28"/>
      <c r="T703" s="28"/>
      <c r="U703" s="31"/>
      <c r="V703" s="30"/>
      <c r="W703" s="9"/>
      <c r="X703" s="9"/>
    </row>
    <row r="704" spans="7:24" x14ac:dyDescent="0.3">
      <c r="G704" s="9"/>
      <c r="H704" s="9"/>
      <c r="I704" s="9"/>
      <c r="J704" s="25"/>
      <c r="K704" s="26"/>
      <c r="L704" s="27"/>
      <c r="M704" s="27"/>
      <c r="N704" s="28"/>
      <c r="O704" s="28"/>
      <c r="P704" s="29"/>
      <c r="Q704" s="30"/>
      <c r="R704" s="27"/>
      <c r="S704" s="28"/>
      <c r="T704" s="28"/>
      <c r="U704" s="31"/>
      <c r="V704" s="30"/>
      <c r="W704" s="9"/>
      <c r="X704" s="9"/>
    </row>
    <row r="705" spans="7:24" x14ac:dyDescent="0.3">
      <c r="G705" s="9"/>
      <c r="H705" s="9"/>
      <c r="I705" s="9"/>
      <c r="J705" s="25"/>
      <c r="K705" s="26"/>
      <c r="L705" s="27"/>
      <c r="M705" s="27"/>
      <c r="N705" s="28"/>
      <c r="O705" s="28"/>
      <c r="P705" s="29"/>
      <c r="Q705" s="30"/>
      <c r="R705" s="27"/>
      <c r="S705" s="28"/>
      <c r="T705" s="28"/>
      <c r="U705" s="31"/>
      <c r="V705" s="30"/>
      <c r="W705" s="9"/>
      <c r="X705" s="9"/>
    </row>
    <row r="706" spans="7:24" x14ac:dyDescent="0.3">
      <c r="G706" s="9"/>
      <c r="H706" s="9"/>
      <c r="I706" s="9"/>
      <c r="J706" s="25"/>
      <c r="K706" s="26"/>
      <c r="L706" s="27"/>
      <c r="M706" s="27"/>
      <c r="N706" s="28"/>
      <c r="O706" s="28"/>
      <c r="P706" s="29"/>
      <c r="Q706" s="30"/>
      <c r="R706" s="27"/>
      <c r="S706" s="28"/>
      <c r="T706" s="28"/>
      <c r="U706" s="31"/>
      <c r="V706" s="30"/>
      <c r="W706" s="9"/>
      <c r="X706" s="9"/>
    </row>
    <row r="707" spans="7:24" x14ac:dyDescent="0.3">
      <c r="G707" s="9"/>
      <c r="H707" s="9"/>
      <c r="I707" s="9"/>
      <c r="J707" s="25"/>
      <c r="K707" s="26"/>
      <c r="L707" s="27"/>
      <c r="M707" s="27"/>
      <c r="N707" s="28"/>
      <c r="O707" s="28"/>
      <c r="P707" s="29"/>
      <c r="Q707" s="30"/>
      <c r="R707" s="27"/>
      <c r="S707" s="28"/>
      <c r="T707" s="28"/>
      <c r="U707" s="31"/>
      <c r="V707" s="30"/>
      <c r="W707" s="9"/>
      <c r="X707" s="9"/>
    </row>
    <row r="708" spans="7:24" x14ac:dyDescent="0.3">
      <c r="G708" s="9"/>
      <c r="H708" s="9"/>
      <c r="I708" s="9"/>
      <c r="J708" s="25"/>
      <c r="K708" s="26"/>
      <c r="L708" s="27"/>
      <c r="M708" s="27"/>
      <c r="N708" s="28"/>
      <c r="O708" s="28"/>
      <c r="P708" s="29"/>
      <c r="Q708" s="30"/>
      <c r="R708" s="27"/>
      <c r="S708" s="28"/>
      <c r="T708" s="28"/>
      <c r="U708" s="31"/>
      <c r="V708" s="30"/>
      <c r="W708" s="9"/>
      <c r="X708" s="9"/>
    </row>
    <row r="709" spans="7:24" x14ac:dyDescent="0.3">
      <c r="G709" s="9"/>
      <c r="H709" s="9"/>
      <c r="I709" s="9"/>
      <c r="J709" s="25"/>
      <c r="K709" s="26"/>
      <c r="L709" s="27"/>
      <c r="M709" s="27"/>
      <c r="N709" s="28"/>
      <c r="O709" s="28"/>
      <c r="P709" s="29"/>
      <c r="Q709" s="30"/>
      <c r="R709" s="27"/>
      <c r="S709" s="28"/>
      <c r="T709" s="28"/>
      <c r="U709" s="31"/>
      <c r="V709" s="30"/>
      <c r="W709" s="9"/>
      <c r="X709" s="9"/>
    </row>
    <row r="710" spans="7:24" x14ac:dyDescent="0.3">
      <c r="G710" s="9"/>
      <c r="H710" s="9"/>
      <c r="I710" s="9"/>
      <c r="J710" s="25"/>
      <c r="K710" s="26"/>
      <c r="L710" s="27"/>
      <c r="M710" s="27"/>
      <c r="N710" s="28"/>
      <c r="O710" s="28"/>
      <c r="P710" s="29"/>
      <c r="Q710" s="30"/>
      <c r="R710" s="27"/>
      <c r="S710" s="28"/>
      <c r="T710" s="28"/>
      <c r="U710" s="31"/>
      <c r="V710" s="30"/>
      <c r="W710" s="9"/>
      <c r="X710" s="9"/>
    </row>
    <row r="711" spans="7:24" x14ac:dyDescent="0.3">
      <c r="G711" s="9"/>
      <c r="H711" s="9"/>
      <c r="I711" s="9"/>
      <c r="J711" s="25"/>
      <c r="K711" s="26"/>
      <c r="L711" s="27"/>
      <c r="M711" s="27"/>
      <c r="N711" s="28"/>
      <c r="O711" s="28"/>
      <c r="P711" s="29"/>
      <c r="Q711" s="30"/>
      <c r="R711" s="27"/>
      <c r="S711" s="28"/>
      <c r="T711" s="28"/>
      <c r="U711" s="31"/>
      <c r="V711" s="30"/>
      <c r="W711" s="9"/>
      <c r="X711" s="9"/>
    </row>
    <row r="712" spans="7:24" x14ac:dyDescent="0.3">
      <c r="G712" s="9"/>
      <c r="H712" s="9"/>
      <c r="I712" s="9"/>
      <c r="J712" s="25"/>
      <c r="K712" s="26"/>
      <c r="L712" s="27"/>
      <c r="M712" s="27"/>
      <c r="N712" s="28"/>
      <c r="O712" s="28"/>
      <c r="P712" s="29"/>
      <c r="Q712" s="30"/>
      <c r="R712" s="27"/>
      <c r="S712" s="28"/>
      <c r="T712" s="28"/>
      <c r="U712" s="31"/>
      <c r="V712" s="30"/>
      <c r="W712" s="9"/>
      <c r="X712" s="9"/>
    </row>
    <row r="713" spans="7:24" x14ac:dyDescent="0.3">
      <c r="G713" s="9"/>
      <c r="H713" s="9"/>
      <c r="I713" s="9"/>
      <c r="J713" s="25"/>
      <c r="K713" s="26"/>
      <c r="L713" s="27"/>
      <c r="M713" s="27"/>
      <c r="N713" s="28"/>
      <c r="O713" s="28"/>
      <c r="P713" s="29"/>
      <c r="Q713" s="30"/>
      <c r="R713" s="27"/>
      <c r="S713" s="28"/>
      <c r="T713" s="28"/>
      <c r="U713" s="31"/>
      <c r="V713" s="30"/>
      <c r="W713" s="9"/>
      <c r="X713" s="9"/>
    </row>
    <row r="714" spans="7:24" x14ac:dyDescent="0.3">
      <c r="G714" s="9"/>
      <c r="H714" s="9"/>
      <c r="I714" s="9"/>
      <c r="J714" s="25"/>
      <c r="K714" s="26"/>
      <c r="L714" s="27"/>
      <c r="M714" s="27"/>
      <c r="N714" s="28"/>
      <c r="O714" s="28"/>
      <c r="P714" s="29"/>
      <c r="Q714" s="30"/>
      <c r="R714" s="27"/>
      <c r="S714" s="28"/>
      <c r="T714" s="28"/>
      <c r="U714" s="31"/>
      <c r="V714" s="30"/>
      <c r="W714" s="9"/>
      <c r="X714" s="9"/>
    </row>
    <row r="715" spans="7:24" x14ac:dyDescent="0.3">
      <c r="G715" s="9"/>
      <c r="H715" s="9"/>
      <c r="I715" s="9"/>
      <c r="J715" s="25"/>
      <c r="K715" s="26"/>
      <c r="L715" s="27"/>
      <c r="M715" s="27"/>
      <c r="N715" s="28"/>
      <c r="O715" s="28"/>
      <c r="P715" s="29"/>
      <c r="Q715" s="30"/>
      <c r="R715" s="27"/>
      <c r="S715" s="28"/>
      <c r="T715" s="28"/>
      <c r="U715" s="31"/>
      <c r="V715" s="30"/>
      <c r="W715" s="9"/>
      <c r="X715" s="9"/>
    </row>
    <row r="716" spans="7:24" x14ac:dyDescent="0.3">
      <c r="G716" s="9"/>
      <c r="H716" s="9"/>
      <c r="I716" s="9"/>
      <c r="J716" s="25"/>
      <c r="K716" s="26"/>
      <c r="L716" s="27"/>
      <c r="M716" s="27"/>
      <c r="N716" s="28"/>
      <c r="O716" s="28"/>
      <c r="P716" s="29"/>
      <c r="Q716" s="30"/>
      <c r="R716" s="27"/>
      <c r="S716" s="28"/>
      <c r="T716" s="28"/>
      <c r="U716" s="31"/>
      <c r="V716" s="30"/>
      <c r="W716" s="9"/>
      <c r="X716" s="9"/>
    </row>
    <row r="717" spans="7:24" x14ac:dyDescent="0.3">
      <c r="G717" s="9"/>
      <c r="H717" s="9"/>
      <c r="I717" s="9"/>
      <c r="J717" s="25"/>
      <c r="K717" s="26"/>
      <c r="L717" s="27"/>
      <c r="M717" s="27"/>
      <c r="N717" s="28"/>
      <c r="O717" s="28"/>
      <c r="P717" s="29"/>
      <c r="Q717" s="30"/>
      <c r="R717" s="27"/>
      <c r="S717" s="28"/>
      <c r="T717" s="28"/>
      <c r="U717" s="31"/>
      <c r="V717" s="30"/>
      <c r="W717" s="9"/>
      <c r="X717" s="9"/>
    </row>
    <row r="718" spans="7:24" x14ac:dyDescent="0.3">
      <c r="G718" s="9"/>
      <c r="H718" s="9"/>
      <c r="I718" s="9"/>
      <c r="J718" s="25"/>
      <c r="K718" s="26"/>
      <c r="L718" s="27"/>
      <c r="M718" s="27"/>
      <c r="N718" s="28"/>
      <c r="O718" s="28"/>
      <c r="P718" s="29"/>
      <c r="Q718" s="30"/>
      <c r="R718" s="27"/>
      <c r="S718" s="28"/>
      <c r="T718" s="28"/>
      <c r="U718" s="31"/>
      <c r="V718" s="30"/>
      <c r="W718" s="9"/>
      <c r="X718" s="9"/>
    </row>
    <row r="719" spans="7:24" x14ac:dyDescent="0.3">
      <c r="G719" s="9"/>
      <c r="H719" s="9"/>
      <c r="I719" s="9"/>
      <c r="J719" s="25"/>
      <c r="K719" s="26"/>
      <c r="L719" s="27"/>
      <c r="M719" s="27"/>
      <c r="N719" s="28"/>
      <c r="O719" s="28"/>
      <c r="P719" s="29"/>
      <c r="Q719" s="30"/>
      <c r="R719" s="27"/>
      <c r="S719" s="28"/>
      <c r="T719" s="28"/>
      <c r="U719" s="31"/>
      <c r="V719" s="30"/>
      <c r="W719" s="9"/>
      <c r="X719" s="9"/>
    </row>
    <row r="720" spans="7:24" x14ac:dyDescent="0.3">
      <c r="G720" s="9"/>
      <c r="H720" s="9"/>
      <c r="I720" s="9"/>
      <c r="J720" s="25"/>
      <c r="K720" s="26"/>
      <c r="L720" s="27"/>
      <c r="M720" s="27"/>
      <c r="N720" s="28"/>
      <c r="O720" s="28"/>
      <c r="P720" s="29"/>
      <c r="Q720" s="30"/>
      <c r="R720" s="27"/>
      <c r="S720" s="28"/>
      <c r="T720" s="28"/>
      <c r="U720" s="31"/>
      <c r="V720" s="30"/>
      <c r="W720" s="9"/>
      <c r="X720" s="9"/>
    </row>
    <row r="721" spans="7:24" x14ac:dyDescent="0.3">
      <c r="G721" s="9"/>
      <c r="H721" s="9"/>
      <c r="I721" s="9"/>
      <c r="J721" s="25"/>
      <c r="K721" s="26"/>
      <c r="L721" s="27"/>
      <c r="M721" s="27"/>
      <c r="N721" s="28"/>
      <c r="O721" s="28"/>
      <c r="P721" s="29"/>
      <c r="Q721" s="30"/>
      <c r="R721" s="27"/>
      <c r="S721" s="28"/>
      <c r="T721" s="28"/>
      <c r="U721" s="31"/>
      <c r="V721" s="30"/>
      <c r="W721" s="9"/>
      <c r="X721" s="9"/>
    </row>
    <row r="722" spans="7:24" x14ac:dyDescent="0.3">
      <c r="G722" s="9"/>
      <c r="H722" s="9"/>
      <c r="I722" s="9"/>
      <c r="J722" s="25"/>
      <c r="K722" s="26"/>
      <c r="L722" s="27"/>
      <c r="M722" s="27"/>
      <c r="N722" s="28"/>
      <c r="O722" s="28"/>
      <c r="P722" s="29"/>
      <c r="Q722" s="30"/>
      <c r="R722" s="27"/>
      <c r="S722" s="28"/>
      <c r="T722" s="28"/>
      <c r="U722" s="31"/>
      <c r="V722" s="30"/>
      <c r="W722" s="9"/>
      <c r="X722" s="9"/>
    </row>
    <row r="723" spans="7:24" x14ac:dyDescent="0.3">
      <c r="G723" s="9"/>
      <c r="H723" s="9"/>
      <c r="I723" s="9"/>
      <c r="J723" s="25"/>
      <c r="K723" s="26"/>
      <c r="L723" s="27"/>
      <c r="M723" s="27"/>
      <c r="N723" s="28"/>
      <c r="O723" s="28"/>
      <c r="P723" s="29"/>
      <c r="Q723" s="30"/>
      <c r="R723" s="27"/>
      <c r="S723" s="28"/>
      <c r="T723" s="28"/>
      <c r="U723" s="31"/>
      <c r="V723" s="30"/>
      <c r="W723" s="9"/>
      <c r="X723" s="9"/>
    </row>
    <row r="724" spans="7:24" x14ac:dyDescent="0.3">
      <c r="G724" s="9"/>
      <c r="H724" s="9"/>
      <c r="I724" s="9"/>
      <c r="J724" s="25"/>
      <c r="K724" s="26"/>
      <c r="L724" s="27"/>
      <c r="M724" s="27"/>
      <c r="N724" s="28"/>
      <c r="O724" s="28"/>
      <c r="P724" s="29"/>
      <c r="Q724" s="30"/>
      <c r="R724" s="27"/>
      <c r="S724" s="28"/>
      <c r="T724" s="28"/>
      <c r="U724" s="31"/>
      <c r="V724" s="30"/>
      <c r="W724" s="9"/>
      <c r="X724" s="9"/>
    </row>
    <row r="725" spans="7:24" x14ac:dyDescent="0.3">
      <c r="G725" s="9"/>
      <c r="H725" s="9"/>
      <c r="I725" s="9"/>
      <c r="J725" s="25"/>
      <c r="K725" s="26"/>
      <c r="L725" s="27"/>
      <c r="M725" s="27"/>
      <c r="N725" s="28"/>
      <c r="O725" s="28"/>
      <c r="P725" s="29"/>
      <c r="Q725" s="30"/>
      <c r="R725" s="27"/>
      <c r="S725" s="28"/>
      <c r="T725" s="28"/>
      <c r="U725" s="31"/>
      <c r="V725" s="30"/>
      <c r="W725" s="9"/>
      <c r="X725" s="9"/>
    </row>
    <row r="726" spans="7:24" x14ac:dyDescent="0.3"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</row>
    <row r="727" spans="7:24" x14ac:dyDescent="0.3">
      <c r="G727" s="9"/>
      <c r="H727" s="9"/>
      <c r="I727" s="9"/>
      <c r="J727" s="25"/>
      <c r="K727" s="26"/>
      <c r="L727" s="28"/>
      <c r="M727" s="28"/>
      <c r="N727" s="28"/>
      <c r="O727" s="28"/>
      <c r="P727" s="31"/>
      <c r="Q727" s="30"/>
      <c r="R727" s="28"/>
      <c r="S727" s="28"/>
      <c r="T727" s="28"/>
      <c r="U727" s="31"/>
      <c r="V727" s="30"/>
      <c r="W727" s="36"/>
      <c r="X727" s="9"/>
    </row>
    <row r="728" spans="7:24" x14ac:dyDescent="0.3"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</row>
    <row r="729" spans="7:24" x14ac:dyDescent="0.3"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</row>
    <row r="730" spans="7:24" x14ac:dyDescent="0.3"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</row>
    <row r="731" spans="7:24" x14ac:dyDescent="0.3"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</row>
    <row r="732" spans="7:24" x14ac:dyDescent="0.3"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</row>
    <row r="733" spans="7:24" x14ac:dyDescent="0.3"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</row>
    <row r="734" spans="7:24" x14ac:dyDescent="0.3"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</row>
    <row r="735" spans="7:24" x14ac:dyDescent="0.3"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</row>
    <row r="736" spans="7:24" x14ac:dyDescent="0.3"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</row>
    <row r="737" spans="7:24" x14ac:dyDescent="0.3"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</row>
    <row r="738" spans="7:24" x14ac:dyDescent="0.3"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</row>
    <row r="739" spans="7:24" x14ac:dyDescent="0.3"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</row>
    <row r="740" spans="7:24" x14ac:dyDescent="0.3"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</row>
    <row r="741" spans="7:24" x14ac:dyDescent="0.3"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</row>
    <row r="742" spans="7:24" x14ac:dyDescent="0.3"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</row>
    <row r="743" spans="7:24" x14ac:dyDescent="0.3"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</row>
    <row r="744" spans="7:24" x14ac:dyDescent="0.3"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</row>
    <row r="745" spans="7:24" x14ac:dyDescent="0.3"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</row>
    <row r="746" spans="7:24" x14ac:dyDescent="0.3"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</row>
    <row r="747" spans="7:24" x14ac:dyDescent="0.3"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</row>
    <row r="748" spans="7:24" x14ac:dyDescent="0.3"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</row>
    <row r="749" spans="7:24" x14ac:dyDescent="0.3"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</row>
    <row r="750" spans="7:24" x14ac:dyDescent="0.3"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</row>
    <row r="751" spans="7:24" x14ac:dyDescent="0.3"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</row>
    <row r="752" spans="7:24" x14ac:dyDescent="0.3"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</row>
    <row r="753" spans="7:24" x14ac:dyDescent="0.3"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</row>
    <row r="754" spans="7:24" x14ac:dyDescent="0.3"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</row>
    <row r="755" spans="7:24" x14ac:dyDescent="0.3"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</row>
    <row r="756" spans="7:24" x14ac:dyDescent="0.3"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</row>
    <row r="757" spans="7:24" x14ac:dyDescent="0.3"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</row>
    <row r="758" spans="7:24" x14ac:dyDescent="0.3"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</row>
    <row r="759" spans="7:24" x14ac:dyDescent="0.3"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</row>
    <row r="760" spans="7:24" x14ac:dyDescent="0.3"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</row>
    <row r="761" spans="7:24" x14ac:dyDescent="0.3"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</row>
    <row r="762" spans="7:24" x14ac:dyDescent="0.3"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</row>
    <row r="763" spans="7:24" x14ac:dyDescent="0.3"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</row>
    <row r="764" spans="7:24" x14ac:dyDescent="0.3"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</row>
    <row r="765" spans="7:24" x14ac:dyDescent="0.3"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</row>
    <row r="766" spans="7:24" x14ac:dyDescent="0.3"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</row>
    <row r="767" spans="7:24" x14ac:dyDescent="0.3"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</row>
    <row r="768" spans="7:24" x14ac:dyDescent="0.3"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</row>
    <row r="769" spans="7:24" x14ac:dyDescent="0.3"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</row>
    <row r="770" spans="7:24" x14ac:dyDescent="0.3"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</row>
    <row r="771" spans="7:24" x14ac:dyDescent="0.3"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</row>
    <row r="772" spans="7:24" x14ac:dyDescent="0.3"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</row>
    <row r="773" spans="7:24" x14ac:dyDescent="0.3"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</row>
    <row r="774" spans="7:24" x14ac:dyDescent="0.3"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</row>
    <row r="775" spans="7:24" x14ac:dyDescent="0.3"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</row>
    <row r="776" spans="7:24" x14ac:dyDescent="0.3"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</row>
    <row r="777" spans="7:24" x14ac:dyDescent="0.3"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</row>
    <row r="778" spans="7:24" x14ac:dyDescent="0.3"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</row>
    <row r="779" spans="7:24" x14ac:dyDescent="0.3"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</row>
    <row r="780" spans="7:24" x14ac:dyDescent="0.3"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</row>
    <row r="781" spans="7:24" x14ac:dyDescent="0.3"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</row>
    <row r="782" spans="7:24" x14ac:dyDescent="0.3"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</row>
    <row r="783" spans="7:24" x14ac:dyDescent="0.3"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</row>
    <row r="784" spans="7:24" x14ac:dyDescent="0.3"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</row>
    <row r="785" spans="7:24" x14ac:dyDescent="0.3"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</row>
    <row r="786" spans="7:24" x14ac:dyDescent="0.3"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</row>
    <row r="787" spans="7:24" x14ac:dyDescent="0.3"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</row>
    <row r="788" spans="7:24" x14ac:dyDescent="0.3"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</row>
    <row r="789" spans="7:24" x14ac:dyDescent="0.3"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</row>
    <row r="790" spans="7:24" x14ac:dyDescent="0.3"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</row>
    <row r="791" spans="7:24" x14ac:dyDescent="0.3"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</row>
    <row r="792" spans="7:24" x14ac:dyDescent="0.3"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</row>
    <row r="793" spans="7:24" x14ac:dyDescent="0.3"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</row>
    <row r="794" spans="7:24" x14ac:dyDescent="0.3"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</row>
    <row r="795" spans="7:24" x14ac:dyDescent="0.3"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</row>
    <row r="796" spans="7:24" x14ac:dyDescent="0.3"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</row>
    <row r="797" spans="7:24" x14ac:dyDescent="0.3"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</row>
    <row r="798" spans="7:24" x14ac:dyDescent="0.3"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</row>
    <row r="799" spans="7:24" x14ac:dyDescent="0.3"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</row>
    <row r="800" spans="7:24" x14ac:dyDescent="0.3"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</row>
    <row r="801" spans="7:24" x14ac:dyDescent="0.3"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</row>
    <row r="802" spans="7:24" x14ac:dyDescent="0.3"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</row>
    <row r="803" spans="7:24" x14ac:dyDescent="0.3"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</row>
    <row r="804" spans="7:24" x14ac:dyDescent="0.3"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</row>
    <row r="805" spans="7:24" x14ac:dyDescent="0.3"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</row>
    <row r="806" spans="7:24" x14ac:dyDescent="0.3"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</row>
    <row r="807" spans="7:24" x14ac:dyDescent="0.3"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</row>
    <row r="808" spans="7:24" x14ac:dyDescent="0.3"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</row>
    <row r="809" spans="7:24" x14ac:dyDescent="0.3"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</row>
    <row r="810" spans="7:24" x14ac:dyDescent="0.3"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</row>
    <row r="811" spans="7:24" x14ac:dyDescent="0.3"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</row>
    <row r="812" spans="7:24" x14ac:dyDescent="0.3"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</row>
    <row r="813" spans="7:24" x14ac:dyDescent="0.3"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</row>
    <row r="814" spans="7:24" x14ac:dyDescent="0.3"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</row>
    <row r="815" spans="7:24" x14ac:dyDescent="0.3"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</row>
    <row r="816" spans="7:24" x14ac:dyDescent="0.3"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</row>
    <row r="817" spans="7:24" x14ac:dyDescent="0.3"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</row>
    <row r="818" spans="7:24" x14ac:dyDescent="0.3"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</row>
    <row r="819" spans="7:24" x14ac:dyDescent="0.3"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</row>
    <row r="820" spans="7:24" x14ac:dyDescent="0.3"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</row>
    <row r="821" spans="7:24" x14ac:dyDescent="0.3"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</row>
    <row r="822" spans="7:24" x14ac:dyDescent="0.3"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</row>
    <row r="823" spans="7:24" x14ac:dyDescent="0.3"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</row>
    <row r="824" spans="7:24" x14ac:dyDescent="0.3"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</row>
    <row r="825" spans="7:24" x14ac:dyDescent="0.3"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</row>
    <row r="826" spans="7:24" x14ac:dyDescent="0.3"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</row>
    <row r="827" spans="7:24" x14ac:dyDescent="0.3"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</row>
    <row r="828" spans="7:24" x14ac:dyDescent="0.3"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</row>
    <row r="829" spans="7:24" x14ac:dyDescent="0.3"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</row>
    <row r="830" spans="7:24" x14ac:dyDescent="0.3"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</row>
    <row r="831" spans="7:24" x14ac:dyDescent="0.3"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</row>
    <row r="832" spans="7:24" x14ac:dyDescent="0.3"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</row>
    <row r="833" spans="7:24" x14ac:dyDescent="0.3"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</row>
    <row r="834" spans="7:24" x14ac:dyDescent="0.3"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</row>
    <row r="835" spans="7:24" x14ac:dyDescent="0.3"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</row>
    <row r="836" spans="7:24" x14ac:dyDescent="0.3"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</row>
    <row r="837" spans="7:24" x14ac:dyDescent="0.3"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</row>
    <row r="838" spans="7:24" x14ac:dyDescent="0.3"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</row>
    <row r="839" spans="7:24" x14ac:dyDescent="0.3"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</row>
    <row r="840" spans="7:24" x14ac:dyDescent="0.3"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</row>
    <row r="841" spans="7:24" x14ac:dyDescent="0.3"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</row>
    <row r="842" spans="7:24" x14ac:dyDescent="0.3"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</row>
    <row r="843" spans="7:24" x14ac:dyDescent="0.3"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</row>
    <row r="844" spans="7:24" x14ac:dyDescent="0.3"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</row>
    <row r="845" spans="7:24" x14ac:dyDescent="0.3"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</row>
    <row r="846" spans="7:24" x14ac:dyDescent="0.3"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</row>
    <row r="847" spans="7:24" x14ac:dyDescent="0.3"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</row>
    <row r="848" spans="7:24" x14ac:dyDescent="0.3"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</row>
    <row r="849" spans="7:24" x14ac:dyDescent="0.3"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</row>
    <row r="850" spans="7:24" x14ac:dyDescent="0.3"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</row>
    <row r="851" spans="7:24" x14ac:dyDescent="0.3"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</row>
    <row r="852" spans="7:24" x14ac:dyDescent="0.3"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</row>
    <row r="853" spans="7:24" x14ac:dyDescent="0.3"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</row>
    <row r="854" spans="7:24" x14ac:dyDescent="0.3"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</row>
    <row r="855" spans="7:24" x14ac:dyDescent="0.3"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</row>
    <row r="856" spans="7:24" x14ac:dyDescent="0.3"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</row>
    <row r="857" spans="7:24" x14ac:dyDescent="0.3"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</row>
    <row r="858" spans="7:24" x14ac:dyDescent="0.3"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</row>
    <row r="859" spans="7:24" x14ac:dyDescent="0.3"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</row>
    <row r="860" spans="7:24" x14ac:dyDescent="0.3"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</row>
    <row r="861" spans="7:24" x14ac:dyDescent="0.3"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</row>
    <row r="862" spans="7:24" x14ac:dyDescent="0.3"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</row>
    <row r="863" spans="7:24" x14ac:dyDescent="0.3"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</row>
    <row r="864" spans="7:24" x14ac:dyDescent="0.3"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</row>
    <row r="865" spans="7:24" x14ac:dyDescent="0.3"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</row>
    <row r="866" spans="7:24" x14ac:dyDescent="0.3"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</row>
    <row r="867" spans="7:24" x14ac:dyDescent="0.3"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</row>
    <row r="868" spans="7:24" x14ac:dyDescent="0.3"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</row>
    <row r="869" spans="7:24" x14ac:dyDescent="0.3"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</row>
    <row r="870" spans="7:24" x14ac:dyDescent="0.3"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</row>
    <row r="871" spans="7:24" x14ac:dyDescent="0.3"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</row>
    <row r="872" spans="7:24" x14ac:dyDescent="0.3"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</row>
    <row r="873" spans="7:24" x14ac:dyDescent="0.3"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</row>
    <row r="874" spans="7:24" x14ac:dyDescent="0.3"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</row>
    <row r="875" spans="7:24" x14ac:dyDescent="0.3"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</row>
    <row r="876" spans="7:24" x14ac:dyDescent="0.3"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</row>
    <row r="877" spans="7:24" x14ac:dyDescent="0.3"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</row>
    <row r="878" spans="7:24" x14ac:dyDescent="0.3"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</row>
    <row r="879" spans="7:24" x14ac:dyDescent="0.3"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</row>
    <row r="880" spans="7:24" x14ac:dyDescent="0.3"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</row>
    <row r="881" spans="7:24" x14ac:dyDescent="0.3"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</row>
    <row r="882" spans="7:24" x14ac:dyDescent="0.3"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</row>
    <row r="883" spans="7:24" x14ac:dyDescent="0.3"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</row>
    <row r="884" spans="7:24" x14ac:dyDescent="0.3"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</row>
    <row r="885" spans="7:24" x14ac:dyDescent="0.3"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</row>
    <row r="886" spans="7:24" x14ac:dyDescent="0.3"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</row>
    <row r="887" spans="7:24" x14ac:dyDescent="0.3"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</row>
    <row r="888" spans="7:24" x14ac:dyDescent="0.3"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</row>
    <row r="889" spans="7:24" x14ac:dyDescent="0.3"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</row>
    <row r="890" spans="7:24" x14ac:dyDescent="0.3"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</row>
    <row r="891" spans="7:24" x14ac:dyDescent="0.3"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</row>
    <row r="892" spans="7:24" x14ac:dyDescent="0.3"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</row>
    <row r="893" spans="7:24" x14ac:dyDescent="0.3"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</row>
    <row r="894" spans="7:24" x14ac:dyDescent="0.3"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</row>
    <row r="895" spans="7:24" x14ac:dyDescent="0.3"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</row>
    <row r="896" spans="7:24" x14ac:dyDescent="0.3"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</row>
    <row r="897" spans="7:24" x14ac:dyDescent="0.3"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</row>
    <row r="898" spans="7:24" x14ac:dyDescent="0.3"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</row>
    <row r="899" spans="7:24" x14ac:dyDescent="0.3"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</row>
    <row r="900" spans="7:24" x14ac:dyDescent="0.3"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</row>
    <row r="901" spans="7:24" x14ac:dyDescent="0.3"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</row>
    <row r="902" spans="7:24" x14ac:dyDescent="0.3"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</row>
    <row r="903" spans="7:24" x14ac:dyDescent="0.3"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</row>
    <row r="904" spans="7:24" x14ac:dyDescent="0.3"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</row>
    <row r="905" spans="7:24" x14ac:dyDescent="0.3"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</row>
    <row r="906" spans="7:24" x14ac:dyDescent="0.3"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</row>
    <row r="907" spans="7:24" x14ac:dyDescent="0.3"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</row>
    <row r="908" spans="7:24" x14ac:dyDescent="0.3"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</row>
    <row r="909" spans="7:24" x14ac:dyDescent="0.3"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</row>
    <row r="910" spans="7:24" x14ac:dyDescent="0.3"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</row>
    <row r="911" spans="7:24" x14ac:dyDescent="0.3"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</row>
    <row r="912" spans="7:24" x14ac:dyDescent="0.3"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</row>
    <row r="913" spans="7:24" x14ac:dyDescent="0.3"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</row>
    <row r="914" spans="7:24" x14ac:dyDescent="0.3"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</row>
    <row r="915" spans="7:24" x14ac:dyDescent="0.3"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</row>
    <row r="916" spans="7:24" x14ac:dyDescent="0.3"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</row>
    <row r="917" spans="7:24" x14ac:dyDescent="0.3"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</row>
    <row r="918" spans="7:24" x14ac:dyDescent="0.3"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</row>
    <row r="919" spans="7:24" x14ac:dyDescent="0.3"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</row>
    <row r="920" spans="7:24" x14ac:dyDescent="0.3"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</row>
    <row r="921" spans="7:24" x14ac:dyDescent="0.3"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</row>
    <row r="922" spans="7:24" x14ac:dyDescent="0.3"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</row>
    <row r="923" spans="7:24" x14ac:dyDescent="0.3"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</row>
    <row r="924" spans="7:24" x14ac:dyDescent="0.3"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</row>
    <row r="925" spans="7:24" x14ac:dyDescent="0.3"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</row>
    <row r="926" spans="7:24" x14ac:dyDescent="0.3"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</row>
    <row r="927" spans="7:24" x14ac:dyDescent="0.3"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</row>
    <row r="928" spans="7:24" x14ac:dyDescent="0.3"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</row>
    <row r="929" spans="7:24" x14ac:dyDescent="0.3"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</row>
    <row r="930" spans="7:24" x14ac:dyDescent="0.3"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</row>
    <row r="931" spans="7:24" x14ac:dyDescent="0.3"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</row>
    <row r="932" spans="7:24" x14ac:dyDescent="0.3"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</row>
    <row r="933" spans="7:24" x14ac:dyDescent="0.3"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</row>
    <row r="934" spans="7:24" x14ac:dyDescent="0.3"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</row>
    <row r="935" spans="7:24" x14ac:dyDescent="0.3"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</row>
    <row r="936" spans="7:24" x14ac:dyDescent="0.3"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</row>
    <row r="937" spans="7:24" x14ac:dyDescent="0.3"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</row>
    <row r="938" spans="7:24" x14ac:dyDescent="0.3"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</row>
    <row r="939" spans="7:24" x14ac:dyDescent="0.3"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</row>
    <row r="940" spans="7:24" x14ac:dyDescent="0.3"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</row>
    <row r="941" spans="7:24" x14ac:dyDescent="0.3"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</row>
    <row r="942" spans="7:24" x14ac:dyDescent="0.3"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</row>
    <row r="943" spans="7:24" x14ac:dyDescent="0.3"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</row>
    <row r="944" spans="7:24" x14ac:dyDescent="0.3"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</row>
    <row r="945" spans="7:24" x14ac:dyDescent="0.3"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</row>
    <row r="946" spans="7:24" x14ac:dyDescent="0.3"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</row>
    <row r="947" spans="7:24" x14ac:dyDescent="0.3"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</row>
    <row r="948" spans="7:24" x14ac:dyDescent="0.3"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</row>
    <row r="949" spans="7:24" x14ac:dyDescent="0.3"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</row>
    <row r="950" spans="7:24" x14ac:dyDescent="0.3"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</row>
    <row r="951" spans="7:24" x14ac:dyDescent="0.3"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</row>
    <row r="952" spans="7:24" x14ac:dyDescent="0.3"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</row>
    <row r="953" spans="7:24" x14ac:dyDescent="0.3"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</row>
    <row r="954" spans="7:24" x14ac:dyDescent="0.3"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</row>
    <row r="955" spans="7:24" x14ac:dyDescent="0.3"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</row>
    <row r="956" spans="7:24" x14ac:dyDescent="0.3"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</row>
    <row r="957" spans="7:24" x14ac:dyDescent="0.3"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</row>
    <row r="958" spans="7:24" x14ac:dyDescent="0.3"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</row>
    <row r="959" spans="7:24" x14ac:dyDescent="0.3"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</row>
    <row r="960" spans="7:24" x14ac:dyDescent="0.3"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</row>
    <row r="961" spans="7:24" x14ac:dyDescent="0.3"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</row>
    <row r="962" spans="7:24" x14ac:dyDescent="0.3"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</row>
    <row r="963" spans="7:24" x14ac:dyDescent="0.3"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</row>
    <row r="964" spans="7:24" x14ac:dyDescent="0.3"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</row>
    <row r="965" spans="7:24" x14ac:dyDescent="0.3"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</row>
    <row r="966" spans="7:24" x14ac:dyDescent="0.3"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</row>
    <row r="967" spans="7:24" x14ac:dyDescent="0.3"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</row>
    <row r="968" spans="7:24" x14ac:dyDescent="0.3"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</row>
    <row r="969" spans="7:24" x14ac:dyDescent="0.3"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</row>
    <row r="970" spans="7:24" x14ac:dyDescent="0.3"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</row>
    <row r="971" spans="7:24" x14ac:dyDescent="0.3"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</row>
    <row r="972" spans="7:24" x14ac:dyDescent="0.3"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</row>
    <row r="973" spans="7:24" x14ac:dyDescent="0.3"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</row>
    <row r="974" spans="7:24" x14ac:dyDescent="0.3"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</row>
    <row r="975" spans="7:24" x14ac:dyDescent="0.3"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</row>
    <row r="976" spans="7:24" x14ac:dyDescent="0.3"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</row>
    <row r="977" spans="7:24" x14ac:dyDescent="0.3"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</row>
    <row r="978" spans="7:24" x14ac:dyDescent="0.3"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</row>
    <row r="979" spans="7:24" x14ac:dyDescent="0.3"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</row>
    <row r="980" spans="7:24" x14ac:dyDescent="0.3"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</row>
    <row r="981" spans="7:24" x14ac:dyDescent="0.3"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</row>
    <row r="982" spans="7:24" x14ac:dyDescent="0.3"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</row>
    <row r="983" spans="7:24" x14ac:dyDescent="0.3"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</row>
    <row r="984" spans="7:24" x14ac:dyDescent="0.3"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</row>
    <row r="985" spans="7:24" x14ac:dyDescent="0.3"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</row>
    <row r="986" spans="7:24" x14ac:dyDescent="0.3"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</row>
    <row r="987" spans="7:24" x14ac:dyDescent="0.3"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</row>
    <row r="988" spans="7:24" x14ac:dyDescent="0.3"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</row>
    <row r="989" spans="7:24" x14ac:dyDescent="0.3"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</row>
    <row r="990" spans="7:24" x14ac:dyDescent="0.3"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</row>
    <row r="991" spans="7:24" x14ac:dyDescent="0.3"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</row>
    <row r="992" spans="7:24" x14ac:dyDescent="0.3"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</row>
    <row r="993" spans="7:24" x14ac:dyDescent="0.3"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</row>
    <row r="994" spans="7:24" x14ac:dyDescent="0.3"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</row>
    <row r="995" spans="7:24" x14ac:dyDescent="0.3"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</row>
    <row r="996" spans="7:24" x14ac:dyDescent="0.3"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</row>
    <row r="997" spans="7:24" x14ac:dyDescent="0.3"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</row>
    <row r="998" spans="7:24" x14ac:dyDescent="0.3"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</row>
    <row r="999" spans="7:24" x14ac:dyDescent="0.3"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</row>
    <row r="1000" spans="7:24" x14ac:dyDescent="0.3"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</row>
    <row r="1001" spans="7:24" x14ac:dyDescent="0.3"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</row>
    <row r="1002" spans="7:24" x14ac:dyDescent="0.3"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</row>
    <row r="1003" spans="7:24" x14ac:dyDescent="0.3"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</row>
    <row r="1004" spans="7:24" x14ac:dyDescent="0.3"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</row>
    <row r="1005" spans="7:24" x14ac:dyDescent="0.3"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</row>
    <row r="1006" spans="7:24" x14ac:dyDescent="0.3"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</row>
    <row r="1007" spans="7:24" x14ac:dyDescent="0.3"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</row>
    <row r="1008" spans="7:24" x14ac:dyDescent="0.3"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</row>
    <row r="1009" spans="7:24" x14ac:dyDescent="0.3"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</row>
    <row r="1010" spans="7:24" x14ac:dyDescent="0.3"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</row>
    <row r="1011" spans="7:24" x14ac:dyDescent="0.3"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</row>
    <row r="1012" spans="7:24" x14ac:dyDescent="0.3"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</row>
    <row r="1013" spans="7:24" x14ac:dyDescent="0.3"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</row>
    <row r="1014" spans="7:24" x14ac:dyDescent="0.3"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</row>
    <row r="1015" spans="7:24" x14ac:dyDescent="0.3"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</row>
    <row r="1016" spans="7:24" x14ac:dyDescent="0.3"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</row>
    <row r="1017" spans="7:24" x14ac:dyDescent="0.3"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</row>
    <row r="1018" spans="7:24" x14ac:dyDescent="0.3"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</row>
    <row r="1019" spans="7:24" x14ac:dyDescent="0.3"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</row>
    <row r="1020" spans="7:24" x14ac:dyDescent="0.3"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</row>
    <row r="1021" spans="7:24" x14ac:dyDescent="0.3"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</row>
    <row r="1022" spans="7:24" x14ac:dyDescent="0.3"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</row>
    <row r="1023" spans="7:24" x14ac:dyDescent="0.3"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</row>
    <row r="1024" spans="7:24" x14ac:dyDescent="0.3"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</row>
    <row r="1025" spans="7:24" x14ac:dyDescent="0.3"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</row>
    <row r="1026" spans="7:24" x14ac:dyDescent="0.3"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</row>
    <row r="1027" spans="7:24" x14ac:dyDescent="0.3"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</row>
    <row r="1028" spans="7:24" x14ac:dyDescent="0.3"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</row>
    <row r="1029" spans="7:24" x14ac:dyDescent="0.3"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</row>
    <row r="1030" spans="7:24" x14ac:dyDescent="0.3"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</row>
    <row r="1031" spans="7:24" x14ac:dyDescent="0.3"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</row>
    <row r="1032" spans="7:24" x14ac:dyDescent="0.3"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</row>
    <row r="1033" spans="7:24" x14ac:dyDescent="0.3"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</row>
    <row r="1034" spans="7:24" x14ac:dyDescent="0.3"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</row>
    <row r="1035" spans="7:24" x14ac:dyDescent="0.3"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</row>
    <row r="1036" spans="7:24" x14ac:dyDescent="0.3"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</row>
    <row r="1037" spans="7:24" x14ac:dyDescent="0.3"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</row>
    <row r="1038" spans="7:24" x14ac:dyDescent="0.3"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</row>
    <row r="1039" spans="7:24" x14ac:dyDescent="0.3"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</row>
    <row r="1040" spans="7:24" x14ac:dyDescent="0.3"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</row>
    <row r="1041" spans="7:24" x14ac:dyDescent="0.3"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</row>
    <row r="1042" spans="7:24" x14ac:dyDescent="0.3"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</row>
    <row r="1043" spans="7:24" x14ac:dyDescent="0.3"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</row>
    <row r="1044" spans="7:24" x14ac:dyDescent="0.3"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</row>
    <row r="1045" spans="7:24" x14ac:dyDescent="0.3"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</row>
    <row r="1046" spans="7:24" x14ac:dyDescent="0.3"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</row>
    <row r="1047" spans="7:24" x14ac:dyDescent="0.3"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</row>
    <row r="1048" spans="7:24" x14ac:dyDescent="0.3"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</row>
    <row r="1049" spans="7:24" x14ac:dyDescent="0.3"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</row>
    <row r="1050" spans="7:24" x14ac:dyDescent="0.3"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</row>
    <row r="1051" spans="7:24" x14ac:dyDescent="0.3"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9"/>
    </row>
    <row r="1052" spans="7:24" x14ac:dyDescent="0.3"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</row>
    <row r="1053" spans="7:24" x14ac:dyDescent="0.3"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</row>
    <row r="1054" spans="7:24" x14ac:dyDescent="0.3"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</row>
    <row r="1055" spans="7:24" x14ac:dyDescent="0.3"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</row>
    <row r="1056" spans="7:24" x14ac:dyDescent="0.3"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</row>
    <row r="1057" spans="7:24" x14ac:dyDescent="0.3"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</row>
    <row r="1058" spans="7:24" x14ac:dyDescent="0.3"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</row>
    <row r="1059" spans="7:24" x14ac:dyDescent="0.3"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</row>
    <row r="1060" spans="7:24" x14ac:dyDescent="0.3"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</row>
    <row r="1061" spans="7:24" x14ac:dyDescent="0.3"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</row>
    <row r="1062" spans="7:24" x14ac:dyDescent="0.3"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</row>
    <row r="1063" spans="7:24" x14ac:dyDescent="0.3"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</row>
    <row r="1064" spans="7:24" x14ac:dyDescent="0.3"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</row>
    <row r="1065" spans="7:24" x14ac:dyDescent="0.3"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</row>
    <row r="1066" spans="7:24" x14ac:dyDescent="0.3"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</row>
    <row r="1067" spans="7:24" x14ac:dyDescent="0.3"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</row>
    <row r="1068" spans="7:24" x14ac:dyDescent="0.3"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</row>
    <row r="1069" spans="7:24" x14ac:dyDescent="0.3"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</row>
    <row r="1070" spans="7:24" x14ac:dyDescent="0.3"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</row>
    <row r="1071" spans="7:24" x14ac:dyDescent="0.3"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9"/>
    </row>
    <row r="1072" spans="7:24" x14ac:dyDescent="0.3"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</row>
    <row r="1073" spans="7:24" x14ac:dyDescent="0.3"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</row>
    <row r="1074" spans="7:24" x14ac:dyDescent="0.3"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</row>
    <row r="1075" spans="7:24" x14ac:dyDescent="0.3"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</row>
    <row r="1076" spans="7:24" x14ac:dyDescent="0.3"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</row>
    <row r="1077" spans="7:24" x14ac:dyDescent="0.3"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</row>
    <row r="1078" spans="7:24" x14ac:dyDescent="0.3"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</row>
    <row r="1079" spans="7:24" x14ac:dyDescent="0.3"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</row>
    <row r="1080" spans="7:24" x14ac:dyDescent="0.3"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</row>
    <row r="1081" spans="7:24" x14ac:dyDescent="0.3"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</row>
    <row r="1082" spans="7:24" x14ac:dyDescent="0.3"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</row>
    <row r="1083" spans="7:24" x14ac:dyDescent="0.3"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</row>
    <row r="1084" spans="7:24" x14ac:dyDescent="0.3"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</row>
    <row r="1085" spans="7:24" x14ac:dyDescent="0.3"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</row>
    <row r="1086" spans="7:24" x14ac:dyDescent="0.3"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</row>
    <row r="1087" spans="7:24" x14ac:dyDescent="0.3"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</row>
    <row r="1088" spans="7:24" x14ac:dyDescent="0.3"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</row>
    <row r="1089" spans="7:24" x14ac:dyDescent="0.3"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</row>
    <row r="1090" spans="7:24" x14ac:dyDescent="0.3"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</row>
    <row r="1091" spans="7:24" x14ac:dyDescent="0.3"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9"/>
    </row>
    <row r="1092" spans="7:24" x14ac:dyDescent="0.3"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</row>
    <row r="1093" spans="7:24" x14ac:dyDescent="0.3"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</row>
    <row r="1094" spans="7:24" x14ac:dyDescent="0.3"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</row>
    <row r="1095" spans="7:24" x14ac:dyDescent="0.3"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</row>
    <row r="1096" spans="7:24" x14ac:dyDescent="0.3"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</row>
    <row r="1097" spans="7:24" x14ac:dyDescent="0.3"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</row>
    <row r="1098" spans="7:24" x14ac:dyDescent="0.3"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</row>
    <row r="1099" spans="7:24" x14ac:dyDescent="0.3"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9"/>
    </row>
    <row r="1100" spans="7:24" x14ac:dyDescent="0.3"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</row>
    <row r="1101" spans="7:24" x14ac:dyDescent="0.3"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9"/>
    </row>
    <row r="1102" spans="7:24" x14ac:dyDescent="0.3"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</row>
    <row r="1103" spans="7:24" x14ac:dyDescent="0.3"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</row>
    <row r="1104" spans="7:24" x14ac:dyDescent="0.3"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</row>
    <row r="1105" spans="7:24" x14ac:dyDescent="0.3"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</row>
    <row r="1106" spans="7:24" x14ac:dyDescent="0.3"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</row>
    <row r="1107" spans="7:24" x14ac:dyDescent="0.3"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</row>
    <row r="1108" spans="7:24" x14ac:dyDescent="0.3"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</row>
    <row r="1109" spans="7:24" x14ac:dyDescent="0.3"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</row>
    <row r="1110" spans="7:24" x14ac:dyDescent="0.3"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</row>
    <row r="1111" spans="7:24" x14ac:dyDescent="0.3"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9"/>
    </row>
    <row r="1112" spans="7:24" x14ac:dyDescent="0.3"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</row>
    <row r="1113" spans="7:24" x14ac:dyDescent="0.3"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9"/>
    </row>
    <row r="1114" spans="7:24" x14ac:dyDescent="0.3"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</row>
    <row r="1115" spans="7:24" x14ac:dyDescent="0.3"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9"/>
    </row>
    <row r="1116" spans="7:24" x14ac:dyDescent="0.3"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</row>
    <row r="1117" spans="7:24" x14ac:dyDescent="0.3"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9"/>
    </row>
    <row r="1118" spans="7:24" x14ac:dyDescent="0.3"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</row>
    <row r="1119" spans="7:24" x14ac:dyDescent="0.3"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</row>
    <row r="1120" spans="7:24" x14ac:dyDescent="0.3"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</row>
    <row r="1121" spans="7:24" x14ac:dyDescent="0.3"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</row>
    <row r="1122" spans="7:24" x14ac:dyDescent="0.3"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9"/>
    </row>
    <row r="1123" spans="7:24" x14ac:dyDescent="0.3"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</row>
    <row r="1124" spans="7:24" x14ac:dyDescent="0.3"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</row>
    <row r="1125" spans="7:24" x14ac:dyDescent="0.3"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9"/>
    </row>
    <row r="1126" spans="7:24" x14ac:dyDescent="0.3"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9"/>
    </row>
    <row r="1127" spans="7:24" x14ac:dyDescent="0.3"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</row>
    <row r="1128" spans="7:24" x14ac:dyDescent="0.3"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</row>
    <row r="1129" spans="7:24" x14ac:dyDescent="0.3"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</row>
    <row r="1130" spans="7:24" x14ac:dyDescent="0.3"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</row>
    <row r="1131" spans="7:24" x14ac:dyDescent="0.3"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</row>
    <row r="1132" spans="7:24" x14ac:dyDescent="0.3"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</row>
    <row r="1133" spans="7:24" x14ac:dyDescent="0.3"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9"/>
    </row>
    <row r="1134" spans="7:24" x14ac:dyDescent="0.3"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</row>
    <row r="1135" spans="7:24" x14ac:dyDescent="0.3"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9"/>
    </row>
    <row r="1136" spans="7:24" x14ac:dyDescent="0.3"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</row>
    <row r="1137" spans="7:24" x14ac:dyDescent="0.3"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9"/>
    </row>
    <row r="1138" spans="7:24" x14ac:dyDescent="0.3"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</row>
    <row r="1139" spans="7:24" x14ac:dyDescent="0.3"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</row>
    <row r="1140" spans="7:24" x14ac:dyDescent="0.3"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</row>
    <row r="1141" spans="7:24" x14ac:dyDescent="0.3"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9"/>
    </row>
    <row r="1142" spans="7:24" x14ac:dyDescent="0.3">
      <c r="G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9"/>
    </row>
    <row r="1143" spans="7:24" x14ac:dyDescent="0.3"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9"/>
    </row>
    <row r="1144" spans="7:24" x14ac:dyDescent="0.3"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9"/>
    </row>
    <row r="1145" spans="7:24" x14ac:dyDescent="0.3"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</row>
    <row r="1146" spans="7:24" x14ac:dyDescent="0.3"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</row>
    <row r="1147" spans="7:24" x14ac:dyDescent="0.3"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</row>
    <row r="1148" spans="7:24" x14ac:dyDescent="0.3"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</row>
    <row r="1149" spans="7:24" x14ac:dyDescent="0.3"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9"/>
    </row>
    <row r="1150" spans="7:24" x14ac:dyDescent="0.3"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9"/>
    </row>
    <row r="1151" spans="7:24" x14ac:dyDescent="0.3"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9"/>
    </row>
    <row r="1152" spans="7:24" x14ac:dyDescent="0.3"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9"/>
    </row>
    <row r="1153" spans="7:24" x14ac:dyDescent="0.3"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9"/>
    </row>
    <row r="1154" spans="7:24" x14ac:dyDescent="0.3"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9"/>
    </row>
    <row r="1155" spans="7:24" x14ac:dyDescent="0.3"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9"/>
    </row>
    <row r="1156" spans="7:24" x14ac:dyDescent="0.3"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</row>
    <row r="1157" spans="7:24" x14ac:dyDescent="0.3"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9"/>
    </row>
    <row r="1158" spans="7:24" x14ac:dyDescent="0.3"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9"/>
    </row>
    <row r="1159" spans="7:24" x14ac:dyDescent="0.3"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9"/>
    </row>
    <row r="1160" spans="7:24" x14ac:dyDescent="0.3"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9"/>
    </row>
    <row r="1161" spans="7:24" x14ac:dyDescent="0.3"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9"/>
    </row>
    <row r="1162" spans="7:24" x14ac:dyDescent="0.3"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</row>
    <row r="1163" spans="7:24" x14ac:dyDescent="0.3"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9"/>
    </row>
    <row r="1164" spans="7:24" x14ac:dyDescent="0.3"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9"/>
    </row>
    <row r="1165" spans="7:24" x14ac:dyDescent="0.3"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9"/>
    </row>
    <row r="1166" spans="7:24" x14ac:dyDescent="0.3"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9"/>
    </row>
    <row r="1167" spans="7:24" x14ac:dyDescent="0.3"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9"/>
    </row>
    <row r="1168" spans="7:24" x14ac:dyDescent="0.3"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</row>
    <row r="1169" spans="7:24" x14ac:dyDescent="0.3"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</row>
    <row r="1170" spans="7:24" x14ac:dyDescent="0.3"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</row>
    <row r="1171" spans="7:24" x14ac:dyDescent="0.3"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</row>
    <row r="1172" spans="7:24" x14ac:dyDescent="0.3"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</row>
    <row r="1173" spans="7:24" x14ac:dyDescent="0.3">
      <c r="G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9"/>
    </row>
    <row r="1174" spans="7:24" x14ac:dyDescent="0.3"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9"/>
    </row>
    <row r="1175" spans="7:24" x14ac:dyDescent="0.3"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9"/>
    </row>
    <row r="1176" spans="7:24" x14ac:dyDescent="0.3"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9"/>
    </row>
    <row r="1177" spans="7:24" x14ac:dyDescent="0.3"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</row>
    <row r="1178" spans="7:24" x14ac:dyDescent="0.3"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</row>
    <row r="1179" spans="7:24" x14ac:dyDescent="0.3"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</row>
    <row r="1180" spans="7:24" x14ac:dyDescent="0.3"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</row>
    <row r="1181" spans="7:24" x14ac:dyDescent="0.3"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9"/>
    </row>
    <row r="1182" spans="7:24" x14ac:dyDescent="0.3"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/>
    </row>
    <row r="1183" spans="7:24" x14ac:dyDescent="0.3"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</row>
    <row r="1184" spans="7:24" x14ac:dyDescent="0.3"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9"/>
    </row>
    <row r="1185" spans="7:24" x14ac:dyDescent="0.3">
      <c r="G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9"/>
    </row>
    <row r="1186" spans="7:24" x14ac:dyDescent="0.3"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9"/>
    </row>
    <row r="1187" spans="7:24" x14ac:dyDescent="0.3"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9"/>
    </row>
    <row r="1188" spans="7:24" x14ac:dyDescent="0.3">
      <c r="G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9"/>
    </row>
    <row r="1189" spans="7:24" x14ac:dyDescent="0.3">
      <c r="G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9"/>
    </row>
    <row r="1190" spans="7:24" x14ac:dyDescent="0.3">
      <c r="G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9"/>
    </row>
    <row r="1191" spans="7:24" x14ac:dyDescent="0.3">
      <c r="G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9"/>
    </row>
    <row r="1192" spans="7:24" x14ac:dyDescent="0.3">
      <c r="G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9"/>
    </row>
    <row r="1193" spans="7:24" x14ac:dyDescent="0.3"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9"/>
    </row>
    <row r="1194" spans="7:24" x14ac:dyDescent="0.3"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9"/>
    </row>
    <row r="1195" spans="7:24" x14ac:dyDescent="0.3"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9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284"/>
  <sheetViews>
    <sheetView workbookViewId="0"/>
  </sheetViews>
  <sheetFormatPr defaultRowHeight="14.4" x14ac:dyDescent="0.3"/>
  <cols>
    <col min="2" max="2" width="5.3320312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30.109375" bestFit="1" customWidth="1"/>
    <col min="10" max="10" width="6.6640625" bestFit="1" customWidth="1"/>
    <col min="11" max="11" width="5" bestFit="1" customWidth="1"/>
    <col min="12" max="12" width="9.88671875" bestFit="1" customWidth="1"/>
    <col min="13" max="13" width="10" bestFit="1" customWidth="1"/>
    <col min="14" max="14" width="9.77734375" bestFit="1" customWidth="1"/>
    <col min="15" max="15" width="9" bestFit="1" customWidth="1"/>
    <col min="16" max="16" width="12.109375" bestFit="1" customWidth="1"/>
    <col min="17" max="17" width="8.5546875" bestFit="1" customWidth="1"/>
    <col min="18" max="18" width="12.109375" bestFit="1" customWidth="1"/>
    <col min="19" max="19" width="10.33203125" bestFit="1" customWidth="1"/>
    <col min="20" max="20" width="9.5546875" bestFit="1" customWidth="1"/>
    <col min="21" max="21" width="13.33203125" bestFit="1" customWidth="1"/>
    <col min="22" max="22" width="8.5546875" bestFit="1" customWidth="1"/>
    <col min="23" max="23" width="11.109375" bestFit="1" customWidth="1"/>
    <col min="24" max="24" width="12.109375" bestFit="1" customWidth="1"/>
  </cols>
  <sheetData>
    <row r="1" spans="2:35" ht="23.25" x14ac:dyDescent="0.35">
      <c r="B1" s="117" t="s">
        <v>33</v>
      </c>
      <c r="C1" s="117"/>
      <c r="D1" s="117"/>
      <c r="E1" s="117"/>
      <c r="I1" s="1" t="s">
        <v>132</v>
      </c>
    </row>
    <row r="2" spans="2:35" ht="15" x14ac:dyDescent="0.25">
      <c r="B2">
        <v>2017</v>
      </c>
      <c r="D2" s="2"/>
      <c r="E2" s="2"/>
    </row>
    <row r="3" spans="2:35" ht="15" x14ac:dyDescent="0.25">
      <c r="D3" s="2"/>
      <c r="E3" s="2"/>
    </row>
    <row r="4" spans="2:35" ht="18.75" x14ac:dyDescent="0.3">
      <c r="B4" s="3" t="s">
        <v>22</v>
      </c>
      <c r="C4" s="38"/>
      <c r="D4" s="5" t="s">
        <v>34</v>
      </c>
      <c r="E4" s="5" t="s">
        <v>35</v>
      </c>
    </row>
    <row r="5" spans="2:35" x14ac:dyDescent="0.3">
      <c r="D5" s="8"/>
      <c r="E5" s="8"/>
    </row>
    <row r="6" spans="2:35" ht="15" thickBot="1" x14ac:dyDescent="0.35">
      <c r="C6" s="57" t="s">
        <v>181</v>
      </c>
      <c r="D6" s="58">
        <v>77</v>
      </c>
      <c r="E6" s="59">
        <v>254</v>
      </c>
      <c r="G6" s="62"/>
      <c r="H6" s="62"/>
      <c r="I6" s="62"/>
      <c r="J6" s="63" t="s">
        <v>59</v>
      </c>
      <c r="K6" s="64" t="s">
        <v>60</v>
      </c>
      <c r="L6" s="65" t="s">
        <v>61</v>
      </c>
      <c r="M6" s="65" t="s">
        <v>186</v>
      </c>
      <c r="N6" s="65" t="s">
        <v>62</v>
      </c>
      <c r="O6" s="65" t="s">
        <v>187</v>
      </c>
      <c r="P6" s="65" t="s">
        <v>63</v>
      </c>
      <c r="Q6" s="66" t="s">
        <v>64</v>
      </c>
      <c r="R6" s="67" t="s">
        <v>65</v>
      </c>
      <c r="S6" s="65" t="s">
        <v>66</v>
      </c>
      <c r="T6" s="65" t="s">
        <v>67</v>
      </c>
      <c r="U6" s="65" t="s">
        <v>68</v>
      </c>
      <c r="V6" s="66" t="s">
        <v>69</v>
      </c>
      <c r="W6" s="67" t="s">
        <v>70</v>
      </c>
      <c r="X6" s="62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</row>
    <row r="7" spans="2:35" ht="15.6" x14ac:dyDescent="0.3">
      <c r="C7" s="57" t="s">
        <v>182</v>
      </c>
      <c r="D7" s="58">
        <v>83</v>
      </c>
      <c r="E7" s="59">
        <v>272</v>
      </c>
      <c r="G7" s="68">
        <v>77</v>
      </c>
      <c r="H7" s="69" t="s">
        <v>121</v>
      </c>
      <c r="I7" s="70"/>
      <c r="J7" s="71"/>
      <c r="K7" s="72"/>
      <c r="L7" s="73"/>
      <c r="M7" s="73"/>
      <c r="N7" s="73"/>
      <c r="O7" s="73"/>
      <c r="P7" s="73"/>
      <c r="Q7" s="74"/>
      <c r="R7" s="75"/>
      <c r="S7" s="73"/>
      <c r="T7" s="73"/>
      <c r="U7" s="73"/>
      <c r="V7" s="74"/>
      <c r="W7" s="76"/>
      <c r="X7" s="62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</row>
    <row r="8" spans="2:35" x14ac:dyDescent="0.3">
      <c r="C8" s="118"/>
      <c r="D8" s="119"/>
      <c r="E8" s="78"/>
      <c r="G8" s="77"/>
      <c r="H8" s="62">
        <v>1</v>
      </c>
      <c r="I8" s="62" t="s">
        <v>11</v>
      </c>
      <c r="J8" s="78">
        <v>254</v>
      </c>
      <c r="K8" s="79">
        <v>0.6</v>
      </c>
      <c r="L8" s="80">
        <v>31182050</v>
      </c>
      <c r="M8" s="81">
        <v>-636387</v>
      </c>
      <c r="N8" s="80">
        <v>100620</v>
      </c>
      <c r="O8" s="80"/>
      <c r="P8" s="81">
        <v>19151434.199999999</v>
      </c>
      <c r="Q8" s="82">
        <v>2.2769999999999999E-3</v>
      </c>
      <c r="R8" s="83">
        <v>43607.8156734</v>
      </c>
      <c r="S8" s="80">
        <v>1732858</v>
      </c>
      <c r="T8" s="81">
        <v>0</v>
      </c>
      <c r="U8" s="81">
        <v>1039714.7999999999</v>
      </c>
      <c r="V8" s="84">
        <v>1.91E-3</v>
      </c>
      <c r="W8" s="85">
        <v>1985.8552679999998</v>
      </c>
      <c r="X8" s="62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</row>
    <row r="9" spans="2:35" x14ac:dyDescent="0.3">
      <c r="C9" s="118"/>
      <c r="D9" s="119"/>
      <c r="E9" s="78"/>
      <c r="G9" s="77"/>
      <c r="H9" s="62">
        <v>2</v>
      </c>
      <c r="I9" s="62" t="s">
        <v>27</v>
      </c>
      <c r="J9" s="78">
        <v>254</v>
      </c>
      <c r="K9" s="79">
        <v>0.6</v>
      </c>
      <c r="L9" s="80">
        <v>31182050</v>
      </c>
      <c r="M9" s="81">
        <v>-636387</v>
      </c>
      <c r="N9" s="80">
        <v>100620</v>
      </c>
      <c r="O9" s="80"/>
      <c r="P9" s="81">
        <v>19151434.199999999</v>
      </c>
      <c r="Q9" s="82">
        <v>2.6200000000000003E-4</v>
      </c>
      <c r="R9" s="83">
        <v>5017.6757604000004</v>
      </c>
      <c r="S9" s="80">
        <v>1732858</v>
      </c>
      <c r="T9" s="81">
        <v>0</v>
      </c>
      <c r="U9" s="81">
        <v>1039714.7999999999</v>
      </c>
      <c r="V9" s="84">
        <v>2.6899999999999998E-4</v>
      </c>
      <c r="W9" s="85">
        <v>279.68328119999995</v>
      </c>
      <c r="X9" s="62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</row>
    <row r="10" spans="2:35" x14ac:dyDescent="0.3">
      <c r="C10" s="118"/>
      <c r="D10" s="119"/>
      <c r="E10" s="78"/>
      <c r="G10" s="77"/>
      <c r="H10" s="62">
        <v>3</v>
      </c>
      <c r="I10" s="62" t="s">
        <v>20</v>
      </c>
      <c r="J10" s="78">
        <v>254</v>
      </c>
      <c r="K10" s="79">
        <v>0.6</v>
      </c>
      <c r="L10" s="80">
        <v>31182050</v>
      </c>
      <c r="M10" s="81">
        <v>-636387</v>
      </c>
      <c r="N10" s="80">
        <v>100620</v>
      </c>
      <c r="O10" s="80"/>
      <c r="P10" s="81">
        <v>19151434.199999999</v>
      </c>
      <c r="Q10" s="82">
        <v>5.7799999999999995E-4</v>
      </c>
      <c r="R10" s="83">
        <v>11069.528967599999</v>
      </c>
      <c r="S10" s="80">
        <v>1732858</v>
      </c>
      <c r="T10" s="81">
        <v>0</v>
      </c>
      <c r="U10" s="81">
        <v>1039714.7999999999</v>
      </c>
      <c r="V10" s="84">
        <v>5.9699999999999998E-4</v>
      </c>
      <c r="W10" s="85">
        <v>620.70973559999993</v>
      </c>
      <c r="X10" s="62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</row>
    <row r="11" spans="2:35" x14ac:dyDescent="0.3">
      <c r="C11" s="118"/>
      <c r="D11" s="119"/>
      <c r="E11" s="78"/>
      <c r="G11" s="77"/>
      <c r="H11" s="62">
        <v>5</v>
      </c>
      <c r="I11" s="62" t="s">
        <v>17</v>
      </c>
      <c r="J11" s="78">
        <v>254</v>
      </c>
      <c r="K11" s="79">
        <v>0.6</v>
      </c>
      <c r="L11" s="80">
        <v>31182050</v>
      </c>
      <c r="M11" s="81">
        <v>-636387</v>
      </c>
      <c r="N11" s="80">
        <v>100620</v>
      </c>
      <c r="O11" s="80"/>
      <c r="P11" s="81">
        <v>19151434.199999999</v>
      </c>
      <c r="Q11" s="82">
        <v>6.2979999999999998E-3</v>
      </c>
      <c r="R11" s="83">
        <v>120615.7325916</v>
      </c>
      <c r="S11" s="80">
        <v>1732858</v>
      </c>
      <c r="T11" s="81">
        <v>0</v>
      </c>
      <c r="U11" s="81">
        <v>1039714.7999999999</v>
      </c>
      <c r="V11" s="84">
        <v>6.6930000000000002E-3</v>
      </c>
      <c r="W11" s="85">
        <v>6958.8111564000001</v>
      </c>
      <c r="X11" s="62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</row>
    <row r="12" spans="2:35" x14ac:dyDescent="0.3">
      <c r="C12" s="118"/>
      <c r="D12" s="119"/>
      <c r="E12" s="78"/>
      <c r="G12" s="77"/>
      <c r="H12" s="62">
        <v>137</v>
      </c>
      <c r="I12" s="62" t="s">
        <v>160</v>
      </c>
      <c r="J12" s="78">
        <v>254</v>
      </c>
      <c r="K12" s="79">
        <v>0.6</v>
      </c>
      <c r="L12" s="80">
        <v>31182050</v>
      </c>
      <c r="M12" s="81">
        <v>-636387</v>
      </c>
      <c r="N12" s="80">
        <v>100620</v>
      </c>
      <c r="O12" s="80"/>
      <c r="P12" s="81">
        <v>19151434.199999999</v>
      </c>
      <c r="Q12" s="82">
        <v>7.4999999999999993E-5</v>
      </c>
      <c r="R12" s="83">
        <v>1436.3575649999998</v>
      </c>
      <c r="S12" s="80">
        <v>1732858</v>
      </c>
      <c r="T12" s="81">
        <v>0</v>
      </c>
      <c r="U12" s="81">
        <v>1039714.7999999999</v>
      </c>
      <c r="V12" s="84">
        <v>0</v>
      </c>
      <c r="W12" s="85">
        <v>0</v>
      </c>
      <c r="X12" s="62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</row>
    <row r="13" spans="2:35" x14ac:dyDescent="0.3">
      <c r="C13" s="118"/>
      <c r="D13" s="119"/>
      <c r="E13" s="78"/>
      <c r="G13" s="77"/>
      <c r="H13" s="62">
        <v>6</v>
      </c>
      <c r="I13" s="62" t="s">
        <v>76</v>
      </c>
      <c r="J13" s="78">
        <v>254</v>
      </c>
      <c r="K13" s="79">
        <v>0.6</v>
      </c>
      <c r="L13" s="80">
        <v>31182050</v>
      </c>
      <c r="M13" s="81">
        <v>-636387</v>
      </c>
      <c r="N13" s="80">
        <v>100620</v>
      </c>
      <c r="O13" s="80"/>
      <c r="P13" s="81">
        <v>19151434.199999999</v>
      </c>
      <c r="Q13" s="82">
        <v>0</v>
      </c>
      <c r="R13" s="83">
        <v>0</v>
      </c>
      <c r="S13" s="80">
        <v>1732858</v>
      </c>
      <c r="T13" s="81">
        <v>0</v>
      </c>
      <c r="U13" s="81">
        <v>1039714.7999999999</v>
      </c>
      <c r="V13" s="84">
        <v>0</v>
      </c>
      <c r="W13" s="85">
        <v>0</v>
      </c>
      <c r="X13" s="62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</row>
    <row r="14" spans="2:35" x14ac:dyDescent="0.3">
      <c r="C14" s="118"/>
      <c r="D14" s="119"/>
      <c r="E14" s="78"/>
      <c r="G14" s="77"/>
      <c r="H14" s="62">
        <v>7</v>
      </c>
      <c r="I14" s="62" t="s">
        <v>9</v>
      </c>
      <c r="J14" s="78">
        <v>254</v>
      </c>
      <c r="K14" s="79">
        <v>0.6</v>
      </c>
      <c r="L14" s="80">
        <v>31182050</v>
      </c>
      <c r="M14" s="81">
        <v>-636387</v>
      </c>
      <c r="N14" s="80">
        <v>100620</v>
      </c>
      <c r="O14" s="80"/>
      <c r="P14" s="81">
        <v>19151434.199999999</v>
      </c>
      <c r="Q14" s="82">
        <v>1.1900000000000001E-4</v>
      </c>
      <c r="R14" s="83">
        <v>2279.0206698000002</v>
      </c>
      <c r="S14" s="80">
        <v>1732858</v>
      </c>
      <c r="T14" s="81">
        <v>0</v>
      </c>
      <c r="U14" s="81">
        <v>1039714.7999999999</v>
      </c>
      <c r="V14" s="84">
        <v>1.27E-4</v>
      </c>
      <c r="W14" s="85">
        <v>132.04377959999999</v>
      </c>
      <c r="X14" s="62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</row>
    <row r="15" spans="2:35" x14ac:dyDescent="0.3">
      <c r="C15" s="118"/>
      <c r="D15" s="119"/>
      <c r="E15" s="78"/>
      <c r="G15" s="77"/>
      <c r="H15" s="62">
        <v>8</v>
      </c>
      <c r="I15" s="62" t="s">
        <v>23</v>
      </c>
      <c r="J15" s="78">
        <v>254</v>
      </c>
      <c r="K15" s="79">
        <v>0.6</v>
      </c>
      <c r="L15" s="80">
        <v>31182050</v>
      </c>
      <c r="M15" s="81">
        <v>-636387</v>
      </c>
      <c r="N15" s="80">
        <v>100620</v>
      </c>
      <c r="O15" s="80"/>
      <c r="P15" s="81">
        <v>19151434.199999999</v>
      </c>
      <c r="Q15" s="82">
        <v>1.74E-4</v>
      </c>
      <c r="R15" s="83">
        <v>3332.3495508000001</v>
      </c>
      <c r="S15" s="80">
        <v>1732858</v>
      </c>
      <c r="T15" s="81">
        <v>0</v>
      </c>
      <c r="U15" s="81">
        <v>1039714.7999999999</v>
      </c>
      <c r="V15" s="84">
        <v>1.8699999999999999E-4</v>
      </c>
      <c r="W15" s="85">
        <v>194.42666759999997</v>
      </c>
      <c r="X15" s="62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</row>
    <row r="16" spans="2:35" x14ac:dyDescent="0.3">
      <c r="C16" s="118"/>
      <c r="D16" s="119"/>
      <c r="E16" s="78"/>
      <c r="G16" s="77"/>
      <c r="H16" s="62">
        <v>14</v>
      </c>
      <c r="I16" s="62" t="s">
        <v>22</v>
      </c>
      <c r="J16" s="78">
        <v>254</v>
      </c>
      <c r="K16" s="79">
        <v>0.6</v>
      </c>
      <c r="L16" s="80">
        <v>31182050</v>
      </c>
      <c r="M16" s="81">
        <v>-636387</v>
      </c>
      <c r="N16" s="80">
        <v>100620</v>
      </c>
      <c r="O16" s="80"/>
      <c r="P16" s="81">
        <v>19151434.199999999</v>
      </c>
      <c r="Q16" s="82">
        <v>8.3999999999999995E-5</v>
      </c>
      <c r="R16" s="83">
        <v>1608.7204727999999</v>
      </c>
      <c r="S16" s="80">
        <v>1732858</v>
      </c>
      <c r="T16" s="81">
        <v>0</v>
      </c>
      <c r="U16" s="81">
        <v>1039714.7999999999</v>
      </c>
      <c r="V16" s="84">
        <v>9.0000000000000006E-5</v>
      </c>
      <c r="W16" s="85">
        <v>93.574331999999998</v>
      </c>
      <c r="X16" s="62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</row>
    <row r="17" spans="3:35" x14ac:dyDescent="0.3">
      <c r="C17" s="118"/>
      <c r="D17" s="119"/>
      <c r="E17" s="78"/>
      <c r="G17" s="77"/>
      <c r="H17" s="62">
        <v>18</v>
      </c>
      <c r="I17" s="62" t="s">
        <v>30</v>
      </c>
      <c r="J17" s="78">
        <v>254</v>
      </c>
      <c r="K17" s="79">
        <v>0.6</v>
      </c>
      <c r="L17" s="80">
        <v>31182050</v>
      </c>
      <c r="M17" s="81">
        <v>-636387</v>
      </c>
      <c r="N17" s="80">
        <v>100620</v>
      </c>
      <c r="O17" s="80"/>
      <c r="P17" s="81">
        <v>19151434.199999999</v>
      </c>
      <c r="Q17" s="82">
        <v>9.4899999999999997E-4</v>
      </c>
      <c r="R17" s="83">
        <v>18174.711055799999</v>
      </c>
      <c r="S17" s="80">
        <v>1732858</v>
      </c>
      <c r="T17" s="81">
        <v>0</v>
      </c>
      <c r="U17" s="81">
        <v>1039714.7999999999</v>
      </c>
      <c r="V17" s="84">
        <v>1.0250000000000001E-3</v>
      </c>
      <c r="W17" s="85">
        <v>1065.70767</v>
      </c>
      <c r="X17" s="62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</row>
    <row r="18" spans="3:35" x14ac:dyDescent="0.3">
      <c r="C18" s="118"/>
      <c r="D18" s="119"/>
      <c r="E18" s="78"/>
      <c r="G18" s="77"/>
      <c r="H18" s="62">
        <v>33</v>
      </c>
      <c r="I18" s="62" t="s">
        <v>7</v>
      </c>
      <c r="J18" s="78">
        <v>254</v>
      </c>
      <c r="K18" s="79">
        <v>0.6</v>
      </c>
      <c r="L18" s="80">
        <v>31182050</v>
      </c>
      <c r="M18" s="81">
        <v>-636387</v>
      </c>
      <c r="N18" s="80">
        <v>100620</v>
      </c>
      <c r="O18" s="80"/>
      <c r="P18" s="81">
        <v>19151434.199999999</v>
      </c>
      <c r="Q18" s="82">
        <v>2.65E-3</v>
      </c>
      <c r="R18" s="83">
        <v>50751.300629999998</v>
      </c>
      <c r="S18" s="80">
        <v>1732858</v>
      </c>
      <c r="T18" s="81">
        <v>0</v>
      </c>
      <c r="U18" s="81">
        <v>1039714.7999999999</v>
      </c>
      <c r="V18" s="84">
        <v>2.8279999999999998E-3</v>
      </c>
      <c r="W18" s="85">
        <v>2940.3134543999995</v>
      </c>
      <c r="X18" s="62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</row>
    <row r="19" spans="3:35" x14ac:dyDescent="0.3">
      <c r="C19" s="118"/>
      <c r="D19" s="119"/>
      <c r="E19" s="78"/>
      <c r="G19" s="77"/>
      <c r="H19" s="62">
        <v>38</v>
      </c>
      <c r="I19" s="62" t="s">
        <v>12</v>
      </c>
      <c r="J19" s="78">
        <v>254</v>
      </c>
      <c r="K19" s="79">
        <v>0.6</v>
      </c>
      <c r="L19" s="80">
        <v>31182050</v>
      </c>
      <c r="M19" s="81">
        <v>-636387</v>
      </c>
      <c r="N19" s="80">
        <v>100620</v>
      </c>
      <c r="O19" s="80"/>
      <c r="P19" s="81">
        <v>19151434.199999999</v>
      </c>
      <c r="Q19" s="82">
        <v>9.5000000000000005E-5</v>
      </c>
      <c r="R19" s="83">
        <v>1819.3862490000001</v>
      </c>
      <c r="S19" s="80">
        <v>1732858</v>
      </c>
      <c r="T19" s="81">
        <v>0</v>
      </c>
      <c r="U19" s="81">
        <v>1039714.7999999999</v>
      </c>
      <c r="V19" s="84">
        <v>7.8999999999999996E-5</v>
      </c>
      <c r="W19" s="85">
        <v>82.137469199999984</v>
      </c>
      <c r="X19" s="62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</row>
    <row r="20" spans="3:35" x14ac:dyDescent="0.3">
      <c r="C20" s="118"/>
      <c r="D20" s="119"/>
      <c r="E20" s="78"/>
      <c r="G20" s="77"/>
      <c r="H20" s="62">
        <v>41</v>
      </c>
      <c r="I20" s="62" t="s">
        <v>83</v>
      </c>
      <c r="J20" s="78">
        <v>254</v>
      </c>
      <c r="K20" s="79">
        <v>0.6</v>
      </c>
      <c r="L20" s="80">
        <v>31182050</v>
      </c>
      <c r="M20" s="81">
        <v>-636387</v>
      </c>
      <c r="N20" s="80">
        <v>100620</v>
      </c>
      <c r="O20" s="80"/>
      <c r="P20" s="81">
        <v>19151434.199999999</v>
      </c>
      <c r="Q20" s="82">
        <v>0</v>
      </c>
      <c r="R20" s="83">
        <v>0</v>
      </c>
      <c r="S20" s="80">
        <v>1732858</v>
      </c>
      <c r="T20" s="81">
        <v>0</v>
      </c>
      <c r="U20" s="81">
        <v>1039714.7999999999</v>
      </c>
      <c r="V20" s="84">
        <v>0</v>
      </c>
      <c r="W20" s="85">
        <v>0</v>
      </c>
      <c r="X20" s="62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</row>
    <row r="21" spans="3:35" x14ac:dyDescent="0.3">
      <c r="C21" s="118"/>
      <c r="D21" s="119"/>
      <c r="E21" s="78"/>
      <c r="G21" s="77"/>
      <c r="H21" s="62">
        <v>55</v>
      </c>
      <c r="I21" s="62" t="s">
        <v>26</v>
      </c>
      <c r="J21" s="78">
        <v>254</v>
      </c>
      <c r="K21" s="79">
        <v>0.6</v>
      </c>
      <c r="L21" s="80">
        <v>31182050</v>
      </c>
      <c r="M21" s="81">
        <v>-636387</v>
      </c>
      <c r="N21" s="80">
        <v>100620</v>
      </c>
      <c r="O21" s="80"/>
      <c r="P21" s="81">
        <v>19151434.199999999</v>
      </c>
      <c r="Q21" s="82">
        <v>1.4799999999999999E-4</v>
      </c>
      <c r="R21" s="83">
        <v>2834.4122616</v>
      </c>
      <c r="S21" s="80">
        <v>1732858</v>
      </c>
      <c r="T21" s="81">
        <v>0</v>
      </c>
      <c r="U21" s="81">
        <v>1039714.7999999999</v>
      </c>
      <c r="V21" s="84">
        <v>1.5699999999999999E-4</v>
      </c>
      <c r="W21" s="85">
        <v>163.23522359999998</v>
      </c>
      <c r="X21" s="62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</row>
    <row r="22" spans="3:35" x14ac:dyDescent="0.3">
      <c r="C22" s="118"/>
      <c r="D22" s="119"/>
      <c r="E22" s="78"/>
      <c r="G22" s="77"/>
      <c r="H22" s="62">
        <v>71</v>
      </c>
      <c r="I22" s="62" t="s">
        <v>18</v>
      </c>
      <c r="J22" s="78">
        <v>254</v>
      </c>
      <c r="K22" s="79">
        <v>0.6</v>
      </c>
      <c r="L22" s="80">
        <v>31182050</v>
      </c>
      <c r="M22" s="81">
        <v>-636387</v>
      </c>
      <c r="N22" s="80">
        <v>100620</v>
      </c>
      <c r="O22" s="80"/>
      <c r="P22" s="81">
        <v>19151434.199999999</v>
      </c>
      <c r="Q22" s="82">
        <v>1.0000000000000001E-5</v>
      </c>
      <c r="R22" s="83">
        <v>191.514342</v>
      </c>
      <c r="S22" s="80">
        <v>1732858</v>
      </c>
      <c r="T22" s="81">
        <v>0</v>
      </c>
      <c r="U22" s="81">
        <v>1039714.7999999999</v>
      </c>
      <c r="V22" s="84">
        <v>1.1E-5</v>
      </c>
      <c r="W22" s="85">
        <v>11.436862799999998</v>
      </c>
      <c r="X22" s="62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</row>
    <row r="23" spans="3:35" x14ac:dyDescent="0.3">
      <c r="C23" s="118"/>
      <c r="D23" s="119"/>
      <c r="E23" s="78"/>
      <c r="G23" s="77"/>
      <c r="H23" s="62">
        <v>72</v>
      </c>
      <c r="I23" s="62" t="s">
        <v>28</v>
      </c>
      <c r="J23" s="78">
        <v>254</v>
      </c>
      <c r="K23" s="79">
        <v>0.6</v>
      </c>
      <c r="L23" s="80">
        <v>31182050</v>
      </c>
      <c r="M23" s="81">
        <v>-636387</v>
      </c>
      <c r="N23" s="80">
        <v>100620</v>
      </c>
      <c r="O23" s="80"/>
      <c r="P23" s="81">
        <v>19151434.199999999</v>
      </c>
      <c r="Q23" s="82">
        <v>2.9999999999999997E-4</v>
      </c>
      <c r="R23" s="83">
        <v>5745.4302599999992</v>
      </c>
      <c r="S23" s="80">
        <v>1732858</v>
      </c>
      <c r="T23" s="81">
        <v>0</v>
      </c>
      <c r="U23" s="81">
        <v>1039714.7999999999</v>
      </c>
      <c r="V23" s="84">
        <v>3.1799999999999998E-4</v>
      </c>
      <c r="W23" s="85">
        <v>330.62930639999996</v>
      </c>
      <c r="X23" s="62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</row>
    <row r="24" spans="3:35" x14ac:dyDescent="0.3">
      <c r="C24" s="118"/>
      <c r="D24" s="119"/>
      <c r="E24" s="78"/>
      <c r="G24" s="77"/>
      <c r="H24" s="62">
        <v>77</v>
      </c>
      <c r="I24" s="62" t="s">
        <v>121</v>
      </c>
      <c r="J24" s="78">
        <v>254</v>
      </c>
      <c r="K24" s="79">
        <v>0.6</v>
      </c>
      <c r="L24" s="80">
        <v>31182050</v>
      </c>
      <c r="M24" s="81">
        <v>-636387</v>
      </c>
      <c r="N24" s="80">
        <v>100620</v>
      </c>
      <c r="O24" s="80"/>
      <c r="P24" s="81">
        <v>19151434.199999999</v>
      </c>
      <c r="Q24" s="82">
        <v>0</v>
      </c>
      <c r="R24" s="83">
        <v>0</v>
      </c>
      <c r="S24" s="80">
        <v>1732858</v>
      </c>
      <c r="T24" s="81">
        <v>0</v>
      </c>
      <c r="U24" s="81">
        <v>1039714.7999999999</v>
      </c>
      <c r="V24" s="84">
        <v>0</v>
      </c>
      <c r="W24" s="85">
        <v>0</v>
      </c>
      <c r="X24" s="62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</row>
    <row r="25" spans="3:35" x14ac:dyDescent="0.3">
      <c r="C25" s="118"/>
      <c r="D25" s="119"/>
      <c r="E25" s="78"/>
      <c r="G25" s="77"/>
      <c r="H25" s="62">
        <v>104</v>
      </c>
      <c r="I25" s="62" t="s">
        <v>88</v>
      </c>
      <c r="J25" s="78">
        <v>254</v>
      </c>
      <c r="K25" s="79">
        <v>0.6</v>
      </c>
      <c r="L25" s="80">
        <v>31182050</v>
      </c>
      <c r="M25" s="81">
        <v>-636387</v>
      </c>
      <c r="N25" s="80">
        <v>100620</v>
      </c>
      <c r="O25" s="80"/>
      <c r="P25" s="81">
        <v>19151434.199999999</v>
      </c>
      <c r="Q25" s="82">
        <v>0</v>
      </c>
      <c r="R25" s="83">
        <v>0</v>
      </c>
      <c r="S25" s="80">
        <v>1732858</v>
      </c>
      <c r="T25" s="81">
        <v>0</v>
      </c>
      <c r="U25" s="81">
        <v>1039714.7999999999</v>
      </c>
      <c r="V25" s="84">
        <v>0</v>
      </c>
      <c r="W25" s="85">
        <v>0</v>
      </c>
      <c r="X25" s="62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</row>
    <row r="26" spans="3:35" x14ac:dyDescent="0.3">
      <c r="C26" s="118"/>
      <c r="D26" s="119"/>
      <c r="E26" s="78"/>
      <c r="G26" s="77"/>
      <c r="H26" s="62">
        <v>117</v>
      </c>
      <c r="I26" s="62" t="s">
        <v>21</v>
      </c>
      <c r="J26" s="78">
        <v>254</v>
      </c>
      <c r="K26" s="79">
        <v>0.6</v>
      </c>
      <c r="L26" s="80">
        <v>31182050</v>
      </c>
      <c r="M26" s="81">
        <v>-636387</v>
      </c>
      <c r="N26" s="80">
        <v>100620</v>
      </c>
      <c r="O26" s="80"/>
      <c r="P26" s="81">
        <v>19151434.199999999</v>
      </c>
      <c r="Q26" s="82">
        <v>2.5700000000000001E-4</v>
      </c>
      <c r="R26" s="83">
        <v>4921.9185894000002</v>
      </c>
      <c r="S26" s="80">
        <v>1732858</v>
      </c>
      <c r="T26" s="81">
        <v>0</v>
      </c>
      <c r="U26" s="81">
        <v>1039714.7999999999</v>
      </c>
      <c r="V26" s="84">
        <v>2.7300000000000002E-4</v>
      </c>
      <c r="W26" s="85">
        <v>283.84214040000001</v>
      </c>
      <c r="X26" s="62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</row>
    <row r="27" spans="3:35" ht="15" thickBot="1" x14ac:dyDescent="0.35">
      <c r="C27" s="118"/>
      <c r="D27" s="119"/>
      <c r="E27" s="78"/>
      <c r="G27" s="86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8"/>
      <c r="X27" s="62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</row>
    <row r="28" spans="3:35" x14ac:dyDescent="0.3">
      <c r="C28" s="9"/>
      <c r="D28" s="9"/>
      <c r="E28" s="9"/>
      <c r="G28" s="62">
        <v>77</v>
      </c>
      <c r="H28" s="62" t="s">
        <v>121</v>
      </c>
      <c r="I28" s="62"/>
      <c r="J28" s="78"/>
      <c r="K28" s="79"/>
      <c r="L28" s="81"/>
      <c r="M28" s="81"/>
      <c r="N28" s="81"/>
      <c r="O28" s="81"/>
      <c r="P28" s="81"/>
      <c r="Q28" s="84"/>
      <c r="R28" s="83">
        <v>273405.87463919999</v>
      </c>
      <c r="S28" s="81"/>
      <c r="T28" s="81"/>
      <c r="U28" s="81"/>
      <c r="V28" s="84"/>
      <c r="W28" s="83">
        <v>15142.4063472</v>
      </c>
      <c r="X28" s="89">
        <v>288548.28098639997</v>
      </c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</row>
    <row r="29" spans="3:35" x14ac:dyDescent="0.3">
      <c r="C29" s="9"/>
      <c r="D29" s="9"/>
      <c r="E29" s="9"/>
      <c r="G29" s="62"/>
      <c r="H29" s="62"/>
      <c r="I29" s="62"/>
      <c r="J29" s="78"/>
      <c r="K29" s="79"/>
      <c r="L29" s="81"/>
      <c r="M29" s="81"/>
      <c r="N29" s="81"/>
      <c r="O29" s="81"/>
      <c r="P29" s="81"/>
      <c r="Q29" s="84"/>
      <c r="R29" s="83"/>
      <c r="S29" s="81"/>
      <c r="T29" s="81"/>
      <c r="U29" s="81"/>
      <c r="V29" s="84"/>
      <c r="W29" s="83"/>
      <c r="X29" s="62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</row>
    <row r="30" spans="3:35" ht="15" thickBot="1" x14ac:dyDescent="0.35">
      <c r="C30" s="118"/>
      <c r="D30" s="119"/>
      <c r="E30" s="78"/>
      <c r="G30" s="62"/>
      <c r="H30" s="62"/>
      <c r="I30" s="62"/>
      <c r="J30" s="63" t="s">
        <v>59</v>
      </c>
      <c r="K30" s="64" t="s">
        <v>60</v>
      </c>
      <c r="L30" s="65" t="s">
        <v>61</v>
      </c>
      <c r="M30" s="65" t="s">
        <v>186</v>
      </c>
      <c r="N30" s="65" t="s">
        <v>62</v>
      </c>
      <c r="O30" s="65" t="s">
        <v>187</v>
      </c>
      <c r="P30" s="65" t="s">
        <v>63</v>
      </c>
      <c r="Q30" s="66" t="s">
        <v>64</v>
      </c>
      <c r="R30" s="67" t="s">
        <v>65</v>
      </c>
      <c r="S30" s="65" t="s">
        <v>66</v>
      </c>
      <c r="T30" s="65" t="s">
        <v>67</v>
      </c>
      <c r="U30" s="65" t="s">
        <v>68</v>
      </c>
      <c r="V30" s="66" t="s">
        <v>69</v>
      </c>
      <c r="W30" s="67" t="s">
        <v>70</v>
      </c>
      <c r="X30" s="62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</row>
    <row r="31" spans="3:35" ht="15.6" x14ac:dyDescent="0.3">
      <c r="C31" s="118"/>
      <c r="D31" s="119"/>
      <c r="E31" s="78"/>
      <c r="G31" s="68">
        <v>83</v>
      </c>
      <c r="H31" s="69" t="s">
        <v>122</v>
      </c>
      <c r="I31" s="70"/>
      <c r="J31" s="71"/>
      <c r="K31" s="72"/>
      <c r="L31" s="73"/>
      <c r="M31" s="73"/>
      <c r="N31" s="73"/>
      <c r="O31" s="73"/>
      <c r="P31" s="73"/>
      <c r="Q31" s="74"/>
      <c r="R31" s="75"/>
      <c r="S31" s="73"/>
      <c r="T31" s="73"/>
      <c r="U31" s="73"/>
      <c r="V31" s="74"/>
      <c r="W31" s="76"/>
      <c r="X31" s="62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</row>
    <row r="32" spans="3:35" x14ac:dyDescent="0.3">
      <c r="C32" s="118"/>
      <c r="D32" s="119"/>
      <c r="E32" s="78"/>
      <c r="G32" s="77"/>
      <c r="H32" s="62">
        <v>1</v>
      </c>
      <c r="I32" s="62" t="s">
        <v>11</v>
      </c>
      <c r="J32" s="78">
        <v>272</v>
      </c>
      <c r="K32" s="79">
        <v>0.6</v>
      </c>
      <c r="L32" s="80">
        <v>7013584</v>
      </c>
      <c r="M32" s="81">
        <v>2507355</v>
      </c>
      <c r="N32" s="80">
        <v>40117</v>
      </c>
      <c r="O32" s="80"/>
      <c r="P32" s="81">
        <v>2727807.6</v>
      </c>
      <c r="Q32" s="82">
        <v>2.2769999999999999E-3</v>
      </c>
      <c r="R32" s="83">
        <v>6211.2179052000001</v>
      </c>
      <c r="S32" s="80">
        <v>262159</v>
      </c>
      <c r="T32" s="81">
        <v>64544</v>
      </c>
      <c r="U32" s="81">
        <v>118569</v>
      </c>
      <c r="V32" s="84">
        <v>1.91E-3</v>
      </c>
      <c r="W32" s="85">
        <v>226.46679</v>
      </c>
      <c r="X32" s="62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</row>
    <row r="33" spans="3:35" x14ac:dyDescent="0.3">
      <c r="C33" s="118"/>
      <c r="D33" s="119"/>
      <c r="E33" s="78"/>
      <c r="G33" s="77"/>
      <c r="H33" s="62">
        <v>2</v>
      </c>
      <c r="I33" s="62" t="s">
        <v>27</v>
      </c>
      <c r="J33" s="78">
        <v>272</v>
      </c>
      <c r="K33" s="79">
        <v>0.6</v>
      </c>
      <c r="L33" s="80">
        <v>7013584</v>
      </c>
      <c r="M33" s="81">
        <v>2507355</v>
      </c>
      <c r="N33" s="80">
        <v>40117</v>
      </c>
      <c r="O33" s="80"/>
      <c r="P33" s="81">
        <v>2727807.6</v>
      </c>
      <c r="Q33" s="82">
        <v>2.6200000000000003E-4</v>
      </c>
      <c r="R33" s="83">
        <v>714.68559120000009</v>
      </c>
      <c r="S33" s="80">
        <v>262159</v>
      </c>
      <c r="T33" s="81">
        <v>64544</v>
      </c>
      <c r="U33" s="81">
        <v>118569</v>
      </c>
      <c r="V33" s="84">
        <v>2.6899999999999998E-4</v>
      </c>
      <c r="W33" s="85">
        <v>31.895060999999998</v>
      </c>
      <c r="X33" s="62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</row>
    <row r="34" spans="3:35" x14ac:dyDescent="0.3">
      <c r="C34" s="118"/>
      <c r="D34" s="119"/>
      <c r="E34" s="78"/>
      <c r="G34" s="77"/>
      <c r="H34" s="62">
        <v>3</v>
      </c>
      <c r="I34" s="62" t="s">
        <v>20</v>
      </c>
      <c r="J34" s="78">
        <v>272</v>
      </c>
      <c r="K34" s="79">
        <v>0.6</v>
      </c>
      <c r="L34" s="80">
        <v>7013584</v>
      </c>
      <c r="M34" s="81">
        <v>2507355</v>
      </c>
      <c r="N34" s="80">
        <v>40117</v>
      </c>
      <c r="O34" s="80"/>
      <c r="P34" s="81">
        <v>2727807.6</v>
      </c>
      <c r="Q34" s="82">
        <v>5.7799999999999995E-4</v>
      </c>
      <c r="R34" s="83">
        <v>1576.6727928</v>
      </c>
      <c r="S34" s="80">
        <v>262159</v>
      </c>
      <c r="T34" s="81">
        <v>64544</v>
      </c>
      <c r="U34" s="81">
        <v>118569</v>
      </c>
      <c r="V34" s="84">
        <v>5.9699999999999998E-4</v>
      </c>
      <c r="W34" s="85">
        <v>70.785692999999995</v>
      </c>
      <c r="X34" s="62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</row>
    <row r="35" spans="3:35" x14ac:dyDescent="0.3">
      <c r="G35" s="77"/>
      <c r="H35" s="62">
        <v>5</v>
      </c>
      <c r="I35" s="62" t="s">
        <v>17</v>
      </c>
      <c r="J35" s="78">
        <v>272</v>
      </c>
      <c r="K35" s="79">
        <v>0.6</v>
      </c>
      <c r="L35" s="80">
        <v>7013584</v>
      </c>
      <c r="M35" s="81">
        <v>2507355</v>
      </c>
      <c r="N35" s="80">
        <v>40117</v>
      </c>
      <c r="O35" s="80"/>
      <c r="P35" s="81">
        <v>2727807.6</v>
      </c>
      <c r="Q35" s="82">
        <v>6.2979999999999998E-3</v>
      </c>
      <c r="R35" s="83">
        <v>17179.732264800001</v>
      </c>
      <c r="S35" s="80">
        <v>262159</v>
      </c>
      <c r="T35" s="81">
        <v>64544</v>
      </c>
      <c r="U35" s="81">
        <v>118569</v>
      </c>
      <c r="V35" s="84">
        <v>6.6930000000000002E-3</v>
      </c>
      <c r="W35" s="85">
        <v>793.58231699999999</v>
      </c>
      <c r="X35" s="62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</row>
    <row r="36" spans="3:35" x14ac:dyDescent="0.3">
      <c r="G36" s="77"/>
      <c r="H36" s="62">
        <v>137</v>
      </c>
      <c r="I36" s="62" t="s">
        <v>160</v>
      </c>
      <c r="J36" s="78">
        <v>272</v>
      </c>
      <c r="K36" s="79">
        <v>0.6</v>
      </c>
      <c r="L36" s="80">
        <v>7013584</v>
      </c>
      <c r="M36" s="81">
        <v>2507355</v>
      </c>
      <c r="N36" s="80">
        <v>40117</v>
      </c>
      <c r="O36" s="80"/>
      <c r="P36" s="81">
        <v>2727807.6</v>
      </c>
      <c r="Q36" s="82">
        <v>7.4999999999999993E-5</v>
      </c>
      <c r="R36" s="83">
        <v>204.58556999999999</v>
      </c>
      <c r="S36" s="80">
        <v>262159</v>
      </c>
      <c r="T36" s="81">
        <v>64544</v>
      </c>
      <c r="U36" s="81">
        <v>118569</v>
      </c>
      <c r="V36" s="84">
        <v>0</v>
      </c>
      <c r="W36" s="85">
        <v>0</v>
      </c>
      <c r="X36" s="62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</row>
    <row r="37" spans="3:35" x14ac:dyDescent="0.3">
      <c r="G37" s="77"/>
      <c r="H37" s="62">
        <v>6</v>
      </c>
      <c r="I37" s="62" t="s">
        <v>76</v>
      </c>
      <c r="J37" s="78">
        <v>272</v>
      </c>
      <c r="K37" s="79">
        <v>0.6</v>
      </c>
      <c r="L37" s="80">
        <v>7013584</v>
      </c>
      <c r="M37" s="81">
        <v>2507355</v>
      </c>
      <c r="N37" s="80">
        <v>40117</v>
      </c>
      <c r="O37" s="80"/>
      <c r="P37" s="81">
        <v>2727807.6</v>
      </c>
      <c r="Q37" s="82">
        <v>0</v>
      </c>
      <c r="R37" s="83">
        <v>0</v>
      </c>
      <c r="S37" s="80">
        <v>262159</v>
      </c>
      <c r="T37" s="81">
        <v>64544</v>
      </c>
      <c r="U37" s="81">
        <v>118569</v>
      </c>
      <c r="V37" s="84">
        <v>0</v>
      </c>
      <c r="W37" s="85">
        <v>0</v>
      </c>
      <c r="X37" s="62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</row>
    <row r="38" spans="3:35" x14ac:dyDescent="0.3">
      <c r="G38" s="77"/>
      <c r="H38" s="62">
        <v>7</v>
      </c>
      <c r="I38" s="62" t="s">
        <v>9</v>
      </c>
      <c r="J38" s="78">
        <v>272</v>
      </c>
      <c r="K38" s="79">
        <v>0.6</v>
      </c>
      <c r="L38" s="80">
        <v>7013584</v>
      </c>
      <c r="M38" s="81">
        <v>2507355</v>
      </c>
      <c r="N38" s="80">
        <v>40117</v>
      </c>
      <c r="O38" s="80"/>
      <c r="P38" s="81">
        <v>2727807.6</v>
      </c>
      <c r="Q38" s="82">
        <v>1.1900000000000001E-4</v>
      </c>
      <c r="R38" s="83">
        <v>324.60910440000004</v>
      </c>
      <c r="S38" s="80">
        <v>262159</v>
      </c>
      <c r="T38" s="81">
        <v>64544</v>
      </c>
      <c r="U38" s="81">
        <v>118569</v>
      </c>
      <c r="V38" s="84">
        <v>1.27E-4</v>
      </c>
      <c r="W38" s="85">
        <v>15.058263</v>
      </c>
      <c r="X38" s="62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</row>
    <row r="39" spans="3:35" x14ac:dyDescent="0.3">
      <c r="G39" s="77"/>
      <c r="H39" s="62">
        <v>8</v>
      </c>
      <c r="I39" s="62" t="s">
        <v>23</v>
      </c>
      <c r="J39" s="78">
        <v>272</v>
      </c>
      <c r="K39" s="79">
        <v>0.6</v>
      </c>
      <c r="L39" s="80">
        <v>7013584</v>
      </c>
      <c r="M39" s="81">
        <v>2507355</v>
      </c>
      <c r="N39" s="80">
        <v>40117</v>
      </c>
      <c r="O39" s="80"/>
      <c r="P39" s="81">
        <v>2727807.6</v>
      </c>
      <c r="Q39" s="82">
        <v>1.74E-4</v>
      </c>
      <c r="R39" s="83">
        <v>474.6385224</v>
      </c>
      <c r="S39" s="80">
        <v>262159</v>
      </c>
      <c r="T39" s="81">
        <v>64544</v>
      </c>
      <c r="U39" s="81">
        <v>118569</v>
      </c>
      <c r="V39" s="84">
        <v>1.8699999999999999E-4</v>
      </c>
      <c r="W39" s="85">
        <v>22.172402999999999</v>
      </c>
      <c r="X39" s="62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</row>
    <row r="40" spans="3:35" x14ac:dyDescent="0.3">
      <c r="G40" s="77"/>
      <c r="H40" s="62">
        <v>14</v>
      </c>
      <c r="I40" s="62" t="s">
        <v>22</v>
      </c>
      <c r="J40" s="78">
        <v>272</v>
      </c>
      <c r="K40" s="79">
        <v>0.6</v>
      </c>
      <c r="L40" s="80">
        <v>7013584</v>
      </c>
      <c r="M40" s="81">
        <v>2507355</v>
      </c>
      <c r="N40" s="80">
        <v>40117</v>
      </c>
      <c r="O40" s="80"/>
      <c r="P40" s="81">
        <v>2727807.6</v>
      </c>
      <c r="Q40" s="82">
        <v>8.3999999999999995E-5</v>
      </c>
      <c r="R40" s="83">
        <v>229.13583839999998</v>
      </c>
      <c r="S40" s="80">
        <v>262159</v>
      </c>
      <c r="T40" s="81">
        <v>64544</v>
      </c>
      <c r="U40" s="81">
        <v>118569</v>
      </c>
      <c r="V40" s="84">
        <v>9.0000000000000006E-5</v>
      </c>
      <c r="W40" s="85">
        <v>10.67121</v>
      </c>
      <c r="X40" s="62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</row>
    <row r="41" spans="3:35" x14ac:dyDescent="0.3">
      <c r="G41" s="77"/>
      <c r="H41" s="62">
        <v>18</v>
      </c>
      <c r="I41" s="62" t="s">
        <v>30</v>
      </c>
      <c r="J41" s="78">
        <v>272</v>
      </c>
      <c r="K41" s="79">
        <v>0.6</v>
      </c>
      <c r="L41" s="80">
        <v>7013584</v>
      </c>
      <c r="M41" s="81">
        <v>2507355</v>
      </c>
      <c r="N41" s="80">
        <v>40117</v>
      </c>
      <c r="O41" s="80"/>
      <c r="P41" s="81">
        <v>2727807.6</v>
      </c>
      <c r="Q41" s="82">
        <v>9.4899999999999997E-4</v>
      </c>
      <c r="R41" s="83">
        <v>2588.6894124</v>
      </c>
      <c r="S41" s="80">
        <v>262159</v>
      </c>
      <c r="T41" s="81">
        <v>64544</v>
      </c>
      <c r="U41" s="81">
        <v>118569</v>
      </c>
      <c r="V41" s="84">
        <v>1.0250000000000001E-3</v>
      </c>
      <c r="W41" s="85">
        <v>121.53322500000002</v>
      </c>
      <c r="X41" s="62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</row>
    <row r="42" spans="3:35" x14ac:dyDescent="0.3">
      <c r="G42" s="77"/>
      <c r="H42" s="62">
        <v>33</v>
      </c>
      <c r="I42" s="62" t="s">
        <v>7</v>
      </c>
      <c r="J42" s="78">
        <v>272</v>
      </c>
      <c r="K42" s="79">
        <v>0.6</v>
      </c>
      <c r="L42" s="80">
        <v>7013584</v>
      </c>
      <c r="M42" s="81">
        <v>2507355</v>
      </c>
      <c r="N42" s="80">
        <v>40117</v>
      </c>
      <c r="O42" s="80"/>
      <c r="P42" s="81">
        <v>2727807.6</v>
      </c>
      <c r="Q42" s="82">
        <v>2.65E-3</v>
      </c>
      <c r="R42" s="83">
        <v>7228.6901400000006</v>
      </c>
      <c r="S42" s="80">
        <v>262159</v>
      </c>
      <c r="T42" s="81">
        <v>64544</v>
      </c>
      <c r="U42" s="81">
        <v>118569</v>
      </c>
      <c r="V42" s="84">
        <v>2.8279999999999998E-3</v>
      </c>
      <c r="W42" s="85">
        <v>335.313132</v>
      </c>
      <c r="X42" s="62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</row>
    <row r="43" spans="3:35" x14ac:dyDescent="0.3">
      <c r="G43" s="77"/>
      <c r="H43" s="62">
        <v>38</v>
      </c>
      <c r="I43" s="62" t="s">
        <v>12</v>
      </c>
      <c r="J43" s="78">
        <v>272</v>
      </c>
      <c r="K43" s="79">
        <v>0.6</v>
      </c>
      <c r="L43" s="80">
        <v>7013584</v>
      </c>
      <c r="M43" s="81">
        <v>2507355</v>
      </c>
      <c r="N43" s="80">
        <v>40117</v>
      </c>
      <c r="O43" s="80"/>
      <c r="P43" s="81">
        <v>2727807.6</v>
      </c>
      <c r="Q43" s="82">
        <v>9.5000000000000005E-5</v>
      </c>
      <c r="R43" s="83">
        <v>259.14172200000002</v>
      </c>
      <c r="S43" s="80">
        <v>262159</v>
      </c>
      <c r="T43" s="81">
        <v>64544</v>
      </c>
      <c r="U43" s="81">
        <v>118569</v>
      </c>
      <c r="V43" s="84">
        <v>7.8999999999999996E-5</v>
      </c>
      <c r="W43" s="85">
        <v>9.3669510000000002</v>
      </c>
      <c r="X43" s="62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</row>
    <row r="44" spans="3:35" x14ac:dyDescent="0.3">
      <c r="G44" s="77"/>
      <c r="H44" s="62">
        <v>41</v>
      </c>
      <c r="I44" s="62" t="s">
        <v>83</v>
      </c>
      <c r="J44" s="78">
        <v>272</v>
      </c>
      <c r="K44" s="79">
        <v>0.6</v>
      </c>
      <c r="L44" s="80">
        <v>7013584</v>
      </c>
      <c r="M44" s="81">
        <v>2507355</v>
      </c>
      <c r="N44" s="80">
        <v>40117</v>
      </c>
      <c r="O44" s="80"/>
      <c r="P44" s="81">
        <v>2727807.6</v>
      </c>
      <c r="Q44" s="82">
        <v>0</v>
      </c>
      <c r="R44" s="83">
        <v>0</v>
      </c>
      <c r="S44" s="80">
        <v>262159</v>
      </c>
      <c r="T44" s="81">
        <v>64544</v>
      </c>
      <c r="U44" s="81">
        <v>118569</v>
      </c>
      <c r="V44" s="84">
        <v>0</v>
      </c>
      <c r="W44" s="85">
        <v>0</v>
      </c>
      <c r="X44" s="62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</row>
    <row r="45" spans="3:35" x14ac:dyDescent="0.3">
      <c r="G45" s="77"/>
      <c r="H45" s="62">
        <v>55</v>
      </c>
      <c r="I45" s="62" t="s">
        <v>26</v>
      </c>
      <c r="J45" s="78">
        <v>272</v>
      </c>
      <c r="K45" s="79">
        <v>0.6</v>
      </c>
      <c r="L45" s="80">
        <v>7013584</v>
      </c>
      <c r="M45" s="81">
        <v>2507355</v>
      </c>
      <c r="N45" s="80">
        <v>40117</v>
      </c>
      <c r="O45" s="80"/>
      <c r="P45" s="81">
        <v>2727807.6</v>
      </c>
      <c r="Q45" s="82">
        <v>1.4799999999999999E-4</v>
      </c>
      <c r="R45" s="83">
        <v>403.71552479999997</v>
      </c>
      <c r="S45" s="80">
        <v>262159</v>
      </c>
      <c r="T45" s="81">
        <v>64544</v>
      </c>
      <c r="U45" s="81">
        <v>118569</v>
      </c>
      <c r="V45" s="84">
        <v>1.5699999999999999E-4</v>
      </c>
      <c r="W45" s="85">
        <v>18.615333</v>
      </c>
      <c r="X45" s="62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</row>
    <row r="46" spans="3:35" x14ac:dyDescent="0.3">
      <c r="G46" s="77"/>
      <c r="H46" s="62">
        <v>71</v>
      </c>
      <c r="I46" s="62" t="s">
        <v>18</v>
      </c>
      <c r="J46" s="78">
        <v>272</v>
      </c>
      <c r="K46" s="79">
        <v>0.6</v>
      </c>
      <c r="L46" s="80">
        <v>7013584</v>
      </c>
      <c r="M46" s="81">
        <v>2507355</v>
      </c>
      <c r="N46" s="80">
        <v>40117</v>
      </c>
      <c r="O46" s="80"/>
      <c r="P46" s="81">
        <v>2727807.6</v>
      </c>
      <c r="Q46" s="82">
        <v>1.0000000000000001E-5</v>
      </c>
      <c r="R46" s="83">
        <v>27.278076000000002</v>
      </c>
      <c r="S46" s="80">
        <v>262159</v>
      </c>
      <c r="T46" s="81">
        <v>64544</v>
      </c>
      <c r="U46" s="81">
        <v>118569</v>
      </c>
      <c r="V46" s="84">
        <v>1.1E-5</v>
      </c>
      <c r="W46" s="85">
        <v>1.3042590000000001</v>
      </c>
      <c r="X46" s="62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</row>
    <row r="47" spans="3:35" x14ac:dyDescent="0.3">
      <c r="G47" s="77"/>
      <c r="H47" s="62">
        <v>72</v>
      </c>
      <c r="I47" s="62" t="s">
        <v>28</v>
      </c>
      <c r="J47" s="78">
        <v>272</v>
      </c>
      <c r="K47" s="79">
        <v>0.6</v>
      </c>
      <c r="L47" s="80">
        <v>7013584</v>
      </c>
      <c r="M47" s="81">
        <v>2507355</v>
      </c>
      <c r="N47" s="80">
        <v>40117</v>
      </c>
      <c r="O47" s="80"/>
      <c r="P47" s="81">
        <v>2727807.6</v>
      </c>
      <c r="Q47" s="82">
        <v>2.9999999999999997E-4</v>
      </c>
      <c r="R47" s="83">
        <v>818.34227999999996</v>
      </c>
      <c r="S47" s="80">
        <v>262159</v>
      </c>
      <c r="T47" s="81">
        <v>64544</v>
      </c>
      <c r="U47" s="81">
        <v>118569</v>
      </c>
      <c r="V47" s="84">
        <v>3.1799999999999998E-4</v>
      </c>
      <c r="W47" s="85">
        <v>37.704941999999996</v>
      </c>
      <c r="X47" s="62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</row>
    <row r="48" spans="3:35" x14ac:dyDescent="0.3">
      <c r="G48" s="77"/>
      <c r="H48" s="62">
        <v>83</v>
      </c>
      <c r="I48" s="62" t="s">
        <v>122</v>
      </c>
      <c r="J48" s="78">
        <v>272</v>
      </c>
      <c r="K48" s="79">
        <v>0.6</v>
      </c>
      <c r="L48" s="80">
        <v>7013584</v>
      </c>
      <c r="M48" s="81">
        <v>2507355</v>
      </c>
      <c r="N48" s="80">
        <v>40117</v>
      </c>
      <c r="O48" s="80"/>
      <c r="P48" s="81">
        <v>2727807.6</v>
      </c>
      <c r="Q48" s="82">
        <v>0</v>
      </c>
      <c r="R48" s="83">
        <v>0</v>
      </c>
      <c r="S48" s="80">
        <v>262159</v>
      </c>
      <c r="T48" s="81">
        <v>64544</v>
      </c>
      <c r="U48" s="81">
        <v>118569</v>
      </c>
      <c r="V48" s="84">
        <v>0</v>
      </c>
      <c r="W48" s="85">
        <v>0</v>
      </c>
      <c r="X48" s="62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</row>
    <row r="49" spans="7:35" x14ac:dyDescent="0.3">
      <c r="G49" s="77"/>
      <c r="H49" s="62">
        <v>104</v>
      </c>
      <c r="I49" s="62" t="s">
        <v>88</v>
      </c>
      <c r="J49" s="78">
        <v>272</v>
      </c>
      <c r="K49" s="79">
        <v>0.6</v>
      </c>
      <c r="L49" s="80">
        <v>7013584</v>
      </c>
      <c r="M49" s="81">
        <v>2507355</v>
      </c>
      <c r="N49" s="80">
        <v>40117</v>
      </c>
      <c r="O49" s="80"/>
      <c r="P49" s="81">
        <v>2727807.6</v>
      </c>
      <c r="Q49" s="82">
        <v>0</v>
      </c>
      <c r="R49" s="83">
        <v>0</v>
      </c>
      <c r="S49" s="80">
        <v>262159</v>
      </c>
      <c r="T49" s="81">
        <v>64544</v>
      </c>
      <c r="U49" s="81">
        <v>118569</v>
      </c>
      <c r="V49" s="84">
        <v>0</v>
      </c>
      <c r="W49" s="85">
        <v>0</v>
      </c>
      <c r="X49" s="62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</row>
    <row r="50" spans="7:35" x14ac:dyDescent="0.3">
      <c r="G50" s="77"/>
      <c r="H50" s="62">
        <v>117</v>
      </c>
      <c r="I50" s="62" t="s">
        <v>21</v>
      </c>
      <c r="J50" s="78">
        <v>272</v>
      </c>
      <c r="K50" s="79">
        <v>0.6</v>
      </c>
      <c r="L50" s="80">
        <v>7013584</v>
      </c>
      <c r="M50" s="81">
        <v>2507355</v>
      </c>
      <c r="N50" s="80">
        <v>40117</v>
      </c>
      <c r="O50" s="80"/>
      <c r="P50" s="81">
        <v>2727807.6</v>
      </c>
      <c r="Q50" s="82">
        <v>2.5700000000000001E-4</v>
      </c>
      <c r="R50" s="83">
        <v>701.04655320000006</v>
      </c>
      <c r="S50" s="80">
        <v>262159</v>
      </c>
      <c r="T50" s="81">
        <v>64544</v>
      </c>
      <c r="U50" s="81">
        <v>118569</v>
      </c>
      <c r="V50" s="84">
        <v>2.7300000000000002E-4</v>
      </c>
      <c r="W50" s="85">
        <v>32.369337000000002</v>
      </c>
      <c r="X50" s="62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</row>
    <row r="51" spans="7:35" ht="15" thickBot="1" x14ac:dyDescent="0.35">
      <c r="G51" s="86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8"/>
      <c r="X51" s="62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</row>
    <row r="52" spans="7:35" x14ac:dyDescent="0.3">
      <c r="G52" s="62">
        <v>83</v>
      </c>
      <c r="H52" s="62" t="s">
        <v>122</v>
      </c>
      <c r="I52" s="62"/>
      <c r="J52" s="78"/>
      <c r="K52" s="79"/>
      <c r="L52" s="81"/>
      <c r="M52" s="81"/>
      <c r="N52" s="81"/>
      <c r="O52" s="81"/>
      <c r="P52" s="81"/>
      <c r="Q52" s="84"/>
      <c r="R52" s="83">
        <v>38942.1812976</v>
      </c>
      <c r="S52" s="81"/>
      <c r="T52" s="81"/>
      <c r="U52" s="81"/>
      <c r="V52" s="84"/>
      <c r="W52" s="83">
        <v>1726.8389159999999</v>
      </c>
      <c r="X52" s="89">
        <v>40669.020213600001</v>
      </c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</row>
    <row r="53" spans="7:35" x14ac:dyDescent="0.3"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</row>
    <row r="54" spans="7:35" x14ac:dyDescent="0.3"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</row>
    <row r="55" spans="7:35" x14ac:dyDescent="0.3"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</row>
    <row r="56" spans="7:35" x14ac:dyDescent="0.3"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</row>
    <row r="57" spans="7:35" x14ac:dyDescent="0.3"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</row>
    <row r="58" spans="7:35" x14ac:dyDescent="0.3"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</row>
    <row r="59" spans="7:35" x14ac:dyDescent="0.3"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</row>
    <row r="60" spans="7:35" x14ac:dyDescent="0.3"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</row>
    <row r="61" spans="7:35" x14ac:dyDescent="0.3"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</row>
    <row r="62" spans="7:35" x14ac:dyDescent="0.3"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</row>
    <row r="63" spans="7:35" x14ac:dyDescent="0.3"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</row>
    <row r="64" spans="7:35" x14ac:dyDescent="0.3"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</row>
    <row r="65" spans="7:35" x14ac:dyDescent="0.3"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</row>
    <row r="66" spans="7:35" x14ac:dyDescent="0.3"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</row>
    <row r="67" spans="7:35" x14ac:dyDescent="0.3"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</row>
    <row r="68" spans="7:35" x14ac:dyDescent="0.3"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</row>
    <row r="69" spans="7:35" x14ac:dyDescent="0.3"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</row>
    <row r="70" spans="7:35" x14ac:dyDescent="0.3"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</row>
    <row r="71" spans="7:35" x14ac:dyDescent="0.3"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</row>
    <row r="72" spans="7:35" x14ac:dyDescent="0.3"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</row>
    <row r="73" spans="7:35" x14ac:dyDescent="0.3"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</row>
    <row r="74" spans="7:35" x14ac:dyDescent="0.3"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</row>
    <row r="75" spans="7:35" x14ac:dyDescent="0.3"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</row>
    <row r="76" spans="7:35" x14ac:dyDescent="0.3"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</row>
    <row r="77" spans="7:35" x14ac:dyDescent="0.3"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</row>
    <row r="78" spans="7:35" x14ac:dyDescent="0.3"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</row>
    <row r="79" spans="7:35" x14ac:dyDescent="0.3"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</row>
    <row r="80" spans="7:35" x14ac:dyDescent="0.3"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</row>
    <row r="81" spans="7:35" x14ac:dyDescent="0.3"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</row>
    <row r="82" spans="7:35" x14ac:dyDescent="0.3"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</row>
    <row r="83" spans="7:35" x14ac:dyDescent="0.3"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</row>
    <row r="84" spans="7:35" x14ac:dyDescent="0.3"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</row>
    <row r="85" spans="7:35" x14ac:dyDescent="0.3"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</row>
    <row r="86" spans="7:35" x14ac:dyDescent="0.3"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</row>
    <row r="87" spans="7:35" x14ac:dyDescent="0.3"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</row>
    <row r="88" spans="7:35" x14ac:dyDescent="0.3"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</row>
    <row r="89" spans="7:35" x14ac:dyDescent="0.3"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</row>
    <row r="90" spans="7:35" x14ac:dyDescent="0.3"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</row>
    <row r="91" spans="7:35" x14ac:dyDescent="0.3"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</row>
    <row r="92" spans="7:35" x14ac:dyDescent="0.3"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</row>
    <row r="93" spans="7:35" x14ac:dyDescent="0.3"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</row>
    <row r="94" spans="7:35" x14ac:dyDescent="0.3"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</row>
    <row r="95" spans="7:35" x14ac:dyDescent="0.3"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</row>
    <row r="96" spans="7:35" x14ac:dyDescent="0.3"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</row>
    <row r="97" spans="7:35" x14ac:dyDescent="0.3"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</row>
    <row r="98" spans="7:35" x14ac:dyDescent="0.3"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</row>
    <row r="99" spans="7:35" x14ac:dyDescent="0.3"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</row>
    <row r="100" spans="7:35" x14ac:dyDescent="0.3"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</row>
    <row r="101" spans="7:35" x14ac:dyDescent="0.3"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</row>
    <row r="102" spans="7:35" x14ac:dyDescent="0.3"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</row>
    <row r="103" spans="7:35" x14ac:dyDescent="0.3"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</row>
    <row r="104" spans="7:35" x14ac:dyDescent="0.3"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</row>
    <row r="105" spans="7:35" x14ac:dyDescent="0.3"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</row>
    <row r="106" spans="7:35" x14ac:dyDescent="0.3"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</row>
    <row r="107" spans="7:35" x14ac:dyDescent="0.3"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</row>
    <row r="108" spans="7:35" x14ac:dyDescent="0.3"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</row>
    <row r="109" spans="7:35" x14ac:dyDescent="0.3"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</row>
    <row r="110" spans="7:35" x14ac:dyDescent="0.3"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</row>
    <row r="111" spans="7:35" x14ac:dyDescent="0.3"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</row>
    <row r="112" spans="7:35" x14ac:dyDescent="0.3"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</row>
    <row r="113" spans="7:35" x14ac:dyDescent="0.3"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</row>
    <row r="114" spans="7:35" x14ac:dyDescent="0.3"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</row>
    <row r="115" spans="7:35" x14ac:dyDescent="0.3"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</row>
    <row r="116" spans="7:35" x14ac:dyDescent="0.3"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</row>
    <row r="117" spans="7:35" x14ac:dyDescent="0.3"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</row>
    <row r="118" spans="7:35" x14ac:dyDescent="0.3"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</row>
    <row r="119" spans="7:35" x14ac:dyDescent="0.3"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</row>
    <row r="120" spans="7:35" x14ac:dyDescent="0.3"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</row>
    <row r="121" spans="7:35" x14ac:dyDescent="0.3"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</row>
    <row r="122" spans="7:35" x14ac:dyDescent="0.3"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</row>
    <row r="123" spans="7:35" x14ac:dyDescent="0.3"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</row>
    <row r="124" spans="7:35" x14ac:dyDescent="0.3"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</row>
    <row r="125" spans="7:35" x14ac:dyDescent="0.3"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</row>
    <row r="126" spans="7:35" x14ac:dyDescent="0.3"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</row>
    <row r="127" spans="7:35" x14ac:dyDescent="0.3"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</row>
    <row r="128" spans="7:35" x14ac:dyDescent="0.3"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</row>
    <row r="129" spans="7:35" x14ac:dyDescent="0.3"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</row>
    <row r="130" spans="7:35" x14ac:dyDescent="0.3"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</row>
    <row r="131" spans="7:35" x14ac:dyDescent="0.3"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</row>
    <row r="132" spans="7:35" x14ac:dyDescent="0.3"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</row>
    <row r="133" spans="7:35" x14ac:dyDescent="0.3"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</row>
    <row r="134" spans="7:35" x14ac:dyDescent="0.3"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</row>
    <row r="135" spans="7:35" x14ac:dyDescent="0.3"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</row>
    <row r="136" spans="7:35" x14ac:dyDescent="0.3"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</row>
    <row r="137" spans="7:35" x14ac:dyDescent="0.3"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</row>
    <row r="138" spans="7:35" x14ac:dyDescent="0.3"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</row>
    <row r="139" spans="7:35" x14ac:dyDescent="0.3"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</row>
    <row r="140" spans="7:35" x14ac:dyDescent="0.3"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</row>
    <row r="141" spans="7:35" x14ac:dyDescent="0.3"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</row>
    <row r="142" spans="7:35" x14ac:dyDescent="0.3"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</row>
    <row r="143" spans="7:35" x14ac:dyDescent="0.3"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</row>
    <row r="144" spans="7:35" x14ac:dyDescent="0.3"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</row>
    <row r="145" spans="7:35" x14ac:dyDescent="0.3"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</row>
    <row r="146" spans="7:35" x14ac:dyDescent="0.3"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</row>
    <row r="147" spans="7:35" x14ac:dyDescent="0.3"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</row>
    <row r="148" spans="7:35" x14ac:dyDescent="0.3"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</row>
    <row r="149" spans="7:35" x14ac:dyDescent="0.3"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</row>
    <row r="150" spans="7:35" x14ac:dyDescent="0.3"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</row>
    <row r="151" spans="7:35" x14ac:dyDescent="0.3"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</row>
    <row r="152" spans="7:35" x14ac:dyDescent="0.3"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</row>
    <row r="153" spans="7:35" x14ac:dyDescent="0.3"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</row>
    <row r="154" spans="7:35" x14ac:dyDescent="0.3"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</row>
    <row r="155" spans="7:35" x14ac:dyDescent="0.3"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</row>
    <row r="156" spans="7:35" x14ac:dyDescent="0.3"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</row>
    <row r="157" spans="7:35" x14ac:dyDescent="0.3"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</row>
    <row r="158" spans="7:35" x14ac:dyDescent="0.3"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</row>
    <row r="159" spans="7:35" x14ac:dyDescent="0.3"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</row>
    <row r="160" spans="7:35" x14ac:dyDescent="0.3"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</row>
    <row r="161" spans="7:35" x14ac:dyDescent="0.3"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</row>
    <row r="162" spans="7:35" x14ac:dyDescent="0.3"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</row>
    <row r="163" spans="7:35" x14ac:dyDescent="0.3"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</row>
    <row r="164" spans="7:35" x14ac:dyDescent="0.3"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</row>
    <row r="165" spans="7:35" x14ac:dyDescent="0.3"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</row>
    <row r="166" spans="7:35" x14ac:dyDescent="0.3"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</row>
    <row r="167" spans="7:35" x14ac:dyDescent="0.3"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</row>
    <row r="168" spans="7:35" x14ac:dyDescent="0.3"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</row>
    <row r="169" spans="7:35" x14ac:dyDescent="0.3"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</row>
    <row r="170" spans="7:35" x14ac:dyDescent="0.3"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</row>
    <row r="171" spans="7:35" x14ac:dyDescent="0.3"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</row>
    <row r="172" spans="7:35" x14ac:dyDescent="0.3"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</row>
    <row r="173" spans="7:35" x14ac:dyDescent="0.3"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</row>
    <row r="174" spans="7:35" x14ac:dyDescent="0.3"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</row>
    <row r="175" spans="7:35" x14ac:dyDescent="0.3"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</row>
    <row r="176" spans="7:35" x14ac:dyDescent="0.3"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</row>
    <row r="177" spans="7:35" x14ac:dyDescent="0.3"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</row>
    <row r="178" spans="7:35" x14ac:dyDescent="0.3"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</row>
    <row r="179" spans="7:35" x14ac:dyDescent="0.3"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</row>
    <row r="180" spans="7:35" x14ac:dyDescent="0.3"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</row>
    <row r="181" spans="7:35" x14ac:dyDescent="0.3"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</row>
    <row r="182" spans="7:35" x14ac:dyDescent="0.3"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</row>
    <row r="183" spans="7:35" x14ac:dyDescent="0.3"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</row>
    <row r="184" spans="7:35" x14ac:dyDescent="0.3"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</row>
    <row r="185" spans="7:35" x14ac:dyDescent="0.3"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</row>
    <row r="186" spans="7:35" x14ac:dyDescent="0.3"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</row>
    <row r="187" spans="7:35" x14ac:dyDescent="0.3"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</row>
    <row r="188" spans="7:35" x14ac:dyDescent="0.3"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</row>
    <row r="189" spans="7:35" x14ac:dyDescent="0.3"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</row>
    <row r="190" spans="7:35" x14ac:dyDescent="0.3"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</row>
    <row r="191" spans="7:35" x14ac:dyDescent="0.3"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</row>
    <row r="192" spans="7:35" x14ac:dyDescent="0.3"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</row>
    <row r="193" spans="7:35" x14ac:dyDescent="0.3"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</row>
    <row r="194" spans="7:35" x14ac:dyDescent="0.3"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</row>
    <row r="195" spans="7:35" x14ac:dyDescent="0.3"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</row>
    <row r="196" spans="7:35" x14ac:dyDescent="0.3"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</row>
    <row r="197" spans="7:35" x14ac:dyDescent="0.3"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</row>
    <row r="198" spans="7:35" x14ac:dyDescent="0.3"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</row>
    <row r="199" spans="7:35" x14ac:dyDescent="0.3"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</row>
    <row r="200" spans="7:35" x14ac:dyDescent="0.3"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</row>
    <row r="201" spans="7:35" x14ac:dyDescent="0.3"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</row>
    <row r="202" spans="7:35" x14ac:dyDescent="0.3"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</row>
    <row r="203" spans="7:35" x14ac:dyDescent="0.3"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</row>
    <row r="204" spans="7:35" x14ac:dyDescent="0.3"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</row>
    <row r="205" spans="7:35" x14ac:dyDescent="0.3"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</row>
    <row r="206" spans="7:35" x14ac:dyDescent="0.3"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</row>
    <row r="207" spans="7:35" x14ac:dyDescent="0.3"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</row>
    <row r="208" spans="7:35" x14ac:dyDescent="0.3"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</row>
    <row r="209" spans="7:35" x14ac:dyDescent="0.3"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</row>
    <row r="210" spans="7:35" x14ac:dyDescent="0.3"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</row>
    <row r="211" spans="7:35" x14ac:dyDescent="0.3"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</row>
    <row r="212" spans="7:35" x14ac:dyDescent="0.3"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</row>
    <row r="213" spans="7:35" x14ac:dyDescent="0.3"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</row>
    <row r="214" spans="7:35" x14ac:dyDescent="0.3"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</row>
    <row r="215" spans="7:35" x14ac:dyDescent="0.3"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</row>
    <row r="216" spans="7:35" x14ac:dyDescent="0.3"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</row>
    <row r="217" spans="7:35" x14ac:dyDescent="0.3"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</row>
    <row r="218" spans="7:35" x14ac:dyDescent="0.3"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</row>
    <row r="219" spans="7:35" x14ac:dyDescent="0.3"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</row>
    <row r="220" spans="7:35" x14ac:dyDescent="0.3"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</row>
    <row r="221" spans="7:35" x14ac:dyDescent="0.3"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</row>
    <row r="222" spans="7:35" x14ac:dyDescent="0.3"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</row>
    <row r="223" spans="7:35" x14ac:dyDescent="0.3"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</row>
    <row r="224" spans="7:35" x14ac:dyDescent="0.3"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</row>
    <row r="225" spans="7:35" x14ac:dyDescent="0.3"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</row>
    <row r="226" spans="7:35" x14ac:dyDescent="0.3"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</row>
    <row r="227" spans="7:35" x14ac:dyDescent="0.3"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</row>
    <row r="228" spans="7:35" x14ac:dyDescent="0.3"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</row>
    <row r="229" spans="7:35" x14ac:dyDescent="0.3"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</row>
    <row r="230" spans="7:35" x14ac:dyDescent="0.3"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</row>
    <row r="231" spans="7:35" x14ac:dyDescent="0.3"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</row>
    <row r="232" spans="7:35" x14ac:dyDescent="0.3"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</row>
    <row r="233" spans="7:35" x14ac:dyDescent="0.3"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</row>
    <row r="234" spans="7:35" x14ac:dyDescent="0.3"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</row>
    <row r="235" spans="7:35" x14ac:dyDescent="0.3"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</row>
    <row r="236" spans="7:35" x14ac:dyDescent="0.3"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</row>
    <row r="237" spans="7:35" x14ac:dyDescent="0.3"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</row>
    <row r="238" spans="7:35" x14ac:dyDescent="0.3"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</row>
    <row r="239" spans="7:35" x14ac:dyDescent="0.3"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</row>
    <row r="240" spans="7:35" x14ac:dyDescent="0.3"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</row>
    <row r="241" spans="7:35" x14ac:dyDescent="0.3"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</row>
    <row r="242" spans="7:35" x14ac:dyDescent="0.3"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</row>
    <row r="243" spans="7:35" x14ac:dyDescent="0.3"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</row>
    <row r="244" spans="7:35" x14ac:dyDescent="0.3"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</row>
    <row r="245" spans="7:35" x14ac:dyDescent="0.3"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</row>
    <row r="246" spans="7:35" x14ac:dyDescent="0.3"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</row>
    <row r="247" spans="7:35" x14ac:dyDescent="0.3"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</row>
    <row r="248" spans="7:35" x14ac:dyDescent="0.3"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</row>
    <row r="249" spans="7:35" x14ac:dyDescent="0.3"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</row>
    <row r="250" spans="7:35" x14ac:dyDescent="0.3"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</row>
    <row r="251" spans="7:35" x14ac:dyDescent="0.3"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</row>
    <row r="252" spans="7:35" x14ac:dyDescent="0.3"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</row>
    <row r="253" spans="7:35" x14ac:dyDescent="0.3"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</row>
    <row r="254" spans="7:35" x14ac:dyDescent="0.3"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</row>
    <row r="255" spans="7:35" x14ac:dyDescent="0.3"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</row>
    <row r="256" spans="7:35" x14ac:dyDescent="0.3"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</row>
    <row r="257" spans="7:35" x14ac:dyDescent="0.3"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</row>
    <row r="258" spans="7:35" x14ac:dyDescent="0.3"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</row>
    <row r="259" spans="7:35" x14ac:dyDescent="0.3"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</row>
    <row r="260" spans="7:35" x14ac:dyDescent="0.3"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</row>
    <row r="261" spans="7:35" x14ac:dyDescent="0.3"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</row>
    <row r="262" spans="7:35" x14ac:dyDescent="0.3"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</row>
    <row r="263" spans="7:35" x14ac:dyDescent="0.3"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</row>
    <row r="264" spans="7:35" x14ac:dyDescent="0.3"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</row>
    <row r="265" spans="7:35" x14ac:dyDescent="0.3"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</row>
    <row r="266" spans="7:35" x14ac:dyDescent="0.3"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</row>
    <row r="267" spans="7:35" x14ac:dyDescent="0.3"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</row>
    <row r="268" spans="7:35" x14ac:dyDescent="0.3"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</row>
    <row r="269" spans="7:35" x14ac:dyDescent="0.3"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</row>
    <row r="270" spans="7:35" x14ac:dyDescent="0.3"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</row>
    <row r="271" spans="7:35" x14ac:dyDescent="0.3"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</row>
    <row r="272" spans="7:35" x14ac:dyDescent="0.3"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</row>
    <row r="273" spans="7:35" x14ac:dyDescent="0.3"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</row>
    <row r="274" spans="7:35" x14ac:dyDescent="0.3"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</row>
    <row r="275" spans="7:35" x14ac:dyDescent="0.3"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</row>
    <row r="276" spans="7:35" x14ac:dyDescent="0.3"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</row>
    <row r="277" spans="7:35" x14ac:dyDescent="0.3"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</row>
    <row r="278" spans="7:35" x14ac:dyDescent="0.3"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</row>
    <row r="279" spans="7:35" x14ac:dyDescent="0.3"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</row>
    <row r="280" spans="7:35" x14ac:dyDescent="0.3"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</row>
    <row r="281" spans="7:35" x14ac:dyDescent="0.3"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</row>
    <row r="282" spans="7:35" x14ac:dyDescent="0.3"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</row>
    <row r="283" spans="7:35" x14ac:dyDescent="0.3"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</row>
    <row r="284" spans="7:35" x14ac:dyDescent="0.3"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160"/>
  <sheetViews>
    <sheetView workbookViewId="0"/>
  </sheetViews>
  <sheetFormatPr defaultRowHeight="14.4" x14ac:dyDescent="0.3"/>
  <cols>
    <col min="2" max="2" width="5.3320312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29.6640625" bestFit="1" customWidth="1"/>
    <col min="10" max="10" width="6.6640625" bestFit="1" customWidth="1"/>
    <col min="11" max="11" width="5" bestFit="1" customWidth="1"/>
    <col min="12" max="12" width="9.88671875" bestFit="1" customWidth="1"/>
    <col min="13" max="13" width="11" bestFit="1" customWidth="1"/>
    <col min="14" max="14" width="9.77734375" bestFit="1" customWidth="1"/>
    <col min="15" max="15" width="9" bestFit="1" customWidth="1"/>
    <col min="16" max="16" width="12.109375" bestFit="1" customWidth="1"/>
    <col min="17" max="17" width="8.5546875" bestFit="1" customWidth="1"/>
    <col min="18" max="18" width="12.109375" bestFit="1" customWidth="1"/>
    <col min="19" max="19" width="10.33203125" bestFit="1" customWidth="1"/>
    <col min="20" max="20" width="11" bestFit="1" customWidth="1"/>
    <col min="21" max="21" width="13.33203125" bestFit="1" customWidth="1"/>
    <col min="22" max="22" width="8.5546875" bestFit="1" customWidth="1"/>
    <col min="23" max="23" width="11.109375" bestFit="1" customWidth="1"/>
    <col min="24" max="24" width="12.109375" bestFit="1" customWidth="1"/>
  </cols>
  <sheetData>
    <row r="1" spans="2:25" ht="23.25" x14ac:dyDescent="0.35">
      <c r="B1" s="117" t="s">
        <v>33</v>
      </c>
      <c r="C1" s="117"/>
      <c r="D1" s="117"/>
      <c r="E1" s="117"/>
      <c r="I1" s="1" t="s">
        <v>132</v>
      </c>
    </row>
    <row r="2" spans="2:25" ht="15" x14ac:dyDescent="0.25">
      <c r="B2">
        <v>2017</v>
      </c>
      <c r="D2" s="2"/>
      <c r="E2" s="2"/>
    </row>
    <row r="3" spans="2:25" ht="15" x14ac:dyDescent="0.25">
      <c r="D3" s="2"/>
      <c r="E3" s="2"/>
    </row>
    <row r="4" spans="2:25" ht="18.75" x14ac:dyDescent="0.3">
      <c r="B4" s="3" t="s">
        <v>2</v>
      </c>
      <c r="C4" s="38"/>
      <c r="D4" s="5" t="s">
        <v>34</v>
      </c>
      <c r="E4" s="5" t="s">
        <v>35</v>
      </c>
    </row>
    <row r="5" spans="2:25" x14ac:dyDescent="0.3">
      <c r="D5" s="8"/>
      <c r="E5" s="8"/>
    </row>
    <row r="6" spans="2:25" ht="15" thickBot="1" x14ac:dyDescent="0.35">
      <c r="C6" s="57" t="s">
        <v>71</v>
      </c>
      <c r="D6" s="58">
        <v>130</v>
      </c>
      <c r="E6" s="59">
        <v>495</v>
      </c>
      <c r="G6" s="62"/>
      <c r="H6" s="62"/>
      <c r="I6" s="62"/>
      <c r="J6" s="63" t="s">
        <v>59</v>
      </c>
      <c r="K6" s="64" t="s">
        <v>60</v>
      </c>
      <c r="L6" s="65" t="s">
        <v>61</v>
      </c>
      <c r="M6" s="65" t="s">
        <v>186</v>
      </c>
      <c r="N6" s="65" t="s">
        <v>62</v>
      </c>
      <c r="O6" s="65" t="s">
        <v>187</v>
      </c>
      <c r="P6" s="65" t="s">
        <v>63</v>
      </c>
      <c r="Q6" s="66" t="s">
        <v>64</v>
      </c>
      <c r="R6" s="67" t="s">
        <v>65</v>
      </c>
      <c r="S6" s="65" t="s">
        <v>66</v>
      </c>
      <c r="T6" s="65" t="s">
        <v>67</v>
      </c>
      <c r="U6" s="65" t="s">
        <v>68</v>
      </c>
      <c r="V6" s="66" t="s">
        <v>69</v>
      </c>
      <c r="W6" s="67" t="s">
        <v>70</v>
      </c>
      <c r="X6" s="62"/>
      <c r="Y6" s="9"/>
    </row>
    <row r="7" spans="2:25" ht="15.6" x14ac:dyDescent="0.3">
      <c r="C7" s="57" t="s">
        <v>180</v>
      </c>
      <c r="D7" s="58">
        <v>115</v>
      </c>
      <c r="E7" s="59" t="s">
        <v>53</v>
      </c>
      <c r="G7" s="68">
        <v>130</v>
      </c>
      <c r="H7" s="69" t="s">
        <v>71</v>
      </c>
      <c r="I7" s="70"/>
      <c r="J7" s="71"/>
      <c r="K7" s="72"/>
      <c r="L7" s="73"/>
      <c r="M7" s="73"/>
      <c r="N7" s="73"/>
      <c r="O7" s="73"/>
      <c r="P7" s="73"/>
      <c r="Q7" s="74"/>
      <c r="R7" s="75"/>
      <c r="S7" s="73"/>
      <c r="T7" s="73"/>
      <c r="U7" s="73"/>
      <c r="V7" s="74"/>
      <c r="W7" s="76"/>
      <c r="X7" s="62"/>
      <c r="Y7" s="9"/>
    </row>
    <row r="8" spans="2:25" x14ac:dyDescent="0.3">
      <c r="B8" s="9"/>
      <c r="C8" s="118"/>
      <c r="D8" s="119"/>
      <c r="E8" s="78"/>
      <c r="G8" s="77"/>
      <c r="H8" s="62">
        <v>1</v>
      </c>
      <c r="I8" s="62" t="s">
        <v>72</v>
      </c>
      <c r="J8" s="78">
        <v>495</v>
      </c>
      <c r="K8" s="79">
        <v>0.65</v>
      </c>
      <c r="L8" s="80">
        <v>16954188</v>
      </c>
      <c r="M8" s="81">
        <v>31239</v>
      </c>
      <c r="N8" s="80">
        <v>6558</v>
      </c>
      <c r="O8" s="80"/>
      <c r="P8" s="81">
        <v>11004179.550000001</v>
      </c>
      <c r="Q8" s="82">
        <v>2.2769999999999999E-3</v>
      </c>
      <c r="R8" s="83">
        <v>25056.516835350001</v>
      </c>
      <c r="S8" s="80">
        <v>0</v>
      </c>
      <c r="T8" s="81">
        <v>0</v>
      </c>
      <c r="U8" s="81">
        <v>0</v>
      </c>
      <c r="V8" s="84">
        <v>1.91E-3</v>
      </c>
      <c r="W8" s="85">
        <v>0</v>
      </c>
      <c r="X8" s="62"/>
      <c r="Y8" s="9"/>
    </row>
    <row r="9" spans="2:25" x14ac:dyDescent="0.3">
      <c r="B9" s="9"/>
      <c r="C9" s="118"/>
      <c r="D9" s="119"/>
      <c r="E9" s="78"/>
      <c r="G9" s="77"/>
      <c r="H9" s="62">
        <v>2</v>
      </c>
      <c r="I9" s="62" t="s">
        <v>73</v>
      </c>
      <c r="J9" s="78">
        <v>495</v>
      </c>
      <c r="K9" s="79">
        <v>0.65</v>
      </c>
      <c r="L9" s="80">
        <v>16954188</v>
      </c>
      <c r="M9" s="81">
        <v>31239</v>
      </c>
      <c r="N9" s="80">
        <v>6558</v>
      </c>
      <c r="O9" s="80"/>
      <c r="P9" s="81">
        <v>11004179.550000001</v>
      </c>
      <c r="Q9" s="82">
        <v>2.6200000000000003E-4</v>
      </c>
      <c r="R9" s="83">
        <v>2883.0950421000007</v>
      </c>
      <c r="S9" s="80">
        <v>0</v>
      </c>
      <c r="T9" s="81">
        <v>0</v>
      </c>
      <c r="U9" s="81">
        <v>0</v>
      </c>
      <c r="V9" s="84">
        <v>2.6899999999999998E-4</v>
      </c>
      <c r="W9" s="85">
        <v>0</v>
      </c>
      <c r="X9" s="62"/>
      <c r="Y9" s="9"/>
    </row>
    <row r="10" spans="2:25" x14ac:dyDescent="0.3">
      <c r="B10" s="9"/>
      <c r="C10" s="118"/>
      <c r="D10" s="119"/>
      <c r="E10" s="78"/>
      <c r="G10" s="77"/>
      <c r="H10" s="62">
        <v>3</v>
      </c>
      <c r="I10" s="62" t="s">
        <v>74</v>
      </c>
      <c r="J10" s="78">
        <v>495</v>
      </c>
      <c r="K10" s="79">
        <v>0.65</v>
      </c>
      <c r="L10" s="80">
        <v>16954188</v>
      </c>
      <c r="M10" s="81">
        <v>31239</v>
      </c>
      <c r="N10" s="80">
        <v>6558</v>
      </c>
      <c r="O10" s="80"/>
      <c r="P10" s="81">
        <v>11004179.550000001</v>
      </c>
      <c r="Q10" s="82">
        <v>5.7799999999999995E-4</v>
      </c>
      <c r="R10" s="83">
        <v>6360.4157798999995</v>
      </c>
      <c r="S10" s="80">
        <v>0</v>
      </c>
      <c r="T10" s="81">
        <v>0</v>
      </c>
      <c r="U10" s="81">
        <v>0</v>
      </c>
      <c r="V10" s="84">
        <v>5.9699999999999998E-4</v>
      </c>
      <c r="W10" s="85">
        <v>0</v>
      </c>
      <c r="X10" s="62"/>
      <c r="Y10" s="9"/>
    </row>
    <row r="11" spans="2:25" x14ac:dyDescent="0.3">
      <c r="B11" s="9"/>
      <c r="C11" s="118"/>
      <c r="D11" s="119"/>
      <c r="E11" s="78"/>
      <c r="G11" s="77"/>
      <c r="H11" s="62">
        <v>5</v>
      </c>
      <c r="I11" s="62" t="s">
        <v>75</v>
      </c>
      <c r="J11" s="78">
        <v>495</v>
      </c>
      <c r="K11" s="79">
        <v>0.65</v>
      </c>
      <c r="L11" s="80">
        <v>16954188</v>
      </c>
      <c r="M11" s="81">
        <v>31239</v>
      </c>
      <c r="N11" s="80">
        <v>6558</v>
      </c>
      <c r="O11" s="80"/>
      <c r="P11" s="81">
        <v>11004179.550000001</v>
      </c>
      <c r="Q11" s="82">
        <v>6.2979999999999998E-3</v>
      </c>
      <c r="R11" s="83">
        <v>69304.322805899996</v>
      </c>
      <c r="S11" s="80">
        <v>0</v>
      </c>
      <c r="T11" s="81">
        <v>0</v>
      </c>
      <c r="U11" s="81">
        <v>0</v>
      </c>
      <c r="V11" s="84">
        <v>6.6930000000000002E-3</v>
      </c>
      <c r="W11" s="85">
        <v>0</v>
      </c>
      <c r="X11" s="62"/>
      <c r="Y11" s="9"/>
    </row>
    <row r="12" spans="2:25" x14ac:dyDescent="0.3">
      <c r="B12" s="9"/>
      <c r="C12" s="118"/>
      <c r="D12" s="119"/>
      <c r="E12" s="78"/>
      <c r="G12" s="77"/>
      <c r="H12" s="62">
        <v>137</v>
      </c>
      <c r="I12" s="62" t="s">
        <v>160</v>
      </c>
      <c r="J12" s="78">
        <v>495</v>
      </c>
      <c r="K12" s="79">
        <v>0.65</v>
      </c>
      <c r="L12" s="80">
        <v>16954188</v>
      </c>
      <c r="M12" s="81">
        <v>31239</v>
      </c>
      <c r="N12" s="80">
        <v>6558</v>
      </c>
      <c r="O12" s="80"/>
      <c r="P12" s="81">
        <v>11004179.550000001</v>
      </c>
      <c r="Q12" s="82">
        <v>7.4999999999999993E-5</v>
      </c>
      <c r="R12" s="83">
        <v>825.31346625000003</v>
      </c>
      <c r="S12" s="80">
        <v>0</v>
      </c>
      <c r="T12" s="81">
        <v>0</v>
      </c>
      <c r="U12" s="81">
        <v>0</v>
      </c>
      <c r="V12" s="84">
        <v>0</v>
      </c>
      <c r="W12" s="85">
        <v>0</v>
      </c>
      <c r="X12" s="62"/>
      <c r="Y12" s="9"/>
    </row>
    <row r="13" spans="2:25" x14ac:dyDescent="0.3">
      <c r="B13" s="9"/>
      <c r="C13" s="118"/>
      <c r="D13" s="119"/>
      <c r="E13" s="78"/>
      <c r="G13" s="77"/>
      <c r="H13" s="62">
        <v>6</v>
      </c>
      <c r="I13" s="62" t="s">
        <v>76</v>
      </c>
      <c r="J13" s="78">
        <v>495</v>
      </c>
      <c r="K13" s="79">
        <v>0.65</v>
      </c>
      <c r="L13" s="80">
        <v>16954188</v>
      </c>
      <c r="M13" s="81">
        <v>31239</v>
      </c>
      <c r="N13" s="80">
        <v>6558</v>
      </c>
      <c r="O13" s="80"/>
      <c r="P13" s="81">
        <v>11004179.550000001</v>
      </c>
      <c r="Q13" s="82">
        <v>0</v>
      </c>
      <c r="R13" s="83">
        <v>0</v>
      </c>
      <c r="S13" s="80">
        <v>0</v>
      </c>
      <c r="T13" s="81">
        <v>0</v>
      </c>
      <c r="U13" s="81">
        <v>0</v>
      </c>
      <c r="V13" s="84">
        <v>0</v>
      </c>
      <c r="W13" s="85">
        <v>0</v>
      </c>
      <c r="X13" s="62"/>
      <c r="Y13" s="9"/>
    </row>
    <row r="14" spans="2:25" x14ac:dyDescent="0.3">
      <c r="B14" s="9"/>
      <c r="C14" s="118"/>
      <c r="D14" s="119"/>
      <c r="E14" s="78"/>
      <c r="G14" s="77"/>
      <c r="H14" s="62">
        <v>7</v>
      </c>
      <c r="I14" s="62" t="s">
        <v>77</v>
      </c>
      <c r="J14" s="78">
        <v>495</v>
      </c>
      <c r="K14" s="79">
        <v>0.65</v>
      </c>
      <c r="L14" s="80">
        <v>16954188</v>
      </c>
      <c r="M14" s="81">
        <v>31239</v>
      </c>
      <c r="N14" s="80">
        <v>6558</v>
      </c>
      <c r="O14" s="80"/>
      <c r="P14" s="81">
        <v>11004179.550000001</v>
      </c>
      <c r="Q14" s="82">
        <v>1.1900000000000001E-4</v>
      </c>
      <c r="R14" s="83">
        <v>1309.4973664500001</v>
      </c>
      <c r="S14" s="80">
        <v>0</v>
      </c>
      <c r="T14" s="81">
        <v>0</v>
      </c>
      <c r="U14" s="81">
        <v>0</v>
      </c>
      <c r="V14" s="84">
        <v>1.27E-4</v>
      </c>
      <c r="W14" s="85">
        <v>0</v>
      </c>
      <c r="X14" s="62"/>
      <c r="Y14" s="9"/>
    </row>
    <row r="15" spans="2:25" x14ac:dyDescent="0.3">
      <c r="B15" s="9"/>
      <c r="C15" s="118"/>
      <c r="D15" s="119"/>
      <c r="E15" s="78"/>
      <c r="G15" s="77"/>
      <c r="H15" s="62">
        <v>8</v>
      </c>
      <c r="I15" s="62" t="s">
        <v>78</v>
      </c>
      <c r="J15" s="78">
        <v>495</v>
      </c>
      <c r="K15" s="79">
        <v>0.65</v>
      </c>
      <c r="L15" s="80">
        <v>16954188</v>
      </c>
      <c r="M15" s="81">
        <v>31239</v>
      </c>
      <c r="N15" s="80">
        <v>6558</v>
      </c>
      <c r="O15" s="80"/>
      <c r="P15" s="81">
        <v>11004179.550000001</v>
      </c>
      <c r="Q15" s="82">
        <v>1.74E-4</v>
      </c>
      <c r="R15" s="83">
        <v>1914.7272417000001</v>
      </c>
      <c r="S15" s="80">
        <v>0</v>
      </c>
      <c r="T15" s="81">
        <v>0</v>
      </c>
      <c r="U15" s="81">
        <v>0</v>
      </c>
      <c r="V15" s="84">
        <v>1.8699999999999999E-4</v>
      </c>
      <c r="W15" s="85">
        <v>0</v>
      </c>
      <c r="X15" s="62"/>
      <c r="Y15" s="9"/>
    </row>
    <row r="16" spans="2:25" x14ac:dyDescent="0.3">
      <c r="B16" s="9"/>
      <c r="C16" s="118"/>
      <c r="D16" s="119"/>
      <c r="E16" s="78"/>
      <c r="G16" s="77"/>
      <c r="H16" s="62">
        <v>15</v>
      </c>
      <c r="I16" s="62" t="s">
        <v>79</v>
      </c>
      <c r="J16" s="78">
        <v>495</v>
      </c>
      <c r="K16" s="79">
        <v>0.65</v>
      </c>
      <c r="L16" s="80">
        <v>16954188</v>
      </c>
      <c r="M16" s="81">
        <v>31239</v>
      </c>
      <c r="N16" s="80">
        <v>6558</v>
      </c>
      <c r="O16" s="80"/>
      <c r="P16" s="81">
        <v>11004179.550000001</v>
      </c>
      <c r="Q16" s="82">
        <v>2.5700000000000001E-4</v>
      </c>
      <c r="R16" s="83">
        <v>2828.0741443500006</v>
      </c>
      <c r="S16" s="80">
        <v>0</v>
      </c>
      <c r="T16" s="81">
        <v>0</v>
      </c>
      <c r="U16" s="81">
        <v>0</v>
      </c>
      <c r="V16" s="84">
        <v>2.7E-4</v>
      </c>
      <c r="W16" s="85">
        <v>0</v>
      </c>
      <c r="X16" s="62"/>
      <c r="Y16" s="9"/>
    </row>
    <row r="17" spans="2:25" x14ac:dyDescent="0.3">
      <c r="B17" s="9"/>
      <c r="C17" s="118"/>
      <c r="D17" s="119"/>
      <c r="E17" s="78"/>
      <c r="G17" s="77"/>
      <c r="H17" s="62">
        <v>17</v>
      </c>
      <c r="I17" s="62" t="s">
        <v>80</v>
      </c>
      <c r="J17" s="78">
        <v>495</v>
      </c>
      <c r="K17" s="79">
        <v>0.65</v>
      </c>
      <c r="L17" s="80">
        <v>16954188</v>
      </c>
      <c r="M17" s="81">
        <v>31239</v>
      </c>
      <c r="N17" s="80">
        <v>6558</v>
      </c>
      <c r="O17" s="80"/>
      <c r="P17" s="81">
        <v>11004179.550000001</v>
      </c>
      <c r="Q17" s="82">
        <v>7.0899999999999999E-4</v>
      </c>
      <c r="R17" s="83">
        <v>7801.9633009500003</v>
      </c>
      <c r="S17" s="80">
        <v>0</v>
      </c>
      <c r="T17" s="81">
        <v>0</v>
      </c>
      <c r="U17" s="81">
        <v>0</v>
      </c>
      <c r="V17" s="84">
        <v>7.5799999999999999E-4</v>
      </c>
      <c r="W17" s="85">
        <v>0</v>
      </c>
      <c r="X17" s="62"/>
      <c r="Y17" s="9"/>
    </row>
    <row r="18" spans="2:25" x14ac:dyDescent="0.3">
      <c r="B18" s="9"/>
      <c r="C18" s="118"/>
      <c r="D18" s="119"/>
      <c r="E18" s="78"/>
      <c r="G18" s="77"/>
      <c r="H18" s="62">
        <v>37</v>
      </c>
      <c r="I18" s="62" t="s">
        <v>81</v>
      </c>
      <c r="J18" s="78">
        <v>495</v>
      </c>
      <c r="K18" s="79">
        <v>0.65</v>
      </c>
      <c r="L18" s="80">
        <v>16954188</v>
      </c>
      <c r="M18" s="81">
        <v>31239</v>
      </c>
      <c r="N18" s="80">
        <v>6558</v>
      </c>
      <c r="O18" s="80"/>
      <c r="P18" s="81">
        <v>11004179.550000001</v>
      </c>
      <c r="Q18" s="82">
        <v>0</v>
      </c>
      <c r="R18" s="83">
        <v>0</v>
      </c>
      <c r="S18" s="80">
        <v>0</v>
      </c>
      <c r="T18" s="81">
        <v>0</v>
      </c>
      <c r="U18" s="81">
        <v>0</v>
      </c>
      <c r="V18" s="84">
        <v>0</v>
      </c>
      <c r="W18" s="85">
        <v>0</v>
      </c>
      <c r="X18" s="62"/>
      <c r="Y18" s="9"/>
    </row>
    <row r="19" spans="2:25" x14ac:dyDescent="0.3">
      <c r="B19" s="9"/>
      <c r="C19" s="118"/>
      <c r="D19" s="119"/>
      <c r="E19" s="78"/>
      <c r="G19" s="77"/>
      <c r="H19" s="62">
        <v>38</v>
      </c>
      <c r="I19" s="62" t="s">
        <v>82</v>
      </c>
      <c r="J19" s="78">
        <v>495</v>
      </c>
      <c r="K19" s="79">
        <v>0.65</v>
      </c>
      <c r="L19" s="80">
        <v>16954188</v>
      </c>
      <c r="M19" s="81">
        <v>31239</v>
      </c>
      <c r="N19" s="80">
        <v>6558</v>
      </c>
      <c r="O19" s="80"/>
      <c r="P19" s="81">
        <v>11004179.550000001</v>
      </c>
      <c r="Q19" s="82">
        <v>9.5000000000000005E-5</v>
      </c>
      <c r="R19" s="83">
        <v>1045.3970572500002</v>
      </c>
      <c r="S19" s="80">
        <v>0</v>
      </c>
      <c r="T19" s="81">
        <v>0</v>
      </c>
      <c r="U19" s="81">
        <v>0</v>
      </c>
      <c r="V19" s="84">
        <v>7.8999999999999996E-5</v>
      </c>
      <c r="W19" s="85">
        <v>0</v>
      </c>
      <c r="X19" s="62"/>
      <c r="Y19" s="9"/>
    </row>
    <row r="20" spans="2:25" x14ac:dyDescent="0.3">
      <c r="B20" s="9"/>
      <c r="C20" s="118"/>
      <c r="D20" s="119"/>
      <c r="E20" s="78"/>
      <c r="G20" s="77"/>
      <c r="H20" s="62">
        <v>41</v>
      </c>
      <c r="I20" s="62" t="s">
        <v>83</v>
      </c>
      <c r="J20" s="78">
        <v>495</v>
      </c>
      <c r="K20" s="79">
        <v>0.65</v>
      </c>
      <c r="L20" s="80">
        <v>16954188</v>
      </c>
      <c r="M20" s="81">
        <v>31239</v>
      </c>
      <c r="N20" s="80">
        <v>6558</v>
      </c>
      <c r="O20" s="80"/>
      <c r="P20" s="81">
        <v>11004179.550000001</v>
      </c>
      <c r="Q20" s="82">
        <v>0</v>
      </c>
      <c r="R20" s="83">
        <v>0</v>
      </c>
      <c r="S20" s="80">
        <v>0</v>
      </c>
      <c r="T20" s="81">
        <v>0</v>
      </c>
      <c r="U20" s="81">
        <v>0</v>
      </c>
      <c r="V20" s="84">
        <v>0</v>
      </c>
      <c r="W20" s="85">
        <v>0</v>
      </c>
      <c r="X20" s="62"/>
      <c r="Y20" s="9"/>
    </row>
    <row r="21" spans="2:25" x14ac:dyDescent="0.3">
      <c r="B21" s="9"/>
      <c r="C21" s="118"/>
      <c r="D21" s="119"/>
      <c r="E21" s="78"/>
      <c r="G21" s="77"/>
      <c r="H21" s="62">
        <v>55</v>
      </c>
      <c r="I21" s="62" t="s">
        <v>84</v>
      </c>
      <c r="J21" s="78">
        <v>495</v>
      </c>
      <c r="K21" s="79">
        <v>0.65</v>
      </c>
      <c r="L21" s="80">
        <v>16954188</v>
      </c>
      <c r="M21" s="81">
        <v>31239</v>
      </c>
      <c r="N21" s="80">
        <v>6558</v>
      </c>
      <c r="O21" s="80"/>
      <c r="P21" s="81">
        <v>11004179.550000001</v>
      </c>
      <c r="Q21" s="82">
        <v>1.4799999999999999E-4</v>
      </c>
      <c r="R21" s="83">
        <v>1628.6185734000001</v>
      </c>
      <c r="S21" s="80">
        <v>0</v>
      </c>
      <c r="T21" s="81"/>
      <c r="U21" s="81">
        <v>0</v>
      </c>
      <c r="V21" s="84">
        <v>1.5699999999999999E-4</v>
      </c>
      <c r="W21" s="85">
        <v>0</v>
      </c>
      <c r="X21" s="62"/>
      <c r="Y21" s="9"/>
    </row>
    <row r="22" spans="2:25" x14ac:dyDescent="0.3">
      <c r="B22" s="9"/>
      <c r="C22" s="118"/>
      <c r="D22" s="119"/>
      <c r="E22" s="78"/>
      <c r="G22" s="77"/>
      <c r="H22" s="62">
        <v>56</v>
      </c>
      <c r="I22" s="62" t="s">
        <v>85</v>
      </c>
      <c r="J22" s="78">
        <v>495</v>
      </c>
      <c r="K22" s="79">
        <v>0.65</v>
      </c>
      <c r="L22" s="80">
        <v>16954188</v>
      </c>
      <c r="M22" s="81">
        <v>31239</v>
      </c>
      <c r="N22" s="80">
        <v>6558</v>
      </c>
      <c r="O22" s="80"/>
      <c r="P22" s="81">
        <v>11004179.550000001</v>
      </c>
      <c r="Q22" s="82">
        <v>1.3370000000000001E-3</v>
      </c>
      <c r="R22" s="83">
        <v>14712.588058350002</v>
      </c>
      <c r="S22" s="80">
        <v>0</v>
      </c>
      <c r="T22" s="81"/>
      <c r="U22" s="81">
        <v>0</v>
      </c>
      <c r="V22" s="84">
        <v>1.405E-3</v>
      </c>
      <c r="W22" s="85">
        <v>0</v>
      </c>
      <c r="X22" s="62"/>
      <c r="Y22" s="9"/>
    </row>
    <row r="23" spans="2:25" x14ac:dyDescent="0.3">
      <c r="B23" s="9"/>
      <c r="C23" s="118"/>
      <c r="D23" s="119"/>
      <c r="E23" s="78"/>
      <c r="G23" s="77"/>
      <c r="H23" s="62">
        <v>71</v>
      </c>
      <c r="I23" s="62" t="s">
        <v>86</v>
      </c>
      <c r="J23" s="78">
        <v>495</v>
      </c>
      <c r="K23" s="79">
        <v>0</v>
      </c>
      <c r="L23" s="80">
        <v>16954188</v>
      </c>
      <c r="M23" s="81">
        <v>31239</v>
      </c>
      <c r="N23" s="80">
        <v>6558</v>
      </c>
      <c r="O23" s="80"/>
      <c r="P23" s="81">
        <v>0</v>
      </c>
      <c r="Q23" s="82">
        <v>1.0000000000000001E-5</v>
      </c>
      <c r="R23" s="83">
        <v>0</v>
      </c>
      <c r="S23" s="80">
        <v>0</v>
      </c>
      <c r="T23" s="81"/>
      <c r="U23" s="81">
        <v>0</v>
      </c>
      <c r="V23" s="84">
        <v>1.1E-5</v>
      </c>
      <c r="W23" s="85">
        <v>0</v>
      </c>
      <c r="X23" s="62"/>
      <c r="Y23" s="9"/>
    </row>
    <row r="24" spans="2:25" x14ac:dyDescent="0.3">
      <c r="C24" s="118"/>
      <c r="D24" s="119"/>
      <c r="E24" s="78"/>
      <c r="G24" s="77"/>
      <c r="H24" s="62">
        <v>72</v>
      </c>
      <c r="I24" s="62" t="s">
        <v>87</v>
      </c>
      <c r="J24" s="78">
        <v>495</v>
      </c>
      <c r="K24" s="79">
        <v>0</v>
      </c>
      <c r="L24" s="80">
        <v>16954188</v>
      </c>
      <c r="M24" s="81">
        <v>31239</v>
      </c>
      <c r="N24" s="80">
        <v>6558</v>
      </c>
      <c r="O24" s="80"/>
      <c r="P24" s="81">
        <v>0</v>
      </c>
      <c r="Q24" s="82">
        <v>2.9999999999999997E-4</v>
      </c>
      <c r="R24" s="83">
        <v>0</v>
      </c>
      <c r="S24" s="80">
        <v>0</v>
      </c>
      <c r="T24" s="81">
        <v>0</v>
      </c>
      <c r="U24" s="81">
        <v>0</v>
      </c>
      <c r="V24" s="84">
        <v>3.1799999999999998E-4</v>
      </c>
      <c r="W24" s="85">
        <v>0</v>
      </c>
      <c r="X24" s="62"/>
      <c r="Y24" s="9"/>
    </row>
    <row r="25" spans="2:25" x14ac:dyDescent="0.3">
      <c r="C25" s="9"/>
      <c r="D25" s="9"/>
      <c r="E25" s="9"/>
      <c r="G25" s="77"/>
      <c r="H25" s="62">
        <v>104</v>
      </c>
      <c r="I25" s="62" t="s">
        <v>88</v>
      </c>
      <c r="J25" s="78">
        <v>495</v>
      </c>
      <c r="K25" s="79">
        <v>0.65</v>
      </c>
      <c r="L25" s="80">
        <v>16954188</v>
      </c>
      <c r="M25" s="81">
        <v>31239</v>
      </c>
      <c r="N25" s="80">
        <v>6558</v>
      </c>
      <c r="O25" s="80"/>
      <c r="P25" s="81">
        <v>11004179.550000001</v>
      </c>
      <c r="Q25" s="82">
        <v>0</v>
      </c>
      <c r="R25" s="83">
        <v>0</v>
      </c>
      <c r="S25" s="80">
        <v>0</v>
      </c>
      <c r="T25" s="81">
        <v>0</v>
      </c>
      <c r="U25" s="81">
        <v>0</v>
      </c>
      <c r="V25" s="84">
        <v>0</v>
      </c>
      <c r="W25" s="85">
        <v>0</v>
      </c>
      <c r="X25" s="62"/>
      <c r="Y25" s="9"/>
    </row>
    <row r="26" spans="2:25" x14ac:dyDescent="0.3">
      <c r="C26" s="118"/>
      <c r="D26" s="119"/>
      <c r="E26" s="78"/>
      <c r="G26" s="77"/>
      <c r="H26" s="62">
        <v>117</v>
      </c>
      <c r="I26" s="62" t="s">
        <v>89</v>
      </c>
      <c r="J26" s="78">
        <v>495</v>
      </c>
      <c r="K26" s="79">
        <v>0.65</v>
      </c>
      <c r="L26" s="80">
        <v>16954188</v>
      </c>
      <c r="M26" s="81">
        <v>31239</v>
      </c>
      <c r="N26" s="80">
        <v>6558</v>
      </c>
      <c r="O26" s="80"/>
      <c r="P26" s="81">
        <v>11004179.550000001</v>
      </c>
      <c r="Q26" s="82">
        <v>2.5700000000000001E-4</v>
      </c>
      <c r="R26" s="83">
        <v>2828.0741443500006</v>
      </c>
      <c r="S26" s="80">
        <v>0</v>
      </c>
      <c r="T26" s="81">
        <v>0</v>
      </c>
      <c r="U26" s="81">
        <v>0</v>
      </c>
      <c r="V26" s="84">
        <v>2.7300000000000002E-4</v>
      </c>
      <c r="W26" s="85">
        <v>0</v>
      </c>
      <c r="X26" s="62"/>
      <c r="Y26" s="9"/>
    </row>
    <row r="27" spans="2:25" x14ac:dyDescent="0.3">
      <c r="C27" s="118"/>
      <c r="D27" s="119"/>
      <c r="E27" s="78"/>
      <c r="G27" s="77"/>
      <c r="H27" s="62">
        <v>118</v>
      </c>
      <c r="I27" s="62" t="s">
        <v>90</v>
      </c>
      <c r="J27" s="78">
        <v>495</v>
      </c>
      <c r="K27" s="79">
        <v>0.65</v>
      </c>
      <c r="L27" s="80">
        <v>16954188</v>
      </c>
      <c r="M27" s="81">
        <v>31239</v>
      </c>
      <c r="N27" s="80">
        <v>6558</v>
      </c>
      <c r="O27" s="80"/>
      <c r="P27" s="81">
        <v>11004179.550000001</v>
      </c>
      <c r="Q27" s="82">
        <v>8.3999999999999995E-5</v>
      </c>
      <c r="R27" s="83">
        <v>924.35108220000006</v>
      </c>
      <c r="S27" s="80">
        <v>0</v>
      </c>
      <c r="T27" s="81">
        <v>0</v>
      </c>
      <c r="U27" s="81">
        <v>0</v>
      </c>
      <c r="V27" s="84">
        <v>1.3899999999999999E-4</v>
      </c>
      <c r="W27" s="85">
        <v>0</v>
      </c>
      <c r="X27" s="62"/>
      <c r="Y27" s="9"/>
    </row>
    <row r="28" spans="2:25" x14ac:dyDescent="0.3">
      <c r="C28" s="118"/>
      <c r="D28" s="119"/>
      <c r="E28" s="78"/>
      <c r="G28" s="77"/>
      <c r="H28" s="62">
        <v>129</v>
      </c>
      <c r="I28" s="62" t="s">
        <v>91</v>
      </c>
      <c r="J28" s="78">
        <v>495</v>
      </c>
      <c r="K28" s="79">
        <v>0.65</v>
      </c>
      <c r="L28" s="80">
        <v>16954188</v>
      </c>
      <c r="M28" s="81">
        <v>31239</v>
      </c>
      <c r="N28" s="80">
        <v>6558</v>
      </c>
      <c r="O28" s="80"/>
      <c r="P28" s="81">
        <v>11004179.550000001</v>
      </c>
      <c r="Q28" s="82">
        <v>0</v>
      </c>
      <c r="R28" s="83">
        <v>0</v>
      </c>
      <c r="S28" s="80">
        <v>0</v>
      </c>
      <c r="T28" s="81">
        <v>0</v>
      </c>
      <c r="U28" s="81">
        <v>0</v>
      </c>
      <c r="V28" s="84">
        <v>0</v>
      </c>
      <c r="W28" s="85">
        <v>0</v>
      </c>
      <c r="X28" s="62"/>
      <c r="Y28" s="9"/>
    </row>
    <row r="29" spans="2:25" x14ac:dyDescent="0.3">
      <c r="C29" s="118"/>
      <c r="D29" s="119"/>
      <c r="E29" s="78"/>
      <c r="G29" s="77"/>
      <c r="H29" s="62">
        <v>130</v>
      </c>
      <c r="I29" s="62" t="s">
        <v>92</v>
      </c>
      <c r="J29" s="78">
        <v>495</v>
      </c>
      <c r="K29" s="79">
        <v>0.65</v>
      </c>
      <c r="L29" s="80">
        <v>16954188</v>
      </c>
      <c r="M29" s="81">
        <v>31239</v>
      </c>
      <c r="N29" s="80">
        <v>6558</v>
      </c>
      <c r="O29" s="80"/>
      <c r="P29" s="81">
        <v>11004179.550000001</v>
      </c>
      <c r="Q29" s="82">
        <v>0</v>
      </c>
      <c r="R29" s="83">
        <v>0</v>
      </c>
      <c r="S29" s="80">
        <v>0</v>
      </c>
      <c r="T29" s="81">
        <v>0</v>
      </c>
      <c r="U29" s="81">
        <v>0</v>
      </c>
      <c r="V29" s="84">
        <v>0</v>
      </c>
      <c r="W29" s="85">
        <v>0</v>
      </c>
      <c r="X29" s="62"/>
      <c r="Y29" s="9"/>
    </row>
    <row r="30" spans="2:25" ht="15" thickBot="1" x14ac:dyDescent="0.35">
      <c r="C30" s="118"/>
      <c r="D30" s="119"/>
      <c r="E30" s="78"/>
      <c r="G30" s="86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8"/>
      <c r="X30" s="62"/>
      <c r="Y30" s="9"/>
    </row>
    <row r="31" spans="2:25" x14ac:dyDescent="0.3">
      <c r="C31" s="118"/>
      <c r="D31" s="119"/>
      <c r="E31" s="78"/>
      <c r="G31" s="62">
        <v>130</v>
      </c>
      <c r="H31" s="62" t="s">
        <v>71</v>
      </c>
      <c r="I31" s="62"/>
      <c r="J31" s="78"/>
      <c r="K31" s="79"/>
      <c r="L31" s="81"/>
      <c r="M31" s="81"/>
      <c r="N31" s="81"/>
      <c r="O31" s="81"/>
      <c r="P31" s="81"/>
      <c r="Q31" s="84"/>
      <c r="R31" s="83">
        <v>139422.9548985</v>
      </c>
      <c r="S31" s="81"/>
      <c r="T31" s="81"/>
      <c r="U31" s="81"/>
      <c r="V31" s="84"/>
      <c r="W31" s="83">
        <v>0</v>
      </c>
      <c r="X31" s="89">
        <v>139422.9548985</v>
      </c>
      <c r="Y31" s="9"/>
    </row>
    <row r="32" spans="2:25" x14ac:dyDescent="0.3">
      <c r="C32" s="118"/>
      <c r="D32" s="119"/>
      <c r="E32" s="78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</row>
    <row r="33" spans="3:25" x14ac:dyDescent="0.3">
      <c r="C33" s="118"/>
      <c r="D33" s="119"/>
      <c r="E33" s="78"/>
      <c r="G33" s="9"/>
      <c r="H33" s="9"/>
      <c r="I33" s="9"/>
      <c r="J33" s="10"/>
      <c r="K33" s="11"/>
      <c r="L33" s="12"/>
      <c r="M33" s="12"/>
      <c r="N33" s="12"/>
      <c r="O33" s="12"/>
      <c r="P33" s="13"/>
      <c r="Q33" s="14"/>
      <c r="R33" s="12"/>
      <c r="S33" s="12"/>
      <c r="T33" s="12"/>
      <c r="U33" s="13"/>
      <c r="V33" s="14"/>
      <c r="W33" s="9"/>
      <c r="X33" s="9"/>
      <c r="Y33" s="9"/>
    </row>
    <row r="34" spans="3:25" ht="15.6" x14ac:dyDescent="0.3">
      <c r="C34" s="118"/>
      <c r="D34" s="119"/>
      <c r="E34" s="78"/>
      <c r="G34" s="37"/>
      <c r="H34" s="37"/>
      <c r="I34" s="9"/>
      <c r="J34" s="25"/>
      <c r="K34" s="26"/>
      <c r="L34" s="28"/>
      <c r="M34" s="28"/>
      <c r="N34" s="28"/>
      <c r="O34" s="28"/>
      <c r="P34" s="31"/>
      <c r="Q34" s="30"/>
      <c r="R34" s="28"/>
      <c r="S34" s="28"/>
      <c r="T34" s="28"/>
      <c r="U34" s="31"/>
      <c r="V34" s="30"/>
      <c r="W34" s="9"/>
      <c r="X34" s="9"/>
      <c r="Y34" s="9"/>
    </row>
    <row r="35" spans="3:25" ht="15" thickBot="1" x14ac:dyDescent="0.35">
      <c r="C35" s="9"/>
      <c r="D35" s="9"/>
      <c r="E35" s="9"/>
      <c r="G35" s="62"/>
      <c r="H35" s="62"/>
      <c r="I35" s="62"/>
      <c r="J35" s="63" t="s">
        <v>59</v>
      </c>
      <c r="K35" s="64" t="s">
        <v>60</v>
      </c>
      <c r="L35" s="65" t="s">
        <v>61</v>
      </c>
      <c r="M35" s="65" t="s">
        <v>186</v>
      </c>
      <c r="N35" s="65" t="s">
        <v>62</v>
      </c>
      <c r="O35" s="65" t="s">
        <v>187</v>
      </c>
      <c r="P35" s="65" t="s">
        <v>63</v>
      </c>
      <c r="Q35" s="66" t="s">
        <v>64</v>
      </c>
      <c r="R35" s="67" t="s">
        <v>65</v>
      </c>
      <c r="S35" s="65" t="s">
        <v>66</v>
      </c>
      <c r="T35" s="65" t="s">
        <v>67</v>
      </c>
      <c r="U35" s="65" t="s">
        <v>68</v>
      </c>
      <c r="V35" s="66" t="s">
        <v>69</v>
      </c>
      <c r="W35" s="67" t="s">
        <v>70</v>
      </c>
      <c r="X35" s="62"/>
      <c r="Y35" s="9"/>
    </row>
    <row r="36" spans="3:25" ht="15.6" x14ac:dyDescent="0.3">
      <c r="C36" s="9"/>
      <c r="D36" s="9"/>
      <c r="E36" s="9"/>
      <c r="G36" s="68">
        <v>115</v>
      </c>
      <c r="H36" s="69" t="s">
        <v>116</v>
      </c>
      <c r="I36" s="70"/>
      <c r="J36" s="71"/>
      <c r="K36" s="72"/>
      <c r="L36" s="73"/>
      <c r="M36" s="73"/>
      <c r="N36" s="73"/>
      <c r="O36" s="73"/>
      <c r="P36" s="73"/>
      <c r="Q36" s="74"/>
      <c r="R36" s="75"/>
      <c r="S36" s="73"/>
      <c r="T36" s="73"/>
      <c r="U36" s="73"/>
      <c r="V36" s="74"/>
      <c r="W36" s="76"/>
      <c r="X36" s="62"/>
      <c r="Y36" s="9"/>
    </row>
    <row r="37" spans="3:25" x14ac:dyDescent="0.3">
      <c r="C37" s="9"/>
      <c r="D37" s="9"/>
      <c r="E37" s="9"/>
      <c r="G37" s="77"/>
      <c r="H37" s="62">
        <v>1</v>
      </c>
      <c r="I37" s="62" t="s">
        <v>11</v>
      </c>
      <c r="J37" s="78">
        <v>427</v>
      </c>
      <c r="K37" s="79">
        <v>0.9</v>
      </c>
      <c r="L37" s="80">
        <v>0</v>
      </c>
      <c r="M37" s="81">
        <v>83843</v>
      </c>
      <c r="N37" s="80">
        <v>0</v>
      </c>
      <c r="O37" s="80"/>
      <c r="P37" s="81">
        <v>-75458.7</v>
      </c>
      <c r="Q37" s="82">
        <v>2.2769999999999999E-3</v>
      </c>
      <c r="R37" s="83">
        <v>-171.8194599</v>
      </c>
      <c r="S37" s="80">
        <v>0</v>
      </c>
      <c r="T37" s="81">
        <v>0</v>
      </c>
      <c r="U37" s="81">
        <v>0</v>
      </c>
      <c r="V37" s="84">
        <v>1.91E-3</v>
      </c>
      <c r="W37" s="85">
        <v>0</v>
      </c>
      <c r="X37" s="62"/>
      <c r="Y37" s="9"/>
    </row>
    <row r="38" spans="3:25" x14ac:dyDescent="0.3">
      <c r="C38" s="9"/>
      <c r="D38" s="9"/>
      <c r="E38" s="9"/>
      <c r="G38" s="77"/>
      <c r="H38" s="62">
        <v>2</v>
      </c>
      <c r="I38" s="62" t="s">
        <v>27</v>
      </c>
      <c r="J38" s="78">
        <v>427</v>
      </c>
      <c r="K38" s="79">
        <v>0.9</v>
      </c>
      <c r="L38" s="80">
        <v>0</v>
      </c>
      <c r="M38" s="81">
        <v>83843</v>
      </c>
      <c r="N38" s="80">
        <v>0</v>
      </c>
      <c r="O38" s="80"/>
      <c r="P38" s="81">
        <v>-75458.7</v>
      </c>
      <c r="Q38" s="82">
        <v>2.6200000000000003E-4</v>
      </c>
      <c r="R38" s="83">
        <v>-19.7701794</v>
      </c>
      <c r="S38" s="80">
        <v>0</v>
      </c>
      <c r="T38" s="81">
        <v>0</v>
      </c>
      <c r="U38" s="81">
        <v>0</v>
      </c>
      <c r="V38" s="84">
        <v>2.6899999999999998E-4</v>
      </c>
      <c r="W38" s="85">
        <v>0</v>
      </c>
      <c r="X38" s="62"/>
      <c r="Y38" s="9"/>
    </row>
    <row r="39" spans="3:25" x14ac:dyDescent="0.3">
      <c r="C39" s="9"/>
      <c r="D39" s="9"/>
      <c r="E39" s="9"/>
      <c r="G39" s="77"/>
      <c r="H39" s="62">
        <v>3</v>
      </c>
      <c r="I39" s="62" t="s">
        <v>20</v>
      </c>
      <c r="J39" s="78">
        <v>427</v>
      </c>
      <c r="K39" s="79">
        <v>0.9</v>
      </c>
      <c r="L39" s="80">
        <v>0</v>
      </c>
      <c r="M39" s="81">
        <v>83843</v>
      </c>
      <c r="N39" s="80">
        <v>0</v>
      </c>
      <c r="O39" s="80"/>
      <c r="P39" s="81">
        <v>-75458.7</v>
      </c>
      <c r="Q39" s="82">
        <v>5.7799999999999995E-4</v>
      </c>
      <c r="R39" s="83">
        <v>-43.615128599999991</v>
      </c>
      <c r="S39" s="80">
        <v>0</v>
      </c>
      <c r="T39" s="81">
        <v>0</v>
      </c>
      <c r="U39" s="81">
        <v>0</v>
      </c>
      <c r="V39" s="84">
        <v>5.9699999999999998E-4</v>
      </c>
      <c r="W39" s="85">
        <v>0</v>
      </c>
      <c r="X39" s="62"/>
      <c r="Y39" s="9"/>
    </row>
    <row r="40" spans="3:25" x14ac:dyDescent="0.3">
      <c r="C40" s="9"/>
      <c r="D40" s="9"/>
      <c r="E40" s="9"/>
      <c r="G40" s="77"/>
      <c r="H40" s="62">
        <v>5</v>
      </c>
      <c r="I40" s="62" t="s">
        <v>17</v>
      </c>
      <c r="J40" s="78">
        <v>427</v>
      </c>
      <c r="K40" s="79">
        <v>0.9</v>
      </c>
      <c r="L40" s="80">
        <v>0</v>
      </c>
      <c r="M40" s="81">
        <v>83843</v>
      </c>
      <c r="N40" s="80">
        <v>0</v>
      </c>
      <c r="O40" s="80"/>
      <c r="P40" s="81">
        <v>-75458.7</v>
      </c>
      <c r="Q40" s="82">
        <v>6.2979999999999998E-3</v>
      </c>
      <c r="R40" s="83">
        <v>-475.23889259999999</v>
      </c>
      <c r="S40" s="80">
        <v>0</v>
      </c>
      <c r="T40" s="81">
        <v>0</v>
      </c>
      <c r="U40" s="81">
        <v>0</v>
      </c>
      <c r="V40" s="84">
        <v>6.6930000000000002E-3</v>
      </c>
      <c r="W40" s="85">
        <v>0</v>
      </c>
      <c r="X40" s="62"/>
      <c r="Y40" s="9"/>
    </row>
    <row r="41" spans="3:25" x14ac:dyDescent="0.3">
      <c r="C41" s="9"/>
      <c r="D41" s="9"/>
      <c r="E41" s="9"/>
      <c r="G41" s="77"/>
      <c r="H41" s="62">
        <v>137</v>
      </c>
      <c r="I41" s="62" t="s">
        <v>160</v>
      </c>
      <c r="J41" s="78">
        <v>427</v>
      </c>
      <c r="K41" s="79">
        <v>0.9</v>
      </c>
      <c r="L41" s="80">
        <v>0</v>
      </c>
      <c r="M41" s="81">
        <v>83843</v>
      </c>
      <c r="N41" s="80">
        <v>0</v>
      </c>
      <c r="O41" s="80"/>
      <c r="P41" s="81">
        <v>-75458.7</v>
      </c>
      <c r="Q41" s="82">
        <v>7.4999999999999993E-5</v>
      </c>
      <c r="R41" s="83">
        <v>-5.6594024999999997</v>
      </c>
      <c r="S41" s="80">
        <v>0</v>
      </c>
      <c r="T41" s="81">
        <v>0</v>
      </c>
      <c r="U41" s="81">
        <v>0</v>
      </c>
      <c r="V41" s="84">
        <v>0</v>
      </c>
      <c r="W41" s="85">
        <v>0</v>
      </c>
      <c r="X41" s="62"/>
      <c r="Y41" s="9"/>
    </row>
    <row r="42" spans="3:25" x14ac:dyDescent="0.3">
      <c r="C42" s="9"/>
      <c r="D42" s="9"/>
      <c r="E42" s="9"/>
      <c r="G42" s="77"/>
      <c r="H42" s="62">
        <v>6</v>
      </c>
      <c r="I42" s="62" t="s">
        <v>76</v>
      </c>
      <c r="J42" s="78">
        <v>427</v>
      </c>
      <c r="K42" s="79">
        <v>0.9</v>
      </c>
      <c r="L42" s="80">
        <v>0</v>
      </c>
      <c r="M42" s="81">
        <v>83843</v>
      </c>
      <c r="N42" s="80">
        <v>0</v>
      </c>
      <c r="O42" s="80"/>
      <c r="P42" s="81">
        <v>-75458.7</v>
      </c>
      <c r="Q42" s="82">
        <v>0</v>
      </c>
      <c r="R42" s="83">
        <v>0</v>
      </c>
      <c r="S42" s="80">
        <v>0</v>
      </c>
      <c r="T42" s="81">
        <v>0</v>
      </c>
      <c r="U42" s="81">
        <v>0</v>
      </c>
      <c r="V42" s="84">
        <v>0</v>
      </c>
      <c r="W42" s="85">
        <v>0</v>
      </c>
      <c r="X42" s="62"/>
      <c r="Y42" s="9"/>
    </row>
    <row r="43" spans="3:25" x14ac:dyDescent="0.3">
      <c r="G43" s="77"/>
      <c r="H43" s="62">
        <v>7</v>
      </c>
      <c r="I43" s="62" t="s">
        <v>9</v>
      </c>
      <c r="J43" s="78">
        <v>427</v>
      </c>
      <c r="K43" s="79">
        <v>0.9</v>
      </c>
      <c r="L43" s="80">
        <v>0</v>
      </c>
      <c r="M43" s="81">
        <v>83843</v>
      </c>
      <c r="N43" s="80">
        <v>0</v>
      </c>
      <c r="O43" s="80"/>
      <c r="P43" s="81">
        <v>-75458.7</v>
      </c>
      <c r="Q43" s="82">
        <v>1.1900000000000001E-4</v>
      </c>
      <c r="R43" s="83">
        <v>-8.9795853000000001</v>
      </c>
      <c r="S43" s="80">
        <v>0</v>
      </c>
      <c r="T43" s="81">
        <v>0</v>
      </c>
      <c r="U43" s="81">
        <v>0</v>
      </c>
      <c r="V43" s="84">
        <v>1.27E-4</v>
      </c>
      <c r="W43" s="85">
        <v>0</v>
      </c>
      <c r="X43" s="62"/>
      <c r="Y43" s="9"/>
    </row>
    <row r="44" spans="3:25" x14ac:dyDescent="0.3">
      <c r="G44" s="77"/>
      <c r="H44" s="62">
        <v>8</v>
      </c>
      <c r="I44" s="62" t="s">
        <v>23</v>
      </c>
      <c r="J44" s="78">
        <v>427</v>
      </c>
      <c r="K44" s="79">
        <v>0.9</v>
      </c>
      <c r="L44" s="80">
        <v>0</v>
      </c>
      <c r="M44" s="81">
        <v>83843</v>
      </c>
      <c r="N44" s="80">
        <v>0</v>
      </c>
      <c r="O44" s="80"/>
      <c r="P44" s="81">
        <v>-75458.7</v>
      </c>
      <c r="Q44" s="82">
        <v>1.74E-4</v>
      </c>
      <c r="R44" s="83">
        <v>-13.129813799999999</v>
      </c>
      <c r="S44" s="80">
        <v>0</v>
      </c>
      <c r="T44" s="81">
        <v>0</v>
      </c>
      <c r="U44" s="81">
        <v>0</v>
      </c>
      <c r="V44" s="84">
        <v>1.8699999999999999E-4</v>
      </c>
      <c r="W44" s="85">
        <v>0</v>
      </c>
      <c r="X44" s="62"/>
      <c r="Y44" s="9"/>
    </row>
    <row r="45" spans="3:25" x14ac:dyDescent="0.3">
      <c r="G45" s="77"/>
      <c r="H45" s="62">
        <v>19</v>
      </c>
      <c r="I45" s="62" t="s">
        <v>15</v>
      </c>
      <c r="J45" s="78">
        <v>427</v>
      </c>
      <c r="K45" s="79">
        <v>0.9</v>
      </c>
      <c r="L45" s="80">
        <v>0</v>
      </c>
      <c r="M45" s="81">
        <v>83843</v>
      </c>
      <c r="N45" s="80">
        <v>0</v>
      </c>
      <c r="O45" s="80"/>
      <c r="P45" s="81">
        <v>-75458.7</v>
      </c>
      <c r="Q45" s="82">
        <v>6.8999999999999997E-5</v>
      </c>
      <c r="R45" s="83">
        <v>-5.2066502999999997</v>
      </c>
      <c r="S45" s="80">
        <v>0</v>
      </c>
      <c r="T45" s="81">
        <v>0</v>
      </c>
      <c r="U45" s="81">
        <v>0</v>
      </c>
      <c r="V45" s="84">
        <v>7.3999999999999996E-5</v>
      </c>
      <c r="W45" s="85">
        <v>0</v>
      </c>
      <c r="X45" s="62"/>
      <c r="Y45" s="9"/>
    </row>
    <row r="46" spans="3:25" x14ac:dyDescent="0.3">
      <c r="G46" s="77"/>
      <c r="H46" s="62">
        <v>31</v>
      </c>
      <c r="I46" s="62" t="s">
        <v>1</v>
      </c>
      <c r="J46" s="78">
        <v>427</v>
      </c>
      <c r="K46" s="79">
        <v>0.9</v>
      </c>
      <c r="L46" s="80">
        <v>0</v>
      </c>
      <c r="M46" s="81">
        <v>83843</v>
      </c>
      <c r="N46" s="80">
        <v>0</v>
      </c>
      <c r="O46" s="80"/>
      <c r="P46" s="81">
        <v>-75458.7</v>
      </c>
      <c r="Q46" s="82">
        <v>1.243E-3</v>
      </c>
      <c r="R46" s="83">
        <v>-93.795164099999994</v>
      </c>
      <c r="S46" s="80">
        <v>0</v>
      </c>
      <c r="T46" s="81">
        <v>0</v>
      </c>
      <c r="U46" s="81">
        <v>0</v>
      </c>
      <c r="V46" s="84">
        <v>1.188E-3</v>
      </c>
      <c r="W46" s="85">
        <v>0</v>
      </c>
      <c r="X46" s="62"/>
      <c r="Y46" s="9"/>
    </row>
    <row r="47" spans="3:25" x14ac:dyDescent="0.3">
      <c r="G47" s="77"/>
      <c r="H47" s="62">
        <v>38</v>
      </c>
      <c r="I47" s="62" t="s">
        <v>12</v>
      </c>
      <c r="J47" s="78">
        <v>427</v>
      </c>
      <c r="K47" s="79">
        <v>0.9</v>
      </c>
      <c r="L47" s="80">
        <v>0</v>
      </c>
      <c r="M47" s="81">
        <v>83843</v>
      </c>
      <c r="N47" s="80">
        <v>0</v>
      </c>
      <c r="O47" s="80"/>
      <c r="P47" s="81">
        <v>-75458.7</v>
      </c>
      <c r="Q47" s="82">
        <v>9.5000000000000005E-5</v>
      </c>
      <c r="R47" s="83">
        <v>-7.1685765000000004</v>
      </c>
      <c r="S47" s="80">
        <v>0</v>
      </c>
      <c r="T47" s="81">
        <v>0</v>
      </c>
      <c r="U47" s="81">
        <v>0</v>
      </c>
      <c r="V47" s="84">
        <v>7.8999999999999996E-5</v>
      </c>
      <c r="W47" s="85">
        <v>0</v>
      </c>
      <c r="X47" s="62"/>
      <c r="Y47" s="9"/>
    </row>
    <row r="48" spans="3:25" x14ac:dyDescent="0.3">
      <c r="G48" s="77"/>
      <c r="H48" s="62">
        <v>55</v>
      </c>
      <c r="I48" s="62" t="s">
        <v>26</v>
      </c>
      <c r="J48" s="78">
        <v>427</v>
      </c>
      <c r="K48" s="79">
        <v>0.9</v>
      </c>
      <c r="L48" s="80">
        <v>0</v>
      </c>
      <c r="M48" s="81">
        <v>83843</v>
      </c>
      <c r="N48" s="80">
        <v>0</v>
      </c>
      <c r="O48" s="80"/>
      <c r="P48" s="81">
        <v>-75458.7</v>
      </c>
      <c r="Q48" s="82">
        <v>1.4799999999999999E-4</v>
      </c>
      <c r="R48" s="83">
        <v>-11.167887599999998</v>
      </c>
      <c r="S48" s="80">
        <v>0</v>
      </c>
      <c r="T48" s="81">
        <v>0</v>
      </c>
      <c r="U48" s="81">
        <v>0</v>
      </c>
      <c r="V48" s="84">
        <v>1.5699999999999999E-4</v>
      </c>
      <c r="W48" s="85">
        <v>0</v>
      </c>
      <c r="X48" s="62"/>
      <c r="Y48" s="9"/>
    </row>
    <row r="49" spans="7:25" x14ac:dyDescent="0.3">
      <c r="G49" s="77"/>
      <c r="H49" s="62">
        <v>71</v>
      </c>
      <c r="I49" s="62" t="s">
        <v>18</v>
      </c>
      <c r="J49" s="78">
        <v>427</v>
      </c>
      <c r="K49" s="79">
        <v>0</v>
      </c>
      <c r="L49" s="80">
        <v>0</v>
      </c>
      <c r="M49" s="81">
        <v>83843</v>
      </c>
      <c r="N49" s="80">
        <v>0</v>
      </c>
      <c r="O49" s="80"/>
      <c r="P49" s="81">
        <v>0</v>
      </c>
      <c r="Q49" s="82">
        <v>1.0000000000000001E-5</v>
      </c>
      <c r="R49" s="83">
        <v>0</v>
      </c>
      <c r="S49" s="80">
        <v>0</v>
      </c>
      <c r="T49" s="81">
        <v>0</v>
      </c>
      <c r="U49" s="81">
        <v>0</v>
      </c>
      <c r="V49" s="84">
        <v>1.1E-5</v>
      </c>
      <c r="W49" s="85">
        <v>0</v>
      </c>
      <c r="X49" s="62"/>
      <c r="Y49" s="9"/>
    </row>
    <row r="50" spans="7:25" x14ac:dyDescent="0.3">
      <c r="G50" s="77"/>
      <c r="H50" s="62">
        <v>72</v>
      </c>
      <c r="I50" s="62" t="s">
        <v>28</v>
      </c>
      <c r="J50" s="78">
        <v>427</v>
      </c>
      <c r="K50" s="79">
        <v>0</v>
      </c>
      <c r="L50" s="80">
        <v>0</v>
      </c>
      <c r="M50" s="81">
        <v>83843</v>
      </c>
      <c r="N50" s="80">
        <v>0</v>
      </c>
      <c r="O50" s="80"/>
      <c r="P50" s="81">
        <v>0</v>
      </c>
      <c r="Q50" s="82">
        <v>2.9999999999999997E-4</v>
      </c>
      <c r="R50" s="83">
        <v>0</v>
      </c>
      <c r="S50" s="80">
        <v>0</v>
      </c>
      <c r="T50" s="81">
        <v>0</v>
      </c>
      <c r="U50" s="81">
        <v>0</v>
      </c>
      <c r="V50" s="84">
        <v>3.1799999999999998E-4</v>
      </c>
      <c r="W50" s="85">
        <v>0</v>
      </c>
      <c r="X50" s="62"/>
      <c r="Y50" s="9"/>
    </row>
    <row r="51" spans="7:25" x14ac:dyDescent="0.3">
      <c r="G51" s="77"/>
      <c r="H51" s="62">
        <v>104</v>
      </c>
      <c r="I51" s="62" t="s">
        <v>88</v>
      </c>
      <c r="J51" s="78">
        <v>427</v>
      </c>
      <c r="K51" s="79">
        <v>0.9</v>
      </c>
      <c r="L51" s="80">
        <v>0</v>
      </c>
      <c r="M51" s="81">
        <v>83843</v>
      </c>
      <c r="N51" s="80">
        <v>0</v>
      </c>
      <c r="O51" s="80"/>
      <c r="P51" s="81">
        <v>-75458.7</v>
      </c>
      <c r="Q51" s="82">
        <v>0</v>
      </c>
      <c r="R51" s="83">
        <v>0</v>
      </c>
      <c r="S51" s="80">
        <v>0</v>
      </c>
      <c r="T51" s="81">
        <v>0</v>
      </c>
      <c r="U51" s="81">
        <v>0</v>
      </c>
      <c r="V51" s="84">
        <v>0</v>
      </c>
      <c r="W51" s="85">
        <v>0</v>
      </c>
      <c r="X51" s="62"/>
      <c r="Y51" s="9"/>
    </row>
    <row r="52" spans="7:25" x14ac:dyDescent="0.3">
      <c r="G52" s="77"/>
      <c r="H52" s="62">
        <v>115</v>
      </c>
      <c r="I52" s="62" t="s">
        <v>116</v>
      </c>
      <c r="J52" s="78">
        <v>427</v>
      </c>
      <c r="K52" s="79">
        <v>0.9</v>
      </c>
      <c r="L52" s="80">
        <v>0</v>
      </c>
      <c r="M52" s="81">
        <v>83843</v>
      </c>
      <c r="N52" s="80">
        <v>0</v>
      </c>
      <c r="O52" s="80"/>
      <c r="P52" s="81">
        <v>-75458.7</v>
      </c>
      <c r="Q52" s="82">
        <v>0</v>
      </c>
      <c r="R52" s="83">
        <v>0</v>
      </c>
      <c r="S52" s="80">
        <v>0</v>
      </c>
      <c r="T52" s="81">
        <v>0</v>
      </c>
      <c r="U52" s="81">
        <v>0</v>
      </c>
      <c r="V52" s="84">
        <v>0</v>
      </c>
      <c r="W52" s="85">
        <v>0</v>
      </c>
      <c r="X52" s="62"/>
      <c r="Y52" s="9"/>
    </row>
    <row r="53" spans="7:25" x14ac:dyDescent="0.3">
      <c r="G53" s="77"/>
      <c r="H53" s="62">
        <v>117</v>
      </c>
      <c r="I53" s="62" t="s">
        <v>21</v>
      </c>
      <c r="J53" s="78">
        <v>427</v>
      </c>
      <c r="K53" s="79">
        <v>0.9</v>
      </c>
      <c r="L53" s="80">
        <v>0</v>
      </c>
      <c r="M53" s="81">
        <v>83843</v>
      </c>
      <c r="N53" s="80">
        <v>0</v>
      </c>
      <c r="O53" s="80"/>
      <c r="P53" s="81">
        <v>-75458.7</v>
      </c>
      <c r="Q53" s="82">
        <v>2.5700000000000001E-4</v>
      </c>
      <c r="R53" s="83">
        <v>-19.3928859</v>
      </c>
      <c r="S53" s="80">
        <v>0</v>
      </c>
      <c r="T53" s="81">
        <v>0</v>
      </c>
      <c r="U53" s="81">
        <v>0</v>
      </c>
      <c r="V53" s="84">
        <v>2.7300000000000002E-4</v>
      </c>
      <c r="W53" s="85">
        <v>0</v>
      </c>
      <c r="X53" s="62"/>
      <c r="Y53" s="9"/>
    </row>
    <row r="54" spans="7:25" x14ac:dyDescent="0.3">
      <c r="G54" s="77"/>
      <c r="H54" s="62">
        <v>123</v>
      </c>
      <c r="I54" s="62" t="s">
        <v>29</v>
      </c>
      <c r="J54" s="78">
        <v>427</v>
      </c>
      <c r="K54" s="79">
        <v>0.9</v>
      </c>
      <c r="L54" s="80">
        <v>0</v>
      </c>
      <c r="M54" s="81">
        <v>83843</v>
      </c>
      <c r="N54" s="80">
        <v>0</v>
      </c>
      <c r="O54" s="80"/>
      <c r="P54" s="81">
        <v>-75458.7</v>
      </c>
      <c r="Q54" s="82">
        <v>1.1529999999999999E-3</v>
      </c>
      <c r="R54" s="83">
        <v>-87.003881099999987</v>
      </c>
      <c r="S54" s="80">
        <v>0</v>
      </c>
      <c r="T54" s="81">
        <v>0</v>
      </c>
      <c r="U54" s="81">
        <v>0</v>
      </c>
      <c r="V54" s="84">
        <v>1.232E-3</v>
      </c>
      <c r="W54" s="85">
        <v>0</v>
      </c>
      <c r="X54" s="62"/>
      <c r="Y54" s="9"/>
    </row>
    <row r="55" spans="7:25" x14ac:dyDescent="0.3">
      <c r="G55" s="77"/>
      <c r="H55" s="62"/>
      <c r="I55" s="62"/>
      <c r="J55" s="78"/>
      <c r="K55" s="79"/>
      <c r="L55" s="81"/>
      <c r="M55" s="81"/>
      <c r="N55" s="81"/>
      <c r="O55" s="81"/>
      <c r="P55" s="81"/>
      <c r="Q55" s="84"/>
      <c r="R55" s="83"/>
      <c r="S55" s="81"/>
      <c r="T55" s="81"/>
      <c r="U55" s="81"/>
      <c r="V55" s="84"/>
      <c r="W55" s="85"/>
      <c r="X55" s="62"/>
      <c r="Y55" s="9"/>
    </row>
    <row r="56" spans="7:25" ht="15.6" x14ac:dyDescent="0.3">
      <c r="G56" s="90">
        <v>115</v>
      </c>
      <c r="H56" s="91" t="s">
        <v>116</v>
      </c>
      <c r="I56" s="62"/>
      <c r="J56" s="78"/>
      <c r="K56" s="79"/>
      <c r="L56" s="81"/>
      <c r="M56" s="81"/>
      <c r="N56" s="81"/>
      <c r="O56" s="81"/>
      <c r="P56" s="81"/>
      <c r="Q56" s="84"/>
      <c r="R56" s="83"/>
      <c r="S56" s="81"/>
      <c r="T56" s="81"/>
      <c r="U56" s="81"/>
      <c r="V56" s="84"/>
      <c r="W56" s="85"/>
      <c r="X56" s="62"/>
      <c r="Y56" s="9"/>
    </row>
    <row r="57" spans="7:25" x14ac:dyDescent="0.3">
      <c r="G57" s="77"/>
      <c r="H57" s="62">
        <v>1</v>
      </c>
      <c r="I57" s="62" t="s">
        <v>11</v>
      </c>
      <c r="J57" s="78">
        <v>428</v>
      </c>
      <c r="K57" s="79">
        <v>0.9</v>
      </c>
      <c r="L57" s="80">
        <v>2229172</v>
      </c>
      <c r="M57" s="81">
        <v>2940197</v>
      </c>
      <c r="N57" s="80">
        <v>0</v>
      </c>
      <c r="O57" s="80"/>
      <c r="P57" s="81">
        <v>-639922.5</v>
      </c>
      <c r="Q57" s="82">
        <v>2.2769999999999999E-3</v>
      </c>
      <c r="R57" s="83">
        <v>-1457.1035325</v>
      </c>
      <c r="S57" s="80">
        <v>192</v>
      </c>
      <c r="T57" s="81">
        <v>73915</v>
      </c>
      <c r="U57" s="81">
        <v>-66350.7</v>
      </c>
      <c r="V57" s="84">
        <v>1.91E-3</v>
      </c>
      <c r="W57" s="85">
        <v>-126.72983699999999</v>
      </c>
      <c r="X57" s="62"/>
      <c r="Y57" s="9"/>
    </row>
    <row r="58" spans="7:25" x14ac:dyDescent="0.3">
      <c r="G58" s="77"/>
      <c r="H58" s="62">
        <v>2</v>
      </c>
      <c r="I58" s="62" t="s">
        <v>27</v>
      </c>
      <c r="J58" s="78">
        <v>428</v>
      </c>
      <c r="K58" s="79">
        <v>0.9</v>
      </c>
      <c r="L58" s="80">
        <v>2229172</v>
      </c>
      <c r="M58" s="81">
        <v>2940197</v>
      </c>
      <c r="N58" s="80">
        <v>0</v>
      </c>
      <c r="O58" s="80"/>
      <c r="P58" s="81">
        <v>-639922.5</v>
      </c>
      <c r="Q58" s="82">
        <v>2.6200000000000003E-4</v>
      </c>
      <c r="R58" s="83">
        <v>-167.65969500000003</v>
      </c>
      <c r="S58" s="80">
        <v>192</v>
      </c>
      <c r="T58" s="81">
        <v>73915</v>
      </c>
      <c r="U58" s="81">
        <v>-66350.7</v>
      </c>
      <c r="V58" s="84">
        <v>2.6899999999999998E-4</v>
      </c>
      <c r="W58" s="85">
        <v>-17.848338299999998</v>
      </c>
      <c r="X58" s="62"/>
      <c r="Y58" s="9"/>
    </row>
    <row r="59" spans="7:25" x14ac:dyDescent="0.3">
      <c r="G59" s="77"/>
      <c r="H59" s="62">
        <v>3</v>
      </c>
      <c r="I59" s="62" t="s">
        <v>20</v>
      </c>
      <c r="J59" s="78">
        <v>428</v>
      </c>
      <c r="K59" s="79">
        <v>0.9</v>
      </c>
      <c r="L59" s="80">
        <v>2229172</v>
      </c>
      <c r="M59" s="81">
        <v>2940197</v>
      </c>
      <c r="N59" s="80">
        <v>0</v>
      </c>
      <c r="O59" s="80"/>
      <c r="P59" s="81">
        <v>-639922.5</v>
      </c>
      <c r="Q59" s="82">
        <v>5.7799999999999995E-4</v>
      </c>
      <c r="R59" s="83">
        <v>-369.87520499999999</v>
      </c>
      <c r="S59" s="80">
        <v>192</v>
      </c>
      <c r="T59" s="81">
        <v>73915</v>
      </c>
      <c r="U59" s="81">
        <v>-66350.7</v>
      </c>
      <c r="V59" s="84">
        <v>5.9699999999999998E-4</v>
      </c>
      <c r="W59" s="85">
        <v>-39.611367899999998</v>
      </c>
      <c r="X59" s="62"/>
      <c r="Y59" s="9"/>
    </row>
    <row r="60" spans="7:25" x14ac:dyDescent="0.3">
      <c r="G60" s="77"/>
      <c r="H60" s="62">
        <v>5</v>
      </c>
      <c r="I60" s="62" t="s">
        <v>17</v>
      </c>
      <c r="J60" s="78">
        <v>428</v>
      </c>
      <c r="K60" s="79">
        <v>0.9</v>
      </c>
      <c r="L60" s="80">
        <v>2229172</v>
      </c>
      <c r="M60" s="81">
        <v>2940197</v>
      </c>
      <c r="N60" s="80">
        <v>0</v>
      </c>
      <c r="O60" s="80"/>
      <c r="P60" s="81">
        <v>-639922.5</v>
      </c>
      <c r="Q60" s="82">
        <v>6.2979999999999998E-3</v>
      </c>
      <c r="R60" s="83">
        <v>-4030.2319049999996</v>
      </c>
      <c r="S60" s="80">
        <v>192</v>
      </c>
      <c r="T60" s="81">
        <v>73915</v>
      </c>
      <c r="U60" s="81">
        <v>-66350.7</v>
      </c>
      <c r="V60" s="84">
        <v>6.6930000000000002E-3</v>
      </c>
      <c r="W60" s="85">
        <v>-444.08523509999998</v>
      </c>
      <c r="X60" s="62"/>
      <c r="Y60" s="9"/>
    </row>
    <row r="61" spans="7:25" x14ac:dyDescent="0.3">
      <c r="G61" s="77"/>
      <c r="H61" s="62">
        <v>137</v>
      </c>
      <c r="I61" s="62" t="s">
        <v>160</v>
      </c>
      <c r="J61" s="78">
        <v>428</v>
      </c>
      <c r="K61" s="79">
        <v>0.9</v>
      </c>
      <c r="L61" s="80">
        <v>2229172</v>
      </c>
      <c r="M61" s="81">
        <v>2940197</v>
      </c>
      <c r="N61" s="80">
        <v>0</v>
      </c>
      <c r="O61" s="80"/>
      <c r="P61" s="81">
        <v>-639922.5</v>
      </c>
      <c r="Q61" s="82">
        <v>7.4999999999999993E-5</v>
      </c>
      <c r="R61" s="83">
        <v>-47.994187499999995</v>
      </c>
      <c r="S61" s="80">
        <v>192</v>
      </c>
      <c r="T61" s="81">
        <v>73915</v>
      </c>
      <c r="U61" s="81">
        <v>-66350.7</v>
      </c>
      <c r="V61" s="84">
        <v>0</v>
      </c>
      <c r="W61" s="85">
        <v>0</v>
      </c>
      <c r="X61" s="62"/>
      <c r="Y61" s="9"/>
    </row>
    <row r="62" spans="7:25" x14ac:dyDescent="0.3">
      <c r="G62" s="77"/>
      <c r="H62" s="62">
        <v>6</v>
      </c>
      <c r="I62" s="62" t="s">
        <v>76</v>
      </c>
      <c r="J62" s="78">
        <v>428</v>
      </c>
      <c r="K62" s="79">
        <v>0.9</v>
      </c>
      <c r="L62" s="80">
        <v>2229172</v>
      </c>
      <c r="M62" s="81">
        <v>2940197</v>
      </c>
      <c r="N62" s="80">
        <v>0</v>
      </c>
      <c r="O62" s="80"/>
      <c r="P62" s="81">
        <v>-639922.5</v>
      </c>
      <c r="Q62" s="82">
        <v>0</v>
      </c>
      <c r="R62" s="83">
        <v>0</v>
      </c>
      <c r="S62" s="80">
        <v>192</v>
      </c>
      <c r="T62" s="81">
        <v>73915</v>
      </c>
      <c r="U62" s="81">
        <v>-66350.7</v>
      </c>
      <c r="V62" s="84">
        <v>0</v>
      </c>
      <c r="W62" s="85">
        <v>0</v>
      </c>
      <c r="X62" s="62"/>
      <c r="Y62" s="9"/>
    </row>
    <row r="63" spans="7:25" x14ac:dyDescent="0.3">
      <c r="G63" s="77"/>
      <c r="H63" s="62">
        <v>7</v>
      </c>
      <c r="I63" s="62" t="s">
        <v>9</v>
      </c>
      <c r="J63" s="78">
        <v>428</v>
      </c>
      <c r="K63" s="79">
        <v>0.9</v>
      </c>
      <c r="L63" s="80">
        <v>2229172</v>
      </c>
      <c r="M63" s="81">
        <v>2940197</v>
      </c>
      <c r="N63" s="80">
        <v>0</v>
      </c>
      <c r="O63" s="80"/>
      <c r="P63" s="81">
        <v>-639922.5</v>
      </c>
      <c r="Q63" s="82">
        <v>1.1900000000000001E-4</v>
      </c>
      <c r="R63" s="83">
        <v>-76.150777500000004</v>
      </c>
      <c r="S63" s="80">
        <v>192</v>
      </c>
      <c r="T63" s="81">
        <v>73915</v>
      </c>
      <c r="U63" s="81">
        <v>-66350.7</v>
      </c>
      <c r="V63" s="84">
        <v>1.27E-4</v>
      </c>
      <c r="W63" s="85">
        <v>-8.4265388999999988</v>
      </c>
      <c r="X63" s="62"/>
      <c r="Y63" s="9"/>
    </row>
    <row r="64" spans="7:25" x14ac:dyDescent="0.3">
      <c r="G64" s="77"/>
      <c r="H64" s="62">
        <v>8</v>
      </c>
      <c r="I64" s="62" t="s">
        <v>23</v>
      </c>
      <c r="J64" s="78">
        <v>428</v>
      </c>
      <c r="K64" s="79">
        <v>0.9</v>
      </c>
      <c r="L64" s="80">
        <v>2229172</v>
      </c>
      <c r="M64" s="81">
        <v>2940197</v>
      </c>
      <c r="N64" s="80">
        <v>0</v>
      </c>
      <c r="O64" s="80"/>
      <c r="P64" s="81">
        <v>-639922.5</v>
      </c>
      <c r="Q64" s="82">
        <v>1.74E-4</v>
      </c>
      <c r="R64" s="83">
        <v>-111.346515</v>
      </c>
      <c r="S64" s="80">
        <v>192</v>
      </c>
      <c r="T64" s="81">
        <v>73915</v>
      </c>
      <c r="U64" s="81">
        <v>-66350.7</v>
      </c>
      <c r="V64" s="84">
        <v>1.8699999999999999E-4</v>
      </c>
      <c r="W64" s="85">
        <v>-12.407580899999999</v>
      </c>
      <c r="X64" s="62"/>
      <c r="Y64" s="9"/>
    </row>
    <row r="65" spans="7:25" x14ac:dyDescent="0.3">
      <c r="G65" s="77"/>
      <c r="H65" s="62">
        <v>17</v>
      </c>
      <c r="I65" s="62" t="s">
        <v>16</v>
      </c>
      <c r="J65" s="78">
        <v>428</v>
      </c>
      <c r="K65" s="79">
        <v>0.9</v>
      </c>
      <c r="L65" s="80">
        <v>2229172</v>
      </c>
      <c r="M65" s="81">
        <v>2940197</v>
      </c>
      <c r="N65" s="80">
        <v>0</v>
      </c>
      <c r="O65" s="80"/>
      <c r="P65" s="81">
        <v>-639922.5</v>
      </c>
      <c r="Q65" s="82">
        <v>7.0899999999999999E-4</v>
      </c>
      <c r="R65" s="83">
        <v>-453.70505250000002</v>
      </c>
      <c r="S65" s="80">
        <v>192</v>
      </c>
      <c r="T65" s="81">
        <v>73915</v>
      </c>
      <c r="U65" s="81">
        <v>-66350.7</v>
      </c>
      <c r="V65" s="84">
        <v>7.5799999999999999E-4</v>
      </c>
      <c r="W65" s="85">
        <v>-50.2938306</v>
      </c>
      <c r="X65" s="62"/>
      <c r="Y65" s="9"/>
    </row>
    <row r="66" spans="7:25" x14ac:dyDescent="0.3">
      <c r="G66" s="77"/>
      <c r="H66" s="62">
        <v>19</v>
      </c>
      <c r="I66" s="62" t="s">
        <v>15</v>
      </c>
      <c r="J66" s="78">
        <v>428</v>
      </c>
      <c r="K66" s="79">
        <v>0.9</v>
      </c>
      <c r="L66" s="80">
        <v>2229172</v>
      </c>
      <c r="M66" s="81">
        <v>2940197</v>
      </c>
      <c r="N66" s="80">
        <v>0</v>
      </c>
      <c r="O66" s="80"/>
      <c r="P66" s="81">
        <v>-639922.5</v>
      </c>
      <c r="Q66" s="82">
        <v>6.8999999999999997E-5</v>
      </c>
      <c r="R66" s="83">
        <v>-44.154652499999997</v>
      </c>
      <c r="S66" s="80">
        <v>192</v>
      </c>
      <c r="T66" s="81">
        <v>73915</v>
      </c>
      <c r="U66" s="81">
        <v>-66350.7</v>
      </c>
      <c r="V66" s="84">
        <v>7.3999999999999996E-5</v>
      </c>
      <c r="W66" s="85">
        <v>-4.9099518</v>
      </c>
      <c r="X66" s="62"/>
      <c r="Y66" s="9"/>
    </row>
    <row r="67" spans="7:25" x14ac:dyDescent="0.3">
      <c r="G67" s="77"/>
      <c r="H67" s="62">
        <v>31</v>
      </c>
      <c r="I67" s="62" t="s">
        <v>1</v>
      </c>
      <c r="J67" s="78">
        <v>428</v>
      </c>
      <c r="K67" s="79">
        <v>0.9</v>
      </c>
      <c r="L67" s="80">
        <v>2229172</v>
      </c>
      <c r="M67" s="81">
        <v>2940197</v>
      </c>
      <c r="N67" s="80">
        <v>0</v>
      </c>
      <c r="O67" s="80"/>
      <c r="P67" s="81">
        <v>-639922.5</v>
      </c>
      <c r="Q67" s="82">
        <v>1.243E-3</v>
      </c>
      <c r="R67" s="83">
        <v>-795.42366749999997</v>
      </c>
      <c r="S67" s="80">
        <v>192</v>
      </c>
      <c r="T67" s="81">
        <v>73915</v>
      </c>
      <c r="U67" s="81">
        <v>-66350.7</v>
      </c>
      <c r="V67" s="84">
        <v>1.188E-3</v>
      </c>
      <c r="W67" s="85">
        <v>-78.824631600000004</v>
      </c>
      <c r="X67" s="62"/>
      <c r="Y67" s="9"/>
    </row>
    <row r="68" spans="7:25" x14ac:dyDescent="0.3">
      <c r="G68" s="77"/>
      <c r="H68" s="62">
        <v>38</v>
      </c>
      <c r="I68" s="62" t="s">
        <v>12</v>
      </c>
      <c r="J68" s="78">
        <v>428</v>
      </c>
      <c r="K68" s="79">
        <v>0.9</v>
      </c>
      <c r="L68" s="80">
        <v>2229172</v>
      </c>
      <c r="M68" s="81">
        <v>2940197</v>
      </c>
      <c r="N68" s="80">
        <v>0</v>
      </c>
      <c r="O68" s="80"/>
      <c r="P68" s="81">
        <v>-639922.5</v>
      </c>
      <c r="Q68" s="82">
        <v>9.5000000000000005E-5</v>
      </c>
      <c r="R68" s="83">
        <v>-60.792637500000005</v>
      </c>
      <c r="S68" s="80">
        <v>192</v>
      </c>
      <c r="T68" s="81">
        <v>73915</v>
      </c>
      <c r="U68" s="81">
        <v>-66350.7</v>
      </c>
      <c r="V68" s="84">
        <v>7.8999999999999996E-5</v>
      </c>
      <c r="W68" s="85">
        <v>-5.2417052999999996</v>
      </c>
      <c r="X68" s="62"/>
      <c r="Y68" s="9"/>
    </row>
    <row r="69" spans="7:25" x14ac:dyDescent="0.3">
      <c r="G69" s="77"/>
      <c r="H69" s="62">
        <v>55</v>
      </c>
      <c r="I69" s="62" t="s">
        <v>26</v>
      </c>
      <c r="J69" s="78">
        <v>428</v>
      </c>
      <c r="K69" s="79">
        <v>0.9</v>
      </c>
      <c r="L69" s="80">
        <v>2229172</v>
      </c>
      <c r="M69" s="81">
        <v>2940197</v>
      </c>
      <c r="N69" s="80">
        <v>0</v>
      </c>
      <c r="O69" s="80"/>
      <c r="P69" s="81">
        <v>-639922.5</v>
      </c>
      <c r="Q69" s="82">
        <v>1.4799999999999999E-4</v>
      </c>
      <c r="R69" s="83">
        <v>-94.708529999999996</v>
      </c>
      <c r="S69" s="80">
        <v>192</v>
      </c>
      <c r="T69" s="81">
        <v>73915</v>
      </c>
      <c r="U69" s="81">
        <v>-66350.7</v>
      </c>
      <c r="V69" s="84">
        <v>1.5699999999999999E-4</v>
      </c>
      <c r="W69" s="85">
        <v>-10.4170599</v>
      </c>
      <c r="X69" s="62"/>
      <c r="Y69" s="9"/>
    </row>
    <row r="70" spans="7:25" x14ac:dyDescent="0.3">
      <c r="G70" s="77"/>
      <c r="H70" s="62">
        <v>71</v>
      </c>
      <c r="I70" s="62" t="s">
        <v>18</v>
      </c>
      <c r="J70" s="78">
        <v>428</v>
      </c>
      <c r="K70" s="79">
        <v>0</v>
      </c>
      <c r="L70" s="80">
        <v>2229172</v>
      </c>
      <c r="M70" s="81">
        <v>2940197</v>
      </c>
      <c r="N70" s="80">
        <v>0</v>
      </c>
      <c r="O70" s="80"/>
      <c r="P70" s="81">
        <v>0</v>
      </c>
      <c r="Q70" s="82">
        <v>1.0000000000000001E-5</v>
      </c>
      <c r="R70" s="83">
        <v>0</v>
      </c>
      <c r="S70" s="80">
        <v>192</v>
      </c>
      <c r="T70" s="81">
        <v>73915</v>
      </c>
      <c r="U70" s="81">
        <v>0</v>
      </c>
      <c r="V70" s="84">
        <v>1.1E-5</v>
      </c>
      <c r="W70" s="85">
        <v>0</v>
      </c>
      <c r="X70" s="62"/>
      <c r="Y70" s="9"/>
    </row>
    <row r="71" spans="7:25" x14ac:dyDescent="0.3">
      <c r="G71" s="77"/>
      <c r="H71" s="62">
        <v>72</v>
      </c>
      <c r="I71" s="62" t="s">
        <v>28</v>
      </c>
      <c r="J71" s="78">
        <v>428</v>
      </c>
      <c r="K71" s="79">
        <v>0</v>
      </c>
      <c r="L71" s="80">
        <v>2229172</v>
      </c>
      <c r="M71" s="81">
        <v>2940197</v>
      </c>
      <c r="N71" s="80">
        <v>0</v>
      </c>
      <c r="O71" s="80"/>
      <c r="P71" s="81">
        <v>0</v>
      </c>
      <c r="Q71" s="82">
        <v>2.9999999999999997E-4</v>
      </c>
      <c r="R71" s="83">
        <v>0</v>
      </c>
      <c r="S71" s="80">
        <v>192</v>
      </c>
      <c r="T71" s="81">
        <v>73915</v>
      </c>
      <c r="U71" s="81">
        <v>0</v>
      </c>
      <c r="V71" s="84">
        <v>3.1799999999999998E-4</v>
      </c>
      <c r="W71" s="85">
        <v>0</v>
      </c>
      <c r="X71" s="62"/>
      <c r="Y71" s="9"/>
    </row>
    <row r="72" spans="7:25" x14ac:dyDescent="0.3">
      <c r="G72" s="77"/>
      <c r="H72" s="62">
        <v>104</v>
      </c>
      <c r="I72" s="62" t="s">
        <v>88</v>
      </c>
      <c r="J72" s="78">
        <v>428</v>
      </c>
      <c r="K72" s="79">
        <v>0.9</v>
      </c>
      <c r="L72" s="80">
        <v>2229172</v>
      </c>
      <c r="M72" s="81">
        <v>2940197</v>
      </c>
      <c r="N72" s="80">
        <v>0</v>
      </c>
      <c r="O72" s="80"/>
      <c r="P72" s="81">
        <v>-639922.5</v>
      </c>
      <c r="Q72" s="82">
        <v>0</v>
      </c>
      <c r="R72" s="83">
        <v>0</v>
      </c>
      <c r="S72" s="80">
        <v>192</v>
      </c>
      <c r="T72" s="81">
        <v>73915</v>
      </c>
      <c r="U72" s="81">
        <v>-66350.7</v>
      </c>
      <c r="V72" s="84">
        <v>0</v>
      </c>
      <c r="W72" s="85">
        <v>0</v>
      </c>
      <c r="X72" s="62"/>
      <c r="Y72" s="9"/>
    </row>
    <row r="73" spans="7:25" x14ac:dyDescent="0.3">
      <c r="G73" s="77"/>
      <c r="H73" s="62">
        <v>115</v>
      </c>
      <c r="I73" s="62" t="s">
        <v>116</v>
      </c>
      <c r="J73" s="78">
        <v>428</v>
      </c>
      <c r="K73" s="79">
        <v>0.9</v>
      </c>
      <c r="L73" s="80">
        <v>2229172</v>
      </c>
      <c r="M73" s="81">
        <v>2940197</v>
      </c>
      <c r="N73" s="80">
        <v>0</v>
      </c>
      <c r="O73" s="80"/>
      <c r="P73" s="81">
        <v>-639922.5</v>
      </c>
      <c r="Q73" s="82">
        <v>0</v>
      </c>
      <c r="R73" s="83">
        <v>0</v>
      </c>
      <c r="S73" s="80">
        <v>192</v>
      </c>
      <c r="T73" s="81">
        <v>73915</v>
      </c>
      <c r="U73" s="81">
        <v>-66350.7</v>
      </c>
      <c r="V73" s="84">
        <v>0</v>
      </c>
      <c r="W73" s="85">
        <v>0</v>
      </c>
      <c r="X73" s="62"/>
      <c r="Y73" s="9"/>
    </row>
    <row r="74" spans="7:25" x14ac:dyDescent="0.3">
      <c r="G74" s="77"/>
      <c r="H74" s="62">
        <v>117</v>
      </c>
      <c r="I74" s="62" t="s">
        <v>21</v>
      </c>
      <c r="J74" s="78">
        <v>428</v>
      </c>
      <c r="K74" s="79">
        <v>0.9</v>
      </c>
      <c r="L74" s="80">
        <v>2229172</v>
      </c>
      <c r="M74" s="81">
        <v>2940197</v>
      </c>
      <c r="N74" s="80">
        <v>0</v>
      </c>
      <c r="O74" s="80"/>
      <c r="P74" s="81">
        <v>-639922.5</v>
      </c>
      <c r="Q74" s="82">
        <v>2.5700000000000001E-4</v>
      </c>
      <c r="R74" s="83">
        <v>-164.4600825</v>
      </c>
      <c r="S74" s="80">
        <v>192</v>
      </c>
      <c r="T74" s="81">
        <v>73915</v>
      </c>
      <c r="U74" s="81">
        <v>-66350.7</v>
      </c>
      <c r="V74" s="84">
        <v>2.7300000000000002E-4</v>
      </c>
      <c r="W74" s="85">
        <v>-18.113741100000002</v>
      </c>
      <c r="X74" s="62"/>
      <c r="Y74" s="9"/>
    </row>
    <row r="75" spans="7:25" x14ac:dyDescent="0.3">
      <c r="G75" s="77"/>
      <c r="H75" s="62">
        <v>123</v>
      </c>
      <c r="I75" s="62" t="s">
        <v>29</v>
      </c>
      <c r="J75" s="78">
        <v>428</v>
      </c>
      <c r="K75" s="79">
        <v>0.9</v>
      </c>
      <c r="L75" s="80">
        <v>2229172</v>
      </c>
      <c r="M75" s="81">
        <v>2940197</v>
      </c>
      <c r="N75" s="80">
        <v>0</v>
      </c>
      <c r="O75" s="80"/>
      <c r="P75" s="81">
        <v>-639922.5</v>
      </c>
      <c r="Q75" s="82">
        <v>1.1529999999999999E-3</v>
      </c>
      <c r="R75" s="83">
        <v>-737.83064249999995</v>
      </c>
      <c r="S75" s="80">
        <v>192</v>
      </c>
      <c r="T75" s="81">
        <v>73915</v>
      </c>
      <c r="U75" s="81">
        <v>-66350.7</v>
      </c>
      <c r="V75" s="84">
        <v>1.232E-3</v>
      </c>
      <c r="W75" s="85">
        <v>-81.744062400000004</v>
      </c>
      <c r="X75" s="62"/>
      <c r="Y75" s="9"/>
    </row>
    <row r="76" spans="7:25" x14ac:dyDescent="0.3">
      <c r="G76" s="77"/>
      <c r="H76" s="62"/>
      <c r="I76" s="62"/>
      <c r="J76" s="78"/>
      <c r="K76" s="79"/>
      <c r="L76" s="81"/>
      <c r="M76" s="81"/>
      <c r="N76" s="81"/>
      <c r="O76" s="81"/>
      <c r="P76" s="81"/>
      <c r="Q76" s="84"/>
      <c r="R76" s="83"/>
      <c r="S76" s="81"/>
      <c r="T76" s="81"/>
      <c r="U76" s="81"/>
      <c r="V76" s="84"/>
      <c r="W76" s="85"/>
      <c r="X76" s="62"/>
      <c r="Y76" s="9"/>
    </row>
    <row r="77" spans="7:25" ht="15.6" x14ac:dyDescent="0.3">
      <c r="G77" s="90">
        <v>115</v>
      </c>
      <c r="H77" s="91" t="s">
        <v>116</v>
      </c>
      <c r="I77" s="62"/>
      <c r="J77" s="78"/>
      <c r="K77" s="79"/>
      <c r="L77" s="81"/>
      <c r="M77" s="81"/>
      <c r="N77" s="81"/>
      <c r="O77" s="81"/>
      <c r="P77" s="81"/>
      <c r="Q77" s="84"/>
      <c r="R77" s="83"/>
      <c r="S77" s="81"/>
      <c r="T77" s="81"/>
      <c r="U77" s="81"/>
      <c r="V77" s="84"/>
      <c r="W77" s="85"/>
      <c r="X77" s="62"/>
      <c r="Y77" s="9"/>
    </row>
    <row r="78" spans="7:25" x14ac:dyDescent="0.3">
      <c r="G78" s="77"/>
      <c r="H78" s="62">
        <v>1</v>
      </c>
      <c r="I78" s="62" t="s">
        <v>11</v>
      </c>
      <c r="J78" s="78">
        <v>430</v>
      </c>
      <c r="K78" s="79">
        <v>0.9</v>
      </c>
      <c r="L78" s="80">
        <v>40563624</v>
      </c>
      <c r="M78" s="81">
        <v>11524907</v>
      </c>
      <c r="N78" s="80">
        <v>352366</v>
      </c>
      <c r="O78" s="80"/>
      <c r="P78" s="81">
        <v>26451974.699999999</v>
      </c>
      <c r="Q78" s="82">
        <v>2.2769999999999999E-3</v>
      </c>
      <c r="R78" s="83">
        <v>60231.146391899994</v>
      </c>
      <c r="S78" s="80">
        <v>15785186</v>
      </c>
      <c r="T78" s="81">
        <v>11743697</v>
      </c>
      <c r="U78" s="81">
        <v>3637340.1</v>
      </c>
      <c r="V78" s="84">
        <v>1.91E-3</v>
      </c>
      <c r="W78" s="85">
        <v>6947.3195910000004</v>
      </c>
      <c r="X78" s="62"/>
      <c r="Y78" s="9"/>
    </row>
    <row r="79" spans="7:25" x14ac:dyDescent="0.3">
      <c r="G79" s="77"/>
      <c r="H79" s="62">
        <v>2</v>
      </c>
      <c r="I79" s="62" t="s">
        <v>27</v>
      </c>
      <c r="J79" s="78">
        <v>430</v>
      </c>
      <c r="K79" s="79">
        <v>0.9</v>
      </c>
      <c r="L79" s="80">
        <v>40563624</v>
      </c>
      <c r="M79" s="81">
        <v>11524907</v>
      </c>
      <c r="N79" s="80">
        <v>352366</v>
      </c>
      <c r="O79" s="80"/>
      <c r="P79" s="81">
        <v>26451974.699999999</v>
      </c>
      <c r="Q79" s="82">
        <v>2.6200000000000003E-4</v>
      </c>
      <c r="R79" s="83">
        <v>6930.4173714000008</v>
      </c>
      <c r="S79" s="80">
        <v>15785186</v>
      </c>
      <c r="T79" s="81">
        <v>11743697</v>
      </c>
      <c r="U79" s="81">
        <v>3637340.1</v>
      </c>
      <c r="V79" s="84">
        <v>2.6899999999999998E-4</v>
      </c>
      <c r="W79" s="85">
        <v>978.4444868999999</v>
      </c>
      <c r="X79" s="62"/>
      <c r="Y79" s="9"/>
    </row>
    <row r="80" spans="7:25" x14ac:dyDescent="0.3">
      <c r="G80" s="77"/>
      <c r="H80" s="62">
        <v>3</v>
      </c>
      <c r="I80" s="62" t="s">
        <v>20</v>
      </c>
      <c r="J80" s="78">
        <v>430</v>
      </c>
      <c r="K80" s="79">
        <v>0.9</v>
      </c>
      <c r="L80" s="80">
        <v>40563624</v>
      </c>
      <c r="M80" s="81">
        <v>11524907</v>
      </c>
      <c r="N80" s="80">
        <v>352366</v>
      </c>
      <c r="O80" s="80"/>
      <c r="P80" s="81">
        <v>26451974.699999999</v>
      </c>
      <c r="Q80" s="82">
        <v>5.7799999999999995E-4</v>
      </c>
      <c r="R80" s="83">
        <v>15289.241376599999</v>
      </c>
      <c r="S80" s="80">
        <v>15785186</v>
      </c>
      <c r="T80" s="81">
        <v>11743697</v>
      </c>
      <c r="U80" s="81">
        <v>3637340.1</v>
      </c>
      <c r="V80" s="84">
        <v>5.9699999999999998E-4</v>
      </c>
      <c r="W80" s="85">
        <v>2171.4920397000001</v>
      </c>
      <c r="X80" s="62"/>
      <c r="Y80" s="9"/>
    </row>
    <row r="81" spans="7:25" x14ac:dyDescent="0.3">
      <c r="G81" s="77"/>
      <c r="H81" s="62">
        <v>5</v>
      </c>
      <c r="I81" s="62" t="s">
        <v>17</v>
      </c>
      <c r="J81" s="78">
        <v>430</v>
      </c>
      <c r="K81" s="79">
        <v>0.9</v>
      </c>
      <c r="L81" s="80">
        <v>40563624</v>
      </c>
      <c r="M81" s="81">
        <v>11524907</v>
      </c>
      <c r="N81" s="80">
        <v>352366</v>
      </c>
      <c r="O81" s="80"/>
      <c r="P81" s="81">
        <v>26451974.699999999</v>
      </c>
      <c r="Q81" s="82">
        <v>6.2979999999999998E-3</v>
      </c>
      <c r="R81" s="83">
        <v>166594.53666059999</v>
      </c>
      <c r="S81" s="80">
        <v>15785186</v>
      </c>
      <c r="T81" s="81">
        <v>11743697</v>
      </c>
      <c r="U81" s="81">
        <v>3637340.1</v>
      </c>
      <c r="V81" s="84">
        <v>6.6930000000000002E-3</v>
      </c>
      <c r="W81" s="85">
        <v>24344.717289300002</v>
      </c>
      <c r="X81" s="62"/>
      <c r="Y81" s="9"/>
    </row>
    <row r="82" spans="7:25" x14ac:dyDescent="0.3">
      <c r="G82" s="77"/>
      <c r="H82" s="62">
        <v>137</v>
      </c>
      <c r="I82" s="62" t="s">
        <v>160</v>
      </c>
      <c r="J82" s="78">
        <v>430</v>
      </c>
      <c r="K82" s="79">
        <v>0.9</v>
      </c>
      <c r="L82" s="80">
        <v>40563624</v>
      </c>
      <c r="M82" s="81">
        <v>11524907</v>
      </c>
      <c r="N82" s="80">
        <v>352366</v>
      </c>
      <c r="O82" s="80"/>
      <c r="P82" s="81">
        <v>26451974.699999999</v>
      </c>
      <c r="Q82" s="82">
        <v>7.4999999999999993E-5</v>
      </c>
      <c r="R82" s="83">
        <v>1983.8981024999998</v>
      </c>
      <c r="S82" s="80">
        <v>15785186</v>
      </c>
      <c r="T82" s="81">
        <v>11743697</v>
      </c>
      <c r="U82" s="81">
        <v>3637340.1</v>
      </c>
      <c r="V82" s="84">
        <v>0</v>
      </c>
      <c r="W82" s="85">
        <v>0</v>
      </c>
      <c r="X82" s="62"/>
      <c r="Y82" s="9"/>
    </row>
    <row r="83" spans="7:25" x14ac:dyDescent="0.3">
      <c r="G83" s="77"/>
      <c r="H83" s="62">
        <v>6</v>
      </c>
      <c r="I83" s="62" t="s">
        <v>76</v>
      </c>
      <c r="J83" s="78">
        <v>430</v>
      </c>
      <c r="K83" s="79">
        <v>0.9</v>
      </c>
      <c r="L83" s="80">
        <v>40563624</v>
      </c>
      <c r="M83" s="81">
        <v>11524907</v>
      </c>
      <c r="N83" s="80">
        <v>352366</v>
      </c>
      <c r="O83" s="80"/>
      <c r="P83" s="81">
        <v>26451974.699999999</v>
      </c>
      <c r="Q83" s="82">
        <v>0</v>
      </c>
      <c r="R83" s="83">
        <v>0</v>
      </c>
      <c r="S83" s="80">
        <v>15785186</v>
      </c>
      <c r="T83" s="81">
        <v>11743697</v>
      </c>
      <c r="U83" s="81">
        <v>3637340.1</v>
      </c>
      <c r="V83" s="84">
        <v>0</v>
      </c>
      <c r="W83" s="85">
        <v>0</v>
      </c>
      <c r="X83" s="62"/>
      <c r="Y83" s="9"/>
    </row>
    <row r="84" spans="7:25" x14ac:dyDescent="0.3">
      <c r="G84" s="77"/>
      <c r="H84" s="62">
        <v>7</v>
      </c>
      <c r="I84" s="62" t="s">
        <v>9</v>
      </c>
      <c r="J84" s="78">
        <v>430</v>
      </c>
      <c r="K84" s="79">
        <v>0.9</v>
      </c>
      <c r="L84" s="80">
        <v>40563624</v>
      </c>
      <c r="M84" s="81">
        <v>11524907</v>
      </c>
      <c r="N84" s="80">
        <v>352366</v>
      </c>
      <c r="O84" s="80"/>
      <c r="P84" s="81">
        <v>26451974.699999999</v>
      </c>
      <c r="Q84" s="82">
        <v>1.1900000000000001E-4</v>
      </c>
      <c r="R84" s="83">
        <v>3147.7849893000002</v>
      </c>
      <c r="S84" s="80">
        <v>15785186</v>
      </c>
      <c r="T84" s="81">
        <v>11743697</v>
      </c>
      <c r="U84" s="81">
        <v>3637340.1</v>
      </c>
      <c r="V84" s="84">
        <v>1.27E-4</v>
      </c>
      <c r="W84" s="85">
        <v>461.94219270000002</v>
      </c>
      <c r="X84" s="62"/>
      <c r="Y84" s="9"/>
    </row>
    <row r="85" spans="7:25" x14ac:dyDescent="0.3">
      <c r="G85" s="77"/>
      <c r="H85" s="62">
        <v>8</v>
      </c>
      <c r="I85" s="62" t="s">
        <v>23</v>
      </c>
      <c r="J85" s="78">
        <v>430</v>
      </c>
      <c r="K85" s="79">
        <v>0.9</v>
      </c>
      <c r="L85" s="80">
        <v>40563624</v>
      </c>
      <c r="M85" s="81">
        <v>11524907</v>
      </c>
      <c r="N85" s="80">
        <v>352366</v>
      </c>
      <c r="O85" s="80"/>
      <c r="P85" s="81">
        <v>26451974.699999999</v>
      </c>
      <c r="Q85" s="82">
        <v>1.74E-4</v>
      </c>
      <c r="R85" s="83">
        <v>4602.6435978</v>
      </c>
      <c r="S85" s="80">
        <v>15785186</v>
      </c>
      <c r="T85" s="81">
        <v>11743697</v>
      </c>
      <c r="U85" s="81">
        <v>3637340.1</v>
      </c>
      <c r="V85" s="84">
        <v>1.8699999999999999E-4</v>
      </c>
      <c r="W85" s="85">
        <v>680.18259869999997</v>
      </c>
      <c r="X85" s="62"/>
      <c r="Y85" s="9"/>
    </row>
    <row r="86" spans="7:25" x14ac:dyDescent="0.3">
      <c r="G86" s="77"/>
      <c r="H86" s="62">
        <v>15</v>
      </c>
      <c r="I86" s="62" t="s">
        <v>2</v>
      </c>
      <c r="J86" s="78">
        <v>430</v>
      </c>
      <c r="K86" s="79">
        <v>0.9</v>
      </c>
      <c r="L86" s="80">
        <v>40563624</v>
      </c>
      <c r="M86" s="81">
        <v>11524907</v>
      </c>
      <c r="N86" s="80">
        <v>352366</v>
      </c>
      <c r="O86" s="80"/>
      <c r="P86" s="81">
        <v>26451974.699999999</v>
      </c>
      <c r="Q86" s="82">
        <v>2.5700000000000001E-4</v>
      </c>
      <c r="R86" s="83">
        <v>6798.1574978999997</v>
      </c>
      <c r="S86" s="80">
        <v>15785186</v>
      </c>
      <c r="T86" s="81">
        <v>11743697</v>
      </c>
      <c r="U86" s="81">
        <v>3637340.1</v>
      </c>
      <c r="V86" s="84">
        <v>2.7E-4</v>
      </c>
      <c r="W86" s="85">
        <v>982.08182700000009</v>
      </c>
      <c r="X86" s="62"/>
      <c r="Y86" s="9"/>
    </row>
    <row r="87" spans="7:25" x14ac:dyDescent="0.3">
      <c r="G87" s="77"/>
      <c r="H87" s="62">
        <v>17</v>
      </c>
      <c r="I87" s="62" t="s">
        <v>16</v>
      </c>
      <c r="J87" s="78">
        <v>430</v>
      </c>
      <c r="K87" s="79">
        <v>0.9</v>
      </c>
      <c r="L87" s="80">
        <v>40563624</v>
      </c>
      <c r="M87" s="81">
        <v>11524907</v>
      </c>
      <c r="N87" s="80">
        <v>352366</v>
      </c>
      <c r="O87" s="80"/>
      <c r="P87" s="81">
        <v>26451974.699999999</v>
      </c>
      <c r="Q87" s="82">
        <v>7.0899999999999999E-4</v>
      </c>
      <c r="R87" s="83">
        <v>18754.450062299999</v>
      </c>
      <c r="S87" s="80">
        <v>15785186</v>
      </c>
      <c r="T87" s="81">
        <v>11743697</v>
      </c>
      <c r="U87" s="81">
        <v>3637340.1</v>
      </c>
      <c r="V87" s="84">
        <v>7.5799999999999999E-4</v>
      </c>
      <c r="W87" s="85">
        <v>2757.1037958000002</v>
      </c>
      <c r="X87" s="62"/>
      <c r="Y87" s="9"/>
    </row>
    <row r="88" spans="7:25" x14ac:dyDescent="0.3">
      <c r="G88" s="77"/>
      <c r="H88" s="62">
        <v>19</v>
      </c>
      <c r="I88" s="62" t="s">
        <v>15</v>
      </c>
      <c r="J88" s="78">
        <v>430</v>
      </c>
      <c r="K88" s="79">
        <v>0.9</v>
      </c>
      <c r="L88" s="80">
        <v>40563624</v>
      </c>
      <c r="M88" s="81">
        <v>11524907</v>
      </c>
      <c r="N88" s="80">
        <v>352366</v>
      </c>
      <c r="O88" s="80"/>
      <c r="P88" s="81">
        <v>26451974.699999999</v>
      </c>
      <c r="Q88" s="82">
        <v>6.8999999999999997E-5</v>
      </c>
      <c r="R88" s="83">
        <v>1825.1862543</v>
      </c>
      <c r="S88" s="80">
        <v>15785186</v>
      </c>
      <c r="T88" s="81">
        <v>11743697</v>
      </c>
      <c r="U88" s="81">
        <v>3637340.1</v>
      </c>
      <c r="V88" s="84">
        <v>7.3999999999999996E-5</v>
      </c>
      <c r="W88" s="85">
        <v>269.16316740000002</v>
      </c>
      <c r="X88" s="62"/>
      <c r="Y88" s="9"/>
    </row>
    <row r="89" spans="7:25" x14ac:dyDescent="0.3">
      <c r="G89" s="77"/>
      <c r="H89" s="62">
        <v>31</v>
      </c>
      <c r="I89" s="62" t="s">
        <v>1</v>
      </c>
      <c r="J89" s="78">
        <v>430</v>
      </c>
      <c r="K89" s="79">
        <v>0.9</v>
      </c>
      <c r="L89" s="80">
        <v>40563624</v>
      </c>
      <c r="M89" s="81">
        <v>11524907</v>
      </c>
      <c r="N89" s="80">
        <v>352366</v>
      </c>
      <c r="O89" s="80"/>
      <c r="P89" s="81">
        <v>26451974.699999999</v>
      </c>
      <c r="Q89" s="82">
        <v>1.243E-3</v>
      </c>
      <c r="R89" s="83">
        <v>32879.804552099995</v>
      </c>
      <c r="S89" s="80">
        <v>15785186</v>
      </c>
      <c r="T89" s="81">
        <v>11743697</v>
      </c>
      <c r="U89" s="81">
        <v>3637340.1</v>
      </c>
      <c r="V89" s="84">
        <v>1.188E-3</v>
      </c>
      <c r="W89" s="85">
        <v>4321.1600388000006</v>
      </c>
      <c r="X89" s="62"/>
      <c r="Y89" s="9"/>
    </row>
    <row r="90" spans="7:25" x14ac:dyDescent="0.3">
      <c r="G90" s="77"/>
      <c r="H90" s="62">
        <v>38</v>
      </c>
      <c r="I90" s="62" t="s">
        <v>12</v>
      </c>
      <c r="J90" s="78">
        <v>430</v>
      </c>
      <c r="K90" s="79">
        <v>0.9</v>
      </c>
      <c r="L90" s="80">
        <v>40563624</v>
      </c>
      <c r="M90" s="81">
        <v>11524907</v>
      </c>
      <c r="N90" s="80">
        <v>352366</v>
      </c>
      <c r="O90" s="80"/>
      <c r="P90" s="81">
        <v>26451974.699999999</v>
      </c>
      <c r="Q90" s="82">
        <v>9.5000000000000005E-5</v>
      </c>
      <c r="R90" s="83">
        <v>2512.9375964999999</v>
      </c>
      <c r="S90" s="80">
        <v>15785186</v>
      </c>
      <c r="T90" s="81">
        <v>11743697</v>
      </c>
      <c r="U90" s="81">
        <v>3637340.1</v>
      </c>
      <c r="V90" s="84">
        <v>7.8999999999999996E-5</v>
      </c>
      <c r="W90" s="85">
        <v>287.34986789999999</v>
      </c>
      <c r="X90" s="62"/>
      <c r="Y90" s="9"/>
    </row>
    <row r="91" spans="7:25" x14ac:dyDescent="0.3">
      <c r="G91" s="77"/>
      <c r="H91" s="62">
        <v>55</v>
      </c>
      <c r="I91" s="62" t="s">
        <v>26</v>
      </c>
      <c r="J91" s="78">
        <v>430</v>
      </c>
      <c r="K91" s="79">
        <v>0.9</v>
      </c>
      <c r="L91" s="80">
        <v>40563624</v>
      </c>
      <c r="M91" s="81">
        <v>11524907</v>
      </c>
      <c r="N91" s="80">
        <v>352366</v>
      </c>
      <c r="O91" s="80"/>
      <c r="P91" s="81">
        <v>26451974.699999999</v>
      </c>
      <c r="Q91" s="82">
        <v>1.4799999999999999E-4</v>
      </c>
      <c r="R91" s="83">
        <v>3914.8922555999998</v>
      </c>
      <c r="S91" s="80">
        <v>15785186</v>
      </c>
      <c r="T91" s="81">
        <v>11743697</v>
      </c>
      <c r="U91" s="81">
        <v>3637340.1</v>
      </c>
      <c r="V91" s="84">
        <v>1.5699999999999999E-4</v>
      </c>
      <c r="W91" s="85">
        <v>571.06239570000002</v>
      </c>
      <c r="X91" s="62"/>
      <c r="Y91" s="9"/>
    </row>
    <row r="92" spans="7:25" x14ac:dyDescent="0.3">
      <c r="G92" s="77"/>
      <c r="H92" s="62">
        <v>71</v>
      </c>
      <c r="I92" s="62" t="s">
        <v>18</v>
      </c>
      <c r="J92" s="78">
        <v>430</v>
      </c>
      <c r="K92" s="79">
        <v>0</v>
      </c>
      <c r="L92" s="80">
        <v>40563624</v>
      </c>
      <c r="M92" s="81">
        <v>11524907</v>
      </c>
      <c r="N92" s="80">
        <v>352366</v>
      </c>
      <c r="O92" s="80"/>
      <c r="P92" s="81">
        <v>0</v>
      </c>
      <c r="Q92" s="82">
        <v>1.0000000000000001E-5</v>
      </c>
      <c r="R92" s="83">
        <v>0</v>
      </c>
      <c r="S92" s="80">
        <v>15785186</v>
      </c>
      <c r="T92" s="81">
        <v>11743697</v>
      </c>
      <c r="U92" s="81">
        <v>0</v>
      </c>
      <c r="V92" s="84">
        <v>1.1E-5</v>
      </c>
      <c r="W92" s="85">
        <v>0</v>
      </c>
      <c r="X92" s="62"/>
      <c r="Y92" s="9"/>
    </row>
    <row r="93" spans="7:25" x14ac:dyDescent="0.3">
      <c r="G93" s="77"/>
      <c r="H93" s="62">
        <v>72</v>
      </c>
      <c r="I93" s="62" t="s">
        <v>28</v>
      </c>
      <c r="J93" s="78">
        <v>430</v>
      </c>
      <c r="K93" s="79">
        <v>0</v>
      </c>
      <c r="L93" s="80">
        <v>40563624</v>
      </c>
      <c r="M93" s="81">
        <v>11524907</v>
      </c>
      <c r="N93" s="80">
        <v>352366</v>
      </c>
      <c r="O93" s="80"/>
      <c r="P93" s="81">
        <v>0</v>
      </c>
      <c r="Q93" s="82">
        <v>2.9999999999999997E-4</v>
      </c>
      <c r="R93" s="83">
        <v>0</v>
      </c>
      <c r="S93" s="80">
        <v>15785186</v>
      </c>
      <c r="T93" s="81">
        <v>11743697</v>
      </c>
      <c r="U93" s="81">
        <v>0</v>
      </c>
      <c r="V93" s="84">
        <v>3.1799999999999998E-4</v>
      </c>
      <c r="W93" s="85">
        <v>0</v>
      </c>
      <c r="X93" s="62"/>
      <c r="Y93" s="9"/>
    </row>
    <row r="94" spans="7:25" x14ac:dyDescent="0.3">
      <c r="G94" s="77"/>
      <c r="H94" s="62">
        <v>104</v>
      </c>
      <c r="I94" s="62" t="s">
        <v>88</v>
      </c>
      <c r="J94" s="78">
        <v>430</v>
      </c>
      <c r="K94" s="79">
        <v>0.9</v>
      </c>
      <c r="L94" s="80">
        <v>40563624</v>
      </c>
      <c r="M94" s="81">
        <v>11524907</v>
      </c>
      <c r="N94" s="80">
        <v>352366</v>
      </c>
      <c r="O94" s="80"/>
      <c r="P94" s="81">
        <v>26451974.699999999</v>
      </c>
      <c r="Q94" s="82">
        <v>0</v>
      </c>
      <c r="R94" s="83">
        <v>0</v>
      </c>
      <c r="S94" s="80">
        <v>15785186</v>
      </c>
      <c r="T94" s="81">
        <v>11743697</v>
      </c>
      <c r="U94" s="81">
        <v>3637340.1</v>
      </c>
      <c r="V94" s="84">
        <v>0</v>
      </c>
      <c r="W94" s="85">
        <v>0</v>
      </c>
      <c r="X94" s="62"/>
      <c r="Y94" s="9"/>
    </row>
    <row r="95" spans="7:25" x14ac:dyDescent="0.3">
      <c r="G95" s="77"/>
      <c r="H95" s="62">
        <v>115</v>
      </c>
      <c r="I95" s="62" t="s">
        <v>116</v>
      </c>
      <c r="J95" s="78">
        <v>430</v>
      </c>
      <c r="K95" s="79">
        <v>0.9</v>
      </c>
      <c r="L95" s="80">
        <v>40563624</v>
      </c>
      <c r="M95" s="81">
        <v>11524907</v>
      </c>
      <c r="N95" s="80">
        <v>352366</v>
      </c>
      <c r="O95" s="80"/>
      <c r="P95" s="81">
        <v>26451974.699999999</v>
      </c>
      <c r="Q95" s="82">
        <v>0</v>
      </c>
      <c r="R95" s="83">
        <v>0</v>
      </c>
      <c r="S95" s="80">
        <v>15785186</v>
      </c>
      <c r="T95" s="81">
        <v>11743697</v>
      </c>
      <c r="U95" s="81">
        <v>3637340.1</v>
      </c>
      <c r="V95" s="84">
        <v>0</v>
      </c>
      <c r="W95" s="85">
        <v>0</v>
      </c>
      <c r="X95" s="62"/>
      <c r="Y95" s="9"/>
    </row>
    <row r="96" spans="7:25" x14ac:dyDescent="0.3">
      <c r="G96" s="77"/>
      <c r="H96" s="62">
        <v>117</v>
      </c>
      <c r="I96" s="62" t="s">
        <v>21</v>
      </c>
      <c r="J96" s="78">
        <v>430</v>
      </c>
      <c r="K96" s="79">
        <v>0.9</v>
      </c>
      <c r="L96" s="80">
        <v>40563624</v>
      </c>
      <c r="M96" s="81">
        <v>11524907</v>
      </c>
      <c r="N96" s="80">
        <v>352366</v>
      </c>
      <c r="O96" s="80"/>
      <c r="P96" s="81">
        <v>26451974.699999999</v>
      </c>
      <c r="Q96" s="82">
        <v>2.5700000000000001E-4</v>
      </c>
      <c r="R96" s="83">
        <v>6798.1574978999997</v>
      </c>
      <c r="S96" s="80">
        <v>15785186</v>
      </c>
      <c r="T96" s="81">
        <v>11743697</v>
      </c>
      <c r="U96" s="81">
        <v>3637340.1</v>
      </c>
      <c r="V96" s="84">
        <v>2.7300000000000002E-4</v>
      </c>
      <c r="W96" s="85">
        <v>992.99384730000008</v>
      </c>
      <c r="X96" s="62"/>
      <c r="Y96" s="9"/>
    </row>
    <row r="97" spans="7:25" x14ac:dyDescent="0.3">
      <c r="G97" s="77"/>
      <c r="H97" s="62">
        <v>123</v>
      </c>
      <c r="I97" s="62" t="s">
        <v>29</v>
      </c>
      <c r="J97" s="78">
        <v>430</v>
      </c>
      <c r="K97" s="79">
        <v>0.9</v>
      </c>
      <c r="L97" s="80">
        <v>40563624</v>
      </c>
      <c r="M97" s="81">
        <v>11524907</v>
      </c>
      <c r="N97" s="80">
        <v>352366</v>
      </c>
      <c r="O97" s="80"/>
      <c r="P97" s="81">
        <v>26451974.699999999</v>
      </c>
      <c r="Q97" s="82">
        <v>1.1529999999999999E-3</v>
      </c>
      <c r="R97" s="83">
        <v>30499.126829099998</v>
      </c>
      <c r="S97" s="80">
        <v>15785186</v>
      </c>
      <c r="T97" s="81">
        <v>11743697</v>
      </c>
      <c r="U97" s="81">
        <v>3637340.1</v>
      </c>
      <c r="V97" s="84">
        <v>1.232E-3</v>
      </c>
      <c r="W97" s="85">
        <v>4481.2030032000002</v>
      </c>
      <c r="X97" s="62"/>
      <c r="Y97" s="9"/>
    </row>
    <row r="98" spans="7:25" x14ac:dyDescent="0.3">
      <c r="G98" s="77"/>
      <c r="H98" s="62"/>
      <c r="I98" s="62"/>
      <c r="J98" s="78"/>
      <c r="K98" s="79"/>
      <c r="L98" s="81"/>
      <c r="M98" s="81"/>
      <c r="N98" s="81"/>
      <c r="O98" s="81"/>
      <c r="P98" s="81"/>
      <c r="Q98" s="84"/>
      <c r="R98" s="83"/>
      <c r="S98" s="81"/>
      <c r="T98" s="81"/>
      <c r="U98" s="81"/>
      <c r="V98" s="84"/>
      <c r="W98" s="85"/>
      <c r="X98" s="62"/>
      <c r="Y98" s="9"/>
    </row>
    <row r="99" spans="7:25" ht="15.6" x14ac:dyDescent="0.3">
      <c r="G99" s="90">
        <v>115</v>
      </c>
      <c r="H99" s="91" t="s">
        <v>116</v>
      </c>
      <c r="I99" s="62"/>
      <c r="J99" s="78"/>
      <c r="K99" s="79"/>
      <c r="L99" s="81"/>
      <c r="M99" s="81"/>
      <c r="N99" s="81"/>
      <c r="O99" s="81"/>
      <c r="P99" s="81"/>
      <c r="Q99" s="84"/>
      <c r="R99" s="83"/>
      <c r="S99" s="81"/>
      <c r="T99" s="81"/>
      <c r="U99" s="81"/>
      <c r="V99" s="84"/>
      <c r="W99" s="85"/>
      <c r="X99" s="62"/>
      <c r="Y99" s="9"/>
    </row>
    <row r="100" spans="7:25" x14ac:dyDescent="0.3">
      <c r="G100" s="77"/>
      <c r="H100" s="62">
        <v>1</v>
      </c>
      <c r="I100" s="62" t="s">
        <v>11</v>
      </c>
      <c r="J100" s="78">
        <v>478</v>
      </c>
      <c r="K100" s="79">
        <v>0.9</v>
      </c>
      <c r="L100" s="80">
        <v>221250</v>
      </c>
      <c r="M100" s="81">
        <v>0</v>
      </c>
      <c r="N100" s="80">
        <v>10184</v>
      </c>
      <c r="O100" s="80"/>
      <c r="P100" s="81">
        <v>208290.6</v>
      </c>
      <c r="Q100" s="82">
        <v>2.2769999999999999E-3</v>
      </c>
      <c r="R100" s="83">
        <v>474.27769619999998</v>
      </c>
      <c r="S100" s="80">
        <v>0</v>
      </c>
      <c r="T100" s="81">
        <v>0</v>
      </c>
      <c r="U100" s="81">
        <v>0</v>
      </c>
      <c r="V100" s="84">
        <v>1.91E-3</v>
      </c>
      <c r="W100" s="85">
        <v>0</v>
      </c>
      <c r="X100" s="62"/>
      <c r="Y100" s="9"/>
    </row>
    <row r="101" spans="7:25" x14ac:dyDescent="0.3">
      <c r="G101" s="77"/>
      <c r="H101" s="62">
        <v>2</v>
      </c>
      <c r="I101" s="62" t="s">
        <v>27</v>
      </c>
      <c r="J101" s="78">
        <v>478</v>
      </c>
      <c r="K101" s="79">
        <v>0.9</v>
      </c>
      <c r="L101" s="80">
        <v>221250</v>
      </c>
      <c r="M101" s="81">
        <v>0</v>
      </c>
      <c r="N101" s="80">
        <v>10184</v>
      </c>
      <c r="O101" s="80"/>
      <c r="P101" s="81">
        <v>208290.6</v>
      </c>
      <c r="Q101" s="82">
        <v>2.6200000000000003E-4</v>
      </c>
      <c r="R101" s="83">
        <v>54.572137200000007</v>
      </c>
      <c r="S101" s="80">
        <v>0</v>
      </c>
      <c r="T101" s="81">
        <v>0</v>
      </c>
      <c r="U101" s="81">
        <v>0</v>
      </c>
      <c r="V101" s="84">
        <v>2.6899999999999998E-4</v>
      </c>
      <c r="W101" s="85">
        <v>0</v>
      </c>
      <c r="X101" s="62"/>
      <c r="Y101" s="9"/>
    </row>
    <row r="102" spans="7:25" x14ac:dyDescent="0.3">
      <c r="G102" s="77"/>
      <c r="H102" s="62">
        <v>3</v>
      </c>
      <c r="I102" s="62" t="s">
        <v>20</v>
      </c>
      <c r="J102" s="78">
        <v>478</v>
      </c>
      <c r="K102" s="79">
        <v>0.9</v>
      </c>
      <c r="L102" s="80">
        <v>221250</v>
      </c>
      <c r="M102" s="81">
        <v>0</v>
      </c>
      <c r="N102" s="80">
        <v>10184</v>
      </c>
      <c r="O102" s="80"/>
      <c r="P102" s="81">
        <v>208290.6</v>
      </c>
      <c r="Q102" s="82">
        <v>5.7799999999999995E-4</v>
      </c>
      <c r="R102" s="83">
        <v>120.39196679999999</v>
      </c>
      <c r="S102" s="80">
        <v>0</v>
      </c>
      <c r="T102" s="81">
        <v>0</v>
      </c>
      <c r="U102" s="81">
        <v>0</v>
      </c>
      <c r="V102" s="84">
        <v>5.9699999999999998E-4</v>
      </c>
      <c r="W102" s="85">
        <v>0</v>
      </c>
      <c r="X102" s="62"/>
      <c r="Y102" s="9"/>
    </row>
    <row r="103" spans="7:25" x14ac:dyDescent="0.3">
      <c r="G103" s="77"/>
      <c r="H103" s="62">
        <v>5</v>
      </c>
      <c r="I103" s="62" t="s">
        <v>17</v>
      </c>
      <c r="J103" s="78">
        <v>478</v>
      </c>
      <c r="K103" s="79">
        <v>0.9</v>
      </c>
      <c r="L103" s="80">
        <v>221250</v>
      </c>
      <c r="M103" s="81">
        <v>0</v>
      </c>
      <c r="N103" s="80">
        <v>10184</v>
      </c>
      <c r="O103" s="80"/>
      <c r="P103" s="81">
        <v>208290.6</v>
      </c>
      <c r="Q103" s="82">
        <v>6.2979999999999998E-3</v>
      </c>
      <c r="R103" s="83">
        <v>1311.8141988</v>
      </c>
      <c r="S103" s="80">
        <v>0</v>
      </c>
      <c r="T103" s="81">
        <v>0</v>
      </c>
      <c r="U103" s="81">
        <v>0</v>
      </c>
      <c r="V103" s="84">
        <v>6.6930000000000002E-3</v>
      </c>
      <c r="W103" s="85">
        <v>0</v>
      </c>
      <c r="X103" s="62"/>
      <c r="Y103" s="9"/>
    </row>
    <row r="104" spans="7:25" x14ac:dyDescent="0.3">
      <c r="G104" s="77"/>
      <c r="H104" s="62">
        <v>137</v>
      </c>
      <c r="I104" s="62" t="s">
        <v>160</v>
      </c>
      <c r="J104" s="78">
        <v>478</v>
      </c>
      <c r="K104" s="79">
        <v>0.9</v>
      </c>
      <c r="L104" s="80">
        <v>221250</v>
      </c>
      <c r="M104" s="81">
        <v>0</v>
      </c>
      <c r="N104" s="80">
        <v>10184</v>
      </c>
      <c r="O104" s="80"/>
      <c r="P104" s="81">
        <v>208290.6</v>
      </c>
      <c r="Q104" s="82">
        <v>7.4999999999999993E-5</v>
      </c>
      <c r="R104" s="83">
        <v>15.621794999999999</v>
      </c>
      <c r="S104" s="80">
        <v>0</v>
      </c>
      <c r="T104" s="81">
        <v>0</v>
      </c>
      <c r="U104" s="81">
        <v>0</v>
      </c>
      <c r="V104" s="84">
        <v>0</v>
      </c>
      <c r="W104" s="85">
        <v>0</v>
      </c>
      <c r="X104" s="62"/>
      <c r="Y104" s="9"/>
    </row>
    <row r="105" spans="7:25" x14ac:dyDescent="0.3">
      <c r="G105" s="77"/>
      <c r="H105" s="62">
        <v>6</v>
      </c>
      <c r="I105" s="62" t="s">
        <v>76</v>
      </c>
      <c r="J105" s="78">
        <v>478</v>
      </c>
      <c r="K105" s="79">
        <v>0.9</v>
      </c>
      <c r="L105" s="80">
        <v>221250</v>
      </c>
      <c r="M105" s="81">
        <v>0</v>
      </c>
      <c r="N105" s="80">
        <v>10184</v>
      </c>
      <c r="O105" s="80"/>
      <c r="P105" s="81">
        <v>208290.6</v>
      </c>
      <c r="Q105" s="82">
        <v>0</v>
      </c>
      <c r="R105" s="83">
        <v>0</v>
      </c>
      <c r="S105" s="80">
        <v>0</v>
      </c>
      <c r="T105" s="81">
        <v>0</v>
      </c>
      <c r="U105" s="81">
        <v>0</v>
      </c>
      <c r="V105" s="84">
        <v>0</v>
      </c>
      <c r="W105" s="85">
        <v>0</v>
      </c>
      <c r="X105" s="62"/>
      <c r="Y105" s="9"/>
    </row>
    <row r="106" spans="7:25" x14ac:dyDescent="0.3">
      <c r="G106" s="77"/>
      <c r="H106" s="62">
        <v>7</v>
      </c>
      <c r="I106" s="62" t="s">
        <v>9</v>
      </c>
      <c r="J106" s="78">
        <v>478</v>
      </c>
      <c r="K106" s="79">
        <v>0.9</v>
      </c>
      <c r="L106" s="80">
        <v>221250</v>
      </c>
      <c r="M106" s="81">
        <v>0</v>
      </c>
      <c r="N106" s="80">
        <v>10184</v>
      </c>
      <c r="O106" s="80"/>
      <c r="P106" s="81">
        <v>208290.6</v>
      </c>
      <c r="Q106" s="82">
        <v>1.1900000000000001E-4</v>
      </c>
      <c r="R106" s="83">
        <v>24.786581400000003</v>
      </c>
      <c r="S106" s="80">
        <v>0</v>
      </c>
      <c r="T106" s="81">
        <v>0</v>
      </c>
      <c r="U106" s="81">
        <v>0</v>
      </c>
      <c r="V106" s="84">
        <v>1.27E-4</v>
      </c>
      <c r="W106" s="85">
        <v>0</v>
      </c>
      <c r="X106" s="62"/>
      <c r="Y106" s="9"/>
    </row>
    <row r="107" spans="7:25" x14ac:dyDescent="0.3">
      <c r="G107" s="77"/>
      <c r="H107" s="62">
        <v>8</v>
      </c>
      <c r="I107" s="62" t="s">
        <v>23</v>
      </c>
      <c r="J107" s="78">
        <v>478</v>
      </c>
      <c r="K107" s="79">
        <v>0.9</v>
      </c>
      <c r="L107" s="80">
        <v>221250</v>
      </c>
      <c r="M107" s="81">
        <v>0</v>
      </c>
      <c r="N107" s="80">
        <v>10184</v>
      </c>
      <c r="O107" s="80"/>
      <c r="P107" s="81">
        <v>208290.6</v>
      </c>
      <c r="Q107" s="82">
        <v>1.74E-4</v>
      </c>
      <c r="R107" s="83">
        <v>36.242564399999999</v>
      </c>
      <c r="S107" s="80">
        <v>0</v>
      </c>
      <c r="T107" s="81">
        <v>0</v>
      </c>
      <c r="U107" s="81">
        <v>0</v>
      </c>
      <c r="V107" s="84">
        <v>1.8699999999999999E-4</v>
      </c>
      <c r="W107" s="85">
        <v>0</v>
      </c>
      <c r="X107" s="62"/>
      <c r="Y107" s="9"/>
    </row>
    <row r="108" spans="7:25" x14ac:dyDescent="0.3">
      <c r="G108" s="77"/>
      <c r="H108" s="62">
        <v>17</v>
      </c>
      <c r="I108" s="62" t="s">
        <v>16</v>
      </c>
      <c r="J108" s="78">
        <v>478</v>
      </c>
      <c r="K108" s="79">
        <v>0.9</v>
      </c>
      <c r="L108" s="80">
        <v>221250</v>
      </c>
      <c r="M108" s="81">
        <v>0</v>
      </c>
      <c r="N108" s="80">
        <v>10184</v>
      </c>
      <c r="O108" s="80"/>
      <c r="P108" s="81">
        <v>208290.6</v>
      </c>
      <c r="Q108" s="82">
        <v>7.0899999999999999E-4</v>
      </c>
      <c r="R108" s="83">
        <v>147.6780354</v>
      </c>
      <c r="S108" s="80">
        <v>0</v>
      </c>
      <c r="T108" s="81">
        <v>0</v>
      </c>
      <c r="U108" s="81">
        <v>0</v>
      </c>
      <c r="V108" s="84">
        <v>7.5799999999999999E-4</v>
      </c>
      <c r="W108" s="85">
        <v>0</v>
      </c>
      <c r="X108" s="62"/>
      <c r="Y108" s="9"/>
    </row>
    <row r="109" spans="7:25" x14ac:dyDescent="0.3">
      <c r="G109" s="77"/>
      <c r="H109" s="62">
        <v>31</v>
      </c>
      <c r="I109" s="62" t="s">
        <v>1</v>
      </c>
      <c r="J109" s="78">
        <v>478</v>
      </c>
      <c r="K109" s="79">
        <v>0.9</v>
      </c>
      <c r="L109" s="80">
        <v>221250</v>
      </c>
      <c r="M109" s="81">
        <v>0</v>
      </c>
      <c r="N109" s="80">
        <v>10184</v>
      </c>
      <c r="O109" s="80"/>
      <c r="P109" s="81">
        <v>208290.6</v>
      </c>
      <c r="Q109" s="82">
        <v>1.243E-3</v>
      </c>
      <c r="R109" s="83">
        <v>258.90521580000001</v>
      </c>
      <c r="S109" s="80">
        <v>0</v>
      </c>
      <c r="T109" s="81">
        <v>0</v>
      </c>
      <c r="U109" s="81">
        <v>0</v>
      </c>
      <c r="V109" s="84">
        <v>1.188E-3</v>
      </c>
      <c r="W109" s="85">
        <v>0</v>
      </c>
      <c r="X109" s="62"/>
      <c r="Y109" s="9"/>
    </row>
    <row r="110" spans="7:25" x14ac:dyDescent="0.3">
      <c r="G110" s="77"/>
      <c r="H110" s="62">
        <v>38</v>
      </c>
      <c r="I110" s="62" t="s">
        <v>12</v>
      </c>
      <c r="J110" s="78">
        <v>478</v>
      </c>
      <c r="K110" s="79">
        <v>0.9</v>
      </c>
      <c r="L110" s="80">
        <v>221250</v>
      </c>
      <c r="M110" s="81">
        <v>0</v>
      </c>
      <c r="N110" s="80">
        <v>10184</v>
      </c>
      <c r="O110" s="80"/>
      <c r="P110" s="81">
        <v>208290.6</v>
      </c>
      <c r="Q110" s="82">
        <v>9.5000000000000005E-5</v>
      </c>
      <c r="R110" s="83">
        <v>19.787607000000001</v>
      </c>
      <c r="S110" s="80">
        <v>0</v>
      </c>
      <c r="T110" s="81">
        <v>0</v>
      </c>
      <c r="U110" s="81">
        <v>0</v>
      </c>
      <c r="V110" s="84">
        <v>7.8999999999999996E-5</v>
      </c>
      <c r="W110" s="85">
        <v>0</v>
      </c>
      <c r="X110" s="62"/>
      <c r="Y110" s="9"/>
    </row>
    <row r="111" spans="7:25" x14ac:dyDescent="0.3">
      <c r="G111" s="77"/>
      <c r="H111" s="62">
        <v>55</v>
      </c>
      <c r="I111" s="62" t="s">
        <v>26</v>
      </c>
      <c r="J111" s="78">
        <v>478</v>
      </c>
      <c r="K111" s="79">
        <v>0.9</v>
      </c>
      <c r="L111" s="80">
        <v>221250</v>
      </c>
      <c r="M111" s="81">
        <v>0</v>
      </c>
      <c r="N111" s="80">
        <v>10184</v>
      </c>
      <c r="O111" s="80"/>
      <c r="P111" s="81">
        <v>208290.6</v>
      </c>
      <c r="Q111" s="82">
        <v>1.4799999999999999E-4</v>
      </c>
      <c r="R111" s="83">
        <v>30.827008799999998</v>
      </c>
      <c r="S111" s="80">
        <v>0</v>
      </c>
      <c r="T111" s="81">
        <v>0</v>
      </c>
      <c r="U111" s="81">
        <v>0</v>
      </c>
      <c r="V111" s="84">
        <v>1.5699999999999999E-4</v>
      </c>
      <c r="W111" s="85">
        <v>0</v>
      </c>
      <c r="X111" s="62"/>
      <c r="Y111" s="9"/>
    </row>
    <row r="112" spans="7:25" x14ac:dyDescent="0.3">
      <c r="G112" s="77"/>
      <c r="H112" s="62">
        <v>71</v>
      </c>
      <c r="I112" s="62" t="s">
        <v>18</v>
      </c>
      <c r="J112" s="78">
        <v>478</v>
      </c>
      <c r="K112" s="79">
        <v>0</v>
      </c>
      <c r="L112" s="80">
        <v>221250</v>
      </c>
      <c r="M112" s="81">
        <v>0</v>
      </c>
      <c r="N112" s="80">
        <v>10184</v>
      </c>
      <c r="O112" s="80"/>
      <c r="P112" s="81">
        <v>0</v>
      </c>
      <c r="Q112" s="82">
        <v>1.0000000000000001E-5</v>
      </c>
      <c r="R112" s="83">
        <v>0</v>
      </c>
      <c r="S112" s="80">
        <v>0</v>
      </c>
      <c r="T112" s="81">
        <v>0</v>
      </c>
      <c r="U112" s="81">
        <v>0</v>
      </c>
      <c r="V112" s="84">
        <v>1.1E-5</v>
      </c>
      <c r="W112" s="85">
        <v>0</v>
      </c>
      <c r="X112" s="62"/>
      <c r="Y112" s="9"/>
    </row>
    <row r="113" spans="7:25" x14ac:dyDescent="0.3">
      <c r="G113" s="77"/>
      <c r="H113" s="62">
        <v>72</v>
      </c>
      <c r="I113" s="62" t="s">
        <v>28</v>
      </c>
      <c r="J113" s="78">
        <v>478</v>
      </c>
      <c r="K113" s="79">
        <v>0</v>
      </c>
      <c r="L113" s="80">
        <v>221250</v>
      </c>
      <c r="M113" s="81">
        <v>0</v>
      </c>
      <c r="N113" s="80">
        <v>10184</v>
      </c>
      <c r="O113" s="80"/>
      <c r="P113" s="81">
        <v>0</v>
      </c>
      <c r="Q113" s="82">
        <v>2.9999999999999997E-4</v>
      </c>
      <c r="R113" s="83">
        <v>0</v>
      </c>
      <c r="S113" s="80">
        <v>0</v>
      </c>
      <c r="T113" s="81">
        <v>0</v>
      </c>
      <c r="U113" s="81">
        <v>0</v>
      </c>
      <c r="V113" s="84">
        <v>3.1799999999999998E-4</v>
      </c>
      <c r="W113" s="85">
        <v>0</v>
      </c>
      <c r="X113" s="62"/>
      <c r="Y113" s="9"/>
    </row>
    <row r="114" spans="7:25" x14ac:dyDescent="0.3">
      <c r="G114" s="77"/>
      <c r="H114" s="62">
        <v>104</v>
      </c>
      <c r="I114" s="62" t="s">
        <v>88</v>
      </c>
      <c r="J114" s="78">
        <v>478</v>
      </c>
      <c r="K114" s="79">
        <v>0.9</v>
      </c>
      <c r="L114" s="80">
        <v>221250</v>
      </c>
      <c r="M114" s="81">
        <v>0</v>
      </c>
      <c r="N114" s="80">
        <v>10184</v>
      </c>
      <c r="O114" s="80"/>
      <c r="P114" s="81">
        <v>208290.6</v>
      </c>
      <c r="Q114" s="82">
        <v>0</v>
      </c>
      <c r="R114" s="83">
        <v>0</v>
      </c>
      <c r="S114" s="80">
        <v>0</v>
      </c>
      <c r="T114" s="81">
        <v>0</v>
      </c>
      <c r="U114" s="81">
        <v>0</v>
      </c>
      <c r="V114" s="84">
        <v>0</v>
      </c>
      <c r="W114" s="85">
        <v>0</v>
      </c>
      <c r="X114" s="62"/>
      <c r="Y114" s="9"/>
    </row>
    <row r="115" spans="7:25" x14ac:dyDescent="0.3">
      <c r="G115" s="77"/>
      <c r="H115" s="62">
        <v>115</v>
      </c>
      <c r="I115" s="62" t="s">
        <v>116</v>
      </c>
      <c r="J115" s="78">
        <v>478</v>
      </c>
      <c r="K115" s="79">
        <v>0.9</v>
      </c>
      <c r="L115" s="80">
        <v>221250</v>
      </c>
      <c r="M115" s="81">
        <v>0</v>
      </c>
      <c r="N115" s="80">
        <v>10184</v>
      </c>
      <c r="O115" s="80"/>
      <c r="P115" s="81">
        <v>208290.6</v>
      </c>
      <c r="Q115" s="82">
        <v>0</v>
      </c>
      <c r="R115" s="83">
        <v>0</v>
      </c>
      <c r="S115" s="80">
        <v>0</v>
      </c>
      <c r="T115" s="81">
        <v>0</v>
      </c>
      <c r="U115" s="81">
        <v>0</v>
      </c>
      <c r="V115" s="84">
        <v>0</v>
      </c>
      <c r="W115" s="85">
        <v>0</v>
      </c>
      <c r="X115" s="62"/>
      <c r="Y115" s="9"/>
    </row>
    <row r="116" spans="7:25" x14ac:dyDescent="0.3">
      <c r="G116" s="77"/>
      <c r="H116" s="62">
        <v>117</v>
      </c>
      <c r="I116" s="62" t="s">
        <v>21</v>
      </c>
      <c r="J116" s="78">
        <v>478</v>
      </c>
      <c r="K116" s="79">
        <v>0.9</v>
      </c>
      <c r="L116" s="80">
        <v>221250</v>
      </c>
      <c r="M116" s="81">
        <v>0</v>
      </c>
      <c r="N116" s="80">
        <v>10184</v>
      </c>
      <c r="O116" s="80"/>
      <c r="P116" s="81">
        <v>208290.6</v>
      </c>
      <c r="Q116" s="82">
        <v>2.5700000000000001E-4</v>
      </c>
      <c r="R116" s="83">
        <v>53.530684200000003</v>
      </c>
      <c r="S116" s="80">
        <v>0</v>
      </c>
      <c r="T116" s="81">
        <v>0</v>
      </c>
      <c r="U116" s="81">
        <v>0</v>
      </c>
      <c r="V116" s="84">
        <v>2.7300000000000002E-4</v>
      </c>
      <c r="W116" s="85">
        <v>0</v>
      </c>
      <c r="X116" s="62"/>
      <c r="Y116" s="9"/>
    </row>
    <row r="117" spans="7:25" x14ac:dyDescent="0.3">
      <c r="G117" s="77"/>
      <c r="H117" s="62">
        <v>123</v>
      </c>
      <c r="I117" s="62" t="s">
        <v>29</v>
      </c>
      <c r="J117" s="78">
        <v>478</v>
      </c>
      <c r="K117" s="79">
        <v>0.9</v>
      </c>
      <c r="L117" s="80">
        <v>221250</v>
      </c>
      <c r="M117" s="81">
        <v>0</v>
      </c>
      <c r="N117" s="80">
        <v>10184</v>
      </c>
      <c r="O117" s="80"/>
      <c r="P117" s="81">
        <v>208290.6</v>
      </c>
      <c r="Q117" s="82">
        <v>1.1529999999999999E-3</v>
      </c>
      <c r="R117" s="83">
        <v>240.15906179999999</v>
      </c>
      <c r="S117" s="80">
        <v>0</v>
      </c>
      <c r="T117" s="81">
        <v>0</v>
      </c>
      <c r="U117" s="81">
        <v>0</v>
      </c>
      <c r="V117" s="84">
        <v>1.232E-3</v>
      </c>
      <c r="W117" s="85">
        <v>0</v>
      </c>
      <c r="X117" s="62"/>
      <c r="Y117" s="9"/>
    </row>
    <row r="118" spans="7:25" x14ac:dyDescent="0.3">
      <c r="G118" s="77"/>
      <c r="H118" s="62"/>
      <c r="I118" s="62"/>
      <c r="J118" s="78"/>
      <c r="K118" s="79"/>
      <c r="L118" s="81"/>
      <c r="M118" s="81"/>
      <c r="N118" s="81"/>
      <c r="O118" s="81"/>
      <c r="P118" s="81"/>
      <c r="Q118" s="84"/>
      <c r="R118" s="83"/>
      <c r="S118" s="81"/>
      <c r="T118" s="81"/>
      <c r="U118" s="81"/>
      <c r="V118" s="84"/>
      <c r="W118" s="85"/>
      <c r="X118" s="62"/>
      <c r="Y118" s="9"/>
    </row>
    <row r="119" spans="7:25" ht="15.6" x14ac:dyDescent="0.3">
      <c r="G119" s="90">
        <v>115</v>
      </c>
      <c r="H119" s="91" t="s">
        <v>116</v>
      </c>
      <c r="I119" s="62"/>
      <c r="J119" s="78"/>
      <c r="K119" s="79"/>
      <c r="L119" s="81"/>
      <c r="M119" s="81"/>
      <c r="N119" s="81"/>
      <c r="O119" s="81"/>
      <c r="P119" s="81"/>
      <c r="Q119" s="84"/>
      <c r="R119" s="83"/>
      <c r="S119" s="81"/>
      <c r="T119" s="81"/>
      <c r="U119" s="81"/>
      <c r="V119" s="84"/>
      <c r="W119" s="85"/>
      <c r="X119" s="62"/>
      <c r="Y119" s="9"/>
    </row>
    <row r="120" spans="7:25" x14ac:dyDescent="0.3">
      <c r="G120" s="77"/>
      <c r="H120" s="62">
        <v>1</v>
      </c>
      <c r="I120" s="62" t="s">
        <v>11</v>
      </c>
      <c r="J120" s="78">
        <v>959</v>
      </c>
      <c r="K120" s="79">
        <v>0.9</v>
      </c>
      <c r="L120" s="80">
        <v>0</v>
      </c>
      <c r="M120" s="81"/>
      <c r="N120" s="80">
        <v>0</v>
      </c>
      <c r="O120" s="80"/>
      <c r="P120" s="81">
        <v>0</v>
      </c>
      <c r="Q120" s="82">
        <v>2.2769999999999999E-3</v>
      </c>
      <c r="R120" s="83">
        <v>0</v>
      </c>
      <c r="S120" s="80">
        <v>0</v>
      </c>
      <c r="T120" s="81"/>
      <c r="U120" s="81">
        <v>0</v>
      </c>
      <c r="V120" s="84">
        <v>1.91E-3</v>
      </c>
      <c r="W120" s="85">
        <v>0</v>
      </c>
      <c r="X120" s="62"/>
      <c r="Y120" s="9"/>
    </row>
    <row r="121" spans="7:25" x14ac:dyDescent="0.3">
      <c r="G121" s="77"/>
      <c r="H121" s="62">
        <v>2</v>
      </c>
      <c r="I121" s="62" t="s">
        <v>27</v>
      </c>
      <c r="J121" s="78">
        <v>959</v>
      </c>
      <c r="K121" s="79">
        <v>0.9</v>
      </c>
      <c r="L121" s="80">
        <v>0</v>
      </c>
      <c r="M121" s="81"/>
      <c r="N121" s="80">
        <v>0</v>
      </c>
      <c r="O121" s="80"/>
      <c r="P121" s="81">
        <v>0</v>
      </c>
      <c r="Q121" s="82">
        <v>2.6200000000000003E-4</v>
      </c>
      <c r="R121" s="83">
        <v>0</v>
      </c>
      <c r="S121" s="80">
        <v>0</v>
      </c>
      <c r="T121" s="81"/>
      <c r="U121" s="81">
        <v>0</v>
      </c>
      <c r="V121" s="84">
        <v>2.6899999999999998E-4</v>
      </c>
      <c r="W121" s="85">
        <v>0</v>
      </c>
      <c r="X121" s="62"/>
      <c r="Y121" s="9"/>
    </row>
    <row r="122" spans="7:25" x14ac:dyDescent="0.3">
      <c r="G122" s="77"/>
      <c r="H122" s="62">
        <v>3</v>
      </c>
      <c r="I122" s="62" t="s">
        <v>20</v>
      </c>
      <c r="J122" s="78">
        <v>959</v>
      </c>
      <c r="K122" s="79">
        <v>0.9</v>
      </c>
      <c r="L122" s="80">
        <v>0</v>
      </c>
      <c r="M122" s="81"/>
      <c r="N122" s="80">
        <v>0</v>
      </c>
      <c r="O122" s="80"/>
      <c r="P122" s="81">
        <v>0</v>
      </c>
      <c r="Q122" s="82">
        <v>5.7799999999999995E-4</v>
      </c>
      <c r="R122" s="83">
        <v>0</v>
      </c>
      <c r="S122" s="80">
        <v>0</v>
      </c>
      <c r="T122" s="81"/>
      <c r="U122" s="81">
        <v>0</v>
      </c>
      <c r="V122" s="84">
        <v>5.9699999999999998E-4</v>
      </c>
      <c r="W122" s="85">
        <v>0</v>
      </c>
      <c r="X122" s="62"/>
      <c r="Y122" s="9"/>
    </row>
    <row r="123" spans="7:25" x14ac:dyDescent="0.3">
      <c r="G123" s="77"/>
      <c r="H123" s="62">
        <v>5</v>
      </c>
      <c r="I123" s="62" t="s">
        <v>17</v>
      </c>
      <c r="J123" s="78">
        <v>959</v>
      </c>
      <c r="K123" s="79">
        <v>0.9</v>
      </c>
      <c r="L123" s="80">
        <v>0</v>
      </c>
      <c r="M123" s="81"/>
      <c r="N123" s="80">
        <v>0</v>
      </c>
      <c r="O123" s="80"/>
      <c r="P123" s="81">
        <v>0</v>
      </c>
      <c r="Q123" s="82">
        <v>6.2979999999999998E-3</v>
      </c>
      <c r="R123" s="83">
        <v>0</v>
      </c>
      <c r="S123" s="80">
        <v>0</v>
      </c>
      <c r="T123" s="81"/>
      <c r="U123" s="81">
        <v>0</v>
      </c>
      <c r="V123" s="84">
        <v>6.6930000000000002E-3</v>
      </c>
      <c r="W123" s="85">
        <v>0</v>
      </c>
      <c r="X123" s="62"/>
      <c r="Y123" s="9"/>
    </row>
    <row r="124" spans="7:25" x14ac:dyDescent="0.3">
      <c r="G124" s="77"/>
      <c r="H124" s="62">
        <v>137</v>
      </c>
      <c r="I124" s="62" t="s">
        <v>160</v>
      </c>
      <c r="J124" s="78">
        <v>959</v>
      </c>
      <c r="K124" s="79">
        <v>0.9</v>
      </c>
      <c r="L124" s="80">
        <v>0</v>
      </c>
      <c r="M124" s="81"/>
      <c r="N124" s="80">
        <v>0</v>
      </c>
      <c r="O124" s="80"/>
      <c r="P124" s="81">
        <v>0</v>
      </c>
      <c r="Q124" s="82">
        <v>7.4999999999999993E-5</v>
      </c>
      <c r="R124" s="83">
        <v>0</v>
      </c>
      <c r="S124" s="80">
        <v>0</v>
      </c>
      <c r="T124" s="81"/>
      <c r="U124" s="81">
        <v>0</v>
      </c>
      <c r="V124" s="84">
        <v>0</v>
      </c>
      <c r="W124" s="85">
        <v>0</v>
      </c>
      <c r="X124" s="62"/>
      <c r="Y124" s="9"/>
    </row>
    <row r="125" spans="7:25" x14ac:dyDescent="0.3">
      <c r="G125" s="77"/>
      <c r="H125" s="62">
        <v>6</v>
      </c>
      <c r="I125" s="62" t="s">
        <v>76</v>
      </c>
      <c r="J125" s="78">
        <v>959</v>
      </c>
      <c r="K125" s="79">
        <v>0.9</v>
      </c>
      <c r="L125" s="80">
        <v>0</v>
      </c>
      <c r="M125" s="81"/>
      <c r="N125" s="80">
        <v>0</v>
      </c>
      <c r="O125" s="80"/>
      <c r="P125" s="81">
        <v>0</v>
      </c>
      <c r="Q125" s="82">
        <v>0</v>
      </c>
      <c r="R125" s="83">
        <v>0</v>
      </c>
      <c r="S125" s="80">
        <v>0</v>
      </c>
      <c r="T125" s="81"/>
      <c r="U125" s="81">
        <v>0</v>
      </c>
      <c r="V125" s="84">
        <v>0</v>
      </c>
      <c r="W125" s="85">
        <v>0</v>
      </c>
      <c r="X125" s="62"/>
      <c r="Y125" s="9"/>
    </row>
    <row r="126" spans="7:25" x14ac:dyDescent="0.3">
      <c r="G126" s="77"/>
      <c r="H126" s="62">
        <v>7</v>
      </c>
      <c r="I126" s="62" t="s">
        <v>9</v>
      </c>
      <c r="J126" s="78">
        <v>959</v>
      </c>
      <c r="K126" s="79">
        <v>0.9</v>
      </c>
      <c r="L126" s="80">
        <v>0</v>
      </c>
      <c r="M126" s="81"/>
      <c r="N126" s="80">
        <v>0</v>
      </c>
      <c r="O126" s="80"/>
      <c r="P126" s="81">
        <v>0</v>
      </c>
      <c r="Q126" s="82">
        <v>1.1900000000000001E-4</v>
      </c>
      <c r="R126" s="83">
        <v>0</v>
      </c>
      <c r="S126" s="80">
        <v>0</v>
      </c>
      <c r="T126" s="81"/>
      <c r="U126" s="81">
        <v>0</v>
      </c>
      <c r="V126" s="84">
        <v>1.27E-4</v>
      </c>
      <c r="W126" s="85">
        <v>0</v>
      </c>
      <c r="X126" s="62"/>
      <c r="Y126" s="9"/>
    </row>
    <row r="127" spans="7:25" x14ac:dyDescent="0.3">
      <c r="G127" s="77"/>
      <c r="H127" s="62">
        <v>8</v>
      </c>
      <c r="I127" s="62" t="s">
        <v>23</v>
      </c>
      <c r="J127" s="78">
        <v>959</v>
      </c>
      <c r="K127" s="79">
        <v>0.9</v>
      </c>
      <c r="L127" s="80">
        <v>0</v>
      </c>
      <c r="M127" s="81"/>
      <c r="N127" s="80">
        <v>0</v>
      </c>
      <c r="O127" s="80"/>
      <c r="P127" s="81">
        <v>0</v>
      </c>
      <c r="Q127" s="82">
        <v>1.74E-4</v>
      </c>
      <c r="R127" s="83">
        <v>0</v>
      </c>
      <c r="S127" s="80">
        <v>0</v>
      </c>
      <c r="T127" s="81"/>
      <c r="U127" s="81">
        <v>0</v>
      </c>
      <c r="V127" s="84">
        <v>1.8699999999999999E-4</v>
      </c>
      <c r="W127" s="85">
        <v>0</v>
      </c>
      <c r="X127" s="62"/>
      <c r="Y127" s="9"/>
    </row>
    <row r="128" spans="7:25" x14ac:dyDescent="0.3">
      <c r="G128" s="77"/>
      <c r="H128" s="62">
        <v>19</v>
      </c>
      <c r="I128" s="62" t="s">
        <v>15</v>
      </c>
      <c r="J128" s="78">
        <v>959</v>
      </c>
      <c r="K128" s="79">
        <v>0.9</v>
      </c>
      <c r="L128" s="80">
        <v>0</v>
      </c>
      <c r="M128" s="81"/>
      <c r="N128" s="80">
        <v>0</v>
      </c>
      <c r="O128" s="80"/>
      <c r="P128" s="81">
        <v>0</v>
      </c>
      <c r="Q128" s="82">
        <v>6.8999999999999997E-5</v>
      </c>
      <c r="R128" s="83">
        <v>0</v>
      </c>
      <c r="S128" s="80">
        <v>0</v>
      </c>
      <c r="T128" s="81"/>
      <c r="U128" s="81">
        <v>0</v>
      </c>
      <c r="V128" s="84">
        <v>7.3999999999999996E-5</v>
      </c>
      <c r="W128" s="85">
        <v>0</v>
      </c>
      <c r="X128" s="62"/>
      <c r="Y128" s="9"/>
    </row>
    <row r="129" spans="7:25" x14ac:dyDescent="0.3">
      <c r="G129" s="77"/>
      <c r="H129" s="62">
        <v>31</v>
      </c>
      <c r="I129" s="62" t="s">
        <v>1</v>
      </c>
      <c r="J129" s="78">
        <v>959</v>
      </c>
      <c r="K129" s="79">
        <v>0.9</v>
      </c>
      <c r="L129" s="80">
        <v>0</v>
      </c>
      <c r="M129" s="81"/>
      <c r="N129" s="80">
        <v>0</v>
      </c>
      <c r="O129" s="80"/>
      <c r="P129" s="81">
        <v>0</v>
      </c>
      <c r="Q129" s="82">
        <v>1.243E-3</v>
      </c>
      <c r="R129" s="83">
        <v>0</v>
      </c>
      <c r="S129" s="80">
        <v>0</v>
      </c>
      <c r="T129" s="81"/>
      <c r="U129" s="81">
        <v>0</v>
      </c>
      <c r="V129" s="84">
        <v>1.188E-3</v>
      </c>
      <c r="W129" s="85">
        <v>0</v>
      </c>
      <c r="X129" s="62"/>
      <c r="Y129" s="9"/>
    </row>
    <row r="130" spans="7:25" x14ac:dyDescent="0.3">
      <c r="G130" s="77"/>
      <c r="H130" s="62">
        <v>38</v>
      </c>
      <c r="I130" s="62" t="s">
        <v>12</v>
      </c>
      <c r="J130" s="78">
        <v>959</v>
      </c>
      <c r="K130" s="79">
        <v>0.9</v>
      </c>
      <c r="L130" s="80">
        <v>0</v>
      </c>
      <c r="M130" s="81"/>
      <c r="N130" s="80">
        <v>0</v>
      </c>
      <c r="O130" s="80"/>
      <c r="P130" s="81">
        <v>0</v>
      </c>
      <c r="Q130" s="82">
        <v>9.5000000000000005E-5</v>
      </c>
      <c r="R130" s="83">
        <v>0</v>
      </c>
      <c r="S130" s="80">
        <v>0</v>
      </c>
      <c r="T130" s="81"/>
      <c r="U130" s="81">
        <v>0</v>
      </c>
      <c r="V130" s="84">
        <v>7.8999999999999996E-5</v>
      </c>
      <c r="W130" s="85">
        <v>0</v>
      </c>
      <c r="X130" s="62"/>
      <c r="Y130" s="9"/>
    </row>
    <row r="131" spans="7:25" x14ac:dyDescent="0.3">
      <c r="G131" s="77"/>
      <c r="H131" s="62">
        <v>55</v>
      </c>
      <c r="I131" s="62" t="s">
        <v>26</v>
      </c>
      <c r="J131" s="78">
        <v>959</v>
      </c>
      <c r="K131" s="79">
        <v>0.9</v>
      </c>
      <c r="L131" s="80">
        <v>0</v>
      </c>
      <c r="M131" s="81"/>
      <c r="N131" s="80">
        <v>0</v>
      </c>
      <c r="O131" s="80"/>
      <c r="P131" s="81">
        <v>0</v>
      </c>
      <c r="Q131" s="82">
        <v>1.4799999999999999E-4</v>
      </c>
      <c r="R131" s="83">
        <v>0</v>
      </c>
      <c r="S131" s="80">
        <v>0</v>
      </c>
      <c r="T131" s="81"/>
      <c r="U131" s="81">
        <v>0</v>
      </c>
      <c r="V131" s="84">
        <v>1.5699999999999999E-4</v>
      </c>
      <c r="W131" s="85">
        <v>0</v>
      </c>
      <c r="X131" s="62"/>
      <c r="Y131" s="9"/>
    </row>
    <row r="132" spans="7:25" x14ac:dyDescent="0.3">
      <c r="G132" s="77"/>
      <c r="H132" s="62">
        <v>71</v>
      </c>
      <c r="I132" s="62" t="s">
        <v>18</v>
      </c>
      <c r="J132" s="78">
        <v>959</v>
      </c>
      <c r="K132" s="79">
        <v>0</v>
      </c>
      <c r="L132" s="80">
        <v>0</v>
      </c>
      <c r="M132" s="81"/>
      <c r="N132" s="80">
        <v>0</v>
      </c>
      <c r="O132" s="80"/>
      <c r="P132" s="81">
        <v>0</v>
      </c>
      <c r="Q132" s="82">
        <v>1.0000000000000001E-5</v>
      </c>
      <c r="R132" s="83">
        <v>0</v>
      </c>
      <c r="S132" s="80">
        <v>0</v>
      </c>
      <c r="T132" s="81"/>
      <c r="U132" s="81">
        <v>0</v>
      </c>
      <c r="V132" s="84">
        <v>1.1E-5</v>
      </c>
      <c r="W132" s="85">
        <v>0</v>
      </c>
      <c r="X132" s="62"/>
      <c r="Y132" s="9"/>
    </row>
    <row r="133" spans="7:25" x14ac:dyDescent="0.3">
      <c r="G133" s="77"/>
      <c r="H133" s="62">
        <v>72</v>
      </c>
      <c r="I133" s="62" t="s">
        <v>28</v>
      </c>
      <c r="J133" s="78">
        <v>959</v>
      </c>
      <c r="K133" s="79">
        <v>0</v>
      </c>
      <c r="L133" s="80">
        <v>0</v>
      </c>
      <c r="M133" s="81"/>
      <c r="N133" s="80">
        <v>0</v>
      </c>
      <c r="O133" s="80"/>
      <c r="P133" s="81">
        <v>0</v>
      </c>
      <c r="Q133" s="82">
        <v>2.9999999999999997E-4</v>
      </c>
      <c r="R133" s="83">
        <v>0</v>
      </c>
      <c r="S133" s="80">
        <v>0</v>
      </c>
      <c r="T133" s="81"/>
      <c r="U133" s="81">
        <v>0</v>
      </c>
      <c r="V133" s="84">
        <v>3.1799999999999998E-4</v>
      </c>
      <c r="W133" s="85">
        <v>0</v>
      </c>
      <c r="X133" s="62"/>
      <c r="Y133" s="9"/>
    </row>
    <row r="134" spans="7:25" x14ac:dyDescent="0.3">
      <c r="G134" s="77"/>
      <c r="H134" s="62">
        <v>104</v>
      </c>
      <c r="I134" s="62" t="s">
        <v>88</v>
      </c>
      <c r="J134" s="78">
        <v>959</v>
      </c>
      <c r="K134" s="79">
        <v>0.9</v>
      </c>
      <c r="L134" s="80">
        <v>0</v>
      </c>
      <c r="M134" s="81"/>
      <c r="N134" s="80">
        <v>0</v>
      </c>
      <c r="O134" s="80"/>
      <c r="P134" s="81">
        <v>0</v>
      </c>
      <c r="Q134" s="82">
        <v>0</v>
      </c>
      <c r="R134" s="83">
        <v>0</v>
      </c>
      <c r="S134" s="80">
        <v>0</v>
      </c>
      <c r="T134" s="81"/>
      <c r="U134" s="81">
        <v>0</v>
      </c>
      <c r="V134" s="84">
        <v>0</v>
      </c>
      <c r="W134" s="85">
        <v>0</v>
      </c>
      <c r="X134" s="62"/>
      <c r="Y134" s="9"/>
    </row>
    <row r="135" spans="7:25" x14ac:dyDescent="0.3">
      <c r="G135" s="77"/>
      <c r="H135" s="62">
        <v>115</v>
      </c>
      <c r="I135" s="62" t="s">
        <v>116</v>
      </c>
      <c r="J135" s="78">
        <v>959</v>
      </c>
      <c r="K135" s="79">
        <v>0.9</v>
      </c>
      <c r="L135" s="80">
        <v>0</v>
      </c>
      <c r="M135" s="81"/>
      <c r="N135" s="80">
        <v>0</v>
      </c>
      <c r="O135" s="80"/>
      <c r="P135" s="81">
        <v>0</v>
      </c>
      <c r="Q135" s="82">
        <v>0</v>
      </c>
      <c r="R135" s="83">
        <v>0</v>
      </c>
      <c r="S135" s="80">
        <v>0</v>
      </c>
      <c r="T135" s="81"/>
      <c r="U135" s="81">
        <v>0</v>
      </c>
      <c r="V135" s="84">
        <v>0</v>
      </c>
      <c r="W135" s="85">
        <v>0</v>
      </c>
      <c r="X135" s="62"/>
      <c r="Y135" s="9"/>
    </row>
    <row r="136" spans="7:25" x14ac:dyDescent="0.3">
      <c r="G136" s="77"/>
      <c r="H136" s="62">
        <v>117</v>
      </c>
      <c r="I136" s="62" t="s">
        <v>21</v>
      </c>
      <c r="J136" s="78">
        <v>959</v>
      </c>
      <c r="K136" s="79">
        <v>0.9</v>
      </c>
      <c r="L136" s="80">
        <v>0</v>
      </c>
      <c r="M136" s="81"/>
      <c r="N136" s="80">
        <v>0</v>
      </c>
      <c r="O136" s="80"/>
      <c r="P136" s="81">
        <v>0</v>
      </c>
      <c r="Q136" s="82">
        <v>2.5700000000000001E-4</v>
      </c>
      <c r="R136" s="83">
        <v>0</v>
      </c>
      <c r="S136" s="80">
        <v>0</v>
      </c>
      <c r="T136" s="81"/>
      <c r="U136" s="81">
        <v>0</v>
      </c>
      <c r="V136" s="84">
        <v>2.7300000000000002E-4</v>
      </c>
      <c r="W136" s="85">
        <v>0</v>
      </c>
      <c r="X136" s="62"/>
      <c r="Y136" s="9"/>
    </row>
    <row r="137" spans="7:25" x14ac:dyDescent="0.3">
      <c r="G137" s="77"/>
      <c r="H137" s="62">
        <v>123</v>
      </c>
      <c r="I137" s="62" t="s">
        <v>29</v>
      </c>
      <c r="J137" s="78">
        <v>959</v>
      </c>
      <c r="K137" s="79">
        <v>0.9</v>
      </c>
      <c r="L137" s="80">
        <v>0</v>
      </c>
      <c r="M137" s="81"/>
      <c r="N137" s="80">
        <v>0</v>
      </c>
      <c r="O137" s="80"/>
      <c r="P137" s="81">
        <v>0</v>
      </c>
      <c r="Q137" s="82">
        <v>1.1529999999999999E-3</v>
      </c>
      <c r="R137" s="83">
        <v>0</v>
      </c>
      <c r="S137" s="80">
        <v>0</v>
      </c>
      <c r="T137" s="81"/>
      <c r="U137" s="81">
        <v>0</v>
      </c>
      <c r="V137" s="84">
        <v>1.232E-3</v>
      </c>
      <c r="W137" s="85">
        <v>0</v>
      </c>
      <c r="X137" s="62"/>
      <c r="Y137" s="9"/>
    </row>
    <row r="138" spans="7:25" x14ac:dyDescent="0.3">
      <c r="G138" s="77"/>
      <c r="H138" s="62"/>
      <c r="I138" s="62"/>
      <c r="J138" s="78"/>
      <c r="K138" s="79"/>
      <c r="L138" s="81"/>
      <c r="M138" s="81"/>
      <c r="N138" s="81"/>
      <c r="O138" s="81"/>
      <c r="P138" s="81"/>
      <c r="Q138" s="84"/>
      <c r="R138" s="83"/>
      <c r="S138" s="81"/>
      <c r="T138" s="81"/>
      <c r="U138" s="81"/>
      <c r="V138" s="84"/>
      <c r="W138" s="85"/>
      <c r="X138" s="62"/>
      <c r="Y138" s="9"/>
    </row>
    <row r="139" spans="7:25" ht="15.6" x14ac:dyDescent="0.3">
      <c r="G139" s="90">
        <v>115</v>
      </c>
      <c r="H139" s="91" t="s">
        <v>116</v>
      </c>
      <c r="I139" s="62"/>
      <c r="J139" s="78"/>
      <c r="K139" s="79"/>
      <c r="L139" s="81"/>
      <c r="M139" s="81"/>
      <c r="N139" s="81"/>
      <c r="O139" s="81"/>
      <c r="P139" s="81"/>
      <c r="Q139" s="84"/>
      <c r="R139" s="83"/>
      <c r="S139" s="81"/>
      <c r="T139" s="81"/>
      <c r="U139" s="81"/>
      <c r="V139" s="84"/>
      <c r="W139" s="85"/>
      <c r="X139" s="62"/>
      <c r="Y139" s="9"/>
    </row>
    <row r="140" spans="7:25" x14ac:dyDescent="0.3">
      <c r="G140" s="77"/>
      <c r="H140" s="62">
        <v>1</v>
      </c>
      <c r="I140" s="62" t="s">
        <v>11</v>
      </c>
      <c r="J140" s="78">
        <v>960</v>
      </c>
      <c r="K140" s="79">
        <v>0.9</v>
      </c>
      <c r="L140" s="80">
        <v>0</v>
      </c>
      <c r="M140" s="81"/>
      <c r="N140" s="80">
        <v>57976</v>
      </c>
      <c r="O140" s="80"/>
      <c r="P140" s="81">
        <v>52178.400000000001</v>
      </c>
      <c r="Q140" s="82">
        <v>2.2769999999999999E-3</v>
      </c>
      <c r="R140" s="83">
        <v>118.81021680000001</v>
      </c>
      <c r="S140" s="80">
        <v>0</v>
      </c>
      <c r="T140" s="81"/>
      <c r="U140" s="81">
        <v>0</v>
      </c>
      <c r="V140" s="84">
        <v>1.91E-3</v>
      </c>
      <c r="W140" s="85">
        <v>0</v>
      </c>
      <c r="X140" s="62"/>
      <c r="Y140" s="9"/>
    </row>
    <row r="141" spans="7:25" x14ac:dyDescent="0.3">
      <c r="G141" s="77"/>
      <c r="H141" s="62">
        <v>2</v>
      </c>
      <c r="I141" s="62" t="s">
        <v>27</v>
      </c>
      <c r="J141" s="78">
        <v>960</v>
      </c>
      <c r="K141" s="79">
        <v>0.9</v>
      </c>
      <c r="L141" s="80">
        <v>0</v>
      </c>
      <c r="M141" s="81"/>
      <c r="N141" s="80">
        <v>57976</v>
      </c>
      <c r="O141" s="80"/>
      <c r="P141" s="81">
        <v>52178.400000000001</v>
      </c>
      <c r="Q141" s="82">
        <v>2.6200000000000003E-4</v>
      </c>
      <c r="R141" s="83">
        <v>13.670740800000003</v>
      </c>
      <c r="S141" s="80">
        <v>0</v>
      </c>
      <c r="T141" s="81"/>
      <c r="U141" s="81">
        <v>0</v>
      </c>
      <c r="V141" s="84">
        <v>2.6899999999999998E-4</v>
      </c>
      <c r="W141" s="85">
        <v>0</v>
      </c>
      <c r="X141" s="62"/>
      <c r="Y141" s="9"/>
    </row>
    <row r="142" spans="7:25" x14ac:dyDescent="0.3">
      <c r="G142" s="77"/>
      <c r="H142" s="62">
        <v>3</v>
      </c>
      <c r="I142" s="62" t="s">
        <v>20</v>
      </c>
      <c r="J142" s="78">
        <v>960</v>
      </c>
      <c r="K142" s="79">
        <v>0.9</v>
      </c>
      <c r="L142" s="80">
        <v>0</v>
      </c>
      <c r="M142" s="81"/>
      <c r="N142" s="80">
        <v>57976</v>
      </c>
      <c r="O142" s="80"/>
      <c r="P142" s="81">
        <v>52178.400000000001</v>
      </c>
      <c r="Q142" s="82">
        <v>5.7799999999999995E-4</v>
      </c>
      <c r="R142" s="83">
        <v>30.159115199999999</v>
      </c>
      <c r="S142" s="80">
        <v>0</v>
      </c>
      <c r="T142" s="81"/>
      <c r="U142" s="81">
        <v>0</v>
      </c>
      <c r="V142" s="84">
        <v>5.9699999999999998E-4</v>
      </c>
      <c r="W142" s="85">
        <v>0</v>
      </c>
      <c r="X142" s="62"/>
      <c r="Y142" s="9"/>
    </row>
    <row r="143" spans="7:25" x14ac:dyDescent="0.3">
      <c r="G143" s="77"/>
      <c r="H143" s="62">
        <v>5</v>
      </c>
      <c r="I143" s="62" t="s">
        <v>17</v>
      </c>
      <c r="J143" s="78">
        <v>960</v>
      </c>
      <c r="K143" s="79">
        <v>0.9</v>
      </c>
      <c r="L143" s="80">
        <v>0</v>
      </c>
      <c r="M143" s="81"/>
      <c r="N143" s="80">
        <v>57976</v>
      </c>
      <c r="O143" s="80"/>
      <c r="P143" s="81">
        <v>52178.400000000001</v>
      </c>
      <c r="Q143" s="82">
        <v>6.2979999999999998E-3</v>
      </c>
      <c r="R143" s="83">
        <v>328.61956320000002</v>
      </c>
      <c r="S143" s="80">
        <v>0</v>
      </c>
      <c r="T143" s="81"/>
      <c r="U143" s="81">
        <v>0</v>
      </c>
      <c r="V143" s="84">
        <v>6.6930000000000002E-3</v>
      </c>
      <c r="W143" s="85">
        <v>0</v>
      </c>
      <c r="X143" s="62"/>
      <c r="Y143" s="9"/>
    </row>
    <row r="144" spans="7:25" x14ac:dyDescent="0.3">
      <c r="G144" s="77"/>
      <c r="H144" s="62">
        <v>137</v>
      </c>
      <c r="I144" s="62" t="s">
        <v>160</v>
      </c>
      <c r="J144" s="78">
        <v>960</v>
      </c>
      <c r="K144" s="79">
        <v>0.9</v>
      </c>
      <c r="L144" s="80">
        <v>0</v>
      </c>
      <c r="M144" s="81"/>
      <c r="N144" s="80">
        <v>57976</v>
      </c>
      <c r="O144" s="80"/>
      <c r="P144" s="81">
        <v>52178.400000000001</v>
      </c>
      <c r="Q144" s="82">
        <v>7.4999999999999993E-5</v>
      </c>
      <c r="R144" s="83">
        <v>3.9133799999999996</v>
      </c>
      <c r="S144" s="80">
        <v>0</v>
      </c>
      <c r="T144" s="81"/>
      <c r="U144" s="81">
        <v>0</v>
      </c>
      <c r="V144" s="84">
        <v>0</v>
      </c>
      <c r="W144" s="85">
        <v>0</v>
      </c>
      <c r="X144" s="62"/>
      <c r="Y144" s="9"/>
    </row>
    <row r="145" spans="7:25" x14ac:dyDescent="0.3">
      <c r="G145" s="77"/>
      <c r="H145" s="62">
        <v>6</v>
      </c>
      <c r="I145" s="62" t="s">
        <v>76</v>
      </c>
      <c r="J145" s="78">
        <v>960</v>
      </c>
      <c r="K145" s="79">
        <v>0.9</v>
      </c>
      <c r="L145" s="80">
        <v>0</v>
      </c>
      <c r="M145" s="81"/>
      <c r="N145" s="80">
        <v>57976</v>
      </c>
      <c r="O145" s="80"/>
      <c r="P145" s="81">
        <v>52178.400000000001</v>
      </c>
      <c r="Q145" s="82">
        <v>0</v>
      </c>
      <c r="R145" s="83">
        <v>0</v>
      </c>
      <c r="S145" s="80">
        <v>0</v>
      </c>
      <c r="T145" s="81"/>
      <c r="U145" s="81">
        <v>0</v>
      </c>
      <c r="V145" s="84">
        <v>0</v>
      </c>
      <c r="W145" s="85">
        <v>0</v>
      </c>
      <c r="X145" s="62"/>
      <c r="Y145" s="9"/>
    </row>
    <row r="146" spans="7:25" x14ac:dyDescent="0.3">
      <c r="G146" s="77"/>
      <c r="H146" s="62">
        <v>7</v>
      </c>
      <c r="I146" s="62" t="s">
        <v>9</v>
      </c>
      <c r="J146" s="78">
        <v>960</v>
      </c>
      <c r="K146" s="79">
        <v>0.9</v>
      </c>
      <c r="L146" s="80">
        <v>0</v>
      </c>
      <c r="M146" s="81"/>
      <c r="N146" s="80">
        <v>57976</v>
      </c>
      <c r="O146" s="80"/>
      <c r="P146" s="81">
        <v>52178.400000000001</v>
      </c>
      <c r="Q146" s="82">
        <v>1.1900000000000001E-4</v>
      </c>
      <c r="R146" s="83">
        <v>6.2092296000000005</v>
      </c>
      <c r="S146" s="80">
        <v>0</v>
      </c>
      <c r="T146" s="81"/>
      <c r="U146" s="81">
        <v>0</v>
      </c>
      <c r="V146" s="84">
        <v>1.27E-4</v>
      </c>
      <c r="W146" s="85">
        <v>0</v>
      </c>
      <c r="X146" s="62"/>
      <c r="Y146" s="9"/>
    </row>
    <row r="147" spans="7:25" x14ac:dyDescent="0.3">
      <c r="G147" s="77"/>
      <c r="H147" s="62">
        <v>8</v>
      </c>
      <c r="I147" s="62" t="s">
        <v>23</v>
      </c>
      <c r="J147" s="78">
        <v>960</v>
      </c>
      <c r="K147" s="79">
        <v>0.9</v>
      </c>
      <c r="L147" s="80">
        <v>0</v>
      </c>
      <c r="M147" s="81"/>
      <c r="N147" s="80">
        <v>57976</v>
      </c>
      <c r="O147" s="80"/>
      <c r="P147" s="81">
        <v>52178.400000000001</v>
      </c>
      <c r="Q147" s="82">
        <v>1.74E-4</v>
      </c>
      <c r="R147" s="83">
        <v>9.0790416</v>
      </c>
      <c r="S147" s="80">
        <v>0</v>
      </c>
      <c r="T147" s="81"/>
      <c r="U147" s="81">
        <v>0</v>
      </c>
      <c r="V147" s="84">
        <v>1.8699999999999999E-4</v>
      </c>
      <c r="W147" s="85">
        <v>0</v>
      </c>
      <c r="X147" s="62"/>
      <c r="Y147" s="9"/>
    </row>
    <row r="148" spans="7:25" x14ac:dyDescent="0.3">
      <c r="G148" s="77"/>
      <c r="H148" s="62">
        <v>15</v>
      </c>
      <c r="I148" s="62" t="s">
        <v>2</v>
      </c>
      <c r="J148" s="78">
        <v>960</v>
      </c>
      <c r="K148" s="79">
        <v>0.9</v>
      </c>
      <c r="L148" s="80">
        <v>0</v>
      </c>
      <c r="M148" s="81"/>
      <c r="N148" s="80">
        <v>57976</v>
      </c>
      <c r="O148" s="80"/>
      <c r="P148" s="81">
        <v>52178.400000000001</v>
      </c>
      <c r="Q148" s="82">
        <v>2.5700000000000001E-4</v>
      </c>
      <c r="R148" s="83">
        <v>13.409848800000001</v>
      </c>
      <c r="S148" s="80">
        <v>0</v>
      </c>
      <c r="T148" s="81"/>
      <c r="U148" s="81">
        <v>0</v>
      </c>
      <c r="V148" s="84">
        <v>2.7E-4</v>
      </c>
      <c r="W148" s="85">
        <v>0</v>
      </c>
      <c r="X148" s="62"/>
      <c r="Y148" s="9"/>
    </row>
    <row r="149" spans="7:25" x14ac:dyDescent="0.3">
      <c r="G149" s="77"/>
      <c r="H149" s="62">
        <v>19</v>
      </c>
      <c r="I149" s="62" t="s">
        <v>15</v>
      </c>
      <c r="J149" s="78">
        <v>960</v>
      </c>
      <c r="K149" s="79">
        <v>0.9</v>
      </c>
      <c r="L149" s="80">
        <v>0</v>
      </c>
      <c r="M149" s="81"/>
      <c r="N149" s="80">
        <v>57976</v>
      </c>
      <c r="O149" s="80"/>
      <c r="P149" s="81">
        <v>52178.400000000001</v>
      </c>
      <c r="Q149" s="82">
        <v>6.8999999999999997E-5</v>
      </c>
      <c r="R149" s="83">
        <v>3.6003096000000001</v>
      </c>
      <c r="S149" s="80">
        <v>0</v>
      </c>
      <c r="T149" s="81"/>
      <c r="U149" s="81">
        <v>0</v>
      </c>
      <c r="V149" s="84">
        <v>7.3999999999999996E-5</v>
      </c>
      <c r="W149" s="85">
        <v>0</v>
      </c>
      <c r="X149" s="62"/>
      <c r="Y149" s="9"/>
    </row>
    <row r="150" spans="7:25" x14ac:dyDescent="0.3">
      <c r="G150" s="77"/>
      <c r="H150" s="62">
        <v>31</v>
      </c>
      <c r="I150" s="62" t="s">
        <v>1</v>
      </c>
      <c r="J150" s="78">
        <v>960</v>
      </c>
      <c r="K150" s="79">
        <v>0.9</v>
      </c>
      <c r="L150" s="80">
        <v>0</v>
      </c>
      <c r="M150" s="81"/>
      <c r="N150" s="80">
        <v>57976</v>
      </c>
      <c r="O150" s="80"/>
      <c r="P150" s="81">
        <v>52178.400000000001</v>
      </c>
      <c r="Q150" s="82">
        <v>1.243E-3</v>
      </c>
      <c r="R150" s="83">
        <v>64.857751199999996</v>
      </c>
      <c r="S150" s="80">
        <v>0</v>
      </c>
      <c r="T150" s="81"/>
      <c r="U150" s="81">
        <v>0</v>
      </c>
      <c r="V150" s="84">
        <v>1.188E-3</v>
      </c>
      <c r="W150" s="85">
        <v>0</v>
      </c>
      <c r="X150" s="62"/>
      <c r="Y150" s="9"/>
    </row>
    <row r="151" spans="7:25" x14ac:dyDescent="0.3">
      <c r="G151" s="77"/>
      <c r="H151" s="62">
        <v>38</v>
      </c>
      <c r="I151" s="62" t="s">
        <v>12</v>
      </c>
      <c r="J151" s="78">
        <v>960</v>
      </c>
      <c r="K151" s="79">
        <v>0.9</v>
      </c>
      <c r="L151" s="80">
        <v>0</v>
      </c>
      <c r="M151" s="81"/>
      <c r="N151" s="80">
        <v>57976</v>
      </c>
      <c r="O151" s="80"/>
      <c r="P151" s="81">
        <v>52178.400000000001</v>
      </c>
      <c r="Q151" s="82">
        <v>9.5000000000000005E-5</v>
      </c>
      <c r="R151" s="83">
        <v>4.9569480000000006</v>
      </c>
      <c r="S151" s="80">
        <v>0</v>
      </c>
      <c r="T151" s="81"/>
      <c r="U151" s="81">
        <v>0</v>
      </c>
      <c r="V151" s="84">
        <v>7.8999999999999996E-5</v>
      </c>
      <c r="W151" s="85">
        <v>0</v>
      </c>
      <c r="X151" s="62"/>
      <c r="Y151" s="9"/>
    </row>
    <row r="152" spans="7:25" x14ac:dyDescent="0.3">
      <c r="G152" s="77"/>
      <c r="H152" s="62">
        <v>55</v>
      </c>
      <c r="I152" s="62" t="s">
        <v>26</v>
      </c>
      <c r="J152" s="78">
        <v>960</v>
      </c>
      <c r="K152" s="79">
        <v>0.9</v>
      </c>
      <c r="L152" s="80">
        <v>0</v>
      </c>
      <c r="M152" s="81"/>
      <c r="N152" s="80">
        <v>57976</v>
      </c>
      <c r="O152" s="80"/>
      <c r="P152" s="81">
        <v>52178.400000000001</v>
      </c>
      <c r="Q152" s="82">
        <v>1.4799999999999999E-4</v>
      </c>
      <c r="R152" s="83">
        <v>7.7224031999999996</v>
      </c>
      <c r="S152" s="80">
        <v>0</v>
      </c>
      <c r="T152" s="81"/>
      <c r="U152" s="81">
        <v>0</v>
      </c>
      <c r="V152" s="84">
        <v>1.5699999999999999E-4</v>
      </c>
      <c r="W152" s="85">
        <v>0</v>
      </c>
      <c r="X152" s="62"/>
      <c r="Y152" s="9"/>
    </row>
    <row r="153" spans="7:25" x14ac:dyDescent="0.3">
      <c r="G153" s="77"/>
      <c r="H153" s="62">
        <v>71</v>
      </c>
      <c r="I153" s="62" t="s">
        <v>18</v>
      </c>
      <c r="J153" s="78">
        <v>960</v>
      </c>
      <c r="K153" s="79">
        <v>0</v>
      </c>
      <c r="L153" s="80">
        <v>0</v>
      </c>
      <c r="M153" s="81"/>
      <c r="N153" s="80">
        <v>57976</v>
      </c>
      <c r="O153" s="80"/>
      <c r="P153" s="81">
        <v>0</v>
      </c>
      <c r="Q153" s="82">
        <v>1.0000000000000001E-5</v>
      </c>
      <c r="R153" s="83">
        <v>0</v>
      </c>
      <c r="S153" s="80">
        <v>0</v>
      </c>
      <c r="T153" s="81"/>
      <c r="U153" s="81">
        <v>0</v>
      </c>
      <c r="V153" s="84">
        <v>1.1E-5</v>
      </c>
      <c r="W153" s="85">
        <v>0</v>
      </c>
      <c r="X153" s="62"/>
      <c r="Y153" s="9"/>
    </row>
    <row r="154" spans="7:25" x14ac:dyDescent="0.3">
      <c r="G154" s="77"/>
      <c r="H154" s="62">
        <v>72</v>
      </c>
      <c r="I154" s="62" t="s">
        <v>28</v>
      </c>
      <c r="J154" s="78">
        <v>960</v>
      </c>
      <c r="K154" s="79">
        <v>0</v>
      </c>
      <c r="L154" s="80">
        <v>0</v>
      </c>
      <c r="M154" s="81"/>
      <c r="N154" s="80">
        <v>57976</v>
      </c>
      <c r="O154" s="80"/>
      <c r="P154" s="81">
        <v>0</v>
      </c>
      <c r="Q154" s="82">
        <v>2.9999999999999997E-4</v>
      </c>
      <c r="R154" s="83">
        <v>0</v>
      </c>
      <c r="S154" s="80">
        <v>0</v>
      </c>
      <c r="T154" s="81"/>
      <c r="U154" s="81">
        <v>0</v>
      </c>
      <c r="V154" s="84">
        <v>3.1799999999999998E-4</v>
      </c>
      <c r="W154" s="85">
        <v>0</v>
      </c>
      <c r="X154" s="62"/>
      <c r="Y154" s="9"/>
    </row>
    <row r="155" spans="7:25" x14ac:dyDescent="0.3">
      <c r="G155" s="77"/>
      <c r="H155" s="62">
        <v>104</v>
      </c>
      <c r="I155" s="62" t="s">
        <v>88</v>
      </c>
      <c r="J155" s="78">
        <v>960</v>
      </c>
      <c r="K155" s="79">
        <v>0.9</v>
      </c>
      <c r="L155" s="80">
        <v>0</v>
      </c>
      <c r="M155" s="81"/>
      <c r="N155" s="80">
        <v>57976</v>
      </c>
      <c r="O155" s="80"/>
      <c r="P155" s="81">
        <v>52178.400000000001</v>
      </c>
      <c r="Q155" s="82">
        <v>0</v>
      </c>
      <c r="R155" s="83">
        <v>0</v>
      </c>
      <c r="S155" s="80">
        <v>0</v>
      </c>
      <c r="T155" s="81"/>
      <c r="U155" s="81">
        <v>0</v>
      </c>
      <c r="V155" s="84">
        <v>0</v>
      </c>
      <c r="W155" s="85">
        <v>0</v>
      </c>
      <c r="X155" s="62"/>
      <c r="Y155" s="9"/>
    </row>
    <row r="156" spans="7:25" x14ac:dyDescent="0.3">
      <c r="G156" s="77"/>
      <c r="H156" s="62">
        <v>115</v>
      </c>
      <c r="I156" s="62" t="s">
        <v>116</v>
      </c>
      <c r="J156" s="78">
        <v>960</v>
      </c>
      <c r="K156" s="79">
        <v>0.9</v>
      </c>
      <c r="L156" s="80">
        <v>0</v>
      </c>
      <c r="M156" s="81"/>
      <c r="N156" s="80">
        <v>57976</v>
      </c>
      <c r="O156" s="80"/>
      <c r="P156" s="81">
        <v>52178.400000000001</v>
      </c>
      <c r="Q156" s="82">
        <v>0</v>
      </c>
      <c r="R156" s="83">
        <v>0</v>
      </c>
      <c r="S156" s="80">
        <v>0</v>
      </c>
      <c r="T156" s="81"/>
      <c r="U156" s="81">
        <v>0</v>
      </c>
      <c r="V156" s="84">
        <v>0</v>
      </c>
      <c r="W156" s="85">
        <v>0</v>
      </c>
      <c r="X156" s="62"/>
      <c r="Y156" s="9"/>
    </row>
    <row r="157" spans="7:25" x14ac:dyDescent="0.3">
      <c r="G157" s="77"/>
      <c r="H157" s="62">
        <v>117</v>
      </c>
      <c r="I157" s="62" t="s">
        <v>21</v>
      </c>
      <c r="J157" s="78">
        <v>960</v>
      </c>
      <c r="K157" s="79">
        <v>0.9</v>
      </c>
      <c r="L157" s="80">
        <v>0</v>
      </c>
      <c r="M157" s="81"/>
      <c r="N157" s="80">
        <v>57976</v>
      </c>
      <c r="O157" s="80"/>
      <c r="P157" s="81">
        <v>52178.400000000001</v>
      </c>
      <c r="Q157" s="82">
        <v>2.5700000000000001E-4</v>
      </c>
      <c r="R157" s="83">
        <v>13.409848800000001</v>
      </c>
      <c r="S157" s="80">
        <v>0</v>
      </c>
      <c r="T157" s="81"/>
      <c r="U157" s="81">
        <v>0</v>
      </c>
      <c r="V157" s="84">
        <v>2.7300000000000002E-4</v>
      </c>
      <c r="W157" s="85">
        <v>0</v>
      </c>
      <c r="X157" s="62"/>
      <c r="Y157" s="9"/>
    </row>
    <row r="158" spans="7:25" x14ac:dyDescent="0.3">
      <c r="G158" s="77"/>
      <c r="H158" s="62">
        <v>123</v>
      </c>
      <c r="I158" s="62" t="s">
        <v>29</v>
      </c>
      <c r="J158" s="78">
        <v>960</v>
      </c>
      <c r="K158" s="79">
        <v>0.9</v>
      </c>
      <c r="L158" s="80">
        <v>0</v>
      </c>
      <c r="M158" s="81"/>
      <c r="N158" s="80">
        <v>57976</v>
      </c>
      <c r="O158" s="80"/>
      <c r="P158" s="81">
        <v>52178.400000000001</v>
      </c>
      <c r="Q158" s="82">
        <v>1.1529999999999999E-3</v>
      </c>
      <c r="R158" s="83">
        <v>60.161695199999997</v>
      </c>
      <c r="S158" s="80">
        <v>0</v>
      </c>
      <c r="T158" s="81"/>
      <c r="U158" s="81">
        <v>0</v>
      </c>
      <c r="V158" s="84">
        <v>1.232E-3</v>
      </c>
      <c r="W158" s="85">
        <v>0</v>
      </c>
      <c r="X158" s="62"/>
      <c r="Y158" s="9"/>
    </row>
    <row r="159" spans="7:25" ht="15" thickBot="1" x14ac:dyDescent="0.35">
      <c r="G159" s="86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8"/>
      <c r="X159" s="62"/>
      <c r="Y159" s="9"/>
    </row>
    <row r="160" spans="7:25" x14ac:dyDescent="0.3">
      <c r="G160" s="62">
        <v>115</v>
      </c>
      <c r="H160" s="62" t="s">
        <v>116</v>
      </c>
      <c r="I160" s="62"/>
      <c r="J160" s="78"/>
      <c r="K160" s="79"/>
      <c r="L160" s="81"/>
      <c r="M160" s="81"/>
      <c r="N160" s="81"/>
      <c r="O160" s="81"/>
      <c r="P160" s="81"/>
      <c r="Q160" s="84"/>
      <c r="R160" s="83">
        <v>356656.17109049991</v>
      </c>
      <c r="S160" s="81"/>
      <c r="T160" s="81"/>
      <c r="U160" s="81"/>
      <c r="V160" s="84"/>
      <c r="W160" s="83">
        <v>49347.562260600011</v>
      </c>
      <c r="X160" s="89">
        <v>406003.73335109989</v>
      </c>
      <c r="Y160" s="9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1475"/>
  <sheetViews>
    <sheetView workbookViewId="0"/>
  </sheetViews>
  <sheetFormatPr defaultRowHeight="14.4" x14ac:dyDescent="0.3"/>
  <cols>
    <col min="2" max="2" width="5.3320312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30.6640625" bestFit="1" customWidth="1"/>
    <col min="10" max="10" width="6.6640625" bestFit="1" customWidth="1"/>
    <col min="11" max="11" width="6" bestFit="1" customWidth="1"/>
    <col min="12" max="12" width="10.88671875" bestFit="1" customWidth="1"/>
    <col min="13" max="13" width="11" bestFit="1" customWidth="1"/>
    <col min="14" max="14" width="9.77734375" bestFit="1" customWidth="1"/>
    <col min="15" max="15" width="9" bestFit="1" customWidth="1"/>
    <col min="16" max="16" width="12.109375" bestFit="1" customWidth="1"/>
    <col min="17" max="17" width="8.5546875" bestFit="1" customWidth="1"/>
    <col min="18" max="18" width="13.6640625" bestFit="1" customWidth="1"/>
    <col min="19" max="19" width="10.88671875" bestFit="1" customWidth="1"/>
    <col min="20" max="20" width="11" bestFit="1" customWidth="1"/>
    <col min="21" max="21" width="13.33203125" bestFit="1" customWidth="1"/>
    <col min="22" max="22" width="8.5546875" bestFit="1" customWidth="1"/>
    <col min="23" max="24" width="13.6640625" bestFit="1" customWidth="1"/>
  </cols>
  <sheetData>
    <row r="1" spans="2:25" ht="23.25" x14ac:dyDescent="0.35">
      <c r="B1" s="117" t="s">
        <v>33</v>
      </c>
      <c r="C1" s="117"/>
      <c r="D1" s="117"/>
      <c r="E1" s="117"/>
      <c r="I1" s="1" t="s">
        <v>132</v>
      </c>
    </row>
    <row r="2" spans="2:25" ht="15" x14ac:dyDescent="0.25">
      <c r="B2">
        <v>2017</v>
      </c>
      <c r="D2" s="2"/>
      <c r="E2" s="2"/>
    </row>
    <row r="3" spans="2:25" ht="15" x14ac:dyDescent="0.25">
      <c r="D3" s="2"/>
      <c r="E3" s="2"/>
    </row>
    <row r="4" spans="2:25" ht="18.75" x14ac:dyDescent="0.3">
      <c r="B4" s="3" t="s">
        <v>16</v>
      </c>
      <c r="C4" s="38"/>
      <c r="D4" s="5" t="s">
        <v>34</v>
      </c>
      <c r="E4" s="5" t="s">
        <v>35</v>
      </c>
    </row>
    <row r="5" spans="2:25" x14ac:dyDescent="0.3">
      <c r="D5" s="8"/>
      <c r="E5" s="8"/>
    </row>
    <row r="6" spans="2:25" ht="15" thickBot="1" x14ac:dyDescent="0.35">
      <c r="C6" s="57" t="s">
        <v>71</v>
      </c>
      <c r="D6" s="58">
        <v>130</v>
      </c>
      <c r="E6" s="59">
        <v>495</v>
      </c>
      <c r="G6" s="62"/>
      <c r="H6" s="62"/>
      <c r="I6" s="62"/>
      <c r="J6" s="63" t="s">
        <v>59</v>
      </c>
      <c r="K6" s="64" t="s">
        <v>60</v>
      </c>
      <c r="L6" s="65" t="s">
        <v>61</v>
      </c>
      <c r="M6" s="65" t="s">
        <v>186</v>
      </c>
      <c r="N6" s="65" t="s">
        <v>62</v>
      </c>
      <c r="O6" s="65" t="s">
        <v>187</v>
      </c>
      <c r="P6" s="65" t="s">
        <v>63</v>
      </c>
      <c r="Q6" s="66" t="s">
        <v>64</v>
      </c>
      <c r="R6" s="67" t="s">
        <v>65</v>
      </c>
      <c r="S6" s="65" t="s">
        <v>66</v>
      </c>
      <c r="T6" s="65" t="s">
        <v>67</v>
      </c>
      <c r="U6" s="65" t="s">
        <v>68</v>
      </c>
      <c r="V6" s="66" t="s">
        <v>69</v>
      </c>
      <c r="W6" s="67" t="s">
        <v>70</v>
      </c>
      <c r="X6" s="62"/>
      <c r="Y6" s="9"/>
    </row>
    <row r="7" spans="2:25" ht="15.6" x14ac:dyDescent="0.3">
      <c r="C7" s="57" t="s">
        <v>93</v>
      </c>
      <c r="D7" s="58">
        <v>84</v>
      </c>
      <c r="E7" s="59">
        <v>273</v>
      </c>
      <c r="G7" s="68">
        <v>130</v>
      </c>
      <c r="H7" s="69" t="s">
        <v>71</v>
      </c>
      <c r="I7" s="70"/>
      <c r="J7" s="71"/>
      <c r="K7" s="72"/>
      <c r="L7" s="73"/>
      <c r="M7" s="73"/>
      <c r="N7" s="73"/>
      <c r="O7" s="73"/>
      <c r="P7" s="73"/>
      <c r="Q7" s="74"/>
      <c r="R7" s="75"/>
      <c r="S7" s="73"/>
      <c r="T7" s="73"/>
      <c r="U7" s="73"/>
      <c r="V7" s="74"/>
      <c r="W7" s="76"/>
      <c r="X7" s="62"/>
      <c r="Y7" s="9"/>
    </row>
    <row r="8" spans="2:25" x14ac:dyDescent="0.3">
      <c r="C8" s="57" t="s">
        <v>163</v>
      </c>
      <c r="D8" s="58">
        <v>45</v>
      </c>
      <c r="E8" s="59">
        <v>93</v>
      </c>
      <c r="G8" s="77"/>
      <c r="H8" s="62">
        <v>1</v>
      </c>
      <c r="I8" s="62" t="s">
        <v>72</v>
      </c>
      <c r="J8" s="78">
        <v>495</v>
      </c>
      <c r="K8" s="79">
        <v>0.65</v>
      </c>
      <c r="L8" s="80">
        <v>16954188</v>
      </c>
      <c r="M8" s="81">
        <v>31239</v>
      </c>
      <c r="N8" s="80">
        <v>6558</v>
      </c>
      <c r="O8" s="80"/>
      <c r="P8" s="81">
        <v>11004179.550000001</v>
      </c>
      <c r="Q8" s="82">
        <v>2.2769999999999999E-3</v>
      </c>
      <c r="R8" s="83">
        <v>25056.516835350001</v>
      </c>
      <c r="S8" s="80">
        <v>0</v>
      </c>
      <c r="T8" s="81">
        <v>0</v>
      </c>
      <c r="U8" s="81">
        <v>0</v>
      </c>
      <c r="V8" s="84">
        <v>1.91E-3</v>
      </c>
      <c r="W8" s="85">
        <v>0</v>
      </c>
      <c r="X8" s="62"/>
      <c r="Y8" s="9"/>
    </row>
    <row r="9" spans="2:25" x14ac:dyDescent="0.3">
      <c r="C9" s="57" t="s">
        <v>164</v>
      </c>
      <c r="D9" s="58">
        <v>49</v>
      </c>
      <c r="E9" s="59">
        <v>139</v>
      </c>
      <c r="G9" s="77"/>
      <c r="H9" s="62">
        <v>2</v>
      </c>
      <c r="I9" s="62" t="s">
        <v>73</v>
      </c>
      <c r="J9" s="78">
        <v>495</v>
      </c>
      <c r="K9" s="79">
        <v>0.65</v>
      </c>
      <c r="L9" s="80">
        <v>16954188</v>
      </c>
      <c r="M9" s="81">
        <v>31239</v>
      </c>
      <c r="N9" s="80">
        <v>6558</v>
      </c>
      <c r="O9" s="80"/>
      <c r="P9" s="81">
        <v>11004179.550000001</v>
      </c>
      <c r="Q9" s="82">
        <v>2.6200000000000003E-4</v>
      </c>
      <c r="R9" s="83">
        <v>2883.0950421000007</v>
      </c>
      <c r="S9" s="80">
        <v>0</v>
      </c>
      <c r="T9" s="81">
        <v>0</v>
      </c>
      <c r="U9" s="81">
        <v>0</v>
      </c>
      <c r="V9" s="84">
        <v>2.6899999999999998E-4</v>
      </c>
      <c r="W9" s="85">
        <v>0</v>
      </c>
      <c r="X9" s="62"/>
      <c r="Y9" s="9"/>
    </row>
    <row r="10" spans="2:25" x14ac:dyDescent="0.3">
      <c r="C10" s="57" t="s">
        <v>165</v>
      </c>
      <c r="D10" s="58">
        <v>68</v>
      </c>
      <c r="E10" s="59">
        <v>236</v>
      </c>
      <c r="G10" s="77"/>
      <c r="H10" s="62">
        <v>3</v>
      </c>
      <c r="I10" s="62" t="s">
        <v>74</v>
      </c>
      <c r="J10" s="78">
        <v>495</v>
      </c>
      <c r="K10" s="79">
        <v>0.65</v>
      </c>
      <c r="L10" s="80">
        <v>16954188</v>
      </c>
      <c r="M10" s="81">
        <v>31239</v>
      </c>
      <c r="N10" s="80">
        <v>6558</v>
      </c>
      <c r="O10" s="80"/>
      <c r="P10" s="81">
        <v>11004179.550000001</v>
      </c>
      <c r="Q10" s="82">
        <v>5.7799999999999995E-4</v>
      </c>
      <c r="R10" s="83">
        <v>6360.4157798999995</v>
      </c>
      <c r="S10" s="80">
        <v>0</v>
      </c>
      <c r="T10" s="81">
        <v>0</v>
      </c>
      <c r="U10" s="81">
        <v>0</v>
      </c>
      <c r="V10" s="84">
        <v>5.9699999999999998E-4</v>
      </c>
      <c r="W10" s="85">
        <v>0</v>
      </c>
      <c r="X10" s="62"/>
      <c r="Y10" s="9"/>
    </row>
    <row r="11" spans="2:25" x14ac:dyDescent="0.3">
      <c r="C11" s="57" t="s">
        <v>166</v>
      </c>
      <c r="D11" s="58">
        <v>69</v>
      </c>
      <c r="E11" s="59">
        <v>237</v>
      </c>
      <c r="G11" s="77"/>
      <c r="H11" s="62">
        <v>5</v>
      </c>
      <c r="I11" s="62" t="s">
        <v>75</v>
      </c>
      <c r="J11" s="78">
        <v>495</v>
      </c>
      <c r="K11" s="79">
        <v>0.65</v>
      </c>
      <c r="L11" s="80">
        <v>16954188</v>
      </c>
      <c r="M11" s="81">
        <v>31239</v>
      </c>
      <c r="N11" s="80">
        <v>6558</v>
      </c>
      <c r="O11" s="80"/>
      <c r="P11" s="81">
        <v>11004179.550000001</v>
      </c>
      <c r="Q11" s="82">
        <v>6.2979999999999998E-3</v>
      </c>
      <c r="R11" s="83">
        <v>69304.322805899996</v>
      </c>
      <c r="S11" s="80">
        <v>0</v>
      </c>
      <c r="T11" s="81">
        <v>0</v>
      </c>
      <c r="U11" s="81">
        <v>0</v>
      </c>
      <c r="V11" s="84">
        <v>6.6930000000000002E-3</v>
      </c>
      <c r="W11" s="85">
        <v>0</v>
      </c>
      <c r="X11" s="62"/>
      <c r="Y11" s="9"/>
    </row>
    <row r="12" spans="2:25" x14ac:dyDescent="0.3">
      <c r="C12" s="57" t="s">
        <v>167</v>
      </c>
      <c r="D12" s="58">
        <v>70</v>
      </c>
      <c r="E12" s="59">
        <v>238</v>
      </c>
      <c r="G12" s="77"/>
      <c r="H12" s="62">
        <v>137</v>
      </c>
      <c r="I12" s="62" t="s">
        <v>160</v>
      </c>
      <c r="J12" s="78">
        <v>495</v>
      </c>
      <c r="K12" s="79">
        <v>0.65</v>
      </c>
      <c r="L12" s="80">
        <v>16954188</v>
      </c>
      <c r="M12" s="81">
        <v>31239</v>
      </c>
      <c r="N12" s="80">
        <v>6558</v>
      </c>
      <c r="O12" s="80"/>
      <c r="P12" s="81">
        <v>11004179.550000001</v>
      </c>
      <c r="Q12" s="82">
        <v>7.4999999999999993E-5</v>
      </c>
      <c r="R12" s="83">
        <v>825.31346625000003</v>
      </c>
      <c r="S12" s="80">
        <v>0</v>
      </c>
      <c r="T12" s="81">
        <v>0</v>
      </c>
      <c r="U12" s="81">
        <v>0</v>
      </c>
      <c r="V12" s="84">
        <v>0</v>
      </c>
      <c r="W12" s="85">
        <v>0</v>
      </c>
      <c r="X12" s="62"/>
      <c r="Y12" s="9"/>
    </row>
    <row r="13" spans="2:25" x14ac:dyDescent="0.3">
      <c r="C13" s="57" t="s">
        <v>168</v>
      </c>
      <c r="D13" s="58">
        <v>73</v>
      </c>
      <c r="E13" s="59">
        <v>246</v>
      </c>
      <c r="G13" s="77"/>
      <c r="H13" s="62">
        <v>6</v>
      </c>
      <c r="I13" s="62" t="s">
        <v>76</v>
      </c>
      <c r="J13" s="78">
        <v>495</v>
      </c>
      <c r="K13" s="79">
        <v>0.65</v>
      </c>
      <c r="L13" s="80">
        <v>16954188</v>
      </c>
      <c r="M13" s="81">
        <v>31239</v>
      </c>
      <c r="N13" s="80">
        <v>6558</v>
      </c>
      <c r="O13" s="80"/>
      <c r="P13" s="81">
        <v>11004179.550000001</v>
      </c>
      <c r="Q13" s="82">
        <v>0</v>
      </c>
      <c r="R13" s="83">
        <v>0</v>
      </c>
      <c r="S13" s="80">
        <v>0</v>
      </c>
      <c r="T13" s="81">
        <v>0</v>
      </c>
      <c r="U13" s="81">
        <v>0</v>
      </c>
      <c r="V13" s="84">
        <v>0</v>
      </c>
      <c r="W13" s="85">
        <v>0</v>
      </c>
      <c r="X13" s="62"/>
      <c r="Y13" s="9"/>
    </row>
    <row r="14" spans="2:25" x14ac:dyDescent="0.3">
      <c r="C14" s="57" t="s">
        <v>169</v>
      </c>
      <c r="D14" s="58">
        <v>74</v>
      </c>
      <c r="E14" s="59" t="s">
        <v>185</v>
      </c>
      <c r="G14" s="77"/>
      <c r="H14" s="62">
        <v>7</v>
      </c>
      <c r="I14" s="62" t="s">
        <v>77</v>
      </c>
      <c r="J14" s="78">
        <v>495</v>
      </c>
      <c r="K14" s="79">
        <v>0.65</v>
      </c>
      <c r="L14" s="80">
        <v>16954188</v>
      </c>
      <c r="M14" s="81">
        <v>31239</v>
      </c>
      <c r="N14" s="80">
        <v>6558</v>
      </c>
      <c r="O14" s="80"/>
      <c r="P14" s="81">
        <v>11004179.550000001</v>
      </c>
      <c r="Q14" s="82">
        <v>1.1900000000000001E-4</v>
      </c>
      <c r="R14" s="83">
        <v>1309.4973664500001</v>
      </c>
      <c r="S14" s="80">
        <v>0</v>
      </c>
      <c r="T14" s="81">
        <v>0</v>
      </c>
      <c r="U14" s="81">
        <v>0</v>
      </c>
      <c r="V14" s="84">
        <v>1.27E-4</v>
      </c>
      <c r="W14" s="85">
        <v>0</v>
      </c>
      <c r="X14" s="62"/>
      <c r="Y14" s="9"/>
    </row>
    <row r="15" spans="2:25" x14ac:dyDescent="0.3">
      <c r="C15" s="57" t="s">
        <v>171</v>
      </c>
      <c r="D15" s="58">
        <v>75</v>
      </c>
      <c r="E15" s="59">
        <v>252</v>
      </c>
      <c r="G15" s="77"/>
      <c r="H15" s="62">
        <v>8</v>
      </c>
      <c r="I15" s="62" t="s">
        <v>78</v>
      </c>
      <c r="J15" s="78">
        <v>495</v>
      </c>
      <c r="K15" s="79">
        <v>0.65</v>
      </c>
      <c r="L15" s="80">
        <v>16954188</v>
      </c>
      <c r="M15" s="81">
        <v>31239</v>
      </c>
      <c r="N15" s="80">
        <v>6558</v>
      </c>
      <c r="O15" s="80"/>
      <c r="P15" s="81">
        <v>11004179.550000001</v>
      </c>
      <c r="Q15" s="82">
        <v>1.74E-4</v>
      </c>
      <c r="R15" s="83">
        <v>1914.7272417000001</v>
      </c>
      <c r="S15" s="80">
        <v>0</v>
      </c>
      <c r="T15" s="81">
        <v>0</v>
      </c>
      <c r="U15" s="81">
        <v>0</v>
      </c>
      <c r="V15" s="84">
        <v>1.8699999999999999E-4</v>
      </c>
      <c r="W15" s="85">
        <v>0</v>
      </c>
      <c r="X15" s="62"/>
      <c r="Y15" s="9"/>
    </row>
    <row r="16" spans="2:25" x14ac:dyDescent="0.3">
      <c r="C16" s="57" t="s">
        <v>172</v>
      </c>
      <c r="D16" s="58">
        <v>81</v>
      </c>
      <c r="E16" s="59">
        <v>265</v>
      </c>
      <c r="G16" s="77"/>
      <c r="H16" s="62">
        <v>15</v>
      </c>
      <c r="I16" s="62" t="s">
        <v>79</v>
      </c>
      <c r="J16" s="78">
        <v>495</v>
      </c>
      <c r="K16" s="79">
        <v>0.65</v>
      </c>
      <c r="L16" s="80">
        <v>16954188</v>
      </c>
      <c r="M16" s="81">
        <v>31239</v>
      </c>
      <c r="N16" s="80">
        <v>6558</v>
      </c>
      <c r="O16" s="80"/>
      <c r="P16" s="81">
        <v>11004179.550000001</v>
      </c>
      <c r="Q16" s="82">
        <v>2.5700000000000001E-4</v>
      </c>
      <c r="R16" s="83">
        <v>2828.0741443500006</v>
      </c>
      <c r="S16" s="80">
        <v>0</v>
      </c>
      <c r="T16" s="81">
        <v>0</v>
      </c>
      <c r="U16" s="81">
        <v>0</v>
      </c>
      <c r="V16" s="84">
        <v>2.7E-4</v>
      </c>
      <c r="W16" s="85">
        <v>0</v>
      </c>
      <c r="X16" s="62"/>
      <c r="Y16" s="9"/>
    </row>
    <row r="17" spans="3:25" x14ac:dyDescent="0.3">
      <c r="C17" s="57" t="s">
        <v>173</v>
      </c>
      <c r="D17" s="58">
        <v>87</v>
      </c>
      <c r="E17" s="59">
        <v>297</v>
      </c>
      <c r="G17" s="77"/>
      <c r="H17" s="62">
        <v>17</v>
      </c>
      <c r="I17" s="62" t="s">
        <v>80</v>
      </c>
      <c r="J17" s="78">
        <v>495</v>
      </c>
      <c r="K17" s="79">
        <v>0.65</v>
      </c>
      <c r="L17" s="80">
        <v>16954188</v>
      </c>
      <c r="M17" s="81">
        <v>31239</v>
      </c>
      <c r="N17" s="80">
        <v>6558</v>
      </c>
      <c r="O17" s="80"/>
      <c r="P17" s="81">
        <v>11004179.550000001</v>
      </c>
      <c r="Q17" s="82">
        <v>7.0899999999999999E-4</v>
      </c>
      <c r="R17" s="83">
        <v>7801.9633009500003</v>
      </c>
      <c r="S17" s="80">
        <v>0</v>
      </c>
      <c r="T17" s="81">
        <v>0</v>
      </c>
      <c r="U17" s="81">
        <v>0</v>
      </c>
      <c r="V17" s="84">
        <v>7.5799999999999999E-4</v>
      </c>
      <c r="W17" s="85">
        <v>0</v>
      </c>
      <c r="X17" s="62"/>
      <c r="Y17" s="9"/>
    </row>
    <row r="18" spans="3:25" x14ac:dyDescent="0.3">
      <c r="C18" s="57" t="s">
        <v>174</v>
      </c>
      <c r="D18" s="58">
        <v>94</v>
      </c>
      <c r="E18" s="59">
        <v>359</v>
      </c>
      <c r="G18" s="77"/>
      <c r="H18" s="62">
        <v>37</v>
      </c>
      <c r="I18" s="62" t="s">
        <v>81</v>
      </c>
      <c r="J18" s="78">
        <v>495</v>
      </c>
      <c r="K18" s="79">
        <v>0.65</v>
      </c>
      <c r="L18" s="80">
        <v>16954188</v>
      </c>
      <c r="M18" s="81">
        <v>31239</v>
      </c>
      <c r="N18" s="80">
        <v>6558</v>
      </c>
      <c r="O18" s="80"/>
      <c r="P18" s="81">
        <v>11004179.550000001</v>
      </c>
      <c r="Q18" s="82">
        <v>0</v>
      </c>
      <c r="R18" s="83">
        <v>0</v>
      </c>
      <c r="S18" s="80">
        <v>0</v>
      </c>
      <c r="T18" s="81">
        <v>0</v>
      </c>
      <c r="U18" s="81">
        <v>0</v>
      </c>
      <c r="V18" s="84">
        <v>0</v>
      </c>
      <c r="W18" s="85">
        <v>0</v>
      </c>
      <c r="X18" s="62"/>
      <c r="Y18" s="9"/>
    </row>
    <row r="19" spans="3:25" x14ac:dyDescent="0.3">
      <c r="C19" s="57" t="s">
        <v>175</v>
      </c>
      <c r="D19" s="58">
        <v>96</v>
      </c>
      <c r="E19" s="59">
        <v>368</v>
      </c>
      <c r="G19" s="77"/>
      <c r="H19" s="62">
        <v>38</v>
      </c>
      <c r="I19" s="62" t="s">
        <v>82</v>
      </c>
      <c r="J19" s="78">
        <v>495</v>
      </c>
      <c r="K19" s="79">
        <v>0.65</v>
      </c>
      <c r="L19" s="80">
        <v>16954188</v>
      </c>
      <c r="M19" s="81">
        <v>31239</v>
      </c>
      <c r="N19" s="80">
        <v>6558</v>
      </c>
      <c r="O19" s="80"/>
      <c r="P19" s="81">
        <v>11004179.550000001</v>
      </c>
      <c r="Q19" s="82">
        <v>9.5000000000000005E-5</v>
      </c>
      <c r="R19" s="83">
        <v>1045.3970572500002</v>
      </c>
      <c r="S19" s="80">
        <v>0</v>
      </c>
      <c r="T19" s="81">
        <v>0</v>
      </c>
      <c r="U19" s="81">
        <v>0</v>
      </c>
      <c r="V19" s="84">
        <v>7.8999999999999996E-5</v>
      </c>
      <c r="W19" s="85">
        <v>0</v>
      </c>
      <c r="X19" s="62"/>
      <c r="Y19" s="9"/>
    </row>
    <row r="20" spans="3:25" x14ac:dyDescent="0.3">
      <c r="C20" s="57" t="s">
        <v>176</v>
      </c>
      <c r="D20" s="58">
        <v>99</v>
      </c>
      <c r="E20" s="59">
        <v>375</v>
      </c>
      <c r="G20" s="77"/>
      <c r="H20" s="62">
        <v>41</v>
      </c>
      <c r="I20" s="62" t="s">
        <v>83</v>
      </c>
      <c r="J20" s="78">
        <v>495</v>
      </c>
      <c r="K20" s="79">
        <v>0.65</v>
      </c>
      <c r="L20" s="80">
        <v>16954188</v>
      </c>
      <c r="M20" s="81">
        <v>31239</v>
      </c>
      <c r="N20" s="80">
        <v>6558</v>
      </c>
      <c r="O20" s="80"/>
      <c r="P20" s="81">
        <v>11004179.550000001</v>
      </c>
      <c r="Q20" s="82">
        <v>0</v>
      </c>
      <c r="R20" s="83">
        <v>0</v>
      </c>
      <c r="S20" s="80">
        <v>0</v>
      </c>
      <c r="T20" s="81">
        <v>0</v>
      </c>
      <c r="U20" s="81">
        <v>0</v>
      </c>
      <c r="V20" s="84">
        <v>0</v>
      </c>
      <c r="W20" s="85">
        <v>0</v>
      </c>
      <c r="X20" s="62"/>
      <c r="Y20" s="9"/>
    </row>
    <row r="21" spans="3:25" x14ac:dyDescent="0.3">
      <c r="C21" s="57" t="s">
        <v>177</v>
      </c>
      <c r="D21" s="58">
        <v>106</v>
      </c>
      <c r="E21" s="59">
        <v>390</v>
      </c>
      <c r="G21" s="77"/>
      <c r="H21" s="62">
        <v>55</v>
      </c>
      <c r="I21" s="62" t="s">
        <v>84</v>
      </c>
      <c r="J21" s="78">
        <v>495</v>
      </c>
      <c r="K21" s="79">
        <v>0.65</v>
      </c>
      <c r="L21" s="80">
        <v>16954188</v>
      </c>
      <c r="M21" s="81">
        <v>31239</v>
      </c>
      <c r="N21" s="80">
        <v>6558</v>
      </c>
      <c r="O21" s="80"/>
      <c r="P21" s="81">
        <v>11004179.550000001</v>
      </c>
      <c r="Q21" s="82">
        <v>1.4799999999999999E-4</v>
      </c>
      <c r="R21" s="83">
        <v>1628.6185734000001</v>
      </c>
      <c r="S21" s="80">
        <v>0</v>
      </c>
      <c r="T21" s="81"/>
      <c r="U21" s="81">
        <v>0</v>
      </c>
      <c r="V21" s="84">
        <v>1.5699999999999999E-4</v>
      </c>
      <c r="W21" s="85">
        <v>0</v>
      </c>
      <c r="X21" s="62"/>
      <c r="Y21" s="9"/>
    </row>
    <row r="22" spans="3:25" x14ac:dyDescent="0.3">
      <c r="C22" s="57" t="s">
        <v>178</v>
      </c>
      <c r="D22" s="58">
        <v>124</v>
      </c>
      <c r="E22" s="59">
        <v>482</v>
      </c>
      <c r="G22" s="77"/>
      <c r="H22" s="62">
        <v>56</v>
      </c>
      <c r="I22" s="62" t="s">
        <v>85</v>
      </c>
      <c r="J22" s="78">
        <v>495</v>
      </c>
      <c r="K22" s="79">
        <v>0.65</v>
      </c>
      <c r="L22" s="80">
        <v>16954188</v>
      </c>
      <c r="M22" s="81">
        <v>31239</v>
      </c>
      <c r="N22" s="80">
        <v>6558</v>
      </c>
      <c r="O22" s="80"/>
      <c r="P22" s="81">
        <v>11004179.550000001</v>
      </c>
      <c r="Q22" s="82">
        <v>1.3370000000000001E-3</v>
      </c>
      <c r="R22" s="83">
        <v>14712.588058350002</v>
      </c>
      <c r="S22" s="80">
        <v>0</v>
      </c>
      <c r="T22" s="81"/>
      <c r="U22" s="81">
        <v>0</v>
      </c>
      <c r="V22" s="84">
        <v>1.405E-3</v>
      </c>
      <c r="W22" s="85">
        <v>0</v>
      </c>
      <c r="X22" s="62"/>
      <c r="Y22" s="9"/>
    </row>
    <row r="23" spans="3:25" x14ac:dyDescent="0.3">
      <c r="C23" s="57" t="s">
        <v>179</v>
      </c>
      <c r="D23" s="58">
        <v>126</v>
      </c>
      <c r="E23" s="59" t="s">
        <v>51</v>
      </c>
      <c r="G23" s="77"/>
      <c r="H23" s="62">
        <v>71</v>
      </c>
      <c r="I23" s="62" t="s">
        <v>86</v>
      </c>
      <c r="J23" s="78">
        <v>495</v>
      </c>
      <c r="K23" s="79">
        <v>0</v>
      </c>
      <c r="L23" s="80">
        <v>16954188</v>
      </c>
      <c r="M23" s="81">
        <v>31239</v>
      </c>
      <c r="N23" s="80">
        <v>6558</v>
      </c>
      <c r="O23" s="80"/>
      <c r="P23" s="81">
        <v>0</v>
      </c>
      <c r="Q23" s="82">
        <v>1.0000000000000001E-5</v>
      </c>
      <c r="R23" s="83">
        <v>0</v>
      </c>
      <c r="S23" s="80">
        <v>0</v>
      </c>
      <c r="T23" s="81"/>
      <c r="U23" s="81">
        <v>0</v>
      </c>
      <c r="V23" s="84">
        <v>1.1E-5</v>
      </c>
      <c r="W23" s="85">
        <v>0</v>
      </c>
      <c r="X23" s="62"/>
      <c r="Y23" s="9"/>
    </row>
    <row r="24" spans="3:25" x14ac:dyDescent="0.3">
      <c r="C24" s="57" t="s">
        <v>114</v>
      </c>
      <c r="D24" s="58">
        <v>128</v>
      </c>
      <c r="E24" s="59" t="s">
        <v>52</v>
      </c>
      <c r="G24" s="77"/>
      <c r="H24" s="62">
        <v>72</v>
      </c>
      <c r="I24" s="62" t="s">
        <v>87</v>
      </c>
      <c r="J24" s="78">
        <v>495</v>
      </c>
      <c r="K24" s="79">
        <v>0</v>
      </c>
      <c r="L24" s="80">
        <v>16954188</v>
      </c>
      <c r="M24" s="81">
        <v>31239</v>
      </c>
      <c r="N24" s="80">
        <v>6558</v>
      </c>
      <c r="O24" s="80"/>
      <c r="P24" s="81">
        <v>0</v>
      </c>
      <c r="Q24" s="82">
        <v>2.9999999999999997E-4</v>
      </c>
      <c r="R24" s="83">
        <v>0</v>
      </c>
      <c r="S24" s="80">
        <v>0</v>
      </c>
      <c r="T24" s="81">
        <v>0</v>
      </c>
      <c r="U24" s="81">
        <v>0</v>
      </c>
      <c r="V24" s="84">
        <v>3.1799999999999998E-4</v>
      </c>
      <c r="W24" s="85">
        <v>0</v>
      </c>
      <c r="X24" s="62"/>
      <c r="Y24" s="9"/>
    </row>
    <row r="25" spans="3:25" x14ac:dyDescent="0.3">
      <c r="C25" s="57" t="s">
        <v>180</v>
      </c>
      <c r="D25" s="58">
        <v>115</v>
      </c>
      <c r="E25" s="59" t="s">
        <v>134</v>
      </c>
      <c r="G25" s="77"/>
      <c r="H25" s="62">
        <v>104</v>
      </c>
      <c r="I25" s="62" t="s">
        <v>88</v>
      </c>
      <c r="J25" s="78">
        <v>495</v>
      </c>
      <c r="K25" s="79">
        <v>0.65</v>
      </c>
      <c r="L25" s="80">
        <v>16954188</v>
      </c>
      <c r="M25" s="81">
        <v>31239</v>
      </c>
      <c r="N25" s="80">
        <v>6558</v>
      </c>
      <c r="O25" s="80"/>
      <c r="P25" s="81">
        <v>11004179.550000001</v>
      </c>
      <c r="Q25" s="82">
        <v>0</v>
      </c>
      <c r="R25" s="83">
        <v>0</v>
      </c>
      <c r="S25" s="80">
        <v>0</v>
      </c>
      <c r="T25" s="81">
        <v>0</v>
      </c>
      <c r="U25" s="81">
        <v>0</v>
      </c>
      <c r="V25" s="84">
        <v>0</v>
      </c>
      <c r="W25" s="85">
        <v>0</v>
      </c>
      <c r="X25" s="62"/>
      <c r="Y25" s="9"/>
    </row>
    <row r="26" spans="3:25" x14ac:dyDescent="0.3">
      <c r="C26" s="57" t="s">
        <v>117</v>
      </c>
      <c r="D26" s="58">
        <v>89</v>
      </c>
      <c r="E26" s="59" t="s">
        <v>54</v>
      </c>
      <c r="G26" s="77"/>
      <c r="H26" s="62">
        <v>117</v>
      </c>
      <c r="I26" s="62" t="s">
        <v>89</v>
      </c>
      <c r="J26" s="78">
        <v>495</v>
      </c>
      <c r="K26" s="79">
        <v>0.65</v>
      </c>
      <c r="L26" s="80">
        <v>16954188</v>
      </c>
      <c r="M26" s="81">
        <v>31239</v>
      </c>
      <c r="N26" s="80">
        <v>6558</v>
      </c>
      <c r="O26" s="80"/>
      <c r="P26" s="81">
        <v>11004179.550000001</v>
      </c>
      <c r="Q26" s="82">
        <v>2.5700000000000001E-4</v>
      </c>
      <c r="R26" s="83">
        <v>2828.0741443500006</v>
      </c>
      <c r="S26" s="80">
        <v>0</v>
      </c>
      <c r="T26" s="81">
        <v>0</v>
      </c>
      <c r="U26" s="81">
        <v>0</v>
      </c>
      <c r="V26" s="84">
        <v>2.7300000000000002E-4</v>
      </c>
      <c r="W26" s="85">
        <v>0</v>
      </c>
      <c r="X26" s="62"/>
      <c r="Y26" s="9"/>
    </row>
    <row r="27" spans="3:25" x14ac:dyDescent="0.3">
      <c r="C27" s="57" t="s">
        <v>120</v>
      </c>
      <c r="D27" s="58">
        <v>114</v>
      </c>
      <c r="E27" s="59" t="s">
        <v>55</v>
      </c>
      <c r="G27" s="77"/>
      <c r="H27" s="62">
        <v>118</v>
      </c>
      <c r="I27" s="62" t="s">
        <v>90</v>
      </c>
      <c r="J27" s="78">
        <v>495</v>
      </c>
      <c r="K27" s="79">
        <v>0.65</v>
      </c>
      <c r="L27" s="80">
        <v>16954188</v>
      </c>
      <c r="M27" s="81">
        <v>31239</v>
      </c>
      <c r="N27" s="80">
        <v>6558</v>
      </c>
      <c r="O27" s="80"/>
      <c r="P27" s="81">
        <v>11004179.550000001</v>
      </c>
      <c r="Q27" s="82">
        <v>8.3999999999999995E-5</v>
      </c>
      <c r="R27" s="83">
        <v>924.35108220000006</v>
      </c>
      <c r="S27" s="80">
        <v>0</v>
      </c>
      <c r="T27" s="81">
        <v>0</v>
      </c>
      <c r="U27" s="81">
        <v>0</v>
      </c>
      <c r="V27" s="84">
        <v>1.3899999999999999E-4</v>
      </c>
      <c r="W27" s="85">
        <v>0</v>
      </c>
      <c r="X27" s="62"/>
      <c r="Y27" s="9"/>
    </row>
    <row r="28" spans="3:25" x14ac:dyDescent="0.3">
      <c r="C28" s="57" t="s">
        <v>123</v>
      </c>
      <c r="D28" s="58">
        <v>88</v>
      </c>
      <c r="E28" s="59">
        <v>298</v>
      </c>
      <c r="G28" s="77"/>
      <c r="H28" s="62">
        <v>129</v>
      </c>
      <c r="I28" s="62" t="s">
        <v>91</v>
      </c>
      <c r="J28" s="78">
        <v>495</v>
      </c>
      <c r="K28" s="79">
        <v>0.65</v>
      </c>
      <c r="L28" s="80">
        <v>16954188</v>
      </c>
      <c r="M28" s="81">
        <v>31239</v>
      </c>
      <c r="N28" s="80">
        <v>6558</v>
      </c>
      <c r="O28" s="80"/>
      <c r="P28" s="81">
        <v>11004179.550000001</v>
      </c>
      <c r="Q28" s="82">
        <v>0</v>
      </c>
      <c r="R28" s="83">
        <v>0</v>
      </c>
      <c r="S28" s="80">
        <v>0</v>
      </c>
      <c r="T28" s="81">
        <v>0</v>
      </c>
      <c r="U28" s="81">
        <v>0</v>
      </c>
      <c r="V28" s="84">
        <v>0</v>
      </c>
      <c r="W28" s="85">
        <v>0</v>
      </c>
      <c r="X28" s="62"/>
      <c r="Y28" s="9"/>
    </row>
    <row r="29" spans="3:25" x14ac:dyDescent="0.3">
      <c r="C29" s="57" t="s">
        <v>125</v>
      </c>
      <c r="D29" s="58">
        <v>76</v>
      </c>
      <c r="E29" s="59">
        <v>253</v>
      </c>
      <c r="G29" s="77"/>
      <c r="H29" s="62">
        <v>130</v>
      </c>
      <c r="I29" s="62" t="s">
        <v>92</v>
      </c>
      <c r="J29" s="78">
        <v>495</v>
      </c>
      <c r="K29" s="79">
        <v>0.65</v>
      </c>
      <c r="L29" s="80">
        <v>16954188</v>
      </c>
      <c r="M29" s="81">
        <v>31239</v>
      </c>
      <c r="N29" s="80">
        <v>6558</v>
      </c>
      <c r="O29" s="80"/>
      <c r="P29" s="81">
        <v>11004179.550000001</v>
      </c>
      <c r="Q29" s="82">
        <v>0</v>
      </c>
      <c r="R29" s="83">
        <v>0</v>
      </c>
      <c r="S29" s="80">
        <v>0</v>
      </c>
      <c r="T29" s="81">
        <v>0</v>
      </c>
      <c r="U29" s="81">
        <v>0</v>
      </c>
      <c r="V29" s="84">
        <v>0</v>
      </c>
      <c r="W29" s="85">
        <v>0</v>
      </c>
      <c r="X29" s="62"/>
      <c r="Y29" s="9"/>
    </row>
    <row r="30" spans="3:25" ht="15" thickBot="1" x14ac:dyDescent="0.35">
      <c r="C30" s="57" t="s">
        <v>126</v>
      </c>
      <c r="D30" s="58">
        <v>78</v>
      </c>
      <c r="E30" s="59">
        <v>255</v>
      </c>
      <c r="G30" s="86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8"/>
      <c r="X30" s="62"/>
      <c r="Y30" s="9"/>
    </row>
    <row r="31" spans="3:25" x14ac:dyDescent="0.3">
      <c r="G31" s="62">
        <v>130</v>
      </c>
      <c r="H31" s="62" t="s">
        <v>71</v>
      </c>
      <c r="I31" s="62"/>
      <c r="J31" s="78"/>
      <c r="K31" s="79"/>
      <c r="L31" s="81"/>
      <c r="M31" s="81"/>
      <c r="N31" s="81"/>
      <c r="O31" s="81"/>
      <c r="P31" s="81"/>
      <c r="Q31" s="84"/>
      <c r="R31" s="83">
        <v>139422.9548985</v>
      </c>
      <c r="S31" s="81"/>
      <c r="T31" s="81"/>
      <c r="U31" s="81"/>
      <c r="V31" s="84"/>
      <c r="W31" s="83">
        <v>0</v>
      </c>
      <c r="X31" s="89">
        <v>139422.9548985</v>
      </c>
      <c r="Y31" s="9"/>
    </row>
    <row r="32" spans="3:25" x14ac:dyDescent="0.3"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9"/>
    </row>
    <row r="33" spans="3:25" x14ac:dyDescent="0.3">
      <c r="C33" s="118"/>
      <c r="D33" s="119"/>
      <c r="E33" s="78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9"/>
    </row>
    <row r="34" spans="3:25" x14ac:dyDescent="0.3">
      <c r="C34" s="118"/>
      <c r="D34" s="119"/>
      <c r="E34" s="78"/>
      <c r="G34" s="62"/>
      <c r="H34" s="62"/>
      <c r="I34" s="62"/>
      <c r="J34" s="78"/>
      <c r="K34" s="79"/>
      <c r="L34" s="81"/>
      <c r="M34" s="81"/>
      <c r="N34" s="81"/>
      <c r="O34" s="81"/>
      <c r="P34" s="81"/>
      <c r="Q34" s="84"/>
      <c r="R34" s="83"/>
      <c r="S34" s="81"/>
      <c r="T34" s="81"/>
      <c r="U34" s="81"/>
      <c r="V34" s="84"/>
      <c r="W34" s="83"/>
      <c r="X34" s="62"/>
      <c r="Y34" s="9"/>
    </row>
    <row r="35" spans="3:25" ht="15" thickBot="1" x14ac:dyDescent="0.35">
      <c r="C35" s="9"/>
      <c r="D35" s="25"/>
      <c r="E35" s="25"/>
      <c r="G35" s="62"/>
      <c r="H35" s="62"/>
      <c r="I35" s="62"/>
      <c r="J35" s="63" t="s">
        <v>59</v>
      </c>
      <c r="K35" s="64" t="s">
        <v>60</v>
      </c>
      <c r="L35" s="65" t="s">
        <v>61</v>
      </c>
      <c r="M35" s="65" t="s">
        <v>186</v>
      </c>
      <c r="N35" s="65" t="s">
        <v>62</v>
      </c>
      <c r="O35" s="65" t="s">
        <v>187</v>
      </c>
      <c r="P35" s="65" t="s">
        <v>63</v>
      </c>
      <c r="Q35" s="66" t="s">
        <v>64</v>
      </c>
      <c r="R35" s="67" t="s">
        <v>65</v>
      </c>
      <c r="S35" s="65" t="s">
        <v>66</v>
      </c>
      <c r="T35" s="65" t="s">
        <v>67</v>
      </c>
      <c r="U35" s="65" t="s">
        <v>68</v>
      </c>
      <c r="V35" s="66" t="s">
        <v>69</v>
      </c>
      <c r="W35" s="67" t="s">
        <v>70</v>
      </c>
      <c r="X35" s="62"/>
      <c r="Y35" s="9"/>
    </row>
    <row r="36" spans="3:25" ht="15.6" x14ac:dyDescent="0.3">
      <c r="G36" s="68">
        <v>84</v>
      </c>
      <c r="H36" s="69" t="s">
        <v>93</v>
      </c>
      <c r="I36" s="70"/>
      <c r="J36" s="71"/>
      <c r="K36" s="72"/>
      <c r="L36" s="73"/>
      <c r="M36" s="73"/>
      <c r="N36" s="73"/>
      <c r="O36" s="73"/>
      <c r="P36" s="73"/>
      <c r="Q36" s="74"/>
      <c r="R36" s="75"/>
      <c r="S36" s="73"/>
      <c r="T36" s="73"/>
      <c r="U36" s="73"/>
      <c r="V36" s="74"/>
      <c r="W36" s="76"/>
      <c r="X36" s="62"/>
      <c r="Y36" s="9"/>
    </row>
    <row r="37" spans="3:25" x14ac:dyDescent="0.3">
      <c r="G37" s="77"/>
      <c r="H37" s="62">
        <v>1</v>
      </c>
      <c r="I37" s="62" t="s">
        <v>11</v>
      </c>
      <c r="J37" s="78">
        <v>273</v>
      </c>
      <c r="K37" s="79">
        <v>1</v>
      </c>
      <c r="L37" s="80">
        <v>60540834</v>
      </c>
      <c r="M37" s="81">
        <v>3874789</v>
      </c>
      <c r="N37" s="80">
        <v>263073</v>
      </c>
      <c r="O37" s="80"/>
      <c r="P37" s="81">
        <v>56929118</v>
      </c>
      <c r="Q37" s="82">
        <v>2.2769999999999999E-3</v>
      </c>
      <c r="R37" s="83">
        <v>129627.60168599999</v>
      </c>
      <c r="S37" s="80">
        <v>2982662</v>
      </c>
      <c r="T37" s="81">
        <v>60286</v>
      </c>
      <c r="U37" s="81">
        <v>2922376</v>
      </c>
      <c r="V37" s="84">
        <v>1.91E-3</v>
      </c>
      <c r="W37" s="85">
        <v>5581.7381599999999</v>
      </c>
      <c r="X37" s="62"/>
      <c r="Y37" s="9"/>
    </row>
    <row r="38" spans="3:25" x14ac:dyDescent="0.3">
      <c r="G38" s="77"/>
      <c r="H38" s="62">
        <v>2</v>
      </c>
      <c r="I38" s="62" t="s">
        <v>27</v>
      </c>
      <c r="J38" s="78">
        <v>273</v>
      </c>
      <c r="K38" s="79">
        <v>1</v>
      </c>
      <c r="L38" s="80">
        <v>60540834</v>
      </c>
      <c r="M38" s="81">
        <v>3874789</v>
      </c>
      <c r="N38" s="80">
        <v>263073</v>
      </c>
      <c r="O38" s="80"/>
      <c r="P38" s="81">
        <v>56929118</v>
      </c>
      <c r="Q38" s="82">
        <v>2.6200000000000003E-4</v>
      </c>
      <c r="R38" s="83">
        <v>14915.428916000001</v>
      </c>
      <c r="S38" s="80">
        <v>2982662</v>
      </c>
      <c r="T38" s="81">
        <v>60286</v>
      </c>
      <c r="U38" s="81">
        <v>2922376</v>
      </c>
      <c r="V38" s="84">
        <v>2.6899999999999998E-4</v>
      </c>
      <c r="W38" s="85">
        <v>786.11914399999989</v>
      </c>
      <c r="X38" s="62"/>
      <c r="Y38" s="9"/>
    </row>
    <row r="39" spans="3:25" x14ac:dyDescent="0.3">
      <c r="G39" s="77"/>
      <c r="H39" s="62">
        <v>3</v>
      </c>
      <c r="I39" s="62" t="s">
        <v>20</v>
      </c>
      <c r="J39" s="78">
        <v>273</v>
      </c>
      <c r="K39" s="79">
        <v>1</v>
      </c>
      <c r="L39" s="80">
        <v>60540834</v>
      </c>
      <c r="M39" s="81">
        <v>3874789</v>
      </c>
      <c r="N39" s="80">
        <v>263073</v>
      </c>
      <c r="O39" s="80"/>
      <c r="P39" s="81">
        <v>56929118</v>
      </c>
      <c r="Q39" s="82">
        <v>5.7799999999999995E-4</v>
      </c>
      <c r="R39" s="83">
        <v>32905.030203999995</v>
      </c>
      <c r="S39" s="80">
        <v>2982662</v>
      </c>
      <c r="T39" s="81">
        <v>60286</v>
      </c>
      <c r="U39" s="81">
        <v>2922376</v>
      </c>
      <c r="V39" s="84">
        <v>5.9699999999999998E-4</v>
      </c>
      <c r="W39" s="85">
        <v>1744.6584719999998</v>
      </c>
      <c r="X39" s="62"/>
      <c r="Y39" s="9"/>
    </row>
    <row r="40" spans="3:25" x14ac:dyDescent="0.3">
      <c r="G40" s="77"/>
      <c r="H40" s="62">
        <v>5</v>
      </c>
      <c r="I40" s="62" t="s">
        <v>17</v>
      </c>
      <c r="J40" s="78">
        <v>273</v>
      </c>
      <c r="K40" s="79">
        <v>0.7</v>
      </c>
      <c r="L40" s="80">
        <v>60540834</v>
      </c>
      <c r="M40" s="81">
        <v>3874789</v>
      </c>
      <c r="N40" s="80">
        <v>263073</v>
      </c>
      <c r="O40" s="80"/>
      <c r="P40" s="81">
        <v>39850382.599999994</v>
      </c>
      <c r="Q40" s="82">
        <v>6.2979999999999998E-3</v>
      </c>
      <c r="R40" s="83">
        <v>250977.70961479994</v>
      </c>
      <c r="S40" s="80">
        <v>2982662</v>
      </c>
      <c r="T40" s="81">
        <v>60286</v>
      </c>
      <c r="U40" s="81">
        <v>2045663.2</v>
      </c>
      <c r="V40" s="84">
        <v>6.6930000000000002E-3</v>
      </c>
      <c r="W40" s="85">
        <v>13691.623797599999</v>
      </c>
      <c r="X40" s="62"/>
      <c r="Y40" s="9"/>
    </row>
    <row r="41" spans="3:25" x14ac:dyDescent="0.3">
      <c r="G41" s="77"/>
      <c r="H41" s="62">
        <v>137</v>
      </c>
      <c r="I41" s="62" t="s">
        <v>160</v>
      </c>
      <c r="J41" s="78">
        <v>273</v>
      </c>
      <c r="K41" s="79">
        <v>0.7</v>
      </c>
      <c r="L41" s="80">
        <v>60540834</v>
      </c>
      <c r="M41" s="81">
        <v>3874789</v>
      </c>
      <c r="N41" s="80">
        <v>263073</v>
      </c>
      <c r="O41" s="80"/>
      <c r="P41" s="81">
        <v>39850382.599999994</v>
      </c>
      <c r="Q41" s="82">
        <v>7.4999999999999993E-5</v>
      </c>
      <c r="R41" s="83">
        <v>2988.7786949999995</v>
      </c>
      <c r="S41" s="80">
        <v>2982662</v>
      </c>
      <c r="T41" s="81">
        <v>60286</v>
      </c>
      <c r="U41" s="81">
        <v>2045663.2</v>
      </c>
      <c r="V41" s="84">
        <v>0</v>
      </c>
      <c r="W41" s="85">
        <v>0</v>
      </c>
      <c r="X41" s="62"/>
      <c r="Y41" s="9"/>
    </row>
    <row r="42" spans="3:25" x14ac:dyDescent="0.3">
      <c r="G42" s="77"/>
      <c r="H42" s="62">
        <v>6</v>
      </c>
      <c r="I42" s="62" t="s">
        <v>76</v>
      </c>
      <c r="J42" s="78">
        <v>273</v>
      </c>
      <c r="K42" s="79">
        <v>0.7</v>
      </c>
      <c r="L42" s="80">
        <v>60540834</v>
      </c>
      <c r="M42" s="81">
        <v>3874789</v>
      </c>
      <c r="N42" s="80">
        <v>263073</v>
      </c>
      <c r="O42" s="80"/>
      <c r="P42" s="81">
        <v>39850382.599999994</v>
      </c>
      <c r="Q42" s="82">
        <v>0</v>
      </c>
      <c r="R42" s="83">
        <v>0</v>
      </c>
      <c r="S42" s="80">
        <v>2982662</v>
      </c>
      <c r="T42" s="81">
        <v>60286</v>
      </c>
      <c r="U42" s="81">
        <v>2045663.2</v>
      </c>
      <c r="V42" s="84">
        <v>0</v>
      </c>
      <c r="W42" s="85">
        <v>0</v>
      </c>
      <c r="X42" s="62"/>
      <c r="Y42" s="9"/>
    </row>
    <row r="43" spans="3:25" x14ac:dyDescent="0.3">
      <c r="G43" s="77"/>
      <c r="H43" s="62">
        <v>7</v>
      </c>
      <c r="I43" s="62" t="s">
        <v>9</v>
      </c>
      <c r="J43" s="78">
        <v>273</v>
      </c>
      <c r="K43" s="79">
        <v>1</v>
      </c>
      <c r="L43" s="80">
        <v>60540834</v>
      </c>
      <c r="M43" s="81">
        <v>3874789</v>
      </c>
      <c r="N43" s="80">
        <v>263073</v>
      </c>
      <c r="O43" s="80"/>
      <c r="P43" s="81">
        <v>56929118</v>
      </c>
      <c r="Q43" s="82">
        <v>1.1900000000000001E-4</v>
      </c>
      <c r="R43" s="83">
        <v>6774.5650420000002</v>
      </c>
      <c r="S43" s="80">
        <v>2982662</v>
      </c>
      <c r="T43" s="81">
        <v>60286</v>
      </c>
      <c r="U43" s="81">
        <v>2922376</v>
      </c>
      <c r="V43" s="84">
        <v>1.27E-4</v>
      </c>
      <c r="W43" s="85">
        <v>371.141752</v>
      </c>
      <c r="X43" s="62"/>
      <c r="Y43" s="9"/>
    </row>
    <row r="44" spans="3:25" x14ac:dyDescent="0.3">
      <c r="G44" s="77"/>
      <c r="H44" s="62">
        <v>8</v>
      </c>
      <c r="I44" s="62" t="s">
        <v>23</v>
      </c>
      <c r="J44" s="78">
        <v>273</v>
      </c>
      <c r="K44" s="79">
        <v>1</v>
      </c>
      <c r="L44" s="80">
        <v>60540834</v>
      </c>
      <c r="M44" s="81">
        <v>3874789</v>
      </c>
      <c r="N44" s="80">
        <v>263073</v>
      </c>
      <c r="O44" s="80"/>
      <c r="P44" s="81">
        <v>56929118</v>
      </c>
      <c r="Q44" s="82">
        <v>1.74E-4</v>
      </c>
      <c r="R44" s="83">
        <v>9905.6665319999993</v>
      </c>
      <c r="S44" s="80">
        <v>2982662</v>
      </c>
      <c r="T44" s="81">
        <v>60286</v>
      </c>
      <c r="U44" s="81">
        <v>2922376</v>
      </c>
      <c r="V44" s="84">
        <v>1.8699999999999999E-4</v>
      </c>
      <c r="W44" s="85">
        <v>546.48431199999993</v>
      </c>
      <c r="X44" s="62"/>
      <c r="Y44" s="9"/>
    </row>
    <row r="45" spans="3:25" x14ac:dyDescent="0.3">
      <c r="G45" s="77"/>
      <c r="H45" s="62">
        <v>17</v>
      </c>
      <c r="I45" s="62" t="s">
        <v>16</v>
      </c>
      <c r="J45" s="78">
        <v>273</v>
      </c>
      <c r="K45" s="79">
        <v>1</v>
      </c>
      <c r="L45" s="80">
        <v>60540834</v>
      </c>
      <c r="M45" s="81">
        <v>3874789</v>
      </c>
      <c r="N45" s="80">
        <v>263073</v>
      </c>
      <c r="O45" s="80"/>
      <c r="P45" s="81">
        <v>56929118</v>
      </c>
      <c r="Q45" s="82">
        <v>7.0899999999999999E-4</v>
      </c>
      <c r="R45" s="83">
        <v>40362.744661999997</v>
      </c>
      <c r="S45" s="80">
        <v>2982662</v>
      </c>
      <c r="T45" s="81">
        <v>60286</v>
      </c>
      <c r="U45" s="81">
        <v>2922376</v>
      </c>
      <c r="V45" s="84">
        <v>7.5799999999999999E-4</v>
      </c>
      <c r="W45" s="85">
        <v>2215.161008</v>
      </c>
      <c r="X45" s="62"/>
      <c r="Y45" s="9"/>
    </row>
    <row r="46" spans="3:25" x14ac:dyDescent="0.3">
      <c r="G46" s="77"/>
      <c r="H46" s="62">
        <v>19</v>
      </c>
      <c r="I46" s="62" t="s">
        <v>15</v>
      </c>
      <c r="J46" s="78">
        <v>273</v>
      </c>
      <c r="K46" s="79">
        <v>1</v>
      </c>
      <c r="L46" s="80">
        <v>60540834</v>
      </c>
      <c r="M46" s="81">
        <v>3874789</v>
      </c>
      <c r="N46" s="80">
        <v>263073</v>
      </c>
      <c r="O46" s="80"/>
      <c r="P46" s="81">
        <v>56929118</v>
      </c>
      <c r="Q46" s="82">
        <v>6.8999999999999997E-5</v>
      </c>
      <c r="R46" s="83">
        <v>3928.1091419999998</v>
      </c>
      <c r="S46" s="80">
        <v>2982662</v>
      </c>
      <c r="T46" s="81">
        <v>60286</v>
      </c>
      <c r="U46" s="81">
        <v>2922376</v>
      </c>
      <c r="V46" s="84">
        <v>7.3999999999999996E-5</v>
      </c>
      <c r="W46" s="85">
        <v>216.25582399999999</v>
      </c>
      <c r="X46" s="62"/>
      <c r="Y46" s="9"/>
    </row>
    <row r="47" spans="3:25" x14ac:dyDescent="0.3">
      <c r="G47" s="77"/>
      <c r="H47" s="62">
        <v>28</v>
      </c>
      <c r="I47" s="62" t="s">
        <v>13</v>
      </c>
      <c r="J47" s="78">
        <v>273</v>
      </c>
      <c r="K47" s="79">
        <v>1</v>
      </c>
      <c r="L47" s="80">
        <v>60540834</v>
      </c>
      <c r="M47" s="81">
        <v>3874789</v>
      </c>
      <c r="N47" s="80">
        <v>263073</v>
      </c>
      <c r="O47" s="80"/>
      <c r="P47" s="81">
        <v>56929118</v>
      </c>
      <c r="Q47" s="82">
        <v>1.289E-3</v>
      </c>
      <c r="R47" s="83">
        <v>73381.633102000007</v>
      </c>
      <c r="S47" s="80">
        <v>2982662</v>
      </c>
      <c r="T47" s="81">
        <v>60286</v>
      </c>
      <c r="U47" s="81">
        <v>2922376</v>
      </c>
      <c r="V47" s="84">
        <v>1.384E-3</v>
      </c>
      <c r="W47" s="85">
        <v>4044.5683840000002</v>
      </c>
      <c r="X47" s="62"/>
      <c r="Y47" s="9"/>
    </row>
    <row r="48" spans="3:25" x14ac:dyDescent="0.3">
      <c r="G48" s="77"/>
      <c r="H48" s="62">
        <v>38</v>
      </c>
      <c r="I48" s="62" t="s">
        <v>12</v>
      </c>
      <c r="J48" s="78">
        <v>273</v>
      </c>
      <c r="K48" s="79">
        <v>1</v>
      </c>
      <c r="L48" s="80">
        <v>60540834</v>
      </c>
      <c r="M48" s="81">
        <v>3874789</v>
      </c>
      <c r="N48" s="80">
        <v>263073</v>
      </c>
      <c r="O48" s="80"/>
      <c r="P48" s="81">
        <v>56929118</v>
      </c>
      <c r="Q48" s="82">
        <v>9.5000000000000005E-5</v>
      </c>
      <c r="R48" s="83">
        <v>5408.2662100000007</v>
      </c>
      <c r="S48" s="80">
        <v>2982662</v>
      </c>
      <c r="T48" s="81">
        <v>60286</v>
      </c>
      <c r="U48" s="81">
        <v>2922376</v>
      </c>
      <c r="V48" s="84">
        <v>7.8999999999999996E-5</v>
      </c>
      <c r="W48" s="85">
        <v>230.86770399999997</v>
      </c>
      <c r="X48" s="62"/>
      <c r="Y48" s="9"/>
    </row>
    <row r="49" spans="7:25" x14ac:dyDescent="0.3">
      <c r="G49" s="77"/>
      <c r="H49" s="62">
        <v>41</v>
      </c>
      <c r="I49" s="62" t="s">
        <v>83</v>
      </c>
      <c r="J49" s="78">
        <v>273</v>
      </c>
      <c r="K49" s="79">
        <v>1</v>
      </c>
      <c r="L49" s="80">
        <v>60540834</v>
      </c>
      <c r="M49" s="81">
        <v>3874789</v>
      </c>
      <c r="N49" s="80">
        <v>263073</v>
      </c>
      <c r="O49" s="80"/>
      <c r="P49" s="81">
        <v>56929118</v>
      </c>
      <c r="Q49" s="82">
        <v>0</v>
      </c>
      <c r="R49" s="83">
        <v>0</v>
      </c>
      <c r="S49" s="80">
        <v>2982662</v>
      </c>
      <c r="T49" s="81">
        <v>60286</v>
      </c>
      <c r="U49" s="81">
        <v>2922376</v>
      </c>
      <c r="V49" s="84">
        <v>0</v>
      </c>
      <c r="W49" s="85">
        <v>0</v>
      </c>
      <c r="X49" s="62"/>
      <c r="Y49" s="9"/>
    </row>
    <row r="50" spans="7:25" x14ac:dyDescent="0.3">
      <c r="G50" s="77"/>
      <c r="H50" s="62">
        <v>55</v>
      </c>
      <c r="I50" s="62" t="s">
        <v>26</v>
      </c>
      <c r="J50" s="78">
        <v>273</v>
      </c>
      <c r="K50" s="79">
        <v>1</v>
      </c>
      <c r="L50" s="80">
        <v>60540834</v>
      </c>
      <c r="M50" s="81">
        <v>3874789</v>
      </c>
      <c r="N50" s="80">
        <v>263073</v>
      </c>
      <c r="O50" s="80"/>
      <c r="P50" s="81">
        <v>56929118</v>
      </c>
      <c r="Q50" s="82">
        <v>1.4799999999999999E-4</v>
      </c>
      <c r="R50" s="83">
        <v>8425.5094639999988</v>
      </c>
      <c r="S50" s="80">
        <v>2982662</v>
      </c>
      <c r="T50" s="81">
        <v>60286</v>
      </c>
      <c r="U50" s="81">
        <v>2922376</v>
      </c>
      <c r="V50" s="84">
        <v>1.5699999999999999E-4</v>
      </c>
      <c r="W50" s="85">
        <v>458.81303199999996</v>
      </c>
      <c r="X50" s="62"/>
      <c r="Y50" s="9"/>
    </row>
    <row r="51" spans="7:25" x14ac:dyDescent="0.3">
      <c r="G51" s="77"/>
      <c r="H51" s="62">
        <v>71</v>
      </c>
      <c r="I51" s="62" t="s">
        <v>18</v>
      </c>
      <c r="J51" s="78">
        <v>273</v>
      </c>
      <c r="K51" s="79">
        <v>1</v>
      </c>
      <c r="L51" s="80">
        <v>60540834</v>
      </c>
      <c r="M51" s="81">
        <v>3874789</v>
      </c>
      <c r="N51" s="80">
        <v>263073</v>
      </c>
      <c r="O51" s="80"/>
      <c r="P51" s="81">
        <v>56929118</v>
      </c>
      <c r="Q51" s="82">
        <v>1.0000000000000001E-5</v>
      </c>
      <c r="R51" s="83">
        <v>569.29118000000005</v>
      </c>
      <c r="S51" s="80">
        <v>2982662</v>
      </c>
      <c r="T51" s="81">
        <v>60286</v>
      </c>
      <c r="U51" s="81">
        <v>2922376</v>
      </c>
      <c r="V51" s="84">
        <v>1.1E-5</v>
      </c>
      <c r="W51" s="85">
        <v>32.146135999999998</v>
      </c>
      <c r="X51" s="62"/>
      <c r="Y51" s="9"/>
    </row>
    <row r="52" spans="7:25" x14ac:dyDescent="0.3">
      <c r="G52" s="77"/>
      <c r="H52" s="62">
        <v>72</v>
      </c>
      <c r="I52" s="62" t="s">
        <v>28</v>
      </c>
      <c r="J52" s="78">
        <v>273</v>
      </c>
      <c r="K52" s="79">
        <v>1</v>
      </c>
      <c r="L52" s="80">
        <v>60540834</v>
      </c>
      <c r="M52" s="81">
        <v>3874789</v>
      </c>
      <c r="N52" s="80">
        <v>263073</v>
      </c>
      <c r="O52" s="80"/>
      <c r="P52" s="81">
        <v>56929118</v>
      </c>
      <c r="Q52" s="82">
        <v>2.9999999999999997E-4</v>
      </c>
      <c r="R52" s="83">
        <v>17078.735399999998</v>
      </c>
      <c r="S52" s="80">
        <v>2982662</v>
      </c>
      <c r="T52" s="81">
        <v>60286</v>
      </c>
      <c r="U52" s="81">
        <v>2922376</v>
      </c>
      <c r="V52" s="84">
        <v>3.1799999999999998E-4</v>
      </c>
      <c r="W52" s="85">
        <v>929.31556799999998</v>
      </c>
      <c r="X52" s="62"/>
      <c r="Y52" s="9"/>
    </row>
    <row r="53" spans="7:25" x14ac:dyDescent="0.3">
      <c r="G53" s="77"/>
      <c r="H53" s="62">
        <v>84</v>
      </c>
      <c r="I53" s="62" t="s">
        <v>93</v>
      </c>
      <c r="J53" s="78">
        <v>273</v>
      </c>
      <c r="K53" s="79">
        <v>1</v>
      </c>
      <c r="L53" s="80">
        <v>60540834</v>
      </c>
      <c r="M53" s="81">
        <v>3874789</v>
      </c>
      <c r="N53" s="80">
        <v>263073</v>
      </c>
      <c r="O53" s="80"/>
      <c r="P53" s="81">
        <v>56929118</v>
      </c>
      <c r="Q53" s="82">
        <v>0</v>
      </c>
      <c r="R53" s="83">
        <v>0</v>
      </c>
      <c r="S53" s="80">
        <v>2982662</v>
      </c>
      <c r="T53" s="81">
        <v>60286</v>
      </c>
      <c r="U53" s="81">
        <v>2922376</v>
      </c>
      <c r="V53" s="84">
        <v>0</v>
      </c>
      <c r="W53" s="85">
        <v>0</v>
      </c>
      <c r="X53" s="62"/>
      <c r="Y53" s="9"/>
    </row>
    <row r="54" spans="7:25" x14ac:dyDescent="0.3">
      <c r="G54" s="77"/>
      <c r="H54" s="62">
        <v>104</v>
      </c>
      <c r="I54" s="62" t="s">
        <v>88</v>
      </c>
      <c r="J54" s="78">
        <v>273</v>
      </c>
      <c r="K54" s="79">
        <v>1</v>
      </c>
      <c r="L54" s="80">
        <v>60540834</v>
      </c>
      <c r="M54" s="81">
        <v>3874789</v>
      </c>
      <c r="N54" s="80">
        <v>263073</v>
      </c>
      <c r="O54" s="80"/>
      <c r="P54" s="81">
        <v>56929118</v>
      </c>
      <c r="Q54" s="82">
        <v>0</v>
      </c>
      <c r="R54" s="83">
        <v>0</v>
      </c>
      <c r="S54" s="80">
        <v>2982662</v>
      </c>
      <c r="T54" s="81">
        <v>60286</v>
      </c>
      <c r="U54" s="81">
        <v>2922376</v>
      </c>
      <c r="V54" s="84">
        <v>0</v>
      </c>
      <c r="W54" s="85">
        <v>0</v>
      </c>
      <c r="X54" s="62"/>
      <c r="Y54" s="9"/>
    </row>
    <row r="55" spans="7:25" x14ac:dyDescent="0.3">
      <c r="G55" s="77"/>
      <c r="H55" s="62">
        <v>117</v>
      </c>
      <c r="I55" s="62" t="s">
        <v>21</v>
      </c>
      <c r="J55" s="78">
        <v>273</v>
      </c>
      <c r="K55" s="79">
        <v>1</v>
      </c>
      <c r="L55" s="80">
        <v>60540834</v>
      </c>
      <c r="M55" s="81">
        <v>3874789</v>
      </c>
      <c r="N55" s="80">
        <v>263073</v>
      </c>
      <c r="O55" s="80"/>
      <c r="P55" s="81">
        <v>56929118</v>
      </c>
      <c r="Q55" s="82">
        <v>2.5700000000000001E-4</v>
      </c>
      <c r="R55" s="83">
        <v>14630.783326000001</v>
      </c>
      <c r="S55" s="80">
        <v>2982662</v>
      </c>
      <c r="T55" s="81">
        <v>60286</v>
      </c>
      <c r="U55" s="81">
        <v>2922376</v>
      </c>
      <c r="V55" s="84">
        <v>2.7300000000000002E-4</v>
      </c>
      <c r="W55" s="85">
        <v>797.80864800000006</v>
      </c>
      <c r="X55" s="62"/>
      <c r="Y55" s="9"/>
    </row>
    <row r="56" spans="7:25" x14ac:dyDescent="0.3">
      <c r="G56" s="77"/>
      <c r="H56" s="62">
        <v>119</v>
      </c>
      <c r="I56" s="62" t="s">
        <v>94</v>
      </c>
      <c r="J56" s="78">
        <v>273</v>
      </c>
      <c r="K56" s="79">
        <v>1</v>
      </c>
      <c r="L56" s="80">
        <v>60540834</v>
      </c>
      <c r="M56" s="81">
        <v>3874789</v>
      </c>
      <c r="N56" s="80">
        <v>263073</v>
      </c>
      <c r="O56" s="80"/>
      <c r="P56" s="81">
        <v>56929118</v>
      </c>
      <c r="Q56" s="82">
        <v>0</v>
      </c>
      <c r="R56" s="83">
        <v>0</v>
      </c>
      <c r="S56" s="80">
        <v>2982662</v>
      </c>
      <c r="T56" s="81">
        <v>60286</v>
      </c>
      <c r="U56" s="81">
        <v>2922376</v>
      </c>
      <c r="V56" s="84">
        <v>0</v>
      </c>
      <c r="W56" s="85">
        <v>0</v>
      </c>
      <c r="X56" s="62"/>
      <c r="Y56" s="9"/>
    </row>
    <row r="57" spans="7:25" x14ac:dyDescent="0.3">
      <c r="G57" s="77"/>
      <c r="H57" s="62">
        <v>123</v>
      </c>
      <c r="I57" s="62" t="s">
        <v>29</v>
      </c>
      <c r="J57" s="78">
        <v>273</v>
      </c>
      <c r="K57" s="79">
        <v>1</v>
      </c>
      <c r="L57" s="80">
        <v>60540834</v>
      </c>
      <c r="M57" s="81">
        <v>3874789</v>
      </c>
      <c r="N57" s="80">
        <v>263073</v>
      </c>
      <c r="O57" s="80"/>
      <c r="P57" s="81">
        <v>56929118</v>
      </c>
      <c r="Q57" s="82">
        <v>1.1529999999999999E-3</v>
      </c>
      <c r="R57" s="83">
        <v>65639.27305399999</v>
      </c>
      <c r="S57" s="80">
        <v>2982662</v>
      </c>
      <c r="T57" s="81">
        <v>60286</v>
      </c>
      <c r="U57" s="81">
        <v>2922376</v>
      </c>
      <c r="V57" s="84">
        <v>1.232E-3</v>
      </c>
      <c r="W57" s="85">
        <v>3600.3672320000001</v>
      </c>
      <c r="X57" s="62"/>
      <c r="Y57" s="9"/>
    </row>
    <row r="58" spans="7:25" x14ac:dyDescent="0.3">
      <c r="G58" s="77"/>
      <c r="H58" s="62"/>
      <c r="I58" s="62"/>
      <c r="J58" s="78"/>
      <c r="K58" s="79"/>
      <c r="L58" s="81"/>
      <c r="M58" s="81"/>
      <c r="N58" s="81"/>
      <c r="O58" s="81"/>
      <c r="P58" s="81"/>
      <c r="Q58" s="84"/>
      <c r="R58" s="83"/>
      <c r="S58" s="81"/>
      <c r="T58" s="81"/>
      <c r="U58" s="81"/>
      <c r="V58" s="84"/>
      <c r="W58" s="85"/>
      <c r="X58" s="62"/>
      <c r="Y58" s="9"/>
    </row>
    <row r="59" spans="7:25" ht="15.6" x14ac:dyDescent="0.3">
      <c r="G59" s="90">
        <v>84</v>
      </c>
      <c r="H59" s="91" t="s">
        <v>93</v>
      </c>
      <c r="I59" s="62"/>
      <c r="J59" s="78"/>
      <c r="K59" s="79"/>
      <c r="L59" s="81"/>
      <c r="M59" s="81"/>
      <c r="N59" s="81"/>
      <c r="O59" s="81"/>
      <c r="P59" s="81"/>
      <c r="Q59" s="84"/>
      <c r="R59" s="83"/>
      <c r="S59" s="81"/>
      <c r="T59" s="81"/>
      <c r="U59" s="81"/>
      <c r="V59" s="84"/>
      <c r="W59" s="85"/>
      <c r="X59" s="62"/>
      <c r="Y59" s="9"/>
    </row>
    <row r="60" spans="7:25" x14ac:dyDescent="0.3">
      <c r="G60" s="77"/>
      <c r="H60" s="62">
        <v>1</v>
      </c>
      <c r="I60" s="62" t="s">
        <v>11</v>
      </c>
      <c r="J60" s="78">
        <v>923</v>
      </c>
      <c r="K60" s="79">
        <v>1</v>
      </c>
      <c r="L60" s="80">
        <v>0</v>
      </c>
      <c r="M60" s="81"/>
      <c r="N60" s="80">
        <v>428645</v>
      </c>
      <c r="O60" s="81">
        <v>300</v>
      </c>
      <c r="P60" s="81">
        <v>428345</v>
      </c>
      <c r="Q60" s="82">
        <v>2.2769999999999999E-3</v>
      </c>
      <c r="R60" s="83">
        <v>975.34156499999995</v>
      </c>
      <c r="S60" s="80">
        <v>0</v>
      </c>
      <c r="T60" s="81"/>
      <c r="U60" s="81">
        <v>0</v>
      </c>
      <c r="V60" s="84">
        <v>1.91E-3</v>
      </c>
      <c r="W60" s="85">
        <v>0</v>
      </c>
      <c r="X60" s="62"/>
      <c r="Y60" s="9"/>
    </row>
    <row r="61" spans="7:25" x14ac:dyDescent="0.3">
      <c r="G61" s="77"/>
      <c r="H61" s="62">
        <v>2</v>
      </c>
      <c r="I61" s="62" t="s">
        <v>27</v>
      </c>
      <c r="J61" s="78">
        <v>923</v>
      </c>
      <c r="K61" s="79">
        <v>1</v>
      </c>
      <c r="L61" s="80">
        <v>0</v>
      </c>
      <c r="M61" s="81"/>
      <c r="N61" s="80">
        <v>428645</v>
      </c>
      <c r="O61" s="81">
        <v>300</v>
      </c>
      <c r="P61" s="81">
        <v>428345</v>
      </c>
      <c r="Q61" s="82">
        <v>2.6200000000000003E-4</v>
      </c>
      <c r="R61" s="83">
        <v>112.22639000000001</v>
      </c>
      <c r="S61" s="80">
        <v>0</v>
      </c>
      <c r="T61" s="81"/>
      <c r="U61" s="81">
        <v>0</v>
      </c>
      <c r="V61" s="84">
        <v>2.6899999999999998E-4</v>
      </c>
      <c r="W61" s="85">
        <v>0</v>
      </c>
      <c r="X61" s="62"/>
      <c r="Y61" s="9"/>
    </row>
    <row r="62" spans="7:25" x14ac:dyDescent="0.3">
      <c r="G62" s="77"/>
      <c r="H62" s="62">
        <v>3</v>
      </c>
      <c r="I62" s="62" t="s">
        <v>20</v>
      </c>
      <c r="J62" s="78">
        <v>923</v>
      </c>
      <c r="K62" s="79">
        <v>1</v>
      </c>
      <c r="L62" s="80">
        <v>0</v>
      </c>
      <c r="M62" s="81"/>
      <c r="N62" s="80">
        <v>428645</v>
      </c>
      <c r="O62" s="81">
        <v>300</v>
      </c>
      <c r="P62" s="81">
        <v>428345</v>
      </c>
      <c r="Q62" s="82">
        <v>5.7799999999999995E-4</v>
      </c>
      <c r="R62" s="83">
        <v>247.58340999999999</v>
      </c>
      <c r="S62" s="80">
        <v>0</v>
      </c>
      <c r="T62" s="81"/>
      <c r="U62" s="81">
        <v>0</v>
      </c>
      <c r="V62" s="84">
        <v>5.9699999999999998E-4</v>
      </c>
      <c r="W62" s="85">
        <v>0</v>
      </c>
      <c r="X62" s="62"/>
      <c r="Y62" s="9"/>
    </row>
    <row r="63" spans="7:25" x14ac:dyDescent="0.3">
      <c r="G63" s="77"/>
      <c r="H63" s="62">
        <v>5</v>
      </c>
      <c r="I63" s="62" t="s">
        <v>17</v>
      </c>
      <c r="J63" s="78">
        <v>923</v>
      </c>
      <c r="K63" s="79">
        <v>0.7</v>
      </c>
      <c r="L63" s="80">
        <v>0</v>
      </c>
      <c r="M63" s="81"/>
      <c r="N63" s="80">
        <v>428645</v>
      </c>
      <c r="O63" s="81">
        <v>300</v>
      </c>
      <c r="P63" s="81">
        <v>299841.5</v>
      </c>
      <c r="Q63" s="82">
        <v>6.2979999999999998E-3</v>
      </c>
      <c r="R63" s="83">
        <v>1888.4017669999998</v>
      </c>
      <c r="S63" s="80">
        <v>0</v>
      </c>
      <c r="T63" s="81"/>
      <c r="U63" s="81">
        <v>0</v>
      </c>
      <c r="V63" s="84">
        <v>6.6930000000000002E-3</v>
      </c>
      <c r="W63" s="85">
        <v>0</v>
      </c>
      <c r="X63" s="62"/>
      <c r="Y63" s="9"/>
    </row>
    <row r="64" spans="7:25" x14ac:dyDescent="0.3">
      <c r="G64" s="77"/>
      <c r="H64" s="62">
        <v>137</v>
      </c>
      <c r="I64" s="62" t="s">
        <v>160</v>
      </c>
      <c r="J64" s="78">
        <v>923</v>
      </c>
      <c r="K64" s="79">
        <v>0.7</v>
      </c>
      <c r="L64" s="80">
        <v>0</v>
      </c>
      <c r="M64" s="81"/>
      <c r="N64" s="80">
        <v>428645</v>
      </c>
      <c r="O64" s="81">
        <v>300</v>
      </c>
      <c r="P64" s="81">
        <v>299841.5</v>
      </c>
      <c r="Q64" s="82">
        <v>7.4999999999999993E-5</v>
      </c>
      <c r="R64" s="83">
        <v>22.4881125</v>
      </c>
      <c r="S64" s="80">
        <v>0</v>
      </c>
      <c r="T64" s="81"/>
      <c r="U64" s="81">
        <v>0</v>
      </c>
      <c r="V64" s="84">
        <v>0</v>
      </c>
      <c r="W64" s="85">
        <v>0</v>
      </c>
      <c r="X64" s="62"/>
      <c r="Y64" s="9"/>
    </row>
    <row r="65" spans="7:25" x14ac:dyDescent="0.3">
      <c r="G65" s="77"/>
      <c r="H65" s="62">
        <v>6</v>
      </c>
      <c r="I65" s="62" t="s">
        <v>76</v>
      </c>
      <c r="J65" s="78">
        <v>923</v>
      </c>
      <c r="K65" s="79">
        <v>0.7</v>
      </c>
      <c r="L65" s="80">
        <v>0</v>
      </c>
      <c r="M65" s="81"/>
      <c r="N65" s="80">
        <v>428645</v>
      </c>
      <c r="O65" s="81">
        <v>300</v>
      </c>
      <c r="P65" s="81">
        <v>299841.5</v>
      </c>
      <c r="Q65" s="82">
        <v>0</v>
      </c>
      <c r="R65" s="83">
        <v>0</v>
      </c>
      <c r="S65" s="80">
        <v>0</v>
      </c>
      <c r="T65" s="81"/>
      <c r="U65" s="81">
        <v>0</v>
      </c>
      <c r="V65" s="84">
        <v>0</v>
      </c>
      <c r="W65" s="85">
        <v>0</v>
      </c>
      <c r="X65" s="62"/>
      <c r="Y65" s="9"/>
    </row>
    <row r="66" spans="7:25" x14ac:dyDescent="0.3">
      <c r="G66" s="77"/>
      <c r="H66" s="62">
        <v>7</v>
      </c>
      <c r="I66" s="62" t="s">
        <v>9</v>
      </c>
      <c r="J66" s="78">
        <v>923</v>
      </c>
      <c r="K66" s="79">
        <v>1</v>
      </c>
      <c r="L66" s="80">
        <v>0</v>
      </c>
      <c r="M66" s="81"/>
      <c r="N66" s="80">
        <v>428645</v>
      </c>
      <c r="O66" s="81">
        <v>300</v>
      </c>
      <c r="P66" s="81">
        <v>428345</v>
      </c>
      <c r="Q66" s="82">
        <v>1.1900000000000001E-4</v>
      </c>
      <c r="R66" s="83">
        <v>50.973055000000002</v>
      </c>
      <c r="S66" s="80">
        <v>0</v>
      </c>
      <c r="T66" s="81"/>
      <c r="U66" s="81">
        <v>0</v>
      </c>
      <c r="V66" s="84">
        <v>1.27E-4</v>
      </c>
      <c r="W66" s="85">
        <v>0</v>
      </c>
      <c r="X66" s="62"/>
      <c r="Y66" s="9"/>
    </row>
    <row r="67" spans="7:25" x14ac:dyDescent="0.3">
      <c r="G67" s="77"/>
      <c r="H67" s="62">
        <v>8</v>
      </c>
      <c r="I67" s="62" t="s">
        <v>23</v>
      </c>
      <c r="J67" s="78">
        <v>923</v>
      </c>
      <c r="K67" s="79">
        <v>1</v>
      </c>
      <c r="L67" s="80">
        <v>0</v>
      </c>
      <c r="M67" s="81"/>
      <c r="N67" s="80">
        <v>428645</v>
      </c>
      <c r="O67" s="81">
        <v>300</v>
      </c>
      <c r="P67" s="81">
        <v>428345</v>
      </c>
      <c r="Q67" s="82">
        <v>1.74E-4</v>
      </c>
      <c r="R67" s="83">
        <v>74.532030000000006</v>
      </c>
      <c r="S67" s="80">
        <v>0</v>
      </c>
      <c r="T67" s="81"/>
      <c r="U67" s="81">
        <v>0</v>
      </c>
      <c r="V67" s="84">
        <v>1.8699999999999999E-4</v>
      </c>
      <c r="W67" s="85">
        <v>0</v>
      </c>
      <c r="X67" s="62"/>
      <c r="Y67" s="9"/>
    </row>
    <row r="68" spans="7:25" x14ac:dyDescent="0.3">
      <c r="G68" s="77"/>
      <c r="H68" s="62">
        <v>19</v>
      </c>
      <c r="I68" s="62" t="s">
        <v>15</v>
      </c>
      <c r="J68" s="78">
        <v>923</v>
      </c>
      <c r="K68" s="79">
        <v>1</v>
      </c>
      <c r="L68" s="80">
        <v>0</v>
      </c>
      <c r="M68" s="81"/>
      <c r="N68" s="80">
        <v>428645</v>
      </c>
      <c r="O68" s="81">
        <v>300</v>
      </c>
      <c r="P68" s="81">
        <v>428345</v>
      </c>
      <c r="Q68" s="82">
        <v>6.8999999999999997E-5</v>
      </c>
      <c r="R68" s="83">
        <v>29.555804999999999</v>
      </c>
      <c r="S68" s="80">
        <v>0</v>
      </c>
      <c r="T68" s="81"/>
      <c r="U68" s="81">
        <v>0</v>
      </c>
      <c r="V68" s="84">
        <v>7.3999999999999996E-5</v>
      </c>
      <c r="W68" s="85">
        <v>0</v>
      </c>
      <c r="X68" s="62"/>
      <c r="Y68" s="9"/>
    </row>
    <row r="69" spans="7:25" x14ac:dyDescent="0.3">
      <c r="G69" s="77"/>
      <c r="H69" s="62">
        <v>28</v>
      </c>
      <c r="I69" s="62" t="s">
        <v>13</v>
      </c>
      <c r="J69" s="78">
        <v>923</v>
      </c>
      <c r="K69" s="79">
        <v>1</v>
      </c>
      <c r="L69" s="80">
        <v>0</v>
      </c>
      <c r="M69" s="81"/>
      <c r="N69" s="80">
        <v>428645</v>
      </c>
      <c r="O69" s="81">
        <v>300</v>
      </c>
      <c r="P69" s="81">
        <v>428345</v>
      </c>
      <c r="Q69" s="82">
        <v>1.289E-3</v>
      </c>
      <c r="R69" s="83">
        <v>552.13670500000001</v>
      </c>
      <c r="S69" s="80">
        <v>0</v>
      </c>
      <c r="T69" s="81"/>
      <c r="U69" s="81">
        <v>0</v>
      </c>
      <c r="V69" s="84">
        <v>1.384E-3</v>
      </c>
      <c r="W69" s="85">
        <v>0</v>
      </c>
      <c r="X69" s="62"/>
      <c r="Y69" s="9"/>
    </row>
    <row r="70" spans="7:25" x14ac:dyDescent="0.3">
      <c r="G70" s="77"/>
      <c r="H70" s="62">
        <v>38</v>
      </c>
      <c r="I70" s="62" t="s">
        <v>12</v>
      </c>
      <c r="J70" s="78">
        <v>923</v>
      </c>
      <c r="K70" s="79">
        <v>1</v>
      </c>
      <c r="L70" s="80">
        <v>0</v>
      </c>
      <c r="M70" s="81"/>
      <c r="N70" s="80">
        <v>428645</v>
      </c>
      <c r="O70" s="81">
        <v>300</v>
      </c>
      <c r="P70" s="81">
        <v>428345</v>
      </c>
      <c r="Q70" s="82">
        <v>9.5000000000000005E-5</v>
      </c>
      <c r="R70" s="83">
        <v>40.692775000000005</v>
      </c>
      <c r="S70" s="80">
        <v>0</v>
      </c>
      <c r="T70" s="81"/>
      <c r="U70" s="81">
        <v>0</v>
      </c>
      <c r="V70" s="84">
        <v>7.8999999999999996E-5</v>
      </c>
      <c r="W70" s="85">
        <v>0</v>
      </c>
      <c r="X70" s="62"/>
      <c r="Y70" s="9"/>
    </row>
    <row r="71" spans="7:25" x14ac:dyDescent="0.3">
      <c r="G71" s="77"/>
      <c r="H71" s="62">
        <v>41</v>
      </c>
      <c r="I71" s="62" t="s">
        <v>83</v>
      </c>
      <c r="J71" s="78">
        <v>923</v>
      </c>
      <c r="K71" s="79">
        <v>1</v>
      </c>
      <c r="L71" s="80">
        <v>0</v>
      </c>
      <c r="M71" s="81"/>
      <c r="N71" s="80">
        <v>428645</v>
      </c>
      <c r="O71" s="81">
        <v>300</v>
      </c>
      <c r="P71" s="81">
        <v>428345</v>
      </c>
      <c r="Q71" s="82">
        <v>0</v>
      </c>
      <c r="R71" s="83">
        <v>0</v>
      </c>
      <c r="S71" s="80">
        <v>0</v>
      </c>
      <c r="T71" s="81"/>
      <c r="U71" s="81">
        <v>0</v>
      </c>
      <c r="V71" s="84">
        <v>0</v>
      </c>
      <c r="W71" s="85">
        <v>0</v>
      </c>
      <c r="X71" s="62"/>
      <c r="Y71" s="9"/>
    </row>
    <row r="72" spans="7:25" x14ac:dyDescent="0.3">
      <c r="G72" s="77"/>
      <c r="H72" s="62">
        <v>55</v>
      </c>
      <c r="I72" s="62" t="s">
        <v>26</v>
      </c>
      <c r="J72" s="78">
        <v>923</v>
      </c>
      <c r="K72" s="79">
        <v>1</v>
      </c>
      <c r="L72" s="80">
        <v>0</v>
      </c>
      <c r="M72" s="81"/>
      <c r="N72" s="80">
        <v>428645</v>
      </c>
      <c r="O72" s="81">
        <v>300</v>
      </c>
      <c r="P72" s="81">
        <v>428345</v>
      </c>
      <c r="Q72" s="82">
        <v>1.4799999999999999E-4</v>
      </c>
      <c r="R72" s="83">
        <v>63.395059999999994</v>
      </c>
      <c r="S72" s="80">
        <v>0</v>
      </c>
      <c r="T72" s="81"/>
      <c r="U72" s="81">
        <v>0</v>
      </c>
      <c r="V72" s="84">
        <v>1.5699999999999999E-4</v>
      </c>
      <c r="W72" s="85">
        <v>0</v>
      </c>
      <c r="X72" s="62"/>
      <c r="Y72" s="9"/>
    </row>
    <row r="73" spans="7:25" x14ac:dyDescent="0.3">
      <c r="G73" s="77"/>
      <c r="H73" s="62">
        <v>71</v>
      </c>
      <c r="I73" s="62" t="s">
        <v>18</v>
      </c>
      <c r="J73" s="78">
        <v>923</v>
      </c>
      <c r="K73" s="79">
        <v>1</v>
      </c>
      <c r="L73" s="80">
        <v>0</v>
      </c>
      <c r="M73" s="81"/>
      <c r="N73" s="80">
        <v>428645</v>
      </c>
      <c r="O73" s="81">
        <v>300</v>
      </c>
      <c r="P73" s="81">
        <v>428345</v>
      </c>
      <c r="Q73" s="82">
        <v>1.0000000000000001E-5</v>
      </c>
      <c r="R73" s="83">
        <v>4.2834500000000002</v>
      </c>
      <c r="S73" s="80">
        <v>0</v>
      </c>
      <c r="T73" s="81"/>
      <c r="U73" s="81">
        <v>0</v>
      </c>
      <c r="V73" s="84">
        <v>1.1E-5</v>
      </c>
      <c r="W73" s="85">
        <v>0</v>
      </c>
      <c r="X73" s="62"/>
      <c r="Y73" s="9"/>
    </row>
    <row r="74" spans="7:25" x14ac:dyDescent="0.3">
      <c r="G74" s="77"/>
      <c r="H74" s="62">
        <v>72</v>
      </c>
      <c r="I74" s="62" t="s">
        <v>28</v>
      </c>
      <c r="J74" s="78">
        <v>923</v>
      </c>
      <c r="K74" s="79">
        <v>1</v>
      </c>
      <c r="L74" s="80">
        <v>0</v>
      </c>
      <c r="M74" s="81"/>
      <c r="N74" s="80">
        <v>428645</v>
      </c>
      <c r="O74" s="81">
        <v>300</v>
      </c>
      <c r="P74" s="81">
        <v>428345</v>
      </c>
      <c r="Q74" s="82">
        <v>2.9999999999999997E-4</v>
      </c>
      <c r="R74" s="83">
        <v>128.5035</v>
      </c>
      <c r="S74" s="80">
        <v>0</v>
      </c>
      <c r="T74" s="81"/>
      <c r="U74" s="81">
        <v>0</v>
      </c>
      <c r="V74" s="84">
        <v>3.1799999999999998E-4</v>
      </c>
      <c r="W74" s="85">
        <v>0</v>
      </c>
      <c r="X74" s="62"/>
      <c r="Y74" s="9"/>
    </row>
    <row r="75" spans="7:25" x14ac:dyDescent="0.3">
      <c r="G75" s="77"/>
      <c r="H75" s="62">
        <v>84</v>
      </c>
      <c r="I75" s="62" t="s">
        <v>93</v>
      </c>
      <c r="J75" s="78">
        <v>923</v>
      </c>
      <c r="K75" s="79">
        <v>1</v>
      </c>
      <c r="L75" s="80">
        <v>0</v>
      </c>
      <c r="M75" s="81"/>
      <c r="N75" s="80">
        <v>428645</v>
      </c>
      <c r="O75" s="81">
        <v>300</v>
      </c>
      <c r="P75" s="81">
        <v>428345</v>
      </c>
      <c r="Q75" s="82">
        <v>0</v>
      </c>
      <c r="R75" s="83">
        <v>0</v>
      </c>
      <c r="S75" s="80">
        <v>0</v>
      </c>
      <c r="T75" s="81"/>
      <c r="U75" s="81">
        <v>0</v>
      </c>
      <c r="V75" s="84">
        <v>0</v>
      </c>
      <c r="W75" s="85">
        <v>0</v>
      </c>
      <c r="X75" s="62"/>
      <c r="Y75" s="9"/>
    </row>
    <row r="76" spans="7:25" x14ac:dyDescent="0.3">
      <c r="G76" s="77"/>
      <c r="H76" s="62">
        <v>104</v>
      </c>
      <c r="I76" s="62" t="s">
        <v>88</v>
      </c>
      <c r="J76" s="78">
        <v>923</v>
      </c>
      <c r="K76" s="79">
        <v>1</v>
      </c>
      <c r="L76" s="80">
        <v>0</v>
      </c>
      <c r="M76" s="81"/>
      <c r="N76" s="80">
        <v>428645</v>
      </c>
      <c r="O76" s="81">
        <v>300</v>
      </c>
      <c r="P76" s="81">
        <v>428345</v>
      </c>
      <c r="Q76" s="82">
        <v>0</v>
      </c>
      <c r="R76" s="83">
        <v>0</v>
      </c>
      <c r="S76" s="80">
        <v>0</v>
      </c>
      <c r="T76" s="81"/>
      <c r="U76" s="81">
        <v>0</v>
      </c>
      <c r="V76" s="84">
        <v>0</v>
      </c>
      <c r="W76" s="85">
        <v>0</v>
      </c>
      <c r="X76" s="62"/>
      <c r="Y76" s="9"/>
    </row>
    <row r="77" spans="7:25" x14ac:dyDescent="0.3">
      <c r="G77" s="77"/>
      <c r="H77" s="62">
        <v>117</v>
      </c>
      <c r="I77" s="62" t="s">
        <v>21</v>
      </c>
      <c r="J77" s="78">
        <v>923</v>
      </c>
      <c r="K77" s="79">
        <v>1</v>
      </c>
      <c r="L77" s="80">
        <v>0</v>
      </c>
      <c r="M77" s="81"/>
      <c r="N77" s="80">
        <v>428645</v>
      </c>
      <c r="O77" s="81">
        <v>300</v>
      </c>
      <c r="P77" s="81">
        <v>428345</v>
      </c>
      <c r="Q77" s="82">
        <v>2.5700000000000001E-4</v>
      </c>
      <c r="R77" s="83">
        <v>110.084665</v>
      </c>
      <c r="S77" s="80">
        <v>0</v>
      </c>
      <c r="T77" s="81"/>
      <c r="U77" s="81">
        <v>0</v>
      </c>
      <c r="V77" s="84">
        <v>2.7300000000000002E-4</v>
      </c>
      <c r="W77" s="85">
        <v>0</v>
      </c>
      <c r="X77" s="62"/>
      <c r="Y77" s="9"/>
    </row>
    <row r="78" spans="7:25" x14ac:dyDescent="0.3">
      <c r="G78" s="77"/>
      <c r="H78" s="62">
        <v>119</v>
      </c>
      <c r="I78" s="62" t="s">
        <v>94</v>
      </c>
      <c r="J78" s="78">
        <v>923</v>
      </c>
      <c r="K78" s="79">
        <v>1</v>
      </c>
      <c r="L78" s="80">
        <v>0</v>
      </c>
      <c r="M78" s="81"/>
      <c r="N78" s="80">
        <v>428645</v>
      </c>
      <c r="O78" s="81">
        <v>300</v>
      </c>
      <c r="P78" s="81">
        <v>428345</v>
      </c>
      <c r="Q78" s="82">
        <v>0</v>
      </c>
      <c r="R78" s="83">
        <v>0</v>
      </c>
      <c r="S78" s="80">
        <v>0</v>
      </c>
      <c r="T78" s="81"/>
      <c r="U78" s="81">
        <v>0</v>
      </c>
      <c r="V78" s="84">
        <v>0</v>
      </c>
      <c r="W78" s="85">
        <v>0</v>
      </c>
      <c r="X78" s="62"/>
      <c r="Y78" s="9"/>
    </row>
    <row r="79" spans="7:25" x14ac:dyDescent="0.3">
      <c r="G79" s="77"/>
      <c r="H79" s="62">
        <v>123</v>
      </c>
      <c r="I79" s="62" t="s">
        <v>29</v>
      </c>
      <c r="J79" s="78">
        <v>923</v>
      </c>
      <c r="K79" s="79">
        <v>1</v>
      </c>
      <c r="L79" s="80">
        <v>0</v>
      </c>
      <c r="M79" s="81"/>
      <c r="N79" s="80">
        <v>428645</v>
      </c>
      <c r="O79" s="81">
        <v>300</v>
      </c>
      <c r="P79" s="81">
        <v>428345</v>
      </c>
      <c r="Q79" s="82">
        <v>1.1529999999999999E-3</v>
      </c>
      <c r="R79" s="83">
        <v>493.88178499999998</v>
      </c>
      <c r="S79" s="80">
        <v>0</v>
      </c>
      <c r="T79" s="81"/>
      <c r="U79" s="81">
        <v>0</v>
      </c>
      <c r="V79" s="84">
        <v>1.232E-3</v>
      </c>
      <c r="W79" s="85">
        <v>0</v>
      </c>
      <c r="X79" s="62"/>
      <c r="Y79" s="9"/>
    </row>
    <row r="80" spans="7:25" ht="15" thickBot="1" x14ac:dyDescent="0.35">
      <c r="G80" s="86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8"/>
      <c r="X80" s="62"/>
      <c r="Y80" s="9"/>
    </row>
    <row r="81" spans="7:25" x14ac:dyDescent="0.3">
      <c r="G81" s="62">
        <v>84</v>
      </c>
      <c r="H81" s="62" t="s">
        <v>93</v>
      </c>
      <c r="I81" s="62"/>
      <c r="J81" s="78"/>
      <c r="K81" s="79"/>
      <c r="L81" s="81"/>
      <c r="M81" s="81"/>
      <c r="N81" s="81"/>
      <c r="O81" s="81"/>
      <c r="P81" s="81"/>
      <c r="Q81" s="84"/>
      <c r="R81" s="83">
        <v>682313.20630429965</v>
      </c>
      <c r="S81" s="81"/>
      <c r="T81" s="81"/>
      <c r="U81" s="81"/>
      <c r="V81" s="84"/>
      <c r="W81" s="83">
        <v>35247.069173599986</v>
      </c>
      <c r="X81" s="89">
        <v>717560.27547789959</v>
      </c>
      <c r="Y81" s="9"/>
    </row>
    <row r="82" spans="7:25" x14ac:dyDescent="0.3"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9"/>
    </row>
    <row r="83" spans="7:25" x14ac:dyDescent="0.3"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9"/>
    </row>
    <row r="84" spans="7:25" x14ac:dyDescent="0.3">
      <c r="G84" s="62"/>
      <c r="H84" s="62"/>
      <c r="I84" s="62"/>
      <c r="J84" s="78"/>
      <c r="K84" s="79"/>
      <c r="L84" s="81"/>
      <c r="M84" s="81"/>
      <c r="N84" s="81"/>
      <c r="O84" s="81"/>
      <c r="P84" s="81"/>
      <c r="Q84" s="84"/>
      <c r="R84" s="83"/>
      <c r="S84" s="81"/>
      <c r="T84" s="81"/>
      <c r="U84" s="81"/>
      <c r="V84" s="84"/>
      <c r="W84" s="83"/>
      <c r="X84" s="62"/>
      <c r="Y84" s="9"/>
    </row>
    <row r="85" spans="7:25" ht="15" thickBot="1" x14ac:dyDescent="0.35">
      <c r="G85" s="62"/>
      <c r="H85" s="62"/>
      <c r="I85" s="62"/>
      <c r="J85" s="63" t="s">
        <v>59</v>
      </c>
      <c r="K85" s="64" t="s">
        <v>60</v>
      </c>
      <c r="L85" s="65" t="s">
        <v>61</v>
      </c>
      <c r="M85" s="65" t="s">
        <v>186</v>
      </c>
      <c r="N85" s="65" t="s">
        <v>62</v>
      </c>
      <c r="O85" s="65" t="s">
        <v>187</v>
      </c>
      <c r="P85" s="65" t="s">
        <v>63</v>
      </c>
      <c r="Q85" s="66" t="s">
        <v>64</v>
      </c>
      <c r="R85" s="67" t="s">
        <v>65</v>
      </c>
      <c r="S85" s="65" t="s">
        <v>66</v>
      </c>
      <c r="T85" s="65" t="s">
        <v>67</v>
      </c>
      <c r="U85" s="65" t="s">
        <v>68</v>
      </c>
      <c r="V85" s="66" t="s">
        <v>69</v>
      </c>
      <c r="W85" s="67" t="s">
        <v>70</v>
      </c>
      <c r="X85" s="62"/>
      <c r="Y85" s="9"/>
    </row>
    <row r="86" spans="7:25" ht="15.6" x14ac:dyDescent="0.3">
      <c r="G86" s="68">
        <v>45</v>
      </c>
      <c r="H86" s="69" t="s">
        <v>95</v>
      </c>
      <c r="I86" s="70"/>
      <c r="J86" s="71"/>
      <c r="K86" s="72"/>
      <c r="L86" s="73"/>
      <c r="M86" s="73"/>
      <c r="N86" s="73"/>
      <c r="O86" s="73"/>
      <c r="P86" s="73"/>
      <c r="Q86" s="74"/>
      <c r="R86" s="75"/>
      <c r="S86" s="73"/>
      <c r="T86" s="73"/>
      <c r="U86" s="73"/>
      <c r="V86" s="74"/>
      <c r="W86" s="76"/>
      <c r="X86" s="62"/>
      <c r="Y86" s="9"/>
    </row>
    <row r="87" spans="7:25" x14ac:dyDescent="0.3">
      <c r="G87" s="77"/>
      <c r="H87" s="62">
        <v>1</v>
      </c>
      <c r="I87" s="62" t="s">
        <v>11</v>
      </c>
      <c r="J87" s="78">
        <v>93</v>
      </c>
      <c r="K87" s="79">
        <v>1</v>
      </c>
      <c r="L87" s="80">
        <v>74075641</v>
      </c>
      <c r="M87" s="81">
        <v>3053360</v>
      </c>
      <c r="N87" s="80">
        <v>696181</v>
      </c>
      <c r="O87" s="80"/>
      <c r="P87" s="81">
        <v>71718462</v>
      </c>
      <c r="Q87" s="82">
        <v>2.2769999999999999E-3</v>
      </c>
      <c r="R87" s="83">
        <v>163302.937974</v>
      </c>
      <c r="S87" s="80">
        <v>5805481</v>
      </c>
      <c r="T87" s="81">
        <v>0</v>
      </c>
      <c r="U87" s="81">
        <v>5805481</v>
      </c>
      <c r="V87" s="84">
        <v>1.91E-3</v>
      </c>
      <c r="W87" s="85">
        <v>11088.468710000001</v>
      </c>
      <c r="X87" s="62"/>
      <c r="Y87" s="9"/>
    </row>
    <row r="88" spans="7:25" x14ac:dyDescent="0.3">
      <c r="G88" s="77"/>
      <c r="H88" s="62">
        <v>2</v>
      </c>
      <c r="I88" s="62" t="s">
        <v>27</v>
      </c>
      <c r="J88" s="78">
        <v>93</v>
      </c>
      <c r="K88" s="79">
        <v>1</v>
      </c>
      <c r="L88" s="80">
        <v>74075641</v>
      </c>
      <c r="M88" s="81">
        <v>3053360</v>
      </c>
      <c r="N88" s="80">
        <v>696181</v>
      </c>
      <c r="O88" s="80"/>
      <c r="P88" s="81">
        <v>71718462</v>
      </c>
      <c r="Q88" s="82">
        <v>2.6200000000000003E-4</v>
      </c>
      <c r="R88" s="83">
        <v>18790.237044000001</v>
      </c>
      <c r="S88" s="80">
        <v>5805481</v>
      </c>
      <c r="T88" s="81">
        <v>0</v>
      </c>
      <c r="U88" s="81">
        <v>5805481</v>
      </c>
      <c r="V88" s="84">
        <v>2.6899999999999998E-4</v>
      </c>
      <c r="W88" s="85">
        <v>1561.6743889999998</v>
      </c>
      <c r="X88" s="62"/>
      <c r="Y88" s="9"/>
    </row>
    <row r="89" spans="7:25" x14ac:dyDescent="0.3">
      <c r="G89" s="77"/>
      <c r="H89" s="62">
        <v>3</v>
      </c>
      <c r="I89" s="62" t="s">
        <v>20</v>
      </c>
      <c r="J89" s="78">
        <v>93</v>
      </c>
      <c r="K89" s="79">
        <v>1</v>
      </c>
      <c r="L89" s="80">
        <v>74075641</v>
      </c>
      <c r="M89" s="81">
        <v>3053360</v>
      </c>
      <c r="N89" s="80">
        <v>696181</v>
      </c>
      <c r="O89" s="80"/>
      <c r="P89" s="81">
        <v>71718462</v>
      </c>
      <c r="Q89" s="82">
        <v>5.7799999999999995E-4</v>
      </c>
      <c r="R89" s="83">
        <v>41453.271035999998</v>
      </c>
      <c r="S89" s="80">
        <v>5805481</v>
      </c>
      <c r="T89" s="81">
        <v>0</v>
      </c>
      <c r="U89" s="81">
        <v>5805481</v>
      </c>
      <c r="V89" s="84">
        <v>5.9699999999999998E-4</v>
      </c>
      <c r="W89" s="85">
        <v>3465.8721569999998</v>
      </c>
      <c r="X89" s="62"/>
      <c r="Y89" s="9"/>
    </row>
    <row r="90" spans="7:25" x14ac:dyDescent="0.3">
      <c r="G90" s="77"/>
      <c r="H90" s="62">
        <v>4</v>
      </c>
      <c r="I90" s="62" t="s">
        <v>10</v>
      </c>
      <c r="J90" s="78">
        <v>93</v>
      </c>
      <c r="K90" s="79">
        <v>1</v>
      </c>
      <c r="L90" s="80">
        <v>74075641</v>
      </c>
      <c r="M90" s="81">
        <v>3053360</v>
      </c>
      <c r="N90" s="80">
        <v>696181</v>
      </c>
      <c r="O90" s="80"/>
      <c r="P90" s="81">
        <v>71718462</v>
      </c>
      <c r="Q90" s="82">
        <v>8.5789999999999998E-3</v>
      </c>
      <c r="R90" s="83">
        <v>615272.68549800001</v>
      </c>
      <c r="S90" s="80">
        <v>5805481</v>
      </c>
      <c r="T90" s="81">
        <v>0</v>
      </c>
      <c r="U90" s="81">
        <v>5805481</v>
      </c>
      <c r="V90" s="84">
        <v>9.2750000000000003E-3</v>
      </c>
      <c r="W90" s="85">
        <v>53845.836275000001</v>
      </c>
      <c r="X90" s="62"/>
      <c r="Y90" s="9"/>
    </row>
    <row r="91" spans="7:25" x14ac:dyDescent="0.3">
      <c r="G91" s="77"/>
      <c r="H91" s="62">
        <v>136</v>
      </c>
      <c r="I91" s="62" t="s">
        <v>159</v>
      </c>
      <c r="J91" s="78">
        <v>93</v>
      </c>
      <c r="K91" s="79">
        <v>1</v>
      </c>
      <c r="L91" s="80">
        <v>74075641</v>
      </c>
      <c r="M91" s="81">
        <v>3053360</v>
      </c>
      <c r="N91" s="80">
        <v>696181</v>
      </c>
      <c r="O91" s="80"/>
      <c r="P91" s="81">
        <v>71718462</v>
      </c>
      <c r="Q91" s="82">
        <v>1.75E-4</v>
      </c>
      <c r="R91" s="83">
        <v>12550.73085</v>
      </c>
      <c r="S91" s="80">
        <v>5805481</v>
      </c>
      <c r="T91" s="81">
        <v>0</v>
      </c>
      <c r="U91" s="81">
        <v>5805481</v>
      </c>
      <c r="V91" s="84">
        <v>0</v>
      </c>
      <c r="W91" s="85">
        <v>0</v>
      </c>
      <c r="X91" s="62"/>
      <c r="Y91" s="9"/>
    </row>
    <row r="92" spans="7:25" x14ac:dyDescent="0.3">
      <c r="G92" s="77"/>
      <c r="H92" s="62">
        <v>6</v>
      </c>
      <c r="I92" s="62" t="s">
        <v>76</v>
      </c>
      <c r="J92" s="78">
        <v>93</v>
      </c>
      <c r="K92" s="79">
        <v>1</v>
      </c>
      <c r="L92" s="80">
        <v>74075641</v>
      </c>
      <c r="M92" s="81">
        <v>3053360</v>
      </c>
      <c r="N92" s="80">
        <v>696181</v>
      </c>
      <c r="O92" s="80"/>
      <c r="P92" s="81">
        <v>71718462</v>
      </c>
      <c r="Q92" s="82">
        <v>0</v>
      </c>
      <c r="R92" s="83">
        <v>0</v>
      </c>
      <c r="S92" s="80">
        <v>5805481</v>
      </c>
      <c r="T92" s="81">
        <v>0</v>
      </c>
      <c r="U92" s="81">
        <v>5805481</v>
      </c>
      <c r="V92" s="84">
        <v>0</v>
      </c>
      <c r="W92" s="85">
        <v>0</v>
      </c>
      <c r="X92" s="62"/>
      <c r="Y92" s="9"/>
    </row>
    <row r="93" spans="7:25" x14ac:dyDescent="0.3">
      <c r="G93" s="77"/>
      <c r="H93" s="62">
        <v>7</v>
      </c>
      <c r="I93" s="62" t="s">
        <v>9</v>
      </c>
      <c r="J93" s="78">
        <v>93</v>
      </c>
      <c r="K93" s="79">
        <v>1</v>
      </c>
      <c r="L93" s="80">
        <v>74075641</v>
      </c>
      <c r="M93" s="81">
        <v>3053360</v>
      </c>
      <c r="N93" s="80">
        <v>696181</v>
      </c>
      <c r="O93" s="80"/>
      <c r="P93" s="81">
        <v>71718462</v>
      </c>
      <c r="Q93" s="82">
        <v>1.1900000000000001E-4</v>
      </c>
      <c r="R93" s="83">
        <v>8534.496978000001</v>
      </c>
      <c r="S93" s="80">
        <v>5805481</v>
      </c>
      <c r="T93" s="81">
        <v>0</v>
      </c>
      <c r="U93" s="81">
        <v>5805481</v>
      </c>
      <c r="V93" s="84">
        <v>1.27E-4</v>
      </c>
      <c r="W93" s="85">
        <v>737.29608699999994</v>
      </c>
      <c r="X93" s="62"/>
      <c r="Y93" s="9"/>
    </row>
    <row r="94" spans="7:25" x14ac:dyDescent="0.3">
      <c r="G94" s="77"/>
      <c r="H94" s="62">
        <v>8</v>
      </c>
      <c r="I94" s="62" t="s">
        <v>23</v>
      </c>
      <c r="J94" s="78">
        <v>93</v>
      </c>
      <c r="K94" s="79">
        <v>1</v>
      </c>
      <c r="L94" s="80">
        <v>74075641</v>
      </c>
      <c r="M94" s="81">
        <v>3053360</v>
      </c>
      <c r="N94" s="80">
        <v>696181</v>
      </c>
      <c r="O94" s="80"/>
      <c r="P94" s="81">
        <v>71718462</v>
      </c>
      <c r="Q94" s="82">
        <v>1.74E-4</v>
      </c>
      <c r="R94" s="83">
        <v>12479.012387999999</v>
      </c>
      <c r="S94" s="80">
        <v>5805481</v>
      </c>
      <c r="T94" s="81">
        <v>0</v>
      </c>
      <c r="U94" s="81">
        <v>5805481</v>
      </c>
      <c r="V94" s="84">
        <v>1.8699999999999999E-4</v>
      </c>
      <c r="W94" s="85">
        <v>1085.624947</v>
      </c>
      <c r="X94" s="62"/>
      <c r="Y94" s="9"/>
    </row>
    <row r="95" spans="7:25" x14ac:dyDescent="0.3">
      <c r="G95" s="77"/>
      <c r="H95" s="62">
        <v>9</v>
      </c>
      <c r="I95" s="62" t="s">
        <v>0</v>
      </c>
      <c r="J95" s="78">
        <v>93</v>
      </c>
      <c r="K95" s="79">
        <v>1</v>
      </c>
      <c r="L95" s="80">
        <v>74075641</v>
      </c>
      <c r="M95" s="81">
        <v>3053360</v>
      </c>
      <c r="N95" s="80">
        <v>696181</v>
      </c>
      <c r="O95" s="80"/>
      <c r="P95" s="81">
        <v>71718462</v>
      </c>
      <c r="Q95" s="82">
        <v>2.4800000000000001E-4</v>
      </c>
      <c r="R95" s="83">
        <v>17786.178576000002</v>
      </c>
      <c r="S95" s="80">
        <v>5805481</v>
      </c>
      <c r="T95" s="81">
        <v>0</v>
      </c>
      <c r="U95" s="81">
        <v>5805481</v>
      </c>
      <c r="V95" s="84">
        <v>2.6600000000000001E-4</v>
      </c>
      <c r="W95" s="85">
        <v>1544.2579460000002</v>
      </c>
      <c r="X95" s="62"/>
      <c r="Y95" s="9"/>
    </row>
    <row r="96" spans="7:25" x14ac:dyDescent="0.3">
      <c r="G96" s="77"/>
      <c r="H96" s="62">
        <v>17</v>
      </c>
      <c r="I96" s="62" t="s">
        <v>16</v>
      </c>
      <c r="J96" s="78">
        <v>93</v>
      </c>
      <c r="K96" s="79">
        <v>1</v>
      </c>
      <c r="L96" s="80">
        <v>74075641</v>
      </c>
      <c r="M96" s="81">
        <v>3053360</v>
      </c>
      <c r="N96" s="80">
        <v>696181</v>
      </c>
      <c r="O96" s="80"/>
      <c r="P96" s="81">
        <v>71718462</v>
      </c>
      <c r="Q96" s="82">
        <v>7.0899999999999999E-4</v>
      </c>
      <c r="R96" s="83">
        <v>50848.389558000003</v>
      </c>
      <c r="S96" s="80">
        <v>5805481</v>
      </c>
      <c r="T96" s="81">
        <v>0</v>
      </c>
      <c r="U96" s="81">
        <v>5805481</v>
      </c>
      <c r="V96" s="84">
        <v>7.5799999999999999E-4</v>
      </c>
      <c r="W96" s="85">
        <v>4400.5545979999997</v>
      </c>
      <c r="X96" s="62"/>
      <c r="Y96" s="9"/>
    </row>
    <row r="97" spans="7:25" x14ac:dyDescent="0.3">
      <c r="G97" s="77"/>
      <c r="H97" s="62">
        <v>29</v>
      </c>
      <c r="I97" s="62" t="s">
        <v>24</v>
      </c>
      <c r="J97" s="78">
        <v>93</v>
      </c>
      <c r="K97" s="79">
        <v>1</v>
      </c>
      <c r="L97" s="80">
        <v>74075641</v>
      </c>
      <c r="M97" s="81">
        <v>3053360</v>
      </c>
      <c r="N97" s="80">
        <v>696181</v>
      </c>
      <c r="O97" s="80"/>
      <c r="P97" s="81">
        <v>71718462</v>
      </c>
      <c r="Q97" s="82">
        <v>3.1029999999999999E-3</v>
      </c>
      <c r="R97" s="83">
        <v>222542.387586</v>
      </c>
      <c r="S97" s="80">
        <v>5805481</v>
      </c>
      <c r="T97" s="81">
        <v>0</v>
      </c>
      <c r="U97" s="81">
        <v>5805481</v>
      </c>
      <c r="V97" s="84">
        <v>3.1029999999999999E-3</v>
      </c>
      <c r="W97" s="85">
        <v>18014.407542999998</v>
      </c>
      <c r="X97" s="62"/>
      <c r="Y97" s="9"/>
    </row>
    <row r="98" spans="7:25" x14ac:dyDescent="0.3">
      <c r="G98" s="77"/>
      <c r="H98" s="62">
        <v>38</v>
      </c>
      <c r="I98" s="62" t="s">
        <v>12</v>
      </c>
      <c r="J98" s="78">
        <v>93</v>
      </c>
      <c r="K98" s="79">
        <v>1</v>
      </c>
      <c r="L98" s="80">
        <v>74075641</v>
      </c>
      <c r="M98" s="81">
        <v>3053360</v>
      </c>
      <c r="N98" s="80">
        <v>696181</v>
      </c>
      <c r="O98" s="80"/>
      <c r="P98" s="81">
        <v>71718462</v>
      </c>
      <c r="Q98" s="82">
        <v>9.5000000000000005E-5</v>
      </c>
      <c r="R98" s="83">
        <v>6813.25389</v>
      </c>
      <c r="S98" s="80">
        <v>5805481</v>
      </c>
      <c r="T98" s="81">
        <v>0</v>
      </c>
      <c r="U98" s="81">
        <v>5805481</v>
      </c>
      <c r="V98" s="84">
        <v>7.8999999999999996E-5</v>
      </c>
      <c r="W98" s="85">
        <v>458.63299899999998</v>
      </c>
      <c r="X98" s="62"/>
      <c r="Y98" s="9"/>
    </row>
    <row r="99" spans="7:25" x14ac:dyDescent="0.3">
      <c r="G99" s="77"/>
      <c r="H99" s="62">
        <v>45</v>
      </c>
      <c r="I99" s="62" t="s">
        <v>95</v>
      </c>
      <c r="J99" s="78">
        <v>93</v>
      </c>
      <c r="K99" s="79">
        <v>1</v>
      </c>
      <c r="L99" s="80">
        <v>74075641</v>
      </c>
      <c r="M99" s="81">
        <v>3053360</v>
      </c>
      <c r="N99" s="80">
        <v>696181</v>
      </c>
      <c r="O99" s="80"/>
      <c r="P99" s="81">
        <v>71718462</v>
      </c>
      <c r="Q99" s="82">
        <v>0</v>
      </c>
      <c r="R99" s="83">
        <v>0</v>
      </c>
      <c r="S99" s="80">
        <v>5805481</v>
      </c>
      <c r="T99" s="81">
        <v>0</v>
      </c>
      <c r="U99" s="81">
        <v>5805481</v>
      </c>
      <c r="V99" s="84">
        <v>0</v>
      </c>
      <c r="W99" s="85">
        <v>0</v>
      </c>
      <c r="X99" s="62"/>
      <c r="Y99" s="9"/>
    </row>
    <row r="100" spans="7:25" x14ac:dyDescent="0.3">
      <c r="G100" s="77"/>
      <c r="H100" s="62">
        <v>55</v>
      </c>
      <c r="I100" s="62" t="s">
        <v>26</v>
      </c>
      <c r="J100" s="78">
        <v>93</v>
      </c>
      <c r="K100" s="79">
        <v>1</v>
      </c>
      <c r="L100" s="80">
        <v>74075641</v>
      </c>
      <c r="M100" s="81">
        <v>3053360</v>
      </c>
      <c r="N100" s="80">
        <v>696181</v>
      </c>
      <c r="O100" s="80"/>
      <c r="P100" s="81">
        <v>71718462</v>
      </c>
      <c r="Q100" s="82">
        <v>1.4799999999999999E-4</v>
      </c>
      <c r="R100" s="83">
        <v>10614.332376</v>
      </c>
      <c r="S100" s="80">
        <v>5805481</v>
      </c>
      <c r="T100" s="81">
        <v>0</v>
      </c>
      <c r="U100" s="81">
        <v>5805481</v>
      </c>
      <c r="V100" s="84">
        <v>1.5699999999999999E-4</v>
      </c>
      <c r="W100" s="85">
        <v>911.46051699999998</v>
      </c>
      <c r="X100" s="62"/>
      <c r="Y100" s="9"/>
    </row>
    <row r="101" spans="7:25" x14ac:dyDescent="0.3">
      <c r="G101" s="77"/>
      <c r="H101" s="62">
        <v>71</v>
      </c>
      <c r="I101" s="62" t="s">
        <v>18</v>
      </c>
      <c r="J101" s="78">
        <v>93</v>
      </c>
      <c r="K101" s="79">
        <v>1</v>
      </c>
      <c r="L101" s="80">
        <v>74075641</v>
      </c>
      <c r="M101" s="81">
        <v>3053360</v>
      </c>
      <c r="N101" s="80">
        <v>696181</v>
      </c>
      <c r="O101" s="80"/>
      <c r="P101" s="81">
        <v>71718462</v>
      </c>
      <c r="Q101" s="82">
        <v>1.0000000000000001E-5</v>
      </c>
      <c r="R101" s="83">
        <v>717.18462000000011</v>
      </c>
      <c r="S101" s="80">
        <v>5805481</v>
      </c>
      <c r="T101" s="81">
        <v>0</v>
      </c>
      <c r="U101" s="81">
        <v>5805481</v>
      </c>
      <c r="V101" s="84">
        <v>1.1E-5</v>
      </c>
      <c r="W101" s="85">
        <v>63.860290999999997</v>
      </c>
      <c r="X101" s="62"/>
      <c r="Y101" s="9"/>
    </row>
    <row r="102" spans="7:25" x14ac:dyDescent="0.3">
      <c r="G102" s="77"/>
      <c r="H102" s="62">
        <v>72</v>
      </c>
      <c r="I102" s="62" t="s">
        <v>28</v>
      </c>
      <c r="J102" s="78">
        <v>93</v>
      </c>
      <c r="K102" s="79">
        <v>1</v>
      </c>
      <c r="L102" s="80">
        <v>74075641</v>
      </c>
      <c r="M102" s="81">
        <v>3053360</v>
      </c>
      <c r="N102" s="80">
        <v>696181</v>
      </c>
      <c r="O102" s="80"/>
      <c r="P102" s="81">
        <v>71718462</v>
      </c>
      <c r="Q102" s="82">
        <v>2.9999999999999997E-4</v>
      </c>
      <c r="R102" s="83">
        <v>21515.5386</v>
      </c>
      <c r="S102" s="80">
        <v>5805481</v>
      </c>
      <c r="T102" s="81">
        <v>0</v>
      </c>
      <c r="U102" s="81">
        <v>5805481</v>
      </c>
      <c r="V102" s="84">
        <v>3.1799999999999998E-4</v>
      </c>
      <c r="W102" s="85">
        <v>1846.1429579999999</v>
      </c>
      <c r="X102" s="62"/>
      <c r="Y102" s="9"/>
    </row>
    <row r="103" spans="7:25" x14ac:dyDescent="0.3">
      <c r="G103" s="77"/>
      <c r="H103" s="62">
        <v>117</v>
      </c>
      <c r="I103" s="62" t="s">
        <v>21</v>
      </c>
      <c r="J103" s="78">
        <v>93</v>
      </c>
      <c r="K103" s="79">
        <v>1</v>
      </c>
      <c r="L103" s="80">
        <v>74075641</v>
      </c>
      <c r="M103" s="81">
        <v>3053360</v>
      </c>
      <c r="N103" s="80">
        <v>696181</v>
      </c>
      <c r="O103" s="80"/>
      <c r="P103" s="81">
        <v>71718462</v>
      </c>
      <c r="Q103" s="82">
        <v>2.5700000000000001E-4</v>
      </c>
      <c r="R103" s="83">
        <v>18431.644734000001</v>
      </c>
      <c r="S103" s="80">
        <v>5805481</v>
      </c>
      <c r="T103" s="81">
        <v>0</v>
      </c>
      <c r="U103" s="81">
        <v>5805481</v>
      </c>
      <c r="V103" s="84">
        <v>2.7300000000000002E-4</v>
      </c>
      <c r="W103" s="85">
        <v>1584.8963130000002</v>
      </c>
      <c r="X103" s="62"/>
      <c r="Y103" s="9"/>
    </row>
    <row r="104" spans="7:25" x14ac:dyDescent="0.3">
      <c r="G104" s="77"/>
      <c r="H104" s="62">
        <v>122</v>
      </c>
      <c r="I104" s="62" t="s">
        <v>96</v>
      </c>
      <c r="J104" s="78">
        <v>93</v>
      </c>
      <c r="K104" s="79">
        <v>1</v>
      </c>
      <c r="L104" s="80">
        <v>74075641</v>
      </c>
      <c r="M104" s="81">
        <v>3053360</v>
      </c>
      <c r="N104" s="80">
        <v>696181</v>
      </c>
      <c r="O104" s="80"/>
      <c r="P104" s="81">
        <v>71718462</v>
      </c>
      <c r="Q104" s="82">
        <v>0</v>
      </c>
      <c r="R104" s="83">
        <v>0</v>
      </c>
      <c r="S104" s="80">
        <v>5805481</v>
      </c>
      <c r="T104" s="81">
        <v>0</v>
      </c>
      <c r="U104" s="81">
        <v>5805481</v>
      </c>
      <c r="V104" s="84">
        <v>0</v>
      </c>
      <c r="W104" s="85">
        <v>0</v>
      </c>
      <c r="X104" s="62"/>
      <c r="Y104" s="9"/>
    </row>
    <row r="105" spans="7:25" x14ac:dyDescent="0.3">
      <c r="G105" s="77"/>
      <c r="H105" s="62"/>
      <c r="I105" s="62"/>
      <c r="J105" s="78"/>
      <c r="K105" s="79"/>
      <c r="L105" s="81"/>
      <c r="M105" s="81"/>
      <c r="N105" s="81"/>
      <c r="O105" s="81"/>
      <c r="P105" s="81"/>
      <c r="Q105" s="84"/>
      <c r="R105" s="83"/>
      <c r="S105" s="81"/>
      <c r="T105" s="81"/>
      <c r="U105" s="81"/>
      <c r="V105" s="84"/>
      <c r="W105" s="85"/>
      <c r="X105" s="62"/>
      <c r="Y105" s="9"/>
    </row>
    <row r="106" spans="7:25" ht="15.6" x14ac:dyDescent="0.3">
      <c r="G106" s="90">
        <v>45</v>
      </c>
      <c r="H106" s="91" t="s">
        <v>95</v>
      </c>
      <c r="I106" s="62"/>
      <c r="J106" s="78"/>
      <c r="K106" s="79"/>
      <c r="L106" s="81"/>
      <c r="M106" s="81"/>
      <c r="N106" s="81"/>
      <c r="O106" s="81"/>
      <c r="P106" s="81"/>
      <c r="Q106" s="84"/>
      <c r="R106" s="83"/>
      <c r="S106" s="81"/>
      <c r="T106" s="81"/>
      <c r="U106" s="81"/>
      <c r="V106" s="84"/>
      <c r="W106" s="85"/>
      <c r="X106" s="62"/>
      <c r="Y106" s="9"/>
    </row>
    <row r="107" spans="7:25" x14ac:dyDescent="0.3">
      <c r="G107" s="77"/>
      <c r="H107" s="62">
        <v>1</v>
      </c>
      <c r="I107" s="62" t="s">
        <v>11</v>
      </c>
      <c r="J107" s="78">
        <v>837</v>
      </c>
      <c r="K107" s="79">
        <v>1</v>
      </c>
      <c r="L107" s="80">
        <v>0</v>
      </c>
      <c r="M107" s="81"/>
      <c r="N107" s="80">
        <v>335226</v>
      </c>
      <c r="O107" s="81">
        <v>107848</v>
      </c>
      <c r="P107" s="81">
        <v>227378</v>
      </c>
      <c r="Q107" s="82">
        <v>2.2769999999999999E-3</v>
      </c>
      <c r="R107" s="83">
        <v>517.73970599999996</v>
      </c>
      <c r="S107" s="80">
        <v>0</v>
      </c>
      <c r="T107" s="81">
        <v>0</v>
      </c>
      <c r="U107" s="81">
        <v>0</v>
      </c>
      <c r="V107" s="84">
        <v>1.91E-3</v>
      </c>
      <c r="W107" s="85">
        <v>0</v>
      </c>
      <c r="X107" s="62"/>
      <c r="Y107" s="9"/>
    </row>
    <row r="108" spans="7:25" x14ac:dyDescent="0.3">
      <c r="G108" s="77"/>
      <c r="H108" s="62">
        <v>2</v>
      </c>
      <c r="I108" s="62" t="s">
        <v>27</v>
      </c>
      <c r="J108" s="78">
        <v>837</v>
      </c>
      <c r="K108" s="79">
        <v>1</v>
      </c>
      <c r="L108" s="80">
        <v>0</v>
      </c>
      <c r="M108" s="81"/>
      <c r="N108" s="80">
        <v>335226</v>
      </c>
      <c r="O108" s="81">
        <v>107848</v>
      </c>
      <c r="P108" s="81">
        <v>227378</v>
      </c>
      <c r="Q108" s="82">
        <v>2.6200000000000003E-4</v>
      </c>
      <c r="R108" s="83">
        <v>59.573036000000009</v>
      </c>
      <c r="S108" s="80">
        <v>0</v>
      </c>
      <c r="T108" s="81">
        <v>0</v>
      </c>
      <c r="U108" s="81">
        <v>0</v>
      </c>
      <c r="V108" s="84">
        <v>2.6899999999999998E-4</v>
      </c>
      <c r="W108" s="85">
        <v>0</v>
      </c>
      <c r="X108" s="62"/>
      <c r="Y108" s="9"/>
    </row>
    <row r="109" spans="7:25" x14ac:dyDescent="0.3">
      <c r="G109" s="77"/>
      <c r="H109" s="62">
        <v>3</v>
      </c>
      <c r="I109" s="62" t="s">
        <v>20</v>
      </c>
      <c r="J109" s="78">
        <v>837</v>
      </c>
      <c r="K109" s="79">
        <v>1</v>
      </c>
      <c r="L109" s="80">
        <v>0</v>
      </c>
      <c r="M109" s="81"/>
      <c r="N109" s="80">
        <v>335226</v>
      </c>
      <c r="O109" s="81">
        <v>107848</v>
      </c>
      <c r="P109" s="81">
        <v>227378</v>
      </c>
      <c r="Q109" s="82">
        <v>5.7799999999999995E-4</v>
      </c>
      <c r="R109" s="83">
        <v>131.42448399999998</v>
      </c>
      <c r="S109" s="80">
        <v>0</v>
      </c>
      <c r="T109" s="81">
        <v>0</v>
      </c>
      <c r="U109" s="81">
        <v>0</v>
      </c>
      <c r="V109" s="84">
        <v>5.9699999999999998E-4</v>
      </c>
      <c r="W109" s="85">
        <v>0</v>
      </c>
      <c r="X109" s="62"/>
      <c r="Y109" s="9"/>
    </row>
    <row r="110" spans="7:25" x14ac:dyDescent="0.3">
      <c r="G110" s="77"/>
      <c r="H110" s="62">
        <v>4</v>
      </c>
      <c r="I110" s="62" t="s">
        <v>10</v>
      </c>
      <c r="J110" s="78">
        <v>837</v>
      </c>
      <c r="K110" s="79">
        <v>1</v>
      </c>
      <c r="L110" s="80">
        <v>0</v>
      </c>
      <c r="M110" s="81"/>
      <c r="N110" s="80">
        <v>335226</v>
      </c>
      <c r="O110" s="81">
        <v>107848</v>
      </c>
      <c r="P110" s="81">
        <v>227378</v>
      </c>
      <c r="Q110" s="82">
        <v>8.5789999999999998E-3</v>
      </c>
      <c r="R110" s="83">
        <v>1950.6758620000001</v>
      </c>
      <c r="S110" s="80">
        <v>0</v>
      </c>
      <c r="T110" s="81">
        <v>0</v>
      </c>
      <c r="U110" s="81">
        <v>0</v>
      </c>
      <c r="V110" s="84">
        <v>9.2750000000000003E-3</v>
      </c>
      <c r="W110" s="85">
        <v>0</v>
      </c>
      <c r="X110" s="62"/>
      <c r="Y110" s="9"/>
    </row>
    <row r="111" spans="7:25" x14ac:dyDescent="0.3">
      <c r="G111" s="77"/>
      <c r="H111" s="62">
        <v>136</v>
      </c>
      <c r="I111" s="62" t="s">
        <v>159</v>
      </c>
      <c r="J111" s="78">
        <v>837</v>
      </c>
      <c r="K111" s="79">
        <v>1</v>
      </c>
      <c r="L111" s="80">
        <v>0</v>
      </c>
      <c r="M111" s="81"/>
      <c r="N111" s="80">
        <v>335226</v>
      </c>
      <c r="O111" s="81">
        <v>107848</v>
      </c>
      <c r="P111" s="81">
        <v>227378</v>
      </c>
      <c r="Q111" s="82">
        <v>1.75E-4</v>
      </c>
      <c r="R111" s="83">
        <v>39.791150000000002</v>
      </c>
      <c r="S111" s="80">
        <v>0</v>
      </c>
      <c r="T111" s="81">
        <v>0</v>
      </c>
      <c r="U111" s="81">
        <v>0</v>
      </c>
      <c r="V111" s="84">
        <v>0</v>
      </c>
      <c r="W111" s="85">
        <v>0</v>
      </c>
      <c r="X111" s="62"/>
      <c r="Y111" s="9"/>
    </row>
    <row r="112" spans="7:25" x14ac:dyDescent="0.3">
      <c r="G112" s="77"/>
      <c r="H112" s="62">
        <v>6</v>
      </c>
      <c r="I112" s="62" t="s">
        <v>76</v>
      </c>
      <c r="J112" s="78">
        <v>837</v>
      </c>
      <c r="K112" s="79">
        <v>1</v>
      </c>
      <c r="L112" s="80">
        <v>0</v>
      </c>
      <c r="M112" s="81"/>
      <c r="N112" s="80">
        <v>335226</v>
      </c>
      <c r="O112" s="81">
        <v>107848</v>
      </c>
      <c r="P112" s="81">
        <v>227378</v>
      </c>
      <c r="Q112" s="82">
        <v>0</v>
      </c>
      <c r="R112" s="83">
        <v>0</v>
      </c>
      <c r="S112" s="80">
        <v>0</v>
      </c>
      <c r="T112" s="81">
        <v>0</v>
      </c>
      <c r="U112" s="81">
        <v>0</v>
      </c>
      <c r="V112" s="84">
        <v>0</v>
      </c>
      <c r="W112" s="85">
        <v>0</v>
      </c>
      <c r="X112" s="62"/>
      <c r="Y112" s="9"/>
    </row>
    <row r="113" spans="7:25" x14ac:dyDescent="0.3">
      <c r="G113" s="77"/>
      <c r="H113" s="62">
        <v>7</v>
      </c>
      <c r="I113" s="62" t="s">
        <v>9</v>
      </c>
      <c r="J113" s="78">
        <v>837</v>
      </c>
      <c r="K113" s="79">
        <v>1</v>
      </c>
      <c r="L113" s="80">
        <v>0</v>
      </c>
      <c r="M113" s="81"/>
      <c r="N113" s="80">
        <v>335226</v>
      </c>
      <c r="O113" s="81">
        <v>107848</v>
      </c>
      <c r="P113" s="81">
        <v>227378</v>
      </c>
      <c r="Q113" s="82">
        <v>1.1900000000000001E-4</v>
      </c>
      <c r="R113" s="83">
        <v>27.057982000000003</v>
      </c>
      <c r="S113" s="80">
        <v>0</v>
      </c>
      <c r="T113" s="81">
        <v>0</v>
      </c>
      <c r="U113" s="81">
        <v>0</v>
      </c>
      <c r="V113" s="84">
        <v>1.27E-4</v>
      </c>
      <c r="W113" s="85">
        <v>0</v>
      </c>
      <c r="X113" s="62"/>
      <c r="Y113" s="9"/>
    </row>
    <row r="114" spans="7:25" x14ac:dyDescent="0.3">
      <c r="G114" s="77"/>
      <c r="H114" s="62">
        <v>8</v>
      </c>
      <c r="I114" s="62" t="s">
        <v>23</v>
      </c>
      <c r="J114" s="78">
        <v>837</v>
      </c>
      <c r="K114" s="79">
        <v>1</v>
      </c>
      <c r="L114" s="80">
        <v>0</v>
      </c>
      <c r="M114" s="81"/>
      <c r="N114" s="80">
        <v>335226</v>
      </c>
      <c r="O114" s="81">
        <v>107848</v>
      </c>
      <c r="P114" s="81">
        <v>227378</v>
      </c>
      <c r="Q114" s="82">
        <v>1.74E-4</v>
      </c>
      <c r="R114" s="83">
        <v>39.563772</v>
      </c>
      <c r="S114" s="80">
        <v>0</v>
      </c>
      <c r="T114" s="81">
        <v>0</v>
      </c>
      <c r="U114" s="81">
        <v>0</v>
      </c>
      <c r="V114" s="84">
        <v>1.8699999999999999E-4</v>
      </c>
      <c r="W114" s="85">
        <v>0</v>
      </c>
      <c r="X114" s="62"/>
      <c r="Y114" s="9"/>
    </row>
    <row r="115" spans="7:25" x14ac:dyDescent="0.3">
      <c r="G115" s="77"/>
      <c r="H115" s="62">
        <v>9</v>
      </c>
      <c r="I115" s="62" t="s">
        <v>0</v>
      </c>
      <c r="J115" s="78">
        <v>837</v>
      </c>
      <c r="K115" s="79">
        <v>1</v>
      </c>
      <c r="L115" s="80">
        <v>0</v>
      </c>
      <c r="M115" s="81"/>
      <c r="N115" s="80">
        <v>335226</v>
      </c>
      <c r="O115" s="81">
        <v>107848</v>
      </c>
      <c r="P115" s="81">
        <v>227378</v>
      </c>
      <c r="Q115" s="82">
        <v>2.4800000000000001E-4</v>
      </c>
      <c r="R115" s="83">
        <v>56.389744</v>
      </c>
      <c r="S115" s="80">
        <v>0</v>
      </c>
      <c r="T115" s="81">
        <v>0</v>
      </c>
      <c r="U115" s="81">
        <v>0</v>
      </c>
      <c r="V115" s="84">
        <v>2.6600000000000001E-4</v>
      </c>
      <c r="W115" s="85">
        <v>0</v>
      </c>
      <c r="X115" s="62"/>
      <c r="Y115" s="9"/>
    </row>
    <row r="116" spans="7:25" x14ac:dyDescent="0.3">
      <c r="G116" s="77"/>
      <c r="H116" s="62">
        <v>29</v>
      </c>
      <c r="I116" s="62" t="s">
        <v>24</v>
      </c>
      <c r="J116" s="78">
        <v>837</v>
      </c>
      <c r="K116" s="79">
        <v>1</v>
      </c>
      <c r="L116" s="80">
        <v>0</v>
      </c>
      <c r="M116" s="81"/>
      <c r="N116" s="80">
        <v>335226</v>
      </c>
      <c r="O116" s="81">
        <v>107848</v>
      </c>
      <c r="P116" s="81">
        <v>227378</v>
      </c>
      <c r="Q116" s="82">
        <v>3.1029999999999999E-3</v>
      </c>
      <c r="R116" s="83">
        <v>705.55393399999991</v>
      </c>
      <c r="S116" s="80">
        <v>0</v>
      </c>
      <c r="T116" s="81">
        <v>0</v>
      </c>
      <c r="U116" s="81">
        <v>0</v>
      </c>
      <c r="V116" s="84">
        <v>3.1029999999999999E-3</v>
      </c>
      <c r="W116" s="85">
        <v>0</v>
      </c>
      <c r="X116" s="62"/>
      <c r="Y116" s="9"/>
    </row>
    <row r="117" spans="7:25" x14ac:dyDescent="0.3">
      <c r="G117" s="77"/>
      <c r="H117" s="62">
        <v>38</v>
      </c>
      <c r="I117" s="62" t="s">
        <v>12</v>
      </c>
      <c r="J117" s="78">
        <v>837</v>
      </c>
      <c r="K117" s="79">
        <v>1</v>
      </c>
      <c r="L117" s="80">
        <v>0</v>
      </c>
      <c r="M117" s="81"/>
      <c r="N117" s="80">
        <v>335226</v>
      </c>
      <c r="O117" s="81">
        <v>107848</v>
      </c>
      <c r="P117" s="81">
        <v>227378</v>
      </c>
      <c r="Q117" s="82">
        <v>9.5000000000000005E-5</v>
      </c>
      <c r="R117" s="83">
        <v>21.600910000000002</v>
      </c>
      <c r="S117" s="80">
        <v>0</v>
      </c>
      <c r="T117" s="81">
        <v>0</v>
      </c>
      <c r="U117" s="81">
        <v>0</v>
      </c>
      <c r="V117" s="84">
        <v>7.8999999999999996E-5</v>
      </c>
      <c r="W117" s="85">
        <v>0</v>
      </c>
      <c r="X117" s="62"/>
      <c r="Y117" s="9"/>
    </row>
    <row r="118" spans="7:25" x14ac:dyDescent="0.3">
      <c r="G118" s="77"/>
      <c r="H118" s="62">
        <v>45</v>
      </c>
      <c r="I118" s="62" t="s">
        <v>95</v>
      </c>
      <c r="J118" s="78">
        <v>837</v>
      </c>
      <c r="K118" s="79">
        <v>1</v>
      </c>
      <c r="L118" s="80">
        <v>0</v>
      </c>
      <c r="M118" s="81"/>
      <c r="N118" s="80">
        <v>335226</v>
      </c>
      <c r="O118" s="81">
        <v>107848</v>
      </c>
      <c r="P118" s="81">
        <v>227378</v>
      </c>
      <c r="Q118" s="82">
        <v>0</v>
      </c>
      <c r="R118" s="83">
        <v>0</v>
      </c>
      <c r="S118" s="80">
        <v>0</v>
      </c>
      <c r="T118" s="81">
        <v>0</v>
      </c>
      <c r="U118" s="81">
        <v>0</v>
      </c>
      <c r="V118" s="84">
        <v>0</v>
      </c>
      <c r="W118" s="85">
        <v>0</v>
      </c>
      <c r="X118" s="62"/>
      <c r="Y118" s="9"/>
    </row>
    <row r="119" spans="7:25" x14ac:dyDescent="0.3">
      <c r="G119" s="77"/>
      <c r="H119" s="62">
        <v>55</v>
      </c>
      <c r="I119" s="62" t="s">
        <v>26</v>
      </c>
      <c r="J119" s="78">
        <v>837</v>
      </c>
      <c r="K119" s="79">
        <v>1</v>
      </c>
      <c r="L119" s="80">
        <v>0</v>
      </c>
      <c r="M119" s="81"/>
      <c r="N119" s="80">
        <v>335226</v>
      </c>
      <c r="O119" s="81">
        <v>107848</v>
      </c>
      <c r="P119" s="81">
        <v>227378</v>
      </c>
      <c r="Q119" s="82">
        <v>1.4799999999999999E-4</v>
      </c>
      <c r="R119" s="83">
        <v>33.651944</v>
      </c>
      <c r="S119" s="80">
        <v>0</v>
      </c>
      <c r="T119" s="81">
        <v>0</v>
      </c>
      <c r="U119" s="81">
        <v>0</v>
      </c>
      <c r="V119" s="84">
        <v>1.5699999999999999E-4</v>
      </c>
      <c r="W119" s="85">
        <v>0</v>
      </c>
      <c r="X119" s="62"/>
      <c r="Y119" s="9"/>
    </row>
    <row r="120" spans="7:25" x14ac:dyDescent="0.3">
      <c r="G120" s="77"/>
      <c r="H120" s="62">
        <v>71</v>
      </c>
      <c r="I120" s="62" t="s">
        <v>18</v>
      </c>
      <c r="J120" s="78">
        <v>837</v>
      </c>
      <c r="K120" s="79">
        <v>1</v>
      </c>
      <c r="L120" s="80">
        <v>0</v>
      </c>
      <c r="M120" s="81"/>
      <c r="N120" s="80">
        <v>335226</v>
      </c>
      <c r="O120" s="81">
        <v>107848</v>
      </c>
      <c r="P120" s="81">
        <v>227378</v>
      </c>
      <c r="Q120" s="82">
        <v>1.0000000000000001E-5</v>
      </c>
      <c r="R120" s="83">
        <v>2.2737800000000004</v>
      </c>
      <c r="S120" s="80">
        <v>0</v>
      </c>
      <c r="T120" s="81">
        <v>0</v>
      </c>
      <c r="U120" s="81">
        <v>0</v>
      </c>
      <c r="V120" s="84">
        <v>1.1E-5</v>
      </c>
      <c r="W120" s="85">
        <v>0</v>
      </c>
      <c r="X120" s="62"/>
      <c r="Y120" s="9"/>
    </row>
    <row r="121" spans="7:25" x14ac:dyDescent="0.3">
      <c r="G121" s="77"/>
      <c r="H121" s="62">
        <v>72</v>
      </c>
      <c r="I121" s="62" t="s">
        <v>28</v>
      </c>
      <c r="J121" s="78">
        <v>837</v>
      </c>
      <c r="K121" s="79">
        <v>1</v>
      </c>
      <c r="L121" s="80">
        <v>0</v>
      </c>
      <c r="M121" s="81"/>
      <c r="N121" s="80">
        <v>335226</v>
      </c>
      <c r="O121" s="81">
        <v>107848</v>
      </c>
      <c r="P121" s="81">
        <v>227378</v>
      </c>
      <c r="Q121" s="82">
        <v>2.9999999999999997E-4</v>
      </c>
      <c r="R121" s="83">
        <v>68.213399999999993</v>
      </c>
      <c r="S121" s="80">
        <v>0</v>
      </c>
      <c r="T121" s="81">
        <v>0</v>
      </c>
      <c r="U121" s="81">
        <v>0</v>
      </c>
      <c r="V121" s="84">
        <v>3.1799999999999998E-4</v>
      </c>
      <c r="W121" s="85">
        <v>0</v>
      </c>
      <c r="X121" s="62"/>
      <c r="Y121" s="9"/>
    </row>
    <row r="122" spans="7:25" x14ac:dyDescent="0.3">
      <c r="G122" s="77"/>
      <c r="H122" s="62">
        <v>117</v>
      </c>
      <c r="I122" s="62" t="s">
        <v>21</v>
      </c>
      <c r="J122" s="78">
        <v>837</v>
      </c>
      <c r="K122" s="79">
        <v>1</v>
      </c>
      <c r="L122" s="80">
        <v>0</v>
      </c>
      <c r="M122" s="81"/>
      <c r="N122" s="80">
        <v>335226</v>
      </c>
      <c r="O122" s="81">
        <v>107848</v>
      </c>
      <c r="P122" s="81">
        <v>227378</v>
      </c>
      <c r="Q122" s="82">
        <v>2.5700000000000001E-4</v>
      </c>
      <c r="R122" s="83">
        <v>58.436146000000001</v>
      </c>
      <c r="S122" s="80">
        <v>0</v>
      </c>
      <c r="T122" s="81">
        <v>0</v>
      </c>
      <c r="U122" s="81">
        <v>0</v>
      </c>
      <c r="V122" s="84">
        <v>2.7300000000000002E-4</v>
      </c>
      <c r="W122" s="85">
        <v>0</v>
      </c>
      <c r="X122" s="62"/>
      <c r="Y122" s="9"/>
    </row>
    <row r="123" spans="7:25" x14ac:dyDescent="0.3">
      <c r="G123" s="77"/>
      <c r="H123" s="62">
        <v>122</v>
      </c>
      <c r="I123" s="62" t="s">
        <v>96</v>
      </c>
      <c r="J123" s="78">
        <v>837</v>
      </c>
      <c r="K123" s="79">
        <v>1</v>
      </c>
      <c r="L123" s="80">
        <v>0</v>
      </c>
      <c r="M123" s="81"/>
      <c r="N123" s="80">
        <v>335226</v>
      </c>
      <c r="O123" s="81">
        <v>107848</v>
      </c>
      <c r="P123" s="81">
        <v>227378</v>
      </c>
      <c r="Q123" s="82">
        <v>0</v>
      </c>
      <c r="R123" s="83">
        <v>0</v>
      </c>
      <c r="S123" s="80">
        <v>0</v>
      </c>
      <c r="T123" s="81">
        <v>0</v>
      </c>
      <c r="U123" s="81">
        <v>0</v>
      </c>
      <c r="V123" s="84">
        <v>0</v>
      </c>
      <c r="W123" s="85">
        <v>0</v>
      </c>
      <c r="X123" s="62"/>
      <c r="Y123" s="9"/>
    </row>
    <row r="124" spans="7:25" ht="15" thickBot="1" x14ac:dyDescent="0.35">
      <c r="G124" s="86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8"/>
      <c r="X124" s="62"/>
      <c r="Y124" s="9"/>
    </row>
    <row r="125" spans="7:25" x14ac:dyDescent="0.3">
      <c r="G125" s="62">
        <v>45</v>
      </c>
      <c r="H125" s="62" t="s">
        <v>95</v>
      </c>
      <c r="I125" s="62"/>
      <c r="J125" s="78"/>
      <c r="K125" s="79"/>
      <c r="L125" s="81"/>
      <c r="M125" s="81"/>
      <c r="N125" s="81"/>
      <c r="O125" s="81"/>
      <c r="P125" s="81"/>
      <c r="Q125" s="84"/>
      <c r="R125" s="83">
        <v>1225364.2275580005</v>
      </c>
      <c r="S125" s="81"/>
      <c r="T125" s="81"/>
      <c r="U125" s="81"/>
      <c r="V125" s="84"/>
      <c r="W125" s="83">
        <v>100608.98573</v>
      </c>
      <c r="X125" s="89">
        <v>1325973.2132880006</v>
      </c>
      <c r="Y125" s="9"/>
    </row>
    <row r="126" spans="7:25" x14ac:dyDescent="0.3">
      <c r="G126" s="62"/>
      <c r="H126" s="62"/>
      <c r="I126" s="62"/>
      <c r="J126" s="78"/>
      <c r="K126" s="79"/>
      <c r="L126" s="81"/>
      <c r="M126" s="81"/>
      <c r="N126" s="81"/>
      <c r="O126" s="81"/>
      <c r="P126" s="81"/>
      <c r="Q126" s="84"/>
      <c r="R126" s="83"/>
      <c r="S126" s="81"/>
      <c r="T126" s="81"/>
      <c r="U126" s="81"/>
      <c r="V126" s="84"/>
      <c r="W126" s="83"/>
      <c r="X126" s="62"/>
      <c r="Y126" s="9"/>
    </row>
    <row r="127" spans="7:25" ht="15" thickBot="1" x14ac:dyDescent="0.35">
      <c r="G127" s="62"/>
      <c r="H127" s="62"/>
      <c r="I127" s="92" t="s">
        <v>97</v>
      </c>
      <c r="J127" s="63" t="s">
        <v>59</v>
      </c>
      <c r="K127" s="64" t="s">
        <v>60</v>
      </c>
      <c r="L127" s="65" t="s">
        <v>61</v>
      </c>
      <c r="M127" s="65" t="s">
        <v>186</v>
      </c>
      <c r="N127" s="65" t="s">
        <v>62</v>
      </c>
      <c r="O127" s="65" t="s">
        <v>187</v>
      </c>
      <c r="P127" s="65" t="s">
        <v>63</v>
      </c>
      <c r="Q127" s="66" t="s">
        <v>64</v>
      </c>
      <c r="R127" s="67" t="s">
        <v>65</v>
      </c>
      <c r="S127" s="65" t="s">
        <v>66</v>
      </c>
      <c r="T127" s="65" t="s">
        <v>67</v>
      </c>
      <c r="U127" s="65" t="s">
        <v>68</v>
      </c>
      <c r="V127" s="66" t="s">
        <v>69</v>
      </c>
      <c r="W127" s="67" t="s">
        <v>70</v>
      </c>
      <c r="X127" s="62"/>
      <c r="Y127" s="9"/>
    </row>
    <row r="128" spans="7:25" ht="15.6" x14ac:dyDescent="0.3">
      <c r="G128" s="68">
        <v>49</v>
      </c>
      <c r="H128" s="69" t="s">
        <v>98</v>
      </c>
      <c r="I128" s="70"/>
      <c r="J128" s="71"/>
      <c r="K128" s="72"/>
      <c r="L128" s="73"/>
      <c r="M128" s="73"/>
      <c r="N128" s="73"/>
      <c r="O128" s="73"/>
      <c r="P128" s="73"/>
      <c r="Q128" s="74"/>
      <c r="R128" s="75"/>
      <c r="S128" s="73"/>
      <c r="T128" s="73"/>
      <c r="U128" s="73"/>
      <c r="V128" s="74"/>
      <c r="W128" s="76"/>
      <c r="X128" s="62"/>
      <c r="Y128" s="9"/>
    </row>
    <row r="129" spans="7:25" x14ac:dyDescent="0.3">
      <c r="G129" s="77"/>
      <c r="H129" s="62">
        <v>1</v>
      </c>
      <c r="I129" s="62" t="s">
        <v>11</v>
      </c>
      <c r="J129" s="78">
        <v>139</v>
      </c>
      <c r="K129" s="79">
        <v>1</v>
      </c>
      <c r="L129" s="80">
        <v>3720137</v>
      </c>
      <c r="M129" s="81">
        <v>1065826</v>
      </c>
      <c r="N129" s="80"/>
      <c r="O129" s="80"/>
      <c r="P129" s="81">
        <v>2654311</v>
      </c>
      <c r="Q129" s="82">
        <v>2.2769999999999999E-3</v>
      </c>
      <c r="R129" s="83">
        <v>6043.8661469999997</v>
      </c>
      <c r="S129" s="80"/>
      <c r="T129" s="81"/>
      <c r="U129" s="81">
        <v>0</v>
      </c>
      <c r="V129" s="84">
        <v>1.91E-3</v>
      </c>
      <c r="W129" s="85">
        <v>0</v>
      </c>
      <c r="X129" s="62"/>
      <c r="Y129" s="9"/>
    </row>
    <row r="130" spans="7:25" x14ac:dyDescent="0.3">
      <c r="G130" s="77"/>
      <c r="H130" s="62">
        <v>2</v>
      </c>
      <c r="I130" s="62" t="s">
        <v>27</v>
      </c>
      <c r="J130" s="78">
        <v>139</v>
      </c>
      <c r="K130" s="79">
        <v>1</v>
      </c>
      <c r="L130" s="80">
        <v>3720137</v>
      </c>
      <c r="M130" s="81">
        <v>1065826</v>
      </c>
      <c r="N130" s="80"/>
      <c r="O130" s="80"/>
      <c r="P130" s="81">
        <v>2654311</v>
      </c>
      <c r="Q130" s="82">
        <v>2.6200000000000003E-4</v>
      </c>
      <c r="R130" s="83">
        <v>695.42948200000012</v>
      </c>
      <c r="S130" s="80"/>
      <c r="T130" s="81"/>
      <c r="U130" s="81">
        <v>0</v>
      </c>
      <c r="V130" s="84">
        <v>2.6899999999999998E-4</v>
      </c>
      <c r="W130" s="85">
        <v>0</v>
      </c>
      <c r="X130" s="62"/>
      <c r="Y130" s="9"/>
    </row>
    <row r="131" spans="7:25" x14ac:dyDescent="0.3">
      <c r="G131" s="77"/>
      <c r="H131" s="62">
        <v>3</v>
      </c>
      <c r="I131" s="62" t="s">
        <v>20</v>
      </c>
      <c r="J131" s="78">
        <v>139</v>
      </c>
      <c r="K131" s="79">
        <v>1</v>
      </c>
      <c r="L131" s="80">
        <v>3720137</v>
      </c>
      <c r="M131" s="81">
        <v>1065826</v>
      </c>
      <c r="N131" s="80"/>
      <c r="O131" s="80"/>
      <c r="P131" s="81">
        <v>2654311</v>
      </c>
      <c r="Q131" s="82">
        <v>5.7799999999999995E-4</v>
      </c>
      <c r="R131" s="83">
        <v>1534.1917579999999</v>
      </c>
      <c r="S131" s="80"/>
      <c r="T131" s="81"/>
      <c r="U131" s="81">
        <v>0</v>
      </c>
      <c r="V131" s="84">
        <v>5.9699999999999998E-4</v>
      </c>
      <c r="W131" s="85">
        <v>0</v>
      </c>
      <c r="X131" s="62"/>
      <c r="Y131" s="9"/>
    </row>
    <row r="132" spans="7:25" x14ac:dyDescent="0.3">
      <c r="G132" s="77"/>
      <c r="H132" s="62">
        <v>4</v>
      </c>
      <c r="I132" s="62" t="s">
        <v>10</v>
      </c>
      <c r="J132" s="78">
        <v>139</v>
      </c>
      <c r="K132" s="79">
        <v>1</v>
      </c>
      <c r="L132" s="80">
        <v>3720137</v>
      </c>
      <c r="M132" s="81">
        <v>1065826</v>
      </c>
      <c r="N132" s="80"/>
      <c r="O132" s="80"/>
      <c r="P132" s="81">
        <v>2654311</v>
      </c>
      <c r="Q132" s="82">
        <v>8.5789999999999998E-3</v>
      </c>
      <c r="R132" s="83">
        <v>22771.334069</v>
      </c>
      <c r="S132" s="80"/>
      <c r="T132" s="81"/>
      <c r="U132" s="81">
        <v>0</v>
      </c>
      <c r="V132" s="84">
        <v>9.2750000000000003E-3</v>
      </c>
      <c r="W132" s="85">
        <v>0</v>
      </c>
      <c r="X132" s="62"/>
      <c r="Y132" s="9"/>
    </row>
    <row r="133" spans="7:25" x14ac:dyDescent="0.3">
      <c r="G133" s="77"/>
      <c r="H133" s="62">
        <v>136</v>
      </c>
      <c r="I133" s="62" t="s">
        <v>159</v>
      </c>
      <c r="J133" s="78">
        <v>139</v>
      </c>
      <c r="K133" s="79">
        <v>1</v>
      </c>
      <c r="L133" s="80">
        <v>3720137</v>
      </c>
      <c r="M133" s="81">
        <v>1065826</v>
      </c>
      <c r="N133" s="80"/>
      <c r="O133" s="80"/>
      <c r="P133" s="81">
        <v>2654311</v>
      </c>
      <c r="Q133" s="82">
        <v>1.75E-4</v>
      </c>
      <c r="R133" s="83">
        <v>464.50442499999997</v>
      </c>
      <c r="S133" s="80"/>
      <c r="T133" s="81"/>
      <c r="U133" s="81">
        <v>0</v>
      </c>
      <c r="V133" s="84">
        <v>0</v>
      </c>
      <c r="W133" s="85">
        <v>0</v>
      </c>
      <c r="X133" s="62"/>
      <c r="Y133" s="9"/>
    </row>
    <row r="134" spans="7:25" x14ac:dyDescent="0.3">
      <c r="G134" s="77"/>
      <c r="H134" s="62">
        <v>6</v>
      </c>
      <c r="I134" s="62" t="s">
        <v>76</v>
      </c>
      <c r="J134" s="78">
        <v>139</v>
      </c>
      <c r="K134" s="79">
        <v>1</v>
      </c>
      <c r="L134" s="80">
        <v>3720137</v>
      </c>
      <c r="M134" s="81">
        <v>1065826</v>
      </c>
      <c r="N134" s="80"/>
      <c r="O134" s="80"/>
      <c r="P134" s="81">
        <v>2654311</v>
      </c>
      <c r="Q134" s="82">
        <v>0</v>
      </c>
      <c r="R134" s="83">
        <v>0</v>
      </c>
      <c r="S134" s="80"/>
      <c r="T134" s="81"/>
      <c r="U134" s="81">
        <v>0</v>
      </c>
      <c r="V134" s="84">
        <v>0</v>
      </c>
      <c r="W134" s="85">
        <v>0</v>
      </c>
      <c r="X134" s="62"/>
      <c r="Y134" s="9"/>
    </row>
    <row r="135" spans="7:25" x14ac:dyDescent="0.3">
      <c r="G135" s="77"/>
      <c r="H135" s="62">
        <v>7</v>
      </c>
      <c r="I135" s="62" t="s">
        <v>9</v>
      </c>
      <c r="J135" s="78">
        <v>139</v>
      </c>
      <c r="K135" s="79">
        <v>1</v>
      </c>
      <c r="L135" s="80">
        <v>3720137</v>
      </c>
      <c r="M135" s="81">
        <v>1065826</v>
      </c>
      <c r="N135" s="80"/>
      <c r="O135" s="80"/>
      <c r="P135" s="81">
        <v>2654311</v>
      </c>
      <c r="Q135" s="82">
        <v>1.1900000000000001E-4</v>
      </c>
      <c r="R135" s="83">
        <v>315.86300900000003</v>
      </c>
      <c r="S135" s="80"/>
      <c r="T135" s="81"/>
      <c r="U135" s="81">
        <v>0</v>
      </c>
      <c r="V135" s="84">
        <v>1.27E-4</v>
      </c>
      <c r="W135" s="85">
        <v>0</v>
      </c>
      <c r="X135" s="62"/>
      <c r="Y135" s="9"/>
    </row>
    <row r="136" spans="7:25" x14ac:dyDescent="0.3">
      <c r="G136" s="77"/>
      <c r="H136" s="62">
        <v>8</v>
      </c>
      <c r="I136" s="62" t="s">
        <v>23</v>
      </c>
      <c r="J136" s="78">
        <v>139</v>
      </c>
      <c r="K136" s="79">
        <v>1</v>
      </c>
      <c r="L136" s="80">
        <v>3720137</v>
      </c>
      <c r="M136" s="81">
        <v>1065826</v>
      </c>
      <c r="N136" s="80"/>
      <c r="O136" s="80"/>
      <c r="P136" s="81">
        <v>2654311</v>
      </c>
      <c r="Q136" s="82">
        <v>1.74E-4</v>
      </c>
      <c r="R136" s="83">
        <v>461.85011400000002</v>
      </c>
      <c r="S136" s="80"/>
      <c r="T136" s="81"/>
      <c r="U136" s="81">
        <v>0</v>
      </c>
      <c r="V136" s="84">
        <v>1.8699999999999999E-4</v>
      </c>
      <c r="W136" s="85">
        <v>0</v>
      </c>
      <c r="X136" s="62"/>
      <c r="Y136" s="9"/>
    </row>
    <row r="137" spans="7:25" x14ac:dyDescent="0.3">
      <c r="G137" s="77"/>
      <c r="H137" s="62">
        <v>9</v>
      </c>
      <c r="I137" s="62" t="s">
        <v>0</v>
      </c>
      <c r="J137" s="78">
        <v>139</v>
      </c>
      <c r="K137" s="79">
        <v>1</v>
      </c>
      <c r="L137" s="80">
        <v>3720137</v>
      </c>
      <c r="M137" s="81">
        <v>1065826</v>
      </c>
      <c r="N137" s="80"/>
      <c r="O137" s="80"/>
      <c r="P137" s="81">
        <v>2654311</v>
      </c>
      <c r="Q137" s="82">
        <v>2.4800000000000001E-4</v>
      </c>
      <c r="R137" s="83">
        <v>658.26912800000002</v>
      </c>
      <c r="S137" s="80"/>
      <c r="T137" s="81"/>
      <c r="U137" s="81">
        <v>0</v>
      </c>
      <c r="V137" s="84">
        <v>2.6600000000000001E-4</v>
      </c>
      <c r="W137" s="85">
        <v>0</v>
      </c>
      <c r="X137" s="62"/>
      <c r="Y137" s="9"/>
    </row>
    <row r="138" spans="7:25" x14ac:dyDescent="0.3">
      <c r="G138" s="77"/>
      <c r="H138" s="62">
        <v>17</v>
      </c>
      <c r="I138" s="62" t="s">
        <v>16</v>
      </c>
      <c r="J138" s="78">
        <v>139</v>
      </c>
      <c r="K138" s="79">
        <v>1</v>
      </c>
      <c r="L138" s="80">
        <v>3720137</v>
      </c>
      <c r="M138" s="81">
        <v>1065826</v>
      </c>
      <c r="N138" s="80"/>
      <c r="O138" s="80"/>
      <c r="P138" s="81">
        <v>2654311</v>
      </c>
      <c r="Q138" s="82">
        <v>7.0899999999999999E-4</v>
      </c>
      <c r="R138" s="83">
        <v>1881.9064989999999</v>
      </c>
      <c r="S138" s="80"/>
      <c r="T138" s="81"/>
      <c r="U138" s="81">
        <v>0</v>
      </c>
      <c r="V138" s="84">
        <v>7.5799999999999999E-4</v>
      </c>
      <c r="W138" s="85">
        <v>0</v>
      </c>
      <c r="X138" s="62"/>
      <c r="Y138" s="9"/>
    </row>
    <row r="139" spans="7:25" x14ac:dyDescent="0.3">
      <c r="G139" s="77"/>
      <c r="H139" s="62">
        <v>29</v>
      </c>
      <c r="I139" s="62" t="s">
        <v>24</v>
      </c>
      <c r="J139" s="78">
        <v>139</v>
      </c>
      <c r="K139" s="79">
        <v>1</v>
      </c>
      <c r="L139" s="80">
        <v>3720137</v>
      </c>
      <c r="M139" s="81">
        <v>1065826</v>
      </c>
      <c r="N139" s="80"/>
      <c r="O139" s="80"/>
      <c r="P139" s="81">
        <v>2654311</v>
      </c>
      <c r="Q139" s="82">
        <v>3.1029999999999999E-3</v>
      </c>
      <c r="R139" s="83">
        <v>8236.3270329999996</v>
      </c>
      <c r="S139" s="80"/>
      <c r="T139" s="81"/>
      <c r="U139" s="81">
        <v>0</v>
      </c>
      <c r="V139" s="84">
        <v>3.1029999999999999E-3</v>
      </c>
      <c r="W139" s="85">
        <v>0</v>
      </c>
      <c r="X139" s="62"/>
      <c r="Y139" s="9"/>
    </row>
    <row r="140" spans="7:25" x14ac:dyDescent="0.3">
      <c r="G140" s="77"/>
      <c r="H140" s="62">
        <v>38</v>
      </c>
      <c r="I140" s="62" t="s">
        <v>12</v>
      </c>
      <c r="J140" s="78">
        <v>139</v>
      </c>
      <c r="K140" s="79">
        <v>1</v>
      </c>
      <c r="L140" s="80">
        <v>3720137</v>
      </c>
      <c r="M140" s="81">
        <v>1065826</v>
      </c>
      <c r="N140" s="80"/>
      <c r="O140" s="80"/>
      <c r="P140" s="81">
        <v>2654311</v>
      </c>
      <c r="Q140" s="82">
        <v>9.5000000000000005E-5</v>
      </c>
      <c r="R140" s="83">
        <v>252.15954500000001</v>
      </c>
      <c r="S140" s="80"/>
      <c r="T140" s="81"/>
      <c r="U140" s="81">
        <v>0</v>
      </c>
      <c r="V140" s="84">
        <v>7.8999999999999996E-5</v>
      </c>
      <c r="W140" s="85">
        <v>0</v>
      </c>
      <c r="X140" s="62"/>
      <c r="Y140" s="9"/>
    </row>
    <row r="141" spans="7:25" x14ac:dyDescent="0.3">
      <c r="G141" s="77"/>
      <c r="H141" s="62">
        <v>49</v>
      </c>
      <c r="I141" s="62" t="s">
        <v>98</v>
      </c>
      <c r="J141" s="78">
        <v>139</v>
      </c>
      <c r="K141" s="79">
        <v>1</v>
      </c>
      <c r="L141" s="80">
        <v>3720137</v>
      </c>
      <c r="M141" s="81">
        <v>1065826</v>
      </c>
      <c r="N141" s="80"/>
      <c r="O141" s="80"/>
      <c r="P141" s="81">
        <v>2654311</v>
      </c>
      <c r="Q141" s="82">
        <v>0</v>
      </c>
      <c r="R141" s="83">
        <v>0</v>
      </c>
      <c r="S141" s="80"/>
      <c r="T141" s="81"/>
      <c r="U141" s="81">
        <v>0</v>
      </c>
      <c r="V141" s="84">
        <v>0</v>
      </c>
      <c r="W141" s="85">
        <v>0</v>
      </c>
      <c r="X141" s="62"/>
      <c r="Y141" s="9"/>
    </row>
    <row r="142" spans="7:25" x14ac:dyDescent="0.3">
      <c r="G142" s="77"/>
      <c r="H142" s="62">
        <v>55</v>
      </c>
      <c r="I142" s="62" t="s">
        <v>26</v>
      </c>
      <c r="J142" s="78">
        <v>139</v>
      </c>
      <c r="K142" s="79">
        <v>1</v>
      </c>
      <c r="L142" s="80">
        <v>3720137</v>
      </c>
      <c r="M142" s="81">
        <v>1065826</v>
      </c>
      <c r="N142" s="80"/>
      <c r="O142" s="80"/>
      <c r="P142" s="81">
        <v>2654311</v>
      </c>
      <c r="Q142" s="82">
        <v>1.4799999999999999E-4</v>
      </c>
      <c r="R142" s="83">
        <v>392.83802799999995</v>
      </c>
      <c r="S142" s="80"/>
      <c r="T142" s="81"/>
      <c r="U142" s="81">
        <v>0</v>
      </c>
      <c r="V142" s="84">
        <v>1.5699999999999999E-4</v>
      </c>
      <c r="W142" s="85">
        <v>0</v>
      </c>
      <c r="X142" s="62"/>
      <c r="Y142" s="9"/>
    </row>
    <row r="143" spans="7:25" x14ac:dyDescent="0.3">
      <c r="G143" s="77"/>
      <c r="H143" s="62">
        <v>71</v>
      </c>
      <c r="I143" s="62" t="s">
        <v>18</v>
      </c>
      <c r="J143" s="78">
        <v>139</v>
      </c>
      <c r="K143" s="79">
        <v>1</v>
      </c>
      <c r="L143" s="80">
        <v>3720137</v>
      </c>
      <c r="M143" s="81">
        <v>1065826</v>
      </c>
      <c r="N143" s="80"/>
      <c r="O143" s="80"/>
      <c r="P143" s="81">
        <v>2654311</v>
      </c>
      <c r="Q143" s="82">
        <v>1.0000000000000001E-5</v>
      </c>
      <c r="R143" s="83">
        <v>26.543110000000002</v>
      </c>
      <c r="S143" s="80"/>
      <c r="T143" s="81"/>
      <c r="U143" s="81">
        <v>0</v>
      </c>
      <c r="V143" s="84">
        <v>1.1E-5</v>
      </c>
      <c r="W143" s="85">
        <v>0</v>
      </c>
      <c r="X143" s="62"/>
      <c r="Y143" s="9"/>
    </row>
    <row r="144" spans="7:25" x14ac:dyDescent="0.3">
      <c r="G144" s="77"/>
      <c r="H144" s="62">
        <v>72</v>
      </c>
      <c r="I144" s="62" t="s">
        <v>28</v>
      </c>
      <c r="J144" s="78">
        <v>139</v>
      </c>
      <c r="K144" s="79">
        <v>1</v>
      </c>
      <c r="L144" s="80">
        <v>3720137</v>
      </c>
      <c r="M144" s="81">
        <v>1065826</v>
      </c>
      <c r="N144" s="80"/>
      <c r="O144" s="80"/>
      <c r="P144" s="81">
        <v>2654311</v>
      </c>
      <c r="Q144" s="82">
        <v>2.9999999999999997E-4</v>
      </c>
      <c r="R144" s="83">
        <v>796.29329999999993</v>
      </c>
      <c r="S144" s="80"/>
      <c r="T144" s="81"/>
      <c r="U144" s="81">
        <v>0</v>
      </c>
      <c r="V144" s="84">
        <v>3.1799999999999998E-4</v>
      </c>
      <c r="W144" s="85">
        <v>0</v>
      </c>
      <c r="X144" s="62"/>
      <c r="Y144" s="9"/>
    </row>
    <row r="145" spans="7:25" x14ac:dyDescent="0.3">
      <c r="G145" s="77"/>
      <c r="H145" s="62">
        <v>117</v>
      </c>
      <c r="I145" s="62" t="s">
        <v>21</v>
      </c>
      <c r="J145" s="78">
        <v>139</v>
      </c>
      <c r="K145" s="79">
        <v>1</v>
      </c>
      <c r="L145" s="80">
        <v>3720137</v>
      </c>
      <c r="M145" s="81">
        <v>1065826</v>
      </c>
      <c r="N145" s="80"/>
      <c r="O145" s="80"/>
      <c r="P145" s="81">
        <v>2654311</v>
      </c>
      <c r="Q145" s="82">
        <v>2.5700000000000001E-4</v>
      </c>
      <c r="R145" s="83">
        <v>682.15792700000009</v>
      </c>
      <c r="S145" s="80"/>
      <c r="T145" s="81"/>
      <c r="U145" s="81">
        <v>0</v>
      </c>
      <c r="V145" s="84">
        <v>2.7300000000000002E-4</v>
      </c>
      <c r="W145" s="85">
        <v>0</v>
      </c>
      <c r="X145" s="62"/>
      <c r="Y145" s="9"/>
    </row>
    <row r="146" spans="7:25" x14ac:dyDescent="0.3">
      <c r="G146" s="77"/>
      <c r="H146" s="62">
        <v>122</v>
      </c>
      <c r="I146" s="62" t="s">
        <v>96</v>
      </c>
      <c r="J146" s="78">
        <v>139</v>
      </c>
      <c r="K146" s="79">
        <v>1</v>
      </c>
      <c r="L146" s="80">
        <v>3720137</v>
      </c>
      <c r="M146" s="81">
        <v>1065826</v>
      </c>
      <c r="N146" s="80"/>
      <c r="O146" s="80"/>
      <c r="P146" s="81">
        <v>2654311</v>
      </c>
      <c r="Q146" s="82">
        <v>0</v>
      </c>
      <c r="R146" s="83">
        <v>0</v>
      </c>
      <c r="S146" s="80"/>
      <c r="T146" s="81"/>
      <c r="U146" s="81">
        <v>0</v>
      </c>
      <c r="V146" s="84">
        <v>0</v>
      </c>
      <c r="W146" s="85">
        <v>0</v>
      </c>
      <c r="X146" s="62"/>
      <c r="Y146" s="9"/>
    </row>
    <row r="147" spans="7:25" x14ac:dyDescent="0.3">
      <c r="G147" s="77"/>
      <c r="H147" s="62"/>
      <c r="I147" s="62"/>
      <c r="J147" s="78"/>
      <c r="K147" s="79"/>
      <c r="L147" s="81"/>
      <c r="M147" s="81"/>
      <c r="N147" s="81"/>
      <c r="O147" s="81"/>
      <c r="P147" s="81"/>
      <c r="Q147" s="84"/>
      <c r="R147" s="83"/>
      <c r="S147" s="81"/>
      <c r="T147" s="81"/>
      <c r="U147" s="81"/>
      <c r="V147" s="84"/>
      <c r="W147" s="85"/>
      <c r="X147" s="62"/>
      <c r="Y147" s="9"/>
    </row>
    <row r="148" spans="7:25" ht="15.6" x14ac:dyDescent="0.3">
      <c r="G148" s="90">
        <v>49</v>
      </c>
      <c r="H148" s="91" t="s">
        <v>98</v>
      </c>
      <c r="I148" s="62"/>
      <c r="J148" s="78"/>
      <c r="K148" s="79"/>
      <c r="L148" s="81"/>
      <c r="M148" s="81"/>
      <c r="N148" s="81"/>
      <c r="O148" s="81"/>
      <c r="P148" s="81"/>
      <c r="Q148" s="84"/>
      <c r="R148" s="83"/>
      <c r="S148" s="81"/>
      <c r="T148" s="81"/>
      <c r="U148" s="81"/>
      <c r="V148" s="84"/>
      <c r="W148" s="85"/>
      <c r="X148" s="62"/>
      <c r="Y148" s="9"/>
    </row>
    <row r="149" spans="7:25" x14ac:dyDescent="0.3">
      <c r="G149" s="77"/>
      <c r="H149" s="62">
        <v>1</v>
      </c>
      <c r="I149" s="62" t="s">
        <v>11</v>
      </c>
      <c r="J149" s="78">
        <v>836</v>
      </c>
      <c r="K149" s="79">
        <v>1</v>
      </c>
      <c r="L149" s="80">
        <v>0</v>
      </c>
      <c r="M149" s="81"/>
      <c r="N149" s="80"/>
      <c r="O149" s="80"/>
      <c r="P149" s="81">
        <v>0</v>
      </c>
      <c r="Q149" s="82">
        <v>2.2769999999999999E-3</v>
      </c>
      <c r="R149" s="83">
        <v>0</v>
      </c>
      <c r="S149" s="80">
        <v>0</v>
      </c>
      <c r="T149" s="81"/>
      <c r="U149" s="81">
        <v>0</v>
      </c>
      <c r="V149" s="84">
        <v>1.91E-3</v>
      </c>
      <c r="W149" s="85">
        <v>0</v>
      </c>
      <c r="X149" s="62"/>
      <c r="Y149" s="9"/>
    </row>
    <row r="150" spans="7:25" x14ac:dyDescent="0.3">
      <c r="G150" s="77"/>
      <c r="H150" s="62">
        <v>2</v>
      </c>
      <c r="I150" s="62" t="s">
        <v>27</v>
      </c>
      <c r="J150" s="78">
        <v>836</v>
      </c>
      <c r="K150" s="79">
        <v>1</v>
      </c>
      <c r="L150" s="80">
        <v>0</v>
      </c>
      <c r="M150" s="81"/>
      <c r="N150" s="80"/>
      <c r="O150" s="80"/>
      <c r="P150" s="81">
        <v>0</v>
      </c>
      <c r="Q150" s="82">
        <v>2.6200000000000003E-4</v>
      </c>
      <c r="R150" s="83">
        <v>0</v>
      </c>
      <c r="S150" s="80">
        <v>0</v>
      </c>
      <c r="T150" s="81"/>
      <c r="U150" s="81">
        <v>0</v>
      </c>
      <c r="V150" s="84">
        <v>2.6899999999999998E-4</v>
      </c>
      <c r="W150" s="85">
        <v>0</v>
      </c>
      <c r="X150" s="62"/>
      <c r="Y150" s="9"/>
    </row>
    <row r="151" spans="7:25" x14ac:dyDescent="0.3">
      <c r="G151" s="77"/>
      <c r="H151" s="62">
        <v>3</v>
      </c>
      <c r="I151" s="62" t="s">
        <v>20</v>
      </c>
      <c r="J151" s="78">
        <v>836</v>
      </c>
      <c r="K151" s="79">
        <v>1</v>
      </c>
      <c r="L151" s="80">
        <v>0</v>
      </c>
      <c r="M151" s="81"/>
      <c r="N151" s="80"/>
      <c r="O151" s="80"/>
      <c r="P151" s="81">
        <v>0</v>
      </c>
      <c r="Q151" s="82">
        <v>5.7799999999999995E-4</v>
      </c>
      <c r="R151" s="83">
        <v>0</v>
      </c>
      <c r="S151" s="80">
        <v>0</v>
      </c>
      <c r="T151" s="81"/>
      <c r="U151" s="81">
        <v>0</v>
      </c>
      <c r="V151" s="84">
        <v>5.9699999999999998E-4</v>
      </c>
      <c r="W151" s="85">
        <v>0</v>
      </c>
      <c r="X151" s="62"/>
      <c r="Y151" s="9"/>
    </row>
    <row r="152" spans="7:25" x14ac:dyDescent="0.3">
      <c r="G152" s="77"/>
      <c r="H152" s="62">
        <v>4</v>
      </c>
      <c r="I152" s="62" t="s">
        <v>10</v>
      </c>
      <c r="J152" s="78">
        <v>836</v>
      </c>
      <c r="K152" s="79">
        <v>1</v>
      </c>
      <c r="L152" s="80">
        <v>0</v>
      </c>
      <c r="M152" s="81"/>
      <c r="N152" s="80"/>
      <c r="O152" s="80"/>
      <c r="P152" s="81">
        <v>0</v>
      </c>
      <c r="Q152" s="82">
        <v>8.5789999999999998E-3</v>
      </c>
      <c r="R152" s="83">
        <v>0</v>
      </c>
      <c r="S152" s="80">
        <v>0</v>
      </c>
      <c r="T152" s="81"/>
      <c r="U152" s="81">
        <v>0</v>
      </c>
      <c r="V152" s="84">
        <v>9.2750000000000003E-3</v>
      </c>
      <c r="W152" s="85">
        <v>0</v>
      </c>
      <c r="X152" s="62"/>
      <c r="Y152" s="9"/>
    </row>
    <row r="153" spans="7:25" x14ac:dyDescent="0.3">
      <c r="G153" s="77"/>
      <c r="H153" s="62">
        <v>136</v>
      </c>
      <c r="I153" s="62" t="s">
        <v>159</v>
      </c>
      <c r="J153" s="78">
        <v>836</v>
      </c>
      <c r="K153" s="79">
        <v>1</v>
      </c>
      <c r="L153" s="80">
        <v>0</v>
      </c>
      <c r="M153" s="81"/>
      <c r="N153" s="80"/>
      <c r="O153" s="80"/>
      <c r="P153" s="81">
        <v>0</v>
      </c>
      <c r="Q153" s="82">
        <v>1.75E-4</v>
      </c>
      <c r="R153" s="83">
        <v>0</v>
      </c>
      <c r="S153" s="80">
        <v>0</v>
      </c>
      <c r="T153" s="81"/>
      <c r="U153" s="81">
        <v>0</v>
      </c>
      <c r="V153" s="84">
        <v>0</v>
      </c>
      <c r="W153" s="85">
        <v>0</v>
      </c>
      <c r="X153" s="62"/>
      <c r="Y153" s="9"/>
    </row>
    <row r="154" spans="7:25" x14ac:dyDescent="0.3">
      <c r="G154" s="77"/>
      <c r="H154" s="62">
        <v>6</v>
      </c>
      <c r="I154" s="62" t="s">
        <v>76</v>
      </c>
      <c r="J154" s="78">
        <v>836</v>
      </c>
      <c r="K154" s="79">
        <v>1</v>
      </c>
      <c r="L154" s="80">
        <v>0</v>
      </c>
      <c r="M154" s="81"/>
      <c r="N154" s="80"/>
      <c r="O154" s="80"/>
      <c r="P154" s="81">
        <v>0</v>
      </c>
      <c r="Q154" s="82">
        <v>0</v>
      </c>
      <c r="R154" s="83">
        <v>0</v>
      </c>
      <c r="S154" s="80">
        <v>0</v>
      </c>
      <c r="T154" s="81"/>
      <c r="U154" s="81">
        <v>0</v>
      </c>
      <c r="V154" s="84">
        <v>0</v>
      </c>
      <c r="W154" s="85">
        <v>0</v>
      </c>
      <c r="X154" s="62"/>
      <c r="Y154" s="9"/>
    </row>
    <row r="155" spans="7:25" x14ac:dyDescent="0.3">
      <c r="G155" s="77"/>
      <c r="H155" s="62">
        <v>7</v>
      </c>
      <c r="I155" s="62" t="s">
        <v>9</v>
      </c>
      <c r="J155" s="78">
        <v>836</v>
      </c>
      <c r="K155" s="79">
        <v>1</v>
      </c>
      <c r="L155" s="80">
        <v>0</v>
      </c>
      <c r="M155" s="81"/>
      <c r="N155" s="80"/>
      <c r="O155" s="80"/>
      <c r="P155" s="81">
        <v>0</v>
      </c>
      <c r="Q155" s="82">
        <v>1.1900000000000001E-4</v>
      </c>
      <c r="R155" s="83">
        <v>0</v>
      </c>
      <c r="S155" s="80">
        <v>0</v>
      </c>
      <c r="T155" s="81"/>
      <c r="U155" s="81">
        <v>0</v>
      </c>
      <c r="V155" s="84">
        <v>1.27E-4</v>
      </c>
      <c r="W155" s="85">
        <v>0</v>
      </c>
      <c r="X155" s="62"/>
      <c r="Y155" s="9"/>
    </row>
    <row r="156" spans="7:25" x14ac:dyDescent="0.3">
      <c r="G156" s="77"/>
      <c r="H156" s="62">
        <v>8</v>
      </c>
      <c r="I156" s="62" t="s">
        <v>23</v>
      </c>
      <c r="J156" s="78">
        <v>836</v>
      </c>
      <c r="K156" s="79">
        <v>1</v>
      </c>
      <c r="L156" s="80">
        <v>0</v>
      </c>
      <c r="M156" s="81"/>
      <c r="N156" s="80"/>
      <c r="O156" s="80"/>
      <c r="P156" s="81">
        <v>0</v>
      </c>
      <c r="Q156" s="82">
        <v>1.74E-4</v>
      </c>
      <c r="R156" s="83">
        <v>0</v>
      </c>
      <c r="S156" s="80">
        <v>0</v>
      </c>
      <c r="T156" s="81"/>
      <c r="U156" s="81">
        <v>0</v>
      </c>
      <c r="V156" s="84">
        <v>1.8699999999999999E-4</v>
      </c>
      <c r="W156" s="85">
        <v>0</v>
      </c>
      <c r="X156" s="62"/>
      <c r="Y156" s="9"/>
    </row>
    <row r="157" spans="7:25" x14ac:dyDescent="0.3">
      <c r="G157" s="77"/>
      <c r="H157" s="62">
        <v>9</v>
      </c>
      <c r="I157" s="62" t="s">
        <v>0</v>
      </c>
      <c r="J157" s="78">
        <v>836</v>
      </c>
      <c r="K157" s="79">
        <v>1</v>
      </c>
      <c r="L157" s="80">
        <v>0</v>
      </c>
      <c r="M157" s="81"/>
      <c r="N157" s="80"/>
      <c r="O157" s="80"/>
      <c r="P157" s="81">
        <v>0</v>
      </c>
      <c r="Q157" s="82">
        <v>2.4800000000000001E-4</v>
      </c>
      <c r="R157" s="83">
        <v>0</v>
      </c>
      <c r="S157" s="80">
        <v>0</v>
      </c>
      <c r="T157" s="81"/>
      <c r="U157" s="81">
        <v>0</v>
      </c>
      <c r="V157" s="84">
        <v>2.6600000000000001E-4</v>
      </c>
      <c r="W157" s="85">
        <v>0</v>
      </c>
      <c r="X157" s="62"/>
      <c r="Y157" s="9"/>
    </row>
    <row r="158" spans="7:25" x14ac:dyDescent="0.3">
      <c r="G158" s="77"/>
      <c r="H158" s="62">
        <v>29</v>
      </c>
      <c r="I158" s="62" t="s">
        <v>24</v>
      </c>
      <c r="J158" s="78">
        <v>836</v>
      </c>
      <c r="K158" s="79">
        <v>1</v>
      </c>
      <c r="L158" s="80">
        <v>0</v>
      </c>
      <c r="M158" s="81"/>
      <c r="N158" s="80"/>
      <c r="O158" s="80"/>
      <c r="P158" s="81">
        <v>0</v>
      </c>
      <c r="Q158" s="82">
        <v>3.1029999999999999E-3</v>
      </c>
      <c r="R158" s="83">
        <v>0</v>
      </c>
      <c r="S158" s="80">
        <v>0</v>
      </c>
      <c r="T158" s="81"/>
      <c r="U158" s="81">
        <v>0</v>
      </c>
      <c r="V158" s="84">
        <v>3.1029999999999999E-3</v>
      </c>
      <c r="W158" s="85">
        <v>0</v>
      </c>
      <c r="X158" s="62"/>
      <c r="Y158" s="9"/>
    </row>
    <row r="159" spans="7:25" x14ac:dyDescent="0.3">
      <c r="G159" s="77"/>
      <c r="H159" s="62">
        <v>38</v>
      </c>
      <c r="I159" s="62" t="s">
        <v>12</v>
      </c>
      <c r="J159" s="78">
        <v>836</v>
      </c>
      <c r="K159" s="79">
        <v>1</v>
      </c>
      <c r="L159" s="80">
        <v>0</v>
      </c>
      <c r="M159" s="81"/>
      <c r="N159" s="80"/>
      <c r="O159" s="80"/>
      <c r="P159" s="81">
        <v>0</v>
      </c>
      <c r="Q159" s="82">
        <v>9.5000000000000005E-5</v>
      </c>
      <c r="R159" s="83">
        <v>0</v>
      </c>
      <c r="S159" s="80">
        <v>0</v>
      </c>
      <c r="T159" s="81"/>
      <c r="U159" s="81">
        <v>0</v>
      </c>
      <c r="V159" s="84">
        <v>7.8999999999999996E-5</v>
      </c>
      <c r="W159" s="85">
        <v>0</v>
      </c>
      <c r="X159" s="62"/>
      <c r="Y159" s="9"/>
    </row>
    <row r="160" spans="7:25" x14ac:dyDescent="0.3">
      <c r="G160" s="77"/>
      <c r="H160" s="62">
        <v>49</v>
      </c>
      <c r="I160" s="62" t="s">
        <v>98</v>
      </c>
      <c r="J160" s="78">
        <v>836</v>
      </c>
      <c r="K160" s="79">
        <v>1</v>
      </c>
      <c r="L160" s="80">
        <v>0</v>
      </c>
      <c r="M160" s="81"/>
      <c r="N160" s="80"/>
      <c r="O160" s="80"/>
      <c r="P160" s="81">
        <v>0</v>
      </c>
      <c r="Q160" s="82">
        <v>0</v>
      </c>
      <c r="R160" s="83">
        <v>0</v>
      </c>
      <c r="S160" s="80">
        <v>0</v>
      </c>
      <c r="T160" s="81"/>
      <c r="U160" s="81">
        <v>0</v>
      </c>
      <c r="V160" s="84">
        <v>0</v>
      </c>
      <c r="W160" s="85">
        <v>0</v>
      </c>
      <c r="X160" s="62"/>
      <c r="Y160" s="9"/>
    </row>
    <row r="161" spans="7:25" x14ac:dyDescent="0.3">
      <c r="G161" s="77"/>
      <c r="H161" s="62">
        <v>55</v>
      </c>
      <c r="I161" s="62" t="s">
        <v>26</v>
      </c>
      <c r="J161" s="78">
        <v>836</v>
      </c>
      <c r="K161" s="79">
        <v>1</v>
      </c>
      <c r="L161" s="80">
        <v>0</v>
      </c>
      <c r="M161" s="81"/>
      <c r="N161" s="80"/>
      <c r="O161" s="80"/>
      <c r="P161" s="81">
        <v>0</v>
      </c>
      <c r="Q161" s="82">
        <v>1.4799999999999999E-4</v>
      </c>
      <c r="R161" s="83">
        <v>0</v>
      </c>
      <c r="S161" s="80">
        <v>0</v>
      </c>
      <c r="T161" s="81"/>
      <c r="U161" s="81">
        <v>0</v>
      </c>
      <c r="V161" s="84">
        <v>1.5699999999999999E-4</v>
      </c>
      <c r="W161" s="85">
        <v>0</v>
      </c>
      <c r="X161" s="62"/>
      <c r="Y161" s="9"/>
    </row>
    <row r="162" spans="7:25" x14ac:dyDescent="0.3">
      <c r="G162" s="77"/>
      <c r="H162" s="62">
        <v>71</v>
      </c>
      <c r="I162" s="62" t="s">
        <v>18</v>
      </c>
      <c r="J162" s="78">
        <v>836</v>
      </c>
      <c r="K162" s="79">
        <v>1</v>
      </c>
      <c r="L162" s="80">
        <v>0</v>
      </c>
      <c r="M162" s="81"/>
      <c r="N162" s="80"/>
      <c r="O162" s="80"/>
      <c r="P162" s="81">
        <v>0</v>
      </c>
      <c r="Q162" s="82">
        <v>1.0000000000000001E-5</v>
      </c>
      <c r="R162" s="83">
        <v>0</v>
      </c>
      <c r="S162" s="80">
        <v>0</v>
      </c>
      <c r="T162" s="81"/>
      <c r="U162" s="81">
        <v>0</v>
      </c>
      <c r="V162" s="84">
        <v>1.1E-5</v>
      </c>
      <c r="W162" s="85">
        <v>0</v>
      </c>
      <c r="X162" s="62"/>
      <c r="Y162" s="9"/>
    </row>
    <row r="163" spans="7:25" x14ac:dyDescent="0.3">
      <c r="G163" s="77"/>
      <c r="H163" s="62">
        <v>72</v>
      </c>
      <c r="I163" s="62" t="s">
        <v>28</v>
      </c>
      <c r="J163" s="78">
        <v>836</v>
      </c>
      <c r="K163" s="79">
        <v>1</v>
      </c>
      <c r="L163" s="80">
        <v>0</v>
      </c>
      <c r="M163" s="81"/>
      <c r="N163" s="80"/>
      <c r="O163" s="80"/>
      <c r="P163" s="81">
        <v>0</v>
      </c>
      <c r="Q163" s="82">
        <v>2.9999999999999997E-4</v>
      </c>
      <c r="R163" s="83">
        <v>0</v>
      </c>
      <c r="S163" s="80">
        <v>0</v>
      </c>
      <c r="T163" s="81"/>
      <c r="U163" s="81">
        <v>0</v>
      </c>
      <c r="V163" s="84">
        <v>3.1799999999999998E-4</v>
      </c>
      <c r="W163" s="85">
        <v>0</v>
      </c>
      <c r="X163" s="62"/>
      <c r="Y163" s="9"/>
    </row>
    <row r="164" spans="7:25" x14ac:dyDescent="0.3">
      <c r="G164" s="77"/>
      <c r="H164" s="62">
        <v>117</v>
      </c>
      <c r="I164" s="62" t="s">
        <v>21</v>
      </c>
      <c r="J164" s="78">
        <v>836</v>
      </c>
      <c r="K164" s="79">
        <v>1</v>
      </c>
      <c r="L164" s="80">
        <v>0</v>
      </c>
      <c r="M164" s="81"/>
      <c r="N164" s="80"/>
      <c r="O164" s="80"/>
      <c r="P164" s="81">
        <v>0</v>
      </c>
      <c r="Q164" s="82">
        <v>2.5700000000000001E-4</v>
      </c>
      <c r="R164" s="83">
        <v>0</v>
      </c>
      <c r="S164" s="80">
        <v>0</v>
      </c>
      <c r="T164" s="81"/>
      <c r="U164" s="81">
        <v>0</v>
      </c>
      <c r="V164" s="84">
        <v>2.7300000000000002E-4</v>
      </c>
      <c r="W164" s="85">
        <v>0</v>
      </c>
      <c r="X164" s="62"/>
      <c r="Y164" s="9"/>
    </row>
    <row r="165" spans="7:25" x14ac:dyDescent="0.3">
      <c r="G165" s="77"/>
      <c r="H165" s="62">
        <v>122</v>
      </c>
      <c r="I165" s="62" t="s">
        <v>96</v>
      </c>
      <c r="J165" s="78">
        <v>836</v>
      </c>
      <c r="K165" s="79">
        <v>1</v>
      </c>
      <c r="L165" s="80">
        <v>0</v>
      </c>
      <c r="M165" s="81"/>
      <c r="N165" s="80"/>
      <c r="O165" s="80"/>
      <c r="P165" s="81">
        <v>0</v>
      </c>
      <c r="Q165" s="82">
        <v>0</v>
      </c>
      <c r="R165" s="83">
        <v>0</v>
      </c>
      <c r="S165" s="80">
        <v>0</v>
      </c>
      <c r="T165" s="81"/>
      <c r="U165" s="81">
        <v>0</v>
      </c>
      <c r="V165" s="84">
        <v>0</v>
      </c>
      <c r="W165" s="85">
        <v>0</v>
      </c>
      <c r="X165" s="62"/>
      <c r="Y165" s="9"/>
    </row>
    <row r="166" spans="7:25" ht="15" thickBot="1" x14ac:dyDescent="0.35">
      <c r="G166" s="86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8"/>
      <c r="X166" s="62"/>
      <c r="Y166" s="9"/>
    </row>
    <row r="167" spans="7:25" x14ac:dyDescent="0.3">
      <c r="G167" s="62">
        <v>49</v>
      </c>
      <c r="H167" s="62" t="s">
        <v>98</v>
      </c>
      <c r="I167" s="62"/>
      <c r="J167" s="78"/>
      <c r="K167" s="79"/>
      <c r="L167" s="81"/>
      <c r="M167" s="81"/>
      <c r="N167" s="81"/>
      <c r="O167" s="81"/>
      <c r="P167" s="81"/>
      <c r="Q167" s="84"/>
      <c r="R167" s="83">
        <v>45213.533574000001</v>
      </c>
      <c r="S167" s="81"/>
      <c r="T167" s="81"/>
      <c r="U167" s="81"/>
      <c r="V167" s="84"/>
      <c r="W167" s="83">
        <v>0</v>
      </c>
      <c r="X167" s="89">
        <v>45213.533574000001</v>
      </c>
      <c r="Y167" s="9"/>
    </row>
    <row r="168" spans="7:25" x14ac:dyDescent="0.3">
      <c r="G168" s="62"/>
      <c r="H168" s="62"/>
      <c r="I168" s="62"/>
      <c r="J168" s="78"/>
      <c r="K168" s="79"/>
      <c r="L168" s="81"/>
      <c r="M168" s="81"/>
      <c r="N168" s="81"/>
      <c r="O168" s="81"/>
      <c r="P168" s="81"/>
      <c r="Q168" s="84"/>
      <c r="R168" s="83"/>
      <c r="S168" s="81"/>
      <c r="T168" s="81"/>
      <c r="U168" s="81"/>
      <c r="V168" s="84"/>
      <c r="W168" s="83"/>
      <c r="X168" s="62"/>
      <c r="Y168" s="9"/>
    </row>
    <row r="169" spans="7:25" ht="15" thickBot="1" x14ac:dyDescent="0.35">
      <c r="G169" s="62"/>
      <c r="H169" s="62"/>
      <c r="I169" s="62"/>
      <c r="J169" s="63" t="s">
        <v>59</v>
      </c>
      <c r="K169" s="64" t="s">
        <v>60</v>
      </c>
      <c r="L169" s="65" t="s">
        <v>61</v>
      </c>
      <c r="M169" s="65" t="s">
        <v>186</v>
      </c>
      <c r="N169" s="65" t="s">
        <v>62</v>
      </c>
      <c r="O169" s="65" t="s">
        <v>187</v>
      </c>
      <c r="P169" s="65" t="s">
        <v>63</v>
      </c>
      <c r="Q169" s="66" t="s">
        <v>64</v>
      </c>
      <c r="R169" s="67" t="s">
        <v>65</v>
      </c>
      <c r="S169" s="65" t="s">
        <v>66</v>
      </c>
      <c r="T169" s="65" t="s">
        <v>67</v>
      </c>
      <c r="U169" s="65" t="s">
        <v>68</v>
      </c>
      <c r="V169" s="66" t="s">
        <v>69</v>
      </c>
      <c r="W169" s="67" t="s">
        <v>70</v>
      </c>
      <c r="X169" s="62"/>
      <c r="Y169" s="9"/>
    </row>
    <row r="170" spans="7:25" ht="15.6" x14ac:dyDescent="0.3">
      <c r="G170" s="68">
        <v>68</v>
      </c>
      <c r="H170" s="69" t="s">
        <v>99</v>
      </c>
      <c r="I170" s="70"/>
      <c r="J170" s="71"/>
      <c r="K170" s="72"/>
      <c r="L170" s="73"/>
      <c r="M170" s="73"/>
      <c r="N170" s="73"/>
      <c r="O170" s="73"/>
      <c r="P170" s="73"/>
      <c r="Q170" s="74"/>
      <c r="R170" s="75"/>
      <c r="S170" s="73"/>
      <c r="T170" s="73"/>
      <c r="U170" s="73"/>
      <c r="V170" s="74"/>
      <c r="W170" s="76"/>
      <c r="X170" s="62"/>
      <c r="Y170" s="9"/>
    </row>
    <row r="171" spans="7:25" x14ac:dyDescent="0.3">
      <c r="G171" s="77"/>
      <c r="H171" s="62">
        <v>1</v>
      </c>
      <c r="I171" s="62" t="s">
        <v>11</v>
      </c>
      <c r="J171" s="78">
        <v>236</v>
      </c>
      <c r="K171" s="79">
        <v>1</v>
      </c>
      <c r="L171" s="80">
        <v>0</v>
      </c>
      <c r="M171" s="81">
        <v>-28094</v>
      </c>
      <c r="N171" s="80">
        <v>2146</v>
      </c>
      <c r="O171" s="80"/>
      <c r="P171" s="81">
        <v>30240</v>
      </c>
      <c r="Q171" s="82">
        <v>2.2769999999999999E-3</v>
      </c>
      <c r="R171" s="83">
        <v>68.856480000000005</v>
      </c>
      <c r="S171" s="80">
        <v>205</v>
      </c>
      <c r="T171" s="81">
        <v>-15097</v>
      </c>
      <c r="U171" s="81">
        <v>15302</v>
      </c>
      <c r="V171" s="84">
        <v>1.91E-3</v>
      </c>
      <c r="W171" s="85">
        <v>29.22682</v>
      </c>
      <c r="X171" s="62"/>
      <c r="Y171" s="9"/>
    </row>
    <row r="172" spans="7:25" x14ac:dyDescent="0.3">
      <c r="G172" s="77"/>
      <c r="H172" s="62">
        <v>2</v>
      </c>
      <c r="I172" s="62" t="s">
        <v>27</v>
      </c>
      <c r="J172" s="78">
        <v>236</v>
      </c>
      <c r="K172" s="79">
        <v>1</v>
      </c>
      <c r="L172" s="80">
        <v>0</v>
      </c>
      <c r="M172" s="81">
        <v>-28094</v>
      </c>
      <c r="N172" s="80">
        <v>2146</v>
      </c>
      <c r="O172" s="80"/>
      <c r="P172" s="81">
        <v>30240</v>
      </c>
      <c r="Q172" s="82">
        <v>2.6200000000000003E-4</v>
      </c>
      <c r="R172" s="83">
        <v>7.922880000000001</v>
      </c>
      <c r="S172" s="80">
        <v>205</v>
      </c>
      <c r="T172" s="81">
        <v>-15097</v>
      </c>
      <c r="U172" s="81">
        <v>15302</v>
      </c>
      <c r="V172" s="84">
        <v>2.6899999999999998E-4</v>
      </c>
      <c r="W172" s="85">
        <v>4.1162380000000001</v>
      </c>
      <c r="X172" s="62"/>
      <c r="Y172" s="9"/>
    </row>
    <row r="173" spans="7:25" x14ac:dyDescent="0.3">
      <c r="G173" s="77"/>
      <c r="H173" s="62">
        <v>3</v>
      </c>
      <c r="I173" s="62" t="s">
        <v>20</v>
      </c>
      <c r="J173" s="78">
        <v>236</v>
      </c>
      <c r="K173" s="79">
        <v>1</v>
      </c>
      <c r="L173" s="80">
        <v>0</v>
      </c>
      <c r="M173" s="81">
        <v>-28094</v>
      </c>
      <c r="N173" s="80">
        <v>2146</v>
      </c>
      <c r="O173" s="80"/>
      <c r="P173" s="81">
        <v>30240</v>
      </c>
      <c r="Q173" s="82">
        <v>5.7799999999999995E-4</v>
      </c>
      <c r="R173" s="83">
        <v>17.478719999999999</v>
      </c>
      <c r="S173" s="80">
        <v>205</v>
      </c>
      <c r="T173" s="81">
        <v>-15097</v>
      </c>
      <c r="U173" s="81">
        <v>15302</v>
      </c>
      <c r="V173" s="84">
        <v>5.9699999999999998E-4</v>
      </c>
      <c r="W173" s="85">
        <v>9.135294</v>
      </c>
      <c r="X173" s="62"/>
      <c r="Y173" s="9"/>
    </row>
    <row r="174" spans="7:25" x14ac:dyDescent="0.3">
      <c r="G174" s="77"/>
      <c r="H174" s="62">
        <v>4</v>
      </c>
      <c r="I174" s="62" t="s">
        <v>10</v>
      </c>
      <c r="J174" s="78">
        <v>236</v>
      </c>
      <c r="K174" s="79">
        <v>0.6</v>
      </c>
      <c r="L174" s="80">
        <v>0</v>
      </c>
      <c r="M174" s="81">
        <v>-28094</v>
      </c>
      <c r="N174" s="80">
        <v>2146</v>
      </c>
      <c r="O174" s="80"/>
      <c r="P174" s="81">
        <v>18144</v>
      </c>
      <c r="Q174" s="82">
        <v>8.5789999999999998E-3</v>
      </c>
      <c r="R174" s="83">
        <v>155.657376</v>
      </c>
      <c r="S174" s="80">
        <v>205</v>
      </c>
      <c r="T174" s="81">
        <v>-15097</v>
      </c>
      <c r="U174" s="81">
        <v>9181.1999999999989</v>
      </c>
      <c r="V174" s="84">
        <v>9.2750000000000003E-3</v>
      </c>
      <c r="W174" s="85">
        <v>85.155629999999988</v>
      </c>
      <c r="X174" s="62"/>
      <c r="Y174" s="9"/>
    </row>
    <row r="175" spans="7:25" x14ac:dyDescent="0.3">
      <c r="G175" s="77"/>
      <c r="H175" s="62">
        <v>136</v>
      </c>
      <c r="I175" s="62" t="s">
        <v>159</v>
      </c>
      <c r="J175" s="78">
        <v>236</v>
      </c>
      <c r="K175" s="79">
        <v>0.6</v>
      </c>
      <c r="L175" s="80">
        <v>0</v>
      </c>
      <c r="M175" s="81">
        <v>-28094</v>
      </c>
      <c r="N175" s="80">
        <v>2146</v>
      </c>
      <c r="O175" s="80"/>
      <c r="P175" s="81">
        <v>18144</v>
      </c>
      <c r="Q175" s="82">
        <v>1.75E-4</v>
      </c>
      <c r="R175" s="83">
        <v>3.1751999999999998</v>
      </c>
      <c r="S175" s="80">
        <v>205</v>
      </c>
      <c r="T175" s="81">
        <v>-15097</v>
      </c>
      <c r="U175" s="81">
        <v>9181.1999999999989</v>
      </c>
      <c r="V175" s="84">
        <v>0</v>
      </c>
      <c r="W175" s="85">
        <v>0</v>
      </c>
      <c r="X175" s="62"/>
      <c r="Y175" s="9"/>
    </row>
    <row r="176" spans="7:25" x14ac:dyDescent="0.3">
      <c r="G176" s="77"/>
      <c r="H176" s="62">
        <v>6</v>
      </c>
      <c r="I176" s="62" t="s">
        <v>76</v>
      </c>
      <c r="J176" s="78">
        <v>236</v>
      </c>
      <c r="K176" s="79">
        <v>0.6</v>
      </c>
      <c r="L176" s="80">
        <v>0</v>
      </c>
      <c r="M176" s="81">
        <v>-28094</v>
      </c>
      <c r="N176" s="80">
        <v>2146</v>
      </c>
      <c r="O176" s="80"/>
      <c r="P176" s="81">
        <v>18144</v>
      </c>
      <c r="Q176" s="82">
        <v>0</v>
      </c>
      <c r="R176" s="83">
        <v>0</v>
      </c>
      <c r="S176" s="80">
        <v>205</v>
      </c>
      <c r="T176" s="81">
        <v>-15097</v>
      </c>
      <c r="U176" s="81">
        <v>9181.1999999999989</v>
      </c>
      <c r="V176" s="84">
        <v>0</v>
      </c>
      <c r="W176" s="85">
        <v>0</v>
      </c>
      <c r="X176" s="62"/>
      <c r="Y176" s="9"/>
    </row>
    <row r="177" spans="7:25" x14ac:dyDescent="0.3">
      <c r="G177" s="77"/>
      <c r="H177" s="62">
        <v>7</v>
      </c>
      <c r="I177" s="62" t="s">
        <v>9</v>
      </c>
      <c r="J177" s="78">
        <v>236</v>
      </c>
      <c r="K177" s="79">
        <v>1</v>
      </c>
      <c r="L177" s="80">
        <v>0</v>
      </c>
      <c r="M177" s="81">
        <v>-28094</v>
      </c>
      <c r="N177" s="80">
        <v>2146</v>
      </c>
      <c r="O177" s="80"/>
      <c r="P177" s="81">
        <v>30240</v>
      </c>
      <c r="Q177" s="82">
        <v>1.1900000000000001E-4</v>
      </c>
      <c r="R177" s="83">
        <v>3.59856</v>
      </c>
      <c r="S177" s="80">
        <v>205</v>
      </c>
      <c r="T177" s="81">
        <v>-15097</v>
      </c>
      <c r="U177" s="81">
        <v>15302</v>
      </c>
      <c r="V177" s="84">
        <v>1.27E-4</v>
      </c>
      <c r="W177" s="85">
        <v>1.943354</v>
      </c>
      <c r="X177" s="62"/>
      <c r="Y177" s="9"/>
    </row>
    <row r="178" spans="7:25" x14ac:dyDescent="0.3">
      <c r="G178" s="77"/>
      <c r="H178" s="62">
        <v>8</v>
      </c>
      <c r="I178" s="62" t="s">
        <v>23</v>
      </c>
      <c r="J178" s="78">
        <v>236</v>
      </c>
      <c r="K178" s="79">
        <v>1</v>
      </c>
      <c r="L178" s="80">
        <v>0</v>
      </c>
      <c r="M178" s="81">
        <v>-28094</v>
      </c>
      <c r="N178" s="80">
        <v>2146</v>
      </c>
      <c r="O178" s="80"/>
      <c r="P178" s="81">
        <v>30240</v>
      </c>
      <c r="Q178" s="82">
        <v>1.74E-4</v>
      </c>
      <c r="R178" s="83">
        <v>5.2617599999999998</v>
      </c>
      <c r="S178" s="80">
        <v>205</v>
      </c>
      <c r="T178" s="81">
        <v>-15097</v>
      </c>
      <c r="U178" s="81">
        <v>15302</v>
      </c>
      <c r="V178" s="84">
        <v>1.8699999999999999E-4</v>
      </c>
      <c r="W178" s="85">
        <v>2.8614739999999999</v>
      </c>
      <c r="X178" s="62"/>
      <c r="Y178" s="9"/>
    </row>
    <row r="179" spans="7:25" x14ac:dyDescent="0.3">
      <c r="G179" s="77"/>
      <c r="H179" s="62">
        <v>9</v>
      </c>
      <c r="I179" s="62" t="s">
        <v>0</v>
      </c>
      <c r="J179" s="78">
        <v>236</v>
      </c>
      <c r="K179" s="79">
        <v>1</v>
      </c>
      <c r="L179" s="80">
        <v>0</v>
      </c>
      <c r="M179" s="81">
        <v>-28094</v>
      </c>
      <c r="N179" s="80">
        <v>2146</v>
      </c>
      <c r="O179" s="80"/>
      <c r="P179" s="81">
        <v>30240</v>
      </c>
      <c r="Q179" s="82">
        <v>2.4800000000000001E-4</v>
      </c>
      <c r="R179" s="83">
        <v>7.4995200000000004</v>
      </c>
      <c r="S179" s="80">
        <v>205</v>
      </c>
      <c r="T179" s="81">
        <v>-15097</v>
      </c>
      <c r="U179" s="81">
        <v>15302</v>
      </c>
      <c r="V179" s="84">
        <v>2.6600000000000001E-4</v>
      </c>
      <c r="W179" s="85">
        <v>4.0703320000000005</v>
      </c>
      <c r="X179" s="62"/>
      <c r="Y179" s="9"/>
    </row>
    <row r="180" spans="7:25" x14ac:dyDescent="0.3">
      <c r="G180" s="77"/>
      <c r="H180" s="62">
        <v>17</v>
      </c>
      <c r="I180" s="62" t="s">
        <v>16</v>
      </c>
      <c r="J180" s="78">
        <v>236</v>
      </c>
      <c r="K180" s="79">
        <v>1</v>
      </c>
      <c r="L180" s="80">
        <v>0</v>
      </c>
      <c r="M180" s="81">
        <v>-28094</v>
      </c>
      <c r="N180" s="80">
        <v>2146</v>
      </c>
      <c r="O180" s="80"/>
      <c r="P180" s="81">
        <v>30240</v>
      </c>
      <c r="Q180" s="82">
        <v>7.0899999999999999E-4</v>
      </c>
      <c r="R180" s="83">
        <v>21.440159999999999</v>
      </c>
      <c r="S180" s="80">
        <v>205</v>
      </c>
      <c r="T180" s="81">
        <v>-15097</v>
      </c>
      <c r="U180" s="81">
        <v>15302</v>
      </c>
      <c r="V180" s="84">
        <v>7.5799999999999999E-4</v>
      </c>
      <c r="W180" s="85">
        <v>11.598915999999999</v>
      </c>
      <c r="X180" s="62"/>
      <c r="Y180" s="9"/>
    </row>
    <row r="181" spans="7:25" x14ac:dyDescent="0.3">
      <c r="G181" s="77"/>
      <c r="H181" s="62">
        <v>29</v>
      </c>
      <c r="I181" s="62" t="s">
        <v>24</v>
      </c>
      <c r="J181" s="78">
        <v>236</v>
      </c>
      <c r="K181" s="79">
        <v>1</v>
      </c>
      <c r="L181" s="80">
        <v>0</v>
      </c>
      <c r="M181" s="81">
        <v>-28094</v>
      </c>
      <c r="N181" s="80">
        <v>2146</v>
      </c>
      <c r="O181" s="80"/>
      <c r="P181" s="81">
        <v>30240</v>
      </c>
      <c r="Q181" s="82">
        <v>3.1029999999999999E-3</v>
      </c>
      <c r="R181" s="83">
        <v>93.83471999999999</v>
      </c>
      <c r="S181" s="80">
        <v>205</v>
      </c>
      <c r="T181" s="81">
        <v>-15097</v>
      </c>
      <c r="U181" s="81">
        <v>15302</v>
      </c>
      <c r="V181" s="84">
        <v>3.1029999999999999E-3</v>
      </c>
      <c r="W181" s="85">
        <v>47.482105999999995</v>
      </c>
      <c r="X181" s="62"/>
      <c r="Y181" s="9"/>
    </row>
    <row r="182" spans="7:25" x14ac:dyDescent="0.3">
      <c r="G182" s="77"/>
      <c r="H182" s="62">
        <v>38</v>
      </c>
      <c r="I182" s="62" t="s">
        <v>12</v>
      </c>
      <c r="J182" s="78">
        <v>236</v>
      </c>
      <c r="K182" s="79">
        <v>1</v>
      </c>
      <c r="L182" s="80">
        <v>0</v>
      </c>
      <c r="M182" s="81">
        <v>-28094</v>
      </c>
      <c r="N182" s="80">
        <v>2146</v>
      </c>
      <c r="O182" s="80"/>
      <c r="P182" s="81">
        <v>30240</v>
      </c>
      <c r="Q182" s="82">
        <v>9.5000000000000005E-5</v>
      </c>
      <c r="R182" s="83">
        <v>2.8728000000000002</v>
      </c>
      <c r="S182" s="80">
        <v>205</v>
      </c>
      <c r="T182" s="81">
        <v>-15097</v>
      </c>
      <c r="U182" s="81">
        <v>15302</v>
      </c>
      <c r="V182" s="84">
        <v>7.8999999999999996E-5</v>
      </c>
      <c r="W182" s="85">
        <v>1.208858</v>
      </c>
      <c r="X182" s="62"/>
      <c r="Y182" s="9"/>
    </row>
    <row r="183" spans="7:25" x14ac:dyDescent="0.3">
      <c r="G183" s="77"/>
      <c r="H183" s="62">
        <v>55</v>
      </c>
      <c r="I183" s="62" t="s">
        <v>26</v>
      </c>
      <c r="J183" s="78">
        <v>236</v>
      </c>
      <c r="K183" s="79">
        <v>1</v>
      </c>
      <c r="L183" s="80">
        <v>0</v>
      </c>
      <c r="M183" s="81">
        <v>-28094</v>
      </c>
      <c r="N183" s="80">
        <v>2146</v>
      </c>
      <c r="O183" s="80"/>
      <c r="P183" s="81">
        <v>30240</v>
      </c>
      <c r="Q183" s="82">
        <v>1.4799999999999999E-4</v>
      </c>
      <c r="R183" s="83">
        <v>4.4755199999999995</v>
      </c>
      <c r="S183" s="80">
        <v>205</v>
      </c>
      <c r="T183" s="81">
        <v>-15097</v>
      </c>
      <c r="U183" s="81">
        <v>15302</v>
      </c>
      <c r="V183" s="84">
        <v>1.5699999999999999E-4</v>
      </c>
      <c r="W183" s="85">
        <v>2.4024139999999998</v>
      </c>
      <c r="X183" s="62"/>
      <c r="Y183" s="9"/>
    </row>
    <row r="184" spans="7:25" x14ac:dyDescent="0.3">
      <c r="G184" s="77"/>
      <c r="H184" s="62">
        <v>68</v>
      </c>
      <c r="I184" s="62" t="s">
        <v>99</v>
      </c>
      <c r="J184" s="78">
        <v>236</v>
      </c>
      <c r="K184" s="79">
        <v>1</v>
      </c>
      <c r="L184" s="80">
        <v>0</v>
      </c>
      <c r="M184" s="81">
        <v>-28094</v>
      </c>
      <c r="N184" s="80">
        <v>2146</v>
      </c>
      <c r="O184" s="80"/>
      <c r="P184" s="81">
        <v>30240</v>
      </c>
      <c r="Q184" s="82">
        <v>0</v>
      </c>
      <c r="R184" s="83">
        <v>0</v>
      </c>
      <c r="S184" s="80">
        <v>205</v>
      </c>
      <c r="T184" s="81">
        <v>-15097</v>
      </c>
      <c r="U184" s="81">
        <v>15302</v>
      </c>
      <c r="V184" s="84">
        <v>0</v>
      </c>
      <c r="W184" s="85">
        <v>0</v>
      </c>
      <c r="X184" s="62"/>
      <c r="Y184" s="9"/>
    </row>
    <row r="185" spans="7:25" x14ac:dyDescent="0.3">
      <c r="G185" s="77"/>
      <c r="H185" s="62">
        <v>71</v>
      </c>
      <c r="I185" s="62" t="s">
        <v>18</v>
      </c>
      <c r="J185" s="78">
        <v>236</v>
      </c>
      <c r="K185" s="79">
        <v>1</v>
      </c>
      <c r="L185" s="80">
        <v>0</v>
      </c>
      <c r="M185" s="81">
        <v>-28094</v>
      </c>
      <c r="N185" s="80">
        <v>2146</v>
      </c>
      <c r="O185" s="80"/>
      <c r="P185" s="81">
        <v>30240</v>
      </c>
      <c r="Q185" s="82">
        <v>1.0000000000000001E-5</v>
      </c>
      <c r="R185" s="83">
        <v>0.3024</v>
      </c>
      <c r="S185" s="80">
        <v>205</v>
      </c>
      <c r="T185" s="81">
        <v>-15097</v>
      </c>
      <c r="U185" s="81">
        <v>15302</v>
      </c>
      <c r="V185" s="84">
        <v>1.1E-5</v>
      </c>
      <c r="W185" s="85">
        <v>0.168322</v>
      </c>
      <c r="X185" s="62"/>
      <c r="Y185" s="9"/>
    </row>
    <row r="186" spans="7:25" x14ac:dyDescent="0.3">
      <c r="G186" s="77"/>
      <c r="H186" s="62">
        <v>72</v>
      </c>
      <c r="I186" s="62" t="s">
        <v>28</v>
      </c>
      <c r="J186" s="78">
        <v>236</v>
      </c>
      <c r="K186" s="79">
        <v>1</v>
      </c>
      <c r="L186" s="80">
        <v>0</v>
      </c>
      <c r="M186" s="81">
        <v>-28094</v>
      </c>
      <c r="N186" s="80">
        <v>2146</v>
      </c>
      <c r="O186" s="80"/>
      <c r="P186" s="81">
        <v>30240</v>
      </c>
      <c r="Q186" s="82">
        <v>2.9999999999999997E-4</v>
      </c>
      <c r="R186" s="83">
        <v>9.0719999999999992</v>
      </c>
      <c r="S186" s="80">
        <v>205</v>
      </c>
      <c r="T186" s="81">
        <v>-15097</v>
      </c>
      <c r="U186" s="81">
        <v>15302</v>
      </c>
      <c r="V186" s="84">
        <v>3.1799999999999998E-4</v>
      </c>
      <c r="W186" s="85">
        <v>4.8660359999999994</v>
      </c>
      <c r="X186" s="62"/>
      <c r="Y186" s="9"/>
    </row>
    <row r="187" spans="7:25" x14ac:dyDescent="0.3">
      <c r="G187" s="77"/>
      <c r="H187" s="62">
        <v>117</v>
      </c>
      <c r="I187" s="62" t="s">
        <v>21</v>
      </c>
      <c r="J187" s="78">
        <v>236</v>
      </c>
      <c r="K187" s="79">
        <v>1</v>
      </c>
      <c r="L187" s="80">
        <v>0</v>
      </c>
      <c r="M187" s="81">
        <v>-28094</v>
      </c>
      <c r="N187" s="80">
        <v>2146</v>
      </c>
      <c r="O187" s="80"/>
      <c r="P187" s="81">
        <v>30240</v>
      </c>
      <c r="Q187" s="82">
        <v>2.5700000000000001E-4</v>
      </c>
      <c r="R187" s="83">
        <v>7.7716800000000008</v>
      </c>
      <c r="S187" s="80">
        <v>205</v>
      </c>
      <c r="T187" s="81">
        <v>-15097</v>
      </c>
      <c r="U187" s="81">
        <v>15302</v>
      </c>
      <c r="V187" s="84">
        <v>2.7300000000000002E-4</v>
      </c>
      <c r="W187" s="85">
        <v>4.1774460000000007</v>
      </c>
      <c r="X187" s="62"/>
      <c r="Y187" s="9"/>
    </row>
    <row r="188" spans="7:25" x14ac:dyDescent="0.3">
      <c r="G188" s="77"/>
      <c r="H188" s="62">
        <v>122</v>
      </c>
      <c r="I188" s="62" t="s">
        <v>96</v>
      </c>
      <c r="J188" s="78">
        <v>236</v>
      </c>
      <c r="K188" s="79">
        <v>1</v>
      </c>
      <c r="L188" s="80">
        <v>0</v>
      </c>
      <c r="M188" s="81">
        <v>-28094</v>
      </c>
      <c r="N188" s="80">
        <v>2146</v>
      </c>
      <c r="O188" s="80"/>
      <c r="P188" s="81">
        <v>30240</v>
      </c>
      <c r="Q188" s="82">
        <v>0</v>
      </c>
      <c r="R188" s="83">
        <v>0</v>
      </c>
      <c r="S188" s="80">
        <v>205</v>
      </c>
      <c r="T188" s="81">
        <v>-15097</v>
      </c>
      <c r="U188" s="81">
        <v>15302</v>
      </c>
      <c r="V188" s="84">
        <v>0</v>
      </c>
      <c r="W188" s="85">
        <v>0</v>
      </c>
      <c r="X188" s="62"/>
      <c r="Y188" s="9"/>
    </row>
    <row r="189" spans="7:25" x14ac:dyDescent="0.3">
      <c r="G189" s="77"/>
      <c r="H189" s="62"/>
      <c r="I189" s="62"/>
      <c r="J189" s="78"/>
      <c r="K189" s="79"/>
      <c r="L189" s="81"/>
      <c r="M189" s="81"/>
      <c r="N189" s="81"/>
      <c r="O189" s="81"/>
      <c r="P189" s="81"/>
      <c r="Q189" s="84"/>
      <c r="R189" s="83"/>
      <c r="S189" s="81"/>
      <c r="T189" s="81"/>
      <c r="U189" s="81"/>
      <c r="V189" s="84"/>
      <c r="W189" s="85"/>
      <c r="X189" s="62"/>
      <c r="Y189" s="9"/>
    </row>
    <row r="190" spans="7:25" ht="15.6" x14ac:dyDescent="0.3">
      <c r="G190" s="90">
        <v>68</v>
      </c>
      <c r="H190" s="91" t="s">
        <v>99</v>
      </c>
      <c r="I190" s="62"/>
      <c r="J190" s="78"/>
      <c r="K190" s="79"/>
      <c r="L190" s="81"/>
      <c r="M190" s="81"/>
      <c r="N190" s="81"/>
      <c r="O190" s="81"/>
      <c r="P190" s="81"/>
      <c r="Q190" s="84"/>
      <c r="R190" s="83"/>
      <c r="S190" s="81"/>
      <c r="T190" s="81"/>
      <c r="U190" s="81"/>
      <c r="V190" s="84"/>
      <c r="W190" s="85"/>
      <c r="X190" s="62"/>
      <c r="Y190" s="9"/>
    </row>
    <row r="191" spans="7:25" x14ac:dyDescent="0.3">
      <c r="G191" s="77"/>
      <c r="H191" s="62">
        <v>1</v>
      </c>
      <c r="I191" s="62" t="s">
        <v>11</v>
      </c>
      <c r="J191" s="78">
        <v>827</v>
      </c>
      <c r="K191" s="79">
        <v>1</v>
      </c>
      <c r="L191" s="80">
        <v>0</v>
      </c>
      <c r="M191" s="81"/>
      <c r="N191" s="80">
        <v>4375</v>
      </c>
      <c r="O191" s="81">
        <v>681</v>
      </c>
      <c r="P191" s="81">
        <v>3694</v>
      </c>
      <c r="Q191" s="82">
        <v>2.2769999999999999E-3</v>
      </c>
      <c r="R191" s="83">
        <v>8.4112379999999991</v>
      </c>
      <c r="S191" s="80">
        <v>0</v>
      </c>
      <c r="T191" s="81"/>
      <c r="U191" s="81">
        <v>0</v>
      </c>
      <c r="V191" s="84">
        <v>1.91E-3</v>
      </c>
      <c r="W191" s="85">
        <v>0</v>
      </c>
      <c r="X191" s="62"/>
      <c r="Y191" s="9"/>
    </row>
    <row r="192" spans="7:25" x14ac:dyDescent="0.3">
      <c r="G192" s="77"/>
      <c r="H192" s="62">
        <v>2</v>
      </c>
      <c r="I192" s="62" t="s">
        <v>27</v>
      </c>
      <c r="J192" s="78">
        <v>827</v>
      </c>
      <c r="K192" s="79">
        <v>1</v>
      </c>
      <c r="L192" s="80">
        <v>0</v>
      </c>
      <c r="M192" s="81"/>
      <c r="N192" s="80">
        <v>4375</v>
      </c>
      <c r="O192" s="81">
        <v>681</v>
      </c>
      <c r="P192" s="81">
        <v>3694</v>
      </c>
      <c r="Q192" s="82">
        <v>2.6200000000000003E-4</v>
      </c>
      <c r="R192" s="83">
        <v>0.96782800000000013</v>
      </c>
      <c r="S192" s="80">
        <v>0</v>
      </c>
      <c r="T192" s="81"/>
      <c r="U192" s="81">
        <v>0</v>
      </c>
      <c r="V192" s="84">
        <v>2.6899999999999998E-4</v>
      </c>
      <c r="W192" s="85">
        <v>0</v>
      </c>
      <c r="X192" s="62"/>
      <c r="Y192" s="9"/>
    </row>
    <row r="193" spans="7:25" x14ac:dyDescent="0.3">
      <c r="G193" s="77"/>
      <c r="H193" s="62">
        <v>3</v>
      </c>
      <c r="I193" s="62" t="s">
        <v>20</v>
      </c>
      <c r="J193" s="78">
        <v>827</v>
      </c>
      <c r="K193" s="79">
        <v>1</v>
      </c>
      <c r="L193" s="80">
        <v>0</v>
      </c>
      <c r="M193" s="81"/>
      <c r="N193" s="80">
        <v>4375</v>
      </c>
      <c r="O193" s="81">
        <v>681</v>
      </c>
      <c r="P193" s="81">
        <v>3694</v>
      </c>
      <c r="Q193" s="82">
        <v>5.7799999999999995E-4</v>
      </c>
      <c r="R193" s="83">
        <v>2.135132</v>
      </c>
      <c r="S193" s="80">
        <v>0</v>
      </c>
      <c r="T193" s="81"/>
      <c r="U193" s="81">
        <v>0</v>
      </c>
      <c r="V193" s="84">
        <v>5.9699999999999998E-4</v>
      </c>
      <c r="W193" s="85">
        <v>0</v>
      </c>
      <c r="X193" s="62"/>
      <c r="Y193" s="9"/>
    </row>
    <row r="194" spans="7:25" x14ac:dyDescent="0.3">
      <c r="G194" s="77"/>
      <c r="H194" s="62">
        <v>4</v>
      </c>
      <c r="I194" s="62" t="s">
        <v>10</v>
      </c>
      <c r="J194" s="78">
        <v>827</v>
      </c>
      <c r="K194" s="79">
        <v>0.6</v>
      </c>
      <c r="L194" s="80">
        <v>0</v>
      </c>
      <c r="M194" s="81"/>
      <c r="N194" s="80">
        <v>4375</v>
      </c>
      <c r="O194" s="81">
        <v>681</v>
      </c>
      <c r="P194" s="81">
        <v>2216.4</v>
      </c>
      <c r="Q194" s="82">
        <v>8.5789999999999998E-3</v>
      </c>
      <c r="R194" s="83">
        <v>19.0144956</v>
      </c>
      <c r="S194" s="80">
        <v>0</v>
      </c>
      <c r="T194" s="81"/>
      <c r="U194" s="81">
        <v>0</v>
      </c>
      <c r="V194" s="84">
        <v>9.2750000000000003E-3</v>
      </c>
      <c r="W194" s="85">
        <v>0</v>
      </c>
      <c r="X194" s="62"/>
      <c r="Y194" s="9"/>
    </row>
    <row r="195" spans="7:25" x14ac:dyDescent="0.3">
      <c r="G195" s="77"/>
      <c r="H195" s="62">
        <v>136</v>
      </c>
      <c r="I195" s="62" t="s">
        <v>159</v>
      </c>
      <c r="J195" s="78">
        <v>827</v>
      </c>
      <c r="K195" s="79">
        <v>0.6</v>
      </c>
      <c r="L195" s="80">
        <v>0</v>
      </c>
      <c r="M195" s="81"/>
      <c r="N195" s="80">
        <v>4375</v>
      </c>
      <c r="O195" s="81">
        <v>681</v>
      </c>
      <c r="P195" s="81">
        <v>2216.4</v>
      </c>
      <c r="Q195" s="82">
        <v>1.75E-4</v>
      </c>
      <c r="R195" s="83">
        <v>0.38786999999999999</v>
      </c>
      <c r="S195" s="80">
        <v>0</v>
      </c>
      <c r="T195" s="81"/>
      <c r="U195" s="81">
        <v>0</v>
      </c>
      <c r="V195" s="84">
        <v>0</v>
      </c>
      <c r="W195" s="85">
        <v>0</v>
      </c>
      <c r="X195" s="62"/>
      <c r="Y195" s="9"/>
    </row>
    <row r="196" spans="7:25" x14ac:dyDescent="0.3">
      <c r="G196" s="77"/>
      <c r="H196" s="62">
        <v>6</v>
      </c>
      <c r="I196" s="62" t="s">
        <v>76</v>
      </c>
      <c r="J196" s="78">
        <v>827</v>
      </c>
      <c r="K196" s="79">
        <v>0.6</v>
      </c>
      <c r="L196" s="80">
        <v>0</v>
      </c>
      <c r="M196" s="81"/>
      <c r="N196" s="80">
        <v>4375</v>
      </c>
      <c r="O196" s="81">
        <v>681</v>
      </c>
      <c r="P196" s="81">
        <v>2216.4</v>
      </c>
      <c r="Q196" s="82">
        <v>0</v>
      </c>
      <c r="R196" s="83">
        <v>0</v>
      </c>
      <c r="S196" s="80">
        <v>0</v>
      </c>
      <c r="T196" s="81"/>
      <c r="U196" s="81">
        <v>0</v>
      </c>
      <c r="V196" s="84">
        <v>0</v>
      </c>
      <c r="W196" s="85">
        <v>0</v>
      </c>
      <c r="X196" s="62"/>
      <c r="Y196" s="9"/>
    </row>
    <row r="197" spans="7:25" x14ac:dyDescent="0.3">
      <c r="G197" s="77"/>
      <c r="H197" s="62">
        <v>7</v>
      </c>
      <c r="I197" s="62" t="s">
        <v>9</v>
      </c>
      <c r="J197" s="78">
        <v>827</v>
      </c>
      <c r="K197" s="79">
        <v>1</v>
      </c>
      <c r="L197" s="80">
        <v>0</v>
      </c>
      <c r="M197" s="81"/>
      <c r="N197" s="80">
        <v>4375</v>
      </c>
      <c r="O197" s="81">
        <v>681</v>
      </c>
      <c r="P197" s="81">
        <v>3694</v>
      </c>
      <c r="Q197" s="82">
        <v>1.1900000000000001E-4</v>
      </c>
      <c r="R197" s="83">
        <v>0.43958600000000003</v>
      </c>
      <c r="S197" s="80">
        <v>0</v>
      </c>
      <c r="T197" s="81"/>
      <c r="U197" s="81">
        <v>0</v>
      </c>
      <c r="V197" s="84">
        <v>1.27E-4</v>
      </c>
      <c r="W197" s="85">
        <v>0</v>
      </c>
      <c r="X197" s="62"/>
      <c r="Y197" s="9"/>
    </row>
    <row r="198" spans="7:25" x14ac:dyDescent="0.3">
      <c r="G198" s="77"/>
      <c r="H198" s="62">
        <v>8</v>
      </c>
      <c r="I198" s="62" t="s">
        <v>23</v>
      </c>
      <c r="J198" s="78">
        <v>827</v>
      </c>
      <c r="K198" s="79">
        <v>1</v>
      </c>
      <c r="L198" s="80">
        <v>0</v>
      </c>
      <c r="M198" s="81"/>
      <c r="N198" s="80">
        <v>4375</v>
      </c>
      <c r="O198" s="81">
        <v>681</v>
      </c>
      <c r="P198" s="81">
        <v>3694</v>
      </c>
      <c r="Q198" s="82">
        <v>1.74E-4</v>
      </c>
      <c r="R198" s="83">
        <v>0.64275599999999999</v>
      </c>
      <c r="S198" s="80">
        <v>0</v>
      </c>
      <c r="T198" s="81"/>
      <c r="U198" s="81">
        <v>0</v>
      </c>
      <c r="V198" s="84">
        <v>1.8699999999999999E-4</v>
      </c>
      <c r="W198" s="85">
        <v>0</v>
      </c>
      <c r="X198" s="62"/>
      <c r="Y198" s="9"/>
    </row>
    <row r="199" spans="7:25" x14ac:dyDescent="0.3">
      <c r="G199" s="77"/>
      <c r="H199" s="62">
        <v>9</v>
      </c>
      <c r="I199" s="62" t="s">
        <v>0</v>
      </c>
      <c r="J199" s="78">
        <v>827</v>
      </c>
      <c r="K199" s="79">
        <v>1</v>
      </c>
      <c r="L199" s="80">
        <v>0</v>
      </c>
      <c r="M199" s="81"/>
      <c r="N199" s="80">
        <v>4375</v>
      </c>
      <c r="O199" s="81">
        <v>681</v>
      </c>
      <c r="P199" s="81">
        <v>3694</v>
      </c>
      <c r="Q199" s="82">
        <v>2.4800000000000001E-4</v>
      </c>
      <c r="R199" s="83">
        <v>0.91611200000000004</v>
      </c>
      <c r="S199" s="80">
        <v>0</v>
      </c>
      <c r="T199" s="81"/>
      <c r="U199" s="81">
        <v>0</v>
      </c>
      <c r="V199" s="84">
        <v>2.6600000000000001E-4</v>
      </c>
      <c r="W199" s="85">
        <v>0</v>
      </c>
      <c r="X199" s="62"/>
      <c r="Y199" s="9"/>
    </row>
    <row r="200" spans="7:25" x14ac:dyDescent="0.3">
      <c r="G200" s="77"/>
      <c r="H200" s="62">
        <v>29</v>
      </c>
      <c r="I200" s="62" t="s">
        <v>24</v>
      </c>
      <c r="J200" s="78">
        <v>827</v>
      </c>
      <c r="K200" s="79">
        <v>1</v>
      </c>
      <c r="L200" s="80">
        <v>0</v>
      </c>
      <c r="M200" s="81"/>
      <c r="N200" s="80">
        <v>4375</v>
      </c>
      <c r="O200" s="81">
        <v>681</v>
      </c>
      <c r="P200" s="81">
        <v>3694</v>
      </c>
      <c r="Q200" s="82">
        <v>3.1029999999999999E-3</v>
      </c>
      <c r="R200" s="83">
        <v>11.462482</v>
      </c>
      <c r="S200" s="80">
        <v>0</v>
      </c>
      <c r="T200" s="81"/>
      <c r="U200" s="81">
        <v>0</v>
      </c>
      <c r="V200" s="84">
        <v>3.1029999999999999E-3</v>
      </c>
      <c r="W200" s="85">
        <v>0</v>
      </c>
      <c r="X200" s="62"/>
      <c r="Y200" s="9"/>
    </row>
    <row r="201" spans="7:25" x14ac:dyDescent="0.3">
      <c r="G201" s="77"/>
      <c r="H201" s="62">
        <v>38</v>
      </c>
      <c r="I201" s="62" t="s">
        <v>12</v>
      </c>
      <c r="J201" s="78">
        <v>827</v>
      </c>
      <c r="K201" s="79">
        <v>1</v>
      </c>
      <c r="L201" s="80">
        <v>0</v>
      </c>
      <c r="M201" s="81"/>
      <c r="N201" s="80">
        <v>4375</v>
      </c>
      <c r="O201" s="81">
        <v>681</v>
      </c>
      <c r="P201" s="81">
        <v>3694</v>
      </c>
      <c r="Q201" s="82">
        <v>9.5000000000000005E-5</v>
      </c>
      <c r="R201" s="83">
        <v>0.35093000000000002</v>
      </c>
      <c r="S201" s="80">
        <v>0</v>
      </c>
      <c r="T201" s="81"/>
      <c r="U201" s="81">
        <v>0</v>
      </c>
      <c r="V201" s="84">
        <v>7.8999999999999996E-5</v>
      </c>
      <c r="W201" s="85">
        <v>0</v>
      </c>
      <c r="X201" s="62"/>
      <c r="Y201" s="9"/>
    </row>
    <row r="202" spans="7:25" x14ac:dyDescent="0.3">
      <c r="G202" s="77"/>
      <c r="H202" s="62">
        <v>55</v>
      </c>
      <c r="I202" s="62" t="s">
        <v>26</v>
      </c>
      <c r="J202" s="78">
        <v>827</v>
      </c>
      <c r="K202" s="79">
        <v>1</v>
      </c>
      <c r="L202" s="80">
        <v>0</v>
      </c>
      <c r="M202" s="81"/>
      <c r="N202" s="80">
        <v>4375</v>
      </c>
      <c r="O202" s="81">
        <v>681</v>
      </c>
      <c r="P202" s="81">
        <v>3694</v>
      </c>
      <c r="Q202" s="82">
        <v>1.4799999999999999E-4</v>
      </c>
      <c r="R202" s="83">
        <v>0.54671199999999998</v>
      </c>
      <c r="S202" s="80">
        <v>0</v>
      </c>
      <c r="T202" s="81"/>
      <c r="U202" s="81">
        <v>0</v>
      </c>
      <c r="V202" s="84">
        <v>1.5699999999999999E-4</v>
      </c>
      <c r="W202" s="85">
        <v>0</v>
      </c>
      <c r="X202" s="62"/>
      <c r="Y202" s="9"/>
    </row>
    <row r="203" spans="7:25" x14ac:dyDescent="0.3">
      <c r="G203" s="77"/>
      <c r="H203" s="62">
        <v>68</v>
      </c>
      <c r="I203" s="62" t="s">
        <v>99</v>
      </c>
      <c r="J203" s="78">
        <v>827</v>
      </c>
      <c r="K203" s="79">
        <v>1</v>
      </c>
      <c r="L203" s="80">
        <v>0</v>
      </c>
      <c r="M203" s="81"/>
      <c r="N203" s="80">
        <v>4375</v>
      </c>
      <c r="O203" s="81">
        <v>681</v>
      </c>
      <c r="P203" s="81">
        <v>3694</v>
      </c>
      <c r="Q203" s="82">
        <v>0</v>
      </c>
      <c r="R203" s="83">
        <v>0</v>
      </c>
      <c r="S203" s="80">
        <v>0</v>
      </c>
      <c r="T203" s="81"/>
      <c r="U203" s="81">
        <v>0</v>
      </c>
      <c r="V203" s="84">
        <v>0</v>
      </c>
      <c r="W203" s="85">
        <v>0</v>
      </c>
      <c r="X203" s="62"/>
      <c r="Y203" s="9"/>
    </row>
    <row r="204" spans="7:25" x14ac:dyDescent="0.3">
      <c r="G204" s="77"/>
      <c r="H204" s="62">
        <v>71</v>
      </c>
      <c r="I204" s="62" t="s">
        <v>18</v>
      </c>
      <c r="J204" s="78">
        <v>827</v>
      </c>
      <c r="K204" s="79">
        <v>1</v>
      </c>
      <c r="L204" s="80">
        <v>0</v>
      </c>
      <c r="M204" s="81"/>
      <c r="N204" s="80">
        <v>4375</v>
      </c>
      <c r="O204" s="81">
        <v>681</v>
      </c>
      <c r="P204" s="81">
        <v>3694</v>
      </c>
      <c r="Q204" s="82">
        <v>1.0000000000000001E-5</v>
      </c>
      <c r="R204" s="83">
        <v>3.6940000000000001E-2</v>
      </c>
      <c r="S204" s="80">
        <v>0</v>
      </c>
      <c r="T204" s="81"/>
      <c r="U204" s="81">
        <v>0</v>
      </c>
      <c r="V204" s="84">
        <v>1.1E-5</v>
      </c>
      <c r="W204" s="85">
        <v>0</v>
      </c>
      <c r="X204" s="62"/>
      <c r="Y204" s="9"/>
    </row>
    <row r="205" spans="7:25" x14ac:dyDescent="0.3">
      <c r="G205" s="77"/>
      <c r="H205" s="62">
        <v>72</v>
      </c>
      <c r="I205" s="62" t="s">
        <v>28</v>
      </c>
      <c r="J205" s="78">
        <v>827</v>
      </c>
      <c r="K205" s="79">
        <v>1</v>
      </c>
      <c r="L205" s="80">
        <v>0</v>
      </c>
      <c r="M205" s="81"/>
      <c r="N205" s="80">
        <v>4375</v>
      </c>
      <c r="O205" s="81">
        <v>681</v>
      </c>
      <c r="P205" s="81">
        <v>3694</v>
      </c>
      <c r="Q205" s="82">
        <v>2.9999999999999997E-4</v>
      </c>
      <c r="R205" s="83">
        <v>1.1081999999999999</v>
      </c>
      <c r="S205" s="80">
        <v>0</v>
      </c>
      <c r="T205" s="81"/>
      <c r="U205" s="81">
        <v>0</v>
      </c>
      <c r="V205" s="84">
        <v>3.1799999999999998E-4</v>
      </c>
      <c r="W205" s="85">
        <v>0</v>
      </c>
      <c r="X205" s="62"/>
      <c r="Y205" s="9"/>
    </row>
    <row r="206" spans="7:25" x14ac:dyDescent="0.3">
      <c r="G206" s="77"/>
      <c r="H206" s="62">
        <v>117</v>
      </c>
      <c r="I206" s="62" t="s">
        <v>21</v>
      </c>
      <c r="J206" s="78">
        <v>827</v>
      </c>
      <c r="K206" s="79">
        <v>1</v>
      </c>
      <c r="L206" s="80">
        <v>0</v>
      </c>
      <c r="M206" s="81"/>
      <c r="N206" s="80">
        <v>4375</v>
      </c>
      <c r="O206" s="81">
        <v>681</v>
      </c>
      <c r="P206" s="81">
        <v>3694</v>
      </c>
      <c r="Q206" s="82">
        <v>2.5700000000000001E-4</v>
      </c>
      <c r="R206" s="83">
        <v>0.94935800000000004</v>
      </c>
      <c r="S206" s="80">
        <v>0</v>
      </c>
      <c r="T206" s="81"/>
      <c r="U206" s="81">
        <v>0</v>
      </c>
      <c r="V206" s="84">
        <v>2.7300000000000002E-4</v>
      </c>
      <c r="W206" s="85">
        <v>0</v>
      </c>
      <c r="X206" s="62"/>
      <c r="Y206" s="9"/>
    </row>
    <row r="207" spans="7:25" x14ac:dyDescent="0.3">
      <c r="G207" s="77"/>
      <c r="H207" s="62">
        <v>122</v>
      </c>
      <c r="I207" s="62" t="s">
        <v>96</v>
      </c>
      <c r="J207" s="78">
        <v>827</v>
      </c>
      <c r="K207" s="79">
        <v>1</v>
      </c>
      <c r="L207" s="80">
        <v>0</v>
      </c>
      <c r="M207" s="81"/>
      <c r="N207" s="80">
        <v>4375</v>
      </c>
      <c r="O207" s="81">
        <v>681</v>
      </c>
      <c r="P207" s="81">
        <v>3694</v>
      </c>
      <c r="Q207" s="82">
        <v>0</v>
      </c>
      <c r="R207" s="83">
        <v>0</v>
      </c>
      <c r="S207" s="80">
        <v>0</v>
      </c>
      <c r="T207" s="81"/>
      <c r="U207" s="81">
        <v>0</v>
      </c>
      <c r="V207" s="84">
        <v>0</v>
      </c>
      <c r="W207" s="85">
        <v>0</v>
      </c>
      <c r="X207" s="62"/>
      <c r="Y207" s="9"/>
    </row>
    <row r="208" spans="7:25" ht="15" thickBot="1" x14ac:dyDescent="0.35">
      <c r="G208" s="86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8"/>
      <c r="X208" s="62"/>
      <c r="Y208" s="9"/>
    </row>
    <row r="209" spans="7:25" x14ac:dyDescent="0.3">
      <c r="G209" s="62">
        <v>68</v>
      </c>
      <c r="H209" s="62" t="s">
        <v>99</v>
      </c>
      <c r="I209" s="62"/>
      <c r="J209" s="78"/>
      <c r="K209" s="79"/>
      <c r="L209" s="81"/>
      <c r="M209" s="81"/>
      <c r="N209" s="81"/>
      <c r="O209" s="81"/>
      <c r="P209" s="81"/>
      <c r="Q209" s="84"/>
      <c r="R209" s="83">
        <v>456.58941560000011</v>
      </c>
      <c r="S209" s="81"/>
      <c r="T209" s="81"/>
      <c r="U209" s="81"/>
      <c r="V209" s="84"/>
      <c r="W209" s="83">
        <v>208.41323999999997</v>
      </c>
      <c r="X209" s="89">
        <v>665.00265560000003</v>
      </c>
      <c r="Y209" s="9"/>
    </row>
    <row r="210" spans="7:25" x14ac:dyDescent="0.3">
      <c r="G210" s="62"/>
      <c r="H210" s="62"/>
      <c r="I210" s="62"/>
      <c r="J210" s="78"/>
      <c r="K210" s="79"/>
      <c r="L210" s="81"/>
      <c r="M210" s="81"/>
      <c r="N210" s="81"/>
      <c r="O210" s="81"/>
      <c r="P210" s="81"/>
      <c r="Q210" s="84"/>
      <c r="R210" s="83"/>
      <c r="S210" s="81"/>
      <c r="T210" s="81"/>
      <c r="U210" s="81"/>
      <c r="V210" s="84"/>
      <c r="W210" s="83"/>
      <c r="X210" s="62"/>
      <c r="Y210" s="9"/>
    </row>
    <row r="211" spans="7:25" ht="15" thickBot="1" x14ac:dyDescent="0.35">
      <c r="G211" s="62"/>
      <c r="H211" s="62"/>
      <c r="I211" s="62"/>
      <c r="J211" s="63" t="s">
        <v>59</v>
      </c>
      <c r="K211" s="64" t="s">
        <v>60</v>
      </c>
      <c r="L211" s="65" t="s">
        <v>61</v>
      </c>
      <c r="M211" s="65" t="s">
        <v>186</v>
      </c>
      <c r="N211" s="65" t="s">
        <v>62</v>
      </c>
      <c r="O211" s="65" t="s">
        <v>187</v>
      </c>
      <c r="P211" s="65" t="s">
        <v>63</v>
      </c>
      <c r="Q211" s="66" t="s">
        <v>64</v>
      </c>
      <c r="R211" s="67" t="s">
        <v>65</v>
      </c>
      <c r="S211" s="65" t="s">
        <v>66</v>
      </c>
      <c r="T211" s="65" t="s">
        <v>67</v>
      </c>
      <c r="U211" s="65" t="s">
        <v>68</v>
      </c>
      <c r="V211" s="66" t="s">
        <v>69</v>
      </c>
      <c r="W211" s="67" t="s">
        <v>70</v>
      </c>
      <c r="X211" s="62"/>
      <c r="Y211" s="9"/>
    </row>
    <row r="212" spans="7:25" ht="15.6" x14ac:dyDescent="0.3">
      <c r="G212" s="68">
        <v>69</v>
      </c>
      <c r="H212" s="69" t="s">
        <v>100</v>
      </c>
      <c r="I212" s="70"/>
      <c r="J212" s="71"/>
      <c r="K212" s="72"/>
      <c r="L212" s="73"/>
      <c r="M212" s="73"/>
      <c r="N212" s="73"/>
      <c r="O212" s="73"/>
      <c r="P212" s="73"/>
      <c r="Q212" s="74"/>
      <c r="R212" s="75"/>
      <c r="S212" s="73"/>
      <c r="T212" s="73"/>
      <c r="U212" s="73"/>
      <c r="V212" s="74"/>
      <c r="W212" s="76"/>
      <c r="X212" s="62"/>
      <c r="Y212" s="9"/>
    </row>
    <row r="213" spans="7:25" x14ac:dyDescent="0.3">
      <c r="G213" s="77"/>
      <c r="H213" s="62">
        <v>1</v>
      </c>
      <c r="I213" s="62" t="s">
        <v>11</v>
      </c>
      <c r="J213" s="78">
        <v>237</v>
      </c>
      <c r="K213" s="79">
        <v>1</v>
      </c>
      <c r="L213" s="80">
        <v>17126978</v>
      </c>
      <c r="M213" s="81">
        <v>8442533</v>
      </c>
      <c r="N213" s="80">
        <v>51151</v>
      </c>
      <c r="O213" s="80"/>
      <c r="P213" s="81">
        <v>8735596</v>
      </c>
      <c r="Q213" s="82">
        <v>2.2769999999999999E-3</v>
      </c>
      <c r="R213" s="83">
        <v>19890.952092</v>
      </c>
      <c r="S213" s="80">
        <v>361391</v>
      </c>
      <c r="T213" s="81">
        <v>0</v>
      </c>
      <c r="U213" s="81">
        <v>361391</v>
      </c>
      <c r="V213" s="84">
        <v>1.91E-3</v>
      </c>
      <c r="W213" s="85">
        <v>690.25680999999997</v>
      </c>
      <c r="X213" s="62"/>
      <c r="Y213" s="9"/>
    </row>
    <row r="214" spans="7:25" x14ac:dyDescent="0.3">
      <c r="G214" s="77"/>
      <c r="H214" s="62">
        <v>2</v>
      </c>
      <c r="I214" s="62" t="s">
        <v>27</v>
      </c>
      <c r="J214" s="78">
        <v>237</v>
      </c>
      <c r="K214" s="79">
        <v>1</v>
      </c>
      <c r="L214" s="80">
        <v>17126978</v>
      </c>
      <c r="M214" s="81">
        <v>8442533</v>
      </c>
      <c r="N214" s="80">
        <v>51151</v>
      </c>
      <c r="O214" s="80"/>
      <c r="P214" s="81">
        <v>8735596</v>
      </c>
      <c r="Q214" s="82">
        <v>2.6200000000000003E-4</v>
      </c>
      <c r="R214" s="83">
        <v>2288.7261520000002</v>
      </c>
      <c r="S214" s="80">
        <v>361391</v>
      </c>
      <c r="T214" s="81">
        <v>0</v>
      </c>
      <c r="U214" s="81">
        <v>361391</v>
      </c>
      <c r="V214" s="84">
        <v>2.6899999999999998E-4</v>
      </c>
      <c r="W214" s="85">
        <v>97.214178999999987</v>
      </c>
      <c r="X214" s="62"/>
      <c r="Y214" s="9"/>
    </row>
    <row r="215" spans="7:25" x14ac:dyDescent="0.3">
      <c r="G215" s="77"/>
      <c r="H215" s="62">
        <v>3</v>
      </c>
      <c r="I215" s="62" t="s">
        <v>20</v>
      </c>
      <c r="J215" s="78">
        <v>237</v>
      </c>
      <c r="K215" s="79">
        <v>1</v>
      </c>
      <c r="L215" s="80">
        <v>17126978</v>
      </c>
      <c r="M215" s="81">
        <v>8442533</v>
      </c>
      <c r="N215" s="80">
        <v>51151</v>
      </c>
      <c r="O215" s="80"/>
      <c r="P215" s="81">
        <v>8735596</v>
      </c>
      <c r="Q215" s="82">
        <v>5.7799999999999995E-4</v>
      </c>
      <c r="R215" s="83">
        <v>5049.1744879999997</v>
      </c>
      <c r="S215" s="80">
        <v>361391</v>
      </c>
      <c r="T215" s="81">
        <v>0</v>
      </c>
      <c r="U215" s="81">
        <v>361391</v>
      </c>
      <c r="V215" s="84">
        <v>5.9699999999999998E-4</v>
      </c>
      <c r="W215" s="85">
        <v>215.750427</v>
      </c>
      <c r="X215" s="62"/>
      <c r="Y215" s="9"/>
    </row>
    <row r="216" spans="7:25" x14ac:dyDescent="0.3">
      <c r="G216" s="77"/>
      <c r="H216" s="62">
        <v>4</v>
      </c>
      <c r="I216" s="62" t="s">
        <v>10</v>
      </c>
      <c r="J216" s="78">
        <v>237</v>
      </c>
      <c r="K216" s="79">
        <v>0.6</v>
      </c>
      <c r="L216" s="80">
        <v>17126978</v>
      </c>
      <c r="M216" s="81">
        <v>8442533</v>
      </c>
      <c r="N216" s="80">
        <v>51151</v>
      </c>
      <c r="O216" s="80"/>
      <c r="P216" s="81">
        <v>5241357.5999999996</v>
      </c>
      <c r="Q216" s="82">
        <v>8.5789999999999998E-3</v>
      </c>
      <c r="R216" s="83">
        <v>44965.606850399992</v>
      </c>
      <c r="S216" s="80">
        <v>361391</v>
      </c>
      <c r="T216" s="81">
        <v>0</v>
      </c>
      <c r="U216" s="81">
        <v>216834.6</v>
      </c>
      <c r="V216" s="84">
        <v>9.2750000000000003E-3</v>
      </c>
      <c r="W216" s="85">
        <v>2011.1409150000002</v>
      </c>
      <c r="X216" s="62"/>
      <c r="Y216" s="9"/>
    </row>
    <row r="217" spans="7:25" x14ac:dyDescent="0.3">
      <c r="G217" s="77"/>
      <c r="H217" s="62">
        <v>136</v>
      </c>
      <c r="I217" s="62" t="s">
        <v>159</v>
      </c>
      <c r="J217" s="78">
        <v>237</v>
      </c>
      <c r="K217" s="79">
        <v>0.6</v>
      </c>
      <c r="L217" s="80">
        <v>17126978</v>
      </c>
      <c r="M217" s="81">
        <v>8442533</v>
      </c>
      <c r="N217" s="80">
        <v>51151</v>
      </c>
      <c r="O217" s="80"/>
      <c r="P217" s="81">
        <v>5241357.5999999996</v>
      </c>
      <c r="Q217" s="82">
        <v>1.75E-4</v>
      </c>
      <c r="R217" s="83">
        <v>917.23757999999998</v>
      </c>
      <c r="S217" s="80">
        <v>361391</v>
      </c>
      <c r="T217" s="81">
        <v>0</v>
      </c>
      <c r="U217" s="81">
        <v>216834.6</v>
      </c>
      <c r="V217" s="84">
        <v>0</v>
      </c>
      <c r="W217" s="85">
        <v>0</v>
      </c>
      <c r="X217" s="62"/>
      <c r="Y217" s="9"/>
    </row>
    <row r="218" spans="7:25" x14ac:dyDescent="0.3">
      <c r="G218" s="77"/>
      <c r="H218" s="62">
        <v>6</v>
      </c>
      <c r="I218" s="62" t="s">
        <v>76</v>
      </c>
      <c r="J218" s="78">
        <v>237</v>
      </c>
      <c r="K218" s="79">
        <v>0.6</v>
      </c>
      <c r="L218" s="80">
        <v>17126978</v>
      </c>
      <c r="M218" s="81">
        <v>8442533</v>
      </c>
      <c r="N218" s="80">
        <v>51151</v>
      </c>
      <c r="O218" s="80"/>
      <c r="P218" s="81">
        <v>5241357.5999999996</v>
      </c>
      <c r="Q218" s="82">
        <v>0</v>
      </c>
      <c r="R218" s="83">
        <v>0</v>
      </c>
      <c r="S218" s="80">
        <v>361391</v>
      </c>
      <c r="T218" s="81">
        <v>0</v>
      </c>
      <c r="U218" s="81">
        <v>216834.6</v>
      </c>
      <c r="V218" s="84">
        <v>0</v>
      </c>
      <c r="W218" s="85">
        <v>0</v>
      </c>
      <c r="X218" s="62"/>
      <c r="Y218" s="9"/>
    </row>
    <row r="219" spans="7:25" x14ac:dyDescent="0.3">
      <c r="G219" s="77"/>
      <c r="H219" s="62">
        <v>7</v>
      </c>
      <c r="I219" s="62" t="s">
        <v>9</v>
      </c>
      <c r="J219" s="78">
        <v>237</v>
      </c>
      <c r="K219" s="79">
        <v>1</v>
      </c>
      <c r="L219" s="80">
        <v>17126978</v>
      </c>
      <c r="M219" s="81">
        <v>8442533</v>
      </c>
      <c r="N219" s="80">
        <v>51151</v>
      </c>
      <c r="O219" s="80"/>
      <c r="P219" s="81">
        <v>8735596</v>
      </c>
      <c r="Q219" s="82">
        <v>1.1900000000000001E-4</v>
      </c>
      <c r="R219" s="83">
        <v>1039.535924</v>
      </c>
      <c r="S219" s="80">
        <v>361391</v>
      </c>
      <c r="T219" s="81">
        <v>0</v>
      </c>
      <c r="U219" s="81">
        <v>361391</v>
      </c>
      <c r="V219" s="84">
        <v>1.27E-4</v>
      </c>
      <c r="W219" s="85">
        <v>45.896656999999998</v>
      </c>
      <c r="X219" s="62"/>
      <c r="Y219" s="9"/>
    </row>
    <row r="220" spans="7:25" x14ac:dyDescent="0.3">
      <c r="G220" s="77"/>
      <c r="H220" s="62">
        <v>8</v>
      </c>
      <c r="I220" s="62" t="s">
        <v>23</v>
      </c>
      <c r="J220" s="78">
        <v>237</v>
      </c>
      <c r="K220" s="79">
        <v>1</v>
      </c>
      <c r="L220" s="80">
        <v>17126978</v>
      </c>
      <c r="M220" s="81">
        <v>8442533</v>
      </c>
      <c r="N220" s="80">
        <v>51151</v>
      </c>
      <c r="O220" s="80"/>
      <c r="P220" s="81">
        <v>8735596</v>
      </c>
      <c r="Q220" s="82">
        <v>1.74E-4</v>
      </c>
      <c r="R220" s="83">
        <v>1519.993704</v>
      </c>
      <c r="S220" s="80">
        <v>361391</v>
      </c>
      <c r="T220" s="81">
        <v>0</v>
      </c>
      <c r="U220" s="81">
        <v>361391</v>
      </c>
      <c r="V220" s="84">
        <v>1.8699999999999999E-4</v>
      </c>
      <c r="W220" s="85">
        <v>67.580117000000001</v>
      </c>
      <c r="X220" s="62"/>
      <c r="Y220" s="9"/>
    </row>
    <row r="221" spans="7:25" x14ac:dyDescent="0.3">
      <c r="G221" s="77"/>
      <c r="H221" s="62">
        <v>9</v>
      </c>
      <c r="I221" s="62" t="s">
        <v>0</v>
      </c>
      <c r="J221" s="78">
        <v>237</v>
      </c>
      <c r="K221" s="79">
        <v>1</v>
      </c>
      <c r="L221" s="80">
        <v>17126978</v>
      </c>
      <c r="M221" s="81">
        <v>8442533</v>
      </c>
      <c r="N221" s="80">
        <v>51151</v>
      </c>
      <c r="O221" s="80"/>
      <c r="P221" s="81">
        <v>8735596</v>
      </c>
      <c r="Q221" s="82">
        <v>2.4800000000000001E-4</v>
      </c>
      <c r="R221" s="83">
        <v>2166.4278079999999</v>
      </c>
      <c r="S221" s="80">
        <v>361391</v>
      </c>
      <c r="T221" s="81">
        <v>0</v>
      </c>
      <c r="U221" s="81">
        <v>361391</v>
      </c>
      <c r="V221" s="84">
        <v>2.6600000000000001E-4</v>
      </c>
      <c r="W221" s="85">
        <v>96.130006000000009</v>
      </c>
      <c r="X221" s="62"/>
      <c r="Y221" s="9"/>
    </row>
    <row r="222" spans="7:25" x14ac:dyDescent="0.3">
      <c r="G222" s="77"/>
      <c r="H222" s="62">
        <v>17</v>
      </c>
      <c r="I222" s="62" t="s">
        <v>16</v>
      </c>
      <c r="J222" s="78">
        <v>237</v>
      </c>
      <c r="K222" s="79">
        <v>1</v>
      </c>
      <c r="L222" s="80">
        <v>17126978</v>
      </c>
      <c r="M222" s="81">
        <v>8442533</v>
      </c>
      <c r="N222" s="80">
        <v>51151</v>
      </c>
      <c r="O222" s="80"/>
      <c r="P222" s="81">
        <v>8735596</v>
      </c>
      <c r="Q222" s="82">
        <v>7.0899999999999999E-4</v>
      </c>
      <c r="R222" s="83">
        <v>6193.5375640000002</v>
      </c>
      <c r="S222" s="80">
        <v>361391</v>
      </c>
      <c r="T222" s="81">
        <v>0</v>
      </c>
      <c r="U222" s="81">
        <v>361391</v>
      </c>
      <c r="V222" s="84">
        <v>7.5799999999999999E-4</v>
      </c>
      <c r="W222" s="85">
        <v>273.93437799999998</v>
      </c>
      <c r="X222" s="62"/>
      <c r="Y222" s="9"/>
    </row>
    <row r="223" spans="7:25" x14ac:dyDescent="0.3">
      <c r="G223" s="77"/>
      <c r="H223" s="62">
        <v>29</v>
      </c>
      <c r="I223" s="62" t="s">
        <v>24</v>
      </c>
      <c r="J223" s="78">
        <v>237</v>
      </c>
      <c r="K223" s="79">
        <v>1</v>
      </c>
      <c r="L223" s="80">
        <v>17126978</v>
      </c>
      <c r="M223" s="81">
        <v>8442533</v>
      </c>
      <c r="N223" s="80">
        <v>51151</v>
      </c>
      <c r="O223" s="80"/>
      <c r="P223" s="81">
        <v>8735596</v>
      </c>
      <c r="Q223" s="82">
        <v>3.1029999999999999E-3</v>
      </c>
      <c r="R223" s="83">
        <v>27106.554388</v>
      </c>
      <c r="S223" s="80">
        <v>361391</v>
      </c>
      <c r="T223" s="81">
        <v>0</v>
      </c>
      <c r="U223" s="81">
        <v>361391</v>
      </c>
      <c r="V223" s="84">
        <v>3.1029999999999999E-3</v>
      </c>
      <c r="W223" s="85">
        <v>1121.3962729999998</v>
      </c>
      <c r="X223" s="62"/>
      <c r="Y223" s="9"/>
    </row>
    <row r="224" spans="7:25" x14ac:dyDescent="0.3">
      <c r="G224" s="77"/>
      <c r="H224" s="62">
        <v>38</v>
      </c>
      <c r="I224" s="62" t="s">
        <v>12</v>
      </c>
      <c r="J224" s="78">
        <v>237</v>
      </c>
      <c r="K224" s="79">
        <v>1</v>
      </c>
      <c r="L224" s="80">
        <v>17126978</v>
      </c>
      <c r="M224" s="81">
        <v>8442533</v>
      </c>
      <c r="N224" s="80">
        <v>51151</v>
      </c>
      <c r="O224" s="80"/>
      <c r="P224" s="81">
        <v>8735596</v>
      </c>
      <c r="Q224" s="82">
        <v>9.5000000000000005E-5</v>
      </c>
      <c r="R224" s="83">
        <v>829.88162</v>
      </c>
      <c r="S224" s="80">
        <v>361391</v>
      </c>
      <c r="T224" s="81">
        <v>0</v>
      </c>
      <c r="U224" s="81">
        <v>361391</v>
      </c>
      <c r="V224" s="84">
        <v>7.8999999999999996E-5</v>
      </c>
      <c r="W224" s="85">
        <v>28.549888999999997</v>
      </c>
      <c r="X224" s="62"/>
      <c r="Y224" s="9"/>
    </row>
    <row r="225" spans="7:25" x14ac:dyDescent="0.3">
      <c r="G225" s="77"/>
      <c r="H225" s="62">
        <v>55</v>
      </c>
      <c r="I225" s="62" t="s">
        <v>26</v>
      </c>
      <c r="J225" s="78">
        <v>237</v>
      </c>
      <c r="K225" s="79">
        <v>1</v>
      </c>
      <c r="L225" s="80">
        <v>17126978</v>
      </c>
      <c r="M225" s="81">
        <v>8442533</v>
      </c>
      <c r="N225" s="80">
        <v>51151</v>
      </c>
      <c r="O225" s="80"/>
      <c r="P225" s="81">
        <v>8735596</v>
      </c>
      <c r="Q225" s="82">
        <v>1.4799999999999999E-4</v>
      </c>
      <c r="R225" s="83">
        <v>1292.8682079999999</v>
      </c>
      <c r="S225" s="80">
        <v>361391</v>
      </c>
      <c r="T225" s="81">
        <v>0</v>
      </c>
      <c r="U225" s="81">
        <v>361391</v>
      </c>
      <c r="V225" s="84">
        <v>1.5699999999999999E-4</v>
      </c>
      <c r="W225" s="85">
        <v>56.738386999999996</v>
      </c>
      <c r="X225" s="62"/>
      <c r="Y225" s="9"/>
    </row>
    <row r="226" spans="7:25" x14ac:dyDescent="0.3">
      <c r="G226" s="77"/>
      <c r="H226" s="62">
        <v>69</v>
      </c>
      <c r="I226" s="62" t="s">
        <v>100</v>
      </c>
      <c r="J226" s="78">
        <v>237</v>
      </c>
      <c r="K226" s="79">
        <v>1</v>
      </c>
      <c r="L226" s="80">
        <v>17126978</v>
      </c>
      <c r="M226" s="81">
        <v>8442533</v>
      </c>
      <c r="N226" s="80">
        <v>51151</v>
      </c>
      <c r="O226" s="80"/>
      <c r="P226" s="81">
        <v>8735596</v>
      </c>
      <c r="Q226" s="82">
        <v>0</v>
      </c>
      <c r="R226" s="83">
        <v>0</v>
      </c>
      <c r="S226" s="80">
        <v>361391</v>
      </c>
      <c r="T226" s="81">
        <v>0</v>
      </c>
      <c r="U226" s="81">
        <v>361391</v>
      </c>
      <c r="V226" s="84">
        <v>0</v>
      </c>
      <c r="W226" s="85">
        <v>0</v>
      </c>
      <c r="X226" s="62"/>
      <c r="Y226" s="9"/>
    </row>
    <row r="227" spans="7:25" x14ac:dyDescent="0.3">
      <c r="G227" s="77"/>
      <c r="H227" s="62">
        <v>71</v>
      </c>
      <c r="I227" s="62" t="s">
        <v>18</v>
      </c>
      <c r="J227" s="78">
        <v>237</v>
      </c>
      <c r="K227" s="79">
        <v>1</v>
      </c>
      <c r="L227" s="80">
        <v>17126978</v>
      </c>
      <c r="M227" s="81">
        <v>8442533</v>
      </c>
      <c r="N227" s="80">
        <v>51151</v>
      </c>
      <c r="O227" s="80"/>
      <c r="P227" s="81">
        <v>8735596</v>
      </c>
      <c r="Q227" s="82">
        <v>1.0000000000000001E-5</v>
      </c>
      <c r="R227" s="83">
        <v>87.35596000000001</v>
      </c>
      <c r="S227" s="80">
        <v>361391</v>
      </c>
      <c r="T227" s="81">
        <v>0</v>
      </c>
      <c r="U227" s="81">
        <v>361391</v>
      </c>
      <c r="V227" s="84">
        <v>1.1E-5</v>
      </c>
      <c r="W227" s="85">
        <v>3.975301</v>
      </c>
      <c r="X227" s="62"/>
      <c r="Y227" s="9"/>
    </row>
    <row r="228" spans="7:25" x14ac:dyDescent="0.3">
      <c r="G228" s="77"/>
      <c r="H228" s="62">
        <v>72</v>
      </c>
      <c r="I228" s="62" t="s">
        <v>28</v>
      </c>
      <c r="J228" s="78">
        <v>237</v>
      </c>
      <c r="K228" s="79">
        <v>1</v>
      </c>
      <c r="L228" s="80">
        <v>17126978</v>
      </c>
      <c r="M228" s="81">
        <v>8442533</v>
      </c>
      <c r="N228" s="80">
        <v>51151</v>
      </c>
      <c r="O228" s="80"/>
      <c r="P228" s="81">
        <v>8735596</v>
      </c>
      <c r="Q228" s="82">
        <v>2.9999999999999997E-4</v>
      </c>
      <c r="R228" s="83">
        <v>2620.6787999999997</v>
      </c>
      <c r="S228" s="80">
        <v>361391</v>
      </c>
      <c r="T228" s="81">
        <v>0</v>
      </c>
      <c r="U228" s="81">
        <v>361391</v>
      </c>
      <c r="V228" s="84">
        <v>3.1799999999999998E-4</v>
      </c>
      <c r="W228" s="85">
        <v>114.922338</v>
      </c>
      <c r="X228" s="62"/>
      <c r="Y228" s="9"/>
    </row>
    <row r="229" spans="7:25" x14ac:dyDescent="0.3">
      <c r="G229" s="77"/>
      <c r="H229" s="62">
        <v>117</v>
      </c>
      <c r="I229" s="62" t="s">
        <v>21</v>
      </c>
      <c r="J229" s="78">
        <v>237</v>
      </c>
      <c r="K229" s="79">
        <v>1</v>
      </c>
      <c r="L229" s="80">
        <v>17126978</v>
      </c>
      <c r="M229" s="81">
        <v>8442533</v>
      </c>
      <c r="N229" s="80">
        <v>51151</v>
      </c>
      <c r="O229" s="80"/>
      <c r="P229" s="81">
        <v>8735596</v>
      </c>
      <c r="Q229" s="82">
        <v>2.5700000000000001E-4</v>
      </c>
      <c r="R229" s="83">
        <v>2245.0481720000002</v>
      </c>
      <c r="S229" s="80">
        <v>361391</v>
      </c>
      <c r="T229" s="81">
        <v>0</v>
      </c>
      <c r="U229" s="81">
        <v>361391</v>
      </c>
      <c r="V229" s="84">
        <v>2.7300000000000002E-4</v>
      </c>
      <c r="W229" s="85">
        <v>98.659743000000006</v>
      </c>
      <c r="X229" s="62"/>
      <c r="Y229" s="9"/>
    </row>
    <row r="230" spans="7:25" x14ac:dyDescent="0.3">
      <c r="G230" s="77"/>
      <c r="H230" s="62">
        <v>122</v>
      </c>
      <c r="I230" s="62" t="s">
        <v>96</v>
      </c>
      <c r="J230" s="78">
        <v>237</v>
      </c>
      <c r="K230" s="79">
        <v>1</v>
      </c>
      <c r="L230" s="80">
        <v>17126978</v>
      </c>
      <c r="M230" s="81">
        <v>8442533</v>
      </c>
      <c r="N230" s="80">
        <v>51151</v>
      </c>
      <c r="O230" s="80"/>
      <c r="P230" s="81">
        <v>8735596</v>
      </c>
      <c r="Q230" s="82">
        <v>0</v>
      </c>
      <c r="R230" s="83">
        <v>0</v>
      </c>
      <c r="S230" s="80">
        <v>361391</v>
      </c>
      <c r="T230" s="81">
        <v>0</v>
      </c>
      <c r="U230" s="81">
        <v>361391</v>
      </c>
      <c r="V230" s="84">
        <v>0</v>
      </c>
      <c r="W230" s="85">
        <v>0</v>
      </c>
      <c r="X230" s="62"/>
      <c r="Y230" s="9"/>
    </row>
    <row r="231" spans="7:25" x14ac:dyDescent="0.3">
      <c r="G231" s="77"/>
      <c r="H231" s="62"/>
      <c r="I231" s="62"/>
      <c r="J231" s="78"/>
      <c r="K231" s="79"/>
      <c r="L231" s="81"/>
      <c r="M231" s="81"/>
      <c r="N231" s="81"/>
      <c r="O231" s="81"/>
      <c r="P231" s="81"/>
      <c r="Q231" s="84"/>
      <c r="R231" s="83"/>
      <c r="S231" s="81"/>
      <c r="T231" s="81"/>
      <c r="U231" s="81"/>
      <c r="V231" s="84"/>
      <c r="W231" s="85"/>
      <c r="X231" s="62"/>
      <c r="Y231" s="9"/>
    </row>
    <row r="232" spans="7:25" ht="15.6" x14ac:dyDescent="0.3">
      <c r="G232" s="90">
        <v>69</v>
      </c>
      <c r="H232" s="91" t="s">
        <v>100</v>
      </c>
      <c r="I232" s="62"/>
      <c r="J232" s="78"/>
      <c r="K232" s="79"/>
      <c r="L232" s="81"/>
      <c r="M232" s="81"/>
      <c r="N232" s="81"/>
      <c r="O232" s="81"/>
      <c r="P232" s="81"/>
      <c r="Q232" s="84"/>
      <c r="R232" s="83"/>
      <c r="S232" s="81"/>
      <c r="T232" s="81"/>
      <c r="U232" s="81"/>
      <c r="V232" s="84"/>
      <c r="W232" s="85"/>
      <c r="X232" s="62"/>
      <c r="Y232" s="9"/>
    </row>
    <row r="233" spans="7:25" x14ac:dyDescent="0.3">
      <c r="G233" s="77"/>
      <c r="H233" s="62">
        <v>1</v>
      </c>
      <c r="I233" s="62" t="s">
        <v>11</v>
      </c>
      <c r="J233" s="78">
        <v>841</v>
      </c>
      <c r="K233" s="79">
        <v>1</v>
      </c>
      <c r="L233" s="80">
        <v>0</v>
      </c>
      <c r="M233" s="81"/>
      <c r="N233" s="80">
        <v>308736</v>
      </c>
      <c r="O233" s="81">
        <v>203223</v>
      </c>
      <c r="P233" s="81">
        <v>105513</v>
      </c>
      <c r="Q233" s="82">
        <v>2.2769999999999999E-3</v>
      </c>
      <c r="R233" s="83">
        <v>240.25310099999999</v>
      </c>
      <c r="S233" s="80">
        <v>0</v>
      </c>
      <c r="T233" s="81">
        <v>0</v>
      </c>
      <c r="U233" s="81">
        <v>0</v>
      </c>
      <c r="V233" s="84">
        <v>1.91E-3</v>
      </c>
      <c r="W233" s="85">
        <v>0</v>
      </c>
      <c r="X233" s="62"/>
      <c r="Y233" s="9"/>
    </row>
    <row r="234" spans="7:25" x14ac:dyDescent="0.3">
      <c r="G234" s="77"/>
      <c r="H234" s="62">
        <v>2</v>
      </c>
      <c r="I234" s="62" t="s">
        <v>27</v>
      </c>
      <c r="J234" s="78">
        <v>841</v>
      </c>
      <c r="K234" s="79">
        <v>1</v>
      </c>
      <c r="L234" s="80">
        <v>0</v>
      </c>
      <c r="M234" s="81"/>
      <c r="N234" s="80">
        <v>308736</v>
      </c>
      <c r="O234" s="81">
        <v>203223</v>
      </c>
      <c r="P234" s="81">
        <v>105513</v>
      </c>
      <c r="Q234" s="82">
        <v>2.6200000000000003E-4</v>
      </c>
      <c r="R234" s="83">
        <v>27.644406000000004</v>
      </c>
      <c r="S234" s="80">
        <v>0</v>
      </c>
      <c r="T234" s="81">
        <v>0</v>
      </c>
      <c r="U234" s="81">
        <v>0</v>
      </c>
      <c r="V234" s="84">
        <v>2.6899999999999998E-4</v>
      </c>
      <c r="W234" s="85">
        <v>0</v>
      </c>
      <c r="X234" s="62"/>
      <c r="Y234" s="9"/>
    </row>
    <row r="235" spans="7:25" x14ac:dyDescent="0.3">
      <c r="G235" s="77"/>
      <c r="H235" s="62">
        <v>3</v>
      </c>
      <c r="I235" s="62" t="s">
        <v>20</v>
      </c>
      <c r="J235" s="78">
        <v>841</v>
      </c>
      <c r="K235" s="79">
        <v>1</v>
      </c>
      <c r="L235" s="80">
        <v>0</v>
      </c>
      <c r="M235" s="81"/>
      <c r="N235" s="80">
        <v>308736</v>
      </c>
      <c r="O235" s="81">
        <v>203223</v>
      </c>
      <c r="P235" s="81">
        <v>105513</v>
      </c>
      <c r="Q235" s="82">
        <v>5.7799999999999995E-4</v>
      </c>
      <c r="R235" s="83">
        <v>60.986513999999993</v>
      </c>
      <c r="S235" s="80">
        <v>0</v>
      </c>
      <c r="T235" s="81">
        <v>0</v>
      </c>
      <c r="U235" s="81">
        <v>0</v>
      </c>
      <c r="V235" s="84">
        <v>5.9699999999999998E-4</v>
      </c>
      <c r="W235" s="85">
        <v>0</v>
      </c>
      <c r="X235" s="62"/>
      <c r="Y235" s="9"/>
    </row>
    <row r="236" spans="7:25" x14ac:dyDescent="0.3">
      <c r="G236" s="77"/>
      <c r="H236" s="62">
        <v>4</v>
      </c>
      <c r="I236" s="62" t="s">
        <v>10</v>
      </c>
      <c r="J236" s="78">
        <v>841</v>
      </c>
      <c r="K236" s="79">
        <v>0.6</v>
      </c>
      <c r="L236" s="80">
        <v>0</v>
      </c>
      <c r="M236" s="81"/>
      <c r="N236" s="80">
        <v>308736</v>
      </c>
      <c r="O236" s="81">
        <v>203223</v>
      </c>
      <c r="P236" s="81">
        <v>63307.799999999996</v>
      </c>
      <c r="Q236" s="82">
        <v>8.5789999999999998E-3</v>
      </c>
      <c r="R236" s="83">
        <v>543.11761619999993</v>
      </c>
      <c r="S236" s="80">
        <v>0</v>
      </c>
      <c r="T236" s="81">
        <v>0</v>
      </c>
      <c r="U236" s="81">
        <v>0</v>
      </c>
      <c r="V236" s="84">
        <v>9.2750000000000003E-3</v>
      </c>
      <c r="W236" s="85">
        <v>0</v>
      </c>
      <c r="X236" s="62"/>
      <c r="Y236" s="9"/>
    </row>
    <row r="237" spans="7:25" x14ac:dyDescent="0.3">
      <c r="G237" s="77"/>
      <c r="H237" s="62">
        <v>136</v>
      </c>
      <c r="I237" s="62" t="s">
        <v>159</v>
      </c>
      <c r="J237" s="78">
        <v>841</v>
      </c>
      <c r="K237" s="79">
        <v>0.6</v>
      </c>
      <c r="L237" s="80">
        <v>0</v>
      </c>
      <c r="M237" s="81"/>
      <c r="N237" s="80">
        <v>308736</v>
      </c>
      <c r="O237" s="81">
        <v>203223</v>
      </c>
      <c r="P237" s="81">
        <v>63307.799999999996</v>
      </c>
      <c r="Q237" s="82">
        <v>1.75E-4</v>
      </c>
      <c r="R237" s="83">
        <v>11.078864999999999</v>
      </c>
      <c r="S237" s="80">
        <v>0</v>
      </c>
      <c r="T237" s="81">
        <v>0</v>
      </c>
      <c r="U237" s="81">
        <v>0</v>
      </c>
      <c r="V237" s="84">
        <v>0</v>
      </c>
      <c r="W237" s="85">
        <v>0</v>
      </c>
      <c r="X237" s="62"/>
      <c r="Y237" s="9"/>
    </row>
    <row r="238" spans="7:25" x14ac:dyDescent="0.3">
      <c r="G238" s="77"/>
      <c r="H238" s="62">
        <v>6</v>
      </c>
      <c r="I238" s="62" t="s">
        <v>76</v>
      </c>
      <c r="J238" s="78">
        <v>841</v>
      </c>
      <c r="K238" s="79">
        <v>0.6</v>
      </c>
      <c r="L238" s="80">
        <v>0</v>
      </c>
      <c r="M238" s="81"/>
      <c r="N238" s="80">
        <v>308736</v>
      </c>
      <c r="O238" s="81">
        <v>203223</v>
      </c>
      <c r="P238" s="81">
        <v>63307.799999999996</v>
      </c>
      <c r="Q238" s="82">
        <v>0</v>
      </c>
      <c r="R238" s="83">
        <v>0</v>
      </c>
      <c r="S238" s="80">
        <v>0</v>
      </c>
      <c r="T238" s="81">
        <v>0</v>
      </c>
      <c r="U238" s="81">
        <v>0</v>
      </c>
      <c r="V238" s="84">
        <v>0</v>
      </c>
      <c r="W238" s="85">
        <v>0</v>
      </c>
      <c r="X238" s="62"/>
      <c r="Y238" s="9"/>
    </row>
    <row r="239" spans="7:25" x14ac:dyDescent="0.3">
      <c r="G239" s="77"/>
      <c r="H239" s="62">
        <v>7</v>
      </c>
      <c r="I239" s="62" t="s">
        <v>9</v>
      </c>
      <c r="J239" s="78">
        <v>841</v>
      </c>
      <c r="K239" s="79">
        <v>1</v>
      </c>
      <c r="L239" s="80">
        <v>0</v>
      </c>
      <c r="M239" s="81"/>
      <c r="N239" s="80">
        <v>308736</v>
      </c>
      <c r="O239" s="81">
        <v>203223</v>
      </c>
      <c r="P239" s="81">
        <v>105513</v>
      </c>
      <c r="Q239" s="82">
        <v>1.1900000000000001E-4</v>
      </c>
      <c r="R239" s="83">
        <v>12.556047000000001</v>
      </c>
      <c r="S239" s="80">
        <v>0</v>
      </c>
      <c r="T239" s="81">
        <v>0</v>
      </c>
      <c r="U239" s="81">
        <v>0</v>
      </c>
      <c r="V239" s="84">
        <v>1.27E-4</v>
      </c>
      <c r="W239" s="85">
        <v>0</v>
      </c>
      <c r="X239" s="62"/>
      <c r="Y239" s="9"/>
    </row>
    <row r="240" spans="7:25" x14ac:dyDescent="0.3">
      <c r="G240" s="77"/>
      <c r="H240" s="62">
        <v>8</v>
      </c>
      <c r="I240" s="62" t="s">
        <v>23</v>
      </c>
      <c r="J240" s="78">
        <v>841</v>
      </c>
      <c r="K240" s="79">
        <v>1</v>
      </c>
      <c r="L240" s="80">
        <v>0</v>
      </c>
      <c r="M240" s="81"/>
      <c r="N240" s="80">
        <v>308736</v>
      </c>
      <c r="O240" s="81">
        <v>203223</v>
      </c>
      <c r="P240" s="81">
        <v>105513</v>
      </c>
      <c r="Q240" s="82">
        <v>1.74E-4</v>
      </c>
      <c r="R240" s="83">
        <v>18.359262000000001</v>
      </c>
      <c r="S240" s="80">
        <v>0</v>
      </c>
      <c r="T240" s="81">
        <v>0</v>
      </c>
      <c r="U240" s="81">
        <v>0</v>
      </c>
      <c r="V240" s="84">
        <v>1.8699999999999999E-4</v>
      </c>
      <c r="W240" s="85">
        <v>0</v>
      </c>
      <c r="X240" s="62"/>
      <c r="Y240" s="9"/>
    </row>
    <row r="241" spans="7:25" x14ac:dyDescent="0.3">
      <c r="G241" s="77"/>
      <c r="H241" s="62">
        <v>9</v>
      </c>
      <c r="I241" s="62" t="s">
        <v>0</v>
      </c>
      <c r="J241" s="78">
        <v>841</v>
      </c>
      <c r="K241" s="79">
        <v>1</v>
      </c>
      <c r="L241" s="80">
        <v>0</v>
      </c>
      <c r="M241" s="81"/>
      <c r="N241" s="80">
        <v>308736</v>
      </c>
      <c r="O241" s="81">
        <v>203223</v>
      </c>
      <c r="P241" s="81">
        <v>105513</v>
      </c>
      <c r="Q241" s="82">
        <v>2.4800000000000001E-4</v>
      </c>
      <c r="R241" s="83">
        <v>26.167224000000001</v>
      </c>
      <c r="S241" s="80">
        <v>0</v>
      </c>
      <c r="T241" s="81">
        <v>0</v>
      </c>
      <c r="U241" s="81">
        <v>0</v>
      </c>
      <c r="V241" s="84">
        <v>2.6600000000000001E-4</v>
      </c>
      <c r="W241" s="85">
        <v>0</v>
      </c>
      <c r="X241" s="62"/>
      <c r="Y241" s="9"/>
    </row>
    <row r="242" spans="7:25" x14ac:dyDescent="0.3">
      <c r="G242" s="77"/>
      <c r="H242" s="62">
        <v>29</v>
      </c>
      <c r="I242" s="62" t="s">
        <v>24</v>
      </c>
      <c r="J242" s="78">
        <v>841</v>
      </c>
      <c r="K242" s="79">
        <v>1</v>
      </c>
      <c r="L242" s="80">
        <v>0</v>
      </c>
      <c r="M242" s="81"/>
      <c r="N242" s="80">
        <v>308736</v>
      </c>
      <c r="O242" s="81">
        <v>203223</v>
      </c>
      <c r="P242" s="81">
        <v>105513</v>
      </c>
      <c r="Q242" s="82">
        <v>3.1029999999999999E-3</v>
      </c>
      <c r="R242" s="83">
        <v>327.40683899999999</v>
      </c>
      <c r="S242" s="80">
        <v>0</v>
      </c>
      <c r="T242" s="81">
        <v>0</v>
      </c>
      <c r="U242" s="81">
        <v>0</v>
      </c>
      <c r="V242" s="84">
        <v>3.1029999999999999E-3</v>
      </c>
      <c r="W242" s="85">
        <v>0</v>
      </c>
      <c r="X242" s="62"/>
      <c r="Y242" s="9"/>
    </row>
    <row r="243" spans="7:25" x14ac:dyDescent="0.3">
      <c r="G243" s="77"/>
      <c r="H243" s="62">
        <v>38</v>
      </c>
      <c r="I243" s="62" t="s">
        <v>12</v>
      </c>
      <c r="J243" s="78">
        <v>841</v>
      </c>
      <c r="K243" s="79">
        <v>1</v>
      </c>
      <c r="L243" s="80">
        <v>0</v>
      </c>
      <c r="M243" s="81"/>
      <c r="N243" s="80">
        <v>308736</v>
      </c>
      <c r="O243" s="81">
        <v>203223</v>
      </c>
      <c r="P243" s="81">
        <v>105513</v>
      </c>
      <c r="Q243" s="82">
        <v>9.5000000000000005E-5</v>
      </c>
      <c r="R243" s="83">
        <v>10.023735</v>
      </c>
      <c r="S243" s="80">
        <v>0</v>
      </c>
      <c r="T243" s="81">
        <v>0</v>
      </c>
      <c r="U243" s="81">
        <v>0</v>
      </c>
      <c r="V243" s="84">
        <v>7.8999999999999996E-5</v>
      </c>
      <c r="W243" s="85">
        <v>0</v>
      </c>
      <c r="X243" s="62"/>
      <c r="Y243" s="9"/>
    </row>
    <row r="244" spans="7:25" x14ac:dyDescent="0.3">
      <c r="G244" s="77"/>
      <c r="H244" s="62">
        <v>55</v>
      </c>
      <c r="I244" s="62" t="s">
        <v>26</v>
      </c>
      <c r="J244" s="78">
        <v>841</v>
      </c>
      <c r="K244" s="79">
        <v>1</v>
      </c>
      <c r="L244" s="80">
        <v>0</v>
      </c>
      <c r="M244" s="81"/>
      <c r="N244" s="80">
        <v>308736</v>
      </c>
      <c r="O244" s="81">
        <v>203223</v>
      </c>
      <c r="P244" s="81">
        <v>105513</v>
      </c>
      <c r="Q244" s="82">
        <v>1.4799999999999999E-4</v>
      </c>
      <c r="R244" s="83">
        <v>15.615924</v>
      </c>
      <c r="S244" s="80">
        <v>0</v>
      </c>
      <c r="T244" s="81">
        <v>0</v>
      </c>
      <c r="U244" s="81">
        <v>0</v>
      </c>
      <c r="V244" s="84">
        <v>1.5699999999999999E-4</v>
      </c>
      <c r="W244" s="85">
        <v>0</v>
      </c>
      <c r="X244" s="62"/>
      <c r="Y244" s="9"/>
    </row>
    <row r="245" spans="7:25" x14ac:dyDescent="0.3">
      <c r="G245" s="77"/>
      <c r="H245" s="62">
        <v>69</v>
      </c>
      <c r="I245" s="62" t="s">
        <v>100</v>
      </c>
      <c r="J245" s="78">
        <v>841</v>
      </c>
      <c r="K245" s="79">
        <v>1</v>
      </c>
      <c r="L245" s="80">
        <v>0</v>
      </c>
      <c r="M245" s="81"/>
      <c r="N245" s="80">
        <v>308736</v>
      </c>
      <c r="O245" s="81">
        <v>203223</v>
      </c>
      <c r="P245" s="81">
        <v>105513</v>
      </c>
      <c r="Q245" s="82">
        <v>0</v>
      </c>
      <c r="R245" s="83">
        <v>0</v>
      </c>
      <c r="S245" s="80">
        <v>0</v>
      </c>
      <c r="T245" s="81">
        <v>0</v>
      </c>
      <c r="U245" s="81">
        <v>0</v>
      </c>
      <c r="V245" s="84">
        <v>0</v>
      </c>
      <c r="W245" s="85">
        <v>0</v>
      </c>
      <c r="X245" s="62"/>
      <c r="Y245" s="9"/>
    </row>
    <row r="246" spans="7:25" x14ac:dyDescent="0.3">
      <c r="G246" s="77"/>
      <c r="H246" s="62">
        <v>71</v>
      </c>
      <c r="I246" s="62" t="s">
        <v>18</v>
      </c>
      <c r="J246" s="78">
        <v>841</v>
      </c>
      <c r="K246" s="79">
        <v>1</v>
      </c>
      <c r="L246" s="80">
        <v>0</v>
      </c>
      <c r="M246" s="81"/>
      <c r="N246" s="80">
        <v>308736</v>
      </c>
      <c r="O246" s="81">
        <v>203223</v>
      </c>
      <c r="P246" s="81">
        <v>105513</v>
      </c>
      <c r="Q246" s="82">
        <v>1.0000000000000001E-5</v>
      </c>
      <c r="R246" s="83">
        <v>1.0551300000000001</v>
      </c>
      <c r="S246" s="80">
        <v>0</v>
      </c>
      <c r="T246" s="81">
        <v>0</v>
      </c>
      <c r="U246" s="81">
        <v>0</v>
      </c>
      <c r="V246" s="84">
        <v>1.1E-5</v>
      </c>
      <c r="W246" s="85">
        <v>0</v>
      </c>
      <c r="X246" s="62"/>
      <c r="Y246" s="9"/>
    </row>
    <row r="247" spans="7:25" x14ac:dyDescent="0.3">
      <c r="G247" s="77"/>
      <c r="H247" s="62">
        <v>72</v>
      </c>
      <c r="I247" s="62" t="s">
        <v>28</v>
      </c>
      <c r="J247" s="78">
        <v>841</v>
      </c>
      <c r="K247" s="79">
        <v>1</v>
      </c>
      <c r="L247" s="80">
        <v>0</v>
      </c>
      <c r="M247" s="81"/>
      <c r="N247" s="80">
        <v>308736</v>
      </c>
      <c r="O247" s="81">
        <v>203223</v>
      </c>
      <c r="P247" s="81">
        <v>105513</v>
      </c>
      <c r="Q247" s="82">
        <v>2.9999999999999997E-4</v>
      </c>
      <c r="R247" s="83">
        <v>31.653899999999997</v>
      </c>
      <c r="S247" s="80">
        <v>0</v>
      </c>
      <c r="T247" s="81">
        <v>0</v>
      </c>
      <c r="U247" s="81">
        <v>0</v>
      </c>
      <c r="V247" s="84">
        <v>3.1799999999999998E-4</v>
      </c>
      <c r="W247" s="85">
        <v>0</v>
      </c>
      <c r="X247" s="62"/>
      <c r="Y247" s="9"/>
    </row>
    <row r="248" spans="7:25" x14ac:dyDescent="0.3">
      <c r="G248" s="77"/>
      <c r="H248" s="62">
        <v>117</v>
      </c>
      <c r="I248" s="62" t="s">
        <v>21</v>
      </c>
      <c r="J248" s="78">
        <v>841</v>
      </c>
      <c r="K248" s="79">
        <v>1</v>
      </c>
      <c r="L248" s="80">
        <v>0</v>
      </c>
      <c r="M248" s="81"/>
      <c r="N248" s="80">
        <v>308736</v>
      </c>
      <c r="O248" s="81">
        <v>203223</v>
      </c>
      <c r="P248" s="81">
        <v>105513</v>
      </c>
      <c r="Q248" s="82">
        <v>2.5700000000000001E-4</v>
      </c>
      <c r="R248" s="83">
        <v>27.116841000000001</v>
      </c>
      <c r="S248" s="80">
        <v>0</v>
      </c>
      <c r="T248" s="81">
        <v>0</v>
      </c>
      <c r="U248" s="81">
        <v>0</v>
      </c>
      <c r="V248" s="84">
        <v>2.7300000000000002E-4</v>
      </c>
      <c r="W248" s="85">
        <v>0</v>
      </c>
      <c r="X248" s="62"/>
      <c r="Y248" s="9"/>
    </row>
    <row r="249" spans="7:25" x14ac:dyDescent="0.3">
      <c r="G249" s="77"/>
      <c r="H249" s="62">
        <v>122</v>
      </c>
      <c r="I249" s="62" t="s">
        <v>96</v>
      </c>
      <c r="J249" s="78">
        <v>841</v>
      </c>
      <c r="K249" s="79">
        <v>1</v>
      </c>
      <c r="L249" s="80">
        <v>0</v>
      </c>
      <c r="M249" s="81"/>
      <c r="N249" s="80">
        <v>308736</v>
      </c>
      <c r="O249" s="81">
        <v>203223</v>
      </c>
      <c r="P249" s="81">
        <v>105513</v>
      </c>
      <c r="Q249" s="82">
        <v>0</v>
      </c>
      <c r="R249" s="83">
        <v>0</v>
      </c>
      <c r="S249" s="80">
        <v>0</v>
      </c>
      <c r="T249" s="81">
        <v>0</v>
      </c>
      <c r="U249" s="81">
        <v>0</v>
      </c>
      <c r="V249" s="84">
        <v>0</v>
      </c>
      <c r="W249" s="85">
        <v>0</v>
      </c>
      <c r="X249" s="62"/>
      <c r="Y249" s="9"/>
    </row>
    <row r="250" spans="7:25" ht="15" thickBot="1" x14ac:dyDescent="0.35">
      <c r="G250" s="86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8"/>
      <c r="X250" s="62"/>
      <c r="Y250" s="9"/>
    </row>
    <row r="251" spans="7:25" x14ac:dyDescent="0.3">
      <c r="G251" s="62">
        <v>69</v>
      </c>
      <c r="H251" s="62" t="s">
        <v>100</v>
      </c>
      <c r="I251" s="62"/>
      <c r="J251" s="78"/>
      <c r="K251" s="79"/>
      <c r="L251" s="81"/>
      <c r="M251" s="81"/>
      <c r="N251" s="81"/>
      <c r="O251" s="81"/>
      <c r="P251" s="81"/>
      <c r="Q251" s="84"/>
      <c r="R251" s="83">
        <v>119566.61471459997</v>
      </c>
      <c r="S251" s="81"/>
      <c r="T251" s="81"/>
      <c r="U251" s="81"/>
      <c r="V251" s="84"/>
      <c r="W251" s="83">
        <v>4922.1454200000007</v>
      </c>
      <c r="X251" s="89">
        <v>124488.76013459997</v>
      </c>
      <c r="Y251" s="9"/>
    </row>
    <row r="252" spans="7:25" x14ac:dyDescent="0.3">
      <c r="G252" s="62"/>
      <c r="H252" s="62"/>
      <c r="I252" s="62"/>
      <c r="J252" s="78"/>
      <c r="K252" s="79"/>
      <c r="L252" s="81"/>
      <c r="M252" s="81"/>
      <c r="N252" s="81"/>
      <c r="O252" s="81"/>
      <c r="P252" s="81"/>
      <c r="Q252" s="84"/>
      <c r="R252" s="83"/>
      <c r="S252" s="81"/>
      <c r="T252" s="81"/>
      <c r="U252" s="81"/>
      <c r="V252" s="84"/>
      <c r="W252" s="83"/>
      <c r="X252" s="62"/>
      <c r="Y252" s="9"/>
    </row>
    <row r="253" spans="7:25" ht="15" thickBot="1" x14ac:dyDescent="0.35">
      <c r="G253" s="62"/>
      <c r="H253" s="62"/>
      <c r="I253" s="62"/>
      <c r="J253" s="63" t="s">
        <v>59</v>
      </c>
      <c r="K253" s="64" t="s">
        <v>60</v>
      </c>
      <c r="L253" s="65" t="s">
        <v>61</v>
      </c>
      <c r="M253" s="65" t="s">
        <v>186</v>
      </c>
      <c r="N253" s="65" t="s">
        <v>62</v>
      </c>
      <c r="O253" s="65" t="s">
        <v>187</v>
      </c>
      <c r="P253" s="65" t="s">
        <v>63</v>
      </c>
      <c r="Q253" s="66" t="s">
        <v>64</v>
      </c>
      <c r="R253" s="67" t="s">
        <v>65</v>
      </c>
      <c r="S253" s="65" t="s">
        <v>66</v>
      </c>
      <c r="T253" s="65" t="s">
        <v>67</v>
      </c>
      <c r="U253" s="65" t="s">
        <v>68</v>
      </c>
      <c r="V253" s="66" t="s">
        <v>69</v>
      </c>
      <c r="W253" s="67" t="s">
        <v>70</v>
      </c>
      <c r="X253" s="62"/>
      <c r="Y253" s="9"/>
    </row>
    <row r="254" spans="7:25" ht="15.6" x14ac:dyDescent="0.3">
      <c r="G254" s="68">
        <v>70</v>
      </c>
      <c r="H254" s="69" t="s">
        <v>101</v>
      </c>
      <c r="I254" s="70"/>
      <c r="J254" s="71"/>
      <c r="K254" s="72"/>
      <c r="L254" s="73"/>
      <c r="M254" s="73"/>
      <c r="N254" s="73"/>
      <c r="O254" s="73"/>
      <c r="P254" s="73"/>
      <c r="Q254" s="74"/>
      <c r="R254" s="75"/>
      <c r="S254" s="73"/>
      <c r="T254" s="73"/>
      <c r="U254" s="73"/>
      <c r="V254" s="74"/>
      <c r="W254" s="76"/>
      <c r="X254" s="62"/>
      <c r="Y254" s="9"/>
    </row>
    <row r="255" spans="7:25" x14ac:dyDescent="0.3">
      <c r="G255" s="77"/>
      <c r="H255" s="62">
        <v>1</v>
      </c>
      <c r="I255" s="62" t="s">
        <v>11</v>
      </c>
      <c r="J255" s="78">
        <v>238</v>
      </c>
      <c r="K255" s="79">
        <v>1</v>
      </c>
      <c r="L255" s="80">
        <v>8554933</v>
      </c>
      <c r="M255" s="81">
        <v>3175475</v>
      </c>
      <c r="N255" s="80">
        <v>106071</v>
      </c>
      <c r="O255" s="80"/>
      <c r="P255" s="81">
        <v>5485529</v>
      </c>
      <c r="Q255" s="82">
        <v>2.2769999999999999E-3</v>
      </c>
      <c r="R255" s="83">
        <v>12490.549532999999</v>
      </c>
      <c r="S255" s="80">
        <v>118463</v>
      </c>
      <c r="T255" s="81">
        <v>946728</v>
      </c>
      <c r="U255" s="81">
        <v>-828265</v>
      </c>
      <c r="V255" s="84">
        <v>1.91E-3</v>
      </c>
      <c r="W255" s="85">
        <v>-1581.98615</v>
      </c>
      <c r="X255" s="62"/>
      <c r="Y255" s="9"/>
    </row>
    <row r="256" spans="7:25" x14ac:dyDescent="0.3">
      <c r="G256" s="77"/>
      <c r="H256" s="62">
        <v>2</v>
      </c>
      <c r="I256" s="62" t="s">
        <v>27</v>
      </c>
      <c r="J256" s="78">
        <v>238</v>
      </c>
      <c r="K256" s="79">
        <v>1</v>
      </c>
      <c r="L256" s="80">
        <v>8554933</v>
      </c>
      <c r="M256" s="81">
        <v>3175475</v>
      </c>
      <c r="N256" s="80">
        <v>106071</v>
      </c>
      <c r="O256" s="80"/>
      <c r="P256" s="81">
        <v>5485529</v>
      </c>
      <c r="Q256" s="82">
        <v>2.6200000000000003E-4</v>
      </c>
      <c r="R256" s="83">
        <v>1437.2085980000002</v>
      </c>
      <c r="S256" s="80">
        <v>118463</v>
      </c>
      <c r="T256" s="81">
        <v>946728</v>
      </c>
      <c r="U256" s="81">
        <v>-828265</v>
      </c>
      <c r="V256" s="84">
        <v>2.6899999999999998E-4</v>
      </c>
      <c r="W256" s="85">
        <v>-222.80328499999999</v>
      </c>
      <c r="X256" s="62"/>
      <c r="Y256" s="9"/>
    </row>
    <row r="257" spans="7:25" x14ac:dyDescent="0.3">
      <c r="G257" s="77"/>
      <c r="H257" s="62">
        <v>3</v>
      </c>
      <c r="I257" s="62" t="s">
        <v>20</v>
      </c>
      <c r="J257" s="78">
        <v>238</v>
      </c>
      <c r="K257" s="79">
        <v>1</v>
      </c>
      <c r="L257" s="80">
        <v>8554933</v>
      </c>
      <c r="M257" s="81">
        <v>3175475</v>
      </c>
      <c r="N257" s="80">
        <v>106071</v>
      </c>
      <c r="O257" s="80"/>
      <c r="P257" s="81">
        <v>5485529</v>
      </c>
      <c r="Q257" s="82">
        <v>5.7799999999999995E-4</v>
      </c>
      <c r="R257" s="83">
        <v>3170.6357619999999</v>
      </c>
      <c r="S257" s="80">
        <v>118463</v>
      </c>
      <c r="T257" s="81">
        <v>946728</v>
      </c>
      <c r="U257" s="81">
        <v>-828265</v>
      </c>
      <c r="V257" s="84">
        <v>5.9699999999999998E-4</v>
      </c>
      <c r="W257" s="85">
        <v>-494.47420499999998</v>
      </c>
      <c r="X257" s="62"/>
      <c r="Y257" s="9"/>
    </row>
    <row r="258" spans="7:25" x14ac:dyDescent="0.3">
      <c r="G258" s="77"/>
      <c r="H258" s="62">
        <v>4</v>
      </c>
      <c r="I258" s="62" t="s">
        <v>10</v>
      </c>
      <c r="J258" s="78">
        <v>238</v>
      </c>
      <c r="K258" s="79">
        <v>0.6</v>
      </c>
      <c r="L258" s="80">
        <v>8554933</v>
      </c>
      <c r="M258" s="81">
        <v>3175475</v>
      </c>
      <c r="N258" s="80">
        <v>106071</v>
      </c>
      <c r="O258" s="80"/>
      <c r="P258" s="81">
        <v>3291317.4</v>
      </c>
      <c r="Q258" s="82">
        <v>8.5789999999999998E-3</v>
      </c>
      <c r="R258" s="83">
        <v>28236.211974599999</v>
      </c>
      <c r="S258" s="80">
        <v>118463</v>
      </c>
      <c r="T258" s="81">
        <v>946728</v>
      </c>
      <c r="U258" s="81">
        <v>-496959</v>
      </c>
      <c r="V258" s="84">
        <v>9.2750000000000003E-3</v>
      </c>
      <c r="W258" s="85">
        <v>-4609.2947249999997</v>
      </c>
      <c r="X258" s="62"/>
      <c r="Y258" s="9"/>
    </row>
    <row r="259" spans="7:25" x14ac:dyDescent="0.3">
      <c r="G259" s="77"/>
      <c r="H259" s="62">
        <v>136</v>
      </c>
      <c r="I259" s="62" t="s">
        <v>159</v>
      </c>
      <c r="J259" s="78">
        <v>238</v>
      </c>
      <c r="K259" s="79">
        <v>0.6</v>
      </c>
      <c r="L259" s="80">
        <v>8554933</v>
      </c>
      <c r="M259" s="81">
        <v>3175475</v>
      </c>
      <c r="N259" s="80">
        <v>106071</v>
      </c>
      <c r="O259" s="80"/>
      <c r="P259" s="81">
        <v>3291317.4</v>
      </c>
      <c r="Q259" s="82">
        <v>1.75E-4</v>
      </c>
      <c r="R259" s="83">
        <v>575.98054500000001</v>
      </c>
      <c r="S259" s="80">
        <v>118463</v>
      </c>
      <c r="T259" s="81">
        <v>946728</v>
      </c>
      <c r="U259" s="81">
        <v>-496959</v>
      </c>
      <c r="V259" s="84">
        <v>0</v>
      </c>
      <c r="W259" s="85">
        <v>0</v>
      </c>
      <c r="X259" s="62"/>
      <c r="Y259" s="9"/>
    </row>
    <row r="260" spans="7:25" x14ac:dyDescent="0.3">
      <c r="G260" s="77"/>
      <c r="H260" s="62">
        <v>6</v>
      </c>
      <c r="I260" s="62" t="s">
        <v>76</v>
      </c>
      <c r="J260" s="78">
        <v>238</v>
      </c>
      <c r="K260" s="79">
        <v>0.6</v>
      </c>
      <c r="L260" s="80">
        <v>8554933</v>
      </c>
      <c r="M260" s="81">
        <v>3175475</v>
      </c>
      <c r="N260" s="80">
        <v>106071</v>
      </c>
      <c r="O260" s="80"/>
      <c r="P260" s="81">
        <v>3291317.4</v>
      </c>
      <c r="Q260" s="82">
        <v>0</v>
      </c>
      <c r="R260" s="83">
        <v>0</v>
      </c>
      <c r="S260" s="80">
        <v>118463</v>
      </c>
      <c r="T260" s="81">
        <v>946728</v>
      </c>
      <c r="U260" s="81">
        <v>-496959</v>
      </c>
      <c r="V260" s="84">
        <v>0</v>
      </c>
      <c r="W260" s="85">
        <v>0</v>
      </c>
      <c r="X260" s="62"/>
      <c r="Y260" s="9"/>
    </row>
    <row r="261" spans="7:25" x14ac:dyDescent="0.3">
      <c r="G261" s="77"/>
      <c r="H261" s="62">
        <v>7</v>
      </c>
      <c r="I261" s="62" t="s">
        <v>9</v>
      </c>
      <c r="J261" s="78">
        <v>238</v>
      </c>
      <c r="K261" s="79">
        <v>1</v>
      </c>
      <c r="L261" s="80">
        <v>8554933</v>
      </c>
      <c r="M261" s="81">
        <v>3175475</v>
      </c>
      <c r="N261" s="80">
        <v>106071</v>
      </c>
      <c r="O261" s="80"/>
      <c r="P261" s="81">
        <v>5485529</v>
      </c>
      <c r="Q261" s="82">
        <v>1.1900000000000001E-4</v>
      </c>
      <c r="R261" s="83">
        <v>652.77795100000003</v>
      </c>
      <c r="S261" s="80">
        <v>118463</v>
      </c>
      <c r="T261" s="81">
        <v>946728</v>
      </c>
      <c r="U261" s="81">
        <v>-828265</v>
      </c>
      <c r="V261" s="84">
        <v>1.27E-4</v>
      </c>
      <c r="W261" s="85">
        <v>-105.189655</v>
      </c>
      <c r="X261" s="62"/>
      <c r="Y261" s="9"/>
    </row>
    <row r="262" spans="7:25" x14ac:dyDescent="0.3">
      <c r="G262" s="77"/>
      <c r="H262" s="62">
        <v>8</v>
      </c>
      <c r="I262" s="62" t="s">
        <v>23</v>
      </c>
      <c r="J262" s="78">
        <v>238</v>
      </c>
      <c r="K262" s="79">
        <v>1</v>
      </c>
      <c r="L262" s="80">
        <v>8554933</v>
      </c>
      <c r="M262" s="81">
        <v>3175475</v>
      </c>
      <c r="N262" s="80">
        <v>106071</v>
      </c>
      <c r="O262" s="80"/>
      <c r="P262" s="81">
        <v>5485529</v>
      </c>
      <c r="Q262" s="82">
        <v>1.74E-4</v>
      </c>
      <c r="R262" s="83">
        <v>954.48204599999997</v>
      </c>
      <c r="S262" s="80">
        <v>118463</v>
      </c>
      <c r="T262" s="81">
        <v>946728</v>
      </c>
      <c r="U262" s="81">
        <v>-828265</v>
      </c>
      <c r="V262" s="84">
        <v>1.8699999999999999E-4</v>
      </c>
      <c r="W262" s="85">
        <v>-154.88555499999998</v>
      </c>
      <c r="X262" s="62"/>
      <c r="Y262" s="9"/>
    </row>
    <row r="263" spans="7:25" x14ac:dyDescent="0.3">
      <c r="G263" s="77"/>
      <c r="H263" s="62">
        <v>9</v>
      </c>
      <c r="I263" s="62" t="s">
        <v>0</v>
      </c>
      <c r="J263" s="78">
        <v>238</v>
      </c>
      <c r="K263" s="79">
        <v>1</v>
      </c>
      <c r="L263" s="80">
        <v>8554933</v>
      </c>
      <c r="M263" s="81">
        <v>3175475</v>
      </c>
      <c r="N263" s="80">
        <v>106071</v>
      </c>
      <c r="O263" s="80"/>
      <c r="P263" s="81">
        <v>5485529</v>
      </c>
      <c r="Q263" s="82">
        <v>2.4800000000000001E-4</v>
      </c>
      <c r="R263" s="83">
        <v>1360.411192</v>
      </c>
      <c r="S263" s="80">
        <v>118463</v>
      </c>
      <c r="T263" s="81">
        <v>946728</v>
      </c>
      <c r="U263" s="81">
        <v>-828265</v>
      </c>
      <c r="V263" s="84">
        <v>2.6600000000000001E-4</v>
      </c>
      <c r="W263" s="85">
        <v>-220.31849000000003</v>
      </c>
      <c r="X263" s="62"/>
      <c r="Y263" s="9"/>
    </row>
    <row r="264" spans="7:25" x14ac:dyDescent="0.3">
      <c r="G264" s="77"/>
      <c r="H264" s="62">
        <v>17</v>
      </c>
      <c r="I264" s="62" t="s">
        <v>16</v>
      </c>
      <c r="J264" s="78">
        <v>238</v>
      </c>
      <c r="K264" s="79">
        <v>1</v>
      </c>
      <c r="L264" s="80">
        <v>8554933</v>
      </c>
      <c r="M264" s="81">
        <v>3175475</v>
      </c>
      <c r="N264" s="80">
        <v>106071</v>
      </c>
      <c r="O264" s="80"/>
      <c r="P264" s="81">
        <v>5485529</v>
      </c>
      <c r="Q264" s="82">
        <v>7.0899999999999999E-4</v>
      </c>
      <c r="R264" s="83">
        <v>3889.240061</v>
      </c>
      <c r="S264" s="80">
        <v>118463</v>
      </c>
      <c r="T264" s="81">
        <v>946728</v>
      </c>
      <c r="U264" s="81">
        <v>-828265</v>
      </c>
      <c r="V264" s="84">
        <v>7.5799999999999999E-4</v>
      </c>
      <c r="W264" s="85">
        <v>-627.82487000000003</v>
      </c>
      <c r="X264" s="62"/>
      <c r="Y264" s="9"/>
    </row>
    <row r="265" spans="7:25" x14ac:dyDescent="0.3">
      <c r="G265" s="77"/>
      <c r="H265" s="62">
        <v>29</v>
      </c>
      <c r="I265" s="62" t="s">
        <v>24</v>
      </c>
      <c r="J265" s="78">
        <v>238</v>
      </c>
      <c r="K265" s="79">
        <v>1</v>
      </c>
      <c r="L265" s="80">
        <v>8554933</v>
      </c>
      <c r="M265" s="81">
        <v>3175475</v>
      </c>
      <c r="N265" s="80">
        <v>106071</v>
      </c>
      <c r="O265" s="80"/>
      <c r="P265" s="81">
        <v>5485529</v>
      </c>
      <c r="Q265" s="82">
        <v>3.1029999999999999E-3</v>
      </c>
      <c r="R265" s="83">
        <v>17021.596486999999</v>
      </c>
      <c r="S265" s="80">
        <v>118463</v>
      </c>
      <c r="T265" s="81">
        <v>946728</v>
      </c>
      <c r="U265" s="81">
        <v>-828265</v>
      </c>
      <c r="V265" s="84">
        <v>3.1029999999999999E-3</v>
      </c>
      <c r="W265" s="85">
        <v>-2570.106295</v>
      </c>
      <c r="X265" s="62"/>
      <c r="Y265" s="9"/>
    </row>
    <row r="266" spans="7:25" x14ac:dyDescent="0.3">
      <c r="G266" s="77"/>
      <c r="H266" s="62">
        <v>38</v>
      </c>
      <c r="I266" s="62" t="s">
        <v>12</v>
      </c>
      <c r="J266" s="78">
        <v>238</v>
      </c>
      <c r="K266" s="79">
        <v>1</v>
      </c>
      <c r="L266" s="80">
        <v>8554933</v>
      </c>
      <c r="M266" s="81">
        <v>3175475</v>
      </c>
      <c r="N266" s="80">
        <v>106071</v>
      </c>
      <c r="O266" s="80"/>
      <c r="P266" s="81">
        <v>5485529</v>
      </c>
      <c r="Q266" s="82">
        <v>9.5000000000000005E-5</v>
      </c>
      <c r="R266" s="83">
        <v>521.12525500000004</v>
      </c>
      <c r="S266" s="80">
        <v>118463</v>
      </c>
      <c r="T266" s="81">
        <v>946728</v>
      </c>
      <c r="U266" s="81">
        <v>-828265</v>
      </c>
      <c r="V266" s="84">
        <v>7.8999999999999996E-5</v>
      </c>
      <c r="W266" s="85">
        <v>-65.432935000000001</v>
      </c>
      <c r="X266" s="62"/>
      <c r="Y266" s="9"/>
    </row>
    <row r="267" spans="7:25" x14ac:dyDescent="0.3">
      <c r="G267" s="77"/>
      <c r="H267" s="62">
        <v>55</v>
      </c>
      <c r="I267" s="62" t="s">
        <v>26</v>
      </c>
      <c r="J267" s="78">
        <v>238</v>
      </c>
      <c r="K267" s="79">
        <v>1</v>
      </c>
      <c r="L267" s="80">
        <v>8554933</v>
      </c>
      <c r="M267" s="81">
        <v>3175475</v>
      </c>
      <c r="N267" s="80">
        <v>106071</v>
      </c>
      <c r="O267" s="80"/>
      <c r="P267" s="81">
        <v>5485529</v>
      </c>
      <c r="Q267" s="82">
        <v>1.4799999999999999E-4</v>
      </c>
      <c r="R267" s="83">
        <v>811.85829200000001</v>
      </c>
      <c r="S267" s="80">
        <v>118463</v>
      </c>
      <c r="T267" s="81">
        <v>946728</v>
      </c>
      <c r="U267" s="81">
        <v>-828265</v>
      </c>
      <c r="V267" s="84">
        <v>1.5699999999999999E-4</v>
      </c>
      <c r="W267" s="85">
        <v>-130.03760499999999</v>
      </c>
      <c r="X267" s="62"/>
      <c r="Y267" s="9"/>
    </row>
    <row r="268" spans="7:25" x14ac:dyDescent="0.3">
      <c r="G268" s="77"/>
      <c r="H268" s="62">
        <v>70</v>
      </c>
      <c r="I268" s="62" t="s">
        <v>101</v>
      </c>
      <c r="J268" s="78">
        <v>238</v>
      </c>
      <c r="K268" s="79">
        <v>1</v>
      </c>
      <c r="L268" s="80">
        <v>8554933</v>
      </c>
      <c r="M268" s="81">
        <v>3175475</v>
      </c>
      <c r="N268" s="80">
        <v>106071</v>
      </c>
      <c r="O268" s="80"/>
      <c r="P268" s="81">
        <v>5485529</v>
      </c>
      <c r="Q268" s="82">
        <v>0</v>
      </c>
      <c r="R268" s="83">
        <v>0</v>
      </c>
      <c r="S268" s="80">
        <v>118463</v>
      </c>
      <c r="T268" s="81">
        <v>946728</v>
      </c>
      <c r="U268" s="81">
        <v>-828265</v>
      </c>
      <c r="V268" s="84">
        <v>0</v>
      </c>
      <c r="W268" s="85">
        <v>0</v>
      </c>
      <c r="X268" s="62"/>
      <c r="Y268" s="9"/>
    </row>
    <row r="269" spans="7:25" x14ac:dyDescent="0.3">
      <c r="G269" s="77"/>
      <c r="H269" s="62">
        <v>71</v>
      </c>
      <c r="I269" s="62" t="s">
        <v>18</v>
      </c>
      <c r="J269" s="78">
        <v>238</v>
      </c>
      <c r="K269" s="79">
        <v>1</v>
      </c>
      <c r="L269" s="80">
        <v>8554933</v>
      </c>
      <c r="M269" s="81">
        <v>3175475</v>
      </c>
      <c r="N269" s="80">
        <v>106071</v>
      </c>
      <c r="O269" s="80"/>
      <c r="P269" s="81">
        <v>5485529</v>
      </c>
      <c r="Q269" s="82">
        <v>1.0000000000000001E-5</v>
      </c>
      <c r="R269" s="83">
        <v>54.855290000000004</v>
      </c>
      <c r="S269" s="80">
        <v>118463</v>
      </c>
      <c r="T269" s="81">
        <v>946728</v>
      </c>
      <c r="U269" s="81">
        <v>-828265</v>
      </c>
      <c r="V269" s="84">
        <v>1.1E-5</v>
      </c>
      <c r="W269" s="85">
        <v>-9.1109150000000003</v>
      </c>
      <c r="X269" s="62"/>
      <c r="Y269" s="9"/>
    </row>
    <row r="270" spans="7:25" x14ac:dyDescent="0.3">
      <c r="G270" s="77"/>
      <c r="H270" s="62">
        <v>72</v>
      </c>
      <c r="I270" s="62" t="s">
        <v>28</v>
      </c>
      <c r="J270" s="78">
        <v>238</v>
      </c>
      <c r="K270" s="79">
        <v>1</v>
      </c>
      <c r="L270" s="80">
        <v>8554933</v>
      </c>
      <c r="M270" s="81">
        <v>3175475</v>
      </c>
      <c r="N270" s="80">
        <v>106071</v>
      </c>
      <c r="O270" s="80"/>
      <c r="P270" s="81">
        <v>5485529</v>
      </c>
      <c r="Q270" s="82">
        <v>2.9999999999999997E-4</v>
      </c>
      <c r="R270" s="83">
        <v>1645.6587</v>
      </c>
      <c r="S270" s="80">
        <v>118463</v>
      </c>
      <c r="T270" s="81">
        <v>946728</v>
      </c>
      <c r="U270" s="81">
        <v>-828265</v>
      </c>
      <c r="V270" s="84">
        <v>3.1799999999999998E-4</v>
      </c>
      <c r="W270" s="85">
        <v>-263.38826999999998</v>
      </c>
      <c r="X270" s="62"/>
      <c r="Y270" s="9"/>
    </row>
    <row r="271" spans="7:25" x14ac:dyDescent="0.3">
      <c r="G271" s="77"/>
      <c r="H271" s="62">
        <v>117</v>
      </c>
      <c r="I271" s="62" t="s">
        <v>21</v>
      </c>
      <c r="J271" s="78">
        <v>238</v>
      </c>
      <c r="K271" s="79">
        <v>1</v>
      </c>
      <c r="L271" s="80">
        <v>8554933</v>
      </c>
      <c r="M271" s="81">
        <v>3175475</v>
      </c>
      <c r="N271" s="80">
        <v>106071</v>
      </c>
      <c r="O271" s="80"/>
      <c r="P271" s="81">
        <v>5485529</v>
      </c>
      <c r="Q271" s="82">
        <v>2.5700000000000001E-4</v>
      </c>
      <c r="R271" s="83">
        <v>1409.7809530000002</v>
      </c>
      <c r="S271" s="80">
        <v>118463</v>
      </c>
      <c r="T271" s="81">
        <v>946728</v>
      </c>
      <c r="U271" s="81">
        <v>-828265</v>
      </c>
      <c r="V271" s="84">
        <v>2.7300000000000002E-4</v>
      </c>
      <c r="W271" s="85">
        <v>-226.11634500000002</v>
      </c>
      <c r="X271" s="62"/>
      <c r="Y271" s="9"/>
    </row>
    <row r="272" spans="7:25" x14ac:dyDescent="0.3">
      <c r="G272" s="77"/>
      <c r="H272" s="62">
        <v>122</v>
      </c>
      <c r="I272" s="62" t="s">
        <v>96</v>
      </c>
      <c r="J272" s="78">
        <v>238</v>
      </c>
      <c r="K272" s="79">
        <v>1</v>
      </c>
      <c r="L272" s="80">
        <v>8554933</v>
      </c>
      <c r="M272" s="81">
        <v>3175475</v>
      </c>
      <c r="N272" s="80">
        <v>106071</v>
      </c>
      <c r="O272" s="80"/>
      <c r="P272" s="81">
        <v>5485529</v>
      </c>
      <c r="Q272" s="82">
        <v>0</v>
      </c>
      <c r="R272" s="83">
        <v>0</v>
      </c>
      <c r="S272" s="80">
        <v>118463</v>
      </c>
      <c r="T272" s="81">
        <v>946728</v>
      </c>
      <c r="U272" s="81">
        <v>-828265</v>
      </c>
      <c r="V272" s="84">
        <v>0</v>
      </c>
      <c r="W272" s="85">
        <v>0</v>
      </c>
      <c r="X272" s="62"/>
      <c r="Y272" s="9"/>
    </row>
    <row r="273" spans="7:25" x14ac:dyDescent="0.3">
      <c r="G273" s="77"/>
      <c r="H273" s="62"/>
      <c r="I273" s="62"/>
      <c r="J273" s="78"/>
      <c r="K273" s="79"/>
      <c r="L273" s="81"/>
      <c r="M273" s="81"/>
      <c r="N273" s="81"/>
      <c r="O273" s="81"/>
      <c r="P273" s="81"/>
      <c r="Q273" s="84"/>
      <c r="R273" s="83"/>
      <c r="S273" s="81"/>
      <c r="T273" s="81"/>
      <c r="U273" s="81"/>
      <c r="V273" s="84"/>
      <c r="W273" s="85"/>
      <c r="X273" s="62"/>
      <c r="Y273" s="9"/>
    </row>
    <row r="274" spans="7:25" ht="15.6" x14ac:dyDescent="0.3">
      <c r="G274" s="90">
        <v>70</v>
      </c>
      <c r="H274" s="91" t="s">
        <v>101</v>
      </c>
      <c r="I274" s="62"/>
      <c r="J274" s="78"/>
      <c r="K274" s="79"/>
      <c r="L274" s="81"/>
      <c r="M274" s="81"/>
      <c r="N274" s="81"/>
      <c r="O274" s="81"/>
      <c r="P274" s="81"/>
      <c r="Q274" s="84"/>
      <c r="R274" s="83"/>
      <c r="S274" s="81"/>
      <c r="T274" s="81"/>
      <c r="U274" s="81"/>
      <c r="V274" s="84"/>
      <c r="W274" s="85"/>
      <c r="X274" s="62"/>
      <c r="Y274" s="9"/>
    </row>
    <row r="275" spans="7:25" x14ac:dyDescent="0.3">
      <c r="G275" s="77"/>
      <c r="H275" s="62">
        <v>1</v>
      </c>
      <c r="I275" s="62" t="s">
        <v>11</v>
      </c>
      <c r="J275" s="78">
        <v>804</v>
      </c>
      <c r="K275" s="79">
        <v>1</v>
      </c>
      <c r="L275" s="80">
        <v>0</v>
      </c>
      <c r="M275" s="81">
        <v>0</v>
      </c>
      <c r="N275" s="80">
        <v>155926</v>
      </c>
      <c r="O275" s="80"/>
      <c r="P275" s="81">
        <v>155926</v>
      </c>
      <c r="Q275" s="82">
        <v>2.2769999999999999E-3</v>
      </c>
      <c r="R275" s="83">
        <v>355.04350199999999</v>
      </c>
      <c r="S275" s="80">
        <v>0</v>
      </c>
      <c r="T275" s="81">
        <v>0</v>
      </c>
      <c r="U275" s="81">
        <v>0</v>
      </c>
      <c r="V275" s="84">
        <v>1.91E-3</v>
      </c>
      <c r="W275" s="85">
        <v>0</v>
      </c>
      <c r="X275" s="62"/>
      <c r="Y275" s="9"/>
    </row>
    <row r="276" spans="7:25" x14ac:dyDescent="0.3">
      <c r="G276" s="77"/>
      <c r="H276" s="62">
        <v>2</v>
      </c>
      <c r="I276" s="62" t="s">
        <v>27</v>
      </c>
      <c r="J276" s="78">
        <v>804</v>
      </c>
      <c r="K276" s="79">
        <v>1</v>
      </c>
      <c r="L276" s="80">
        <v>0</v>
      </c>
      <c r="M276" s="81">
        <v>0</v>
      </c>
      <c r="N276" s="80">
        <v>155926</v>
      </c>
      <c r="O276" s="80"/>
      <c r="P276" s="81">
        <v>155926</v>
      </c>
      <c r="Q276" s="82">
        <v>2.6200000000000003E-4</v>
      </c>
      <c r="R276" s="83">
        <v>40.852612000000001</v>
      </c>
      <c r="S276" s="80">
        <v>0</v>
      </c>
      <c r="T276" s="81">
        <v>0</v>
      </c>
      <c r="U276" s="81">
        <v>0</v>
      </c>
      <c r="V276" s="84">
        <v>2.6899999999999998E-4</v>
      </c>
      <c r="W276" s="85">
        <v>0</v>
      </c>
      <c r="X276" s="62"/>
      <c r="Y276" s="9"/>
    </row>
    <row r="277" spans="7:25" x14ac:dyDescent="0.3">
      <c r="G277" s="77"/>
      <c r="H277" s="62">
        <v>3</v>
      </c>
      <c r="I277" s="62" t="s">
        <v>20</v>
      </c>
      <c r="J277" s="78">
        <v>804</v>
      </c>
      <c r="K277" s="79">
        <v>1</v>
      </c>
      <c r="L277" s="80">
        <v>0</v>
      </c>
      <c r="M277" s="81">
        <v>0</v>
      </c>
      <c r="N277" s="80">
        <v>155926</v>
      </c>
      <c r="O277" s="80"/>
      <c r="P277" s="81">
        <v>155926</v>
      </c>
      <c r="Q277" s="82">
        <v>5.7799999999999995E-4</v>
      </c>
      <c r="R277" s="83">
        <v>90.125227999999993</v>
      </c>
      <c r="S277" s="80">
        <v>0</v>
      </c>
      <c r="T277" s="81">
        <v>0</v>
      </c>
      <c r="U277" s="81">
        <v>0</v>
      </c>
      <c r="V277" s="84">
        <v>5.9699999999999998E-4</v>
      </c>
      <c r="W277" s="85">
        <v>0</v>
      </c>
      <c r="X277" s="62"/>
      <c r="Y277" s="9"/>
    </row>
    <row r="278" spans="7:25" x14ac:dyDescent="0.3">
      <c r="G278" s="77"/>
      <c r="H278" s="62">
        <v>4</v>
      </c>
      <c r="I278" s="62" t="s">
        <v>10</v>
      </c>
      <c r="J278" s="78">
        <v>804</v>
      </c>
      <c r="K278" s="79">
        <v>0.6</v>
      </c>
      <c r="L278" s="80">
        <v>0</v>
      </c>
      <c r="M278" s="81">
        <v>0</v>
      </c>
      <c r="N278" s="80">
        <v>155926</v>
      </c>
      <c r="O278" s="80"/>
      <c r="P278" s="81">
        <v>93555.599999999991</v>
      </c>
      <c r="Q278" s="82">
        <v>8.5789999999999998E-3</v>
      </c>
      <c r="R278" s="83">
        <v>802.61349239999993</v>
      </c>
      <c r="S278" s="80">
        <v>0</v>
      </c>
      <c r="T278" s="81">
        <v>0</v>
      </c>
      <c r="U278" s="81">
        <v>0</v>
      </c>
      <c r="V278" s="84">
        <v>9.2750000000000003E-3</v>
      </c>
      <c r="W278" s="85">
        <v>0</v>
      </c>
      <c r="X278" s="62"/>
      <c r="Y278" s="9"/>
    </row>
    <row r="279" spans="7:25" x14ac:dyDescent="0.3">
      <c r="G279" s="77"/>
      <c r="H279" s="62">
        <v>136</v>
      </c>
      <c r="I279" s="62" t="s">
        <v>159</v>
      </c>
      <c r="J279" s="78">
        <v>804</v>
      </c>
      <c r="K279" s="79">
        <v>0.6</v>
      </c>
      <c r="L279" s="80">
        <v>0</v>
      </c>
      <c r="M279" s="81">
        <v>0</v>
      </c>
      <c r="N279" s="80">
        <v>155926</v>
      </c>
      <c r="O279" s="80"/>
      <c r="P279" s="81">
        <v>93555.599999999991</v>
      </c>
      <c r="Q279" s="82">
        <v>1.75E-4</v>
      </c>
      <c r="R279" s="83">
        <v>16.372229999999998</v>
      </c>
      <c r="S279" s="80">
        <v>0</v>
      </c>
      <c r="T279" s="81">
        <v>0</v>
      </c>
      <c r="U279" s="81">
        <v>0</v>
      </c>
      <c r="V279" s="84">
        <v>0</v>
      </c>
      <c r="W279" s="85">
        <v>0</v>
      </c>
      <c r="X279" s="62"/>
      <c r="Y279" s="9"/>
    </row>
    <row r="280" spans="7:25" x14ac:dyDescent="0.3">
      <c r="G280" s="77"/>
      <c r="H280" s="62">
        <v>6</v>
      </c>
      <c r="I280" s="62" t="s">
        <v>76</v>
      </c>
      <c r="J280" s="78">
        <v>804</v>
      </c>
      <c r="K280" s="79">
        <v>0.6</v>
      </c>
      <c r="L280" s="80">
        <v>0</v>
      </c>
      <c r="M280" s="81">
        <v>0</v>
      </c>
      <c r="N280" s="80">
        <v>155926</v>
      </c>
      <c r="O280" s="80"/>
      <c r="P280" s="81">
        <v>93555.599999999991</v>
      </c>
      <c r="Q280" s="82">
        <v>0</v>
      </c>
      <c r="R280" s="83">
        <v>0</v>
      </c>
      <c r="S280" s="80">
        <v>0</v>
      </c>
      <c r="T280" s="81">
        <v>0</v>
      </c>
      <c r="U280" s="81">
        <v>0</v>
      </c>
      <c r="V280" s="84">
        <v>0</v>
      </c>
      <c r="W280" s="85">
        <v>0</v>
      </c>
      <c r="X280" s="62"/>
      <c r="Y280" s="9"/>
    </row>
    <row r="281" spans="7:25" x14ac:dyDescent="0.3">
      <c r="G281" s="77"/>
      <c r="H281" s="62">
        <v>7</v>
      </c>
      <c r="I281" s="62" t="s">
        <v>9</v>
      </c>
      <c r="J281" s="78">
        <v>804</v>
      </c>
      <c r="K281" s="79">
        <v>1</v>
      </c>
      <c r="L281" s="80">
        <v>0</v>
      </c>
      <c r="M281" s="81">
        <v>0</v>
      </c>
      <c r="N281" s="80">
        <v>155926</v>
      </c>
      <c r="O281" s="80"/>
      <c r="P281" s="81">
        <v>155926</v>
      </c>
      <c r="Q281" s="82">
        <v>1.1900000000000001E-4</v>
      </c>
      <c r="R281" s="83">
        <v>18.555194</v>
      </c>
      <c r="S281" s="80">
        <v>0</v>
      </c>
      <c r="T281" s="81">
        <v>0</v>
      </c>
      <c r="U281" s="81">
        <v>0</v>
      </c>
      <c r="V281" s="84">
        <v>1.27E-4</v>
      </c>
      <c r="W281" s="85">
        <v>0</v>
      </c>
      <c r="X281" s="62"/>
      <c r="Y281" s="9"/>
    </row>
    <row r="282" spans="7:25" x14ac:dyDescent="0.3">
      <c r="G282" s="77"/>
      <c r="H282" s="62">
        <v>8</v>
      </c>
      <c r="I282" s="62" t="s">
        <v>23</v>
      </c>
      <c r="J282" s="78">
        <v>804</v>
      </c>
      <c r="K282" s="79">
        <v>1</v>
      </c>
      <c r="L282" s="80">
        <v>0</v>
      </c>
      <c r="M282" s="81">
        <v>0</v>
      </c>
      <c r="N282" s="80">
        <v>155926</v>
      </c>
      <c r="O282" s="80"/>
      <c r="P282" s="81">
        <v>155926</v>
      </c>
      <c r="Q282" s="82">
        <v>1.74E-4</v>
      </c>
      <c r="R282" s="83">
        <v>27.131124</v>
      </c>
      <c r="S282" s="80">
        <v>0</v>
      </c>
      <c r="T282" s="81">
        <v>0</v>
      </c>
      <c r="U282" s="81">
        <v>0</v>
      </c>
      <c r="V282" s="84">
        <v>1.8699999999999999E-4</v>
      </c>
      <c r="W282" s="85">
        <v>0</v>
      </c>
      <c r="X282" s="62"/>
      <c r="Y282" s="9"/>
    </row>
    <row r="283" spans="7:25" x14ac:dyDescent="0.3">
      <c r="G283" s="77"/>
      <c r="H283" s="62">
        <v>9</v>
      </c>
      <c r="I283" s="62" t="s">
        <v>0</v>
      </c>
      <c r="J283" s="78">
        <v>804</v>
      </c>
      <c r="K283" s="79">
        <v>1</v>
      </c>
      <c r="L283" s="80">
        <v>0</v>
      </c>
      <c r="M283" s="81">
        <v>0</v>
      </c>
      <c r="N283" s="80">
        <v>155926</v>
      </c>
      <c r="O283" s="80"/>
      <c r="P283" s="81">
        <v>155926</v>
      </c>
      <c r="Q283" s="82">
        <v>2.4800000000000001E-4</v>
      </c>
      <c r="R283" s="83">
        <v>38.669648000000002</v>
      </c>
      <c r="S283" s="80">
        <v>0</v>
      </c>
      <c r="T283" s="81">
        <v>0</v>
      </c>
      <c r="U283" s="81">
        <v>0</v>
      </c>
      <c r="V283" s="84">
        <v>2.6600000000000001E-4</v>
      </c>
      <c r="W283" s="85">
        <v>0</v>
      </c>
      <c r="X283" s="62"/>
      <c r="Y283" s="9"/>
    </row>
    <row r="284" spans="7:25" x14ac:dyDescent="0.3">
      <c r="G284" s="77"/>
      <c r="H284" s="62">
        <v>29</v>
      </c>
      <c r="I284" s="62" t="s">
        <v>24</v>
      </c>
      <c r="J284" s="78">
        <v>804</v>
      </c>
      <c r="K284" s="79">
        <v>1</v>
      </c>
      <c r="L284" s="80">
        <v>0</v>
      </c>
      <c r="M284" s="81">
        <v>0</v>
      </c>
      <c r="N284" s="80">
        <v>155926</v>
      </c>
      <c r="O284" s="80"/>
      <c r="P284" s="81">
        <v>155926</v>
      </c>
      <c r="Q284" s="82">
        <v>3.1029999999999999E-3</v>
      </c>
      <c r="R284" s="83">
        <v>483.83837799999998</v>
      </c>
      <c r="S284" s="80">
        <v>0</v>
      </c>
      <c r="T284" s="81">
        <v>0</v>
      </c>
      <c r="U284" s="81">
        <v>0</v>
      </c>
      <c r="V284" s="84">
        <v>3.1029999999999999E-3</v>
      </c>
      <c r="W284" s="85">
        <v>0</v>
      </c>
      <c r="X284" s="62"/>
      <c r="Y284" s="9"/>
    </row>
    <row r="285" spans="7:25" x14ac:dyDescent="0.3">
      <c r="G285" s="77"/>
      <c r="H285" s="62">
        <v>38</v>
      </c>
      <c r="I285" s="62" t="s">
        <v>12</v>
      </c>
      <c r="J285" s="78">
        <v>804</v>
      </c>
      <c r="K285" s="79">
        <v>1</v>
      </c>
      <c r="L285" s="80">
        <v>0</v>
      </c>
      <c r="M285" s="81">
        <v>0</v>
      </c>
      <c r="N285" s="80">
        <v>155926</v>
      </c>
      <c r="O285" s="80"/>
      <c r="P285" s="81">
        <v>155926</v>
      </c>
      <c r="Q285" s="82">
        <v>9.5000000000000005E-5</v>
      </c>
      <c r="R285" s="83">
        <v>14.81297</v>
      </c>
      <c r="S285" s="80">
        <v>0</v>
      </c>
      <c r="T285" s="81">
        <v>0</v>
      </c>
      <c r="U285" s="81">
        <v>0</v>
      </c>
      <c r="V285" s="84">
        <v>7.8999999999999996E-5</v>
      </c>
      <c r="W285" s="85">
        <v>0</v>
      </c>
      <c r="X285" s="62"/>
      <c r="Y285" s="9"/>
    </row>
    <row r="286" spans="7:25" x14ac:dyDescent="0.3">
      <c r="G286" s="77"/>
      <c r="H286" s="62">
        <v>55</v>
      </c>
      <c r="I286" s="62" t="s">
        <v>26</v>
      </c>
      <c r="J286" s="78">
        <v>804</v>
      </c>
      <c r="K286" s="79">
        <v>1</v>
      </c>
      <c r="L286" s="80">
        <v>0</v>
      </c>
      <c r="M286" s="81">
        <v>0</v>
      </c>
      <c r="N286" s="80">
        <v>155926</v>
      </c>
      <c r="O286" s="80"/>
      <c r="P286" s="81">
        <v>155926</v>
      </c>
      <c r="Q286" s="82">
        <v>1.4799999999999999E-4</v>
      </c>
      <c r="R286" s="83">
        <v>23.077047999999998</v>
      </c>
      <c r="S286" s="80">
        <v>0</v>
      </c>
      <c r="T286" s="81">
        <v>0</v>
      </c>
      <c r="U286" s="81">
        <v>0</v>
      </c>
      <c r="V286" s="84">
        <v>1.5699999999999999E-4</v>
      </c>
      <c r="W286" s="85">
        <v>0</v>
      </c>
      <c r="X286" s="62"/>
      <c r="Y286" s="9"/>
    </row>
    <row r="287" spans="7:25" x14ac:dyDescent="0.3">
      <c r="G287" s="77"/>
      <c r="H287" s="62">
        <v>70</v>
      </c>
      <c r="I287" s="62" t="s">
        <v>101</v>
      </c>
      <c r="J287" s="78">
        <v>804</v>
      </c>
      <c r="K287" s="79">
        <v>1</v>
      </c>
      <c r="L287" s="80">
        <v>0</v>
      </c>
      <c r="M287" s="81">
        <v>0</v>
      </c>
      <c r="N287" s="80">
        <v>155926</v>
      </c>
      <c r="O287" s="80"/>
      <c r="P287" s="81">
        <v>155926</v>
      </c>
      <c r="Q287" s="82">
        <v>0</v>
      </c>
      <c r="R287" s="83">
        <v>0</v>
      </c>
      <c r="S287" s="80">
        <v>0</v>
      </c>
      <c r="T287" s="81">
        <v>0</v>
      </c>
      <c r="U287" s="81">
        <v>0</v>
      </c>
      <c r="V287" s="84">
        <v>0</v>
      </c>
      <c r="W287" s="85">
        <v>0</v>
      </c>
      <c r="X287" s="62"/>
      <c r="Y287" s="9"/>
    </row>
    <row r="288" spans="7:25" x14ac:dyDescent="0.3">
      <c r="G288" s="77"/>
      <c r="H288" s="62">
        <v>71</v>
      </c>
      <c r="I288" s="62" t="s">
        <v>18</v>
      </c>
      <c r="J288" s="78">
        <v>804</v>
      </c>
      <c r="K288" s="79">
        <v>1</v>
      </c>
      <c r="L288" s="80">
        <v>0</v>
      </c>
      <c r="M288" s="81">
        <v>0</v>
      </c>
      <c r="N288" s="80">
        <v>155926</v>
      </c>
      <c r="O288" s="80"/>
      <c r="P288" s="81">
        <v>155926</v>
      </c>
      <c r="Q288" s="82">
        <v>1.0000000000000001E-5</v>
      </c>
      <c r="R288" s="83">
        <v>1.5592600000000001</v>
      </c>
      <c r="S288" s="80">
        <v>0</v>
      </c>
      <c r="T288" s="81">
        <v>0</v>
      </c>
      <c r="U288" s="81">
        <v>0</v>
      </c>
      <c r="V288" s="84">
        <v>1.1E-5</v>
      </c>
      <c r="W288" s="85">
        <v>0</v>
      </c>
      <c r="X288" s="62"/>
      <c r="Y288" s="9"/>
    </row>
    <row r="289" spans="7:25" x14ac:dyDescent="0.3">
      <c r="G289" s="77"/>
      <c r="H289" s="62">
        <v>72</v>
      </c>
      <c r="I289" s="62" t="s">
        <v>28</v>
      </c>
      <c r="J289" s="78">
        <v>804</v>
      </c>
      <c r="K289" s="79">
        <v>1</v>
      </c>
      <c r="L289" s="80">
        <v>0</v>
      </c>
      <c r="M289" s="81">
        <v>0</v>
      </c>
      <c r="N289" s="80">
        <v>155926</v>
      </c>
      <c r="O289" s="80"/>
      <c r="P289" s="81">
        <v>155926</v>
      </c>
      <c r="Q289" s="82">
        <v>2.9999999999999997E-4</v>
      </c>
      <c r="R289" s="83">
        <v>46.777799999999999</v>
      </c>
      <c r="S289" s="80">
        <v>0</v>
      </c>
      <c r="T289" s="81">
        <v>0</v>
      </c>
      <c r="U289" s="81">
        <v>0</v>
      </c>
      <c r="V289" s="84">
        <v>3.1799999999999998E-4</v>
      </c>
      <c r="W289" s="85">
        <v>0</v>
      </c>
      <c r="X289" s="62"/>
      <c r="Y289" s="9"/>
    </row>
    <row r="290" spans="7:25" x14ac:dyDescent="0.3">
      <c r="G290" s="77"/>
      <c r="H290" s="62">
        <v>117</v>
      </c>
      <c r="I290" s="62" t="s">
        <v>21</v>
      </c>
      <c r="J290" s="78">
        <v>804</v>
      </c>
      <c r="K290" s="79">
        <v>1</v>
      </c>
      <c r="L290" s="80">
        <v>0</v>
      </c>
      <c r="M290" s="81">
        <v>0</v>
      </c>
      <c r="N290" s="80">
        <v>155926</v>
      </c>
      <c r="O290" s="80"/>
      <c r="P290" s="81">
        <v>155926</v>
      </c>
      <c r="Q290" s="82">
        <v>2.5700000000000001E-4</v>
      </c>
      <c r="R290" s="83">
        <v>40.072982000000003</v>
      </c>
      <c r="S290" s="80">
        <v>0</v>
      </c>
      <c r="T290" s="81">
        <v>0</v>
      </c>
      <c r="U290" s="81">
        <v>0</v>
      </c>
      <c r="V290" s="84">
        <v>2.7300000000000002E-4</v>
      </c>
      <c r="W290" s="85">
        <v>0</v>
      </c>
      <c r="X290" s="62"/>
      <c r="Y290" s="9"/>
    </row>
    <row r="291" spans="7:25" x14ac:dyDescent="0.3">
      <c r="G291" s="77"/>
      <c r="H291" s="62">
        <v>122</v>
      </c>
      <c r="I291" s="62" t="s">
        <v>96</v>
      </c>
      <c r="J291" s="78">
        <v>804</v>
      </c>
      <c r="K291" s="79">
        <v>1</v>
      </c>
      <c r="L291" s="80">
        <v>0</v>
      </c>
      <c r="M291" s="81">
        <v>0</v>
      </c>
      <c r="N291" s="80">
        <v>155926</v>
      </c>
      <c r="O291" s="80"/>
      <c r="P291" s="81">
        <v>155926</v>
      </c>
      <c r="Q291" s="82">
        <v>0</v>
      </c>
      <c r="R291" s="83">
        <v>0</v>
      </c>
      <c r="S291" s="80">
        <v>0</v>
      </c>
      <c r="T291" s="81">
        <v>0</v>
      </c>
      <c r="U291" s="81">
        <v>0</v>
      </c>
      <c r="V291" s="84">
        <v>0</v>
      </c>
      <c r="W291" s="85">
        <v>0</v>
      </c>
      <c r="X291" s="62"/>
      <c r="Y291" s="9"/>
    </row>
    <row r="292" spans="7:25" ht="15" thickBot="1" x14ac:dyDescent="0.35">
      <c r="G292" s="86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8"/>
      <c r="X292" s="62"/>
      <c r="Y292" s="9"/>
    </row>
    <row r="293" spans="7:25" x14ac:dyDescent="0.3">
      <c r="G293" s="62">
        <v>70</v>
      </c>
      <c r="H293" s="62" t="s">
        <v>101</v>
      </c>
      <c r="I293" s="62"/>
      <c r="J293" s="78"/>
      <c r="K293" s="79"/>
      <c r="L293" s="81"/>
      <c r="M293" s="81"/>
      <c r="N293" s="81"/>
      <c r="O293" s="81"/>
      <c r="P293" s="81"/>
      <c r="Q293" s="84"/>
      <c r="R293" s="83">
        <v>76231.874108000004</v>
      </c>
      <c r="S293" s="81"/>
      <c r="T293" s="81"/>
      <c r="U293" s="81"/>
      <c r="V293" s="84"/>
      <c r="W293" s="83">
        <v>-11280.969299999999</v>
      </c>
      <c r="X293" s="89">
        <v>64950.904808000007</v>
      </c>
      <c r="Y293" s="9"/>
    </row>
    <row r="294" spans="7:25" x14ac:dyDescent="0.3">
      <c r="G294" s="62"/>
      <c r="H294" s="62"/>
      <c r="I294" s="62"/>
      <c r="J294" s="78"/>
      <c r="K294" s="79"/>
      <c r="L294" s="81"/>
      <c r="M294" s="81"/>
      <c r="N294" s="81"/>
      <c r="O294" s="81"/>
      <c r="P294" s="81"/>
      <c r="Q294" s="84"/>
      <c r="R294" s="83"/>
      <c r="S294" s="81"/>
      <c r="T294" s="81"/>
      <c r="U294" s="81"/>
      <c r="V294" s="84"/>
      <c r="W294" s="83"/>
      <c r="X294" s="62"/>
      <c r="Y294" s="9"/>
    </row>
    <row r="295" spans="7:25" ht="15" thickBot="1" x14ac:dyDescent="0.35">
      <c r="G295" s="62"/>
      <c r="H295" s="62"/>
      <c r="I295" s="62"/>
      <c r="J295" s="63" t="s">
        <v>59</v>
      </c>
      <c r="K295" s="64" t="s">
        <v>60</v>
      </c>
      <c r="L295" s="65" t="s">
        <v>61</v>
      </c>
      <c r="M295" s="65" t="s">
        <v>186</v>
      </c>
      <c r="N295" s="65" t="s">
        <v>62</v>
      </c>
      <c r="O295" s="65" t="s">
        <v>187</v>
      </c>
      <c r="P295" s="65" t="s">
        <v>63</v>
      </c>
      <c r="Q295" s="66" t="s">
        <v>64</v>
      </c>
      <c r="R295" s="67" t="s">
        <v>65</v>
      </c>
      <c r="S295" s="65" t="s">
        <v>66</v>
      </c>
      <c r="T295" s="65" t="s">
        <v>67</v>
      </c>
      <c r="U295" s="65" t="s">
        <v>68</v>
      </c>
      <c r="V295" s="66" t="s">
        <v>69</v>
      </c>
      <c r="W295" s="67" t="s">
        <v>70</v>
      </c>
      <c r="X295" s="62"/>
      <c r="Y295" s="9"/>
    </row>
    <row r="296" spans="7:25" ht="15.6" x14ac:dyDescent="0.3">
      <c r="G296" s="68">
        <v>73</v>
      </c>
      <c r="H296" s="69" t="s">
        <v>102</v>
      </c>
      <c r="I296" s="70"/>
      <c r="J296" s="71"/>
      <c r="K296" s="72"/>
      <c r="L296" s="73"/>
      <c r="M296" s="73"/>
      <c r="N296" s="73"/>
      <c r="O296" s="73"/>
      <c r="P296" s="73"/>
      <c r="Q296" s="74"/>
      <c r="R296" s="75"/>
      <c r="S296" s="73"/>
      <c r="T296" s="73"/>
      <c r="U296" s="73"/>
      <c r="V296" s="74"/>
      <c r="W296" s="76"/>
      <c r="X296" s="62"/>
      <c r="Y296" s="9"/>
    </row>
    <row r="297" spans="7:25" x14ac:dyDescent="0.3">
      <c r="G297" s="77"/>
      <c r="H297" s="62">
        <v>1</v>
      </c>
      <c r="I297" s="62" t="s">
        <v>11</v>
      </c>
      <c r="J297" s="78">
        <v>246</v>
      </c>
      <c r="K297" s="79">
        <v>1</v>
      </c>
      <c r="L297" s="80">
        <v>17174169</v>
      </c>
      <c r="M297" s="81">
        <v>2057529</v>
      </c>
      <c r="N297" s="80">
        <v>46125</v>
      </c>
      <c r="O297" s="80"/>
      <c r="P297" s="81">
        <v>15162765</v>
      </c>
      <c r="Q297" s="82">
        <v>2.2769999999999999E-3</v>
      </c>
      <c r="R297" s="83">
        <v>34525.615904999999</v>
      </c>
      <c r="S297" s="80">
        <v>2156408</v>
      </c>
      <c r="T297" s="81">
        <v>8841</v>
      </c>
      <c r="U297" s="81">
        <v>2147567</v>
      </c>
      <c r="V297" s="84">
        <v>1.91E-3</v>
      </c>
      <c r="W297" s="85">
        <v>4101.8529699999999</v>
      </c>
      <c r="X297" s="62"/>
      <c r="Y297" s="9"/>
    </row>
    <row r="298" spans="7:25" x14ac:dyDescent="0.3">
      <c r="G298" s="77"/>
      <c r="H298" s="62">
        <v>2</v>
      </c>
      <c r="I298" s="62" t="s">
        <v>27</v>
      </c>
      <c r="J298" s="78">
        <v>246</v>
      </c>
      <c r="K298" s="79">
        <v>1</v>
      </c>
      <c r="L298" s="80">
        <v>17174169</v>
      </c>
      <c r="M298" s="81">
        <v>2057529</v>
      </c>
      <c r="N298" s="80">
        <v>46125</v>
      </c>
      <c r="O298" s="80"/>
      <c r="P298" s="81">
        <v>15162765</v>
      </c>
      <c r="Q298" s="82">
        <v>2.6200000000000003E-4</v>
      </c>
      <c r="R298" s="83">
        <v>3972.6444300000003</v>
      </c>
      <c r="S298" s="80">
        <v>2156408</v>
      </c>
      <c r="T298" s="81">
        <v>8841</v>
      </c>
      <c r="U298" s="81">
        <v>2147567</v>
      </c>
      <c r="V298" s="84">
        <v>2.6899999999999998E-4</v>
      </c>
      <c r="W298" s="85">
        <v>577.69552299999998</v>
      </c>
      <c r="X298" s="62"/>
      <c r="Y298" s="9"/>
    </row>
    <row r="299" spans="7:25" x14ac:dyDescent="0.3">
      <c r="G299" s="77"/>
      <c r="H299" s="62">
        <v>3</v>
      </c>
      <c r="I299" s="62" t="s">
        <v>20</v>
      </c>
      <c r="J299" s="78">
        <v>246</v>
      </c>
      <c r="K299" s="79">
        <v>1</v>
      </c>
      <c r="L299" s="80">
        <v>17174169</v>
      </c>
      <c r="M299" s="81">
        <v>2057529</v>
      </c>
      <c r="N299" s="80">
        <v>46125</v>
      </c>
      <c r="O299" s="80"/>
      <c r="P299" s="81">
        <v>15162765</v>
      </c>
      <c r="Q299" s="82">
        <v>5.7799999999999995E-4</v>
      </c>
      <c r="R299" s="83">
        <v>8764.0781699999989</v>
      </c>
      <c r="S299" s="80">
        <v>2156408</v>
      </c>
      <c r="T299" s="81">
        <v>8841</v>
      </c>
      <c r="U299" s="81">
        <v>2147567</v>
      </c>
      <c r="V299" s="84">
        <v>5.9699999999999998E-4</v>
      </c>
      <c r="W299" s="85">
        <v>1282.097499</v>
      </c>
      <c r="X299" s="62"/>
      <c r="Y299" s="9"/>
    </row>
    <row r="300" spans="7:25" x14ac:dyDescent="0.3">
      <c r="G300" s="77"/>
      <c r="H300" s="62">
        <v>4</v>
      </c>
      <c r="I300" s="62" t="s">
        <v>10</v>
      </c>
      <c r="J300" s="78">
        <v>246</v>
      </c>
      <c r="K300" s="79">
        <v>0.6</v>
      </c>
      <c r="L300" s="80">
        <v>17174169</v>
      </c>
      <c r="M300" s="81">
        <v>2057529</v>
      </c>
      <c r="N300" s="80">
        <v>46125</v>
      </c>
      <c r="O300" s="80"/>
      <c r="P300" s="81">
        <v>9097659</v>
      </c>
      <c r="Q300" s="82">
        <v>8.5789999999999998E-3</v>
      </c>
      <c r="R300" s="83">
        <v>78048.816561</v>
      </c>
      <c r="S300" s="80">
        <v>2156408</v>
      </c>
      <c r="T300" s="81">
        <v>8841</v>
      </c>
      <c r="U300" s="81">
        <v>1288540.2</v>
      </c>
      <c r="V300" s="84">
        <v>9.2750000000000003E-3</v>
      </c>
      <c r="W300" s="85">
        <v>11951.210354999999</v>
      </c>
      <c r="X300" s="62"/>
      <c r="Y300" s="9"/>
    </row>
    <row r="301" spans="7:25" x14ac:dyDescent="0.3">
      <c r="G301" s="77"/>
      <c r="H301" s="62">
        <v>136</v>
      </c>
      <c r="I301" s="62" t="s">
        <v>159</v>
      </c>
      <c r="J301" s="78">
        <v>246</v>
      </c>
      <c r="K301" s="79">
        <v>0.6</v>
      </c>
      <c r="L301" s="80">
        <v>17174169</v>
      </c>
      <c r="M301" s="81">
        <v>2057529</v>
      </c>
      <c r="N301" s="80">
        <v>46125</v>
      </c>
      <c r="O301" s="80"/>
      <c r="P301" s="81">
        <v>9097659</v>
      </c>
      <c r="Q301" s="82">
        <v>1.75E-4</v>
      </c>
      <c r="R301" s="83">
        <v>1592.0903249999999</v>
      </c>
      <c r="S301" s="80">
        <v>2156408</v>
      </c>
      <c r="T301" s="81">
        <v>8841</v>
      </c>
      <c r="U301" s="81">
        <v>1288540.2</v>
      </c>
      <c r="V301" s="84">
        <v>0</v>
      </c>
      <c r="W301" s="85">
        <v>0</v>
      </c>
      <c r="X301" s="62"/>
      <c r="Y301" s="9"/>
    </row>
    <row r="302" spans="7:25" x14ac:dyDescent="0.3">
      <c r="G302" s="77"/>
      <c r="H302" s="62">
        <v>6</v>
      </c>
      <c r="I302" s="62" t="s">
        <v>76</v>
      </c>
      <c r="J302" s="78">
        <v>246</v>
      </c>
      <c r="K302" s="79">
        <v>0.6</v>
      </c>
      <c r="L302" s="80">
        <v>17174169</v>
      </c>
      <c r="M302" s="81">
        <v>2057529</v>
      </c>
      <c r="N302" s="80">
        <v>46125</v>
      </c>
      <c r="O302" s="80"/>
      <c r="P302" s="81">
        <v>9097659</v>
      </c>
      <c r="Q302" s="82">
        <v>0</v>
      </c>
      <c r="R302" s="83">
        <v>0</v>
      </c>
      <c r="S302" s="80">
        <v>2156408</v>
      </c>
      <c r="T302" s="81">
        <v>8841</v>
      </c>
      <c r="U302" s="81">
        <v>1288540.2</v>
      </c>
      <c r="V302" s="84">
        <v>0</v>
      </c>
      <c r="W302" s="85">
        <v>0</v>
      </c>
      <c r="X302" s="62"/>
      <c r="Y302" s="9"/>
    </row>
    <row r="303" spans="7:25" x14ac:dyDescent="0.3">
      <c r="G303" s="77"/>
      <c r="H303" s="62">
        <v>7</v>
      </c>
      <c r="I303" s="62" t="s">
        <v>9</v>
      </c>
      <c r="J303" s="78">
        <v>246</v>
      </c>
      <c r="K303" s="79">
        <v>1</v>
      </c>
      <c r="L303" s="80">
        <v>17174169</v>
      </c>
      <c r="M303" s="81">
        <v>2057529</v>
      </c>
      <c r="N303" s="80">
        <v>46125</v>
      </c>
      <c r="O303" s="80"/>
      <c r="P303" s="81">
        <v>15162765</v>
      </c>
      <c r="Q303" s="82">
        <v>1.1900000000000001E-4</v>
      </c>
      <c r="R303" s="83">
        <v>1804.3690350000002</v>
      </c>
      <c r="S303" s="80">
        <v>2156408</v>
      </c>
      <c r="T303" s="81">
        <v>8841</v>
      </c>
      <c r="U303" s="81">
        <v>2147567</v>
      </c>
      <c r="V303" s="84">
        <v>1.27E-4</v>
      </c>
      <c r="W303" s="85">
        <v>272.74100900000002</v>
      </c>
      <c r="X303" s="62"/>
      <c r="Y303" s="9"/>
    </row>
    <row r="304" spans="7:25" x14ac:dyDescent="0.3">
      <c r="G304" s="77"/>
      <c r="H304" s="62">
        <v>8</v>
      </c>
      <c r="I304" s="62" t="s">
        <v>23</v>
      </c>
      <c r="J304" s="78">
        <v>246</v>
      </c>
      <c r="K304" s="79">
        <v>1</v>
      </c>
      <c r="L304" s="80">
        <v>17174169</v>
      </c>
      <c r="M304" s="81">
        <v>2057529</v>
      </c>
      <c r="N304" s="80">
        <v>46125</v>
      </c>
      <c r="O304" s="80"/>
      <c r="P304" s="81">
        <v>15162765</v>
      </c>
      <c r="Q304" s="82">
        <v>1.74E-4</v>
      </c>
      <c r="R304" s="83">
        <v>2638.3211099999999</v>
      </c>
      <c r="S304" s="80">
        <v>2156408</v>
      </c>
      <c r="T304" s="81">
        <v>8841</v>
      </c>
      <c r="U304" s="81">
        <v>2147567</v>
      </c>
      <c r="V304" s="84">
        <v>1.8699999999999999E-4</v>
      </c>
      <c r="W304" s="85">
        <v>401.59502899999995</v>
      </c>
      <c r="X304" s="62"/>
      <c r="Y304" s="9"/>
    </row>
    <row r="305" spans="7:25" x14ac:dyDescent="0.3">
      <c r="G305" s="77"/>
      <c r="H305" s="62">
        <v>9</v>
      </c>
      <c r="I305" s="62" t="s">
        <v>0</v>
      </c>
      <c r="J305" s="78">
        <v>246</v>
      </c>
      <c r="K305" s="79">
        <v>1</v>
      </c>
      <c r="L305" s="80">
        <v>17174169</v>
      </c>
      <c r="M305" s="81">
        <v>2057529</v>
      </c>
      <c r="N305" s="80">
        <v>46125</v>
      </c>
      <c r="O305" s="80"/>
      <c r="P305" s="81">
        <v>15162765</v>
      </c>
      <c r="Q305" s="82">
        <v>2.4800000000000001E-4</v>
      </c>
      <c r="R305" s="83">
        <v>3760.3657200000002</v>
      </c>
      <c r="S305" s="80">
        <v>2156408</v>
      </c>
      <c r="T305" s="81">
        <v>8841</v>
      </c>
      <c r="U305" s="81">
        <v>2147567</v>
      </c>
      <c r="V305" s="84">
        <v>2.6600000000000001E-4</v>
      </c>
      <c r="W305" s="85">
        <v>571.25282200000004</v>
      </c>
      <c r="X305" s="62"/>
      <c r="Y305" s="9"/>
    </row>
    <row r="306" spans="7:25" x14ac:dyDescent="0.3">
      <c r="G306" s="77"/>
      <c r="H306" s="62">
        <v>17</v>
      </c>
      <c r="I306" s="62" t="s">
        <v>16</v>
      </c>
      <c r="J306" s="78">
        <v>246</v>
      </c>
      <c r="K306" s="79">
        <v>1</v>
      </c>
      <c r="L306" s="80">
        <v>17174169</v>
      </c>
      <c r="M306" s="81">
        <v>2057529</v>
      </c>
      <c r="N306" s="80">
        <v>46125</v>
      </c>
      <c r="O306" s="80"/>
      <c r="P306" s="81">
        <v>15162765</v>
      </c>
      <c r="Q306" s="82">
        <v>7.0899999999999999E-4</v>
      </c>
      <c r="R306" s="83">
        <v>10750.400385000001</v>
      </c>
      <c r="S306" s="80">
        <v>2156408</v>
      </c>
      <c r="T306" s="81">
        <v>8841</v>
      </c>
      <c r="U306" s="81">
        <v>2147567</v>
      </c>
      <c r="V306" s="84">
        <v>7.5799999999999999E-4</v>
      </c>
      <c r="W306" s="85">
        <v>1627.8557860000001</v>
      </c>
      <c r="X306" s="62"/>
      <c r="Y306" s="9"/>
    </row>
    <row r="307" spans="7:25" x14ac:dyDescent="0.3">
      <c r="G307" s="77"/>
      <c r="H307" s="62">
        <v>29</v>
      </c>
      <c r="I307" s="62" t="s">
        <v>24</v>
      </c>
      <c r="J307" s="78">
        <v>246</v>
      </c>
      <c r="K307" s="79">
        <v>1</v>
      </c>
      <c r="L307" s="80">
        <v>17174169</v>
      </c>
      <c r="M307" s="81">
        <v>2057529</v>
      </c>
      <c r="N307" s="80">
        <v>46125</v>
      </c>
      <c r="O307" s="80"/>
      <c r="P307" s="81">
        <v>15162765</v>
      </c>
      <c r="Q307" s="82">
        <v>3.1029999999999999E-3</v>
      </c>
      <c r="R307" s="83">
        <v>47050.059795000001</v>
      </c>
      <c r="S307" s="80">
        <v>2156408</v>
      </c>
      <c r="T307" s="81">
        <v>8841</v>
      </c>
      <c r="U307" s="81">
        <v>2147567</v>
      </c>
      <c r="V307" s="84">
        <v>3.1029999999999999E-3</v>
      </c>
      <c r="W307" s="85">
        <v>6663.9004009999999</v>
      </c>
      <c r="X307" s="62"/>
      <c r="Y307" s="9"/>
    </row>
    <row r="308" spans="7:25" x14ac:dyDescent="0.3">
      <c r="G308" s="77"/>
      <c r="H308" s="62">
        <v>38</v>
      </c>
      <c r="I308" s="62" t="s">
        <v>12</v>
      </c>
      <c r="J308" s="78">
        <v>246</v>
      </c>
      <c r="K308" s="79">
        <v>1</v>
      </c>
      <c r="L308" s="80">
        <v>17174169</v>
      </c>
      <c r="M308" s="81">
        <v>2057529</v>
      </c>
      <c r="N308" s="80">
        <v>46125</v>
      </c>
      <c r="O308" s="80"/>
      <c r="P308" s="81">
        <v>15162765</v>
      </c>
      <c r="Q308" s="82">
        <v>9.5000000000000005E-5</v>
      </c>
      <c r="R308" s="83">
        <v>1440.462675</v>
      </c>
      <c r="S308" s="80">
        <v>2156408</v>
      </c>
      <c r="T308" s="81">
        <v>8841</v>
      </c>
      <c r="U308" s="81">
        <v>2147567</v>
      </c>
      <c r="V308" s="84">
        <v>7.8999999999999996E-5</v>
      </c>
      <c r="W308" s="85">
        <v>169.657793</v>
      </c>
      <c r="X308" s="62"/>
      <c r="Y308" s="9"/>
    </row>
    <row r="309" spans="7:25" x14ac:dyDescent="0.3">
      <c r="G309" s="77"/>
      <c r="H309" s="62">
        <v>55</v>
      </c>
      <c r="I309" s="62" t="s">
        <v>26</v>
      </c>
      <c r="J309" s="78">
        <v>246</v>
      </c>
      <c r="K309" s="79">
        <v>1</v>
      </c>
      <c r="L309" s="80">
        <v>17174169</v>
      </c>
      <c r="M309" s="81">
        <v>2057529</v>
      </c>
      <c r="N309" s="80">
        <v>46125</v>
      </c>
      <c r="O309" s="80"/>
      <c r="P309" s="81">
        <v>15162765</v>
      </c>
      <c r="Q309" s="82">
        <v>1.4799999999999999E-4</v>
      </c>
      <c r="R309" s="83">
        <v>2244.0892199999998</v>
      </c>
      <c r="S309" s="80">
        <v>2156408</v>
      </c>
      <c r="T309" s="81">
        <v>8841</v>
      </c>
      <c r="U309" s="81">
        <v>2147567</v>
      </c>
      <c r="V309" s="84">
        <v>1.5699999999999999E-4</v>
      </c>
      <c r="W309" s="85">
        <v>337.16801900000002</v>
      </c>
      <c r="X309" s="62"/>
      <c r="Y309" s="9"/>
    </row>
    <row r="310" spans="7:25" x14ac:dyDescent="0.3">
      <c r="G310" s="77"/>
      <c r="H310" s="62">
        <v>71</v>
      </c>
      <c r="I310" s="62" t="s">
        <v>18</v>
      </c>
      <c r="J310" s="78">
        <v>246</v>
      </c>
      <c r="K310" s="79">
        <v>1</v>
      </c>
      <c r="L310" s="80">
        <v>17174169</v>
      </c>
      <c r="M310" s="81">
        <v>2057529</v>
      </c>
      <c r="N310" s="80">
        <v>46125</v>
      </c>
      <c r="O310" s="80"/>
      <c r="P310" s="81">
        <v>15162765</v>
      </c>
      <c r="Q310" s="82">
        <v>1.0000000000000001E-5</v>
      </c>
      <c r="R310" s="83">
        <v>151.62765000000002</v>
      </c>
      <c r="S310" s="80">
        <v>2156408</v>
      </c>
      <c r="T310" s="81">
        <v>8841</v>
      </c>
      <c r="U310" s="81">
        <v>2147567</v>
      </c>
      <c r="V310" s="84">
        <v>1.1E-5</v>
      </c>
      <c r="W310" s="85">
        <v>23.623237</v>
      </c>
      <c r="X310" s="62"/>
      <c r="Y310" s="9"/>
    </row>
    <row r="311" spans="7:25" x14ac:dyDescent="0.3">
      <c r="G311" s="77"/>
      <c r="H311" s="62">
        <v>72</v>
      </c>
      <c r="I311" s="62" t="s">
        <v>28</v>
      </c>
      <c r="J311" s="78">
        <v>246</v>
      </c>
      <c r="K311" s="79">
        <v>1</v>
      </c>
      <c r="L311" s="80">
        <v>17174169</v>
      </c>
      <c r="M311" s="81">
        <v>2057529</v>
      </c>
      <c r="N311" s="80">
        <v>46125</v>
      </c>
      <c r="O311" s="80"/>
      <c r="P311" s="81">
        <v>15162765</v>
      </c>
      <c r="Q311" s="82">
        <v>2.9999999999999997E-4</v>
      </c>
      <c r="R311" s="83">
        <v>4548.8294999999998</v>
      </c>
      <c r="S311" s="80">
        <v>2156408</v>
      </c>
      <c r="T311" s="81">
        <v>8841</v>
      </c>
      <c r="U311" s="81">
        <v>2147567</v>
      </c>
      <c r="V311" s="84">
        <v>3.1799999999999998E-4</v>
      </c>
      <c r="W311" s="85">
        <v>682.92630599999995</v>
      </c>
      <c r="X311" s="62"/>
      <c r="Y311" s="9"/>
    </row>
    <row r="312" spans="7:25" x14ac:dyDescent="0.3">
      <c r="G312" s="77"/>
      <c r="H312" s="62">
        <v>73</v>
      </c>
      <c r="I312" s="62" t="s">
        <v>102</v>
      </c>
      <c r="J312" s="78">
        <v>246</v>
      </c>
      <c r="K312" s="79">
        <v>1</v>
      </c>
      <c r="L312" s="80">
        <v>17174169</v>
      </c>
      <c r="M312" s="81">
        <v>2057529</v>
      </c>
      <c r="N312" s="80">
        <v>46125</v>
      </c>
      <c r="O312" s="80"/>
      <c r="P312" s="81">
        <v>15162765</v>
      </c>
      <c r="Q312" s="82">
        <v>0</v>
      </c>
      <c r="R312" s="83">
        <v>0</v>
      </c>
      <c r="S312" s="80">
        <v>2156408</v>
      </c>
      <c r="T312" s="81">
        <v>8841</v>
      </c>
      <c r="U312" s="81">
        <v>2147567</v>
      </c>
      <c r="V312" s="84">
        <v>0</v>
      </c>
      <c r="W312" s="85">
        <v>0</v>
      </c>
      <c r="X312" s="62"/>
      <c r="Y312" s="9"/>
    </row>
    <row r="313" spans="7:25" x14ac:dyDescent="0.3">
      <c r="G313" s="77"/>
      <c r="H313" s="62">
        <v>117</v>
      </c>
      <c r="I313" s="62" t="s">
        <v>21</v>
      </c>
      <c r="J313" s="78">
        <v>246</v>
      </c>
      <c r="K313" s="79">
        <v>1</v>
      </c>
      <c r="L313" s="80">
        <v>17174169</v>
      </c>
      <c r="M313" s="81">
        <v>2057529</v>
      </c>
      <c r="N313" s="80">
        <v>46125</v>
      </c>
      <c r="O313" s="80"/>
      <c r="P313" s="81">
        <v>15162765</v>
      </c>
      <c r="Q313" s="82">
        <v>2.5700000000000001E-4</v>
      </c>
      <c r="R313" s="83">
        <v>3896.8306050000001</v>
      </c>
      <c r="S313" s="80">
        <v>2156408</v>
      </c>
      <c r="T313" s="81">
        <v>8841</v>
      </c>
      <c r="U313" s="81">
        <v>2147567</v>
      </c>
      <c r="V313" s="84">
        <v>2.7300000000000002E-4</v>
      </c>
      <c r="W313" s="85">
        <v>586.28579100000002</v>
      </c>
      <c r="X313" s="62"/>
      <c r="Y313" s="9"/>
    </row>
    <row r="314" spans="7:25" x14ac:dyDescent="0.3">
      <c r="G314" s="77"/>
      <c r="H314" s="62">
        <v>122</v>
      </c>
      <c r="I314" s="62" t="s">
        <v>96</v>
      </c>
      <c r="J314" s="78">
        <v>246</v>
      </c>
      <c r="K314" s="79">
        <v>1</v>
      </c>
      <c r="L314" s="80">
        <v>17174169</v>
      </c>
      <c r="M314" s="81">
        <v>2057529</v>
      </c>
      <c r="N314" s="80">
        <v>46125</v>
      </c>
      <c r="O314" s="80"/>
      <c r="P314" s="81">
        <v>15162765</v>
      </c>
      <c r="Q314" s="82">
        <v>0</v>
      </c>
      <c r="R314" s="83">
        <v>0</v>
      </c>
      <c r="S314" s="80">
        <v>2156408</v>
      </c>
      <c r="T314" s="81">
        <v>8841</v>
      </c>
      <c r="U314" s="81">
        <v>2147567</v>
      </c>
      <c r="V314" s="84">
        <v>0</v>
      </c>
      <c r="W314" s="85">
        <v>0</v>
      </c>
      <c r="X314" s="62"/>
      <c r="Y314" s="9"/>
    </row>
    <row r="315" spans="7:25" x14ac:dyDescent="0.3">
      <c r="G315" s="77"/>
      <c r="H315" s="62"/>
      <c r="I315" s="62"/>
      <c r="J315" s="78"/>
      <c r="K315" s="79"/>
      <c r="L315" s="81"/>
      <c r="M315" s="81"/>
      <c r="N315" s="81"/>
      <c r="O315" s="81"/>
      <c r="P315" s="81"/>
      <c r="Q315" s="84"/>
      <c r="R315" s="83"/>
      <c r="S315" s="81"/>
      <c r="T315" s="81"/>
      <c r="U315" s="81"/>
      <c r="V315" s="84"/>
      <c r="W315" s="85"/>
      <c r="X315" s="62"/>
      <c r="Y315" s="9"/>
    </row>
    <row r="316" spans="7:25" ht="15.6" x14ac:dyDescent="0.3">
      <c r="G316" s="90">
        <v>73</v>
      </c>
      <c r="H316" s="91" t="s">
        <v>102</v>
      </c>
      <c r="I316" s="62"/>
      <c r="J316" s="78"/>
      <c r="K316" s="79"/>
      <c r="L316" s="81"/>
      <c r="M316" s="81"/>
      <c r="N316" s="81"/>
      <c r="O316" s="81"/>
      <c r="P316" s="81"/>
      <c r="Q316" s="84"/>
      <c r="R316" s="83"/>
      <c r="S316" s="81"/>
      <c r="T316" s="81"/>
      <c r="U316" s="81"/>
      <c r="V316" s="84"/>
      <c r="W316" s="85"/>
      <c r="X316" s="62"/>
      <c r="Y316" s="9"/>
    </row>
    <row r="317" spans="7:25" x14ac:dyDescent="0.3">
      <c r="G317" s="77"/>
      <c r="H317" s="62">
        <v>1</v>
      </c>
      <c r="I317" s="62" t="s">
        <v>11</v>
      </c>
      <c r="J317" s="78">
        <v>846</v>
      </c>
      <c r="K317" s="79">
        <v>1</v>
      </c>
      <c r="L317" s="80">
        <v>0</v>
      </c>
      <c r="M317" s="81"/>
      <c r="N317" s="80">
        <v>45352</v>
      </c>
      <c r="O317" s="81">
        <v>64498</v>
      </c>
      <c r="P317" s="81">
        <v>-19146</v>
      </c>
      <c r="Q317" s="82">
        <v>2.2769999999999999E-3</v>
      </c>
      <c r="R317" s="83">
        <v>-43.595441999999998</v>
      </c>
      <c r="S317" s="80">
        <v>0</v>
      </c>
      <c r="T317" s="81">
        <v>0</v>
      </c>
      <c r="U317" s="81">
        <v>0</v>
      </c>
      <c r="V317" s="84">
        <v>1.91E-3</v>
      </c>
      <c r="W317" s="85">
        <v>0</v>
      </c>
      <c r="X317" s="62"/>
      <c r="Y317" s="9"/>
    </row>
    <row r="318" spans="7:25" x14ac:dyDescent="0.3">
      <c r="G318" s="77"/>
      <c r="H318" s="62">
        <v>2</v>
      </c>
      <c r="I318" s="62" t="s">
        <v>27</v>
      </c>
      <c r="J318" s="78">
        <v>846</v>
      </c>
      <c r="K318" s="79">
        <v>1</v>
      </c>
      <c r="L318" s="80">
        <v>0</v>
      </c>
      <c r="M318" s="81"/>
      <c r="N318" s="80">
        <v>45352</v>
      </c>
      <c r="O318" s="81">
        <v>64498</v>
      </c>
      <c r="P318" s="81">
        <v>-19146</v>
      </c>
      <c r="Q318" s="82">
        <v>2.6200000000000003E-4</v>
      </c>
      <c r="R318" s="83">
        <v>-5.0162520000000006</v>
      </c>
      <c r="S318" s="80">
        <v>0</v>
      </c>
      <c r="T318" s="81">
        <v>0</v>
      </c>
      <c r="U318" s="81">
        <v>0</v>
      </c>
      <c r="V318" s="84">
        <v>2.6899999999999998E-4</v>
      </c>
      <c r="W318" s="85">
        <v>0</v>
      </c>
      <c r="X318" s="62"/>
      <c r="Y318" s="9"/>
    </row>
    <row r="319" spans="7:25" x14ac:dyDescent="0.3">
      <c r="G319" s="77"/>
      <c r="H319" s="62">
        <v>3</v>
      </c>
      <c r="I319" s="62" t="s">
        <v>20</v>
      </c>
      <c r="J319" s="78">
        <v>846</v>
      </c>
      <c r="K319" s="79">
        <v>1</v>
      </c>
      <c r="L319" s="80">
        <v>0</v>
      </c>
      <c r="M319" s="81"/>
      <c r="N319" s="80">
        <v>45352</v>
      </c>
      <c r="O319" s="81">
        <v>64498</v>
      </c>
      <c r="P319" s="81">
        <v>-19146</v>
      </c>
      <c r="Q319" s="82">
        <v>5.7799999999999995E-4</v>
      </c>
      <c r="R319" s="83">
        <v>-11.066388</v>
      </c>
      <c r="S319" s="80">
        <v>0</v>
      </c>
      <c r="T319" s="81">
        <v>0</v>
      </c>
      <c r="U319" s="81">
        <v>0</v>
      </c>
      <c r="V319" s="84">
        <v>5.9699999999999998E-4</v>
      </c>
      <c r="W319" s="85">
        <v>0</v>
      </c>
      <c r="X319" s="62"/>
      <c r="Y319" s="9"/>
    </row>
    <row r="320" spans="7:25" x14ac:dyDescent="0.3">
      <c r="G320" s="77"/>
      <c r="H320" s="62">
        <v>4</v>
      </c>
      <c r="I320" s="62" t="s">
        <v>10</v>
      </c>
      <c r="J320" s="78">
        <v>846</v>
      </c>
      <c r="K320" s="79">
        <v>0.6</v>
      </c>
      <c r="L320" s="80">
        <v>0</v>
      </c>
      <c r="M320" s="81"/>
      <c r="N320" s="80">
        <v>45352</v>
      </c>
      <c r="O320" s="81">
        <v>64498</v>
      </c>
      <c r="P320" s="81">
        <v>-11487.6</v>
      </c>
      <c r="Q320" s="82">
        <v>8.5789999999999998E-3</v>
      </c>
      <c r="R320" s="83">
        <v>-98.552120400000007</v>
      </c>
      <c r="S320" s="80">
        <v>0</v>
      </c>
      <c r="T320" s="81">
        <v>0</v>
      </c>
      <c r="U320" s="81">
        <v>0</v>
      </c>
      <c r="V320" s="84">
        <v>9.2750000000000003E-3</v>
      </c>
      <c r="W320" s="85">
        <v>0</v>
      </c>
      <c r="X320" s="62"/>
      <c r="Y320" s="9"/>
    </row>
    <row r="321" spans="7:25" x14ac:dyDescent="0.3">
      <c r="G321" s="77"/>
      <c r="H321" s="62">
        <v>136</v>
      </c>
      <c r="I321" s="62" t="s">
        <v>159</v>
      </c>
      <c r="J321" s="78">
        <v>846</v>
      </c>
      <c r="K321" s="79">
        <v>0.6</v>
      </c>
      <c r="L321" s="80">
        <v>0</v>
      </c>
      <c r="M321" s="81"/>
      <c r="N321" s="80">
        <v>45352</v>
      </c>
      <c r="O321" s="81">
        <v>64498</v>
      </c>
      <c r="P321" s="81">
        <v>-11487.6</v>
      </c>
      <c r="Q321" s="82">
        <v>1.75E-4</v>
      </c>
      <c r="R321" s="83">
        <v>-2.0103300000000002</v>
      </c>
      <c r="S321" s="80">
        <v>0</v>
      </c>
      <c r="T321" s="81">
        <v>0</v>
      </c>
      <c r="U321" s="81">
        <v>0</v>
      </c>
      <c r="V321" s="84">
        <v>0</v>
      </c>
      <c r="W321" s="85">
        <v>0</v>
      </c>
      <c r="X321" s="62"/>
      <c r="Y321" s="9"/>
    </row>
    <row r="322" spans="7:25" x14ac:dyDescent="0.3">
      <c r="G322" s="77"/>
      <c r="H322" s="62">
        <v>6</v>
      </c>
      <c r="I322" s="62" t="s">
        <v>76</v>
      </c>
      <c r="J322" s="78">
        <v>846</v>
      </c>
      <c r="K322" s="79">
        <v>0.6</v>
      </c>
      <c r="L322" s="80">
        <v>0</v>
      </c>
      <c r="M322" s="81"/>
      <c r="N322" s="80">
        <v>45352</v>
      </c>
      <c r="O322" s="81">
        <v>64498</v>
      </c>
      <c r="P322" s="81">
        <v>-11487.6</v>
      </c>
      <c r="Q322" s="82">
        <v>0</v>
      </c>
      <c r="R322" s="83">
        <v>0</v>
      </c>
      <c r="S322" s="80">
        <v>0</v>
      </c>
      <c r="T322" s="81">
        <v>0</v>
      </c>
      <c r="U322" s="81">
        <v>0</v>
      </c>
      <c r="V322" s="84">
        <v>0</v>
      </c>
      <c r="W322" s="85">
        <v>0</v>
      </c>
      <c r="X322" s="62"/>
      <c r="Y322" s="9"/>
    </row>
    <row r="323" spans="7:25" x14ac:dyDescent="0.3">
      <c r="G323" s="77"/>
      <c r="H323" s="62">
        <v>7</v>
      </c>
      <c r="I323" s="62" t="s">
        <v>9</v>
      </c>
      <c r="J323" s="78">
        <v>846</v>
      </c>
      <c r="K323" s="79">
        <v>1</v>
      </c>
      <c r="L323" s="80">
        <v>0</v>
      </c>
      <c r="M323" s="81"/>
      <c r="N323" s="80">
        <v>45352</v>
      </c>
      <c r="O323" s="81">
        <v>64498</v>
      </c>
      <c r="P323" s="81">
        <v>-19146</v>
      </c>
      <c r="Q323" s="82">
        <v>1.1900000000000001E-4</v>
      </c>
      <c r="R323" s="83">
        <v>-2.2783739999999999</v>
      </c>
      <c r="S323" s="80">
        <v>0</v>
      </c>
      <c r="T323" s="81">
        <v>0</v>
      </c>
      <c r="U323" s="81">
        <v>0</v>
      </c>
      <c r="V323" s="84">
        <v>1.27E-4</v>
      </c>
      <c r="W323" s="85">
        <v>0</v>
      </c>
      <c r="X323" s="62"/>
      <c r="Y323" s="9"/>
    </row>
    <row r="324" spans="7:25" x14ac:dyDescent="0.3">
      <c r="G324" s="77"/>
      <c r="H324" s="62">
        <v>8</v>
      </c>
      <c r="I324" s="62" t="s">
        <v>23</v>
      </c>
      <c r="J324" s="78">
        <v>846</v>
      </c>
      <c r="K324" s="79">
        <v>1</v>
      </c>
      <c r="L324" s="80">
        <v>0</v>
      </c>
      <c r="M324" s="81"/>
      <c r="N324" s="80">
        <v>45352</v>
      </c>
      <c r="O324" s="81">
        <v>64498</v>
      </c>
      <c r="P324" s="81">
        <v>-19146</v>
      </c>
      <c r="Q324" s="82">
        <v>1.74E-4</v>
      </c>
      <c r="R324" s="83">
        <v>-3.331404</v>
      </c>
      <c r="S324" s="80">
        <v>0</v>
      </c>
      <c r="T324" s="81">
        <v>0</v>
      </c>
      <c r="U324" s="81">
        <v>0</v>
      </c>
      <c r="V324" s="84">
        <v>1.8699999999999999E-4</v>
      </c>
      <c r="W324" s="85">
        <v>0</v>
      </c>
      <c r="X324" s="62"/>
      <c r="Y324" s="9"/>
    </row>
    <row r="325" spans="7:25" x14ac:dyDescent="0.3">
      <c r="G325" s="77"/>
      <c r="H325" s="62">
        <v>9</v>
      </c>
      <c r="I325" s="62" t="s">
        <v>0</v>
      </c>
      <c r="J325" s="78">
        <v>846</v>
      </c>
      <c r="K325" s="79">
        <v>1</v>
      </c>
      <c r="L325" s="80">
        <v>0</v>
      </c>
      <c r="M325" s="81"/>
      <c r="N325" s="80">
        <v>45352</v>
      </c>
      <c r="O325" s="81">
        <v>64498</v>
      </c>
      <c r="P325" s="81">
        <v>-19146</v>
      </c>
      <c r="Q325" s="82">
        <v>2.4800000000000001E-4</v>
      </c>
      <c r="R325" s="83">
        <v>-4.748208</v>
      </c>
      <c r="S325" s="80">
        <v>0</v>
      </c>
      <c r="T325" s="81">
        <v>0</v>
      </c>
      <c r="U325" s="81">
        <v>0</v>
      </c>
      <c r="V325" s="84">
        <v>2.6600000000000001E-4</v>
      </c>
      <c r="W325" s="85">
        <v>0</v>
      </c>
      <c r="X325" s="62"/>
      <c r="Y325" s="9"/>
    </row>
    <row r="326" spans="7:25" x14ac:dyDescent="0.3">
      <c r="G326" s="77"/>
      <c r="H326" s="62">
        <v>29</v>
      </c>
      <c r="I326" s="62" t="s">
        <v>24</v>
      </c>
      <c r="J326" s="78">
        <v>846</v>
      </c>
      <c r="K326" s="79">
        <v>1</v>
      </c>
      <c r="L326" s="80">
        <v>0</v>
      </c>
      <c r="M326" s="81"/>
      <c r="N326" s="80">
        <v>45352</v>
      </c>
      <c r="O326" s="81">
        <v>64498</v>
      </c>
      <c r="P326" s="81">
        <v>-19146</v>
      </c>
      <c r="Q326" s="82">
        <v>3.1029999999999999E-3</v>
      </c>
      <c r="R326" s="83">
        <v>-59.410038</v>
      </c>
      <c r="S326" s="80">
        <v>0</v>
      </c>
      <c r="T326" s="81">
        <v>0</v>
      </c>
      <c r="U326" s="81">
        <v>0</v>
      </c>
      <c r="V326" s="84">
        <v>3.1029999999999999E-3</v>
      </c>
      <c r="W326" s="85">
        <v>0</v>
      </c>
      <c r="X326" s="62"/>
      <c r="Y326" s="9"/>
    </row>
    <row r="327" spans="7:25" x14ac:dyDescent="0.3">
      <c r="G327" s="77"/>
      <c r="H327" s="62">
        <v>38</v>
      </c>
      <c r="I327" s="62" t="s">
        <v>12</v>
      </c>
      <c r="J327" s="78">
        <v>846</v>
      </c>
      <c r="K327" s="79">
        <v>1</v>
      </c>
      <c r="L327" s="80">
        <v>0</v>
      </c>
      <c r="M327" s="81"/>
      <c r="N327" s="80">
        <v>45352</v>
      </c>
      <c r="O327" s="81">
        <v>64498</v>
      </c>
      <c r="P327" s="81">
        <v>-19146</v>
      </c>
      <c r="Q327" s="82">
        <v>9.5000000000000005E-5</v>
      </c>
      <c r="R327" s="83">
        <v>-1.8188700000000002</v>
      </c>
      <c r="S327" s="80">
        <v>0</v>
      </c>
      <c r="T327" s="81">
        <v>0</v>
      </c>
      <c r="U327" s="81">
        <v>0</v>
      </c>
      <c r="V327" s="84">
        <v>7.8999999999999996E-5</v>
      </c>
      <c r="W327" s="85">
        <v>0</v>
      </c>
      <c r="X327" s="62"/>
      <c r="Y327" s="9"/>
    </row>
    <row r="328" spans="7:25" x14ac:dyDescent="0.3">
      <c r="G328" s="77"/>
      <c r="H328" s="62">
        <v>55</v>
      </c>
      <c r="I328" s="62" t="s">
        <v>26</v>
      </c>
      <c r="J328" s="78">
        <v>846</v>
      </c>
      <c r="K328" s="79">
        <v>1</v>
      </c>
      <c r="L328" s="80">
        <v>0</v>
      </c>
      <c r="M328" s="81"/>
      <c r="N328" s="80">
        <v>45352</v>
      </c>
      <c r="O328" s="81">
        <v>64498</v>
      </c>
      <c r="P328" s="81">
        <v>-19146</v>
      </c>
      <c r="Q328" s="82">
        <v>1.4799999999999999E-4</v>
      </c>
      <c r="R328" s="83">
        <v>-2.8336079999999999</v>
      </c>
      <c r="S328" s="80">
        <v>0</v>
      </c>
      <c r="T328" s="81">
        <v>0</v>
      </c>
      <c r="U328" s="81">
        <v>0</v>
      </c>
      <c r="V328" s="84">
        <v>1.5699999999999999E-4</v>
      </c>
      <c r="W328" s="85">
        <v>0</v>
      </c>
      <c r="X328" s="62"/>
      <c r="Y328" s="9"/>
    </row>
    <row r="329" spans="7:25" x14ac:dyDescent="0.3">
      <c r="G329" s="77"/>
      <c r="H329" s="62">
        <v>71</v>
      </c>
      <c r="I329" s="62" t="s">
        <v>18</v>
      </c>
      <c r="J329" s="78">
        <v>846</v>
      </c>
      <c r="K329" s="79">
        <v>1</v>
      </c>
      <c r="L329" s="80">
        <v>0</v>
      </c>
      <c r="M329" s="81"/>
      <c r="N329" s="80">
        <v>45352</v>
      </c>
      <c r="O329" s="81">
        <v>64498</v>
      </c>
      <c r="P329" s="81">
        <v>-19146</v>
      </c>
      <c r="Q329" s="82">
        <v>1.0000000000000001E-5</v>
      </c>
      <c r="R329" s="83">
        <v>-0.19146000000000002</v>
      </c>
      <c r="S329" s="80">
        <v>0</v>
      </c>
      <c r="T329" s="81">
        <v>0</v>
      </c>
      <c r="U329" s="81">
        <v>0</v>
      </c>
      <c r="V329" s="84">
        <v>1.1E-5</v>
      </c>
      <c r="W329" s="85">
        <v>0</v>
      </c>
      <c r="X329" s="62"/>
      <c r="Y329" s="9"/>
    </row>
    <row r="330" spans="7:25" x14ac:dyDescent="0.3">
      <c r="G330" s="77"/>
      <c r="H330" s="62">
        <v>72</v>
      </c>
      <c r="I330" s="62" t="s">
        <v>28</v>
      </c>
      <c r="J330" s="78">
        <v>846</v>
      </c>
      <c r="K330" s="79">
        <v>1</v>
      </c>
      <c r="L330" s="80">
        <v>0</v>
      </c>
      <c r="M330" s="81"/>
      <c r="N330" s="80">
        <v>45352</v>
      </c>
      <c r="O330" s="81">
        <v>64498</v>
      </c>
      <c r="P330" s="81">
        <v>-19146</v>
      </c>
      <c r="Q330" s="82">
        <v>2.9999999999999997E-4</v>
      </c>
      <c r="R330" s="83">
        <v>-5.7437999999999994</v>
      </c>
      <c r="S330" s="80">
        <v>0</v>
      </c>
      <c r="T330" s="81">
        <v>0</v>
      </c>
      <c r="U330" s="81">
        <v>0</v>
      </c>
      <c r="V330" s="84">
        <v>3.1799999999999998E-4</v>
      </c>
      <c r="W330" s="85">
        <v>0</v>
      </c>
      <c r="X330" s="62"/>
      <c r="Y330" s="9"/>
    </row>
    <row r="331" spans="7:25" x14ac:dyDescent="0.3">
      <c r="G331" s="77"/>
      <c r="H331" s="62">
        <v>73</v>
      </c>
      <c r="I331" s="62" t="s">
        <v>102</v>
      </c>
      <c r="J331" s="78">
        <v>846</v>
      </c>
      <c r="K331" s="79">
        <v>1</v>
      </c>
      <c r="L331" s="80">
        <v>0</v>
      </c>
      <c r="M331" s="81"/>
      <c r="N331" s="80">
        <v>45352</v>
      </c>
      <c r="O331" s="81">
        <v>64498</v>
      </c>
      <c r="P331" s="81">
        <v>-19146</v>
      </c>
      <c r="Q331" s="82">
        <v>0</v>
      </c>
      <c r="R331" s="83">
        <v>0</v>
      </c>
      <c r="S331" s="80">
        <v>0</v>
      </c>
      <c r="T331" s="81">
        <v>0</v>
      </c>
      <c r="U331" s="81">
        <v>0</v>
      </c>
      <c r="V331" s="84">
        <v>0</v>
      </c>
      <c r="W331" s="85">
        <v>0</v>
      </c>
      <c r="X331" s="62"/>
      <c r="Y331" s="9"/>
    </row>
    <row r="332" spans="7:25" x14ac:dyDescent="0.3">
      <c r="G332" s="77"/>
      <c r="H332" s="62">
        <v>117</v>
      </c>
      <c r="I332" s="62" t="s">
        <v>21</v>
      </c>
      <c r="J332" s="78">
        <v>846</v>
      </c>
      <c r="K332" s="79">
        <v>1</v>
      </c>
      <c r="L332" s="80">
        <v>0</v>
      </c>
      <c r="M332" s="81"/>
      <c r="N332" s="80">
        <v>45352</v>
      </c>
      <c r="O332" s="81">
        <v>64498</v>
      </c>
      <c r="P332" s="81">
        <v>-19146</v>
      </c>
      <c r="Q332" s="82">
        <v>2.5700000000000001E-4</v>
      </c>
      <c r="R332" s="83">
        <v>-4.9205220000000001</v>
      </c>
      <c r="S332" s="80">
        <v>0</v>
      </c>
      <c r="T332" s="81">
        <v>0</v>
      </c>
      <c r="U332" s="81">
        <v>0</v>
      </c>
      <c r="V332" s="84">
        <v>2.7300000000000002E-4</v>
      </c>
      <c r="W332" s="85">
        <v>0</v>
      </c>
      <c r="X332" s="62"/>
      <c r="Y332" s="9"/>
    </row>
    <row r="333" spans="7:25" x14ac:dyDescent="0.3">
      <c r="G333" s="77"/>
      <c r="H333" s="62">
        <v>122</v>
      </c>
      <c r="I333" s="62" t="s">
        <v>96</v>
      </c>
      <c r="J333" s="78">
        <v>846</v>
      </c>
      <c r="K333" s="79">
        <v>1</v>
      </c>
      <c r="L333" s="80">
        <v>0</v>
      </c>
      <c r="M333" s="81"/>
      <c r="N333" s="80">
        <v>45352</v>
      </c>
      <c r="O333" s="81">
        <v>64498</v>
      </c>
      <c r="P333" s="81">
        <v>-19146</v>
      </c>
      <c r="Q333" s="82">
        <v>0</v>
      </c>
      <c r="R333" s="83">
        <v>0</v>
      </c>
      <c r="S333" s="80">
        <v>0</v>
      </c>
      <c r="T333" s="81">
        <v>0</v>
      </c>
      <c r="U333" s="81">
        <v>0</v>
      </c>
      <c r="V333" s="84">
        <v>0</v>
      </c>
      <c r="W333" s="85">
        <v>0</v>
      </c>
      <c r="X333" s="62"/>
      <c r="Y333" s="9"/>
    </row>
    <row r="334" spans="7:25" ht="15" thickBot="1" x14ac:dyDescent="0.35">
      <c r="G334" s="86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93"/>
      <c r="X334" s="89"/>
      <c r="Y334" s="9"/>
    </row>
    <row r="335" spans="7:25" x14ac:dyDescent="0.3">
      <c r="G335" s="62">
        <v>73</v>
      </c>
      <c r="H335" s="62" t="s">
        <v>102</v>
      </c>
      <c r="I335" s="62"/>
      <c r="J335" s="78"/>
      <c r="K335" s="79"/>
      <c r="L335" s="81"/>
      <c r="M335" s="81"/>
      <c r="N335" s="81"/>
      <c r="O335" s="81"/>
      <c r="P335" s="81"/>
      <c r="Q335" s="84"/>
      <c r="R335" s="83">
        <v>204943.08426960002</v>
      </c>
      <c r="S335" s="81"/>
      <c r="T335" s="81"/>
      <c r="U335" s="81"/>
      <c r="V335" s="84"/>
      <c r="W335" s="83">
        <v>29249.862539999998</v>
      </c>
      <c r="X335" s="89">
        <v>234192.94680960002</v>
      </c>
      <c r="Y335" s="9"/>
    </row>
    <row r="336" spans="7:25" x14ac:dyDescent="0.3">
      <c r="G336" s="62"/>
      <c r="H336" s="62"/>
      <c r="I336" s="62"/>
      <c r="J336" s="78"/>
      <c r="K336" s="79"/>
      <c r="L336" s="81"/>
      <c r="M336" s="81"/>
      <c r="N336" s="81"/>
      <c r="O336" s="81"/>
      <c r="P336" s="81"/>
      <c r="Q336" s="84"/>
      <c r="R336" s="83"/>
      <c r="S336" s="81"/>
      <c r="T336" s="81"/>
      <c r="U336" s="81"/>
      <c r="V336" s="84"/>
      <c r="W336" s="83"/>
      <c r="X336" s="62"/>
      <c r="Y336" s="9"/>
    </row>
    <row r="337" spans="7:25" ht="15" thickBot="1" x14ac:dyDescent="0.35">
      <c r="G337" s="62"/>
      <c r="H337" s="62"/>
      <c r="I337" s="62"/>
      <c r="J337" s="63" t="s">
        <v>59</v>
      </c>
      <c r="K337" s="64" t="s">
        <v>60</v>
      </c>
      <c r="L337" s="65" t="s">
        <v>61</v>
      </c>
      <c r="M337" s="65" t="s">
        <v>186</v>
      </c>
      <c r="N337" s="65" t="s">
        <v>62</v>
      </c>
      <c r="O337" s="65" t="s">
        <v>187</v>
      </c>
      <c r="P337" s="65" t="s">
        <v>63</v>
      </c>
      <c r="Q337" s="66" t="s">
        <v>64</v>
      </c>
      <c r="R337" s="67" t="s">
        <v>65</v>
      </c>
      <c r="S337" s="65" t="s">
        <v>66</v>
      </c>
      <c r="T337" s="65" t="s">
        <v>67</v>
      </c>
      <c r="U337" s="65" t="s">
        <v>68</v>
      </c>
      <c r="V337" s="66" t="s">
        <v>69</v>
      </c>
      <c r="W337" s="67" t="s">
        <v>70</v>
      </c>
      <c r="X337" s="62"/>
      <c r="Y337" s="9"/>
    </row>
    <row r="338" spans="7:25" ht="15.6" x14ac:dyDescent="0.3">
      <c r="G338" s="68">
        <v>74</v>
      </c>
      <c r="H338" s="69" t="s">
        <v>103</v>
      </c>
      <c r="I338" s="70"/>
      <c r="J338" s="71"/>
      <c r="K338" s="72"/>
      <c r="L338" s="73"/>
      <c r="M338" s="73"/>
      <c r="N338" s="73"/>
      <c r="O338" s="73"/>
      <c r="P338" s="73"/>
      <c r="Q338" s="74"/>
      <c r="R338" s="75"/>
      <c r="S338" s="73"/>
      <c r="T338" s="73"/>
      <c r="U338" s="73"/>
      <c r="V338" s="74"/>
      <c r="W338" s="76"/>
      <c r="X338" s="62"/>
      <c r="Y338" s="9"/>
    </row>
    <row r="339" spans="7:25" x14ac:dyDescent="0.3">
      <c r="G339" s="77"/>
      <c r="H339" s="62">
        <v>1</v>
      </c>
      <c r="I339" s="62" t="s">
        <v>11</v>
      </c>
      <c r="J339" s="78">
        <v>251</v>
      </c>
      <c r="K339" s="79">
        <v>1</v>
      </c>
      <c r="L339" s="80">
        <v>36598341</v>
      </c>
      <c r="M339" s="81">
        <v>3991243</v>
      </c>
      <c r="N339" s="80">
        <v>34214</v>
      </c>
      <c r="O339" s="80"/>
      <c r="P339" s="81">
        <v>32641312</v>
      </c>
      <c r="Q339" s="82">
        <v>2.2769999999999999E-3</v>
      </c>
      <c r="R339" s="83">
        <v>74324.267424000005</v>
      </c>
      <c r="S339" s="80">
        <v>64745</v>
      </c>
      <c r="T339" s="81">
        <v>985660</v>
      </c>
      <c r="U339" s="81">
        <v>-920915</v>
      </c>
      <c r="V339" s="84">
        <v>1.91E-3</v>
      </c>
      <c r="W339" s="85">
        <v>-1758.9476500000001</v>
      </c>
      <c r="X339" s="62"/>
      <c r="Y339" s="9"/>
    </row>
    <row r="340" spans="7:25" x14ac:dyDescent="0.3">
      <c r="G340" s="77"/>
      <c r="H340" s="62">
        <v>2</v>
      </c>
      <c r="I340" s="62" t="s">
        <v>27</v>
      </c>
      <c r="J340" s="78">
        <v>251</v>
      </c>
      <c r="K340" s="79">
        <v>1</v>
      </c>
      <c r="L340" s="80">
        <v>36598341</v>
      </c>
      <c r="M340" s="81">
        <v>3991243</v>
      </c>
      <c r="N340" s="80">
        <v>34214</v>
      </c>
      <c r="O340" s="80"/>
      <c r="P340" s="81">
        <v>32641312</v>
      </c>
      <c r="Q340" s="82">
        <v>2.6200000000000003E-4</v>
      </c>
      <c r="R340" s="83">
        <v>8552.0237440000001</v>
      </c>
      <c r="S340" s="80">
        <v>64745</v>
      </c>
      <c r="T340" s="81">
        <v>985660</v>
      </c>
      <c r="U340" s="81">
        <v>-920915</v>
      </c>
      <c r="V340" s="84">
        <v>2.6899999999999998E-4</v>
      </c>
      <c r="W340" s="85">
        <v>-247.72613499999997</v>
      </c>
      <c r="X340" s="62"/>
      <c r="Y340" s="9"/>
    </row>
    <row r="341" spans="7:25" x14ac:dyDescent="0.3">
      <c r="G341" s="77"/>
      <c r="H341" s="62">
        <v>3</v>
      </c>
      <c r="I341" s="62" t="s">
        <v>20</v>
      </c>
      <c r="J341" s="78">
        <v>251</v>
      </c>
      <c r="K341" s="79">
        <v>1</v>
      </c>
      <c r="L341" s="80">
        <v>36598341</v>
      </c>
      <c r="M341" s="81">
        <v>3991243</v>
      </c>
      <c r="N341" s="80">
        <v>34214</v>
      </c>
      <c r="O341" s="80"/>
      <c r="P341" s="81">
        <v>32641312</v>
      </c>
      <c r="Q341" s="82">
        <v>5.7799999999999995E-4</v>
      </c>
      <c r="R341" s="83">
        <v>18866.678335999997</v>
      </c>
      <c r="S341" s="80">
        <v>64745</v>
      </c>
      <c r="T341" s="81">
        <v>985660</v>
      </c>
      <c r="U341" s="81">
        <v>-920915</v>
      </c>
      <c r="V341" s="84">
        <v>5.9699999999999998E-4</v>
      </c>
      <c r="W341" s="85">
        <v>-549.78625499999998</v>
      </c>
      <c r="X341" s="62"/>
      <c r="Y341" s="9"/>
    </row>
    <row r="342" spans="7:25" x14ac:dyDescent="0.3">
      <c r="G342" s="77"/>
      <c r="H342" s="62">
        <v>4</v>
      </c>
      <c r="I342" s="62" t="s">
        <v>10</v>
      </c>
      <c r="J342" s="78">
        <v>251</v>
      </c>
      <c r="K342" s="79">
        <v>0.6</v>
      </c>
      <c r="L342" s="80">
        <v>36598341</v>
      </c>
      <c r="M342" s="81">
        <v>3991243</v>
      </c>
      <c r="N342" s="80">
        <v>34214</v>
      </c>
      <c r="O342" s="80"/>
      <c r="P342" s="81">
        <v>19584787.199999999</v>
      </c>
      <c r="Q342" s="82">
        <v>8.5789999999999998E-3</v>
      </c>
      <c r="R342" s="83">
        <v>168017.88938879999</v>
      </c>
      <c r="S342" s="80">
        <v>64745</v>
      </c>
      <c r="T342" s="81">
        <v>985660</v>
      </c>
      <c r="U342" s="81">
        <v>-552549</v>
      </c>
      <c r="V342" s="84">
        <v>9.2750000000000003E-3</v>
      </c>
      <c r="W342" s="85">
        <v>-5124.8919750000005</v>
      </c>
      <c r="X342" s="62"/>
      <c r="Y342" s="9"/>
    </row>
    <row r="343" spans="7:25" x14ac:dyDescent="0.3">
      <c r="G343" s="77"/>
      <c r="H343" s="62">
        <v>136</v>
      </c>
      <c r="I343" s="62" t="s">
        <v>159</v>
      </c>
      <c r="J343" s="78">
        <v>251</v>
      </c>
      <c r="K343" s="79">
        <v>0.6</v>
      </c>
      <c r="L343" s="80">
        <v>36598341</v>
      </c>
      <c r="M343" s="81">
        <v>3991243</v>
      </c>
      <c r="N343" s="80">
        <v>34214</v>
      </c>
      <c r="O343" s="80"/>
      <c r="P343" s="81">
        <v>19584787.199999999</v>
      </c>
      <c r="Q343" s="82">
        <v>1.75E-4</v>
      </c>
      <c r="R343" s="83">
        <v>3427.3377599999999</v>
      </c>
      <c r="S343" s="80">
        <v>64745</v>
      </c>
      <c r="T343" s="81">
        <v>985660</v>
      </c>
      <c r="U343" s="81">
        <v>-552549</v>
      </c>
      <c r="V343" s="84">
        <v>0</v>
      </c>
      <c r="W343" s="85">
        <v>0</v>
      </c>
      <c r="X343" s="62"/>
      <c r="Y343" s="9"/>
    </row>
    <row r="344" spans="7:25" x14ac:dyDescent="0.3">
      <c r="G344" s="77"/>
      <c r="H344" s="62">
        <v>6</v>
      </c>
      <c r="I344" s="62" t="s">
        <v>76</v>
      </c>
      <c r="J344" s="78">
        <v>251</v>
      </c>
      <c r="K344" s="79">
        <v>0.6</v>
      </c>
      <c r="L344" s="80">
        <v>36598341</v>
      </c>
      <c r="M344" s="81">
        <v>3991243</v>
      </c>
      <c r="N344" s="80">
        <v>34214</v>
      </c>
      <c r="O344" s="80"/>
      <c r="P344" s="81">
        <v>19584787.199999999</v>
      </c>
      <c r="Q344" s="82">
        <v>0</v>
      </c>
      <c r="R344" s="83">
        <v>0</v>
      </c>
      <c r="S344" s="80">
        <v>64745</v>
      </c>
      <c r="T344" s="81">
        <v>985660</v>
      </c>
      <c r="U344" s="81">
        <v>-552549</v>
      </c>
      <c r="V344" s="84">
        <v>0</v>
      </c>
      <c r="W344" s="85">
        <v>0</v>
      </c>
      <c r="X344" s="62"/>
      <c r="Y344" s="9"/>
    </row>
    <row r="345" spans="7:25" x14ac:dyDescent="0.3">
      <c r="G345" s="77"/>
      <c r="H345" s="62">
        <v>7</v>
      </c>
      <c r="I345" s="62" t="s">
        <v>9</v>
      </c>
      <c r="J345" s="78">
        <v>251</v>
      </c>
      <c r="K345" s="79">
        <v>1</v>
      </c>
      <c r="L345" s="80">
        <v>36598341</v>
      </c>
      <c r="M345" s="81">
        <v>3991243</v>
      </c>
      <c r="N345" s="80">
        <v>34214</v>
      </c>
      <c r="O345" s="80"/>
      <c r="P345" s="81">
        <v>32641312</v>
      </c>
      <c r="Q345" s="82">
        <v>1.1900000000000001E-4</v>
      </c>
      <c r="R345" s="83">
        <v>3884.3161280000004</v>
      </c>
      <c r="S345" s="80">
        <v>64745</v>
      </c>
      <c r="T345" s="81">
        <v>985660</v>
      </c>
      <c r="U345" s="81">
        <v>-920915</v>
      </c>
      <c r="V345" s="84">
        <v>1.27E-4</v>
      </c>
      <c r="W345" s="85">
        <v>-116.956205</v>
      </c>
      <c r="X345" s="62"/>
      <c r="Y345" s="9"/>
    </row>
    <row r="346" spans="7:25" x14ac:dyDescent="0.3">
      <c r="G346" s="77"/>
      <c r="H346" s="62">
        <v>8</v>
      </c>
      <c r="I346" s="62" t="s">
        <v>23</v>
      </c>
      <c r="J346" s="78">
        <v>251</v>
      </c>
      <c r="K346" s="79">
        <v>1</v>
      </c>
      <c r="L346" s="80">
        <v>36598341</v>
      </c>
      <c r="M346" s="81">
        <v>3991243</v>
      </c>
      <c r="N346" s="80">
        <v>34214</v>
      </c>
      <c r="O346" s="80"/>
      <c r="P346" s="81">
        <v>32641312</v>
      </c>
      <c r="Q346" s="82">
        <v>1.74E-4</v>
      </c>
      <c r="R346" s="83">
        <v>5679.5882879999999</v>
      </c>
      <c r="S346" s="80">
        <v>64745</v>
      </c>
      <c r="T346" s="81">
        <v>985660</v>
      </c>
      <c r="U346" s="81">
        <v>-920915</v>
      </c>
      <c r="V346" s="84">
        <v>1.8699999999999999E-4</v>
      </c>
      <c r="W346" s="85">
        <v>-172.211105</v>
      </c>
      <c r="X346" s="62"/>
      <c r="Y346" s="9"/>
    </row>
    <row r="347" spans="7:25" x14ac:dyDescent="0.3">
      <c r="G347" s="77"/>
      <c r="H347" s="62">
        <v>9</v>
      </c>
      <c r="I347" s="62" t="s">
        <v>0</v>
      </c>
      <c r="J347" s="78">
        <v>251</v>
      </c>
      <c r="K347" s="79">
        <v>1</v>
      </c>
      <c r="L347" s="80">
        <v>36598341</v>
      </c>
      <c r="M347" s="81">
        <v>3991243</v>
      </c>
      <c r="N347" s="80">
        <v>34214</v>
      </c>
      <c r="O347" s="80"/>
      <c r="P347" s="81">
        <v>32641312</v>
      </c>
      <c r="Q347" s="82">
        <v>2.4800000000000001E-4</v>
      </c>
      <c r="R347" s="83">
        <v>8095.045376</v>
      </c>
      <c r="S347" s="80">
        <v>64745</v>
      </c>
      <c r="T347" s="81">
        <v>985660</v>
      </c>
      <c r="U347" s="81">
        <v>-920915</v>
      </c>
      <c r="V347" s="84">
        <v>2.6600000000000001E-4</v>
      </c>
      <c r="W347" s="85">
        <v>-244.96339</v>
      </c>
      <c r="X347" s="62"/>
      <c r="Y347" s="9"/>
    </row>
    <row r="348" spans="7:25" x14ac:dyDescent="0.3">
      <c r="G348" s="77"/>
      <c r="H348" s="62">
        <v>17</v>
      </c>
      <c r="I348" s="62" t="s">
        <v>16</v>
      </c>
      <c r="J348" s="78">
        <v>251</v>
      </c>
      <c r="K348" s="79">
        <v>1</v>
      </c>
      <c r="L348" s="80">
        <v>36598341</v>
      </c>
      <c r="M348" s="81">
        <v>3991243</v>
      </c>
      <c r="N348" s="80">
        <v>34214</v>
      </c>
      <c r="O348" s="80"/>
      <c r="P348" s="81">
        <v>32641312</v>
      </c>
      <c r="Q348" s="82">
        <v>7.0899999999999999E-4</v>
      </c>
      <c r="R348" s="83">
        <v>23142.690208</v>
      </c>
      <c r="S348" s="80">
        <v>64745</v>
      </c>
      <c r="T348" s="81">
        <v>985660</v>
      </c>
      <c r="U348" s="81">
        <v>-920915</v>
      </c>
      <c r="V348" s="84">
        <v>7.5799999999999999E-4</v>
      </c>
      <c r="W348" s="85">
        <v>-698.05357000000004</v>
      </c>
      <c r="X348" s="62"/>
      <c r="Y348" s="9"/>
    </row>
    <row r="349" spans="7:25" x14ac:dyDescent="0.3">
      <c r="G349" s="77"/>
      <c r="H349" s="62">
        <v>29</v>
      </c>
      <c r="I349" s="62" t="s">
        <v>24</v>
      </c>
      <c r="J349" s="78">
        <v>251</v>
      </c>
      <c r="K349" s="79">
        <v>1</v>
      </c>
      <c r="L349" s="80">
        <v>36598341</v>
      </c>
      <c r="M349" s="81">
        <v>3991243</v>
      </c>
      <c r="N349" s="80">
        <v>34214</v>
      </c>
      <c r="O349" s="80"/>
      <c r="P349" s="81">
        <v>32641312</v>
      </c>
      <c r="Q349" s="82">
        <v>3.1029999999999999E-3</v>
      </c>
      <c r="R349" s="83">
        <v>101285.991136</v>
      </c>
      <c r="S349" s="80">
        <v>64745</v>
      </c>
      <c r="T349" s="81">
        <v>985660</v>
      </c>
      <c r="U349" s="81">
        <v>-920915</v>
      </c>
      <c r="V349" s="84">
        <v>3.1029999999999999E-3</v>
      </c>
      <c r="W349" s="85">
        <v>-2857.5992449999999</v>
      </c>
      <c r="X349" s="62"/>
      <c r="Y349" s="9"/>
    </row>
    <row r="350" spans="7:25" x14ac:dyDescent="0.3">
      <c r="G350" s="77"/>
      <c r="H350" s="62">
        <v>38</v>
      </c>
      <c r="I350" s="62" t="s">
        <v>12</v>
      </c>
      <c r="J350" s="78">
        <v>251</v>
      </c>
      <c r="K350" s="79">
        <v>1</v>
      </c>
      <c r="L350" s="80">
        <v>36598341</v>
      </c>
      <c r="M350" s="81">
        <v>3991243</v>
      </c>
      <c r="N350" s="80">
        <v>34214</v>
      </c>
      <c r="O350" s="80"/>
      <c r="P350" s="81">
        <v>32641312</v>
      </c>
      <c r="Q350" s="82">
        <v>9.5000000000000005E-5</v>
      </c>
      <c r="R350" s="83">
        <v>3100.9246400000002</v>
      </c>
      <c r="S350" s="80">
        <v>64745</v>
      </c>
      <c r="T350" s="81">
        <v>985660</v>
      </c>
      <c r="U350" s="81">
        <v>-920915</v>
      </c>
      <c r="V350" s="84">
        <v>7.8999999999999996E-5</v>
      </c>
      <c r="W350" s="85">
        <v>-72.752285000000001</v>
      </c>
      <c r="X350" s="62"/>
      <c r="Y350" s="9"/>
    </row>
    <row r="351" spans="7:25" x14ac:dyDescent="0.3">
      <c r="G351" s="77"/>
      <c r="H351" s="62">
        <v>55</v>
      </c>
      <c r="I351" s="62" t="s">
        <v>26</v>
      </c>
      <c r="J351" s="78">
        <v>251</v>
      </c>
      <c r="K351" s="79">
        <v>1</v>
      </c>
      <c r="L351" s="80">
        <v>36598341</v>
      </c>
      <c r="M351" s="81">
        <v>3991243</v>
      </c>
      <c r="N351" s="80">
        <v>34214</v>
      </c>
      <c r="O351" s="80"/>
      <c r="P351" s="81">
        <v>32641312</v>
      </c>
      <c r="Q351" s="82">
        <v>1.4799999999999999E-4</v>
      </c>
      <c r="R351" s="83">
        <v>4830.9141759999993</v>
      </c>
      <c r="S351" s="80">
        <v>64745</v>
      </c>
      <c r="T351" s="81">
        <v>985660</v>
      </c>
      <c r="U351" s="81">
        <v>-920915</v>
      </c>
      <c r="V351" s="84">
        <v>1.5699999999999999E-4</v>
      </c>
      <c r="W351" s="85">
        <v>-144.58365499999999</v>
      </c>
      <c r="X351" s="62"/>
      <c r="Y351" s="9"/>
    </row>
    <row r="352" spans="7:25" x14ac:dyDescent="0.3">
      <c r="G352" s="77"/>
      <c r="H352" s="62">
        <v>71</v>
      </c>
      <c r="I352" s="62" t="s">
        <v>18</v>
      </c>
      <c r="J352" s="78">
        <v>251</v>
      </c>
      <c r="K352" s="79">
        <v>1</v>
      </c>
      <c r="L352" s="80">
        <v>36598341</v>
      </c>
      <c r="M352" s="81">
        <v>3991243</v>
      </c>
      <c r="N352" s="80">
        <v>34214</v>
      </c>
      <c r="O352" s="80"/>
      <c r="P352" s="81">
        <v>32641312</v>
      </c>
      <c r="Q352" s="82">
        <v>1.0000000000000001E-5</v>
      </c>
      <c r="R352" s="83">
        <v>326.41312000000005</v>
      </c>
      <c r="S352" s="80">
        <v>64745</v>
      </c>
      <c r="T352" s="81">
        <v>985660</v>
      </c>
      <c r="U352" s="81">
        <v>-920915</v>
      </c>
      <c r="V352" s="84">
        <v>1.1E-5</v>
      </c>
      <c r="W352" s="85">
        <v>-10.130065</v>
      </c>
      <c r="X352" s="62"/>
      <c r="Y352" s="9"/>
    </row>
    <row r="353" spans="7:25" x14ac:dyDescent="0.3">
      <c r="G353" s="77"/>
      <c r="H353" s="62">
        <v>72</v>
      </c>
      <c r="I353" s="62" t="s">
        <v>28</v>
      </c>
      <c r="J353" s="78">
        <v>251</v>
      </c>
      <c r="K353" s="79">
        <v>1</v>
      </c>
      <c r="L353" s="80">
        <v>36598341</v>
      </c>
      <c r="M353" s="81">
        <v>3991243</v>
      </c>
      <c r="N353" s="80">
        <v>34214</v>
      </c>
      <c r="O353" s="80"/>
      <c r="P353" s="81">
        <v>32641312</v>
      </c>
      <c r="Q353" s="82">
        <v>2.9999999999999997E-4</v>
      </c>
      <c r="R353" s="83">
        <v>9792.3935999999994</v>
      </c>
      <c r="S353" s="80">
        <v>64745</v>
      </c>
      <c r="T353" s="81">
        <v>985660</v>
      </c>
      <c r="U353" s="81">
        <v>-920915</v>
      </c>
      <c r="V353" s="84">
        <v>3.1799999999999998E-4</v>
      </c>
      <c r="W353" s="85">
        <v>-292.85096999999996</v>
      </c>
      <c r="X353" s="62"/>
      <c r="Y353" s="9"/>
    </row>
    <row r="354" spans="7:25" x14ac:dyDescent="0.3">
      <c r="G354" s="77"/>
      <c r="H354" s="62">
        <v>74</v>
      </c>
      <c r="I354" s="62" t="s">
        <v>103</v>
      </c>
      <c r="J354" s="78">
        <v>251</v>
      </c>
      <c r="K354" s="79">
        <v>1</v>
      </c>
      <c r="L354" s="80">
        <v>36598341</v>
      </c>
      <c r="M354" s="81">
        <v>3991243</v>
      </c>
      <c r="N354" s="80">
        <v>34214</v>
      </c>
      <c r="O354" s="80"/>
      <c r="P354" s="81">
        <v>32641312</v>
      </c>
      <c r="Q354" s="82">
        <v>0</v>
      </c>
      <c r="R354" s="83">
        <v>0</v>
      </c>
      <c r="S354" s="80">
        <v>64745</v>
      </c>
      <c r="T354" s="81">
        <v>985660</v>
      </c>
      <c r="U354" s="81">
        <v>-920915</v>
      </c>
      <c r="V354" s="84">
        <v>0</v>
      </c>
      <c r="W354" s="85">
        <v>0</v>
      </c>
      <c r="X354" s="62"/>
      <c r="Y354" s="9"/>
    </row>
    <row r="355" spans="7:25" x14ac:dyDescent="0.3">
      <c r="G355" s="77"/>
      <c r="H355" s="62">
        <v>117</v>
      </c>
      <c r="I355" s="62" t="s">
        <v>21</v>
      </c>
      <c r="J355" s="78">
        <v>251</v>
      </c>
      <c r="K355" s="79">
        <v>1</v>
      </c>
      <c r="L355" s="80">
        <v>36598341</v>
      </c>
      <c r="M355" s="81">
        <v>3991243</v>
      </c>
      <c r="N355" s="80">
        <v>34214</v>
      </c>
      <c r="O355" s="80"/>
      <c r="P355" s="81">
        <v>32641312</v>
      </c>
      <c r="Q355" s="82">
        <v>2.5700000000000001E-4</v>
      </c>
      <c r="R355" s="83">
        <v>8388.8171839999995</v>
      </c>
      <c r="S355" s="80">
        <v>64745</v>
      </c>
      <c r="T355" s="81">
        <v>985660</v>
      </c>
      <c r="U355" s="81">
        <v>-920915</v>
      </c>
      <c r="V355" s="84">
        <v>2.7300000000000002E-4</v>
      </c>
      <c r="W355" s="85">
        <v>-251.40979500000003</v>
      </c>
      <c r="X355" s="62"/>
      <c r="Y355" s="9"/>
    </row>
    <row r="356" spans="7:25" x14ac:dyDescent="0.3">
      <c r="G356" s="77"/>
      <c r="H356" s="62">
        <v>122</v>
      </c>
      <c r="I356" s="62" t="s">
        <v>96</v>
      </c>
      <c r="J356" s="78">
        <v>251</v>
      </c>
      <c r="K356" s="79">
        <v>1</v>
      </c>
      <c r="L356" s="80">
        <v>36598341</v>
      </c>
      <c r="M356" s="81">
        <v>3991243</v>
      </c>
      <c r="N356" s="80">
        <v>34214</v>
      </c>
      <c r="O356" s="80"/>
      <c r="P356" s="81">
        <v>32641312</v>
      </c>
      <c r="Q356" s="82">
        <v>0</v>
      </c>
      <c r="R356" s="83">
        <v>0</v>
      </c>
      <c r="S356" s="80">
        <v>64745</v>
      </c>
      <c r="T356" s="81">
        <v>985660</v>
      </c>
      <c r="U356" s="81">
        <v>-920915</v>
      </c>
      <c r="V356" s="84">
        <v>0</v>
      </c>
      <c r="W356" s="85">
        <v>0</v>
      </c>
      <c r="X356" s="62"/>
      <c r="Y356" s="9"/>
    </row>
    <row r="357" spans="7:25" x14ac:dyDescent="0.3">
      <c r="G357" s="77"/>
      <c r="H357" s="62"/>
      <c r="I357" s="62"/>
      <c r="J357" s="78"/>
      <c r="K357" s="79"/>
      <c r="L357" s="80"/>
      <c r="M357" s="81"/>
      <c r="N357" s="80"/>
      <c r="O357" s="80"/>
      <c r="P357" s="81"/>
      <c r="Q357" s="82"/>
      <c r="R357" s="83"/>
      <c r="S357" s="80"/>
      <c r="T357" s="81"/>
      <c r="U357" s="81"/>
      <c r="V357" s="84"/>
      <c r="W357" s="85"/>
      <c r="X357" s="62"/>
      <c r="Y357" s="9"/>
    </row>
    <row r="358" spans="7:25" ht="15.6" x14ac:dyDescent="0.3">
      <c r="G358" s="90">
        <v>74</v>
      </c>
      <c r="H358" s="91" t="s">
        <v>103</v>
      </c>
      <c r="I358" s="62"/>
      <c r="J358" s="78"/>
      <c r="K358" s="79"/>
      <c r="L358" s="80"/>
      <c r="M358" s="81"/>
      <c r="N358" s="80"/>
      <c r="O358" s="80"/>
      <c r="P358" s="81"/>
      <c r="Q358" s="82"/>
      <c r="R358" s="83"/>
      <c r="S358" s="80"/>
      <c r="T358" s="81"/>
      <c r="U358" s="81"/>
      <c r="V358" s="84"/>
      <c r="W358" s="85"/>
      <c r="X358" s="62"/>
      <c r="Y358" s="9"/>
    </row>
    <row r="359" spans="7:25" x14ac:dyDescent="0.3">
      <c r="G359" s="77"/>
      <c r="H359" s="62">
        <v>1</v>
      </c>
      <c r="I359" s="62" t="s">
        <v>11</v>
      </c>
      <c r="J359" s="78">
        <v>498</v>
      </c>
      <c r="K359" s="79">
        <v>1</v>
      </c>
      <c r="L359" s="80">
        <v>7474015</v>
      </c>
      <c r="M359" s="94">
        <v>-7338278</v>
      </c>
      <c r="N359" s="80">
        <v>26805</v>
      </c>
      <c r="O359" s="80"/>
      <c r="P359" s="81">
        <v>14839098</v>
      </c>
      <c r="Q359" s="82">
        <v>2.2769999999999999E-3</v>
      </c>
      <c r="R359" s="83">
        <v>33788.626146000002</v>
      </c>
      <c r="S359" s="80">
        <v>15127</v>
      </c>
      <c r="T359" s="81">
        <v>0</v>
      </c>
      <c r="U359" s="81">
        <v>15127</v>
      </c>
      <c r="V359" s="84">
        <v>1.91E-3</v>
      </c>
      <c r="W359" s="85">
        <v>28.892569999999999</v>
      </c>
      <c r="X359" s="62"/>
      <c r="Y359" s="9"/>
    </row>
    <row r="360" spans="7:25" x14ac:dyDescent="0.3">
      <c r="G360" s="77"/>
      <c r="H360" s="62">
        <v>2</v>
      </c>
      <c r="I360" s="62" t="s">
        <v>73</v>
      </c>
      <c r="J360" s="78">
        <v>498</v>
      </c>
      <c r="K360" s="79">
        <v>1</v>
      </c>
      <c r="L360" s="80">
        <v>7474015</v>
      </c>
      <c r="M360" s="94">
        <v>-7338278</v>
      </c>
      <c r="N360" s="80">
        <v>26805</v>
      </c>
      <c r="O360" s="80"/>
      <c r="P360" s="81">
        <v>14839098</v>
      </c>
      <c r="Q360" s="82">
        <v>2.6200000000000003E-4</v>
      </c>
      <c r="R360" s="83">
        <v>3887.8436760000004</v>
      </c>
      <c r="S360" s="80">
        <v>15127</v>
      </c>
      <c r="T360" s="81">
        <v>0</v>
      </c>
      <c r="U360" s="81">
        <v>15127</v>
      </c>
      <c r="V360" s="84">
        <v>2.6899999999999998E-4</v>
      </c>
      <c r="W360" s="85">
        <v>4.0691629999999996</v>
      </c>
      <c r="X360" s="62"/>
      <c r="Y360" s="9"/>
    </row>
    <row r="361" spans="7:25" x14ac:dyDescent="0.3">
      <c r="G361" s="77"/>
      <c r="H361" s="62">
        <v>3</v>
      </c>
      <c r="I361" s="62" t="s">
        <v>74</v>
      </c>
      <c r="J361" s="78">
        <v>498</v>
      </c>
      <c r="K361" s="79">
        <v>1</v>
      </c>
      <c r="L361" s="80">
        <v>7474015</v>
      </c>
      <c r="M361" s="94">
        <v>-7338278</v>
      </c>
      <c r="N361" s="80">
        <v>26805</v>
      </c>
      <c r="O361" s="80"/>
      <c r="P361" s="81">
        <v>14839098</v>
      </c>
      <c r="Q361" s="82">
        <v>5.7799999999999995E-4</v>
      </c>
      <c r="R361" s="83">
        <v>8576.9986439999993</v>
      </c>
      <c r="S361" s="80">
        <v>15127</v>
      </c>
      <c r="T361" s="81">
        <v>0</v>
      </c>
      <c r="U361" s="81">
        <v>15127</v>
      </c>
      <c r="V361" s="84">
        <v>5.9699999999999998E-4</v>
      </c>
      <c r="W361" s="85">
        <v>9.0308189999999993</v>
      </c>
      <c r="X361" s="62"/>
      <c r="Y361" s="9"/>
    </row>
    <row r="362" spans="7:25" x14ac:dyDescent="0.3">
      <c r="G362" s="77"/>
      <c r="H362" s="62">
        <v>4</v>
      </c>
      <c r="I362" s="62" t="s">
        <v>188</v>
      </c>
      <c r="J362" s="78">
        <v>498</v>
      </c>
      <c r="K362" s="79">
        <v>0.6</v>
      </c>
      <c r="L362" s="80">
        <v>7474015</v>
      </c>
      <c r="M362" s="94">
        <v>-7338278</v>
      </c>
      <c r="N362" s="80">
        <v>26805</v>
      </c>
      <c r="O362" s="80"/>
      <c r="P362" s="81">
        <v>8903458.7999999989</v>
      </c>
      <c r="Q362" s="82">
        <v>8.5789999999999998E-3</v>
      </c>
      <c r="R362" s="83">
        <v>76382.773045199996</v>
      </c>
      <c r="S362" s="80">
        <v>15127</v>
      </c>
      <c r="T362" s="81">
        <v>0</v>
      </c>
      <c r="U362" s="81">
        <v>9076.1999999999989</v>
      </c>
      <c r="V362" s="84">
        <v>9.2750000000000003E-3</v>
      </c>
      <c r="W362" s="85">
        <v>84.181754999999995</v>
      </c>
      <c r="X362" s="62"/>
      <c r="Y362" s="9"/>
    </row>
    <row r="363" spans="7:25" x14ac:dyDescent="0.3">
      <c r="G363" s="77"/>
      <c r="H363" s="62">
        <v>136</v>
      </c>
      <c r="I363" s="62" t="s">
        <v>159</v>
      </c>
      <c r="J363" s="78">
        <v>498</v>
      </c>
      <c r="K363" s="79">
        <v>0.6</v>
      </c>
      <c r="L363" s="80">
        <v>7474015</v>
      </c>
      <c r="M363" s="94">
        <v>-7338278</v>
      </c>
      <c r="N363" s="80">
        <v>26805</v>
      </c>
      <c r="O363" s="80"/>
      <c r="P363" s="81">
        <v>8903458.7999999989</v>
      </c>
      <c r="Q363" s="82">
        <v>1.75E-4</v>
      </c>
      <c r="R363" s="83">
        <v>1558.1052899999997</v>
      </c>
      <c r="S363" s="80">
        <v>15127</v>
      </c>
      <c r="T363" s="81">
        <v>0</v>
      </c>
      <c r="U363" s="81">
        <v>9076.1999999999989</v>
      </c>
      <c r="V363" s="84">
        <v>0</v>
      </c>
      <c r="W363" s="85">
        <v>0</v>
      </c>
      <c r="X363" s="62"/>
      <c r="Y363" s="9"/>
    </row>
    <row r="364" spans="7:25" x14ac:dyDescent="0.3">
      <c r="G364" s="77"/>
      <c r="H364" s="62">
        <v>6</v>
      </c>
      <c r="I364" s="62" t="s">
        <v>189</v>
      </c>
      <c r="J364" s="78">
        <v>498</v>
      </c>
      <c r="K364" s="79">
        <v>0.6</v>
      </c>
      <c r="L364" s="80">
        <v>7474015</v>
      </c>
      <c r="M364" s="94">
        <v>-7338278</v>
      </c>
      <c r="N364" s="80">
        <v>26805</v>
      </c>
      <c r="O364" s="80"/>
      <c r="P364" s="81">
        <v>8903458.7999999989</v>
      </c>
      <c r="Q364" s="82">
        <v>0</v>
      </c>
      <c r="R364" s="83">
        <v>0</v>
      </c>
      <c r="S364" s="80">
        <v>15127</v>
      </c>
      <c r="T364" s="81">
        <v>0</v>
      </c>
      <c r="U364" s="81">
        <v>9076.1999999999989</v>
      </c>
      <c r="V364" s="84">
        <v>0</v>
      </c>
      <c r="W364" s="85">
        <v>0</v>
      </c>
      <c r="X364" s="62"/>
      <c r="Y364" s="9"/>
    </row>
    <row r="365" spans="7:25" x14ac:dyDescent="0.3">
      <c r="G365" s="77"/>
      <c r="H365" s="62">
        <v>7</v>
      </c>
      <c r="I365" s="62" t="s">
        <v>77</v>
      </c>
      <c r="J365" s="78">
        <v>498</v>
      </c>
      <c r="K365" s="79">
        <v>1</v>
      </c>
      <c r="L365" s="80">
        <v>7474015</v>
      </c>
      <c r="M365" s="94">
        <v>-7338278</v>
      </c>
      <c r="N365" s="80">
        <v>26805</v>
      </c>
      <c r="O365" s="80"/>
      <c r="P365" s="81">
        <v>14839098</v>
      </c>
      <c r="Q365" s="82">
        <v>1.1900000000000001E-4</v>
      </c>
      <c r="R365" s="83">
        <v>1765.852662</v>
      </c>
      <c r="S365" s="80">
        <v>15127</v>
      </c>
      <c r="T365" s="81">
        <v>0</v>
      </c>
      <c r="U365" s="81">
        <v>15127</v>
      </c>
      <c r="V365" s="84">
        <v>1.27E-4</v>
      </c>
      <c r="W365" s="85">
        <v>1.9211289999999999</v>
      </c>
      <c r="X365" s="62"/>
      <c r="Y365" s="9"/>
    </row>
    <row r="366" spans="7:25" x14ac:dyDescent="0.3">
      <c r="G366" s="77"/>
      <c r="H366" s="62">
        <v>8</v>
      </c>
      <c r="I366" s="62" t="s">
        <v>78</v>
      </c>
      <c r="J366" s="78">
        <v>498</v>
      </c>
      <c r="K366" s="79">
        <v>1</v>
      </c>
      <c r="L366" s="80">
        <v>7474015</v>
      </c>
      <c r="M366" s="94">
        <v>-7338278</v>
      </c>
      <c r="N366" s="80">
        <v>26805</v>
      </c>
      <c r="O366" s="80"/>
      <c r="P366" s="81">
        <v>14839098</v>
      </c>
      <c r="Q366" s="82">
        <v>1.74E-4</v>
      </c>
      <c r="R366" s="83">
        <v>2582.003052</v>
      </c>
      <c r="S366" s="80">
        <v>15127</v>
      </c>
      <c r="T366" s="81">
        <v>0</v>
      </c>
      <c r="U366" s="81">
        <v>15127</v>
      </c>
      <c r="V366" s="84">
        <v>1.8699999999999999E-4</v>
      </c>
      <c r="W366" s="85">
        <v>2.8287489999999997</v>
      </c>
      <c r="X366" s="62"/>
      <c r="Y366" s="9"/>
    </row>
    <row r="367" spans="7:25" x14ac:dyDescent="0.3">
      <c r="G367" s="77"/>
      <c r="H367" s="62">
        <v>9</v>
      </c>
      <c r="I367" s="62" t="s">
        <v>190</v>
      </c>
      <c r="J367" s="78">
        <v>498</v>
      </c>
      <c r="K367" s="79">
        <v>1</v>
      </c>
      <c r="L367" s="80">
        <v>7474015</v>
      </c>
      <c r="M367" s="94">
        <v>-7338278</v>
      </c>
      <c r="N367" s="80">
        <v>26805</v>
      </c>
      <c r="O367" s="80"/>
      <c r="P367" s="81">
        <v>14839098</v>
      </c>
      <c r="Q367" s="82">
        <v>2.4800000000000001E-4</v>
      </c>
      <c r="R367" s="83">
        <v>3680.0963040000001</v>
      </c>
      <c r="S367" s="80">
        <v>15127</v>
      </c>
      <c r="T367" s="81">
        <v>0</v>
      </c>
      <c r="U367" s="81">
        <v>15127</v>
      </c>
      <c r="V367" s="84">
        <v>2.6600000000000001E-4</v>
      </c>
      <c r="W367" s="85">
        <v>4.0237820000000006</v>
      </c>
      <c r="X367" s="62"/>
      <c r="Y367" s="9"/>
    </row>
    <row r="368" spans="7:25" x14ac:dyDescent="0.3">
      <c r="G368" s="77"/>
      <c r="H368" s="62">
        <v>17</v>
      </c>
      <c r="I368" s="62" t="s">
        <v>80</v>
      </c>
      <c r="J368" s="78">
        <v>498</v>
      </c>
      <c r="K368" s="79">
        <v>1</v>
      </c>
      <c r="L368" s="80">
        <v>7474015</v>
      </c>
      <c r="M368" s="94">
        <v>-7338278</v>
      </c>
      <c r="N368" s="80">
        <v>26805</v>
      </c>
      <c r="O368" s="80"/>
      <c r="P368" s="81">
        <v>14839098</v>
      </c>
      <c r="Q368" s="82">
        <v>7.0899999999999999E-4</v>
      </c>
      <c r="R368" s="83">
        <v>10520.920482</v>
      </c>
      <c r="S368" s="80">
        <v>15127</v>
      </c>
      <c r="T368" s="81">
        <v>0</v>
      </c>
      <c r="U368" s="81">
        <v>15127</v>
      </c>
      <c r="V368" s="84">
        <v>7.5799999999999999E-4</v>
      </c>
      <c r="W368" s="85">
        <v>11.466265999999999</v>
      </c>
      <c r="X368" s="62"/>
      <c r="Y368" s="9"/>
    </row>
    <row r="369" spans="7:25" x14ac:dyDescent="0.3">
      <c r="G369" s="77"/>
      <c r="H369" s="62">
        <v>29</v>
      </c>
      <c r="I369" s="62" t="s">
        <v>191</v>
      </c>
      <c r="J369" s="78">
        <v>498</v>
      </c>
      <c r="K369" s="79">
        <v>1</v>
      </c>
      <c r="L369" s="80">
        <v>7474015</v>
      </c>
      <c r="M369" s="94">
        <v>-7338278</v>
      </c>
      <c r="N369" s="80">
        <v>26805</v>
      </c>
      <c r="O369" s="80"/>
      <c r="P369" s="81">
        <v>14839098</v>
      </c>
      <c r="Q369" s="82">
        <v>3.1029999999999999E-3</v>
      </c>
      <c r="R369" s="83">
        <v>46045.721094</v>
      </c>
      <c r="S369" s="80">
        <v>15127</v>
      </c>
      <c r="T369" s="81">
        <v>0</v>
      </c>
      <c r="U369" s="81">
        <v>15127</v>
      </c>
      <c r="V369" s="84">
        <v>3.1029999999999999E-3</v>
      </c>
      <c r="W369" s="85">
        <v>46.939080999999995</v>
      </c>
      <c r="X369" s="62"/>
      <c r="Y369" s="9"/>
    </row>
    <row r="370" spans="7:25" x14ac:dyDescent="0.3">
      <c r="G370" s="77"/>
      <c r="H370" s="62">
        <v>38</v>
      </c>
      <c r="I370" s="62" t="s">
        <v>82</v>
      </c>
      <c r="J370" s="78">
        <v>498</v>
      </c>
      <c r="K370" s="79">
        <v>1</v>
      </c>
      <c r="L370" s="80">
        <v>7474015</v>
      </c>
      <c r="M370" s="94">
        <v>-7338278</v>
      </c>
      <c r="N370" s="80">
        <v>26805</v>
      </c>
      <c r="O370" s="80"/>
      <c r="P370" s="81">
        <v>14839098</v>
      </c>
      <c r="Q370" s="82">
        <v>9.5000000000000005E-5</v>
      </c>
      <c r="R370" s="83">
        <v>1409.7143100000001</v>
      </c>
      <c r="S370" s="80">
        <v>15127</v>
      </c>
      <c r="T370" s="81">
        <v>0</v>
      </c>
      <c r="U370" s="81">
        <v>15127</v>
      </c>
      <c r="V370" s="84">
        <v>7.8999999999999996E-5</v>
      </c>
      <c r="W370" s="85">
        <v>1.195033</v>
      </c>
      <c r="X370" s="62"/>
      <c r="Y370" s="9"/>
    </row>
    <row r="371" spans="7:25" x14ac:dyDescent="0.3">
      <c r="G371" s="77"/>
      <c r="H371" s="62">
        <v>55</v>
      </c>
      <c r="I371" s="62" t="s">
        <v>84</v>
      </c>
      <c r="J371" s="78">
        <v>498</v>
      </c>
      <c r="K371" s="79">
        <v>1</v>
      </c>
      <c r="L371" s="80">
        <v>7474015</v>
      </c>
      <c r="M371" s="94">
        <v>-7338278</v>
      </c>
      <c r="N371" s="80">
        <v>26805</v>
      </c>
      <c r="O371" s="80"/>
      <c r="P371" s="81">
        <v>14839098</v>
      </c>
      <c r="Q371" s="82">
        <v>1.4799999999999999E-4</v>
      </c>
      <c r="R371" s="83">
        <v>2196.1865039999998</v>
      </c>
      <c r="S371" s="80">
        <v>15127</v>
      </c>
      <c r="T371" s="81">
        <v>0</v>
      </c>
      <c r="U371" s="81">
        <v>15127</v>
      </c>
      <c r="V371" s="84">
        <v>1.5699999999999999E-4</v>
      </c>
      <c r="W371" s="85">
        <v>2.3749389999999999</v>
      </c>
      <c r="X371" s="62"/>
      <c r="Y371" s="9"/>
    </row>
    <row r="372" spans="7:25" x14ac:dyDescent="0.3">
      <c r="G372" s="77"/>
      <c r="H372" s="62">
        <v>71</v>
      </c>
      <c r="I372" s="62" t="s">
        <v>86</v>
      </c>
      <c r="J372" s="78">
        <v>498</v>
      </c>
      <c r="K372" s="79">
        <v>1</v>
      </c>
      <c r="L372" s="80">
        <v>7474015</v>
      </c>
      <c r="M372" s="94">
        <v>-7338278</v>
      </c>
      <c r="N372" s="80">
        <v>26805</v>
      </c>
      <c r="O372" s="80"/>
      <c r="P372" s="81">
        <v>14839098</v>
      </c>
      <c r="Q372" s="82">
        <v>1.0000000000000001E-5</v>
      </c>
      <c r="R372" s="83">
        <v>148.39098000000001</v>
      </c>
      <c r="S372" s="80">
        <v>15127</v>
      </c>
      <c r="T372" s="81">
        <v>0</v>
      </c>
      <c r="U372" s="81">
        <v>15127</v>
      </c>
      <c r="V372" s="84">
        <v>1.1E-5</v>
      </c>
      <c r="W372" s="85">
        <v>0.16639699999999999</v>
      </c>
      <c r="X372" s="62"/>
      <c r="Y372" s="9"/>
    </row>
    <row r="373" spans="7:25" x14ac:dyDescent="0.3">
      <c r="G373" s="77"/>
      <c r="H373" s="62">
        <v>72</v>
      </c>
      <c r="I373" s="62" t="s">
        <v>87</v>
      </c>
      <c r="J373" s="78">
        <v>498</v>
      </c>
      <c r="K373" s="79">
        <v>1</v>
      </c>
      <c r="L373" s="80">
        <v>7474015</v>
      </c>
      <c r="M373" s="94">
        <v>-7338278</v>
      </c>
      <c r="N373" s="80">
        <v>26805</v>
      </c>
      <c r="O373" s="80"/>
      <c r="P373" s="81">
        <v>14839098</v>
      </c>
      <c r="Q373" s="82">
        <v>2.9999999999999997E-4</v>
      </c>
      <c r="R373" s="83">
        <v>4451.7293999999993</v>
      </c>
      <c r="S373" s="80">
        <v>15127</v>
      </c>
      <c r="T373" s="81">
        <v>0</v>
      </c>
      <c r="U373" s="81">
        <v>15127</v>
      </c>
      <c r="V373" s="84">
        <v>3.1799999999999998E-4</v>
      </c>
      <c r="W373" s="85">
        <v>4.8103859999999994</v>
      </c>
      <c r="X373" s="62"/>
      <c r="Y373" s="9"/>
    </row>
    <row r="374" spans="7:25" x14ac:dyDescent="0.3">
      <c r="G374" s="77"/>
      <c r="H374" s="62">
        <v>74</v>
      </c>
      <c r="I374" s="62" t="s">
        <v>192</v>
      </c>
      <c r="J374" s="78">
        <v>498</v>
      </c>
      <c r="K374" s="79">
        <v>1</v>
      </c>
      <c r="L374" s="80">
        <v>7474015</v>
      </c>
      <c r="M374" s="94">
        <v>-7338278</v>
      </c>
      <c r="N374" s="80">
        <v>26805</v>
      </c>
      <c r="O374" s="80"/>
      <c r="P374" s="81">
        <v>14839098</v>
      </c>
      <c r="Q374" s="82">
        <v>0</v>
      </c>
      <c r="R374" s="83">
        <v>0</v>
      </c>
      <c r="S374" s="80">
        <v>15127</v>
      </c>
      <c r="T374" s="81">
        <v>0</v>
      </c>
      <c r="U374" s="81">
        <v>15127</v>
      </c>
      <c r="V374" s="84">
        <v>0</v>
      </c>
      <c r="W374" s="85">
        <v>0</v>
      </c>
      <c r="X374" s="62"/>
      <c r="Y374" s="9"/>
    </row>
    <row r="375" spans="7:25" x14ac:dyDescent="0.3">
      <c r="G375" s="77"/>
      <c r="H375" s="62">
        <v>117</v>
      </c>
      <c r="I375" s="62" t="s">
        <v>89</v>
      </c>
      <c r="J375" s="78">
        <v>498</v>
      </c>
      <c r="K375" s="79">
        <v>1</v>
      </c>
      <c r="L375" s="80">
        <v>7474015</v>
      </c>
      <c r="M375" s="94">
        <v>-7338278</v>
      </c>
      <c r="N375" s="80">
        <v>26805</v>
      </c>
      <c r="O375" s="80"/>
      <c r="P375" s="81">
        <v>14839098</v>
      </c>
      <c r="Q375" s="82">
        <v>2.5700000000000001E-4</v>
      </c>
      <c r="R375" s="83">
        <v>3813.6481860000004</v>
      </c>
      <c r="S375" s="80">
        <v>15127</v>
      </c>
      <c r="T375" s="81">
        <v>0</v>
      </c>
      <c r="U375" s="81">
        <v>15127</v>
      </c>
      <c r="V375" s="84">
        <v>2.7300000000000002E-4</v>
      </c>
      <c r="W375" s="85">
        <v>4.1296710000000001</v>
      </c>
      <c r="X375" s="62"/>
      <c r="Y375" s="9"/>
    </row>
    <row r="376" spans="7:25" x14ac:dyDescent="0.3">
      <c r="G376" s="77"/>
      <c r="H376" s="62">
        <v>122</v>
      </c>
      <c r="I376" s="62" t="s">
        <v>96</v>
      </c>
      <c r="J376" s="78">
        <v>498</v>
      </c>
      <c r="K376" s="79">
        <v>1</v>
      </c>
      <c r="L376" s="80">
        <v>7474015</v>
      </c>
      <c r="M376" s="94">
        <v>-7338278</v>
      </c>
      <c r="N376" s="80">
        <v>26805</v>
      </c>
      <c r="O376" s="80"/>
      <c r="P376" s="81">
        <v>14839098</v>
      </c>
      <c r="Q376" s="82">
        <v>0</v>
      </c>
      <c r="R376" s="83">
        <v>0</v>
      </c>
      <c r="S376" s="80">
        <v>15127</v>
      </c>
      <c r="T376" s="81">
        <v>0</v>
      </c>
      <c r="U376" s="81">
        <v>15127</v>
      </c>
      <c r="V376" s="84">
        <v>0</v>
      </c>
      <c r="W376" s="85">
        <v>0</v>
      </c>
      <c r="X376" s="62"/>
      <c r="Y376" s="9"/>
    </row>
    <row r="377" spans="7:25" x14ac:dyDescent="0.3">
      <c r="G377" s="77"/>
      <c r="H377" s="62">
        <v>131</v>
      </c>
      <c r="I377" s="62" t="s">
        <v>193</v>
      </c>
      <c r="J377" s="78">
        <v>498</v>
      </c>
      <c r="K377" s="79">
        <v>1</v>
      </c>
      <c r="L377" s="80">
        <v>7474015</v>
      </c>
      <c r="M377" s="94">
        <v>-7338278</v>
      </c>
      <c r="N377" s="80">
        <v>26805</v>
      </c>
      <c r="O377" s="80"/>
      <c r="P377" s="81">
        <v>14839098</v>
      </c>
      <c r="Q377" s="82">
        <v>0</v>
      </c>
      <c r="R377" s="83">
        <v>0</v>
      </c>
      <c r="S377" s="80">
        <v>15127</v>
      </c>
      <c r="T377" s="81">
        <v>0</v>
      </c>
      <c r="U377" s="81">
        <v>15127</v>
      </c>
      <c r="V377" s="84">
        <v>0</v>
      </c>
      <c r="W377" s="85">
        <v>0</v>
      </c>
      <c r="X377" s="62"/>
      <c r="Y377" s="9"/>
    </row>
    <row r="378" spans="7:25" x14ac:dyDescent="0.3">
      <c r="G378" s="77"/>
      <c r="H378" s="62"/>
      <c r="I378" s="62"/>
      <c r="J378" s="78"/>
      <c r="K378" s="79"/>
      <c r="L378" s="81"/>
      <c r="M378" s="81"/>
      <c r="N378" s="81"/>
      <c r="O378" s="81"/>
      <c r="P378" s="81"/>
      <c r="Q378" s="84"/>
      <c r="R378" s="83"/>
      <c r="S378" s="81"/>
      <c r="T378" s="81"/>
      <c r="U378" s="81"/>
      <c r="V378" s="84"/>
      <c r="W378" s="85"/>
      <c r="X378" s="62"/>
      <c r="Y378" s="9"/>
    </row>
    <row r="379" spans="7:25" ht="15.6" x14ac:dyDescent="0.3">
      <c r="G379" s="90">
        <v>74</v>
      </c>
      <c r="H379" s="91" t="s">
        <v>103</v>
      </c>
      <c r="I379" s="62"/>
      <c r="J379" s="78"/>
      <c r="K379" s="79"/>
      <c r="L379" s="81"/>
      <c r="M379" s="81"/>
      <c r="N379" s="81"/>
      <c r="O379" s="81"/>
      <c r="P379" s="81"/>
      <c r="Q379" s="84"/>
      <c r="R379" s="83"/>
      <c r="S379" s="81"/>
      <c r="T379" s="81"/>
      <c r="U379" s="81"/>
      <c r="V379" s="84"/>
      <c r="W379" s="85"/>
      <c r="X379" s="62"/>
      <c r="Y379" s="9"/>
    </row>
    <row r="380" spans="7:25" x14ac:dyDescent="0.3">
      <c r="G380" s="77"/>
      <c r="H380" s="62">
        <v>1</v>
      </c>
      <c r="I380" s="62" t="s">
        <v>11</v>
      </c>
      <c r="J380" s="78">
        <v>844</v>
      </c>
      <c r="K380" s="79">
        <v>1</v>
      </c>
      <c r="L380" s="80">
        <v>0</v>
      </c>
      <c r="M380" s="81"/>
      <c r="N380" s="80">
        <v>23647</v>
      </c>
      <c r="O380" s="81">
        <v>55184</v>
      </c>
      <c r="P380" s="81">
        <v>-31537</v>
      </c>
      <c r="Q380" s="82">
        <v>2.2769999999999999E-3</v>
      </c>
      <c r="R380" s="83">
        <v>-71.809748999999996</v>
      </c>
      <c r="S380" s="80">
        <v>0</v>
      </c>
      <c r="T380" s="81">
        <v>0</v>
      </c>
      <c r="U380" s="81">
        <v>0</v>
      </c>
      <c r="V380" s="84">
        <v>1.91E-3</v>
      </c>
      <c r="W380" s="85">
        <v>0</v>
      </c>
      <c r="X380" s="62"/>
      <c r="Y380" s="9"/>
    </row>
    <row r="381" spans="7:25" x14ac:dyDescent="0.3">
      <c r="G381" s="77"/>
      <c r="H381" s="62">
        <v>2</v>
      </c>
      <c r="I381" s="62" t="s">
        <v>27</v>
      </c>
      <c r="J381" s="78">
        <v>844</v>
      </c>
      <c r="K381" s="79">
        <v>1</v>
      </c>
      <c r="L381" s="80">
        <v>0</v>
      </c>
      <c r="M381" s="81"/>
      <c r="N381" s="80">
        <v>23647</v>
      </c>
      <c r="O381" s="81">
        <v>55184</v>
      </c>
      <c r="P381" s="81">
        <v>-31537</v>
      </c>
      <c r="Q381" s="82">
        <v>2.6200000000000003E-4</v>
      </c>
      <c r="R381" s="83">
        <v>-8.2626940000000015</v>
      </c>
      <c r="S381" s="80">
        <v>0</v>
      </c>
      <c r="T381" s="81">
        <v>0</v>
      </c>
      <c r="U381" s="81">
        <v>0</v>
      </c>
      <c r="V381" s="84">
        <v>2.6899999999999998E-4</v>
      </c>
      <c r="W381" s="85">
        <v>0</v>
      </c>
      <c r="X381" s="62"/>
      <c r="Y381" s="9"/>
    </row>
    <row r="382" spans="7:25" x14ac:dyDescent="0.3">
      <c r="G382" s="77"/>
      <c r="H382" s="62">
        <v>3</v>
      </c>
      <c r="I382" s="62" t="s">
        <v>20</v>
      </c>
      <c r="J382" s="78">
        <v>844</v>
      </c>
      <c r="K382" s="79">
        <v>1</v>
      </c>
      <c r="L382" s="80">
        <v>0</v>
      </c>
      <c r="M382" s="81"/>
      <c r="N382" s="80">
        <v>23647</v>
      </c>
      <c r="O382" s="81">
        <v>55184</v>
      </c>
      <c r="P382" s="81">
        <v>-31537</v>
      </c>
      <c r="Q382" s="82">
        <v>5.7799999999999995E-4</v>
      </c>
      <c r="R382" s="83">
        <v>-18.228385999999997</v>
      </c>
      <c r="S382" s="80">
        <v>0</v>
      </c>
      <c r="T382" s="81">
        <v>0</v>
      </c>
      <c r="U382" s="81">
        <v>0</v>
      </c>
      <c r="V382" s="84">
        <v>5.9699999999999998E-4</v>
      </c>
      <c r="W382" s="85">
        <v>0</v>
      </c>
      <c r="X382" s="62"/>
      <c r="Y382" s="9"/>
    </row>
    <row r="383" spans="7:25" x14ac:dyDescent="0.3">
      <c r="G383" s="77"/>
      <c r="H383" s="62">
        <v>4</v>
      </c>
      <c r="I383" s="62" t="s">
        <v>10</v>
      </c>
      <c r="J383" s="78">
        <v>844</v>
      </c>
      <c r="K383" s="79">
        <v>0.6</v>
      </c>
      <c r="L383" s="80">
        <v>0</v>
      </c>
      <c r="M383" s="81"/>
      <c r="N383" s="80">
        <v>23647</v>
      </c>
      <c r="O383" s="81">
        <v>55184</v>
      </c>
      <c r="P383" s="81">
        <v>-18922.2</v>
      </c>
      <c r="Q383" s="82">
        <v>8.5789999999999998E-3</v>
      </c>
      <c r="R383" s="83">
        <v>-162.3335538</v>
      </c>
      <c r="S383" s="80">
        <v>0</v>
      </c>
      <c r="T383" s="81">
        <v>0</v>
      </c>
      <c r="U383" s="81">
        <v>0</v>
      </c>
      <c r="V383" s="84">
        <v>9.2750000000000003E-3</v>
      </c>
      <c r="W383" s="85">
        <v>0</v>
      </c>
      <c r="X383" s="62"/>
      <c r="Y383" s="9"/>
    </row>
    <row r="384" spans="7:25" x14ac:dyDescent="0.3">
      <c r="G384" s="77"/>
      <c r="H384" s="62">
        <v>136</v>
      </c>
      <c r="I384" s="62" t="s">
        <v>159</v>
      </c>
      <c r="J384" s="78">
        <v>844</v>
      </c>
      <c r="K384" s="79">
        <v>0.6</v>
      </c>
      <c r="L384" s="80">
        <v>0</v>
      </c>
      <c r="M384" s="81"/>
      <c r="N384" s="80">
        <v>23647</v>
      </c>
      <c r="O384" s="81">
        <v>55184</v>
      </c>
      <c r="P384" s="81">
        <v>-18922.2</v>
      </c>
      <c r="Q384" s="82">
        <v>1.75E-4</v>
      </c>
      <c r="R384" s="83">
        <v>-3.311385</v>
      </c>
      <c r="S384" s="80">
        <v>0</v>
      </c>
      <c r="T384" s="81">
        <v>0</v>
      </c>
      <c r="U384" s="81">
        <v>0</v>
      </c>
      <c r="V384" s="84">
        <v>0</v>
      </c>
      <c r="W384" s="85">
        <v>0</v>
      </c>
      <c r="X384" s="62"/>
      <c r="Y384" s="9"/>
    </row>
    <row r="385" spans="7:25" x14ac:dyDescent="0.3">
      <c r="G385" s="77"/>
      <c r="H385" s="62">
        <v>6</v>
      </c>
      <c r="I385" s="62" t="s">
        <v>76</v>
      </c>
      <c r="J385" s="78">
        <v>844</v>
      </c>
      <c r="K385" s="79">
        <v>0.6</v>
      </c>
      <c r="L385" s="80">
        <v>0</v>
      </c>
      <c r="M385" s="81"/>
      <c r="N385" s="80">
        <v>23647</v>
      </c>
      <c r="O385" s="81">
        <v>55184</v>
      </c>
      <c r="P385" s="81">
        <v>-18922.2</v>
      </c>
      <c r="Q385" s="82">
        <v>0</v>
      </c>
      <c r="R385" s="83">
        <v>0</v>
      </c>
      <c r="S385" s="80">
        <v>0</v>
      </c>
      <c r="T385" s="81">
        <v>0</v>
      </c>
      <c r="U385" s="81">
        <v>0</v>
      </c>
      <c r="V385" s="84">
        <v>0</v>
      </c>
      <c r="W385" s="85">
        <v>0</v>
      </c>
      <c r="X385" s="62"/>
      <c r="Y385" s="9"/>
    </row>
    <row r="386" spans="7:25" x14ac:dyDescent="0.3">
      <c r="G386" s="77"/>
      <c r="H386" s="62">
        <v>7</v>
      </c>
      <c r="I386" s="62" t="s">
        <v>9</v>
      </c>
      <c r="J386" s="78">
        <v>844</v>
      </c>
      <c r="K386" s="79">
        <v>1</v>
      </c>
      <c r="L386" s="80">
        <v>0</v>
      </c>
      <c r="M386" s="81"/>
      <c r="N386" s="80">
        <v>23647</v>
      </c>
      <c r="O386" s="81">
        <v>55184</v>
      </c>
      <c r="P386" s="81">
        <v>-31537</v>
      </c>
      <c r="Q386" s="82">
        <v>1.1900000000000001E-4</v>
      </c>
      <c r="R386" s="83">
        <v>-3.7529030000000003</v>
      </c>
      <c r="S386" s="80">
        <v>0</v>
      </c>
      <c r="T386" s="81">
        <v>0</v>
      </c>
      <c r="U386" s="81">
        <v>0</v>
      </c>
      <c r="V386" s="84">
        <v>1.27E-4</v>
      </c>
      <c r="W386" s="85">
        <v>0</v>
      </c>
      <c r="X386" s="62"/>
      <c r="Y386" s="9"/>
    </row>
    <row r="387" spans="7:25" x14ac:dyDescent="0.3">
      <c r="G387" s="77"/>
      <c r="H387" s="62">
        <v>8</v>
      </c>
      <c r="I387" s="62" t="s">
        <v>23</v>
      </c>
      <c r="J387" s="78">
        <v>844</v>
      </c>
      <c r="K387" s="79">
        <v>1</v>
      </c>
      <c r="L387" s="80">
        <v>0</v>
      </c>
      <c r="M387" s="81"/>
      <c r="N387" s="80">
        <v>23647</v>
      </c>
      <c r="O387" s="81">
        <v>55184</v>
      </c>
      <c r="P387" s="81">
        <v>-31537</v>
      </c>
      <c r="Q387" s="82">
        <v>1.74E-4</v>
      </c>
      <c r="R387" s="83">
        <v>-5.487438</v>
      </c>
      <c r="S387" s="80">
        <v>0</v>
      </c>
      <c r="T387" s="81">
        <v>0</v>
      </c>
      <c r="U387" s="81">
        <v>0</v>
      </c>
      <c r="V387" s="84">
        <v>1.8699999999999999E-4</v>
      </c>
      <c r="W387" s="85">
        <v>0</v>
      </c>
      <c r="X387" s="62"/>
      <c r="Y387" s="9"/>
    </row>
    <row r="388" spans="7:25" x14ac:dyDescent="0.3">
      <c r="G388" s="77"/>
      <c r="H388" s="62">
        <v>9</v>
      </c>
      <c r="I388" s="62" t="s">
        <v>0</v>
      </c>
      <c r="J388" s="78">
        <v>844</v>
      </c>
      <c r="K388" s="79">
        <v>1</v>
      </c>
      <c r="L388" s="80">
        <v>0</v>
      </c>
      <c r="M388" s="81"/>
      <c r="N388" s="80">
        <v>23647</v>
      </c>
      <c r="O388" s="81">
        <v>55184</v>
      </c>
      <c r="P388" s="81">
        <v>-31537</v>
      </c>
      <c r="Q388" s="82">
        <v>2.4800000000000001E-4</v>
      </c>
      <c r="R388" s="83">
        <v>-7.8211760000000004</v>
      </c>
      <c r="S388" s="80">
        <v>0</v>
      </c>
      <c r="T388" s="81">
        <v>0</v>
      </c>
      <c r="U388" s="81">
        <v>0</v>
      </c>
      <c r="V388" s="84">
        <v>2.6600000000000001E-4</v>
      </c>
      <c r="W388" s="85">
        <v>0</v>
      </c>
      <c r="X388" s="62"/>
      <c r="Y388" s="9"/>
    </row>
    <row r="389" spans="7:25" x14ac:dyDescent="0.3">
      <c r="G389" s="77"/>
      <c r="H389" s="62">
        <v>29</v>
      </c>
      <c r="I389" s="62" t="s">
        <v>24</v>
      </c>
      <c r="J389" s="78">
        <v>844</v>
      </c>
      <c r="K389" s="79">
        <v>1</v>
      </c>
      <c r="L389" s="80">
        <v>0</v>
      </c>
      <c r="M389" s="81"/>
      <c r="N389" s="80">
        <v>23647</v>
      </c>
      <c r="O389" s="81">
        <v>55184</v>
      </c>
      <c r="P389" s="81">
        <v>-31537</v>
      </c>
      <c r="Q389" s="82">
        <v>3.1029999999999999E-3</v>
      </c>
      <c r="R389" s="83">
        <v>-97.859310999999991</v>
      </c>
      <c r="S389" s="80">
        <v>0</v>
      </c>
      <c r="T389" s="81">
        <v>0</v>
      </c>
      <c r="U389" s="81">
        <v>0</v>
      </c>
      <c r="V389" s="84">
        <v>3.1029999999999999E-3</v>
      </c>
      <c r="W389" s="85">
        <v>0</v>
      </c>
      <c r="X389" s="62"/>
      <c r="Y389" s="9"/>
    </row>
    <row r="390" spans="7:25" x14ac:dyDescent="0.3">
      <c r="G390" s="77"/>
      <c r="H390" s="62">
        <v>38</v>
      </c>
      <c r="I390" s="62" t="s">
        <v>12</v>
      </c>
      <c r="J390" s="78">
        <v>844</v>
      </c>
      <c r="K390" s="79">
        <v>1</v>
      </c>
      <c r="L390" s="80">
        <v>0</v>
      </c>
      <c r="M390" s="81"/>
      <c r="N390" s="80">
        <v>23647</v>
      </c>
      <c r="O390" s="81">
        <v>55184</v>
      </c>
      <c r="P390" s="81">
        <v>-31537</v>
      </c>
      <c r="Q390" s="82">
        <v>9.5000000000000005E-5</v>
      </c>
      <c r="R390" s="83">
        <v>-2.9960150000000003</v>
      </c>
      <c r="S390" s="80">
        <v>0</v>
      </c>
      <c r="T390" s="81">
        <v>0</v>
      </c>
      <c r="U390" s="81">
        <v>0</v>
      </c>
      <c r="V390" s="84">
        <v>7.8999999999999996E-5</v>
      </c>
      <c r="W390" s="85">
        <v>0</v>
      </c>
      <c r="X390" s="62"/>
      <c r="Y390" s="9"/>
    </row>
    <row r="391" spans="7:25" x14ac:dyDescent="0.3">
      <c r="G391" s="77"/>
      <c r="H391" s="62">
        <v>55</v>
      </c>
      <c r="I391" s="62" t="s">
        <v>26</v>
      </c>
      <c r="J391" s="78">
        <v>844</v>
      </c>
      <c r="K391" s="79">
        <v>1</v>
      </c>
      <c r="L391" s="80">
        <v>0</v>
      </c>
      <c r="M391" s="81"/>
      <c r="N391" s="80">
        <v>23647</v>
      </c>
      <c r="O391" s="81">
        <v>55184</v>
      </c>
      <c r="P391" s="81">
        <v>-31537</v>
      </c>
      <c r="Q391" s="82">
        <v>1.4799999999999999E-4</v>
      </c>
      <c r="R391" s="83">
        <v>-4.6674759999999997</v>
      </c>
      <c r="S391" s="80">
        <v>0</v>
      </c>
      <c r="T391" s="81">
        <v>0</v>
      </c>
      <c r="U391" s="81">
        <v>0</v>
      </c>
      <c r="V391" s="84">
        <v>1.5699999999999999E-4</v>
      </c>
      <c r="W391" s="85">
        <v>0</v>
      </c>
      <c r="X391" s="62"/>
      <c r="Y391" s="9"/>
    </row>
    <row r="392" spans="7:25" x14ac:dyDescent="0.3">
      <c r="G392" s="77"/>
      <c r="H392" s="62">
        <v>71</v>
      </c>
      <c r="I392" s="62" t="s">
        <v>18</v>
      </c>
      <c r="J392" s="78">
        <v>844</v>
      </c>
      <c r="K392" s="79">
        <v>1</v>
      </c>
      <c r="L392" s="80">
        <v>0</v>
      </c>
      <c r="M392" s="81"/>
      <c r="N392" s="80">
        <v>23647</v>
      </c>
      <c r="O392" s="81">
        <v>55184</v>
      </c>
      <c r="P392" s="81">
        <v>-31537</v>
      </c>
      <c r="Q392" s="82">
        <v>1.0000000000000001E-5</v>
      </c>
      <c r="R392" s="83">
        <v>-0.31537000000000004</v>
      </c>
      <c r="S392" s="80">
        <v>0</v>
      </c>
      <c r="T392" s="81">
        <v>0</v>
      </c>
      <c r="U392" s="81">
        <v>0</v>
      </c>
      <c r="V392" s="84">
        <v>1.1E-5</v>
      </c>
      <c r="W392" s="85">
        <v>0</v>
      </c>
      <c r="X392" s="62"/>
      <c r="Y392" s="9"/>
    </row>
    <row r="393" spans="7:25" x14ac:dyDescent="0.3">
      <c r="G393" s="77"/>
      <c r="H393" s="62">
        <v>72</v>
      </c>
      <c r="I393" s="62" t="s">
        <v>28</v>
      </c>
      <c r="J393" s="78">
        <v>844</v>
      </c>
      <c r="K393" s="79">
        <v>1</v>
      </c>
      <c r="L393" s="80">
        <v>0</v>
      </c>
      <c r="M393" s="81"/>
      <c r="N393" s="80">
        <v>23647</v>
      </c>
      <c r="O393" s="81">
        <v>55184</v>
      </c>
      <c r="P393" s="81">
        <v>-31537</v>
      </c>
      <c r="Q393" s="82">
        <v>2.9999999999999997E-4</v>
      </c>
      <c r="R393" s="83">
        <v>-9.4610999999999983</v>
      </c>
      <c r="S393" s="80">
        <v>0</v>
      </c>
      <c r="T393" s="81">
        <v>0</v>
      </c>
      <c r="U393" s="81">
        <v>0</v>
      </c>
      <c r="V393" s="84">
        <v>3.1799999999999998E-4</v>
      </c>
      <c r="W393" s="85">
        <v>0</v>
      </c>
      <c r="X393" s="62"/>
      <c r="Y393" s="9"/>
    </row>
    <row r="394" spans="7:25" x14ac:dyDescent="0.3">
      <c r="G394" s="77"/>
      <c r="H394" s="62">
        <v>74</v>
      </c>
      <c r="I394" s="62" t="s">
        <v>103</v>
      </c>
      <c r="J394" s="78">
        <v>844</v>
      </c>
      <c r="K394" s="79">
        <v>1</v>
      </c>
      <c r="L394" s="80">
        <v>0</v>
      </c>
      <c r="M394" s="81"/>
      <c r="N394" s="80">
        <v>23647</v>
      </c>
      <c r="O394" s="81">
        <v>55184</v>
      </c>
      <c r="P394" s="81">
        <v>-31537</v>
      </c>
      <c r="Q394" s="82">
        <v>0</v>
      </c>
      <c r="R394" s="83">
        <v>0</v>
      </c>
      <c r="S394" s="80">
        <v>0</v>
      </c>
      <c r="T394" s="81">
        <v>0</v>
      </c>
      <c r="U394" s="81">
        <v>0</v>
      </c>
      <c r="V394" s="84">
        <v>0</v>
      </c>
      <c r="W394" s="85">
        <v>0</v>
      </c>
      <c r="X394" s="62"/>
      <c r="Y394" s="9"/>
    </row>
    <row r="395" spans="7:25" x14ac:dyDescent="0.3">
      <c r="G395" s="77"/>
      <c r="H395" s="62">
        <v>117</v>
      </c>
      <c r="I395" s="62" t="s">
        <v>21</v>
      </c>
      <c r="J395" s="78">
        <v>844</v>
      </c>
      <c r="K395" s="79">
        <v>1</v>
      </c>
      <c r="L395" s="80">
        <v>0</v>
      </c>
      <c r="M395" s="81"/>
      <c r="N395" s="80">
        <v>23647</v>
      </c>
      <c r="O395" s="81">
        <v>55184</v>
      </c>
      <c r="P395" s="81">
        <v>-31537</v>
      </c>
      <c r="Q395" s="82">
        <v>2.5700000000000001E-4</v>
      </c>
      <c r="R395" s="83">
        <v>-8.1050090000000008</v>
      </c>
      <c r="S395" s="80">
        <v>0</v>
      </c>
      <c r="T395" s="81">
        <v>0</v>
      </c>
      <c r="U395" s="81">
        <v>0</v>
      </c>
      <c r="V395" s="84">
        <v>2.7300000000000002E-4</v>
      </c>
      <c r="W395" s="85">
        <v>0</v>
      </c>
      <c r="X395" s="62"/>
      <c r="Y395" s="9"/>
    </row>
    <row r="396" spans="7:25" x14ac:dyDescent="0.3">
      <c r="G396" s="77"/>
      <c r="H396" s="62">
        <v>122</v>
      </c>
      <c r="I396" s="62" t="s">
        <v>96</v>
      </c>
      <c r="J396" s="78">
        <v>844</v>
      </c>
      <c r="K396" s="79">
        <v>1</v>
      </c>
      <c r="L396" s="80">
        <v>0</v>
      </c>
      <c r="M396" s="81"/>
      <c r="N396" s="80">
        <v>23647</v>
      </c>
      <c r="O396" s="81">
        <v>55184</v>
      </c>
      <c r="P396" s="81">
        <v>-31537</v>
      </c>
      <c r="Q396" s="82">
        <v>0</v>
      </c>
      <c r="R396" s="83">
        <v>0</v>
      </c>
      <c r="S396" s="80">
        <v>0</v>
      </c>
      <c r="T396" s="81">
        <v>0</v>
      </c>
      <c r="U396" s="81">
        <v>0</v>
      </c>
      <c r="V396" s="84">
        <v>0</v>
      </c>
      <c r="W396" s="85">
        <v>0</v>
      </c>
      <c r="X396" s="62"/>
      <c r="Y396" s="9"/>
    </row>
    <row r="397" spans="7:25" ht="15" thickBot="1" x14ac:dyDescent="0.35">
      <c r="G397" s="86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8"/>
      <c r="X397" s="62"/>
      <c r="Y397" s="9"/>
    </row>
    <row r="398" spans="7:25" x14ac:dyDescent="0.3">
      <c r="G398" s="62">
        <v>74</v>
      </c>
      <c r="H398" s="62" t="s">
        <v>103</v>
      </c>
      <c r="I398" s="62"/>
      <c r="J398" s="78"/>
      <c r="K398" s="79"/>
      <c r="L398" s="81"/>
      <c r="M398" s="81"/>
      <c r="N398" s="81"/>
      <c r="O398" s="81"/>
      <c r="P398" s="81"/>
      <c r="Q398" s="84"/>
      <c r="R398" s="83">
        <v>642119.48871819954</v>
      </c>
      <c r="S398" s="81"/>
      <c r="T398" s="81"/>
      <c r="U398" s="81"/>
      <c r="V398" s="84"/>
      <c r="W398" s="83">
        <v>-12336.832560000001</v>
      </c>
      <c r="X398" s="89">
        <v>629782.65615819953</v>
      </c>
      <c r="Y398" s="9"/>
    </row>
    <row r="399" spans="7:25" x14ac:dyDescent="0.3">
      <c r="G399" s="62"/>
      <c r="H399" s="62"/>
      <c r="I399" s="62"/>
      <c r="J399" s="78"/>
      <c r="K399" s="79"/>
      <c r="L399" s="81"/>
      <c r="M399" s="81"/>
      <c r="N399" s="81"/>
      <c r="O399" s="81"/>
      <c r="P399" s="81"/>
      <c r="Q399" s="84"/>
      <c r="R399" s="83"/>
      <c r="S399" s="81"/>
      <c r="T399" s="81"/>
      <c r="U399" s="81"/>
      <c r="V399" s="84"/>
      <c r="W399" s="83"/>
      <c r="X399" s="62"/>
      <c r="Y399" s="9"/>
    </row>
    <row r="400" spans="7:25" ht="15" thickBot="1" x14ac:dyDescent="0.35">
      <c r="G400" s="62"/>
      <c r="H400" s="62"/>
      <c r="I400" s="62"/>
      <c r="J400" s="63" t="s">
        <v>59</v>
      </c>
      <c r="K400" s="64" t="s">
        <v>60</v>
      </c>
      <c r="L400" s="65" t="s">
        <v>61</v>
      </c>
      <c r="M400" s="65" t="s">
        <v>186</v>
      </c>
      <c r="N400" s="65" t="s">
        <v>62</v>
      </c>
      <c r="O400" s="65" t="s">
        <v>187</v>
      </c>
      <c r="P400" s="65" t="s">
        <v>63</v>
      </c>
      <c r="Q400" s="66" t="s">
        <v>64</v>
      </c>
      <c r="R400" s="67" t="s">
        <v>65</v>
      </c>
      <c r="S400" s="65" t="s">
        <v>66</v>
      </c>
      <c r="T400" s="65" t="s">
        <v>67</v>
      </c>
      <c r="U400" s="65" t="s">
        <v>68</v>
      </c>
      <c r="V400" s="66" t="s">
        <v>69</v>
      </c>
      <c r="W400" s="67" t="s">
        <v>70</v>
      </c>
      <c r="X400" s="62"/>
      <c r="Y400" s="9"/>
    </row>
    <row r="401" spans="7:25" ht="15.6" x14ac:dyDescent="0.3">
      <c r="G401" s="68">
        <v>75</v>
      </c>
      <c r="H401" s="69" t="s">
        <v>104</v>
      </c>
      <c r="I401" s="70"/>
      <c r="J401" s="71"/>
      <c r="K401" s="72"/>
      <c r="L401" s="73"/>
      <c r="M401" s="73"/>
      <c r="N401" s="73"/>
      <c r="O401" s="73"/>
      <c r="P401" s="73"/>
      <c r="Q401" s="74"/>
      <c r="R401" s="75"/>
      <c r="S401" s="73"/>
      <c r="T401" s="73"/>
      <c r="U401" s="73"/>
      <c r="V401" s="74"/>
      <c r="W401" s="76"/>
      <c r="X401" s="62"/>
      <c r="Y401" s="9"/>
    </row>
    <row r="402" spans="7:25" x14ac:dyDescent="0.3">
      <c r="G402" s="77"/>
      <c r="H402" s="62">
        <v>1</v>
      </c>
      <c r="I402" s="62" t="s">
        <v>11</v>
      </c>
      <c r="J402" s="78">
        <v>252</v>
      </c>
      <c r="K402" s="79">
        <v>1</v>
      </c>
      <c r="L402" s="80">
        <v>10480863</v>
      </c>
      <c r="M402" s="81">
        <v>5001596</v>
      </c>
      <c r="N402" s="80">
        <v>61655</v>
      </c>
      <c r="O402" s="80"/>
      <c r="P402" s="81">
        <v>5540922</v>
      </c>
      <c r="Q402" s="82">
        <v>2.2769999999999999E-3</v>
      </c>
      <c r="R402" s="83">
        <v>12616.679393999999</v>
      </c>
      <c r="S402" s="80">
        <v>723495</v>
      </c>
      <c r="T402" s="81">
        <v>835912</v>
      </c>
      <c r="U402" s="81">
        <v>-112417</v>
      </c>
      <c r="V402" s="84">
        <v>1.91E-3</v>
      </c>
      <c r="W402" s="85">
        <v>-214.71647000000002</v>
      </c>
      <c r="X402" s="62"/>
      <c r="Y402" s="9"/>
    </row>
    <row r="403" spans="7:25" x14ac:dyDescent="0.3">
      <c r="G403" s="77"/>
      <c r="H403" s="62">
        <v>2</v>
      </c>
      <c r="I403" s="62" t="s">
        <v>27</v>
      </c>
      <c r="J403" s="78">
        <v>252</v>
      </c>
      <c r="K403" s="79">
        <v>1</v>
      </c>
      <c r="L403" s="80">
        <v>10480863</v>
      </c>
      <c r="M403" s="81">
        <v>5001596</v>
      </c>
      <c r="N403" s="80">
        <v>61655</v>
      </c>
      <c r="O403" s="80"/>
      <c r="P403" s="81">
        <v>5540922</v>
      </c>
      <c r="Q403" s="82">
        <v>2.6200000000000003E-4</v>
      </c>
      <c r="R403" s="83">
        <v>1451.7215640000002</v>
      </c>
      <c r="S403" s="80">
        <v>723495</v>
      </c>
      <c r="T403" s="81">
        <v>835912</v>
      </c>
      <c r="U403" s="81">
        <v>-112417</v>
      </c>
      <c r="V403" s="84">
        <v>2.6899999999999998E-4</v>
      </c>
      <c r="W403" s="85">
        <v>-30.240172999999999</v>
      </c>
      <c r="X403" s="62"/>
      <c r="Y403" s="9"/>
    </row>
    <row r="404" spans="7:25" x14ac:dyDescent="0.3">
      <c r="G404" s="77"/>
      <c r="H404" s="62">
        <v>3</v>
      </c>
      <c r="I404" s="62" t="s">
        <v>20</v>
      </c>
      <c r="J404" s="78">
        <v>252</v>
      </c>
      <c r="K404" s="79">
        <v>1</v>
      </c>
      <c r="L404" s="80">
        <v>10480863</v>
      </c>
      <c r="M404" s="81">
        <v>5001596</v>
      </c>
      <c r="N404" s="80">
        <v>61655</v>
      </c>
      <c r="O404" s="80"/>
      <c r="P404" s="81">
        <v>5540922</v>
      </c>
      <c r="Q404" s="82">
        <v>5.7799999999999995E-4</v>
      </c>
      <c r="R404" s="83">
        <v>3202.6529159999995</v>
      </c>
      <c r="S404" s="80">
        <v>723495</v>
      </c>
      <c r="T404" s="81">
        <v>835912</v>
      </c>
      <c r="U404" s="81">
        <v>-112417</v>
      </c>
      <c r="V404" s="84">
        <v>5.9699999999999998E-4</v>
      </c>
      <c r="W404" s="85">
        <v>-67.112949</v>
      </c>
      <c r="X404" s="62"/>
      <c r="Y404" s="9"/>
    </row>
    <row r="405" spans="7:25" x14ac:dyDescent="0.3">
      <c r="G405" s="77"/>
      <c r="H405" s="62">
        <v>4</v>
      </c>
      <c r="I405" s="62" t="s">
        <v>10</v>
      </c>
      <c r="J405" s="78">
        <v>252</v>
      </c>
      <c r="K405" s="79">
        <v>0.6</v>
      </c>
      <c r="L405" s="80">
        <v>10480863</v>
      </c>
      <c r="M405" s="81">
        <v>5001596</v>
      </c>
      <c r="N405" s="80">
        <v>61655</v>
      </c>
      <c r="O405" s="80"/>
      <c r="P405" s="81">
        <v>3324553.1999999997</v>
      </c>
      <c r="Q405" s="82">
        <v>8.5789999999999998E-3</v>
      </c>
      <c r="R405" s="83">
        <v>28521.341902799995</v>
      </c>
      <c r="S405" s="80">
        <v>723495</v>
      </c>
      <c r="T405" s="81">
        <v>835912</v>
      </c>
      <c r="U405" s="81">
        <v>-67450.2</v>
      </c>
      <c r="V405" s="84">
        <v>9.2750000000000003E-3</v>
      </c>
      <c r="W405" s="85">
        <v>-625.60060499999997</v>
      </c>
      <c r="X405" s="62"/>
      <c r="Y405" s="9"/>
    </row>
    <row r="406" spans="7:25" x14ac:dyDescent="0.3">
      <c r="G406" s="77"/>
      <c r="H406" s="62">
        <v>136</v>
      </c>
      <c r="I406" s="62" t="s">
        <v>159</v>
      </c>
      <c r="J406" s="78">
        <v>252</v>
      </c>
      <c r="K406" s="79">
        <v>0.6</v>
      </c>
      <c r="L406" s="80">
        <v>10480863</v>
      </c>
      <c r="M406" s="81">
        <v>5001596</v>
      </c>
      <c r="N406" s="80">
        <v>61655</v>
      </c>
      <c r="O406" s="80"/>
      <c r="P406" s="81">
        <v>3324553.1999999997</v>
      </c>
      <c r="Q406" s="82">
        <v>1.75E-4</v>
      </c>
      <c r="R406" s="83">
        <v>581.79680999999994</v>
      </c>
      <c r="S406" s="80">
        <v>723495</v>
      </c>
      <c r="T406" s="81">
        <v>835912</v>
      </c>
      <c r="U406" s="81">
        <v>-67450.2</v>
      </c>
      <c r="V406" s="84">
        <v>0</v>
      </c>
      <c r="W406" s="85">
        <v>0</v>
      </c>
      <c r="X406" s="62"/>
      <c r="Y406" s="9"/>
    </row>
    <row r="407" spans="7:25" x14ac:dyDescent="0.3">
      <c r="G407" s="77"/>
      <c r="H407" s="62">
        <v>6</v>
      </c>
      <c r="I407" s="62" t="s">
        <v>76</v>
      </c>
      <c r="J407" s="78">
        <v>252</v>
      </c>
      <c r="K407" s="79">
        <v>0.6</v>
      </c>
      <c r="L407" s="80">
        <v>10480863</v>
      </c>
      <c r="M407" s="81">
        <v>5001596</v>
      </c>
      <c r="N407" s="80">
        <v>61655</v>
      </c>
      <c r="O407" s="80"/>
      <c r="P407" s="81">
        <v>3324553.1999999997</v>
      </c>
      <c r="Q407" s="82">
        <v>0</v>
      </c>
      <c r="R407" s="83">
        <v>0</v>
      </c>
      <c r="S407" s="80">
        <v>723495</v>
      </c>
      <c r="T407" s="81">
        <v>835912</v>
      </c>
      <c r="U407" s="81">
        <v>-67450.2</v>
      </c>
      <c r="V407" s="84">
        <v>0</v>
      </c>
      <c r="W407" s="85">
        <v>0</v>
      </c>
      <c r="X407" s="62"/>
      <c r="Y407" s="9"/>
    </row>
    <row r="408" spans="7:25" x14ac:dyDescent="0.3">
      <c r="G408" s="77"/>
      <c r="H408" s="62">
        <v>7</v>
      </c>
      <c r="I408" s="62" t="s">
        <v>9</v>
      </c>
      <c r="J408" s="78">
        <v>252</v>
      </c>
      <c r="K408" s="79">
        <v>1</v>
      </c>
      <c r="L408" s="80">
        <v>10480863</v>
      </c>
      <c r="M408" s="81">
        <v>5001596</v>
      </c>
      <c r="N408" s="80">
        <v>61655</v>
      </c>
      <c r="O408" s="80"/>
      <c r="P408" s="81">
        <v>5540922</v>
      </c>
      <c r="Q408" s="82">
        <v>1.1900000000000001E-4</v>
      </c>
      <c r="R408" s="83">
        <v>659.36971800000003</v>
      </c>
      <c r="S408" s="80">
        <v>723495</v>
      </c>
      <c r="T408" s="81">
        <v>835912</v>
      </c>
      <c r="U408" s="81">
        <v>-112417</v>
      </c>
      <c r="V408" s="84">
        <v>1.27E-4</v>
      </c>
      <c r="W408" s="85">
        <v>-14.276959</v>
      </c>
      <c r="X408" s="62"/>
      <c r="Y408" s="9"/>
    </row>
    <row r="409" spans="7:25" x14ac:dyDescent="0.3">
      <c r="G409" s="77"/>
      <c r="H409" s="62">
        <v>8</v>
      </c>
      <c r="I409" s="62" t="s">
        <v>23</v>
      </c>
      <c r="J409" s="78">
        <v>252</v>
      </c>
      <c r="K409" s="79">
        <v>1</v>
      </c>
      <c r="L409" s="80">
        <v>10480863</v>
      </c>
      <c r="M409" s="81">
        <v>5001596</v>
      </c>
      <c r="N409" s="80">
        <v>61655</v>
      </c>
      <c r="O409" s="80"/>
      <c r="P409" s="81">
        <v>5540922</v>
      </c>
      <c r="Q409" s="82">
        <v>1.74E-4</v>
      </c>
      <c r="R409" s="83">
        <v>964.12042800000006</v>
      </c>
      <c r="S409" s="80">
        <v>723495</v>
      </c>
      <c r="T409" s="81">
        <v>835912</v>
      </c>
      <c r="U409" s="81">
        <v>-112417</v>
      </c>
      <c r="V409" s="84">
        <v>1.8699999999999999E-4</v>
      </c>
      <c r="W409" s="85">
        <v>-21.021978999999998</v>
      </c>
      <c r="X409" s="62"/>
      <c r="Y409" s="9"/>
    </row>
    <row r="410" spans="7:25" x14ac:dyDescent="0.3">
      <c r="G410" s="77"/>
      <c r="H410" s="62">
        <v>9</v>
      </c>
      <c r="I410" s="62" t="s">
        <v>0</v>
      </c>
      <c r="J410" s="78">
        <v>252</v>
      </c>
      <c r="K410" s="79">
        <v>1</v>
      </c>
      <c r="L410" s="80">
        <v>10480863</v>
      </c>
      <c r="M410" s="81">
        <v>5001596</v>
      </c>
      <c r="N410" s="80">
        <v>61655</v>
      </c>
      <c r="O410" s="80"/>
      <c r="P410" s="81">
        <v>5540922</v>
      </c>
      <c r="Q410" s="82">
        <v>2.4800000000000001E-4</v>
      </c>
      <c r="R410" s="83">
        <v>1374.1486560000001</v>
      </c>
      <c r="S410" s="80">
        <v>723495</v>
      </c>
      <c r="T410" s="81">
        <v>835912</v>
      </c>
      <c r="U410" s="81">
        <v>-112417</v>
      </c>
      <c r="V410" s="84">
        <v>2.6600000000000001E-4</v>
      </c>
      <c r="W410" s="85">
        <v>-29.902922</v>
      </c>
      <c r="X410" s="62"/>
      <c r="Y410" s="9"/>
    </row>
    <row r="411" spans="7:25" x14ac:dyDescent="0.3">
      <c r="G411" s="77"/>
      <c r="H411" s="62">
        <v>17</v>
      </c>
      <c r="I411" s="62" t="s">
        <v>16</v>
      </c>
      <c r="J411" s="78">
        <v>252</v>
      </c>
      <c r="K411" s="79">
        <v>1</v>
      </c>
      <c r="L411" s="80">
        <v>10480863</v>
      </c>
      <c r="M411" s="81">
        <v>5001596</v>
      </c>
      <c r="N411" s="80">
        <v>61655</v>
      </c>
      <c r="O411" s="80"/>
      <c r="P411" s="81">
        <v>5540922</v>
      </c>
      <c r="Q411" s="82">
        <v>7.0899999999999999E-4</v>
      </c>
      <c r="R411" s="83">
        <v>3928.5136979999997</v>
      </c>
      <c r="S411" s="80">
        <v>723495</v>
      </c>
      <c r="T411" s="81">
        <v>835912</v>
      </c>
      <c r="U411" s="81">
        <v>-112417</v>
      </c>
      <c r="V411" s="84">
        <v>7.5799999999999999E-4</v>
      </c>
      <c r="W411" s="85">
        <v>-85.212085999999999</v>
      </c>
      <c r="X411" s="62"/>
      <c r="Y411" s="9"/>
    </row>
    <row r="412" spans="7:25" x14ac:dyDescent="0.3">
      <c r="G412" s="77"/>
      <c r="H412" s="62">
        <v>29</v>
      </c>
      <c r="I412" s="62" t="s">
        <v>24</v>
      </c>
      <c r="J412" s="78">
        <v>252</v>
      </c>
      <c r="K412" s="79">
        <v>1</v>
      </c>
      <c r="L412" s="80">
        <v>10480863</v>
      </c>
      <c r="M412" s="81">
        <v>5001596</v>
      </c>
      <c r="N412" s="80">
        <v>61655</v>
      </c>
      <c r="O412" s="80"/>
      <c r="P412" s="81">
        <v>5540922</v>
      </c>
      <c r="Q412" s="82">
        <v>3.1029999999999999E-3</v>
      </c>
      <c r="R412" s="83">
        <v>17193.480965999999</v>
      </c>
      <c r="S412" s="80">
        <v>723495</v>
      </c>
      <c r="T412" s="81">
        <v>835912</v>
      </c>
      <c r="U412" s="81">
        <v>-112417</v>
      </c>
      <c r="V412" s="84">
        <v>3.1029999999999999E-3</v>
      </c>
      <c r="W412" s="85">
        <v>-348.82995099999999</v>
      </c>
      <c r="X412" s="62"/>
      <c r="Y412" s="9"/>
    </row>
    <row r="413" spans="7:25" x14ac:dyDescent="0.3">
      <c r="G413" s="77"/>
      <c r="H413" s="62">
        <v>38</v>
      </c>
      <c r="I413" s="62" t="s">
        <v>12</v>
      </c>
      <c r="J413" s="78">
        <v>252</v>
      </c>
      <c r="K413" s="79">
        <v>1</v>
      </c>
      <c r="L413" s="80">
        <v>10480863</v>
      </c>
      <c r="M413" s="81">
        <v>5001596</v>
      </c>
      <c r="N413" s="80">
        <v>61655</v>
      </c>
      <c r="O413" s="80"/>
      <c r="P413" s="81">
        <v>5540922</v>
      </c>
      <c r="Q413" s="82">
        <v>9.5000000000000005E-5</v>
      </c>
      <c r="R413" s="83">
        <v>526.38759000000005</v>
      </c>
      <c r="S413" s="80">
        <v>723495</v>
      </c>
      <c r="T413" s="81">
        <v>835912</v>
      </c>
      <c r="U413" s="81">
        <v>-112417</v>
      </c>
      <c r="V413" s="84">
        <v>7.8999999999999996E-5</v>
      </c>
      <c r="W413" s="85">
        <v>-8.8809430000000003</v>
      </c>
      <c r="X413" s="62"/>
      <c r="Y413" s="9"/>
    </row>
    <row r="414" spans="7:25" x14ac:dyDescent="0.3">
      <c r="G414" s="77"/>
      <c r="H414" s="62">
        <v>55</v>
      </c>
      <c r="I414" s="62" t="s">
        <v>26</v>
      </c>
      <c r="J414" s="78">
        <v>252</v>
      </c>
      <c r="K414" s="79">
        <v>1</v>
      </c>
      <c r="L414" s="80">
        <v>10480863</v>
      </c>
      <c r="M414" s="81">
        <v>5001596</v>
      </c>
      <c r="N414" s="80">
        <v>61655</v>
      </c>
      <c r="O414" s="80"/>
      <c r="P414" s="81">
        <v>5540922</v>
      </c>
      <c r="Q414" s="82">
        <v>1.4799999999999999E-4</v>
      </c>
      <c r="R414" s="83">
        <v>820.05645599999991</v>
      </c>
      <c r="S414" s="80">
        <v>723495</v>
      </c>
      <c r="T414" s="81">
        <v>835912</v>
      </c>
      <c r="U414" s="81">
        <v>-112417</v>
      </c>
      <c r="V414" s="84">
        <v>1.5699999999999999E-4</v>
      </c>
      <c r="W414" s="85">
        <v>-17.649469</v>
      </c>
      <c r="X414" s="62"/>
      <c r="Y414" s="9"/>
    </row>
    <row r="415" spans="7:25" x14ac:dyDescent="0.3">
      <c r="G415" s="77"/>
      <c r="H415" s="62">
        <v>71</v>
      </c>
      <c r="I415" s="62" t="s">
        <v>18</v>
      </c>
      <c r="J415" s="78">
        <v>252</v>
      </c>
      <c r="K415" s="79">
        <v>1</v>
      </c>
      <c r="L415" s="80">
        <v>10480863</v>
      </c>
      <c r="M415" s="81">
        <v>5001596</v>
      </c>
      <c r="N415" s="80">
        <v>61655</v>
      </c>
      <c r="O415" s="80"/>
      <c r="P415" s="81">
        <v>5540922</v>
      </c>
      <c r="Q415" s="82">
        <v>1.0000000000000001E-5</v>
      </c>
      <c r="R415" s="83">
        <v>55.409220000000005</v>
      </c>
      <c r="S415" s="80">
        <v>723495</v>
      </c>
      <c r="T415" s="81">
        <v>835912</v>
      </c>
      <c r="U415" s="81">
        <v>-112417</v>
      </c>
      <c r="V415" s="84">
        <v>1.1E-5</v>
      </c>
      <c r="W415" s="85">
        <v>-1.2365869999999999</v>
      </c>
      <c r="X415" s="62"/>
      <c r="Y415" s="9"/>
    </row>
    <row r="416" spans="7:25" x14ac:dyDescent="0.3">
      <c r="G416" s="77"/>
      <c r="H416" s="62">
        <v>72</v>
      </c>
      <c r="I416" s="62" t="s">
        <v>28</v>
      </c>
      <c r="J416" s="78">
        <v>252</v>
      </c>
      <c r="K416" s="79">
        <v>1</v>
      </c>
      <c r="L416" s="80">
        <v>10480863</v>
      </c>
      <c r="M416" s="81">
        <v>5001596</v>
      </c>
      <c r="N416" s="80">
        <v>61655</v>
      </c>
      <c r="O416" s="80"/>
      <c r="P416" s="81">
        <v>5540922</v>
      </c>
      <c r="Q416" s="82">
        <v>2.9999999999999997E-4</v>
      </c>
      <c r="R416" s="83">
        <v>1662.2765999999999</v>
      </c>
      <c r="S416" s="80">
        <v>723495</v>
      </c>
      <c r="T416" s="81">
        <v>835912</v>
      </c>
      <c r="U416" s="81">
        <v>-112417</v>
      </c>
      <c r="V416" s="84">
        <v>3.1799999999999998E-4</v>
      </c>
      <c r="W416" s="85">
        <v>-35.748605999999995</v>
      </c>
      <c r="X416" s="62"/>
      <c r="Y416" s="9"/>
    </row>
    <row r="417" spans="7:25" x14ac:dyDescent="0.3">
      <c r="G417" s="77"/>
      <c r="H417" s="62">
        <v>75</v>
      </c>
      <c r="I417" s="62" t="s">
        <v>104</v>
      </c>
      <c r="J417" s="78">
        <v>252</v>
      </c>
      <c r="K417" s="79">
        <v>1</v>
      </c>
      <c r="L417" s="80">
        <v>10480863</v>
      </c>
      <c r="M417" s="81">
        <v>5001596</v>
      </c>
      <c r="N417" s="80">
        <v>61655</v>
      </c>
      <c r="O417" s="80"/>
      <c r="P417" s="81">
        <v>5540922</v>
      </c>
      <c r="Q417" s="82">
        <v>0</v>
      </c>
      <c r="R417" s="83">
        <v>0</v>
      </c>
      <c r="S417" s="80">
        <v>723495</v>
      </c>
      <c r="T417" s="81">
        <v>835912</v>
      </c>
      <c r="U417" s="81">
        <v>-112417</v>
      </c>
      <c r="V417" s="84">
        <v>0</v>
      </c>
      <c r="W417" s="85">
        <v>0</v>
      </c>
      <c r="X417" s="62"/>
      <c r="Y417" s="9"/>
    </row>
    <row r="418" spans="7:25" x14ac:dyDescent="0.3">
      <c r="G418" s="77"/>
      <c r="H418" s="62">
        <v>117</v>
      </c>
      <c r="I418" s="62" t="s">
        <v>21</v>
      </c>
      <c r="J418" s="78">
        <v>252</v>
      </c>
      <c r="K418" s="79">
        <v>1</v>
      </c>
      <c r="L418" s="80">
        <v>10480863</v>
      </c>
      <c r="M418" s="81">
        <v>5001596</v>
      </c>
      <c r="N418" s="80">
        <v>61655</v>
      </c>
      <c r="O418" s="80"/>
      <c r="P418" s="81">
        <v>5540922</v>
      </c>
      <c r="Q418" s="82">
        <v>2.5700000000000001E-4</v>
      </c>
      <c r="R418" s="83">
        <v>1424.0169540000002</v>
      </c>
      <c r="S418" s="80">
        <v>723495</v>
      </c>
      <c r="T418" s="81">
        <v>835912</v>
      </c>
      <c r="U418" s="81">
        <v>-112417</v>
      </c>
      <c r="V418" s="84">
        <v>2.7300000000000002E-4</v>
      </c>
      <c r="W418" s="85">
        <v>-30.689841000000001</v>
      </c>
      <c r="X418" s="62"/>
      <c r="Y418" s="9"/>
    </row>
    <row r="419" spans="7:25" x14ac:dyDescent="0.3">
      <c r="G419" s="77"/>
      <c r="H419" s="62">
        <v>122</v>
      </c>
      <c r="I419" s="62" t="s">
        <v>96</v>
      </c>
      <c r="J419" s="78">
        <v>252</v>
      </c>
      <c r="K419" s="79">
        <v>1</v>
      </c>
      <c r="L419" s="80">
        <v>10480863</v>
      </c>
      <c r="M419" s="81">
        <v>5001596</v>
      </c>
      <c r="N419" s="80">
        <v>61655</v>
      </c>
      <c r="O419" s="80"/>
      <c r="P419" s="81">
        <v>5540922</v>
      </c>
      <c r="Q419" s="82">
        <v>0</v>
      </c>
      <c r="R419" s="83">
        <v>0</v>
      </c>
      <c r="S419" s="80">
        <v>723495</v>
      </c>
      <c r="T419" s="81">
        <v>835912</v>
      </c>
      <c r="U419" s="81">
        <v>-112417</v>
      </c>
      <c r="V419" s="84">
        <v>0</v>
      </c>
      <c r="W419" s="85">
        <v>0</v>
      </c>
      <c r="X419" s="62"/>
      <c r="Y419" s="9"/>
    </row>
    <row r="420" spans="7:25" x14ac:dyDescent="0.3">
      <c r="G420" s="77"/>
      <c r="H420" s="62"/>
      <c r="I420" s="62"/>
      <c r="J420" s="78"/>
      <c r="K420" s="79"/>
      <c r="L420" s="81"/>
      <c r="M420" s="81"/>
      <c r="N420" s="81"/>
      <c r="O420" s="81"/>
      <c r="P420" s="81"/>
      <c r="Q420" s="84"/>
      <c r="R420" s="83"/>
      <c r="S420" s="81"/>
      <c r="T420" s="81"/>
      <c r="U420" s="81"/>
      <c r="V420" s="84"/>
      <c r="W420" s="85"/>
      <c r="X420" s="62"/>
      <c r="Y420" s="9"/>
    </row>
    <row r="421" spans="7:25" ht="15.6" x14ac:dyDescent="0.3">
      <c r="G421" s="90">
        <v>75</v>
      </c>
      <c r="H421" s="91" t="s">
        <v>104</v>
      </c>
      <c r="I421" s="62"/>
      <c r="J421" s="78"/>
      <c r="K421" s="79"/>
      <c r="L421" s="81"/>
      <c r="M421" s="81"/>
      <c r="N421" s="81"/>
      <c r="O421" s="81"/>
      <c r="P421" s="81"/>
      <c r="Q421" s="84"/>
      <c r="R421" s="83"/>
      <c r="S421" s="81"/>
      <c r="T421" s="81"/>
      <c r="U421" s="81"/>
      <c r="V421" s="84"/>
      <c r="W421" s="85"/>
      <c r="X421" s="62"/>
      <c r="Y421" s="9"/>
    </row>
    <row r="422" spans="7:25" x14ac:dyDescent="0.3">
      <c r="G422" s="77"/>
      <c r="H422" s="62">
        <v>1</v>
      </c>
      <c r="I422" s="62" t="s">
        <v>11</v>
      </c>
      <c r="J422" s="78">
        <v>845</v>
      </c>
      <c r="K422" s="79">
        <v>1</v>
      </c>
      <c r="L422" s="80">
        <v>0</v>
      </c>
      <c r="M422" s="81">
        <v>0</v>
      </c>
      <c r="N422" s="80">
        <v>152386</v>
      </c>
      <c r="O422" s="80"/>
      <c r="P422" s="81">
        <v>152386</v>
      </c>
      <c r="Q422" s="82">
        <v>2.2769999999999999E-3</v>
      </c>
      <c r="R422" s="83">
        <v>346.98292199999997</v>
      </c>
      <c r="S422" s="80">
        <v>0</v>
      </c>
      <c r="T422" s="81">
        <v>0</v>
      </c>
      <c r="U422" s="81">
        <v>0</v>
      </c>
      <c r="V422" s="84">
        <v>1.91E-3</v>
      </c>
      <c r="W422" s="85">
        <v>0</v>
      </c>
      <c r="X422" s="62"/>
      <c r="Y422" s="9"/>
    </row>
    <row r="423" spans="7:25" x14ac:dyDescent="0.3">
      <c r="G423" s="77"/>
      <c r="H423" s="62">
        <v>2</v>
      </c>
      <c r="I423" s="62" t="s">
        <v>27</v>
      </c>
      <c r="J423" s="78">
        <v>845</v>
      </c>
      <c r="K423" s="79">
        <v>1</v>
      </c>
      <c r="L423" s="80">
        <v>0</v>
      </c>
      <c r="M423" s="81">
        <v>0</v>
      </c>
      <c r="N423" s="80">
        <v>152386</v>
      </c>
      <c r="O423" s="80"/>
      <c r="P423" s="81">
        <v>152386</v>
      </c>
      <c r="Q423" s="82">
        <v>2.6200000000000003E-4</v>
      </c>
      <c r="R423" s="83">
        <v>39.925132000000005</v>
      </c>
      <c r="S423" s="80">
        <v>0</v>
      </c>
      <c r="T423" s="81">
        <v>0</v>
      </c>
      <c r="U423" s="81">
        <v>0</v>
      </c>
      <c r="V423" s="84">
        <v>2.6899999999999998E-4</v>
      </c>
      <c r="W423" s="85">
        <v>0</v>
      </c>
      <c r="X423" s="62"/>
      <c r="Y423" s="9"/>
    </row>
    <row r="424" spans="7:25" x14ac:dyDescent="0.3">
      <c r="G424" s="77"/>
      <c r="H424" s="62">
        <v>3</v>
      </c>
      <c r="I424" s="62" t="s">
        <v>20</v>
      </c>
      <c r="J424" s="78">
        <v>845</v>
      </c>
      <c r="K424" s="79">
        <v>1</v>
      </c>
      <c r="L424" s="80">
        <v>0</v>
      </c>
      <c r="M424" s="81">
        <v>0</v>
      </c>
      <c r="N424" s="80">
        <v>152386</v>
      </c>
      <c r="O424" s="80"/>
      <c r="P424" s="81">
        <v>152386</v>
      </c>
      <c r="Q424" s="82">
        <v>5.7799999999999995E-4</v>
      </c>
      <c r="R424" s="83">
        <v>88.079107999999991</v>
      </c>
      <c r="S424" s="80">
        <v>0</v>
      </c>
      <c r="T424" s="81">
        <v>0</v>
      </c>
      <c r="U424" s="81">
        <v>0</v>
      </c>
      <c r="V424" s="84">
        <v>5.9699999999999998E-4</v>
      </c>
      <c r="W424" s="85">
        <v>0</v>
      </c>
      <c r="X424" s="62"/>
      <c r="Y424" s="9"/>
    </row>
    <row r="425" spans="7:25" x14ac:dyDescent="0.3">
      <c r="G425" s="77"/>
      <c r="H425" s="62">
        <v>4</v>
      </c>
      <c r="I425" s="62" t="s">
        <v>10</v>
      </c>
      <c r="J425" s="78">
        <v>845</v>
      </c>
      <c r="K425" s="79">
        <v>0.6</v>
      </c>
      <c r="L425" s="80">
        <v>0</v>
      </c>
      <c r="M425" s="81">
        <v>0</v>
      </c>
      <c r="N425" s="80">
        <v>152386</v>
      </c>
      <c r="O425" s="80"/>
      <c r="P425" s="81">
        <v>91431.599999999991</v>
      </c>
      <c r="Q425" s="82">
        <v>8.5789999999999998E-3</v>
      </c>
      <c r="R425" s="83">
        <v>784.39169639999989</v>
      </c>
      <c r="S425" s="80">
        <v>0</v>
      </c>
      <c r="T425" s="81">
        <v>0</v>
      </c>
      <c r="U425" s="81">
        <v>0</v>
      </c>
      <c r="V425" s="84">
        <v>9.2750000000000003E-3</v>
      </c>
      <c r="W425" s="85">
        <v>0</v>
      </c>
      <c r="X425" s="62"/>
      <c r="Y425" s="9"/>
    </row>
    <row r="426" spans="7:25" x14ac:dyDescent="0.3">
      <c r="G426" s="77"/>
      <c r="H426" s="62">
        <v>136</v>
      </c>
      <c r="I426" s="62" t="s">
        <v>159</v>
      </c>
      <c r="J426" s="78">
        <v>845</v>
      </c>
      <c r="K426" s="79">
        <v>0.6</v>
      </c>
      <c r="L426" s="80">
        <v>0</v>
      </c>
      <c r="M426" s="81">
        <v>0</v>
      </c>
      <c r="N426" s="80">
        <v>152386</v>
      </c>
      <c r="O426" s="80"/>
      <c r="P426" s="81">
        <v>91431.599999999991</v>
      </c>
      <c r="Q426" s="82">
        <v>1.75E-4</v>
      </c>
      <c r="R426" s="83">
        <v>16.000529999999998</v>
      </c>
      <c r="S426" s="80">
        <v>0</v>
      </c>
      <c r="T426" s="81">
        <v>0</v>
      </c>
      <c r="U426" s="81">
        <v>0</v>
      </c>
      <c r="V426" s="84">
        <v>0</v>
      </c>
      <c r="W426" s="85">
        <v>0</v>
      </c>
      <c r="X426" s="62"/>
      <c r="Y426" s="9"/>
    </row>
    <row r="427" spans="7:25" x14ac:dyDescent="0.3">
      <c r="G427" s="77"/>
      <c r="H427" s="62">
        <v>6</v>
      </c>
      <c r="I427" s="62" t="s">
        <v>76</v>
      </c>
      <c r="J427" s="78">
        <v>845</v>
      </c>
      <c r="K427" s="79">
        <v>0.6</v>
      </c>
      <c r="L427" s="80">
        <v>0</v>
      </c>
      <c r="M427" s="81">
        <v>0</v>
      </c>
      <c r="N427" s="80">
        <v>152386</v>
      </c>
      <c r="O427" s="80"/>
      <c r="P427" s="81">
        <v>91431.599999999991</v>
      </c>
      <c r="Q427" s="82">
        <v>0</v>
      </c>
      <c r="R427" s="83">
        <v>0</v>
      </c>
      <c r="S427" s="80">
        <v>0</v>
      </c>
      <c r="T427" s="81">
        <v>0</v>
      </c>
      <c r="U427" s="81">
        <v>0</v>
      </c>
      <c r="V427" s="84">
        <v>0</v>
      </c>
      <c r="W427" s="85">
        <v>0</v>
      </c>
      <c r="X427" s="62"/>
      <c r="Y427" s="9"/>
    </row>
    <row r="428" spans="7:25" x14ac:dyDescent="0.3">
      <c r="G428" s="77"/>
      <c r="H428" s="62">
        <v>7</v>
      </c>
      <c r="I428" s="62" t="s">
        <v>9</v>
      </c>
      <c r="J428" s="78">
        <v>845</v>
      </c>
      <c r="K428" s="79">
        <v>1</v>
      </c>
      <c r="L428" s="80">
        <v>0</v>
      </c>
      <c r="M428" s="81">
        <v>0</v>
      </c>
      <c r="N428" s="80">
        <v>152386</v>
      </c>
      <c r="O428" s="80"/>
      <c r="P428" s="81">
        <v>152386</v>
      </c>
      <c r="Q428" s="82">
        <v>1.1900000000000001E-4</v>
      </c>
      <c r="R428" s="83">
        <v>18.133934</v>
      </c>
      <c r="S428" s="80">
        <v>0</v>
      </c>
      <c r="T428" s="81">
        <v>0</v>
      </c>
      <c r="U428" s="81">
        <v>0</v>
      </c>
      <c r="V428" s="84">
        <v>1.27E-4</v>
      </c>
      <c r="W428" s="85">
        <v>0</v>
      </c>
      <c r="X428" s="62"/>
      <c r="Y428" s="9"/>
    </row>
    <row r="429" spans="7:25" x14ac:dyDescent="0.3">
      <c r="G429" s="77"/>
      <c r="H429" s="62">
        <v>8</v>
      </c>
      <c r="I429" s="62" t="s">
        <v>23</v>
      </c>
      <c r="J429" s="78">
        <v>845</v>
      </c>
      <c r="K429" s="79">
        <v>1</v>
      </c>
      <c r="L429" s="80">
        <v>0</v>
      </c>
      <c r="M429" s="81">
        <v>0</v>
      </c>
      <c r="N429" s="80">
        <v>152386</v>
      </c>
      <c r="O429" s="80"/>
      <c r="P429" s="81">
        <v>152386</v>
      </c>
      <c r="Q429" s="82">
        <v>1.74E-4</v>
      </c>
      <c r="R429" s="83">
        <v>26.515163999999999</v>
      </c>
      <c r="S429" s="80">
        <v>0</v>
      </c>
      <c r="T429" s="81">
        <v>0</v>
      </c>
      <c r="U429" s="81">
        <v>0</v>
      </c>
      <c r="V429" s="84">
        <v>1.8699999999999999E-4</v>
      </c>
      <c r="W429" s="85">
        <v>0</v>
      </c>
      <c r="X429" s="62"/>
      <c r="Y429" s="9"/>
    </row>
    <row r="430" spans="7:25" x14ac:dyDescent="0.3">
      <c r="G430" s="77"/>
      <c r="H430" s="62">
        <v>9</v>
      </c>
      <c r="I430" s="62" t="s">
        <v>0</v>
      </c>
      <c r="J430" s="78">
        <v>845</v>
      </c>
      <c r="K430" s="79">
        <v>1</v>
      </c>
      <c r="L430" s="80">
        <v>0</v>
      </c>
      <c r="M430" s="81">
        <v>0</v>
      </c>
      <c r="N430" s="80">
        <v>152386</v>
      </c>
      <c r="O430" s="80"/>
      <c r="P430" s="81">
        <v>152386</v>
      </c>
      <c r="Q430" s="82">
        <v>2.4800000000000001E-4</v>
      </c>
      <c r="R430" s="83">
        <v>37.791727999999999</v>
      </c>
      <c r="S430" s="80">
        <v>0</v>
      </c>
      <c r="T430" s="81">
        <v>0</v>
      </c>
      <c r="U430" s="81">
        <v>0</v>
      </c>
      <c r="V430" s="84">
        <v>2.6600000000000001E-4</v>
      </c>
      <c r="W430" s="85">
        <v>0</v>
      </c>
      <c r="X430" s="62"/>
      <c r="Y430" s="9"/>
    </row>
    <row r="431" spans="7:25" x14ac:dyDescent="0.3">
      <c r="G431" s="77"/>
      <c r="H431" s="62">
        <v>29</v>
      </c>
      <c r="I431" s="62" t="s">
        <v>24</v>
      </c>
      <c r="J431" s="78">
        <v>845</v>
      </c>
      <c r="K431" s="79">
        <v>1</v>
      </c>
      <c r="L431" s="80">
        <v>0</v>
      </c>
      <c r="M431" s="81">
        <v>0</v>
      </c>
      <c r="N431" s="80">
        <v>152386</v>
      </c>
      <c r="O431" s="80"/>
      <c r="P431" s="81">
        <v>152386</v>
      </c>
      <c r="Q431" s="82">
        <v>3.1029999999999999E-3</v>
      </c>
      <c r="R431" s="83">
        <v>472.85375799999997</v>
      </c>
      <c r="S431" s="80">
        <v>0</v>
      </c>
      <c r="T431" s="81">
        <v>0</v>
      </c>
      <c r="U431" s="81">
        <v>0</v>
      </c>
      <c r="V431" s="84">
        <v>3.1029999999999999E-3</v>
      </c>
      <c r="W431" s="85">
        <v>0</v>
      </c>
      <c r="X431" s="62"/>
      <c r="Y431" s="9"/>
    </row>
    <row r="432" spans="7:25" x14ac:dyDescent="0.3">
      <c r="G432" s="77"/>
      <c r="H432" s="62">
        <v>38</v>
      </c>
      <c r="I432" s="62" t="s">
        <v>12</v>
      </c>
      <c r="J432" s="78">
        <v>845</v>
      </c>
      <c r="K432" s="79">
        <v>1</v>
      </c>
      <c r="L432" s="80">
        <v>0</v>
      </c>
      <c r="M432" s="81">
        <v>0</v>
      </c>
      <c r="N432" s="80">
        <v>152386</v>
      </c>
      <c r="O432" s="80"/>
      <c r="P432" s="81">
        <v>152386</v>
      </c>
      <c r="Q432" s="82">
        <v>9.5000000000000005E-5</v>
      </c>
      <c r="R432" s="83">
        <v>14.47667</v>
      </c>
      <c r="S432" s="80">
        <v>0</v>
      </c>
      <c r="T432" s="81">
        <v>0</v>
      </c>
      <c r="U432" s="81">
        <v>0</v>
      </c>
      <c r="V432" s="84">
        <v>7.8999999999999996E-5</v>
      </c>
      <c r="W432" s="85">
        <v>0</v>
      </c>
      <c r="X432" s="62"/>
      <c r="Y432" s="9"/>
    </row>
    <row r="433" spans="7:25" x14ac:dyDescent="0.3">
      <c r="G433" s="77"/>
      <c r="H433" s="62">
        <v>55</v>
      </c>
      <c r="I433" s="62" t="s">
        <v>26</v>
      </c>
      <c r="J433" s="78">
        <v>845</v>
      </c>
      <c r="K433" s="79">
        <v>1</v>
      </c>
      <c r="L433" s="80">
        <v>0</v>
      </c>
      <c r="M433" s="81">
        <v>0</v>
      </c>
      <c r="N433" s="80">
        <v>152386</v>
      </c>
      <c r="O433" s="80"/>
      <c r="P433" s="81">
        <v>152386</v>
      </c>
      <c r="Q433" s="82">
        <v>1.4799999999999999E-4</v>
      </c>
      <c r="R433" s="83">
        <v>22.553127999999997</v>
      </c>
      <c r="S433" s="80">
        <v>0</v>
      </c>
      <c r="T433" s="81">
        <v>0</v>
      </c>
      <c r="U433" s="81">
        <v>0</v>
      </c>
      <c r="V433" s="84">
        <v>1.5699999999999999E-4</v>
      </c>
      <c r="W433" s="85">
        <v>0</v>
      </c>
      <c r="X433" s="62"/>
      <c r="Y433" s="9"/>
    </row>
    <row r="434" spans="7:25" x14ac:dyDescent="0.3">
      <c r="G434" s="77"/>
      <c r="H434" s="62">
        <v>71</v>
      </c>
      <c r="I434" s="62" t="s">
        <v>18</v>
      </c>
      <c r="J434" s="78">
        <v>845</v>
      </c>
      <c r="K434" s="79">
        <v>1</v>
      </c>
      <c r="L434" s="80">
        <v>0</v>
      </c>
      <c r="M434" s="81">
        <v>0</v>
      </c>
      <c r="N434" s="80">
        <v>152386</v>
      </c>
      <c r="O434" s="80"/>
      <c r="P434" s="81">
        <v>152386</v>
      </c>
      <c r="Q434" s="82">
        <v>1.0000000000000001E-5</v>
      </c>
      <c r="R434" s="83">
        <v>1.5238600000000002</v>
      </c>
      <c r="S434" s="80">
        <v>0</v>
      </c>
      <c r="T434" s="81">
        <v>0</v>
      </c>
      <c r="U434" s="81">
        <v>0</v>
      </c>
      <c r="V434" s="84">
        <v>1.1E-5</v>
      </c>
      <c r="W434" s="85">
        <v>0</v>
      </c>
      <c r="X434" s="62"/>
      <c r="Y434" s="9"/>
    </row>
    <row r="435" spans="7:25" x14ac:dyDescent="0.3">
      <c r="G435" s="77"/>
      <c r="H435" s="62">
        <v>72</v>
      </c>
      <c r="I435" s="62" t="s">
        <v>28</v>
      </c>
      <c r="J435" s="78">
        <v>845</v>
      </c>
      <c r="K435" s="79">
        <v>1</v>
      </c>
      <c r="L435" s="80">
        <v>0</v>
      </c>
      <c r="M435" s="81">
        <v>0</v>
      </c>
      <c r="N435" s="80">
        <v>152386</v>
      </c>
      <c r="O435" s="80"/>
      <c r="P435" s="81">
        <v>152386</v>
      </c>
      <c r="Q435" s="82">
        <v>2.9999999999999997E-4</v>
      </c>
      <c r="R435" s="83">
        <v>45.715799999999994</v>
      </c>
      <c r="S435" s="80">
        <v>0</v>
      </c>
      <c r="T435" s="81">
        <v>0</v>
      </c>
      <c r="U435" s="81">
        <v>0</v>
      </c>
      <c r="V435" s="84">
        <v>3.1799999999999998E-4</v>
      </c>
      <c r="W435" s="85">
        <v>0</v>
      </c>
      <c r="X435" s="62"/>
      <c r="Y435" s="9"/>
    </row>
    <row r="436" spans="7:25" x14ac:dyDescent="0.3">
      <c r="G436" s="77"/>
      <c r="H436" s="62">
        <v>75</v>
      </c>
      <c r="I436" s="62" t="s">
        <v>104</v>
      </c>
      <c r="J436" s="78">
        <v>845</v>
      </c>
      <c r="K436" s="79">
        <v>1</v>
      </c>
      <c r="L436" s="80">
        <v>0</v>
      </c>
      <c r="M436" s="81">
        <v>0</v>
      </c>
      <c r="N436" s="80">
        <v>152386</v>
      </c>
      <c r="O436" s="80"/>
      <c r="P436" s="81">
        <v>152386</v>
      </c>
      <c r="Q436" s="82">
        <v>0</v>
      </c>
      <c r="R436" s="83">
        <v>0</v>
      </c>
      <c r="S436" s="80">
        <v>0</v>
      </c>
      <c r="T436" s="81">
        <v>0</v>
      </c>
      <c r="U436" s="81">
        <v>0</v>
      </c>
      <c r="V436" s="84">
        <v>0</v>
      </c>
      <c r="W436" s="85">
        <v>0</v>
      </c>
      <c r="X436" s="62"/>
      <c r="Y436" s="9"/>
    </row>
    <row r="437" spans="7:25" x14ac:dyDescent="0.3">
      <c r="G437" s="77"/>
      <c r="H437" s="62">
        <v>117</v>
      </c>
      <c r="I437" s="62" t="s">
        <v>21</v>
      </c>
      <c r="J437" s="78">
        <v>845</v>
      </c>
      <c r="K437" s="79">
        <v>1</v>
      </c>
      <c r="L437" s="80">
        <v>0</v>
      </c>
      <c r="M437" s="81">
        <v>0</v>
      </c>
      <c r="N437" s="80">
        <v>152386</v>
      </c>
      <c r="O437" s="80"/>
      <c r="P437" s="81">
        <v>152386</v>
      </c>
      <c r="Q437" s="82">
        <v>2.5700000000000001E-4</v>
      </c>
      <c r="R437" s="83">
        <v>39.163202000000005</v>
      </c>
      <c r="S437" s="80">
        <v>0</v>
      </c>
      <c r="T437" s="81">
        <v>0</v>
      </c>
      <c r="U437" s="81">
        <v>0</v>
      </c>
      <c r="V437" s="84">
        <v>2.7300000000000002E-4</v>
      </c>
      <c r="W437" s="85">
        <v>0</v>
      </c>
      <c r="X437" s="62"/>
      <c r="Y437" s="9"/>
    </row>
    <row r="438" spans="7:25" x14ac:dyDescent="0.3">
      <c r="G438" s="77"/>
      <c r="H438" s="62">
        <v>122</v>
      </c>
      <c r="I438" s="62" t="s">
        <v>96</v>
      </c>
      <c r="J438" s="78">
        <v>845</v>
      </c>
      <c r="K438" s="79">
        <v>1</v>
      </c>
      <c r="L438" s="80">
        <v>0</v>
      </c>
      <c r="M438" s="81">
        <v>0</v>
      </c>
      <c r="N438" s="80">
        <v>152386</v>
      </c>
      <c r="O438" s="80"/>
      <c r="P438" s="81">
        <v>152386</v>
      </c>
      <c r="Q438" s="82">
        <v>0</v>
      </c>
      <c r="R438" s="83">
        <v>0</v>
      </c>
      <c r="S438" s="80">
        <v>0</v>
      </c>
      <c r="T438" s="81">
        <v>0</v>
      </c>
      <c r="U438" s="81">
        <v>0</v>
      </c>
      <c r="V438" s="84">
        <v>0</v>
      </c>
      <c r="W438" s="85">
        <v>0</v>
      </c>
      <c r="X438" s="62"/>
      <c r="Y438" s="9"/>
    </row>
    <row r="439" spans="7:25" ht="15" thickBot="1" x14ac:dyDescent="0.35">
      <c r="G439" s="86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8"/>
      <c r="X439" s="62"/>
      <c r="Y439" s="9"/>
    </row>
    <row r="440" spans="7:25" x14ac:dyDescent="0.3">
      <c r="G440" s="62">
        <v>75</v>
      </c>
      <c r="H440" s="62" t="s">
        <v>104</v>
      </c>
      <c r="I440" s="62"/>
      <c r="J440" s="78"/>
      <c r="K440" s="79"/>
      <c r="L440" s="81"/>
      <c r="M440" s="81"/>
      <c r="N440" s="81"/>
      <c r="O440" s="81"/>
      <c r="P440" s="81"/>
      <c r="Q440" s="84"/>
      <c r="R440" s="83">
        <v>76936.079505200003</v>
      </c>
      <c r="S440" s="81"/>
      <c r="T440" s="81"/>
      <c r="U440" s="81"/>
      <c r="V440" s="84"/>
      <c r="W440" s="83">
        <v>-1531.1195399999997</v>
      </c>
      <c r="X440" s="89">
        <v>75404.959965200003</v>
      </c>
      <c r="Y440" s="9"/>
    </row>
    <row r="441" spans="7:25" x14ac:dyDescent="0.3">
      <c r="G441" s="62"/>
      <c r="H441" s="62"/>
      <c r="I441" s="62"/>
      <c r="J441" s="78"/>
      <c r="K441" s="79"/>
      <c r="L441" s="81"/>
      <c r="M441" s="81"/>
      <c r="N441" s="81"/>
      <c r="O441" s="81"/>
      <c r="P441" s="81"/>
      <c r="Q441" s="84"/>
      <c r="R441" s="83"/>
      <c r="S441" s="81"/>
      <c r="T441" s="81"/>
      <c r="U441" s="81"/>
      <c r="V441" s="84"/>
      <c r="W441" s="83"/>
      <c r="X441" s="62"/>
      <c r="Y441" s="9"/>
    </row>
    <row r="442" spans="7:25" ht="15" thickBot="1" x14ac:dyDescent="0.35">
      <c r="G442" s="62"/>
      <c r="H442" s="62"/>
      <c r="I442" s="62"/>
      <c r="J442" s="63" t="s">
        <v>59</v>
      </c>
      <c r="K442" s="64" t="s">
        <v>60</v>
      </c>
      <c r="L442" s="65" t="s">
        <v>61</v>
      </c>
      <c r="M442" s="65" t="s">
        <v>186</v>
      </c>
      <c r="N442" s="65" t="s">
        <v>62</v>
      </c>
      <c r="O442" s="65" t="s">
        <v>187</v>
      </c>
      <c r="P442" s="65" t="s">
        <v>63</v>
      </c>
      <c r="Q442" s="66" t="s">
        <v>64</v>
      </c>
      <c r="R442" s="67" t="s">
        <v>65</v>
      </c>
      <c r="S442" s="65" t="s">
        <v>66</v>
      </c>
      <c r="T442" s="65" t="s">
        <v>67</v>
      </c>
      <c r="U442" s="65" t="s">
        <v>68</v>
      </c>
      <c r="V442" s="66" t="s">
        <v>69</v>
      </c>
      <c r="W442" s="67" t="s">
        <v>70</v>
      </c>
      <c r="X442" s="62"/>
      <c r="Y442" s="9"/>
    </row>
    <row r="443" spans="7:25" ht="15.6" x14ac:dyDescent="0.3">
      <c r="G443" s="68">
        <v>81</v>
      </c>
      <c r="H443" s="69" t="s">
        <v>105</v>
      </c>
      <c r="I443" s="70"/>
      <c r="J443" s="71"/>
      <c r="K443" s="72"/>
      <c r="L443" s="73"/>
      <c r="M443" s="73"/>
      <c r="N443" s="73"/>
      <c r="O443" s="73"/>
      <c r="P443" s="73"/>
      <c r="Q443" s="74"/>
      <c r="R443" s="75"/>
      <c r="S443" s="73"/>
      <c r="T443" s="73"/>
      <c r="U443" s="73"/>
      <c r="V443" s="74"/>
      <c r="W443" s="76"/>
      <c r="X443" s="62"/>
      <c r="Y443" s="9"/>
    </row>
    <row r="444" spans="7:25" x14ac:dyDescent="0.3">
      <c r="G444" s="77"/>
      <c r="H444" s="62">
        <v>1</v>
      </c>
      <c r="I444" s="62" t="s">
        <v>11</v>
      </c>
      <c r="J444" s="78">
        <v>265</v>
      </c>
      <c r="K444" s="79">
        <v>0.75</v>
      </c>
      <c r="L444" s="80">
        <v>13081403</v>
      </c>
      <c r="M444" s="81">
        <v>150265</v>
      </c>
      <c r="N444" s="80">
        <v>48975</v>
      </c>
      <c r="O444" s="80"/>
      <c r="P444" s="81">
        <v>9735084.75</v>
      </c>
      <c r="Q444" s="82">
        <v>2.2769999999999999E-3</v>
      </c>
      <c r="R444" s="83">
        <v>22166.787975749998</v>
      </c>
      <c r="S444" s="80">
        <v>338214</v>
      </c>
      <c r="T444" s="81">
        <v>0</v>
      </c>
      <c r="U444" s="81">
        <v>253660.5</v>
      </c>
      <c r="V444" s="84">
        <v>1.91E-3</v>
      </c>
      <c r="W444" s="85">
        <v>484.49155500000001</v>
      </c>
      <c r="X444" s="62"/>
      <c r="Y444" s="9"/>
    </row>
    <row r="445" spans="7:25" x14ac:dyDescent="0.3">
      <c r="G445" s="77"/>
      <c r="H445" s="62">
        <v>2</v>
      </c>
      <c r="I445" s="62" t="s">
        <v>27</v>
      </c>
      <c r="J445" s="78">
        <v>265</v>
      </c>
      <c r="K445" s="79">
        <v>0.75</v>
      </c>
      <c r="L445" s="80">
        <v>13081403</v>
      </c>
      <c r="M445" s="81">
        <v>150265</v>
      </c>
      <c r="N445" s="80">
        <v>48975</v>
      </c>
      <c r="O445" s="80"/>
      <c r="P445" s="81">
        <v>9735084.75</v>
      </c>
      <c r="Q445" s="82">
        <v>2.6200000000000003E-4</v>
      </c>
      <c r="R445" s="83">
        <v>2550.5922045000002</v>
      </c>
      <c r="S445" s="80">
        <v>338214</v>
      </c>
      <c r="T445" s="81">
        <v>0</v>
      </c>
      <c r="U445" s="81">
        <v>253660.5</v>
      </c>
      <c r="V445" s="84">
        <v>2.6899999999999998E-4</v>
      </c>
      <c r="W445" s="85">
        <v>68.234674499999997</v>
      </c>
      <c r="X445" s="62"/>
      <c r="Y445" s="9"/>
    </row>
    <row r="446" spans="7:25" x14ac:dyDescent="0.3">
      <c r="G446" s="77"/>
      <c r="H446" s="62">
        <v>3</v>
      </c>
      <c r="I446" s="62" t="s">
        <v>20</v>
      </c>
      <c r="J446" s="78">
        <v>265</v>
      </c>
      <c r="K446" s="79">
        <v>0.75</v>
      </c>
      <c r="L446" s="80">
        <v>13081403</v>
      </c>
      <c r="M446" s="81">
        <v>150265</v>
      </c>
      <c r="N446" s="80">
        <v>48975</v>
      </c>
      <c r="O446" s="80"/>
      <c r="P446" s="81">
        <v>9735084.75</v>
      </c>
      <c r="Q446" s="82">
        <v>5.7799999999999995E-4</v>
      </c>
      <c r="R446" s="83">
        <v>5626.8789854999995</v>
      </c>
      <c r="S446" s="80">
        <v>338214</v>
      </c>
      <c r="T446" s="81">
        <v>0</v>
      </c>
      <c r="U446" s="81">
        <v>253660.5</v>
      </c>
      <c r="V446" s="84">
        <v>5.9699999999999998E-4</v>
      </c>
      <c r="W446" s="85">
        <v>151.43531849999999</v>
      </c>
      <c r="X446" s="62"/>
      <c r="Y446" s="9"/>
    </row>
    <row r="447" spans="7:25" x14ac:dyDescent="0.3">
      <c r="G447" s="77"/>
      <c r="H447" s="62">
        <v>4</v>
      </c>
      <c r="I447" s="62" t="s">
        <v>10</v>
      </c>
      <c r="J447" s="78">
        <v>265</v>
      </c>
      <c r="K447" s="79">
        <v>0.75</v>
      </c>
      <c r="L447" s="80">
        <v>13081403</v>
      </c>
      <c r="M447" s="81">
        <v>150265</v>
      </c>
      <c r="N447" s="80">
        <v>48975</v>
      </c>
      <c r="O447" s="80"/>
      <c r="P447" s="81">
        <v>9735084.75</v>
      </c>
      <c r="Q447" s="82">
        <v>8.5789999999999998E-3</v>
      </c>
      <c r="R447" s="83">
        <v>83517.292070249998</v>
      </c>
      <c r="S447" s="80">
        <v>338214</v>
      </c>
      <c r="T447" s="81">
        <v>0</v>
      </c>
      <c r="U447" s="81">
        <v>253660.5</v>
      </c>
      <c r="V447" s="84">
        <v>9.2750000000000003E-3</v>
      </c>
      <c r="W447" s="85">
        <v>2352.7011375000002</v>
      </c>
      <c r="X447" s="62"/>
      <c r="Y447" s="9"/>
    </row>
    <row r="448" spans="7:25" x14ac:dyDescent="0.3">
      <c r="G448" s="77"/>
      <c r="H448" s="62">
        <v>136</v>
      </c>
      <c r="I448" s="62" t="s">
        <v>159</v>
      </c>
      <c r="J448" s="78">
        <v>265</v>
      </c>
      <c r="K448" s="79">
        <v>0.75</v>
      </c>
      <c r="L448" s="80">
        <v>13081403</v>
      </c>
      <c r="M448" s="81">
        <v>150265</v>
      </c>
      <c r="N448" s="80">
        <v>48975</v>
      </c>
      <c r="O448" s="80"/>
      <c r="P448" s="81">
        <v>9735084.75</v>
      </c>
      <c r="Q448" s="82">
        <v>1.75E-4</v>
      </c>
      <c r="R448" s="83">
        <v>1703.63983125</v>
      </c>
      <c r="S448" s="80">
        <v>338214</v>
      </c>
      <c r="T448" s="81">
        <v>0</v>
      </c>
      <c r="U448" s="81">
        <v>253660.5</v>
      </c>
      <c r="V448" s="84">
        <v>0</v>
      </c>
      <c r="W448" s="85">
        <v>0</v>
      </c>
      <c r="X448" s="62"/>
      <c r="Y448" s="9"/>
    </row>
    <row r="449" spans="7:25" x14ac:dyDescent="0.3">
      <c r="G449" s="77"/>
      <c r="H449" s="62">
        <v>6</v>
      </c>
      <c r="I449" s="62" t="s">
        <v>76</v>
      </c>
      <c r="J449" s="78">
        <v>265</v>
      </c>
      <c r="K449" s="79">
        <v>0.75</v>
      </c>
      <c r="L449" s="80">
        <v>13081403</v>
      </c>
      <c r="M449" s="81">
        <v>150265</v>
      </c>
      <c r="N449" s="80">
        <v>48975</v>
      </c>
      <c r="O449" s="80"/>
      <c r="P449" s="81">
        <v>9735084.75</v>
      </c>
      <c r="Q449" s="82">
        <v>0</v>
      </c>
      <c r="R449" s="83">
        <v>0</v>
      </c>
      <c r="S449" s="80">
        <v>338214</v>
      </c>
      <c r="T449" s="81">
        <v>0</v>
      </c>
      <c r="U449" s="81">
        <v>253660.5</v>
      </c>
      <c r="V449" s="84">
        <v>0</v>
      </c>
      <c r="W449" s="85">
        <v>0</v>
      </c>
      <c r="X449" s="62"/>
      <c r="Y449" s="9"/>
    </row>
    <row r="450" spans="7:25" x14ac:dyDescent="0.3">
      <c r="G450" s="77"/>
      <c r="H450" s="62">
        <v>7</v>
      </c>
      <c r="I450" s="62" t="s">
        <v>9</v>
      </c>
      <c r="J450" s="78">
        <v>265</v>
      </c>
      <c r="K450" s="79">
        <v>0.75</v>
      </c>
      <c r="L450" s="80">
        <v>13081403</v>
      </c>
      <c r="M450" s="81">
        <v>150265</v>
      </c>
      <c r="N450" s="80">
        <v>48975</v>
      </c>
      <c r="O450" s="80"/>
      <c r="P450" s="81">
        <v>9735084.75</v>
      </c>
      <c r="Q450" s="82">
        <v>1.1900000000000001E-4</v>
      </c>
      <c r="R450" s="83">
        <v>1158.4750852500001</v>
      </c>
      <c r="S450" s="80">
        <v>338214</v>
      </c>
      <c r="T450" s="81">
        <v>0</v>
      </c>
      <c r="U450" s="81">
        <v>253660.5</v>
      </c>
      <c r="V450" s="84">
        <v>1.27E-4</v>
      </c>
      <c r="W450" s="85">
        <v>32.214883499999999</v>
      </c>
      <c r="X450" s="62"/>
      <c r="Y450" s="9"/>
    </row>
    <row r="451" spans="7:25" x14ac:dyDescent="0.3">
      <c r="G451" s="77"/>
      <c r="H451" s="62">
        <v>8</v>
      </c>
      <c r="I451" s="62" t="s">
        <v>23</v>
      </c>
      <c r="J451" s="78">
        <v>265</v>
      </c>
      <c r="K451" s="79">
        <v>0.75</v>
      </c>
      <c r="L451" s="80">
        <v>13081403</v>
      </c>
      <c r="M451" s="81">
        <v>150265</v>
      </c>
      <c r="N451" s="80">
        <v>48975</v>
      </c>
      <c r="O451" s="80"/>
      <c r="P451" s="81">
        <v>9735084.75</v>
      </c>
      <c r="Q451" s="82">
        <v>1.74E-4</v>
      </c>
      <c r="R451" s="83">
        <v>1693.9047465000001</v>
      </c>
      <c r="S451" s="80">
        <v>338214</v>
      </c>
      <c r="T451" s="81">
        <v>0</v>
      </c>
      <c r="U451" s="81">
        <v>253660.5</v>
      </c>
      <c r="V451" s="84">
        <v>1.8699999999999999E-4</v>
      </c>
      <c r="W451" s="85">
        <v>47.434513500000001</v>
      </c>
      <c r="X451" s="62"/>
      <c r="Y451" s="9"/>
    </row>
    <row r="452" spans="7:25" x14ac:dyDescent="0.3">
      <c r="G452" s="77"/>
      <c r="H452" s="62">
        <v>9</v>
      </c>
      <c r="I452" s="62" t="s">
        <v>0</v>
      </c>
      <c r="J452" s="78">
        <v>265</v>
      </c>
      <c r="K452" s="79">
        <v>0.75</v>
      </c>
      <c r="L452" s="80">
        <v>13081403</v>
      </c>
      <c r="M452" s="81">
        <v>150265</v>
      </c>
      <c r="N452" s="80">
        <v>48975</v>
      </c>
      <c r="O452" s="80"/>
      <c r="P452" s="81">
        <v>9735084.75</v>
      </c>
      <c r="Q452" s="82">
        <v>2.4800000000000001E-4</v>
      </c>
      <c r="R452" s="83">
        <v>2414.3010180000001</v>
      </c>
      <c r="S452" s="80">
        <v>338214</v>
      </c>
      <c r="T452" s="81">
        <v>0</v>
      </c>
      <c r="U452" s="81">
        <v>253660.5</v>
      </c>
      <c r="V452" s="84">
        <v>2.6600000000000001E-4</v>
      </c>
      <c r="W452" s="85">
        <v>67.473692999999997</v>
      </c>
      <c r="X452" s="62"/>
      <c r="Y452" s="9"/>
    </row>
    <row r="453" spans="7:25" x14ac:dyDescent="0.3">
      <c r="G453" s="77"/>
      <c r="H453" s="62">
        <v>17</v>
      </c>
      <c r="I453" s="62" t="s">
        <v>16</v>
      </c>
      <c r="J453" s="78">
        <v>265</v>
      </c>
      <c r="K453" s="79">
        <v>0.75</v>
      </c>
      <c r="L453" s="80">
        <v>13081403</v>
      </c>
      <c r="M453" s="81">
        <v>150265</v>
      </c>
      <c r="N453" s="80">
        <v>48975</v>
      </c>
      <c r="O453" s="80"/>
      <c r="P453" s="81">
        <v>9735084.75</v>
      </c>
      <c r="Q453" s="82">
        <v>7.0899999999999999E-4</v>
      </c>
      <c r="R453" s="83">
        <v>6902.1750877499999</v>
      </c>
      <c r="S453" s="80">
        <v>338214</v>
      </c>
      <c r="T453" s="81">
        <v>0</v>
      </c>
      <c r="U453" s="81">
        <v>253660.5</v>
      </c>
      <c r="V453" s="84">
        <v>7.5799999999999999E-4</v>
      </c>
      <c r="W453" s="85">
        <v>192.27465899999999</v>
      </c>
      <c r="X453" s="62"/>
      <c r="Y453" s="9"/>
    </row>
    <row r="454" spans="7:25" x14ac:dyDescent="0.3">
      <c r="G454" s="77"/>
      <c r="H454" s="62">
        <v>29</v>
      </c>
      <c r="I454" s="62" t="s">
        <v>24</v>
      </c>
      <c r="J454" s="78">
        <v>265</v>
      </c>
      <c r="K454" s="79">
        <v>0.75</v>
      </c>
      <c r="L454" s="80">
        <v>13081403</v>
      </c>
      <c r="M454" s="81">
        <v>150265</v>
      </c>
      <c r="N454" s="80">
        <v>48975</v>
      </c>
      <c r="O454" s="80"/>
      <c r="P454" s="81">
        <v>9735084.75</v>
      </c>
      <c r="Q454" s="82">
        <v>3.1029999999999999E-3</v>
      </c>
      <c r="R454" s="83">
        <v>30207.967979249999</v>
      </c>
      <c r="S454" s="80">
        <v>338214</v>
      </c>
      <c r="T454" s="81">
        <v>0</v>
      </c>
      <c r="U454" s="81">
        <v>253660.5</v>
      </c>
      <c r="V454" s="84">
        <v>3.1029999999999999E-3</v>
      </c>
      <c r="W454" s="85">
        <v>787.10853149999991</v>
      </c>
      <c r="X454" s="62"/>
      <c r="Y454" s="9"/>
    </row>
    <row r="455" spans="7:25" x14ac:dyDescent="0.3">
      <c r="G455" s="77"/>
      <c r="H455" s="62">
        <v>38</v>
      </c>
      <c r="I455" s="62" t="s">
        <v>12</v>
      </c>
      <c r="J455" s="78">
        <v>265</v>
      </c>
      <c r="K455" s="79">
        <v>0.75</v>
      </c>
      <c r="L455" s="80">
        <v>13081403</v>
      </c>
      <c r="M455" s="81">
        <v>150265</v>
      </c>
      <c r="N455" s="80">
        <v>48975</v>
      </c>
      <c r="O455" s="80"/>
      <c r="P455" s="81">
        <v>9735084.75</v>
      </c>
      <c r="Q455" s="82">
        <v>9.5000000000000005E-5</v>
      </c>
      <c r="R455" s="83">
        <v>924.83305125000004</v>
      </c>
      <c r="S455" s="80">
        <v>338214</v>
      </c>
      <c r="T455" s="81">
        <v>0</v>
      </c>
      <c r="U455" s="81">
        <v>253660.5</v>
      </c>
      <c r="V455" s="84">
        <v>7.8999999999999996E-5</v>
      </c>
      <c r="W455" s="85">
        <v>20.039179499999999</v>
      </c>
      <c r="X455" s="62"/>
      <c r="Y455" s="9"/>
    </row>
    <row r="456" spans="7:25" x14ac:dyDescent="0.3">
      <c r="G456" s="77"/>
      <c r="H456" s="62">
        <v>55</v>
      </c>
      <c r="I456" s="62" t="s">
        <v>26</v>
      </c>
      <c r="J456" s="78">
        <v>265</v>
      </c>
      <c r="K456" s="79">
        <v>0.75</v>
      </c>
      <c r="L456" s="80">
        <v>13081403</v>
      </c>
      <c r="M456" s="81">
        <v>150265</v>
      </c>
      <c r="N456" s="80">
        <v>48975</v>
      </c>
      <c r="O456" s="80"/>
      <c r="P456" s="81">
        <v>9735084.75</v>
      </c>
      <c r="Q456" s="82">
        <v>1.4799999999999999E-4</v>
      </c>
      <c r="R456" s="83">
        <v>1440.792543</v>
      </c>
      <c r="S456" s="80">
        <v>338214</v>
      </c>
      <c r="T456" s="81">
        <v>0</v>
      </c>
      <c r="U456" s="81">
        <v>253660.5</v>
      </c>
      <c r="V456" s="84">
        <v>1.5699999999999999E-4</v>
      </c>
      <c r="W456" s="85">
        <v>39.824698499999997</v>
      </c>
      <c r="X456" s="62"/>
      <c r="Y456" s="9"/>
    </row>
    <row r="457" spans="7:25" x14ac:dyDescent="0.3">
      <c r="G457" s="77"/>
      <c r="H457" s="62">
        <v>71</v>
      </c>
      <c r="I457" s="62" t="s">
        <v>18</v>
      </c>
      <c r="J457" s="78">
        <v>265</v>
      </c>
      <c r="K457" s="79">
        <v>0.75</v>
      </c>
      <c r="L457" s="80">
        <v>13081403</v>
      </c>
      <c r="M457" s="81">
        <v>150265</v>
      </c>
      <c r="N457" s="80">
        <v>48975</v>
      </c>
      <c r="O457" s="80"/>
      <c r="P457" s="81">
        <v>9735084.75</v>
      </c>
      <c r="Q457" s="82">
        <v>1.0000000000000001E-5</v>
      </c>
      <c r="R457" s="83">
        <v>97.350847500000015</v>
      </c>
      <c r="S457" s="80">
        <v>338214</v>
      </c>
      <c r="T457" s="81">
        <v>0</v>
      </c>
      <c r="U457" s="81">
        <v>253660.5</v>
      </c>
      <c r="V457" s="84">
        <v>1.1E-5</v>
      </c>
      <c r="W457" s="85">
        <v>2.7902654999999998</v>
      </c>
      <c r="X457" s="62"/>
      <c r="Y457" s="9"/>
    </row>
    <row r="458" spans="7:25" x14ac:dyDescent="0.3">
      <c r="G458" s="77"/>
      <c r="H458" s="62">
        <v>72</v>
      </c>
      <c r="I458" s="62" t="s">
        <v>28</v>
      </c>
      <c r="J458" s="78">
        <v>265</v>
      </c>
      <c r="K458" s="79">
        <v>0.75</v>
      </c>
      <c r="L458" s="80">
        <v>13081403</v>
      </c>
      <c r="M458" s="81">
        <v>150265</v>
      </c>
      <c r="N458" s="80">
        <v>48975</v>
      </c>
      <c r="O458" s="80"/>
      <c r="P458" s="81">
        <v>9735084.75</v>
      </c>
      <c r="Q458" s="82">
        <v>2.9999999999999997E-4</v>
      </c>
      <c r="R458" s="83">
        <v>2920.5254249999998</v>
      </c>
      <c r="S458" s="80">
        <v>338214</v>
      </c>
      <c r="T458" s="81">
        <v>0</v>
      </c>
      <c r="U458" s="81">
        <v>253660.5</v>
      </c>
      <c r="V458" s="84">
        <v>3.1799999999999998E-4</v>
      </c>
      <c r="W458" s="85">
        <v>80.664038999999988</v>
      </c>
      <c r="X458" s="62"/>
      <c r="Y458" s="9"/>
    </row>
    <row r="459" spans="7:25" x14ac:dyDescent="0.3">
      <c r="G459" s="77"/>
      <c r="H459" s="62">
        <v>81</v>
      </c>
      <c r="I459" s="62" t="s">
        <v>105</v>
      </c>
      <c r="J459" s="78">
        <v>265</v>
      </c>
      <c r="K459" s="79">
        <v>0.75</v>
      </c>
      <c r="L459" s="80">
        <v>13081403</v>
      </c>
      <c r="M459" s="81">
        <v>150265</v>
      </c>
      <c r="N459" s="80">
        <v>48975</v>
      </c>
      <c r="O459" s="80"/>
      <c r="P459" s="81">
        <v>9735084.75</v>
      </c>
      <c r="Q459" s="82">
        <v>0</v>
      </c>
      <c r="R459" s="83">
        <v>0</v>
      </c>
      <c r="S459" s="80">
        <v>338214</v>
      </c>
      <c r="T459" s="81">
        <v>0</v>
      </c>
      <c r="U459" s="81">
        <v>253660.5</v>
      </c>
      <c r="V459" s="84">
        <v>0</v>
      </c>
      <c r="W459" s="85">
        <v>0</v>
      </c>
      <c r="X459" s="62"/>
      <c r="Y459" s="9"/>
    </row>
    <row r="460" spans="7:25" x14ac:dyDescent="0.3">
      <c r="G460" s="77"/>
      <c r="H460" s="62">
        <v>117</v>
      </c>
      <c r="I460" s="62" t="s">
        <v>21</v>
      </c>
      <c r="J460" s="78">
        <v>265</v>
      </c>
      <c r="K460" s="79">
        <v>0.75</v>
      </c>
      <c r="L460" s="80">
        <v>13081403</v>
      </c>
      <c r="M460" s="81">
        <v>150265</v>
      </c>
      <c r="N460" s="80">
        <v>48975</v>
      </c>
      <c r="O460" s="80"/>
      <c r="P460" s="81">
        <v>9735084.75</v>
      </c>
      <c r="Q460" s="82">
        <v>2.5700000000000001E-4</v>
      </c>
      <c r="R460" s="83">
        <v>2501.9167807500003</v>
      </c>
      <c r="S460" s="80">
        <v>338214</v>
      </c>
      <c r="T460" s="81">
        <v>0</v>
      </c>
      <c r="U460" s="81">
        <v>253660.5</v>
      </c>
      <c r="V460" s="84">
        <v>2.7300000000000002E-4</v>
      </c>
      <c r="W460" s="85">
        <v>69.249316500000006</v>
      </c>
      <c r="X460" s="62"/>
      <c r="Y460" s="9"/>
    </row>
    <row r="461" spans="7:25" x14ac:dyDescent="0.3">
      <c r="G461" s="77"/>
      <c r="H461" s="62">
        <v>122</v>
      </c>
      <c r="I461" s="62" t="s">
        <v>96</v>
      </c>
      <c r="J461" s="78">
        <v>265</v>
      </c>
      <c r="K461" s="79">
        <v>0.75</v>
      </c>
      <c r="L461" s="80">
        <v>13081403</v>
      </c>
      <c r="M461" s="81">
        <v>150265</v>
      </c>
      <c r="N461" s="80">
        <v>48975</v>
      </c>
      <c r="O461" s="80"/>
      <c r="P461" s="81">
        <v>9735084.75</v>
      </c>
      <c r="Q461" s="82">
        <v>0</v>
      </c>
      <c r="R461" s="83">
        <v>0</v>
      </c>
      <c r="S461" s="80">
        <v>338214</v>
      </c>
      <c r="T461" s="81">
        <v>0</v>
      </c>
      <c r="U461" s="81">
        <v>253660.5</v>
      </c>
      <c r="V461" s="84">
        <v>0</v>
      </c>
      <c r="W461" s="85">
        <v>0</v>
      </c>
      <c r="X461" s="62"/>
      <c r="Y461" s="9"/>
    </row>
    <row r="462" spans="7:25" x14ac:dyDescent="0.3">
      <c r="G462" s="77"/>
      <c r="H462" s="62"/>
      <c r="I462" s="62"/>
      <c r="J462" s="78"/>
      <c r="K462" s="79"/>
      <c r="L462" s="81"/>
      <c r="M462" s="81"/>
      <c r="N462" s="81"/>
      <c r="O462" s="81"/>
      <c r="P462" s="81"/>
      <c r="Q462" s="84"/>
      <c r="R462" s="83"/>
      <c r="S462" s="81"/>
      <c r="T462" s="81"/>
      <c r="U462" s="81"/>
      <c r="V462" s="84"/>
      <c r="W462" s="85"/>
      <c r="X462" s="62"/>
      <c r="Y462" s="9"/>
    </row>
    <row r="463" spans="7:25" ht="15.6" x14ac:dyDescent="0.3">
      <c r="G463" s="90">
        <v>81</v>
      </c>
      <c r="H463" s="91" t="s">
        <v>105</v>
      </c>
      <c r="I463" s="62"/>
      <c r="J463" s="78"/>
      <c r="K463" s="79"/>
      <c r="L463" s="81"/>
      <c r="M463" s="81"/>
      <c r="N463" s="81"/>
      <c r="O463" s="81"/>
      <c r="P463" s="81"/>
      <c r="Q463" s="84"/>
      <c r="R463" s="83"/>
      <c r="S463" s="81"/>
      <c r="T463" s="81"/>
      <c r="U463" s="81"/>
      <c r="V463" s="84"/>
      <c r="W463" s="85"/>
      <c r="X463" s="62"/>
      <c r="Y463" s="9"/>
    </row>
    <row r="464" spans="7:25" x14ac:dyDescent="0.3">
      <c r="G464" s="77"/>
      <c r="H464" s="62">
        <v>1</v>
      </c>
      <c r="I464" s="62" t="s">
        <v>11</v>
      </c>
      <c r="J464" s="78">
        <v>266</v>
      </c>
      <c r="K464" s="79">
        <v>0.75</v>
      </c>
      <c r="L464" s="80">
        <v>0</v>
      </c>
      <c r="M464" s="81">
        <v>0</v>
      </c>
      <c r="N464" s="80">
        <v>27765</v>
      </c>
      <c r="O464" s="80"/>
      <c r="P464" s="81">
        <v>20823.75</v>
      </c>
      <c r="Q464" s="82">
        <v>2.2769999999999999E-3</v>
      </c>
      <c r="R464" s="83">
        <v>47.415678749999998</v>
      </c>
      <c r="S464" s="80">
        <v>0</v>
      </c>
      <c r="T464" s="81">
        <v>0</v>
      </c>
      <c r="U464" s="81">
        <v>0</v>
      </c>
      <c r="V464" s="84">
        <v>1.91E-3</v>
      </c>
      <c r="W464" s="85">
        <v>0</v>
      </c>
      <c r="X464" s="62"/>
      <c r="Y464" s="9"/>
    </row>
    <row r="465" spans="7:25" x14ac:dyDescent="0.3">
      <c r="G465" s="77"/>
      <c r="H465" s="62">
        <v>2</v>
      </c>
      <c r="I465" s="62" t="s">
        <v>27</v>
      </c>
      <c r="J465" s="78">
        <v>266</v>
      </c>
      <c r="K465" s="79">
        <v>0.75</v>
      </c>
      <c r="L465" s="80">
        <v>0</v>
      </c>
      <c r="M465" s="81">
        <v>0</v>
      </c>
      <c r="N465" s="80">
        <v>27765</v>
      </c>
      <c r="O465" s="80"/>
      <c r="P465" s="81">
        <v>20823.75</v>
      </c>
      <c r="Q465" s="82">
        <v>2.6200000000000003E-4</v>
      </c>
      <c r="R465" s="83">
        <v>5.4558225000000009</v>
      </c>
      <c r="S465" s="80">
        <v>0</v>
      </c>
      <c r="T465" s="81">
        <v>0</v>
      </c>
      <c r="U465" s="81">
        <v>0</v>
      </c>
      <c r="V465" s="84">
        <v>2.6899999999999998E-4</v>
      </c>
      <c r="W465" s="85">
        <v>0</v>
      </c>
      <c r="X465" s="62"/>
      <c r="Y465" s="9"/>
    </row>
    <row r="466" spans="7:25" x14ac:dyDescent="0.3">
      <c r="G466" s="77"/>
      <c r="H466" s="62">
        <v>3</v>
      </c>
      <c r="I466" s="62" t="s">
        <v>20</v>
      </c>
      <c r="J466" s="78">
        <v>266</v>
      </c>
      <c r="K466" s="79">
        <v>0.75</v>
      </c>
      <c r="L466" s="80">
        <v>0</v>
      </c>
      <c r="M466" s="81">
        <v>0</v>
      </c>
      <c r="N466" s="80">
        <v>27765</v>
      </c>
      <c r="O466" s="80"/>
      <c r="P466" s="81">
        <v>20823.75</v>
      </c>
      <c r="Q466" s="82">
        <v>5.7799999999999995E-4</v>
      </c>
      <c r="R466" s="83">
        <v>12.036127499999999</v>
      </c>
      <c r="S466" s="80">
        <v>0</v>
      </c>
      <c r="T466" s="81">
        <v>0</v>
      </c>
      <c r="U466" s="81">
        <v>0</v>
      </c>
      <c r="V466" s="84">
        <v>5.9699999999999998E-4</v>
      </c>
      <c r="W466" s="85">
        <v>0</v>
      </c>
      <c r="X466" s="62"/>
      <c r="Y466" s="9"/>
    </row>
    <row r="467" spans="7:25" x14ac:dyDescent="0.3">
      <c r="G467" s="77"/>
      <c r="H467" s="62">
        <v>4</v>
      </c>
      <c r="I467" s="62" t="s">
        <v>10</v>
      </c>
      <c r="J467" s="78">
        <v>266</v>
      </c>
      <c r="K467" s="79">
        <v>0.75</v>
      </c>
      <c r="L467" s="80">
        <v>0</v>
      </c>
      <c r="M467" s="81">
        <v>0</v>
      </c>
      <c r="N467" s="80">
        <v>27765</v>
      </c>
      <c r="O467" s="80"/>
      <c r="P467" s="81">
        <v>20823.75</v>
      </c>
      <c r="Q467" s="82">
        <v>8.5789999999999998E-3</v>
      </c>
      <c r="R467" s="83">
        <v>178.64695125</v>
      </c>
      <c r="S467" s="80">
        <v>0</v>
      </c>
      <c r="T467" s="81">
        <v>0</v>
      </c>
      <c r="U467" s="81">
        <v>0</v>
      </c>
      <c r="V467" s="84">
        <v>9.2750000000000003E-3</v>
      </c>
      <c r="W467" s="85">
        <v>0</v>
      </c>
      <c r="X467" s="62"/>
      <c r="Y467" s="9"/>
    </row>
    <row r="468" spans="7:25" x14ac:dyDescent="0.3">
      <c r="G468" s="77"/>
      <c r="H468" s="62">
        <v>136</v>
      </c>
      <c r="I468" s="62" t="s">
        <v>159</v>
      </c>
      <c r="J468" s="78">
        <v>266</v>
      </c>
      <c r="K468" s="79">
        <v>0.75</v>
      </c>
      <c r="L468" s="80">
        <v>0</v>
      </c>
      <c r="M468" s="81">
        <v>0</v>
      </c>
      <c r="N468" s="80">
        <v>27765</v>
      </c>
      <c r="O468" s="80"/>
      <c r="P468" s="81">
        <v>20823.75</v>
      </c>
      <c r="Q468" s="82">
        <v>1.75E-4</v>
      </c>
      <c r="R468" s="83">
        <v>3.64415625</v>
      </c>
      <c r="S468" s="80">
        <v>0</v>
      </c>
      <c r="T468" s="81">
        <v>0</v>
      </c>
      <c r="U468" s="81">
        <v>0</v>
      </c>
      <c r="V468" s="84">
        <v>0</v>
      </c>
      <c r="W468" s="85">
        <v>0</v>
      </c>
      <c r="X468" s="62"/>
      <c r="Y468" s="9"/>
    </row>
    <row r="469" spans="7:25" x14ac:dyDescent="0.3">
      <c r="G469" s="77"/>
      <c r="H469" s="62">
        <v>6</v>
      </c>
      <c r="I469" s="62" t="s">
        <v>76</v>
      </c>
      <c r="J469" s="78">
        <v>266</v>
      </c>
      <c r="K469" s="79">
        <v>0.75</v>
      </c>
      <c r="L469" s="80">
        <v>0</v>
      </c>
      <c r="M469" s="81">
        <v>0</v>
      </c>
      <c r="N469" s="80">
        <v>27765</v>
      </c>
      <c r="O469" s="80"/>
      <c r="P469" s="81">
        <v>20823.75</v>
      </c>
      <c r="Q469" s="82">
        <v>0</v>
      </c>
      <c r="R469" s="83">
        <v>0</v>
      </c>
      <c r="S469" s="80">
        <v>0</v>
      </c>
      <c r="T469" s="81">
        <v>0</v>
      </c>
      <c r="U469" s="81">
        <v>0</v>
      </c>
      <c r="V469" s="84">
        <v>0</v>
      </c>
      <c r="W469" s="85">
        <v>0</v>
      </c>
      <c r="X469" s="62"/>
      <c r="Y469" s="9"/>
    </row>
    <row r="470" spans="7:25" x14ac:dyDescent="0.3">
      <c r="G470" s="77"/>
      <c r="H470" s="62">
        <v>7</v>
      </c>
      <c r="I470" s="62" t="s">
        <v>9</v>
      </c>
      <c r="J470" s="78">
        <v>266</v>
      </c>
      <c r="K470" s="79">
        <v>0.75</v>
      </c>
      <c r="L470" s="80">
        <v>0</v>
      </c>
      <c r="M470" s="81">
        <v>0</v>
      </c>
      <c r="N470" s="80">
        <v>27765</v>
      </c>
      <c r="O470" s="80"/>
      <c r="P470" s="81">
        <v>20823.75</v>
      </c>
      <c r="Q470" s="82">
        <v>1.1900000000000001E-4</v>
      </c>
      <c r="R470" s="83">
        <v>2.4780262500000001</v>
      </c>
      <c r="S470" s="80">
        <v>0</v>
      </c>
      <c r="T470" s="81">
        <v>0</v>
      </c>
      <c r="U470" s="81">
        <v>0</v>
      </c>
      <c r="V470" s="84">
        <v>1.27E-4</v>
      </c>
      <c r="W470" s="85">
        <v>0</v>
      </c>
      <c r="X470" s="62"/>
      <c r="Y470" s="9"/>
    </row>
    <row r="471" spans="7:25" x14ac:dyDescent="0.3">
      <c r="G471" s="77"/>
      <c r="H471" s="62">
        <v>8</v>
      </c>
      <c r="I471" s="62" t="s">
        <v>23</v>
      </c>
      <c r="J471" s="78">
        <v>266</v>
      </c>
      <c r="K471" s="79">
        <v>0.75</v>
      </c>
      <c r="L471" s="80">
        <v>0</v>
      </c>
      <c r="M471" s="81">
        <v>0</v>
      </c>
      <c r="N471" s="80">
        <v>27765</v>
      </c>
      <c r="O471" s="80"/>
      <c r="P471" s="81">
        <v>20823.75</v>
      </c>
      <c r="Q471" s="82">
        <v>1.74E-4</v>
      </c>
      <c r="R471" s="83">
        <v>3.6233325000000001</v>
      </c>
      <c r="S471" s="80">
        <v>0</v>
      </c>
      <c r="T471" s="81">
        <v>0</v>
      </c>
      <c r="U471" s="81">
        <v>0</v>
      </c>
      <c r="V471" s="84">
        <v>1.8699999999999999E-4</v>
      </c>
      <c r="W471" s="85">
        <v>0</v>
      </c>
      <c r="X471" s="62"/>
      <c r="Y471" s="9"/>
    </row>
    <row r="472" spans="7:25" x14ac:dyDescent="0.3">
      <c r="G472" s="77"/>
      <c r="H472" s="62">
        <v>9</v>
      </c>
      <c r="I472" s="62" t="s">
        <v>0</v>
      </c>
      <c r="J472" s="78">
        <v>266</v>
      </c>
      <c r="K472" s="79">
        <v>0.75</v>
      </c>
      <c r="L472" s="80">
        <v>0</v>
      </c>
      <c r="M472" s="81">
        <v>0</v>
      </c>
      <c r="N472" s="80">
        <v>27765</v>
      </c>
      <c r="O472" s="80"/>
      <c r="P472" s="81">
        <v>20823.75</v>
      </c>
      <c r="Q472" s="82">
        <v>2.4800000000000001E-4</v>
      </c>
      <c r="R472" s="83">
        <v>5.1642900000000003</v>
      </c>
      <c r="S472" s="80">
        <v>0</v>
      </c>
      <c r="T472" s="81">
        <v>0</v>
      </c>
      <c r="U472" s="81">
        <v>0</v>
      </c>
      <c r="V472" s="84">
        <v>2.6600000000000001E-4</v>
      </c>
      <c r="W472" s="85">
        <v>0</v>
      </c>
      <c r="X472" s="62"/>
      <c r="Y472" s="9"/>
    </row>
    <row r="473" spans="7:25" x14ac:dyDescent="0.3">
      <c r="G473" s="77"/>
      <c r="H473" s="62">
        <v>18</v>
      </c>
      <c r="I473" s="62" t="s">
        <v>30</v>
      </c>
      <c r="J473" s="78">
        <v>266</v>
      </c>
      <c r="K473" s="79">
        <v>0.75</v>
      </c>
      <c r="L473" s="80">
        <v>0</v>
      </c>
      <c r="M473" s="81">
        <v>0</v>
      </c>
      <c r="N473" s="80">
        <v>27765</v>
      </c>
      <c r="O473" s="80"/>
      <c r="P473" s="81">
        <v>20823.75</v>
      </c>
      <c r="Q473" s="82">
        <v>9.4899999999999997E-4</v>
      </c>
      <c r="R473" s="83">
        <v>19.761738749999999</v>
      </c>
      <c r="S473" s="80">
        <v>0</v>
      </c>
      <c r="T473" s="81">
        <v>0</v>
      </c>
      <c r="U473" s="81">
        <v>0</v>
      </c>
      <c r="V473" s="84">
        <v>1.0250000000000001E-3</v>
      </c>
      <c r="W473" s="85">
        <v>0</v>
      </c>
      <c r="X473" s="62"/>
      <c r="Y473" s="9"/>
    </row>
    <row r="474" spans="7:25" x14ac:dyDescent="0.3">
      <c r="G474" s="77"/>
      <c r="H474" s="62">
        <v>29</v>
      </c>
      <c r="I474" s="62" t="s">
        <v>24</v>
      </c>
      <c r="J474" s="78">
        <v>266</v>
      </c>
      <c r="K474" s="79">
        <v>0.75</v>
      </c>
      <c r="L474" s="80">
        <v>0</v>
      </c>
      <c r="M474" s="81">
        <v>0</v>
      </c>
      <c r="N474" s="80">
        <v>27765</v>
      </c>
      <c r="O474" s="80"/>
      <c r="P474" s="81">
        <v>20823.75</v>
      </c>
      <c r="Q474" s="82">
        <v>3.1029999999999999E-3</v>
      </c>
      <c r="R474" s="83">
        <v>64.616096249999998</v>
      </c>
      <c r="S474" s="80">
        <v>0</v>
      </c>
      <c r="T474" s="81">
        <v>0</v>
      </c>
      <c r="U474" s="81">
        <v>0</v>
      </c>
      <c r="V474" s="84">
        <v>3.1029999999999999E-3</v>
      </c>
      <c r="W474" s="85">
        <v>0</v>
      </c>
      <c r="X474" s="62"/>
      <c r="Y474" s="9"/>
    </row>
    <row r="475" spans="7:25" x14ac:dyDescent="0.3">
      <c r="G475" s="77"/>
      <c r="H475" s="62">
        <v>38</v>
      </c>
      <c r="I475" s="62" t="s">
        <v>12</v>
      </c>
      <c r="J475" s="78">
        <v>266</v>
      </c>
      <c r="K475" s="79">
        <v>0.75</v>
      </c>
      <c r="L475" s="80">
        <v>0</v>
      </c>
      <c r="M475" s="81">
        <v>0</v>
      </c>
      <c r="N475" s="80">
        <v>27765</v>
      </c>
      <c r="O475" s="80"/>
      <c r="P475" s="81">
        <v>20823.75</v>
      </c>
      <c r="Q475" s="82">
        <v>9.5000000000000005E-5</v>
      </c>
      <c r="R475" s="83">
        <v>1.97825625</v>
      </c>
      <c r="S475" s="80">
        <v>0</v>
      </c>
      <c r="T475" s="81">
        <v>0</v>
      </c>
      <c r="U475" s="81">
        <v>0</v>
      </c>
      <c r="V475" s="84">
        <v>7.8999999999999996E-5</v>
      </c>
      <c r="W475" s="85">
        <v>0</v>
      </c>
      <c r="X475" s="62"/>
      <c r="Y475" s="9"/>
    </row>
    <row r="476" spans="7:25" x14ac:dyDescent="0.3">
      <c r="G476" s="77"/>
      <c r="H476" s="62">
        <v>55</v>
      </c>
      <c r="I476" s="62" t="s">
        <v>26</v>
      </c>
      <c r="J476" s="78">
        <v>266</v>
      </c>
      <c r="K476" s="79">
        <v>0.75</v>
      </c>
      <c r="L476" s="80">
        <v>0</v>
      </c>
      <c r="M476" s="81">
        <v>0</v>
      </c>
      <c r="N476" s="80">
        <v>27765</v>
      </c>
      <c r="O476" s="80"/>
      <c r="P476" s="81">
        <v>20823.75</v>
      </c>
      <c r="Q476" s="82">
        <v>1.4799999999999999E-4</v>
      </c>
      <c r="R476" s="83">
        <v>3.081915</v>
      </c>
      <c r="S476" s="80">
        <v>0</v>
      </c>
      <c r="T476" s="81">
        <v>0</v>
      </c>
      <c r="U476" s="81">
        <v>0</v>
      </c>
      <c r="V476" s="84">
        <v>1.5699999999999999E-4</v>
      </c>
      <c r="W476" s="85">
        <v>0</v>
      </c>
      <c r="X476" s="62"/>
      <c r="Y476" s="9"/>
    </row>
    <row r="477" spans="7:25" x14ac:dyDescent="0.3">
      <c r="G477" s="77"/>
      <c r="H477" s="62">
        <v>71</v>
      </c>
      <c r="I477" s="62" t="s">
        <v>18</v>
      </c>
      <c r="J477" s="78">
        <v>266</v>
      </c>
      <c r="K477" s="79">
        <v>0.75</v>
      </c>
      <c r="L477" s="80">
        <v>0</v>
      </c>
      <c r="M477" s="81">
        <v>0</v>
      </c>
      <c r="N477" s="80">
        <v>27765</v>
      </c>
      <c r="O477" s="80"/>
      <c r="P477" s="81">
        <v>20823.75</v>
      </c>
      <c r="Q477" s="82">
        <v>1.0000000000000001E-5</v>
      </c>
      <c r="R477" s="83">
        <v>0.20823750000000002</v>
      </c>
      <c r="S477" s="80">
        <v>0</v>
      </c>
      <c r="T477" s="81">
        <v>0</v>
      </c>
      <c r="U477" s="81">
        <v>0</v>
      </c>
      <c r="V477" s="84">
        <v>1.1E-5</v>
      </c>
      <c r="W477" s="85">
        <v>0</v>
      </c>
      <c r="X477" s="62"/>
      <c r="Y477" s="9"/>
    </row>
    <row r="478" spans="7:25" x14ac:dyDescent="0.3">
      <c r="G478" s="77"/>
      <c r="H478" s="62">
        <v>72</v>
      </c>
      <c r="I478" s="62" t="s">
        <v>28</v>
      </c>
      <c r="J478" s="78">
        <v>266</v>
      </c>
      <c r="K478" s="79">
        <v>0.75</v>
      </c>
      <c r="L478" s="80">
        <v>0</v>
      </c>
      <c r="M478" s="81">
        <v>0</v>
      </c>
      <c r="N478" s="80">
        <v>27765</v>
      </c>
      <c r="O478" s="80"/>
      <c r="P478" s="81">
        <v>20823.75</v>
      </c>
      <c r="Q478" s="82">
        <v>2.9999999999999997E-4</v>
      </c>
      <c r="R478" s="83">
        <v>6.2471249999999996</v>
      </c>
      <c r="S478" s="80">
        <v>0</v>
      </c>
      <c r="T478" s="81">
        <v>0</v>
      </c>
      <c r="U478" s="81">
        <v>0</v>
      </c>
      <c r="V478" s="84">
        <v>3.1799999999999998E-4</v>
      </c>
      <c r="W478" s="85">
        <v>0</v>
      </c>
      <c r="X478" s="62"/>
      <c r="Y478" s="9"/>
    </row>
    <row r="479" spans="7:25" x14ac:dyDescent="0.3">
      <c r="G479" s="77"/>
      <c r="H479" s="62">
        <v>81</v>
      </c>
      <c r="I479" s="62" t="s">
        <v>105</v>
      </c>
      <c r="J479" s="78">
        <v>266</v>
      </c>
      <c r="K479" s="79">
        <v>0.75</v>
      </c>
      <c r="L479" s="80">
        <v>0</v>
      </c>
      <c r="M479" s="81">
        <v>0</v>
      </c>
      <c r="N479" s="80">
        <v>27765</v>
      </c>
      <c r="O479" s="80"/>
      <c r="P479" s="81">
        <v>20823.75</v>
      </c>
      <c r="Q479" s="82">
        <v>0</v>
      </c>
      <c r="R479" s="83">
        <v>0</v>
      </c>
      <c r="S479" s="80">
        <v>0</v>
      </c>
      <c r="T479" s="81">
        <v>0</v>
      </c>
      <c r="U479" s="81">
        <v>0</v>
      </c>
      <c r="V479" s="84">
        <v>0</v>
      </c>
      <c r="W479" s="85">
        <v>0</v>
      </c>
      <c r="X479" s="62"/>
      <c r="Y479" s="9"/>
    </row>
    <row r="480" spans="7:25" x14ac:dyDescent="0.3">
      <c r="G480" s="77"/>
      <c r="H480" s="62">
        <v>117</v>
      </c>
      <c r="I480" s="62" t="s">
        <v>21</v>
      </c>
      <c r="J480" s="78">
        <v>266</v>
      </c>
      <c r="K480" s="79">
        <v>0.75</v>
      </c>
      <c r="L480" s="80">
        <v>0</v>
      </c>
      <c r="M480" s="81">
        <v>0</v>
      </c>
      <c r="N480" s="80">
        <v>27765</v>
      </c>
      <c r="O480" s="80"/>
      <c r="P480" s="81">
        <v>20823.75</v>
      </c>
      <c r="Q480" s="82">
        <v>2.5700000000000001E-4</v>
      </c>
      <c r="R480" s="83">
        <v>5.3517037500000004</v>
      </c>
      <c r="S480" s="80">
        <v>0</v>
      </c>
      <c r="T480" s="81">
        <v>0</v>
      </c>
      <c r="U480" s="81">
        <v>0</v>
      </c>
      <c r="V480" s="84">
        <v>2.7300000000000002E-4</v>
      </c>
      <c r="W480" s="85">
        <v>0</v>
      </c>
      <c r="X480" s="62"/>
      <c r="Y480" s="9"/>
    </row>
    <row r="481" spans="7:25" x14ac:dyDescent="0.3">
      <c r="G481" s="77"/>
      <c r="H481" s="62">
        <v>122</v>
      </c>
      <c r="I481" s="62" t="s">
        <v>96</v>
      </c>
      <c r="J481" s="78">
        <v>266</v>
      </c>
      <c r="K481" s="79">
        <v>0.75</v>
      </c>
      <c r="L481" s="80">
        <v>0</v>
      </c>
      <c r="M481" s="81">
        <v>0</v>
      </c>
      <c r="N481" s="80">
        <v>27765</v>
      </c>
      <c r="O481" s="80"/>
      <c r="P481" s="81">
        <v>20823.75</v>
      </c>
      <c r="Q481" s="82">
        <v>0</v>
      </c>
      <c r="R481" s="83">
        <v>0</v>
      </c>
      <c r="S481" s="80">
        <v>0</v>
      </c>
      <c r="T481" s="81">
        <v>0</v>
      </c>
      <c r="U481" s="81">
        <v>0</v>
      </c>
      <c r="V481" s="84">
        <v>0</v>
      </c>
      <c r="W481" s="85">
        <v>0</v>
      </c>
      <c r="X481" s="62"/>
      <c r="Y481" s="9"/>
    </row>
    <row r="482" spans="7:25" x14ac:dyDescent="0.3">
      <c r="G482" s="77"/>
      <c r="H482" s="62"/>
      <c r="I482" s="62"/>
      <c r="J482" s="78"/>
      <c r="K482" s="79"/>
      <c r="L482" s="81"/>
      <c r="M482" s="81"/>
      <c r="N482" s="81"/>
      <c r="O482" s="81"/>
      <c r="P482" s="81"/>
      <c r="Q482" s="84"/>
      <c r="R482" s="83"/>
      <c r="S482" s="81"/>
      <c r="T482" s="81"/>
      <c r="U482" s="81"/>
      <c r="V482" s="84"/>
      <c r="W482" s="85"/>
      <c r="X482" s="62"/>
      <c r="Y482" s="9"/>
    </row>
    <row r="483" spans="7:25" ht="15.6" x14ac:dyDescent="0.3">
      <c r="G483" s="90">
        <v>81</v>
      </c>
      <c r="H483" s="91" t="s">
        <v>105</v>
      </c>
      <c r="I483" s="62"/>
      <c r="J483" s="78"/>
      <c r="K483" s="79"/>
      <c r="L483" s="81"/>
      <c r="M483" s="81"/>
      <c r="N483" s="81"/>
      <c r="O483" s="81"/>
      <c r="P483" s="81"/>
      <c r="Q483" s="84"/>
      <c r="R483" s="83"/>
      <c r="S483" s="81"/>
      <c r="T483" s="81"/>
      <c r="U483" s="81"/>
      <c r="V483" s="84"/>
      <c r="W483" s="85"/>
      <c r="X483" s="62"/>
      <c r="Y483" s="9"/>
    </row>
    <row r="484" spans="7:25" x14ac:dyDescent="0.3">
      <c r="G484" s="77"/>
      <c r="H484" s="62">
        <v>1</v>
      </c>
      <c r="I484" s="62" t="s">
        <v>11</v>
      </c>
      <c r="J484" s="78">
        <v>854</v>
      </c>
      <c r="K484" s="79">
        <v>0.75</v>
      </c>
      <c r="L484" s="80">
        <v>0</v>
      </c>
      <c r="M484" s="81">
        <v>0</v>
      </c>
      <c r="N484" s="80">
        <v>13251</v>
      </c>
      <c r="O484" s="80"/>
      <c r="P484" s="81">
        <v>9938.25</v>
      </c>
      <c r="Q484" s="82">
        <v>2.2769999999999999E-3</v>
      </c>
      <c r="R484" s="83">
        <v>22.629395249999998</v>
      </c>
      <c r="S484" s="80">
        <v>0</v>
      </c>
      <c r="T484" s="81">
        <v>0</v>
      </c>
      <c r="U484" s="81">
        <v>0</v>
      </c>
      <c r="V484" s="84">
        <v>1.91E-3</v>
      </c>
      <c r="W484" s="85">
        <v>0</v>
      </c>
      <c r="X484" s="62"/>
      <c r="Y484" s="9"/>
    </row>
    <row r="485" spans="7:25" x14ac:dyDescent="0.3">
      <c r="G485" s="77"/>
      <c r="H485" s="62">
        <v>2</v>
      </c>
      <c r="I485" s="62" t="s">
        <v>27</v>
      </c>
      <c r="J485" s="78">
        <v>854</v>
      </c>
      <c r="K485" s="79">
        <v>0.75</v>
      </c>
      <c r="L485" s="80">
        <v>0</v>
      </c>
      <c r="M485" s="81">
        <v>0</v>
      </c>
      <c r="N485" s="80">
        <v>13251</v>
      </c>
      <c r="O485" s="80"/>
      <c r="P485" s="81">
        <v>9938.25</v>
      </c>
      <c r="Q485" s="82">
        <v>2.6200000000000003E-4</v>
      </c>
      <c r="R485" s="83">
        <v>2.6038215000000005</v>
      </c>
      <c r="S485" s="80">
        <v>0</v>
      </c>
      <c r="T485" s="81">
        <v>0</v>
      </c>
      <c r="U485" s="81">
        <v>0</v>
      </c>
      <c r="V485" s="84">
        <v>2.6899999999999998E-4</v>
      </c>
      <c r="W485" s="85">
        <v>0</v>
      </c>
      <c r="X485" s="62"/>
      <c r="Y485" s="9"/>
    </row>
    <row r="486" spans="7:25" x14ac:dyDescent="0.3">
      <c r="G486" s="77"/>
      <c r="H486" s="62">
        <v>3</v>
      </c>
      <c r="I486" s="62" t="s">
        <v>20</v>
      </c>
      <c r="J486" s="78">
        <v>854</v>
      </c>
      <c r="K486" s="79">
        <v>0.75</v>
      </c>
      <c r="L486" s="80">
        <v>0</v>
      </c>
      <c r="M486" s="81">
        <v>0</v>
      </c>
      <c r="N486" s="80">
        <v>13251</v>
      </c>
      <c r="O486" s="80"/>
      <c r="P486" s="81">
        <v>9938.25</v>
      </c>
      <c r="Q486" s="82">
        <v>5.7799999999999995E-4</v>
      </c>
      <c r="R486" s="83">
        <v>5.7443084999999998</v>
      </c>
      <c r="S486" s="80">
        <v>0</v>
      </c>
      <c r="T486" s="81">
        <v>0</v>
      </c>
      <c r="U486" s="81">
        <v>0</v>
      </c>
      <c r="V486" s="84">
        <v>5.9699999999999998E-4</v>
      </c>
      <c r="W486" s="85">
        <v>0</v>
      </c>
      <c r="X486" s="62"/>
      <c r="Y486" s="9"/>
    </row>
    <row r="487" spans="7:25" x14ac:dyDescent="0.3">
      <c r="G487" s="77"/>
      <c r="H487" s="62">
        <v>4</v>
      </c>
      <c r="I487" s="62" t="s">
        <v>10</v>
      </c>
      <c r="J487" s="78">
        <v>854</v>
      </c>
      <c r="K487" s="79">
        <v>0.75</v>
      </c>
      <c r="L487" s="80">
        <v>0</v>
      </c>
      <c r="M487" s="81">
        <v>0</v>
      </c>
      <c r="N487" s="80">
        <v>13251</v>
      </c>
      <c r="O487" s="80"/>
      <c r="P487" s="81">
        <v>9938.25</v>
      </c>
      <c r="Q487" s="82">
        <v>8.5789999999999998E-3</v>
      </c>
      <c r="R487" s="83">
        <v>85.260246749999993</v>
      </c>
      <c r="S487" s="80">
        <v>0</v>
      </c>
      <c r="T487" s="81">
        <v>0</v>
      </c>
      <c r="U487" s="81">
        <v>0</v>
      </c>
      <c r="V487" s="84">
        <v>9.2750000000000003E-3</v>
      </c>
      <c r="W487" s="85">
        <v>0</v>
      </c>
      <c r="X487" s="62"/>
      <c r="Y487" s="9"/>
    </row>
    <row r="488" spans="7:25" x14ac:dyDescent="0.3">
      <c r="G488" s="77"/>
      <c r="H488" s="62">
        <v>136</v>
      </c>
      <c r="I488" s="62" t="s">
        <v>159</v>
      </c>
      <c r="J488" s="78">
        <v>854</v>
      </c>
      <c r="K488" s="79">
        <v>0.75</v>
      </c>
      <c r="L488" s="80">
        <v>0</v>
      </c>
      <c r="M488" s="81">
        <v>0</v>
      </c>
      <c r="N488" s="80">
        <v>13251</v>
      </c>
      <c r="O488" s="80"/>
      <c r="P488" s="81">
        <v>9938.25</v>
      </c>
      <c r="Q488" s="82">
        <v>1.75E-4</v>
      </c>
      <c r="R488" s="83">
        <v>1.7391937499999999</v>
      </c>
      <c r="S488" s="80">
        <v>0</v>
      </c>
      <c r="T488" s="81">
        <v>0</v>
      </c>
      <c r="U488" s="81">
        <v>0</v>
      </c>
      <c r="V488" s="84">
        <v>0</v>
      </c>
      <c r="W488" s="85">
        <v>0</v>
      </c>
      <c r="X488" s="62"/>
      <c r="Y488" s="9"/>
    </row>
    <row r="489" spans="7:25" x14ac:dyDescent="0.3">
      <c r="G489" s="77"/>
      <c r="H489" s="62">
        <v>6</v>
      </c>
      <c r="I489" s="62" t="s">
        <v>76</v>
      </c>
      <c r="J489" s="78">
        <v>854</v>
      </c>
      <c r="K489" s="79">
        <v>0.75</v>
      </c>
      <c r="L489" s="80">
        <v>0</v>
      </c>
      <c r="M489" s="81">
        <v>0</v>
      </c>
      <c r="N489" s="80">
        <v>13251</v>
      </c>
      <c r="O489" s="80"/>
      <c r="P489" s="81">
        <v>9938.25</v>
      </c>
      <c r="Q489" s="82">
        <v>0</v>
      </c>
      <c r="R489" s="83">
        <v>0</v>
      </c>
      <c r="S489" s="80">
        <v>0</v>
      </c>
      <c r="T489" s="81">
        <v>0</v>
      </c>
      <c r="U489" s="81">
        <v>0</v>
      </c>
      <c r="V489" s="84">
        <v>0</v>
      </c>
      <c r="W489" s="85">
        <v>0</v>
      </c>
      <c r="X489" s="62"/>
      <c r="Y489" s="9"/>
    </row>
    <row r="490" spans="7:25" x14ac:dyDescent="0.3">
      <c r="G490" s="77"/>
      <c r="H490" s="62">
        <v>7</v>
      </c>
      <c r="I490" s="62" t="s">
        <v>9</v>
      </c>
      <c r="J490" s="78">
        <v>854</v>
      </c>
      <c r="K490" s="79">
        <v>0.75</v>
      </c>
      <c r="L490" s="80">
        <v>0</v>
      </c>
      <c r="M490" s="81">
        <v>0</v>
      </c>
      <c r="N490" s="80">
        <v>13251</v>
      </c>
      <c r="O490" s="80"/>
      <c r="P490" s="81">
        <v>9938.25</v>
      </c>
      <c r="Q490" s="82">
        <v>1.1900000000000001E-4</v>
      </c>
      <c r="R490" s="83">
        <v>1.18265175</v>
      </c>
      <c r="S490" s="80">
        <v>0</v>
      </c>
      <c r="T490" s="81">
        <v>0</v>
      </c>
      <c r="U490" s="81">
        <v>0</v>
      </c>
      <c r="V490" s="84">
        <v>1.27E-4</v>
      </c>
      <c r="W490" s="85">
        <v>0</v>
      </c>
      <c r="X490" s="62"/>
      <c r="Y490" s="9"/>
    </row>
    <row r="491" spans="7:25" x14ac:dyDescent="0.3">
      <c r="G491" s="77"/>
      <c r="H491" s="62">
        <v>8</v>
      </c>
      <c r="I491" s="62" t="s">
        <v>23</v>
      </c>
      <c r="J491" s="78">
        <v>854</v>
      </c>
      <c r="K491" s="79">
        <v>0.75</v>
      </c>
      <c r="L491" s="80">
        <v>0</v>
      </c>
      <c r="M491" s="81">
        <v>0</v>
      </c>
      <c r="N491" s="80">
        <v>13251</v>
      </c>
      <c r="O491" s="80"/>
      <c r="P491" s="81">
        <v>9938.25</v>
      </c>
      <c r="Q491" s="82">
        <v>1.74E-4</v>
      </c>
      <c r="R491" s="83">
        <v>1.7292555000000001</v>
      </c>
      <c r="S491" s="80">
        <v>0</v>
      </c>
      <c r="T491" s="81">
        <v>0</v>
      </c>
      <c r="U491" s="81">
        <v>0</v>
      </c>
      <c r="V491" s="84">
        <v>1.8699999999999999E-4</v>
      </c>
      <c r="W491" s="85">
        <v>0</v>
      </c>
      <c r="X491" s="62"/>
      <c r="Y491" s="9"/>
    </row>
    <row r="492" spans="7:25" x14ac:dyDescent="0.3">
      <c r="G492" s="77"/>
      <c r="H492" s="62">
        <v>9</v>
      </c>
      <c r="I492" s="62" t="s">
        <v>0</v>
      </c>
      <c r="J492" s="78">
        <v>854</v>
      </c>
      <c r="K492" s="79">
        <v>0.75</v>
      </c>
      <c r="L492" s="80">
        <v>0</v>
      </c>
      <c r="M492" s="81">
        <v>0</v>
      </c>
      <c r="N492" s="80">
        <v>13251</v>
      </c>
      <c r="O492" s="80"/>
      <c r="P492" s="81">
        <v>9938.25</v>
      </c>
      <c r="Q492" s="82">
        <v>2.4800000000000001E-4</v>
      </c>
      <c r="R492" s="83">
        <v>2.4646859999999999</v>
      </c>
      <c r="S492" s="80">
        <v>0</v>
      </c>
      <c r="T492" s="81">
        <v>0</v>
      </c>
      <c r="U492" s="81">
        <v>0</v>
      </c>
      <c r="V492" s="84">
        <v>2.6600000000000001E-4</v>
      </c>
      <c r="W492" s="85">
        <v>0</v>
      </c>
      <c r="X492" s="62"/>
      <c r="Y492" s="9"/>
    </row>
    <row r="493" spans="7:25" x14ac:dyDescent="0.3">
      <c r="G493" s="77"/>
      <c r="H493" s="62">
        <v>29</v>
      </c>
      <c r="I493" s="62" t="s">
        <v>24</v>
      </c>
      <c r="J493" s="78">
        <v>854</v>
      </c>
      <c r="K493" s="79">
        <v>0.75</v>
      </c>
      <c r="L493" s="80">
        <v>0</v>
      </c>
      <c r="M493" s="81">
        <v>0</v>
      </c>
      <c r="N493" s="80">
        <v>13251</v>
      </c>
      <c r="O493" s="80"/>
      <c r="P493" s="81">
        <v>9938.25</v>
      </c>
      <c r="Q493" s="82">
        <v>3.1029999999999999E-3</v>
      </c>
      <c r="R493" s="83">
        <v>30.838389749999997</v>
      </c>
      <c r="S493" s="80">
        <v>0</v>
      </c>
      <c r="T493" s="81">
        <v>0</v>
      </c>
      <c r="U493" s="81">
        <v>0</v>
      </c>
      <c r="V493" s="84">
        <v>3.1029999999999999E-3</v>
      </c>
      <c r="W493" s="85">
        <v>0</v>
      </c>
      <c r="X493" s="62"/>
      <c r="Y493" s="9"/>
    </row>
    <row r="494" spans="7:25" x14ac:dyDescent="0.3">
      <c r="G494" s="77"/>
      <c r="H494" s="62">
        <v>38</v>
      </c>
      <c r="I494" s="62" t="s">
        <v>12</v>
      </c>
      <c r="J494" s="78">
        <v>854</v>
      </c>
      <c r="K494" s="79">
        <v>0.75</v>
      </c>
      <c r="L494" s="80">
        <v>0</v>
      </c>
      <c r="M494" s="81">
        <v>0</v>
      </c>
      <c r="N494" s="80">
        <v>13251</v>
      </c>
      <c r="O494" s="80"/>
      <c r="P494" s="81">
        <v>9938.25</v>
      </c>
      <c r="Q494" s="82">
        <v>9.5000000000000005E-5</v>
      </c>
      <c r="R494" s="83">
        <v>0.9441337500000001</v>
      </c>
      <c r="S494" s="80">
        <v>0</v>
      </c>
      <c r="T494" s="81">
        <v>0</v>
      </c>
      <c r="U494" s="81">
        <v>0</v>
      </c>
      <c r="V494" s="84">
        <v>7.8999999999999996E-5</v>
      </c>
      <c r="W494" s="85">
        <v>0</v>
      </c>
      <c r="X494" s="62"/>
      <c r="Y494" s="9"/>
    </row>
    <row r="495" spans="7:25" x14ac:dyDescent="0.3">
      <c r="G495" s="77"/>
      <c r="H495" s="62">
        <v>55</v>
      </c>
      <c r="I495" s="62" t="s">
        <v>26</v>
      </c>
      <c r="J495" s="78">
        <v>854</v>
      </c>
      <c r="K495" s="79">
        <v>0.75</v>
      </c>
      <c r="L495" s="80">
        <v>0</v>
      </c>
      <c r="M495" s="81">
        <v>0</v>
      </c>
      <c r="N495" s="80">
        <v>13251</v>
      </c>
      <c r="O495" s="80"/>
      <c r="P495" s="81">
        <v>9938.25</v>
      </c>
      <c r="Q495" s="82">
        <v>1.4799999999999999E-4</v>
      </c>
      <c r="R495" s="83">
        <v>1.470861</v>
      </c>
      <c r="S495" s="80">
        <v>0</v>
      </c>
      <c r="T495" s="81">
        <v>0</v>
      </c>
      <c r="U495" s="81">
        <v>0</v>
      </c>
      <c r="V495" s="84">
        <v>1.5699999999999999E-4</v>
      </c>
      <c r="W495" s="85">
        <v>0</v>
      </c>
      <c r="X495" s="62"/>
      <c r="Y495" s="9"/>
    </row>
    <row r="496" spans="7:25" x14ac:dyDescent="0.3">
      <c r="G496" s="77"/>
      <c r="H496" s="62">
        <v>71</v>
      </c>
      <c r="I496" s="62" t="s">
        <v>18</v>
      </c>
      <c r="J496" s="78">
        <v>854</v>
      </c>
      <c r="K496" s="79">
        <v>0.75</v>
      </c>
      <c r="L496" s="80">
        <v>0</v>
      </c>
      <c r="M496" s="81">
        <v>0</v>
      </c>
      <c r="N496" s="80">
        <v>13251</v>
      </c>
      <c r="O496" s="80"/>
      <c r="P496" s="81">
        <v>9938.25</v>
      </c>
      <c r="Q496" s="82">
        <v>1.0000000000000001E-5</v>
      </c>
      <c r="R496" s="83">
        <v>9.9382500000000012E-2</v>
      </c>
      <c r="S496" s="80">
        <v>0</v>
      </c>
      <c r="T496" s="81">
        <v>0</v>
      </c>
      <c r="U496" s="81">
        <v>0</v>
      </c>
      <c r="V496" s="84">
        <v>1.1E-5</v>
      </c>
      <c r="W496" s="85">
        <v>0</v>
      </c>
      <c r="X496" s="62"/>
      <c r="Y496" s="9"/>
    </row>
    <row r="497" spans="7:25" x14ac:dyDescent="0.3">
      <c r="G497" s="77"/>
      <c r="H497" s="62">
        <v>72</v>
      </c>
      <c r="I497" s="62" t="s">
        <v>28</v>
      </c>
      <c r="J497" s="78">
        <v>854</v>
      </c>
      <c r="K497" s="79">
        <v>0.75</v>
      </c>
      <c r="L497" s="80">
        <v>0</v>
      </c>
      <c r="M497" s="81">
        <v>0</v>
      </c>
      <c r="N497" s="80">
        <v>13251</v>
      </c>
      <c r="O497" s="80"/>
      <c r="P497" s="81">
        <v>9938.25</v>
      </c>
      <c r="Q497" s="82">
        <v>2.9999999999999997E-4</v>
      </c>
      <c r="R497" s="83">
        <v>2.9814749999999997</v>
      </c>
      <c r="S497" s="80">
        <v>0</v>
      </c>
      <c r="T497" s="81">
        <v>0</v>
      </c>
      <c r="U497" s="81">
        <v>0</v>
      </c>
      <c r="V497" s="84">
        <v>3.1799999999999998E-4</v>
      </c>
      <c r="W497" s="85">
        <v>0</v>
      </c>
      <c r="X497" s="62"/>
      <c r="Y497" s="9"/>
    </row>
    <row r="498" spans="7:25" x14ac:dyDescent="0.3">
      <c r="G498" s="77"/>
      <c r="H498" s="62">
        <v>81</v>
      </c>
      <c r="I498" s="62" t="s">
        <v>105</v>
      </c>
      <c r="J498" s="78">
        <v>854</v>
      </c>
      <c r="K498" s="79">
        <v>0.75</v>
      </c>
      <c r="L498" s="80">
        <v>0</v>
      </c>
      <c r="M498" s="81">
        <v>0</v>
      </c>
      <c r="N498" s="80">
        <v>13251</v>
      </c>
      <c r="O498" s="80"/>
      <c r="P498" s="81">
        <v>9938.25</v>
      </c>
      <c r="Q498" s="82">
        <v>0</v>
      </c>
      <c r="R498" s="83">
        <v>0</v>
      </c>
      <c r="S498" s="80">
        <v>0</v>
      </c>
      <c r="T498" s="81">
        <v>0</v>
      </c>
      <c r="U498" s="81">
        <v>0</v>
      </c>
      <c r="V498" s="84">
        <v>0</v>
      </c>
      <c r="W498" s="85">
        <v>0</v>
      </c>
      <c r="X498" s="62"/>
      <c r="Y498" s="9"/>
    </row>
    <row r="499" spans="7:25" x14ac:dyDescent="0.3">
      <c r="G499" s="77"/>
      <c r="H499" s="62">
        <v>117</v>
      </c>
      <c r="I499" s="62" t="s">
        <v>21</v>
      </c>
      <c r="J499" s="78">
        <v>854</v>
      </c>
      <c r="K499" s="79">
        <v>0.75</v>
      </c>
      <c r="L499" s="80">
        <v>0</v>
      </c>
      <c r="M499" s="81">
        <v>0</v>
      </c>
      <c r="N499" s="80">
        <v>13251</v>
      </c>
      <c r="O499" s="80"/>
      <c r="P499" s="81">
        <v>9938.25</v>
      </c>
      <c r="Q499" s="82">
        <v>2.5700000000000001E-4</v>
      </c>
      <c r="R499" s="83">
        <v>2.55413025</v>
      </c>
      <c r="S499" s="80">
        <v>0</v>
      </c>
      <c r="T499" s="81">
        <v>0</v>
      </c>
      <c r="U499" s="81">
        <v>0</v>
      </c>
      <c r="V499" s="84">
        <v>2.7300000000000002E-4</v>
      </c>
      <c r="W499" s="85">
        <v>0</v>
      </c>
      <c r="X499" s="62"/>
      <c r="Y499" s="9"/>
    </row>
    <row r="500" spans="7:25" x14ac:dyDescent="0.3">
      <c r="G500" s="77"/>
      <c r="H500" s="62">
        <v>122</v>
      </c>
      <c r="I500" s="62" t="s">
        <v>96</v>
      </c>
      <c r="J500" s="78">
        <v>854</v>
      </c>
      <c r="K500" s="79">
        <v>0.75</v>
      </c>
      <c r="L500" s="80">
        <v>0</v>
      </c>
      <c r="M500" s="81">
        <v>0</v>
      </c>
      <c r="N500" s="80">
        <v>13251</v>
      </c>
      <c r="O500" s="80"/>
      <c r="P500" s="81">
        <v>9938.25</v>
      </c>
      <c r="Q500" s="82">
        <v>0</v>
      </c>
      <c r="R500" s="83">
        <v>0</v>
      </c>
      <c r="S500" s="80">
        <v>0</v>
      </c>
      <c r="T500" s="81">
        <v>0</v>
      </c>
      <c r="U500" s="81">
        <v>0</v>
      </c>
      <c r="V500" s="84">
        <v>0</v>
      </c>
      <c r="W500" s="85">
        <v>0</v>
      </c>
      <c r="X500" s="62"/>
      <c r="Y500" s="9"/>
    </row>
    <row r="501" spans="7:25" ht="15" thickBot="1" x14ac:dyDescent="0.35">
      <c r="G501" s="86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8"/>
      <c r="X501" s="62"/>
      <c r="Y501" s="9"/>
    </row>
    <row r="502" spans="7:25" x14ac:dyDescent="0.3">
      <c r="G502" s="62">
        <v>81</v>
      </c>
      <c r="H502" s="62" t="s">
        <v>105</v>
      </c>
      <c r="I502" s="62"/>
      <c r="J502" s="78"/>
      <c r="K502" s="79"/>
      <c r="L502" s="81"/>
      <c r="M502" s="81"/>
      <c r="N502" s="81"/>
      <c r="O502" s="81"/>
      <c r="P502" s="81"/>
      <c r="Q502" s="84"/>
      <c r="R502" s="83">
        <v>166349.3850202499</v>
      </c>
      <c r="S502" s="81"/>
      <c r="T502" s="81"/>
      <c r="U502" s="81"/>
      <c r="V502" s="84"/>
      <c r="W502" s="83">
        <v>4395.9364649999989</v>
      </c>
      <c r="X502" s="89">
        <v>170745.32148524991</v>
      </c>
      <c r="Y502" s="9"/>
    </row>
    <row r="503" spans="7:25" x14ac:dyDescent="0.3">
      <c r="G503" s="62"/>
      <c r="H503" s="62"/>
      <c r="I503" s="62"/>
      <c r="J503" s="78"/>
      <c r="K503" s="79"/>
      <c r="L503" s="81"/>
      <c r="M503" s="81"/>
      <c r="N503" s="81"/>
      <c r="O503" s="81"/>
      <c r="P503" s="81"/>
      <c r="Q503" s="84"/>
      <c r="R503" s="83"/>
      <c r="S503" s="81"/>
      <c r="T503" s="81"/>
      <c r="U503" s="81"/>
      <c r="V503" s="84"/>
      <c r="W503" s="83"/>
      <c r="X503" s="62"/>
      <c r="Y503" s="9"/>
    </row>
    <row r="504" spans="7:25" ht="15" thickBot="1" x14ac:dyDescent="0.35">
      <c r="G504" s="62"/>
      <c r="H504" s="62"/>
      <c r="I504" s="62"/>
      <c r="J504" s="63" t="s">
        <v>59</v>
      </c>
      <c r="K504" s="64" t="s">
        <v>60</v>
      </c>
      <c r="L504" s="65" t="s">
        <v>61</v>
      </c>
      <c r="M504" s="65" t="s">
        <v>186</v>
      </c>
      <c r="N504" s="65" t="s">
        <v>62</v>
      </c>
      <c r="O504" s="65" t="s">
        <v>187</v>
      </c>
      <c r="P504" s="65" t="s">
        <v>63</v>
      </c>
      <c r="Q504" s="66" t="s">
        <v>64</v>
      </c>
      <c r="R504" s="67" t="s">
        <v>65</v>
      </c>
      <c r="S504" s="65" t="s">
        <v>66</v>
      </c>
      <c r="T504" s="65" t="s">
        <v>67</v>
      </c>
      <c r="U504" s="65" t="s">
        <v>68</v>
      </c>
      <c r="V504" s="66" t="s">
        <v>69</v>
      </c>
      <c r="W504" s="67" t="s">
        <v>70</v>
      </c>
      <c r="X504" s="62"/>
      <c r="Y504" s="9"/>
    </row>
    <row r="505" spans="7:25" ht="15.6" x14ac:dyDescent="0.3">
      <c r="G505" s="68">
        <v>87</v>
      </c>
      <c r="H505" s="69" t="s">
        <v>106</v>
      </c>
      <c r="I505" s="70"/>
      <c r="J505" s="71"/>
      <c r="K505" s="72"/>
      <c r="L505" s="73"/>
      <c r="M505" s="73"/>
      <c r="N505" s="73"/>
      <c r="O505" s="73"/>
      <c r="P505" s="73"/>
      <c r="Q505" s="74"/>
      <c r="R505" s="75"/>
      <c r="S505" s="73"/>
      <c r="T505" s="73"/>
      <c r="U505" s="73"/>
      <c r="V505" s="74"/>
      <c r="W505" s="76"/>
      <c r="X505" s="62"/>
      <c r="Y505" s="9"/>
    </row>
    <row r="506" spans="7:25" x14ac:dyDescent="0.3">
      <c r="G506" s="77"/>
      <c r="H506" s="62">
        <v>1</v>
      </c>
      <c r="I506" s="62" t="s">
        <v>11</v>
      </c>
      <c r="J506" s="78">
        <v>297</v>
      </c>
      <c r="K506" s="79">
        <v>1</v>
      </c>
      <c r="L506" s="80">
        <v>42423904</v>
      </c>
      <c r="M506" s="81">
        <v>1689991</v>
      </c>
      <c r="N506" s="80">
        <v>7910</v>
      </c>
      <c r="O506" s="80"/>
      <c r="P506" s="81">
        <v>40741823</v>
      </c>
      <c r="Q506" s="82">
        <v>2.2769999999999999E-3</v>
      </c>
      <c r="R506" s="83">
        <v>92769.130970999991</v>
      </c>
      <c r="S506" s="80">
        <v>47235369</v>
      </c>
      <c r="T506" s="81">
        <v>868968</v>
      </c>
      <c r="U506" s="81">
        <v>46366401</v>
      </c>
      <c r="V506" s="84">
        <v>1.91E-3</v>
      </c>
      <c r="W506" s="85">
        <v>88559.82591</v>
      </c>
      <c r="X506" s="62"/>
      <c r="Y506" s="9"/>
    </row>
    <row r="507" spans="7:25" x14ac:dyDescent="0.3">
      <c r="G507" s="77"/>
      <c r="H507" s="62">
        <v>2</v>
      </c>
      <c r="I507" s="62" t="s">
        <v>27</v>
      </c>
      <c r="J507" s="78">
        <v>297</v>
      </c>
      <c r="K507" s="79">
        <v>1</v>
      </c>
      <c r="L507" s="80">
        <v>42423904</v>
      </c>
      <c r="M507" s="81">
        <v>1689991</v>
      </c>
      <c r="N507" s="80">
        <v>7910</v>
      </c>
      <c r="O507" s="80"/>
      <c r="P507" s="81">
        <v>40741823</v>
      </c>
      <c r="Q507" s="82">
        <v>2.6200000000000003E-4</v>
      </c>
      <c r="R507" s="83">
        <v>10674.357626000001</v>
      </c>
      <c r="S507" s="80">
        <v>47235369</v>
      </c>
      <c r="T507" s="81">
        <v>868968</v>
      </c>
      <c r="U507" s="81">
        <v>46366401</v>
      </c>
      <c r="V507" s="84">
        <v>2.6899999999999998E-4</v>
      </c>
      <c r="W507" s="85">
        <v>12472.561868999999</v>
      </c>
      <c r="X507" s="62"/>
      <c r="Y507" s="9"/>
    </row>
    <row r="508" spans="7:25" x14ac:dyDescent="0.3">
      <c r="G508" s="77"/>
      <c r="H508" s="62">
        <v>3</v>
      </c>
      <c r="I508" s="62" t="s">
        <v>20</v>
      </c>
      <c r="J508" s="78">
        <v>297</v>
      </c>
      <c r="K508" s="79">
        <v>1</v>
      </c>
      <c r="L508" s="80">
        <v>42423904</v>
      </c>
      <c r="M508" s="81">
        <v>1689991</v>
      </c>
      <c r="N508" s="80">
        <v>7910</v>
      </c>
      <c r="O508" s="80"/>
      <c r="P508" s="81">
        <v>40741823</v>
      </c>
      <c r="Q508" s="82">
        <v>5.7799999999999995E-4</v>
      </c>
      <c r="R508" s="83">
        <v>23548.773694</v>
      </c>
      <c r="S508" s="80">
        <v>47235369</v>
      </c>
      <c r="T508" s="81">
        <v>868968</v>
      </c>
      <c r="U508" s="81">
        <v>46366401</v>
      </c>
      <c r="V508" s="84">
        <v>5.9699999999999998E-4</v>
      </c>
      <c r="W508" s="85">
        <v>27680.741396999998</v>
      </c>
      <c r="X508" s="62"/>
      <c r="Y508" s="9"/>
    </row>
    <row r="509" spans="7:25" x14ac:dyDescent="0.3">
      <c r="G509" s="77"/>
      <c r="H509" s="62">
        <v>4</v>
      </c>
      <c r="I509" s="62" t="s">
        <v>10</v>
      </c>
      <c r="J509" s="78">
        <v>297</v>
      </c>
      <c r="K509" s="79">
        <v>0.6</v>
      </c>
      <c r="L509" s="80">
        <v>42423904</v>
      </c>
      <c r="M509" s="81">
        <v>1689991</v>
      </c>
      <c r="N509" s="80">
        <v>7910</v>
      </c>
      <c r="O509" s="80"/>
      <c r="P509" s="81">
        <v>24445093.800000001</v>
      </c>
      <c r="Q509" s="82">
        <v>8.5789999999999998E-3</v>
      </c>
      <c r="R509" s="83">
        <v>209714.4597102</v>
      </c>
      <c r="S509" s="80">
        <v>47235369</v>
      </c>
      <c r="T509" s="81">
        <v>868968</v>
      </c>
      <c r="U509" s="81">
        <v>27819840.599999998</v>
      </c>
      <c r="V509" s="84">
        <v>9.2750000000000003E-3</v>
      </c>
      <c r="W509" s="85">
        <v>258029.02156499997</v>
      </c>
      <c r="X509" s="62"/>
      <c r="Y509" s="9"/>
    </row>
    <row r="510" spans="7:25" x14ac:dyDescent="0.3">
      <c r="G510" s="77"/>
      <c r="H510" s="62">
        <v>136</v>
      </c>
      <c r="I510" s="62" t="s">
        <v>159</v>
      </c>
      <c r="J510" s="78">
        <v>297</v>
      </c>
      <c r="K510" s="79">
        <v>0.6</v>
      </c>
      <c r="L510" s="80">
        <v>42423904</v>
      </c>
      <c r="M510" s="81">
        <v>1689991</v>
      </c>
      <c r="N510" s="80">
        <v>7910</v>
      </c>
      <c r="O510" s="80"/>
      <c r="P510" s="81">
        <v>24445093.800000001</v>
      </c>
      <c r="Q510" s="82">
        <v>1.75E-4</v>
      </c>
      <c r="R510" s="83">
        <v>4277.8914150000001</v>
      </c>
      <c r="S510" s="80">
        <v>47235369</v>
      </c>
      <c r="T510" s="81">
        <v>868968</v>
      </c>
      <c r="U510" s="81">
        <v>27819840.599999998</v>
      </c>
      <c r="V510" s="84">
        <v>0</v>
      </c>
      <c r="W510" s="85">
        <v>0</v>
      </c>
      <c r="X510" s="62"/>
      <c r="Y510" s="9"/>
    </row>
    <row r="511" spans="7:25" x14ac:dyDescent="0.3">
      <c r="G511" s="77"/>
      <c r="H511" s="62">
        <v>6</v>
      </c>
      <c r="I511" s="62" t="s">
        <v>76</v>
      </c>
      <c r="J511" s="78">
        <v>297</v>
      </c>
      <c r="K511" s="79">
        <v>0.6</v>
      </c>
      <c r="L511" s="80">
        <v>42423904</v>
      </c>
      <c r="M511" s="81">
        <v>1689991</v>
      </c>
      <c r="N511" s="80">
        <v>7910</v>
      </c>
      <c r="O511" s="80"/>
      <c r="P511" s="81">
        <v>24445093.800000001</v>
      </c>
      <c r="Q511" s="82">
        <v>0</v>
      </c>
      <c r="R511" s="83">
        <v>0</v>
      </c>
      <c r="S511" s="80">
        <v>47235369</v>
      </c>
      <c r="T511" s="81">
        <v>868968</v>
      </c>
      <c r="U511" s="81">
        <v>27819840.599999998</v>
      </c>
      <c r="V511" s="84">
        <v>0</v>
      </c>
      <c r="W511" s="85">
        <v>0</v>
      </c>
      <c r="X511" s="62"/>
      <c r="Y511" s="9"/>
    </row>
    <row r="512" spans="7:25" x14ac:dyDescent="0.3">
      <c r="G512" s="77"/>
      <c r="H512" s="62">
        <v>7</v>
      </c>
      <c r="I512" s="62" t="s">
        <v>9</v>
      </c>
      <c r="J512" s="78">
        <v>297</v>
      </c>
      <c r="K512" s="79">
        <v>1</v>
      </c>
      <c r="L512" s="80">
        <v>42423904</v>
      </c>
      <c r="M512" s="81">
        <v>1689991</v>
      </c>
      <c r="N512" s="80">
        <v>7910</v>
      </c>
      <c r="O512" s="80"/>
      <c r="P512" s="81">
        <v>40741823</v>
      </c>
      <c r="Q512" s="82">
        <v>1.1900000000000001E-4</v>
      </c>
      <c r="R512" s="83">
        <v>4848.2769370000005</v>
      </c>
      <c r="S512" s="80">
        <v>47235369</v>
      </c>
      <c r="T512" s="81">
        <v>868968</v>
      </c>
      <c r="U512" s="81">
        <v>46366401</v>
      </c>
      <c r="V512" s="84">
        <v>1.27E-4</v>
      </c>
      <c r="W512" s="85">
        <v>5888.5329270000002</v>
      </c>
      <c r="X512" s="62"/>
      <c r="Y512" s="9"/>
    </row>
    <row r="513" spans="7:25" x14ac:dyDescent="0.3">
      <c r="G513" s="77"/>
      <c r="H513" s="62">
        <v>8</v>
      </c>
      <c r="I513" s="62" t="s">
        <v>23</v>
      </c>
      <c r="J513" s="78">
        <v>297</v>
      </c>
      <c r="K513" s="79">
        <v>1</v>
      </c>
      <c r="L513" s="80">
        <v>42423904</v>
      </c>
      <c r="M513" s="81">
        <v>1689991</v>
      </c>
      <c r="N513" s="80">
        <v>7910</v>
      </c>
      <c r="O513" s="80"/>
      <c r="P513" s="81">
        <v>40741823</v>
      </c>
      <c r="Q513" s="82">
        <v>1.74E-4</v>
      </c>
      <c r="R513" s="83">
        <v>7089.0772020000004</v>
      </c>
      <c r="S513" s="80">
        <v>47235369</v>
      </c>
      <c r="T513" s="81">
        <v>868968</v>
      </c>
      <c r="U513" s="81">
        <v>46366401</v>
      </c>
      <c r="V513" s="84">
        <v>1.8699999999999999E-4</v>
      </c>
      <c r="W513" s="85">
        <v>8670.5169869999991</v>
      </c>
      <c r="X513" s="62"/>
      <c r="Y513" s="9"/>
    </row>
    <row r="514" spans="7:25" x14ac:dyDescent="0.3">
      <c r="G514" s="77"/>
      <c r="H514" s="62">
        <v>9</v>
      </c>
      <c r="I514" s="62" t="s">
        <v>0</v>
      </c>
      <c r="J514" s="78">
        <v>297</v>
      </c>
      <c r="K514" s="79">
        <v>1</v>
      </c>
      <c r="L514" s="80">
        <v>42423904</v>
      </c>
      <c r="M514" s="81">
        <v>1689991</v>
      </c>
      <c r="N514" s="80">
        <v>7910</v>
      </c>
      <c r="O514" s="80"/>
      <c r="P514" s="81">
        <v>40741823</v>
      </c>
      <c r="Q514" s="82">
        <v>2.4800000000000001E-4</v>
      </c>
      <c r="R514" s="83">
        <v>10103.972104</v>
      </c>
      <c r="S514" s="80">
        <v>47235369</v>
      </c>
      <c r="T514" s="81">
        <v>868968</v>
      </c>
      <c r="U514" s="81">
        <v>46366401</v>
      </c>
      <c r="V514" s="84">
        <v>2.6600000000000001E-4</v>
      </c>
      <c r="W514" s="85">
        <v>12333.462666000001</v>
      </c>
      <c r="X514" s="62"/>
      <c r="Y514" s="9"/>
    </row>
    <row r="515" spans="7:25" x14ac:dyDescent="0.3">
      <c r="G515" s="77"/>
      <c r="H515" s="62">
        <v>17</v>
      </c>
      <c r="I515" s="62" t="s">
        <v>16</v>
      </c>
      <c r="J515" s="78">
        <v>297</v>
      </c>
      <c r="K515" s="79">
        <v>1</v>
      </c>
      <c r="L515" s="80">
        <v>42423904</v>
      </c>
      <c r="M515" s="81">
        <v>1689991</v>
      </c>
      <c r="N515" s="80">
        <v>7910</v>
      </c>
      <c r="O515" s="80"/>
      <c r="P515" s="81">
        <v>40741823</v>
      </c>
      <c r="Q515" s="82">
        <v>7.0899999999999999E-4</v>
      </c>
      <c r="R515" s="83">
        <v>28885.952506999998</v>
      </c>
      <c r="S515" s="80">
        <v>47235369</v>
      </c>
      <c r="T515" s="81">
        <v>868968</v>
      </c>
      <c r="U515" s="81">
        <v>46366401</v>
      </c>
      <c r="V515" s="84">
        <v>7.5799999999999999E-4</v>
      </c>
      <c r="W515" s="85">
        <v>35145.731957999997</v>
      </c>
      <c r="X515" s="62"/>
      <c r="Y515" s="9"/>
    </row>
    <row r="516" spans="7:25" x14ac:dyDescent="0.3">
      <c r="G516" s="77"/>
      <c r="H516" s="62">
        <v>29</v>
      </c>
      <c r="I516" s="62" t="s">
        <v>24</v>
      </c>
      <c r="J516" s="78">
        <v>297</v>
      </c>
      <c r="K516" s="79">
        <v>1</v>
      </c>
      <c r="L516" s="80">
        <v>42423904</v>
      </c>
      <c r="M516" s="81">
        <v>1689991</v>
      </c>
      <c r="N516" s="80">
        <v>7910</v>
      </c>
      <c r="O516" s="80"/>
      <c r="P516" s="81">
        <v>40741823</v>
      </c>
      <c r="Q516" s="82">
        <v>3.1029999999999999E-3</v>
      </c>
      <c r="R516" s="83">
        <v>126421.87676899999</v>
      </c>
      <c r="S516" s="80">
        <v>47235369</v>
      </c>
      <c r="T516" s="81">
        <v>868968</v>
      </c>
      <c r="U516" s="81">
        <v>46366401</v>
      </c>
      <c r="V516" s="84">
        <v>3.1029999999999999E-3</v>
      </c>
      <c r="W516" s="85">
        <v>143874.94230299999</v>
      </c>
      <c r="X516" s="62"/>
      <c r="Y516" s="9"/>
    </row>
    <row r="517" spans="7:25" x14ac:dyDescent="0.3">
      <c r="G517" s="77"/>
      <c r="H517" s="62">
        <v>38</v>
      </c>
      <c r="I517" s="62" t="s">
        <v>12</v>
      </c>
      <c r="J517" s="78">
        <v>297</v>
      </c>
      <c r="K517" s="79">
        <v>1</v>
      </c>
      <c r="L517" s="80">
        <v>42423904</v>
      </c>
      <c r="M517" s="81">
        <v>1689991</v>
      </c>
      <c r="N517" s="80">
        <v>7910</v>
      </c>
      <c r="O517" s="80"/>
      <c r="P517" s="81">
        <v>40741823</v>
      </c>
      <c r="Q517" s="82">
        <v>9.5000000000000005E-5</v>
      </c>
      <c r="R517" s="83">
        <v>3870.4731850000003</v>
      </c>
      <c r="S517" s="80">
        <v>47235369</v>
      </c>
      <c r="T517" s="81">
        <v>868968</v>
      </c>
      <c r="U517" s="81">
        <v>46366401</v>
      </c>
      <c r="V517" s="84">
        <v>7.8999999999999996E-5</v>
      </c>
      <c r="W517" s="85">
        <v>3662.9456789999999</v>
      </c>
      <c r="X517" s="62"/>
      <c r="Y517" s="9"/>
    </row>
    <row r="518" spans="7:25" x14ac:dyDescent="0.3">
      <c r="G518" s="77"/>
      <c r="H518" s="62">
        <v>55</v>
      </c>
      <c r="I518" s="62" t="s">
        <v>26</v>
      </c>
      <c r="J518" s="78">
        <v>297</v>
      </c>
      <c r="K518" s="79">
        <v>1</v>
      </c>
      <c r="L518" s="80">
        <v>42423904</v>
      </c>
      <c r="M518" s="81">
        <v>1689991</v>
      </c>
      <c r="N518" s="80">
        <v>7910</v>
      </c>
      <c r="O518" s="80"/>
      <c r="P518" s="81">
        <v>40741823</v>
      </c>
      <c r="Q518" s="82">
        <v>1.4799999999999999E-4</v>
      </c>
      <c r="R518" s="83">
        <v>6029.789804</v>
      </c>
      <c r="S518" s="80">
        <v>47235369</v>
      </c>
      <c r="T518" s="81">
        <v>868968</v>
      </c>
      <c r="U518" s="81">
        <v>46366401</v>
      </c>
      <c r="V518" s="84">
        <v>1.5699999999999999E-4</v>
      </c>
      <c r="W518" s="85">
        <v>7279.5249569999996</v>
      </c>
      <c r="X518" s="62"/>
      <c r="Y518" s="9"/>
    </row>
    <row r="519" spans="7:25" x14ac:dyDescent="0.3">
      <c r="G519" s="77"/>
      <c r="H519" s="62">
        <v>71</v>
      </c>
      <c r="I519" s="62" t="s">
        <v>18</v>
      </c>
      <c r="J519" s="78">
        <v>297</v>
      </c>
      <c r="K519" s="79">
        <v>0</v>
      </c>
      <c r="L519" s="80">
        <v>42423904</v>
      </c>
      <c r="M519" s="81">
        <v>1689991</v>
      </c>
      <c r="N519" s="80">
        <v>7910</v>
      </c>
      <c r="O519" s="80"/>
      <c r="P519" s="81">
        <v>0</v>
      </c>
      <c r="Q519" s="82">
        <v>1.0000000000000001E-5</v>
      </c>
      <c r="R519" s="83">
        <v>0</v>
      </c>
      <c r="S519" s="80">
        <v>47235369</v>
      </c>
      <c r="T519" s="81">
        <v>868968</v>
      </c>
      <c r="U519" s="81">
        <v>0</v>
      </c>
      <c r="V519" s="84">
        <v>1.1E-5</v>
      </c>
      <c r="W519" s="85">
        <v>0</v>
      </c>
      <c r="X519" s="62"/>
      <c r="Y519" s="9"/>
    </row>
    <row r="520" spans="7:25" x14ac:dyDescent="0.3">
      <c r="G520" s="77"/>
      <c r="H520" s="62">
        <v>72</v>
      </c>
      <c r="I520" s="62" t="s">
        <v>28</v>
      </c>
      <c r="J520" s="78">
        <v>297</v>
      </c>
      <c r="K520" s="79">
        <v>0</v>
      </c>
      <c r="L520" s="80">
        <v>42423904</v>
      </c>
      <c r="M520" s="81">
        <v>1689991</v>
      </c>
      <c r="N520" s="80">
        <v>7910</v>
      </c>
      <c r="O520" s="80"/>
      <c r="P520" s="81">
        <v>0</v>
      </c>
      <c r="Q520" s="82">
        <v>2.9999999999999997E-4</v>
      </c>
      <c r="R520" s="83">
        <v>0</v>
      </c>
      <c r="S520" s="80">
        <v>47235369</v>
      </c>
      <c r="T520" s="81">
        <v>868968</v>
      </c>
      <c r="U520" s="81">
        <v>0</v>
      </c>
      <c r="V520" s="84">
        <v>3.1799999999999998E-4</v>
      </c>
      <c r="W520" s="85">
        <v>0</v>
      </c>
      <c r="X520" s="62"/>
      <c r="Y520" s="9"/>
    </row>
    <row r="521" spans="7:25" x14ac:dyDescent="0.3">
      <c r="G521" s="77"/>
      <c r="H521" s="62">
        <v>87</v>
      </c>
      <c r="I521" s="62" t="s">
        <v>106</v>
      </c>
      <c r="J521" s="78">
        <v>297</v>
      </c>
      <c r="K521" s="79">
        <v>1</v>
      </c>
      <c r="L521" s="80">
        <v>42423904</v>
      </c>
      <c r="M521" s="81">
        <v>1689991</v>
      </c>
      <c r="N521" s="80">
        <v>7910</v>
      </c>
      <c r="O521" s="80"/>
      <c r="P521" s="81">
        <v>40741823</v>
      </c>
      <c r="Q521" s="82">
        <v>0</v>
      </c>
      <c r="R521" s="83">
        <v>0</v>
      </c>
      <c r="S521" s="80">
        <v>47235369</v>
      </c>
      <c r="T521" s="81">
        <v>868968</v>
      </c>
      <c r="U521" s="81">
        <v>46366401</v>
      </c>
      <c r="V521" s="84">
        <v>0</v>
      </c>
      <c r="W521" s="85">
        <v>0</v>
      </c>
      <c r="X521" s="62"/>
      <c r="Y521" s="9"/>
    </row>
    <row r="522" spans="7:25" x14ac:dyDescent="0.3">
      <c r="G522" s="77"/>
      <c r="H522" s="62">
        <v>117</v>
      </c>
      <c r="I522" s="62" t="s">
        <v>21</v>
      </c>
      <c r="J522" s="78">
        <v>297</v>
      </c>
      <c r="K522" s="79">
        <v>1</v>
      </c>
      <c r="L522" s="80">
        <v>42423904</v>
      </c>
      <c r="M522" s="81">
        <v>1689991</v>
      </c>
      <c r="N522" s="80">
        <v>7910</v>
      </c>
      <c r="O522" s="80"/>
      <c r="P522" s="81">
        <v>40741823</v>
      </c>
      <c r="Q522" s="82">
        <v>2.5700000000000001E-4</v>
      </c>
      <c r="R522" s="83">
        <v>10470.648511000001</v>
      </c>
      <c r="S522" s="80">
        <v>47235369</v>
      </c>
      <c r="T522" s="81">
        <v>868968</v>
      </c>
      <c r="U522" s="81">
        <v>46366401</v>
      </c>
      <c r="V522" s="84">
        <v>2.7300000000000002E-4</v>
      </c>
      <c r="W522" s="85">
        <v>12658.027473000002</v>
      </c>
      <c r="X522" s="62"/>
      <c r="Y522" s="9"/>
    </row>
    <row r="523" spans="7:25" x14ac:dyDescent="0.3">
      <c r="G523" s="77"/>
      <c r="H523" s="62">
        <v>122</v>
      </c>
      <c r="I523" s="62" t="s">
        <v>96</v>
      </c>
      <c r="J523" s="78">
        <v>297</v>
      </c>
      <c r="K523" s="79">
        <v>1</v>
      </c>
      <c r="L523" s="80">
        <v>42423904</v>
      </c>
      <c r="M523" s="81">
        <v>1689991</v>
      </c>
      <c r="N523" s="80">
        <v>7910</v>
      </c>
      <c r="O523" s="80"/>
      <c r="P523" s="81">
        <v>40741823</v>
      </c>
      <c r="Q523" s="82">
        <v>0</v>
      </c>
      <c r="R523" s="83">
        <v>0</v>
      </c>
      <c r="S523" s="80">
        <v>47235369</v>
      </c>
      <c r="T523" s="81">
        <v>868968</v>
      </c>
      <c r="U523" s="81">
        <v>46366401</v>
      </c>
      <c r="V523" s="84">
        <v>0</v>
      </c>
      <c r="W523" s="85">
        <v>0</v>
      </c>
      <c r="X523" s="62"/>
      <c r="Y523" s="9"/>
    </row>
    <row r="524" spans="7:25" x14ac:dyDescent="0.3">
      <c r="G524" s="77"/>
      <c r="H524" s="62"/>
      <c r="I524" s="62"/>
      <c r="J524" s="78"/>
      <c r="K524" s="79"/>
      <c r="L524" s="81"/>
      <c r="M524" s="81"/>
      <c r="N524" s="81"/>
      <c r="O524" s="81"/>
      <c r="P524" s="81"/>
      <c r="Q524" s="84"/>
      <c r="R524" s="83"/>
      <c r="S524" s="81"/>
      <c r="T524" s="81"/>
      <c r="U524" s="81"/>
      <c r="V524" s="84"/>
      <c r="W524" s="85"/>
      <c r="X524" s="62"/>
      <c r="Y524" s="9"/>
    </row>
    <row r="525" spans="7:25" ht="15.6" x14ac:dyDescent="0.3">
      <c r="G525" s="90">
        <v>87</v>
      </c>
      <c r="H525" s="91" t="s">
        <v>106</v>
      </c>
      <c r="I525" s="62"/>
      <c r="J525" s="78"/>
      <c r="K525" s="79"/>
      <c r="L525" s="81"/>
      <c r="M525" s="81"/>
      <c r="N525" s="81"/>
      <c r="O525" s="81"/>
      <c r="P525" s="81"/>
      <c r="Q525" s="84"/>
      <c r="R525" s="83"/>
      <c r="S525" s="81"/>
      <c r="T525" s="81"/>
      <c r="U525" s="81"/>
      <c r="V525" s="84"/>
      <c r="W525" s="85"/>
      <c r="X525" s="62"/>
      <c r="Y525" s="9"/>
    </row>
    <row r="526" spans="7:25" x14ac:dyDescent="0.3">
      <c r="G526" s="77"/>
      <c r="H526" s="62">
        <v>1</v>
      </c>
      <c r="I526" s="62" t="s">
        <v>11</v>
      </c>
      <c r="J526" s="78">
        <v>838</v>
      </c>
      <c r="K526" s="79">
        <v>1</v>
      </c>
      <c r="L526" s="80">
        <v>0</v>
      </c>
      <c r="M526" s="81">
        <v>0</v>
      </c>
      <c r="N526" s="80">
        <v>52982</v>
      </c>
      <c r="O526" s="80"/>
      <c r="P526" s="81">
        <v>52982</v>
      </c>
      <c r="Q526" s="82">
        <v>2.2769999999999999E-3</v>
      </c>
      <c r="R526" s="83">
        <v>120.64001399999999</v>
      </c>
      <c r="S526" s="80">
        <v>0</v>
      </c>
      <c r="T526" s="81">
        <v>0</v>
      </c>
      <c r="U526" s="81">
        <v>0</v>
      </c>
      <c r="V526" s="84">
        <v>1.91E-3</v>
      </c>
      <c r="W526" s="85">
        <v>0</v>
      </c>
      <c r="X526" s="62"/>
      <c r="Y526" s="9"/>
    </row>
    <row r="527" spans="7:25" x14ac:dyDescent="0.3">
      <c r="G527" s="77"/>
      <c r="H527" s="62">
        <v>2</v>
      </c>
      <c r="I527" s="62" t="s">
        <v>27</v>
      </c>
      <c r="J527" s="78">
        <v>838</v>
      </c>
      <c r="K527" s="79">
        <v>1</v>
      </c>
      <c r="L527" s="80">
        <v>0</v>
      </c>
      <c r="M527" s="81">
        <v>0</v>
      </c>
      <c r="N527" s="80">
        <v>52982</v>
      </c>
      <c r="O527" s="80"/>
      <c r="P527" s="81">
        <v>52982</v>
      </c>
      <c r="Q527" s="82">
        <v>2.6200000000000003E-4</v>
      </c>
      <c r="R527" s="83">
        <v>13.881284000000001</v>
      </c>
      <c r="S527" s="80">
        <v>0</v>
      </c>
      <c r="T527" s="81">
        <v>0</v>
      </c>
      <c r="U527" s="81">
        <v>0</v>
      </c>
      <c r="V527" s="84">
        <v>2.6899999999999998E-4</v>
      </c>
      <c r="W527" s="85">
        <v>0</v>
      </c>
      <c r="X527" s="62"/>
      <c r="Y527" s="9"/>
    </row>
    <row r="528" spans="7:25" x14ac:dyDescent="0.3">
      <c r="G528" s="77"/>
      <c r="H528" s="62">
        <v>3</v>
      </c>
      <c r="I528" s="62" t="s">
        <v>20</v>
      </c>
      <c r="J528" s="78">
        <v>838</v>
      </c>
      <c r="K528" s="79">
        <v>1</v>
      </c>
      <c r="L528" s="80">
        <v>0</v>
      </c>
      <c r="M528" s="81">
        <v>0</v>
      </c>
      <c r="N528" s="80">
        <v>52982</v>
      </c>
      <c r="O528" s="80"/>
      <c r="P528" s="81">
        <v>52982</v>
      </c>
      <c r="Q528" s="82">
        <v>5.7799999999999995E-4</v>
      </c>
      <c r="R528" s="83">
        <v>30.623595999999999</v>
      </c>
      <c r="S528" s="80">
        <v>0</v>
      </c>
      <c r="T528" s="81">
        <v>0</v>
      </c>
      <c r="U528" s="81">
        <v>0</v>
      </c>
      <c r="V528" s="84">
        <v>5.9699999999999998E-4</v>
      </c>
      <c r="W528" s="85">
        <v>0</v>
      </c>
      <c r="X528" s="62"/>
      <c r="Y528" s="9"/>
    </row>
    <row r="529" spans="7:25" x14ac:dyDescent="0.3">
      <c r="G529" s="77"/>
      <c r="H529" s="62">
        <v>4</v>
      </c>
      <c r="I529" s="62" t="s">
        <v>10</v>
      </c>
      <c r="J529" s="78">
        <v>838</v>
      </c>
      <c r="K529" s="79">
        <v>0.6</v>
      </c>
      <c r="L529" s="80">
        <v>0</v>
      </c>
      <c r="M529" s="81">
        <v>0</v>
      </c>
      <c r="N529" s="80">
        <v>52982</v>
      </c>
      <c r="O529" s="80"/>
      <c r="P529" s="81">
        <v>31789.199999999997</v>
      </c>
      <c r="Q529" s="82">
        <v>8.5789999999999998E-3</v>
      </c>
      <c r="R529" s="83">
        <v>272.71954679999999</v>
      </c>
      <c r="S529" s="80">
        <v>0</v>
      </c>
      <c r="T529" s="81">
        <v>0</v>
      </c>
      <c r="U529" s="81">
        <v>0</v>
      </c>
      <c r="V529" s="84">
        <v>9.2750000000000003E-3</v>
      </c>
      <c r="W529" s="85">
        <v>0</v>
      </c>
      <c r="X529" s="62"/>
      <c r="Y529" s="9"/>
    </row>
    <row r="530" spans="7:25" x14ac:dyDescent="0.3">
      <c r="G530" s="77"/>
      <c r="H530" s="62">
        <v>136</v>
      </c>
      <c r="I530" s="62" t="s">
        <v>159</v>
      </c>
      <c r="J530" s="78">
        <v>838</v>
      </c>
      <c r="K530" s="79">
        <v>0.6</v>
      </c>
      <c r="L530" s="80">
        <v>0</v>
      </c>
      <c r="M530" s="81">
        <v>0</v>
      </c>
      <c r="N530" s="80">
        <v>52982</v>
      </c>
      <c r="O530" s="80"/>
      <c r="P530" s="81">
        <v>31789.199999999997</v>
      </c>
      <c r="Q530" s="82">
        <v>1.75E-4</v>
      </c>
      <c r="R530" s="83">
        <v>5.5631099999999991</v>
      </c>
      <c r="S530" s="80">
        <v>0</v>
      </c>
      <c r="T530" s="81">
        <v>0</v>
      </c>
      <c r="U530" s="81">
        <v>0</v>
      </c>
      <c r="V530" s="84">
        <v>0</v>
      </c>
      <c r="W530" s="85">
        <v>0</v>
      </c>
      <c r="X530" s="62"/>
      <c r="Y530" s="9"/>
    </row>
    <row r="531" spans="7:25" x14ac:dyDescent="0.3">
      <c r="G531" s="77"/>
      <c r="H531" s="62">
        <v>6</v>
      </c>
      <c r="I531" s="62" t="s">
        <v>76</v>
      </c>
      <c r="J531" s="78">
        <v>838</v>
      </c>
      <c r="K531" s="79">
        <v>0.6</v>
      </c>
      <c r="L531" s="80">
        <v>0</v>
      </c>
      <c r="M531" s="81">
        <v>0</v>
      </c>
      <c r="N531" s="80">
        <v>52982</v>
      </c>
      <c r="O531" s="80"/>
      <c r="P531" s="81">
        <v>31789.199999999997</v>
      </c>
      <c r="Q531" s="82">
        <v>0</v>
      </c>
      <c r="R531" s="83">
        <v>0</v>
      </c>
      <c r="S531" s="80">
        <v>0</v>
      </c>
      <c r="T531" s="81">
        <v>0</v>
      </c>
      <c r="U531" s="81">
        <v>0</v>
      </c>
      <c r="V531" s="84">
        <v>0</v>
      </c>
      <c r="W531" s="85">
        <v>0</v>
      </c>
      <c r="X531" s="62"/>
      <c r="Y531" s="9"/>
    </row>
    <row r="532" spans="7:25" x14ac:dyDescent="0.3">
      <c r="G532" s="77"/>
      <c r="H532" s="62">
        <v>7</v>
      </c>
      <c r="I532" s="62" t="s">
        <v>9</v>
      </c>
      <c r="J532" s="78">
        <v>838</v>
      </c>
      <c r="K532" s="79">
        <v>1</v>
      </c>
      <c r="L532" s="80">
        <v>0</v>
      </c>
      <c r="M532" s="81">
        <v>0</v>
      </c>
      <c r="N532" s="80">
        <v>52982</v>
      </c>
      <c r="O532" s="80"/>
      <c r="P532" s="81">
        <v>52982</v>
      </c>
      <c r="Q532" s="82">
        <v>1.1900000000000001E-4</v>
      </c>
      <c r="R532" s="83">
        <v>6.3048580000000003</v>
      </c>
      <c r="S532" s="80">
        <v>0</v>
      </c>
      <c r="T532" s="81">
        <v>0</v>
      </c>
      <c r="U532" s="81">
        <v>0</v>
      </c>
      <c r="V532" s="84">
        <v>1.27E-4</v>
      </c>
      <c r="W532" s="85">
        <v>0</v>
      </c>
      <c r="X532" s="62"/>
      <c r="Y532" s="9"/>
    </row>
    <row r="533" spans="7:25" x14ac:dyDescent="0.3">
      <c r="G533" s="77"/>
      <c r="H533" s="62">
        <v>8</v>
      </c>
      <c r="I533" s="62" t="s">
        <v>23</v>
      </c>
      <c r="J533" s="78">
        <v>838</v>
      </c>
      <c r="K533" s="79">
        <v>1</v>
      </c>
      <c r="L533" s="80">
        <v>0</v>
      </c>
      <c r="M533" s="81">
        <v>0</v>
      </c>
      <c r="N533" s="80">
        <v>52982</v>
      </c>
      <c r="O533" s="80"/>
      <c r="P533" s="81">
        <v>52982</v>
      </c>
      <c r="Q533" s="82">
        <v>1.74E-4</v>
      </c>
      <c r="R533" s="83">
        <v>9.2188680000000005</v>
      </c>
      <c r="S533" s="80">
        <v>0</v>
      </c>
      <c r="T533" s="81">
        <v>0</v>
      </c>
      <c r="U533" s="81">
        <v>0</v>
      </c>
      <c r="V533" s="84">
        <v>1.8699999999999999E-4</v>
      </c>
      <c r="W533" s="85">
        <v>0</v>
      </c>
      <c r="X533" s="62"/>
      <c r="Y533" s="9"/>
    </row>
    <row r="534" spans="7:25" x14ac:dyDescent="0.3">
      <c r="G534" s="77"/>
      <c r="H534" s="62">
        <v>9</v>
      </c>
      <c r="I534" s="62" t="s">
        <v>0</v>
      </c>
      <c r="J534" s="78">
        <v>838</v>
      </c>
      <c r="K534" s="79">
        <v>1</v>
      </c>
      <c r="L534" s="80">
        <v>0</v>
      </c>
      <c r="M534" s="81">
        <v>0</v>
      </c>
      <c r="N534" s="80">
        <v>52982</v>
      </c>
      <c r="O534" s="80"/>
      <c r="P534" s="81">
        <v>52982</v>
      </c>
      <c r="Q534" s="82">
        <v>2.4800000000000001E-4</v>
      </c>
      <c r="R534" s="83">
        <v>13.139536000000001</v>
      </c>
      <c r="S534" s="80">
        <v>0</v>
      </c>
      <c r="T534" s="81">
        <v>0</v>
      </c>
      <c r="U534" s="81">
        <v>0</v>
      </c>
      <c r="V534" s="84">
        <v>2.6600000000000001E-4</v>
      </c>
      <c r="W534" s="85">
        <v>0</v>
      </c>
      <c r="X534" s="62"/>
      <c r="Y534" s="9"/>
    </row>
    <row r="535" spans="7:25" x14ac:dyDescent="0.3">
      <c r="G535" s="77"/>
      <c r="H535" s="62">
        <v>29</v>
      </c>
      <c r="I535" s="62" t="s">
        <v>24</v>
      </c>
      <c r="J535" s="78">
        <v>838</v>
      </c>
      <c r="K535" s="79">
        <v>1</v>
      </c>
      <c r="L535" s="80">
        <v>0</v>
      </c>
      <c r="M535" s="81">
        <v>0</v>
      </c>
      <c r="N535" s="80">
        <v>52982</v>
      </c>
      <c r="O535" s="80"/>
      <c r="P535" s="81">
        <v>52982</v>
      </c>
      <c r="Q535" s="82">
        <v>3.1029999999999999E-3</v>
      </c>
      <c r="R535" s="83">
        <v>164.40314599999999</v>
      </c>
      <c r="S535" s="80">
        <v>0</v>
      </c>
      <c r="T535" s="81">
        <v>0</v>
      </c>
      <c r="U535" s="81">
        <v>0</v>
      </c>
      <c r="V535" s="84">
        <v>3.1029999999999999E-3</v>
      </c>
      <c r="W535" s="85">
        <v>0</v>
      </c>
      <c r="X535" s="62"/>
      <c r="Y535" s="9"/>
    </row>
    <row r="536" spans="7:25" x14ac:dyDescent="0.3">
      <c r="G536" s="77"/>
      <c r="H536" s="62">
        <v>38</v>
      </c>
      <c r="I536" s="62" t="s">
        <v>12</v>
      </c>
      <c r="J536" s="78">
        <v>838</v>
      </c>
      <c r="K536" s="79">
        <v>1</v>
      </c>
      <c r="L536" s="80">
        <v>0</v>
      </c>
      <c r="M536" s="81">
        <v>0</v>
      </c>
      <c r="N536" s="80">
        <v>52982</v>
      </c>
      <c r="O536" s="80"/>
      <c r="P536" s="81">
        <v>52982</v>
      </c>
      <c r="Q536" s="82">
        <v>9.5000000000000005E-5</v>
      </c>
      <c r="R536" s="83">
        <v>5.03329</v>
      </c>
      <c r="S536" s="80">
        <v>0</v>
      </c>
      <c r="T536" s="81">
        <v>0</v>
      </c>
      <c r="U536" s="81">
        <v>0</v>
      </c>
      <c r="V536" s="84">
        <v>7.8999999999999996E-5</v>
      </c>
      <c r="W536" s="85">
        <v>0</v>
      </c>
      <c r="X536" s="62"/>
      <c r="Y536" s="9"/>
    </row>
    <row r="537" spans="7:25" x14ac:dyDescent="0.3">
      <c r="G537" s="77"/>
      <c r="H537" s="62">
        <v>55</v>
      </c>
      <c r="I537" s="62" t="s">
        <v>26</v>
      </c>
      <c r="J537" s="78">
        <v>838</v>
      </c>
      <c r="K537" s="79">
        <v>1</v>
      </c>
      <c r="L537" s="80">
        <v>0</v>
      </c>
      <c r="M537" s="81">
        <v>0</v>
      </c>
      <c r="N537" s="80">
        <v>52982</v>
      </c>
      <c r="O537" s="80"/>
      <c r="P537" s="81">
        <v>52982</v>
      </c>
      <c r="Q537" s="82">
        <v>1.4799999999999999E-4</v>
      </c>
      <c r="R537" s="83">
        <v>7.8413359999999992</v>
      </c>
      <c r="S537" s="80">
        <v>0</v>
      </c>
      <c r="T537" s="81">
        <v>0</v>
      </c>
      <c r="U537" s="81">
        <v>0</v>
      </c>
      <c r="V537" s="84">
        <v>1.5699999999999999E-4</v>
      </c>
      <c r="W537" s="85">
        <v>0</v>
      </c>
      <c r="X537" s="62"/>
      <c r="Y537" s="9"/>
    </row>
    <row r="538" spans="7:25" x14ac:dyDescent="0.3">
      <c r="G538" s="77"/>
      <c r="H538" s="62">
        <v>71</v>
      </c>
      <c r="I538" s="62" t="s">
        <v>18</v>
      </c>
      <c r="J538" s="78">
        <v>838</v>
      </c>
      <c r="K538" s="79">
        <v>0</v>
      </c>
      <c r="L538" s="80">
        <v>0</v>
      </c>
      <c r="M538" s="81">
        <v>0</v>
      </c>
      <c r="N538" s="80">
        <v>52982</v>
      </c>
      <c r="O538" s="80"/>
      <c r="P538" s="81">
        <v>0</v>
      </c>
      <c r="Q538" s="82">
        <v>1.0000000000000001E-5</v>
      </c>
      <c r="R538" s="83">
        <v>0</v>
      </c>
      <c r="S538" s="80">
        <v>0</v>
      </c>
      <c r="T538" s="81">
        <v>0</v>
      </c>
      <c r="U538" s="81">
        <v>0</v>
      </c>
      <c r="V538" s="84">
        <v>1.1E-5</v>
      </c>
      <c r="W538" s="85">
        <v>0</v>
      </c>
      <c r="X538" s="62"/>
      <c r="Y538" s="9"/>
    </row>
    <row r="539" spans="7:25" x14ac:dyDescent="0.3">
      <c r="G539" s="77"/>
      <c r="H539" s="62">
        <v>72</v>
      </c>
      <c r="I539" s="62" t="s">
        <v>28</v>
      </c>
      <c r="J539" s="78">
        <v>838</v>
      </c>
      <c r="K539" s="79">
        <v>0</v>
      </c>
      <c r="L539" s="80">
        <v>0</v>
      </c>
      <c r="M539" s="81">
        <v>0</v>
      </c>
      <c r="N539" s="80">
        <v>52982</v>
      </c>
      <c r="O539" s="80"/>
      <c r="P539" s="81">
        <v>0</v>
      </c>
      <c r="Q539" s="82">
        <v>2.9999999999999997E-4</v>
      </c>
      <c r="R539" s="83">
        <v>0</v>
      </c>
      <c r="S539" s="80">
        <v>0</v>
      </c>
      <c r="T539" s="81">
        <v>0</v>
      </c>
      <c r="U539" s="81">
        <v>0</v>
      </c>
      <c r="V539" s="84">
        <v>3.1799999999999998E-4</v>
      </c>
      <c r="W539" s="85">
        <v>0</v>
      </c>
      <c r="X539" s="62"/>
      <c r="Y539" s="9"/>
    </row>
    <row r="540" spans="7:25" x14ac:dyDescent="0.3">
      <c r="G540" s="77"/>
      <c r="H540" s="62">
        <v>87</v>
      </c>
      <c r="I540" s="62" t="s">
        <v>106</v>
      </c>
      <c r="J540" s="78">
        <v>838</v>
      </c>
      <c r="K540" s="79">
        <v>1</v>
      </c>
      <c r="L540" s="80">
        <v>0</v>
      </c>
      <c r="M540" s="81">
        <v>0</v>
      </c>
      <c r="N540" s="80">
        <v>52982</v>
      </c>
      <c r="O540" s="80"/>
      <c r="P540" s="81">
        <v>52982</v>
      </c>
      <c r="Q540" s="82">
        <v>0</v>
      </c>
      <c r="R540" s="83">
        <v>0</v>
      </c>
      <c r="S540" s="80">
        <v>0</v>
      </c>
      <c r="T540" s="81">
        <v>0</v>
      </c>
      <c r="U540" s="81">
        <v>0</v>
      </c>
      <c r="V540" s="84">
        <v>0</v>
      </c>
      <c r="W540" s="85">
        <v>0</v>
      </c>
      <c r="X540" s="62"/>
      <c r="Y540" s="9"/>
    </row>
    <row r="541" spans="7:25" x14ac:dyDescent="0.3">
      <c r="G541" s="77"/>
      <c r="H541" s="62">
        <v>117</v>
      </c>
      <c r="I541" s="62" t="s">
        <v>21</v>
      </c>
      <c r="J541" s="78">
        <v>838</v>
      </c>
      <c r="K541" s="79">
        <v>1</v>
      </c>
      <c r="L541" s="80">
        <v>0</v>
      </c>
      <c r="M541" s="81">
        <v>0</v>
      </c>
      <c r="N541" s="80">
        <v>52982</v>
      </c>
      <c r="O541" s="80"/>
      <c r="P541" s="81">
        <v>52982</v>
      </c>
      <c r="Q541" s="82">
        <v>2.5700000000000001E-4</v>
      </c>
      <c r="R541" s="83">
        <v>13.616374</v>
      </c>
      <c r="S541" s="80">
        <v>0</v>
      </c>
      <c r="T541" s="81">
        <v>0</v>
      </c>
      <c r="U541" s="81">
        <v>0</v>
      </c>
      <c r="V541" s="84">
        <v>2.7300000000000002E-4</v>
      </c>
      <c r="W541" s="85">
        <v>0</v>
      </c>
      <c r="X541" s="62"/>
      <c r="Y541" s="9"/>
    </row>
    <row r="542" spans="7:25" x14ac:dyDescent="0.3">
      <c r="G542" s="77"/>
      <c r="H542" s="62">
        <v>122</v>
      </c>
      <c r="I542" s="62" t="s">
        <v>96</v>
      </c>
      <c r="J542" s="78">
        <v>838</v>
      </c>
      <c r="K542" s="79">
        <v>1</v>
      </c>
      <c r="L542" s="80">
        <v>0</v>
      </c>
      <c r="M542" s="81">
        <v>0</v>
      </c>
      <c r="N542" s="80">
        <v>52982</v>
      </c>
      <c r="O542" s="80"/>
      <c r="P542" s="81">
        <v>52982</v>
      </c>
      <c r="Q542" s="82">
        <v>0</v>
      </c>
      <c r="R542" s="83">
        <v>0</v>
      </c>
      <c r="S542" s="80">
        <v>0</v>
      </c>
      <c r="T542" s="81">
        <v>0</v>
      </c>
      <c r="U542" s="81">
        <v>0</v>
      </c>
      <c r="V542" s="84">
        <v>0</v>
      </c>
      <c r="W542" s="85">
        <v>0</v>
      </c>
      <c r="X542" s="62"/>
      <c r="Y542" s="9"/>
    </row>
    <row r="543" spans="7:25" ht="15" thickBot="1" x14ac:dyDescent="0.35">
      <c r="G543" s="86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8"/>
      <c r="X543" s="62"/>
      <c r="Y543" s="9"/>
    </row>
    <row r="544" spans="7:25" x14ac:dyDescent="0.3">
      <c r="G544" s="62">
        <v>87</v>
      </c>
      <c r="H544" s="62" t="s">
        <v>106</v>
      </c>
      <c r="I544" s="62"/>
      <c r="J544" s="78"/>
      <c r="K544" s="79"/>
      <c r="L544" s="81"/>
      <c r="M544" s="81"/>
      <c r="N544" s="81"/>
      <c r="O544" s="81"/>
      <c r="P544" s="81"/>
      <c r="Q544" s="84"/>
      <c r="R544" s="83">
        <v>539367.66539400001</v>
      </c>
      <c r="S544" s="81"/>
      <c r="T544" s="81"/>
      <c r="U544" s="81"/>
      <c r="V544" s="84"/>
      <c r="W544" s="83">
        <v>616255.83569099999</v>
      </c>
      <c r="X544" s="89">
        <v>1155623.5010850001</v>
      </c>
      <c r="Y544" s="9"/>
    </row>
    <row r="545" spans="7:25" x14ac:dyDescent="0.3">
      <c r="G545" s="62"/>
      <c r="H545" s="62"/>
      <c r="I545" s="62"/>
      <c r="J545" s="78"/>
      <c r="K545" s="79"/>
      <c r="L545" s="81"/>
      <c r="M545" s="81"/>
      <c r="N545" s="81"/>
      <c r="O545" s="81"/>
      <c r="P545" s="81"/>
      <c r="Q545" s="84"/>
      <c r="R545" s="83"/>
      <c r="S545" s="81"/>
      <c r="T545" s="81"/>
      <c r="U545" s="81"/>
      <c r="V545" s="84"/>
      <c r="W545" s="83"/>
      <c r="X545" s="62"/>
      <c r="Y545" s="9"/>
    </row>
    <row r="546" spans="7:25" ht="15" thickBot="1" x14ac:dyDescent="0.35">
      <c r="G546" s="62"/>
      <c r="H546" s="62"/>
      <c r="I546" s="62"/>
      <c r="J546" s="63" t="s">
        <v>59</v>
      </c>
      <c r="K546" s="64" t="s">
        <v>60</v>
      </c>
      <c r="L546" s="65" t="s">
        <v>61</v>
      </c>
      <c r="M546" s="65" t="s">
        <v>186</v>
      </c>
      <c r="N546" s="65" t="s">
        <v>62</v>
      </c>
      <c r="O546" s="65" t="s">
        <v>187</v>
      </c>
      <c r="P546" s="65" t="s">
        <v>63</v>
      </c>
      <c r="Q546" s="66" t="s">
        <v>64</v>
      </c>
      <c r="R546" s="67" t="s">
        <v>65</v>
      </c>
      <c r="S546" s="65" t="s">
        <v>66</v>
      </c>
      <c r="T546" s="65" t="s">
        <v>67</v>
      </c>
      <c r="U546" s="65" t="s">
        <v>68</v>
      </c>
      <c r="V546" s="66" t="s">
        <v>69</v>
      </c>
      <c r="W546" s="67" t="s">
        <v>70</v>
      </c>
      <c r="X546" s="62"/>
      <c r="Y546" s="9"/>
    </row>
    <row r="547" spans="7:25" ht="15.6" x14ac:dyDescent="0.3">
      <c r="G547" s="68">
        <v>94</v>
      </c>
      <c r="H547" s="69" t="s">
        <v>107</v>
      </c>
      <c r="I547" s="70"/>
      <c r="J547" s="71"/>
      <c r="K547" s="72"/>
      <c r="L547" s="73"/>
      <c r="M547" s="73"/>
      <c r="N547" s="73"/>
      <c r="O547" s="73"/>
      <c r="P547" s="73"/>
      <c r="Q547" s="74"/>
      <c r="R547" s="75"/>
      <c r="S547" s="73"/>
      <c r="T547" s="73"/>
      <c r="U547" s="73"/>
      <c r="V547" s="74"/>
      <c r="W547" s="76"/>
      <c r="X547" s="62"/>
      <c r="Y547" s="9"/>
    </row>
    <row r="548" spans="7:25" x14ac:dyDescent="0.3">
      <c r="G548" s="77"/>
      <c r="H548" s="62">
        <v>1</v>
      </c>
      <c r="I548" s="62" t="s">
        <v>11</v>
      </c>
      <c r="J548" s="78">
        <v>359</v>
      </c>
      <c r="K548" s="79">
        <v>0.75</v>
      </c>
      <c r="L548" s="80">
        <v>321211457</v>
      </c>
      <c r="M548" s="81">
        <v>0</v>
      </c>
      <c r="N548" s="80">
        <v>3039603</v>
      </c>
      <c r="O548" s="80"/>
      <c r="P548" s="81">
        <v>243188295</v>
      </c>
      <c r="Q548" s="82">
        <v>2.2769999999999999E-3</v>
      </c>
      <c r="R548" s="83">
        <v>553739.74771499995</v>
      </c>
      <c r="S548" s="80">
        <v>137672869</v>
      </c>
      <c r="T548" s="81">
        <v>22686</v>
      </c>
      <c r="U548" s="81">
        <v>103237637.25</v>
      </c>
      <c r="V548" s="84">
        <v>1.91E-3</v>
      </c>
      <c r="W548" s="85">
        <v>197183.88714750001</v>
      </c>
      <c r="X548" s="62"/>
      <c r="Y548" s="9"/>
    </row>
    <row r="549" spans="7:25" x14ac:dyDescent="0.3">
      <c r="G549" s="77"/>
      <c r="H549" s="62">
        <v>2</v>
      </c>
      <c r="I549" s="62" t="s">
        <v>27</v>
      </c>
      <c r="J549" s="78">
        <v>359</v>
      </c>
      <c r="K549" s="79">
        <v>0.75</v>
      </c>
      <c r="L549" s="80">
        <v>321211457</v>
      </c>
      <c r="M549" s="81">
        <v>0</v>
      </c>
      <c r="N549" s="80">
        <v>3039603</v>
      </c>
      <c r="O549" s="80"/>
      <c r="P549" s="81">
        <v>243188295</v>
      </c>
      <c r="Q549" s="82">
        <v>2.6200000000000003E-4</v>
      </c>
      <c r="R549" s="83">
        <v>63715.33329000001</v>
      </c>
      <c r="S549" s="80">
        <v>137672869</v>
      </c>
      <c r="T549" s="81">
        <v>22686</v>
      </c>
      <c r="U549" s="81">
        <v>103237637.25</v>
      </c>
      <c r="V549" s="84">
        <v>2.6899999999999998E-4</v>
      </c>
      <c r="W549" s="85">
        <v>27770.924420249998</v>
      </c>
      <c r="X549" s="62"/>
      <c r="Y549" s="9"/>
    </row>
    <row r="550" spans="7:25" x14ac:dyDescent="0.3">
      <c r="G550" s="77"/>
      <c r="H550" s="62">
        <v>3</v>
      </c>
      <c r="I550" s="62" t="s">
        <v>20</v>
      </c>
      <c r="J550" s="78">
        <v>359</v>
      </c>
      <c r="K550" s="79">
        <v>0.75</v>
      </c>
      <c r="L550" s="80">
        <v>321211457</v>
      </c>
      <c r="M550" s="81">
        <v>0</v>
      </c>
      <c r="N550" s="80">
        <v>3039603</v>
      </c>
      <c r="O550" s="80"/>
      <c r="P550" s="81">
        <v>243188295</v>
      </c>
      <c r="Q550" s="82">
        <v>5.7799999999999995E-4</v>
      </c>
      <c r="R550" s="83">
        <v>140562.83450999999</v>
      </c>
      <c r="S550" s="80">
        <v>137672869</v>
      </c>
      <c r="T550" s="81">
        <v>22686</v>
      </c>
      <c r="U550" s="81">
        <v>103237637.25</v>
      </c>
      <c r="V550" s="84">
        <v>5.9699999999999998E-4</v>
      </c>
      <c r="W550" s="85">
        <v>61632.869438249996</v>
      </c>
      <c r="X550" s="62"/>
      <c r="Y550" s="9"/>
    </row>
    <row r="551" spans="7:25" x14ac:dyDescent="0.3">
      <c r="G551" s="77"/>
      <c r="H551" s="62">
        <v>4</v>
      </c>
      <c r="I551" s="62" t="s">
        <v>10</v>
      </c>
      <c r="J551" s="78">
        <v>359</v>
      </c>
      <c r="K551" s="79">
        <v>0.75</v>
      </c>
      <c r="L551" s="80">
        <v>321211457</v>
      </c>
      <c r="M551" s="81">
        <v>0</v>
      </c>
      <c r="N551" s="80">
        <v>3039603</v>
      </c>
      <c r="O551" s="80"/>
      <c r="P551" s="81">
        <v>243188295</v>
      </c>
      <c r="Q551" s="82">
        <v>8.5789999999999998E-3</v>
      </c>
      <c r="R551" s="83">
        <v>2086312.3828050001</v>
      </c>
      <c r="S551" s="80">
        <v>137672869</v>
      </c>
      <c r="T551" s="81">
        <v>22686</v>
      </c>
      <c r="U551" s="81">
        <v>103237637.25</v>
      </c>
      <c r="V551" s="84">
        <v>9.2750000000000003E-3</v>
      </c>
      <c r="W551" s="85">
        <v>957529.08549375006</v>
      </c>
      <c r="X551" s="62"/>
      <c r="Y551" s="9"/>
    </row>
    <row r="552" spans="7:25" x14ac:dyDescent="0.3">
      <c r="G552" s="77"/>
      <c r="H552" s="62">
        <v>136</v>
      </c>
      <c r="I552" s="62" t="s">
        <v>159</v>
      </c>
      <c r="J552" s="78">
        <v>359</v>
      </c>
      <c r="K552" s="79">
        <v>0.75</v>
      </c>
      <c r="L552" s="80">
        <v>321211457</v>
      </c>
      <c r="M552" s="81">
        <v>0</v>
      </c>
      <c r="N552" s="80">
        <v>3039603</v>
      </c>
      <c r="O552" s="80"/>
      <c r="P552" s="81">
        <v>243188295</v>
      </c>
      <c r="Q552" s="82">
        <v>1.75E-4</v>
      </c>
      <c r="R552" s="83">
        <v>42557.951625000002</v>
      </c>
      <c r="S552" s="80">
        <v>137672869</v>
      </c>
      <c r="T552" s="81">
        <v>22686</v>
      </c>
      <c r="U552" s="81">
        <v>103237637.25</v>
      </c>
      <c r="V552" s="84">
        <v>0</v>
      </c>
      <c r="W552" s="85">
        <v>0</v>
      </c>
      <c r="X552" s="62"/>
      <c r="Y552" s="9"/>
    </row>
    <row r="553" spans="7:25" x14ac:dyDescent="0.3">
      <c r="G553" s="77"/>
      <c r="H553" s="62">
        <v>6</v>
      </c>
      <c r="I553" s="62" t="s">
        <v>76</v>
      </c>
      <c r="J553" s="78">
        <v>359</v>
      </c>
      <c r="K553" s="79">
        <v>0.75</v>
      </c>
      <c r="L553" s="80">
        <v>321211457</v>
      </c>
      <c r="M553" s="81">
        <v>0</v>
      </c>
      <c r="N553" s="80">
        <v>3039603</v>
      </c>
      <c r="O553" s="80"/>
      <c r="P553" s="81">
        <v>243188295</v>
      </c>
      <c r="Q553" s="82">
        <v>0</v>
      </c>
      <c r="R553" s="83">
        <v>0</v>
      </c>
      <c r="S553" s="80">
        <v>137672869</v>
      </c>
      <c r="T553" s="81">
        <v>22686</v>
      </c>
      <c r="U553" s="81">
        <v>103237637.25</v>
      </c>
      <c r="V553" s="84">
        <v>0</v>
      </c>
      <c r="W553" s="85">
        <v>0</v>
      </c>
      <c r="X553" s="62"/>
      <c r="Y553" s="9"/>
    </row>
    <row r="554" spans="7:25" x14ac:dyDescent="0.3">
      <c r="G554" s="77"/>
      <c r="H554" s="62">
        <v>7</v>
      </c>
      <c r="I554" s="62" t="s">
        <v>9</v>
      </c>
      <c r="J554" s="78">
        <v>359</v>
      </c>
      <c r="K554" s="79">
        <v>0.75</v>
      </c>
      <c r="L554" s="80">
        <v>321211457</v>
      </c>
      <c r="M554" s="81">
        <v>0</v>
      </c>
      <c r="N554" s="80">
        <v>3039603</v>
      </c>
      <c r="O554" s="80"/>
      <c r="P554" s="81">
        <v>243188295</v>
      </c>
      <c r="Q554" s="82">
        <v>1.1900000000000001E-4</v>
      </c>
      <c r="R554" s="83">
        <v>28939.407105000002</v>
      </c>
      <c r="S554" s="80">
        <v>137672869</v>
      </c>
      <c r="T554" s="81">
        <v>22686</v>
      </c>
      <c r="U554" s="81">
        <v>103237637.25</v>
      </c>
      <c r="V554" s="84">
        <v>1.27E-4</v>
      </c>
      <c r="W554" s="85">
        <v>13111.17993075</v>
      </c>
      <c r="X554" s="62"/>
      <c r="Y554" s="9"/>
    </row>
    <row r="555" spans="7:25" x14ac:dyDescent="0.3">
      <c r="G555" s="77"/>
      <c r="H555" s="62">
        <v>8</v>
      </c>
      <c r="I555" s="62" t="s">
        <v>23</v>
      </c>
      <c r="J555" s="78">
        <v>359</v>
      </c>
      <c r="K555" s="79">
        <v>0.75</v>
      </c>
      <c r="L555" s="80">
        <v>321211457</v>
      </c>
      <c r="M555" s="81">
        <v>0</v>
      </c>
      <c r="N555" s="80">
        <v>3039603</v>
      </c>
      <c r="O555" s="80"/>
      <c r="P555" s="81">
        <v>243188295</v>
      </c>
      <c r="Q555" s="82">
        <v>1.74E-4</v>
      </c>
      <c r="R555" s="83">
        <v>42314.763330000002</v>
      </c>
      <c r="S555" s="80">
        <v>137672869</v>
      </c>
      <c r="T555" s="81">
        <v>22686</v>
      </c>
      <c r="U555" s="81">
        <v>103237637.25</v>
      </c>
      <c r="V555" s="84">
        <v>1.8699999999999999E-4</v>
      </c>
      <c r="W555" s="85">
        <v>19305.438165749998</v>
      </c>
      <c r="X555" s="62"/>
      <c r="Y555" s="9"/>
    </row>
    <row r="556" spans="7:25" x14ac:dyDescent="0.3">
      <c r="G556" s="77"/>
      <c r="H556" s="62">
        <v>9</v>
      </c>
      <c r="I556" s="62" t="s">
        <v>0</v>
      </c>
      <c r="J556" s="78">
        <v>359</v>
      </c>
      <c r="K556" s="79">
        <v>0.75</v>
      </c>
      <c r="L556" s="80">
        <v>321211457</v>
      </c>
      <c r="M556" s="81">
        <v>0</v>
      </c>
      <c r="N556" s="80">
        <v>3039603</v>
      </c>
      <c r="O556" s="80"/>
      <c r="P556" s="81">
        <v>243188295</v>
      </c>
      <c r="Q556" s="82">
        <v>2.4800000000000001E-4</v>
      </c>
      <c r="R556" s="83">
        <v>60310.697160000003</v>
      </c>
      <c r="S556" s="80">
        <v>137672869</v>
      </c>
      <c r="T556" s="81">
        <v>22686</v>
      </c>
      <c r="U556" s="81">
        <v>103237637.25</v>
      </c>
      <c r="V556" s="84">
        <v>2.6600000000000001E-4</v>
      </c>
      <c r="W556" s="85">
        <v>27461.2115085</v>
      </c>
      <c r="X556" s="62"/>
      <c r="Y556" s="9"/>
    </row>
    <row r="557" spans="7:25" x14ac:dyDescent="0.3">
      <c r="G557" s="77"/>
      <c r="H557" s="62">
        <v>17</v>
      </c>
      <c r="I557" s="62" t="s">
        <v>16</v>
      </c>
      <c r="J557" s="78">
        <v>359</v>
      </c>
      <c r="K557" s="79">
        <v>0.75</v>
      </c>
      <c r="L557" s="80">
        <v>321211457</v>
      </c>
      <c r="M557" s="81">
        <v>0</v>
      </c>
      <c r="N557" s="80">
        <v>3039603</v>
      </c>
      <c r="O557" s="80"/>
      <c r="P557" s="81">
        <v>243188295</v>
      </c>
      <c r="Q557" s="82">
        <v>7.0899999999999999E-4</v>
      </c>
      <c r="R557" s="83">
        <v>172420.50115500001</v>
      </c>
      <c r="S557" s="80">
        <v>137672869</v>
      </c>
      <c r="T557" s="81">
        <v>22686</v>
      </c>
      <c r="U557" s="81">
        <v>103237637.25</v>
      </c>
      <c r="V557" s="84">
        <v>7.5799999999999999E-4</v>
      </c>
      <c r="W557" s="85">
        <v>78254.129035499995</v>
      </c>
      <c r="X557" s="62"/>
      <c r="Y557" s="9"/>
    </row>
    <row r="558" spans="7:25" x14ac:dyDescent="0.3">
      <c r="G558" s="77"/>
      <c r="H558" s="62">
        <v>29</v>
      </c>
      <c r="I558" s="62" t="s">
        <v>24</v>
      </c>
      <c r="J558" s="78">
        <v>359</v>
      </c>
      <c r="K558" s="79">
        <v>0.75</v>
      </c>
      <c r="L558" s="80">
        <v>321211457</v>
      </c>
      <c r="M558" s="81">
        <v>0</v>
      </c>
      <c r="N558" s="80">
        <v>3039603</v>
      </c>
      <c r="O558" s="80"/>
      <c r="P558" s="81">
        <v>243188295</v>
      </c>
      <c r="Q558" s="82">
        <v>3.1029999999999999E-3</v>
      </c>
      <c r="R558" s="83">
        <v>754613.279385</v>
      </c>
      <c r="S558" s="80">
        <v>137672869</v>
      </c>
      <c r="T558" s="81">
        <v>22686</v>
      </c>
      <c r="U558" s="81">
        <v>103237637.25</v>
      </c>
      <c r="V558" s="84">
        <v>3.1029999999999999E-3</v>
      </c>
      <c r="W558" s="85">
        <v>320346.38838675001</v>
      </c>
      <c r="X558" s="62"/>
      <c r="Y558" s="9"/>
    </row>
    <row r="559" spans="7:25" x14ac:dyDescent="0.3">
      <c r="G559" s="77"/>
      <c r="H559" s="62">
        <v>38</v>
      </c>
      <c r="I559" s="62" t="s">
        <v>12</v>
      </c>
      <c r="J559" s="78">
        <v>359</v>
      </c>
      <c r="K559" s="79">
        <v>0.75</v>
      </c>
      <c r="L559" s="80">
        <v>321211457</v>
      </c>
      <c r="M559" s="81">
        <v>0</v>
      </c>
      <c r="N559" s="80">
        <v>3039603</v>
      </c>
      <c r="O559" s="80"/>
      <c r="P559" s="81">
        <v>243188295</v>
      </c>
      <c r="Q559" s="82">
        <v>9.5000000000000005E-5</v>
      </c>
      <c r="R559" s="83">
        <v>23102.888025</v>
      </c>
      <c r="S559" s="80">
        <v>137672869</v>
      </c>
      <c r="T559" s="81">
        <v>22686</v>
      </c>
      <c r="U559" s="81">
        <v>103237637.25</v>
      </c>
      <c r="V559" s="84">
        <v>7.8999999999999996E-5</v>
      </c>
      <c r="W559" s="85">
        <v>8155.7733427499998</v>
      </c>
      <c r="X559" s="62"/>
      <c r="Y559" s="9"/>
    </row>
    <row r="560" spans="7:25" x14ac:dyDescent="0.3">
      <c r="G560" s="77"/>
      <c r="H560" s="62">
        <v>55</v>
      </c>
      <c r="I560" s="62" t="s">
        <v>26</v>
      </c>
      <c r="J560" s="78">
        <v>359</v>
      </c>
      <c r="K560" s="79">
        <v>0.75</v>
      </c>
      <c r="L560" s="80">
        <v>321211457</v>
      </c>
      <c r="M560" s="81">
        <v>0</v>
      </c>
      <c r="N560" s="80">
        <v>3039603</v>
      </c>
      <c r="O560" s="80"/>
      <c r="P560" s="81">
        <v>243188295</v>
      </c>
      <c r="Q560" s="82">
        <v>1.4799999999999999E-4</v>
      </c>
      <c r="R560" s="83">
        <v>35991.867659999996</v>
      </c>
      <c r="S560" s="80">
        <v>137672869</v>
      </c>
      <c r="T560" s="81">
        <v>22686</v>
      </c>
      <c r="U560" s="81">
        <v>103237637.25</v>
      </c>
      <c r="V560" s="84">
        <v>1.5699999999999999E-4</v>
      </c>
      <c r="W560" s="85">
        <v>16208.309048249999</v>
      </c>
      <c r="X560" s="62"/>
      <c r="Y560" s="9"/>
    </row>
    <row r="561" spans="7:25" x14ac:dyDescent="0.3">
      <c r="G561" s="77"/>
      <c r="H561" s="62">
        <v>71</v>
      </c>
      <c r="I561" s="62" t="s">
        <v>18</v>
      </c>
      <c r="J561" s="78">
        <v>359</v>
      </c>
      <c r="K561" s="79">
        <v>0</v>
      </c>
      <c r="L561" s="80">
        <v>321211457</v>
      </c>
      <c r="M561" s="81">
        <v>0</v>
      </c>
      <c r="N561" s="80">
        <v>3039603</v>
      </c>
      <c r="O561" s="80"/>
      <c r="P561" s="81">
        <v>0</v>
      </c>
      <c r="Q561" s="82">
        <v>1.0000000000000001E-5</v>
      </c>
      <c r="R561" s="83">
        <v>0</v>
      </c>
      <c r="S561" s="80">
        <v>137672869</v>
      </c>
      <c r="T561" s="81">
        <v>22686</v>
      </c>
      <c r="U561" s="81">
        <v>0</v>
      </c>
      <c r="V561" s="84">
        <v>1.1E-5</v>
      </c>
      <c r="W561" s="85">
        <v>0</v>
      </c>
      <c r="X561" s="62"/>
      <c r="Y561" s="9"/>
    </row>
    <row r="562" spans="7:25" x14ac:dyDescent="0.3">
      <c r="G562" s="77"/>
      <c r="H562" s="62">
        <v>72</v>
      </c>
      <c r="I562" s="62" t="s">
        <v>28</v>
      </c>
      <c r="J562" s="78">
        <v>359</v>
      </c>
      <c r="K562" s="79">
        <v>0</v>
      </c>
      <c r="L562" s="80">
        <v>321211457</v>
      </c>
      <c r="M562" s="81">
        <v>0</v>
      </c>
      <c r="N562" s="80">
        <v>3039603</v>
      </c>
      <c r="O562" s="80"/>
      <c r="P562" s="81">
        <v>0</v>
      </c>
      <c r="Q562" s="82">
        <v>2.9999999999999997E-4</v>
      </c>
      <c r="R562" s="83">
        <v>0</v>
      </c>
      <c r="S562" s="80">
        <v>137672869</v>
      </c>
      <c r="T562" s="81">
        <v>22686</v>
      </c>
      <c r="U562" s="81">
        <v>0</v>
      </c>
      <c r="V562" s="84">
        <v>3.1799999999999998E-4</v>
      </c>
      <c r="W562" s="85">
        <v>0</v>
      </c>
      <c r="X562" s="62"/>
      <c r="Y562" s="9"/>
    </row>
    <row r="563" spans="7:25" x14ac:dyDescent="0.3">
      <c r="G563" s="77"/>
      <c r="H563" s="62">
        <v>94</v>
      </c>
      <c r="I563" s="62" t="s">
        <v>107</v>
      </c>
      <c r="J563" s="78">
        <v>359</v>
      </c>
      <c r="K563" s="79">
        <v>0.75</v>
      </c>
      <c r="L563" s="80">
        <v>321211457</v>
      </c>
      <c r="M563" s="81">
        <v>0</v>
      </c>
      <c r="N563" s="80">
        <v>3039603</v>
      </c>
      <c r="O563" s="80"/>
      <c r="P563" s="81">
        <v>243188295</v>
      </c>
      <c r="Q563" s="82">
        <v>0</v>
      </c>
      <c r="R563" s="83">
        <v>0</v>
      </c>
      <c r="S563" s="80">
        <v>137672869</v>
      </c>
      <c r="T563" s="81">
        <v>22686</v>
      </c>
      <c r="U563" s="81">
        <v>103237637.25</v>
      </c>
      <c r="V563" s="84">
        <v>0</v>
      </c>
      <c r="W563" s="85">
        <v>0</v>
      </c>
      <c r="X563" s="62"/>
      <c r="Y563" s="9"/>
    </row>
    <row r="564" spans="7:25" x14ac:dyDescent="0.3">
      <c r="G564" s="77"/>
      <c r="H564" s="62">
        <v>117</v>
      </c>
      <c r="I564" s="62" t="s">
        <v>21</v>
      </c>
      <c r="J564" s="78">
        <v>359</v>
      </c>
      <c r="K564" s="79">
        <v>0.75</v>
      </c>
      <c r="L564" s="80">
        <v>321211457</v>
      </c>
      <c r="M564" s="81">
        <v>0</v>
      </c>
      <c r="N564" s="80">
        <v>3039603</v>
      </c>
      <c r="O564" s="80"/>
      <c r="P564" s="81">
        <v>243188295</v>
      </c>
      <c r="Q564" s="82">
        <v>2.5700000000000001E-4</v>
      </c>
      <c r="R564" s="83">
        <v>62499.391815000003</v>
      </c>
      <c r="S564" s="80">
        <v>137672869</v>
      </c>
      <c r="T564" s="81">
        <v>22686</v>
      </c>
      <c r="U564" s="81">
        <v>103237637.25</v>
      </c>
      <c r="V564" s="84">
        <v>2.7300000000000002E-4</v>
      </c>
      <c r="W564" s="85">
        <v>28183.874969250002</v>
      </c>
      <c r="X564" s="62"/>
      <c r="Y564" s="9"/>
    </row>
    <row r="565" spans="7:25" x14ac:dyDescent="0.3">
      <c r="G565" s="77"/>
      <c r="H565" s="62">
        <v>122</v>
      </c>
      <c r="I565" s="62" t="s">
        <v>96</v>
      </c>
      <c r="J565" s="78">
        <v>359</v>
      </c>
      <c r="K565" s="79">
        <v>0.75</v>
      </c>
      <c r="L565" s="80">
        <v>321211457</v>
      </c>
      <c r="M565" s="81">
        <v>0</v>
      </c>
      <c r="N565" s="80">
        <v>3039603</v>
      </c>
      <c r="O565" s="80"/>
      <c r="P565" s="81">
        <v>243188295</v>
      </c>
      <c r="Q565" s="82">
        <v>0</v>
      </c>
      <c r="R565" s="83">
        <v>0</v>
      </c>
      <c r="S565" s="80">
        <v>137672869</v>
      </c>
      <c r="T565" s="81">
        <v>22686</v>
      </c>
      <c r="U565" s="81">
        <v>103237637.25</v>
      </c>
      <c r="V565" s="84">
        <v>0</v>
      </c>
      <c r="W565" s="85">
        <v>0</v>
      </c>
      <c r="X565" s="62"/>
      <c r="Y565" s="9"/>
    </row>
    <row r="566" spans="7:25" x14ac:dyDescent="0.3">
      <c r="G566" s="77"/>
      <c r="H566" s="62"/>
      <c r="I566" s="62"/>
      <c r="J566" s="78"/>
      <c r="K566" s="79"/>
      <c r="L566" s="81"/>
      <c r="M566" s="81"/>
      <c r="N566" s="81"/>
      <c r="O566" s="81"/>
      <c r="P566" s="81"/>
      <c r="Q566" s="84"/>
      <c r="R566" s="83"/>
      <c r="S566" s="81"/>
      <c r="T566" s="81"/>
      <c r="U566" s="81"/>
      <c r="V566" s="84"/>
      <c r="W566" s="85"/>
      <c r="X566" s="62"/>
      <c r="Y566" s="9"/>
    </row>
    <row r="567" spans="7:25" ht="15.6" x14ac:dyDescent="0.3">
      <c r="G567" s="90">
        <v>94</v>
      </c>
      <c r="H567" s="91" t="s">
        <v>107</v>
      </c>
      <c r="I567" s="62"/>
      <c r="J567" s="78"/>
      <c r="K567" s="79"/>
      <c r="L567" s="81"/>
      <c r="M567" s="81"/>
      <c r="N567" s="81"/>
      <c r="O567" s="81"/>
      <c r="P567" s="81"/>
      <c r="Q567" s="84"/>
      <c r="R567" s="83"/>
      <c r="S567" s="81"/>
      <c r="T567" s="81"/>
      <c r="U567" s="81"/>
      <c r="V567" s="84"/>
      <c r="W567" s="85"/>
      <c r="X567" s="62"/>
      <c r="Y567" s="9"/>
    </row>
    <row r="568" spans="7:25" x14ac:dyDescent="0.3">
      <c r="G568" s="77"/>
      <c r="H568" s="62">
        <v>1</v>
      </c>
      <c r="I568" s="62" t="s">
        <v>11</v>
      </c>
      <c r="J568" s="78">
        <v>870</v>
      </c>
      <c r="K568" s="79">
        <v>0.75</v>
      </c>
      <c r="L568" s="80">
        <v>0</v>
      </c>
      <c r="M568" s="81">
        <v>0</v>
      </c>
      <c r="N568" s="80">
        <v>108953</v>
      </c>
      <c r="O568" s="80"/>
      <c r="P568" s="81">
        <v>81714.75</v>
      </c>
      <c r="Q568" s="82">
        <v>2.2769999999999999E-3</v>
      </c>
      <c r="R568" s="83">
        <v>186.06448574999999</v>
      </c>
      <c r="S568" s="80">
        <v>0</v>
      </c>
      <c r="T568" s="81">
        <v>0</v>
      </c>
      <c r="U568" s="81">
        <v>0</v>
      </c>
      <c r="V568" s="84">
        <v>1.91E-3</v>
      </c>
      <c r="W568" s="85">
        <v>0</v>
      </c>
      <c r="X568" s="62"/>
      <c r="Y568" s="9"/>
    </row>
    <row r="569" spans="7:25" x14ac:dyDescent="0.3">
      <c r="G569" s="77"/>
      <c r="H569" s="62">
        <v>2</v>
      </c>
      <c r="I569" s="62" t="s">
        <v>27</v>
      </c>
      <c r="J569" s="78">
        <v>870</v>
      </c>
      <c r="K569" s="79">
        <v>0.75</v>
      </c>
      <c r="L569" s="80">
        <v>0</v>
      </c>
      <c r="M569" s="81">
        <v>0</v>
      </c>
      <c r="N569" s="80">
        <v>108953</v>
      </c>
      <c r="O569" s="80"/>
      <c r="P569" s="81">
        <v>81714.75</v>
      </c>
      <c r="Q569" s="82">
        <v>2.6200000000000003E-4</v>
      </c>
      <c r="R569" s="83">
        <v>21.409264500000003</v>
      </c>
      <c r="S569" s="80">
        <v>0</v>
      </c>
      <c r="T569" s="81">
        <v>0</v>
      </c>
      <c r="U569" s="81">
        <v>0</v>
      </c>
      <c r="V569" s="84">
        <v>2.6899999999999998E-4</v>
      </c>
      <c r="W569" s="85">
        <v>0</v>
      </c>
      <c r="X569" s="62"/>
      <c r="Y569" s="9"/>
    </row>
    <row r="570" spans="7:25" x14ac:dyDescent="0.3">
      <c r="G570" s="77"/>
      <c r="H570" s="62">
        <v>3</v>
      </c>
      <c r="I570" s="62" t="s">
        <v>20</v>
      </c>
      <c r="J570" s="78">
        <v>870</v>
      </c>
      <c r="K570" s="79">
        <v>0.75</v>
      </c>
      <c r="L570" s="80">
        <v>0</v>
      </c>
      <c r="M570" s="81">
        <v>0</v>
      </c>
      <c r="N570" s="80">
        <v>108953</v>
      </c>
      <c r="O570" s="80"/>
      <c r="P570" s="81">
        <v>81714.75</v>
      </c>
      <c r="Q570" s="82">
        <v>5.7799999999999995E-4</v>
      </c>
      <c r="R570" s="83">
        <v>47.231125499999997</v>
      </c>
      <c r="S570" s="80">
        <v>0</v>
      </c>
      <c r="T570" s="81">
        <v>0</v>
      </c>
      <c r="U570" s="81">
        <v>0</v>
      </c>
      <c r="V570" s="84">
        <v>5.9699999999999998E-4</v>
      </c>
      <c r="W570" s="85">
        <v>0</v>
      </c>
      <c r="X570" s="62"/>
      <c r="Y570" s="9"/>
    </row>
    <row r="571" spans="7:25" x14ac:dyDescent="0.3">
      <c r="G571" s="77"/>
      <c r="H571" s="62">
        <v>4</v>
      </c>
      <c r="I571" s="62" t="s">
        <v>10</v>
      </c>
      <c r="J571" s="78">
        <v>870</v>
      </c>
      <c r="K571" s="79">
        <v>0.75</v>
      </c>
      <c r="L571" s="80">
        <v>0</v>
      </c>
      <c r="M571" s="81">
        <v>0</v>
      </c>
      <c r="N571" s="80">
        <v>108953</v>
      </c>
      <c r="O571" s="80"/>
      <c r="P571" s="81">
        <v>81714.75</v>
      </c>
      <c r="Q571" s="82">
        <v>8.5789999999999998E-3</v>
      </c>
      <c r="R571" s="83">
        <v>701.03084024999998</v>
      </c>
      <c r="S571" s="80">
        <v>0</v>
      </c>
      <c r="T571" s="81">
        <v>0</v>
      </c>
      <c r="U571" s="81">
        <v>0</v>
      </c>
      <c r="V571" s="84">
        <v>9.2750000000000003E-3</v>
      </c>
      <c r="W571" s="85">
        <v>0</v>
      </c>
      <c r="X571" s="62"/>
      <c r="Y571" s="9"/>
    </row>
    <row r="572" spans="7:25" x14ac:dyDescent="0.3">
      <c r="G572" s="77"/>
      <c r="H572" s="62">
        <v>136</v>
      </c>
      <c r="I572" s="62" t="s">
        <v>159</v>
      </c>
      <c r="J572" s="78">
        <v>870</v>
      </c>
      <c r="K572" s="79">
        <v>0.75</v>
      </c>
      <c r="L572" s="80">
        <v>0</v>
      </c>
      <c r="M572" s="81">
        <v>0</v>
      </c>
      <c r="N572" s="80">
        <v>108953</v>
      </c>
      <c r="O572" s="80"/>
      <c r="P572" s="81">
        <v>81714.75</v>
      </c>
      <c r="Q572" s="82">
        <v>1.75E-4</v>
      </c>
      <c r="R572" s="83">
        <v>14.30008125</v>
      </c>
      <c r="S572" s="80">
        <v>0</v>
      </c>
      <c r="T572" s="81">
        <v>0</v>
      </c>
      <c r="U572" s="81">
        <v>0</v>
      </c>
      <c r="V572" s="84">
        <v>0</v>
      </c>
      <c r="W572" s="85">
        <v>0</v>
      </c>
      <c r="X572" s="62"/>
      <c r="Y572" s="9"/>
    </row>
    <row r="573" spans="7:25" x14ac:dyDescent="0.3">
      <c r="G573" s="77"/>
      <c r="H573" s="62">
        <v>6</v>
      </c>
      <c r="I573" s="62" t="s">
        <v>76</v>
      </c>
      <c r="J573" s="78">
        <v>870</v>
      </c>
      <c r="K573" s="79">
        <v>0.75</v>
      </c>
      <c r="L573" s="80">
        <v>0</v>
      </c>
      <c r="M573" s="81">
        <v>0</v>
      </c>
      <c r="N573" s="80">
        <v>108953</v>
      </c>
      <c r="O573" s="80"/>
      <c r="P573" s="81">
        <v>81714.75</v>
      </c>
      <c r="Q573" s="82">
        <v>0</v>
      </c>
      <c r="R573" s="83">
        <v>0</v>
      </c>
      <c r="S573" s="80">
        <v>0</v>
      </c>
      <c r="T573" s="81">
        <v>0</v>
      </c>
      <c r="U573" s="81">
        <v>0</v>
      </c>
      <c r="V573" s="84">
        <v>0</v>
      </c>
      <c r="W573" s="85">
        <v>0</v>
      </c>
      <c r="X573" s="62"/>
      <c r="Y573" s="9"/>
    </row>
    <row r="574" spans="7:25" x14ac:dyDescent="0.3">
      <c r="G574" s="77"/>
      <c r="H574" s="62">
        <v>7</v>
      </c>
      <c r="I574" s="62" t="s">
        <v>9</v>
      </c>
      <c r="J574" s="78">
        <v>870</v>
      </c>
      <c r="K574" s="79">
        <v>0.75</v>
      </c>
      <c r="L574" s="80">
        <v>0</v>
      </c>
      <c r="M574" s="81">
        <v>0</v>
      </c>
      <c r="N574" s="80">
        <v>108953</v>
      </c>
      <c r="O574" s="80"/>
      <c r="P574" s="81">
        <v>81714.75</v>
      </c>
      <c r="Q574" s="82">
        <v>1.1900000000000001E-4</v>
      </c>
      <c r="R574" s="83">
        <v>9.724055250000001</v>
      </c>
      <c r="S574" s="80">
        <v>0</v>
      </c>
      <c r="T574" s="81">
        <v>0</v>
      </c>
      <c r="U574" s="81">
        <v>0</v>
      </c>
      <c r="V574" s="84">
        <v>1.27E-4</v>
      </c>
      <c r="W574" s="85">
        <v>0</v>
      </c>
      <c r="X574" s="62"/>
      <c r="Y574" s="9"/>
    </row>
    <row r="575" spans="7:25" x14ac:dyDescent="0.3">
      <c r="G575" s="77"/>
      <c r="H575" s="62">
        <v>8</v>
      </c>
      <c r="I575" s="62" t="s">
        <v>23</v>
      </c>
      <c r="J575" s="78">
        <v>870</v>
      </c>
      <c r="K575" s="79">
        <v>0.75</v>
      </c>
      <c r="L575" s="80">
        <v>0</v>
      </c>
      <c r="M575" s="81">
        <v>0</v>
      </c>
      <c r="N575" s="80">
        <v>108953</v>
      </c>
      <c r="O575" s="80"/>
      <c r="P575" s="81">
        <v>81714.75</v>
      </c>
      <c r="Q575" s="82">
        <v>1.74E-4</v>
      </c>
      <c r="R575" s="83">
        <v>14.2183665</v>
      </c>
      <c r="S575" s="80">
        <v>0</v>
      </c>
      <c r="T575" s="81">
        <v>0</v>
      </c>
      <c r="U575" s="81">
        <v>0</v>
      </c>
      <c r="V575" s="84">
        <v>1.8699999999999999E-4</v>
      </c>
      <c r="W575" s="85">
        <v>0</v>
      </c>
      <c r="X575" s="62"/>
      <c r="Y575" s="9"/>
    </row>
    <row r="576" spans="7:25" x14ac:dyDescent="0.3">
      <c r="G576" s="77"/>
      <c r="H576" s="62">
        <v>9</v>
      </c>
      <c r="I576" s="62" t="s">
        <v>0</v>
      </c>
      <c r="J576" s="78">
        <v>870</v>
      </c>
      <c r="K576" s="79">
        <v>0.75</v>
      </c>
      <c r="L576" s="80">
        <v>0</v>
      </c>
      <c r="M576" s="81">
        <v>0</v>
      </c>
      <c r="N576" s="80">
        <v>108953</v>
      </c>
      <c r="O576" s="80"/>
      <c r="P576" s="81">
        <v>81714.75</v>
      </c>
      <c r="Q576" s="82">
        <v>2.4800000000000001E-4</v>
      </c>
      <c r="R576" s="83">
        <v>20.265257999999999</v>
      </c>
      <c r="S576" s="80">
        <v>0</v>
      </c>
      <c r="T576" s="81">
        <v>0</v>
      </c>
      <c r="U576" s="81">
        <v>0</v>
      </c>
      <c r="V576" s="84">
        <v>2.6600000000000001E-4</v>
      </c>
      <c r="W576" s="85">
        <v>0</v>
      </c>
      <c r="X576" s="62"/>
      <c r="Y576" s="9"/>
    </row>
    <row r="577" spans="7:25" x14ac:dyDescent="0.3">
      <c r="G577" s="77"/>
      <c r="H577" s="62">
        <v>29</v>
      </c>
      <c r="I577" s="62" t="s">
        <v>24</v>
      </c>
      <c r="J577" s="78">
        <v>870</v>
      </c>
      <c r="K577" s="79">
        <v>0.75</v>
      </c>
      <c r="L577" s="80">
        <v>0</v>
      </c>
      <c r="M577" s="81">
        <v>0</v>
      </c>
      <c r="N577" s="80">
        <v>108953</v>
      </c>
      <c r="O577" s="80"/>
      <c r="P577" s="81">
        <v>81714.75</v>
      </c>
      <c r="Q577" s="82">
        <v>3.1029999999999999E-3</v>
      </c>
      <c r="R577" s="83">
        <v>253.56086925</v>
      </c>
      <c r="S577" s="80">
        <v>0</v>
      </c>
      <c r="T577" s="81">
        <v>0</v>
      </c>
      <c r="U577" s="81">
        <v>0</v>
      </c>
      <c r="V577" s="84">
        <v>3.1029999999999999E-3</v>
      </c>
      <c r="W577" s="85">
        <v>0</v>
      </c>
      <c r="X577" s="62"/>
      <c r="Y577" s="9"/>
    </row>
    <row r="578" spans="7:25" x14ac:dyDescent="0.3">
      <c r="G578" s="77"/>
      <c r="H578" s="62">
        <v>38</v>
      </c>
      <c r="I578" s="62" t="s">
        <v>12</v>
      </c>
      <c r="J578" s="78">
        <v>870</v>
      </c>
      <c r="K578" s="79">
        <v>0.75</v>
      </c>
      <c r="L578" s="80">
        <v>0</v>
      </c>
      <c r="M578" s="81">
        <v>0</v>
      </c>
      <c r="N578" s="80">
        <v>108953</v>
      </c>
      <c r="O578" s="80"/>
      <c r="P578" s="81">
        <v>81714.75</v>
      </c>
      <c r="Q578" s="82">
        <v>9.5000000000000005E-5</v>
      </c>
      <c r="R578" s="83">
        <v>7.7629012500000005</v>
      </c>
      <c r="S578" s="80">
        <v>0</v>
      </c>
      <c r="T578" s="81">
        <v>0</v>
      </c>
      <c r="U578" s="81">
        <v>0</v>
      </c>
      <c r="V578" s="84">
        <v>7.8999999999999996E-5</v>
      </c>
      <c r="W578" s="85">
        <v>0</v>
      </c>
      <c r="X578" s="62"/>
      <c r="Y578" s="9"/>
    </row>
    <row r="579" spans="7:25" x14ac:dyDescent="0.3">
      <c r="G579" s="77"/>
      <c r="H579" s="62">
        <v>55</v>
      </c>
      <c r="I579" s="62" t="s">
        <v>26</v>
      </c>
      <c r="J579" s="78">
        <v>870</v>
      </c>
      <c r="K579" s="79">
        <v>0.75</v>
      </c>
      <c r="L579" s="80">
        <v>0</v>
      </c>
      <c r="M579" s="81">
        <v>0</v>
      </c>
      <c r="N579" s="80">
        <v>108953</v>
      </c>
      <c r="O579" s="80"/>
      <c r="P579" s="81">
        <v>81714.75</v>
      </c>
      <c r="Q579" s="82">
        <v>1.4799999999999999E-4</v>
      </c>
      <c r="R579" s="83">
        <v>12.093783</v>
      </c>
      <c r="S579" s="80">
        <v>0</v>
      </c>
      <c r="T579" s="81">
        <v>0</v>
      </c>
      <c r="U579" s="81">
        <v>0</v>
      </c>
      <c r="V579" s="84">
        <v>1.5699999999999999E-4</v>
      </c>
      <c r="W579" s="85">
        <v>0</v>
      </c>
      <c r="X579" s="62"/>
      <c r="Y579" s="9"/>
    </row>
    <row r="580" spans="7:25" x14ac:dyDescent="0.3">
      <c r="G580" s="77"/>
      <c r="H580" s="62">
        <v>71</v>
      </c>
      <c r="I580" s="62" t="s">
        <v>18</v>
      </c>
      <c r="J580" s="78">
        <v>870</v>
      </c>
      <c r="K580" s="79">
        <v>0</v>
      </c>
      <c r="L580" s="80">
        <v>0</v>
      </c>
      <c r="M580" s="81">
        <v>0</v>
      </c>
      <c r="N580" s="80">
        <v>108953</v>
      </c>
      <c r="O580" s="80"/>
      <c r="P580" s="81">
        <v>0</v>
      </c>
      <c r="Q580" s="82">
        <v>1.0000000000000001E-5</v>
      </c>
      <c r="R580" s="83">
        <v>0</v>
      </c>
      <c r="S580" s="80">
        <v>0</v>
      </c>
      <c r="T580" s="81">
        <v>0</v>
      </c>
      <c r="U580" s="81">
        <v>0</v>
      </c>
      <c r="V580" s="84">
        <v>1.1E-5</v>
      </c>
      <c r="W580" s="85">
        <v>0</v>
      </c>
      <c r="X580" s="62"/>
      <c r="Y580" s="9"/>
    </row>
    <row r="581" spans="7:25" x14ac:dyDescent="0.3">
      <c r="G581" s="77"/>
      <c r="H581" s="62">
        <v>72</v>
      </c>
      <c r="I581" s="62" t="s">
        <v>28</v>
      </c>
      <c r="J581" s="78">
        <v>870</v>
      </c>
      <c r="K581" s="79">
        <v>0</v>
      </c>
      <c r="L581" s="80">
        <v>0</v>
      </c>
      <c r="M581" s="81">
        <v>0</v>
      </c>
      <c r="N581" s="80">
        <v>108953</v>
      </c>
      <c r="O581" s="80"/>
      <c r="P581" s="81">
        <v>0</v>
      </c>
      <c r="Q581" s="82">
        <v>2.9999999999999997E-4</v>
      </c>
      <c r="R581" s="83">
        <v>0</v>
      </c>
      <c r="S581" s="80">
        <v>0</v>
      </c>
      <c r="T581" s="81">
        <v>0</v>
      </c>
      <c r="U581" s="81">
        <v>0</v>
      </c>
      <c r="V581" s="84">
        <v>3.1799999999999998E-4</v>
      </c>
      <c r="W581" s="85">
        <v>0</v>
      </c>
      <c r="X581" s="62"/>
      <c r="Y581" s="9"/>
    </row>
    <row r="582" spans="7:25" x14ac:dyDescent="0.3">
      <c r="G582" s="77"/>
      <c r="H582" s="62">
        <v>94</v>
      </c>
      <c r="I582" s="62" t="s">
        <v>107</v>
      </c>
      <c r="J582" s="78">
        <v>870</v>
      </c>
      <c r="K582" s="79">
        <v>0.75</v>
      </c>
      <c r="L582" s="80">
        <v>0</v>
      </c>
      <c r="M582" s="81">
        <v>0</v>
      </c>
      <c r="N582" s="80">
        <v>108953</v>
      </c>
      <c r="O582" s="80"/>
      <c r="P582" s="81">
        <v>81714.75</v>
      </c>
      <c r="Q582" s="82">
        <v>0</v>
      </c>
      <c r="R582" s="83">
        <v>0</v>
      </c>
      <c r="S582" s="80">
        <v>0</v>
      </c>
      <c r="T582" s="81">
        <v>0</v>
      </c>
      <c r="U582" s="81">
        <v>0</v>
      </c>
      <c r="V582" s="84">
        <v>0</v>
      </c>
      <c r="W582" s="85">
        <v>0</v>
      </c>
      <c r="X582" s="62"/>
      <c r="Y582" s="9"/>
    </row>
    <row r="583" spans="7:25" x14ac:dyDescent="0.3">
      <c r="G583" s="77"/>
      <c r="H583" s="62">
        <v>117</v>
      </c>
      <c r="I583" s="62" t="s">
        <v>21</v>
      </c>
      <c r="J583" s="78">
        <v>870</v>
      </c>
      <c r="K583" s="79">
        <v>0.75</v>
      </c>
      <c r="L583" s="80">
        <v>0</v>
      </c>
      <c r="M583" s="81">
        <v>0</v>
      </c>
      <c r="N583" s="80">
        <v>108953</v>
      </c>
      <c r="O583" s="80"/>
      <c r="P583" s="81">
        <v>81714.75</v>
      </c>
      <c r="Q583" s="82">
        <v>2.5700000000000001E-4</v>
      </c>
      <c r="R583" s="83">
        <v>21.00069075</v>
      </c>
      <c r="S583" s="80">
        <v>0</v>
      </c>
      <c r="T583" s="81">
        <v>0</v>
      </c>
      <c r="U583" s="81">
        <v>0</v>
      </c>
      <c r="V583" s="84">
        <v>2.7300000000000002E-4</v>
      </c>
      <c r="W583" s="85">
        <v>0</v>
      </c>
      <c r="X583" s="62"/>
      <c r="Y583" s="9"/>
    </row>
    <row r="584" spans="7:25" x14ac:dyDescent="0.3">
      <c r="G584" s="77"/>
      <c r="H584" s="62">
        <v>122</v>
      </c>
      <c r="I584" s="62" t="s">
        <v>96</v>
      </c>
      <c r="J584" s="78">
        <v>870</v>
      </c>
      <c r="K584" s="79">
        <v>0.75</v>
      </c>
      <c r="L584" s="80">
        <v>0</v>
      </c>
      <c r="M584" s="81">
        <v>0</v>
      </c>
      <c r="N584" s="80">
        <v>108953</v>
      </c>
      <c r="O584" s="80"/>
      <c r="P584" s="81">
        <v>81714.75</v>
      </c>
      <c r="Q584" s="82">
        <v>0</v>
      </c>
      <c r="R584" s="83">
        <v>0</v>
      </c>
      <c r="S584" s="80">
        <v>0</v>
      </c>
      <c r="T584" s="81">
        <v>0</v>
      </c>
      <c r="U584" s="81">
        <v>0</v>
      </c>
      <c r="V584" s="84">
        <v>0</v>
      </c>
      <c r="W584" s="85">
        <v>0</v>
      </c>
      <c r="X584" s="62"/>
      <c r="Y584" s="9"/>
    </row>
    <row r="585" spans="7:25" ht="15" thickBot="1" x14ac:dyDescent="0.35">
      <c r="G585" s="86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8"/>
      <c r="X585" s="62"/>
      <c r="Y585" s="9"/>
    </row>
    <row r="586" spans="7:25" x14ac:dyDescent="0.3">
      <c r="G586" s="62">
        <v>94</v>
      </c>
      <c r="H586" s="62" t="s">
        <v>107</v>
      </c>
      <c r="I586" s="62"/>
      <c r="J586" s="78"/>
      <c r="K586" s="79"/>
      <c r="L586" s="81"/>
      <c r="M586" s="81"/>
      <c r="N586" s="81"/>
      <c r="O586" s="81"/>
      <c r="P586" s="81"/>
      <c r="Q586" s="84"/>
      <c r="R586" s="83">
        <v>4068389.7073012511</v>
      </c>
      <c r="S586" s="81"/>
      <c r="T586" s="81"/>
      <c r="U586" s="81"/>
      <c r="V586" s="84"/>
      <c r="W586" s="83">
        <v>1755143.0708872501</v>
      </c>
      <c r="X586" s="89">
        <v>5823532.7781885015</v>
      </c>
      <c r="Y586" s="9"/>
    </row>
    <row r="587" spans="7:25" x14ac:dyDescent="0.3">
      <c r="G587" s="62"/>
      <c r="H587" s="62"/>
      <c r="I587" s="62"/>
      <c r="J587" s="78"/>
      <c r="K587" s="79"/>
      <c r="L587" s="81"/>
      <c r="M587" s="81"/>
      <c r="N587" s="81"/>
      <c r="O587" s="81"/>
      <c r="P587" s="81"/>
      <c r="Q587" s="84"/>
      <c r="R587" s="83"/>
      <c r="S587" s="81"/>
      <c r="T587" s="81"/>
      <c r="U587" s="81"/>
      <c r="V587" s="84"/>
      <c r="W587" s="83"/>
      <c r="X587" s="62"/>
      <c r="Y587" s="9"/>
    </row>
    <row r="588" spans="7:25" ht="15" thickBot="1" x14ac:dyDescent="0.35">
      <c r="G588" s="62"/>
      <c r="H588" s="62"/>
      <c r="I588" s="62"/>
      <c r="J588" s="63" t="s">
        <v>59</v>
      </c>
      <c r="K588" s="64" t="s">
        <v>60</v>
      </c>
      <c r="L588" s="65" t="s">
        <v>61</v>
      </c>
      <c r="M588" s="65" t="s">
        <v>186</v>
      </c>
      <c r="N588" s="65" t="s">
        <v>62</v>
      </c>
      <c r="O588" s="65" t="s">
        <v>187</v>
      </c>
      <c r="P588" s="65" t="s">
        <v>63</v>
      </c>
      <c r="Q588" s="66" t="s">
        <v>64</v>
      </c>
      <c r="R588" s="67" t="s">
        <v>65</v>
      </c>
      <c r="S588" s="65" t="s">
        <v>66</v>
      </c>
      <c r="T588" s="65" t="s">
        <v>67</v>
      </c>
      <c r="U588" s="65" t="s">
        <v>68</v>
      </c>
      <c r="V588" s="66" t="s">
        <v>69</v>
      </c>
      <c r="W588" s="67" t="s">
        <v>70</v>
      </c>
      <c r="X588" s="62"/>
      <c r="Y588" s="9"/>
    </row>
    <row r="589" spans="7:25" ht="15.6" x14ac:dyDescent="0.3">
      <c r="G589" s="68">
        <v>96</v>
      </c>
      <c r="H589" s="69" t="s">
        <v>108</v>
      </c>
      <c r="I589" s="70"/>
      <c r="J589" s="71"/>
      <c r="K589" s="72"/>
      <c r="L589" s="73"/>
      <c r="M589" s="73"/>
      <c r="N589" s="73"/>
      <c r="O589" s="73"/>
      <c r="P589" s="73"/>
      <c r="Q589" s="74"/>
      <c r="R589" s="75"/>
      <c r="S589" s="73"/>
      <c r="T589" s="73"/>
      <c r="U589" s="73"/>
      <c r="V589" s="74"/>
      <c r="W589" s="76"/>
      <c r="X589" s="62"/>
      <c r="Y589" s="9"/>
    </row>
    <row r="590" spans="7:25" x14ac:dyDescent="0.3">
      <c r="G590" s="77"/>
      <c r="H590" s="62">
        <v>1</v>
      </c>
      <c r="I590" s="62" t="s">
        <v>11</v>
      </c>
      <c r="J590" s="78">
        <v>368</v>
      </c>
      <c r="K590" s="79">
        <v>1</v>
      </c>
      <c r="L590" s="80">
        <v>43592276</v>
      </c>
      <c r="M590" s="81">
        <v>7985298</v>
      </c>
      <c r="N590" s="80">
        <v>257037</v>
      </c>
      <c r="O590" s="80"/>
      <c r="P590" s="81">
        <v>35864015</v>
      </c>
      <c r="Q590" s="82">
        <v>2.2769999999999999E-3</v>
      </c>
      <c r="R590" s="83">
        <v>81662.362154999995</v>
      </c>
      <c r="S590" s="80">
        <v>1704382</v>
      </c>
      <c r="T590" s="81">
        <v>711799</v>
      </c>
      <c r="U590" s="81">
        <v>992583</v>
      </c>
      <c r="V590" s="84">
        <v>1.91E-3</v>
      </c>
      <c r="W590" s="85">
        <v>1895.8335300000001</v>
      </c>
      <c r="X590" s="62"/>
      <c r="Y590" s="9"/>
    </row>
    <row r="591" spans="7:25" x14ac:dyDescent="0.3">
      <c r="G591" s="77"/>
      <c r="H591" s="62">
        <v>2</v>
      </c>
      <c r="I591" s="62" t="s">
        <v>27</v>
      </c>
      <c r="J591" s="78">
        <v>368</v>
      </c>
      <c r="K591" s="79">
        <v>1</v>
      </c>
      <c r="L591" s="80">
        <v>43592276</v>
      </c>
      <c r="M591" s="81">
        <v>7985298</v>
      </c>
      <c r="N591" s="80">
        <v>257037</v>
      </c>
      <c r="O591" s="80"/>
      <c r="P591" s="81">
        <v>35864015</v>
      </c>
      <c r="Q591" s="82">
        <v>2.6200000000000003E-4</v>
      </c>
      <c r="R591" s="83">
        <v>9396.3719300000012</v>
      </c>
      <c r="S591" s="80">
        <v>1704382</v>
      </c>
      <c r="T591" s="81">
        <v>711799</v>
      </c>
      <c r="U591" s="81">
        <v>992583</v>
      </c>
      <c r="V591" s="84">
        <v>2.6899999999999998E-4</v>
      </c>
      <c r="W591" s="85">
        <v>267.00482699999998</v>
      </c>
      <c r="X591" s="62"/>
      <c r="Y591" s="9"/>
    </row>
    <row r="592" spans="7:25" x14ac:dyDescent="0.3">
      <c r="G592" s="77"/>
      <c r="H592" s="62">
        <v>3</v>
      </c>
      <c r="I592" s="62" t="s">
        <v>20</v>
      </c>
      <c r="J592" s="78">
        <v>368</v>
      </c>
      <c r="K592" s="79">
        <v>1</v>
      </c>
      <c r="L592" s="80">
        <v>43592276</v>
      </c>
      <c r="M592" s="81">
        <v>7985298</v>
      </c>
      <c r="N592" s="80">
        <v>257037</v>
      </c>
      <c r="O592" s="80"/>
      <c r="P592" s="81">
        <v>35864015</v>
      </c>
      <c r="Q592" s="82">
        <v>5.7799999999999995E-4</v>
      </c>
      <c r="R592" s="83">
        <v>20729.400669999999</v>
      </c>
      <c r="S592" s="80">
        <v>1704382</v>
      </c>
      <c r="T592" s="81">
        <v>711799</v>
      </c>
      <c r="U592" s="81">
        <v>992583</v>
      </c>
      <c r="V592" s="84">
        <v>5.9699999999999998E-4</v>
      </c>
      <c r="W592" s="85">
        <v>592.57205099999999</v>
      </c>
      <c r="X592" s="62"/>
      <c r="Y592" s="9"/>
    </row>
    <row r="593" spans="7:25" x14ac:dyDescent="0.3">
      <c r="G593" s="77"/>
      <c r="H593" s="62">
        <v>4</v>
      </c>
      <c r="I593" s="62" t="s">
        <v>10</v>
      </c>
      <c r="J593" s="78">
        <v>368</v>
      </c>
      <c r="K593" s="79">
        <v>1</v>
      </c>
      <c r="L593" s="80">
        <v>43592276</v>
      </c>
      <c r="M593" s="81">
        <v>7985298</v>
      </c>
      <c r="N593" s="80">
        <v>257037</v>
      </c>
      <c r="O593" s="80"/>
      <c r="P593" s="81">
        <v>35864015</v>
      </c>
      <c r="Q593" s="82">
        <v>8.5789999999999998E-3</v>
      </c>
      <c r="R593" s="83">
        <v>307677.384685</v>
      </c>
      <c r="S593" s="80">
        <v>1704382</v>
      </c>
      <c r="T593" s="81">
        <v>711799</v>
      </c>
      <c r="U593" s="81">
        <v>992583</v>
      </c>
      <c r="V593" s="84">
        <v>9.2750000000000003E-3</v>
      </c>
      <c r="W593" s="85">
        <v>9206.2073249999994</v>
      </c>
      <c r="X593" s="62"/>
      <c r="Y593" s="9"/>
    </row>
    <row r="594" spans="7:25" x14ac:dyDescent="0.3">
      <c r="G594" s="77"/>
      <c r="H594" s="62">
        <v>136</v>
      </c>
      <c r="I594" s="62" t="s">
        <v>159</v>
      </c>
      <c r="J594" s="78">
        <v>368</v>
      </c>
      <c r="K594" s="79">
        <v>1</v>
      </c>
      <c r="L594" s="80">
        <v>43592276</v>
      </c>
      <c r="M594" s="81">
        <v>7985298</v>
      </c>
      <c r="N594" s="80">
        <v>257037</v>
      </c>
      <c r="O594" s="80"/>
      <c r="P594" s="81">
        <v>35864015</v>
      </c>
      <c r="Q594" s="82">
        <v>1.75E-4</v>
      </c>
      <c r="R594" s="83">
        <v>6276.2026249999999</v>
      </c>
      <c r="S594" s="80">
        <v>1704382</v>
      </c>
      <c r="T594" s="81">
        <v>711799</v>
      </c>
      <c r="U594" s="81">
        <v>992583</v>
      </c>
      <c r="V594" s="84">
        <v>0</v>
      </c>
      <c r="W594" s="85">
        <v>0</v>
      </c>
      <c r="X594" s="62"/>
      <c r="Y594" s="9"/>
    </row>
    <row r="595" spans="7:25" x14ac:dyDescent="0.3">
      <c r="G595" s="77"/>
      <c r="H595" s="62">
        <v>6</v>
      </c>
      <c r="I595" s="62" t="s">
        <v>76</v>
      </c>
      <c r="J595" s="78">
        <v>368</v>
      </c>
      <c r="K595" s="79">
        <v>1</v>
      </c>
      <c r="L595" s="80">
        <v>43592276</v>
      </c>
      <c r="M595" s="81">
        <v>7985298</v>
      </c>
      <c r="N595" s="80">
        <v>257037</v>
      </c>
      <c r="O595" s="80"/>
      <c r="P595" s="81">
        <v>35864015</v>
      </c>
      <c r="Q595" s="82">
        <v>0</v>
      </c>
      <c r="R595" s="83">
        <v>0</v>
      </c>
      <c r="S595" s="80">
        <v>1704382</v>
      </c>
      <c r="T595" s="81">
        <v>711799</v>
      </c>
      <c r="U595" s="81">
        <v>992583</v>
      </c>
      <c r="V595" s="84">
        <v>0</v>
      </c>
      <c r="W595" s="85">
        <v>0</v>
      </c>
      <c r="X595" s="62"/>
      <c r="Y595" s="9"/>
    </row>
    <row r="596" spans="7:25" x14ac:dyDescent="0.3">
      <c r="G596" s="77"/>
      <c r="H596" s="62">
        <v>7</v>
      </c>
      <c r="I596" s="62" t="s">
        <v>9</v>
      </c>
      <c r="J596" s="78">
        <v>368</v>
      </c>
      <c r="K596" s="79">
        <v>1</v>
      </c>
      <c r="L596" s="80">
        <v>43592276</v>
      </c>
      <c r="M596" s="81">
        <v>7985298</v>
      </c>
      <c r="N596" s="80">
        <v>257037</v>
      </c>
      <c r="O596" s="80"/>
      <c r="P596" s="81">
        <v>35864015</v>
      </c>
      <c r="Q596" s="82">
        <v>1.1900000000000001E-4</v>
      </c>
      <c r="R596" s="83">
        <v>4267.8177850000002</v>
      </c>
      <c r="S596" s="80">
        <v>1704382</v>
      </c>
      <c r="T596" s="81">
        <v>711799</v>
      </c>
      <c r="U596" s="81">
        <v>992583</v>
      </c>
      <c r="V596" s="84">
        <v>1.27E-4</v>
      </c>
      <c r="W596" s="85">
        <v>126.058041</v>
      </c>
      <c r="X596" s="62"/>
      <c r="Y596" s="9"/>
    </row>
    <row r="597" spans="7:25" x14ac:dyDescent="0.3">
      <c r="G597" s="77"/>
      <c r="H597" s="62">
        <v>8</v>
      </c>
      <c r="I597" s="62" t="s">
        <v>23</v>
      </c>
      <c r="J597" s="78">
        <v>368</v>
      </c>
      <c r="K597" s="79">
        <v>1</v>
      </c>
      <c r="L597" s="80">
        <v>43592276</v>
      </c>
      <c r="M597" s="81">
        <v>7985298</v>
      </c>
      <c r="N597" s="80">
        <v>257037</v>
      </c>
      <c r="O597" s="80"/>
      <c r="P597" s="81">
        <v>35864015</v>
      </c>
      <c r="Q597" s="82">
        <v>1.74E-4</v>
      </c>
      <c r="R597" s="83">
        <v>6240.3386099999998</v>
      </c>
      <c r="S597" s="80">
        <v>1704382</v>
      </c>
      <c r="T597" s="81">
        <v>711799</v>
      </c>
      <c r="U597" s="81">
        <v>992583</v>
      </c>
      <c r="V597" s="84">
        <v>1.8699999999999999E-4</v>
      </c>
      <c r="W597" s="85">
        <v>185.613021</v>
      </c>
      <c r="X597" s="62"/>
      <c r="Y597" s="9"/>
    </row>
    <row r="598" spans="7:25" x14ac:dyDescent="0.3">
      <c r="G598" s="77"/>
      <c r="H598" s="62">
        <v>9</v>
      </c>
      <c r="I598" s="62" t="s">
        <v>0</v>
      </c>
      <c r="J598" s="78">
        <v>368</v>
      </c>
      <c r="K598" s="79">
        <v>1</v>
      </c>
      <c r="L598" s="80">
        <v>43592276</v>
      </c>
      <c r="M598" s="81">
        <v>7985298</v>
      </c>
      <c r="N598" s="80">
        <v>257037</v>
      </c>
      <c r="O598" s="80"/>
      <c r="P598" s="81">
        <v>35864015</v>
      </c>
      <c r="Q598" s="82">
        <v>2.4800000000000001E-4</v>
      </c>
      <c r="R598" s="83">
        <v>8894.2757199999996</v>
      </c>
      <c r="S598" s="80">
        <v>1704382</v>
      </c>
      <c r="T598" s="81">
        <v>711799</v>
      </c>
      <c r="U598" s="81">
        <v>992583</v>
      </c>
      <c r="V598" s="84">
        <v>2.6600000000000001E-4</v>
      </c>
      <c r="W598" s="85">
        <v>264.02707800000002</v>
      </c>
      <c r="X598" s="62"/>
      <c r="Y598" s="9"/>
    </row>
    <row r="599" spans="7:25" x14ac:dyDescent="0.3">
      <c r="G599" s="77"/>
      <c r="H599" s="62">
        <v>17</v>
      </c>
      <c r="I599" s="62" t="s">
        <v>16</v>
      </c>
      <c r="J599" s="78">
        <v>368</v>
      </c>
      <c r="K599" s="79">
        <v>1</v>
      </c>
      <c r="L599" s="80">
        <v>43592276</v>
      </c>
      <c r="M599" s="81">
        <v>7985298</v>
      </c>
      <c r="N599" s="80">
        <v>257037</v>
      </c>
      <c r="O599" s="80"/>
      <c r="P599" s="81">
        <v>35864015</v>
      </c>
      <c r="Q599" s="82">
        <v>7.0899999999999999E-4</v>
      </c>
      <c r="R599" s="83">
        <v>25427.586635</v>
      </c>
      <c r="S599" s="80">
        <v>1704382</v>
      </c>
      <c r="T599" s="81">
        <v>711799</v>
      </c>
      <c r="U599" s="81">
        <v>992583</v>
      </c>
      <c r="V599" s="84">
        <v>7.5799999999999999E-4</v>
      </c>
      <c r="W599" s="85">
        <v>752.37791400000003</v>
      </c>
      <c r="X599" s="62"/>
      <c r="Y599" s="9"/>
    </row>
    <row r="600" spans="7:25" x14ac:dyDescent="0.3">
      <c r="G600" s="77"/>
      <c r="H600" s="62">
        <v>29</v>
      </c>
      <c r="I600" s="62" t="s">
        <v>24</v>
      </c>
      <c r="J600" s="78">
        <v>368</v>
      </c>
      <c r="K600" s="79">
        <v>1</v>
      </c>
      <c r="L600" s="80">
        <v>43592276</v>
      </c>
      <c r="M600" s="81">
        <v>7985298</v>
      </c>
      <c r="N600" s="80">
        <v>257037</v>
      </c>
      <c r="O600" s="80"/>
      <c r="P600" s="81">
        <v>35864015</v>
      </c>
      <c r="Q600" s="82">
        <v>3.1029999999999999E-3</v>
      </c>
      <c r="R600" s="83">
        <v>111286.03854499999</v>
      </c>
      <c r="S600" s="80">
        <v>1704382</v>
      </c>
      <c r="T600" s="81">
        <v>711799</v>
      </c>
      <c r="U600" s="81">
        <v>992583</v>
      </c>
      <c r="V600" s="84">
        <v>3.1029999999999999E-3</v>
      </c>
      <c r="W600" s="85">
        <v>3079.9850489999999</v>
      </c>
      <c r="X600" s="62"/>
      <c r="Y600" s="9"/>
    </row>
    <row r="601" spans="7:25" x14ac:dyDescent="0.3">
      <c r="G601" s="77"/>
      <c r="H601" s="62">
        <v>38</v>
      </c>
      <c r="I601" s="62" t="s">
        <v>12</v>
      </c>
      <c r="J601" s="78">
        <v>368</v>
      </c>
      <c r="K601" s="79">
        <v>1</v>
      </c>
      <c r="L601" s="80">
        <v>43592276</v>
      </c>
      <c r="M601" s="81">
        <v>7985298</v>
      </c>
      <c r="N601" s="80">
        <v>257037</v>
      </c>
      <c r="O601" s="80"/>
      <c r="P601" s="81">
        <v>35864015</v>
      </c>
      <c r="Q601" s="82">
        <v>9.5000000000000005E-5</v>
      </c>
      <c r="R601" s="83">
        <v>3407.0814250000003</v>
      </c>
      <c r="S601" s="80">
        <v>1704382</v>
      </c>
      <c r="T601" s="81">
        <v>711799</v>
      </c>
      <c r="U601" s="81">
        <v>992583</v>
      </c>
      <c r="V601" s="84">
        <v>7.8999999999999996E-5</v>
      </c>
      <c r="W601" s="85">
        <v>78.414057</v>
      </c>
      <c r="X601" s="62"/>
      <c r="Y601" s="9"/>
    </row>
    <row r="602" spans="7:25" x14ac:dyDescent="0.3">
      <c r="G602" s="77"/>
      <c r="H602" s="62">
        <v>55</v>
      </c>
      <c r="I602" s="62" t="s">
        <v>26</v>
      </c>
      <c r="J602" s="78">
        <v>368</v>
      </c>
      <c r="K602" s="79">
        <v>1</v>
      </c>
      <c r="L602" s="80">
        <v>43592276</v>
      </c>
      <c r="M602" s="81">
        <v>7985298</v>
      </c>
      <c r="N602" s="80">
        <v>257037</v>
      </c>
      <c r="O602" s="80"/>
      <c r="P602" s="81">
        <v>35864015</v>
      </c>
      <c r="Q602" s="82">
        <v>1.4799999999999999E-4</v>
      </c>
      <c r="R602" s="83">
        <v>5307.8742199999997</v>
      </c>
      <c r="S602" s="80">
        <v>1704382</v>
      </c>
      <c r="T602" s="81">
        <v>711799</v>
      </c>
      <c r="U602" s="81">
        <v>992583</v>
      </c>
      <c r="V602" s="84">
        <v>1.5699999999999999E-4</v>
      </c>
      <c r="W602" s="85">
        <v>155.835531</v>
      </c>
      <c r="X602" s="62"/>
      <c r="Y602" s="9"/>
    </row>
    <row r="603" spans="7:25" x14ac:dyDescent="0.3">
      <c r="G603" s="77"/>
      <c r="H603" s="62">
        <v>71</v>
      </c>
      <c r="I603" s="62" t="s">
        <v>18</v>
      </c>
      <c r="J603" s="78">
        <v>368</v>
      </c>
      <c r="K603" s="79">
        <v>0</v>
      </c>
      <c r="L603" s="80">
        <v>43592276</v>
      </c>
      <c r="M603" s="81">
        <v>7985298</v>
      </c>
      <c r="N603" s="80">
        <v>257037</v>
      </c>
      <c r="O603" s="80"/>
      <c r="P603" s="81">
        <v>0</v>
      </c>
      <c r="Q603" s="82">
        <v>1.0000000000000001E-5</v>
      </c>
      <c r="R603" s="83">
        <v>0</v>
      </c>
      <c r="S603" s="80">
        <v>1704382</v>
      </c>
      <c r="T603" s="81">
        <v>711799</v>
      </c>
      <c r="U603" s="81">
        <v>0</v>
      </c>
      <c r="V603" s="84">
        <v>1.1E-5</v>
      </c>
      <c r="W603" s="85">
        <v>0</v>
      </c>
      <c r="X603" s="62"/>
      <c r="Y603" s="9"/>
    </row>
    <row r="604" spans="7:25" x14ac:dyDescent="0.3">
      <c r="G604" s="77"/>
      <c r="H604" s="62">
        <v>72</v>
      </c>
      <c r="I604" s="62" t="s">
        <v>28</v>
      </c>
      <c r="J604" s="78">
        <v>368</v>
      </c>
      <c r="K604" s="79">
        <v>0</v>
      </c>
      <c r="L604" s="80">
        <v>43592276</v>
      </c>
      <c r="M604" s="81">
        <v>7985298</v>
      </c>
      <c r="N604" s="80">
        <v>257037</v>
      </c>
      <c r="O604" s="80"/>
      <c r="P604" s="81">
        <v>0</v>
      </c>
      <c r="Q604" s="82">
        <v>2.9999999999999997E-4</v>
      </c>
      <c r="R604" s="83">
        <v>0</v>
      </c>
      <c r="S604" s="80">
        <v>1704382</v>
      </c>
      <c r="T604" s="81">
        <v>711799</v>
      </c>
      <c r="U604" s="81">
        <v>0</v>
      </c>
      <c r="V604" s="84">
        <v>3.1799999999999998E-4</v>
      </c>
      <c r="W604" s="85">
        <v>0</v>
      </c>
      <c r="X604" s="62"/>
      <c r="Y604" s="9"/>
    </row>
    <row r="605" spans="7:25" x14ac:dyDescent="0.3">
      <c r="G605" s="77"/>
      <c r="H605" s="62">
        <v>96</v>
      </c>
      <c r="I605" s="62" t="s">
        <v>108</v>
      </c>
      <c r="J605" s="78">
        <v>368</v>
      </c>
      <c r="K605" s="79">
        <v>1</v>
      </c>
      <c r="L605" s="80">
        <v>43592276</v>
      </c>
      <c r="M605" s="81">
        <v>7985298</v>
      </c>
      <c r="N605" s="80">
        <v>257037</v>
      </c>
      <c r="O605" s="80"/>
      <c r="P605" s="81">
        <v>35864015</v>
      </c>
      <c r="Q605" s="82">
        <v>0</v>
      </c>
      <c r="R605" s="83">
        <v>0</v>
      </c>
      <c r="S605" s="80">
        <v>1704382</v>
      </c>
      <c r="T605" s="81">
        <v>711799</v>
      </c>
      <c r="U605" s="81">
        <v>992583</v>
      </c>
      <c r="V605" s="84">
        <v>0</v>
      </c>
      <c r="W605" s="85">
        <v>0</v>
      </c>
      <c r="X605" s="62"/>
      <c r="Y605" s="9"/>
    </row>
    <row r="606" spans="7:25" x14ac:dyDescent="0.3">
      <c r="G606" s="77"/>
      <c r="H606" s="62">
        <v>117</v>
      </c>
      <c r="I606" s="62" t="s">
        <v>21</v>
      </c>
      <c r="J606" s="78">
        <v>368</v>
      </c>
      <c r="K606" s="79">
        <v>1</v>
      </c>
      <c r="L606" s="80">
        <v>43592276</v>
      </c>
      <c r="M606" s="81">
        <v>7985298</v>
      </c>
      <c r="N606" s="80">
        <v>257037</v>
      </c>
      <c r="O606" s="80"/>
      <c r="P606" s="81">
        <v>35864015</v>
      </c>
      <c r="Q606" s="82">
        <v>2.5700000000000001E-4</v>
      </c>
      <c r="R606" s="83">
        <v>9217.0518549999997</v>
      </c>
      <c r="S606" s="80">
        <v>1704382</v>
      </c>
      <c r="T606" s="81">
        <v>711799</v>
      </c>
      <c r="U606" s="81">
        <v>992583</v>
      </c>
      <c r="V606" s="84">
        <v>2.7300000000000002E-4</v>
      </c>
      <c r="W606" s="85">
        <v>270.97515900000002</v>
      </c>
      <c r="X606" s="62"/>
      <c r="Y606" s="9"/>
    </row>
    <row r="607" spans="7:25" x14ac:dyDescent="0.3">
      <c r="G607" s="77"/>
      <c r="H607" s="62">
        <v>122</v>
      </c>
      <c r="I607" s="62" t="s">
        <v>96</v>
      </c>
      <c r="J607" s="78">
        <v>368</v>
      </c>
      <c r="K607" s="79">
        <v>1</v>
      </c>
      <c r="L607" s="80">
        <v>43592276</v>
      </c>
      <c r="M607" s="81">
        <v>7985298</v>
      </c>
      <c r="N607" s="80">
        <v>257037</v>
      </c>
      <c r="O607" s="80"/>
      <c r="P607" s="81">
        <v>35864015</v>
      </c>
      <c r="Q607" s="82">
        <v>0</v>
      </c>
      <c r="R607" s="83">
        <v>0</v>
      </c>
      <c r="S607" s="80">
        <v>1704382</v>
      </c>
      <c r="T607" s="81">
        <v>711799</v>
      </c>
      <c r="U607" s="81">
        <v>992583</v>
      </c>
      <c r="V607" s="84">
        <v>0</v>
      </c>
      <c r="W607" s="85">
        <v>0</v>
      </c>
      <c r="X607" s="62"/>
      <c r="Y607" s="9"/>
    </row>
    <row r="608" spans="7:25" x14ac:dyDescent="0.3">
      <c r="G608" s="77"/>
      <c r="H608" s="62"/>
      <c r="I608" s="62"/>
      <c r="J608" s="78"/>
      <c r="K608" s="79"/>
      <c r="L608" s="81"/>
      <c r="M608" s="81"/>
      <c r="N608" s="81"/>
      <c r="O608" s="81"/>
      <c r="P608" s="81"/>
      <c r="Q608" s="84"/>
      <c r="R608" s="83"/>
      <c r="S608" s="81"/>
      <c r="T608" s="81"/>
      <c r="U608" s="81"/>
      <c r="V608" s="84"/>
      <c r="W608" s="85"/>
      <c r="X608" s="62"/>
      <c r="Y608" s="9"/>
    </row>
    <row r="609" spans="7:25" ht="15.6" x14ac:dyDescent="0.3">
      <c r="G609" s="90">
        <v>96</v>
      </c>
      <c r="H609" s="91" t="s">
        <v>108</v>
      </c>
      <c r="I609" s="62"/>
      <c r="J609" s="78"/>
      <c r="K609" s="79"/>
      <c r="L609" s="81"/>
      <c r="M609" s="81"/>
      <c r="N609" s="81"/>
      <c r="O609" s="81"/>
      <c r="P609" s="81"/>
      <c r="Q609" s="84"/>
      <c r="R609" s="83"/>
      <c r="S609" s="81"/>
      <c r="T609" s="81"/>
      <c r="U609" s="81"/>
      <c r="V609" s="84"/>
      <c r="W609" s="85"/>
      <c r="X609" s="62"/>
      <c r="Y609" s="9"/>
    </row>
    <row r="610" spans="7:25" x14ac:dyDescent="0.3">
      <c r="G610" s="77"/>
      <c r="H610" s="62">
        <v>1</v>
      </c>
      <c r="I610" s="62" t="s">
        <v>11</v>
      </c>
      <c r="J610" s="78">
        <v>871</v>
      </c>
      <c r="K610" s="79">
        <v>1</v>
      </c>
      <c r="L610" s="80">
        <v>0</v>
      </c>
      <c r="M610" s="81">
        <v>0</v>
      </c>
      <c r="N610" s="80">
        <v>237782</v>
      </c>
      <c r="O610" s="80"/>
      <c r="P610" s="81">
        <v>237782</v>
      </c>
      <c r="Q610" s="82">
        <v>2.2769999999999999E-3</v>
      </c>
      <c r="R610" s="83">
        <v>541.42961400000002</v>
      </c>
      <c r="S610" s="80">
        <v>0</v>
      </c>
      <c r="T610" s="81">
        <v>0</v>
      </c>
      <c r="U610" s="81">
        <v>0</v>
      </c>
      <c r="V610" s="84">
        <v>1.91E-3</v>
      </c>
      <c r="W610" s="85">
        <v>0</v>
      </c>
      <c r="X610" s="62"/>
      <c r="Y610" s="9"/>
    </row>
    <row r="611" spans="7:25" x14ac:dyDescent="0.3">
      <c r="G611" s="77"/>
      <c r="H611" s="62">
        <v>2</v>
      </c>
      <c r="I611" s="62" t="s">
        <v>27</v>
      </c>
      <c r="J611" s="78">
        <v>871</v>
      </c>
      <c r="K611" s="79">
        <v>1</v>
      </c>
      <c r="L611" s="80">
        <v>0</v>
      </c>
      <c r="M611" s="81">
        <v>0</v>
      </c>
      <c r="N611" s="80">
        <v>237782</v>
      </c>
      <c r="O611" s="80"/>
      <c r="P611" s="81">
        <v>237782</v>
      </c>
      <c r="Q611" s="82">
        <v>2.6200000000000003E-4</v>
      </c>
      <c r="R611" s="83">
        <v>62.298884000000008</v>
      </c>
      <c r="S611" s="80">
        <v>0</v>
      </c>
      <c r="T611" s="81">
        <v>0</v>
      </c>
      <c r="U611" s="81">
        <v>0</v>
      </c>
      <c r="V611" s="84">
        <v>2.6899999999999998E-4</v>
      </c>
      <c r="W611" s="85">
        <v>0</v>
      </c>
      <c r="X611" s="62"/>
      <c r="Y611" s="9"/>
    </row>
    <row r="612" spans="7:25" x14ac:dyDescent="0.3">
      <c r="G612" s="77"/>
      <c r="H612" s="62">
        <v>3</v>
      </c>
      <c r="I612" s="62" t="s">
        <v>20</v>
      </c>
      <c r="J612" s="78">
        <v>871</v>
      </c>
      <c r="K612" s="79">
        <v>1</v>
      </c>
      <c r="L612" s="80">
        <v>0</v>
      </c>
      <c r="M612" s="81">
        <v>0</v>
      </c>
      <c r="N612" s="80">
        <v>237782</v>
      </c>
      <c r="O612" s="80"/>
      <c r="P612" s="81">
        <v>237782</v>
      </c>
      <c r="Q612" s="82">
        <v>5.7799999999999995E-4</v>
      </c>
      <c r="R612" s="83">
        <v>137.437996</v>
      </c>
      <c r="S612" s="80">
        <v>0</v>
      </c>
      <c r="T612" s="81">
        <v>0</v>
      </c>
      <c r="U612" s="81">
        <v>0</v>
      </c>
      <c r="V612" s="84">
        <v>5.9699999999999998E-4</v>
      </c>
      <c r="W612" s="85">
        <v>0</v>
      </c>
      <c r="X612" s="62"/>
      <c r="Y612" s="9"/>
    </row>
    <row r="613" spans="7:25" x14ac:dyDescent="0.3">
      <c r="G613" s="77"/>
      <c r="H613" s="62">
        <v>4</v>
      </c>
      <c r="I613" s="62" t="s">
        <v>10</v>
      </c>
      <c r="J613" s="78">
        <v>871</v>
      </c>
      <c r="K613" s="79">
        <v>1</v>
      </c>
      <c r="L613" s="80">
        <v>0</v>
      </c>
      <c r="M613" s="81">
        <v>0</v>
      </c>
      <c r="N613" s="80">
        <v>237782</v>
      </c>
      <c r="O613" s="80"/>
      <c r="P613" s="81">
        <v>237782</v>
      </c>
      <c r="Q613" s="82">
        <v>8.5789999999999998E-3</v>
      </c>
      <c r="R613" s="83">
        <v>2039.9317779999999</v>
      </c>
      <c r="S613" s="80">
        <v>0</v>
      </c>
      <c r="T613" s="81">
        <v>0</v>
      </c>
      <c r="U613" s="81">
        <v>0</v>
      </c>
      <c r="V613" s="84">
        <v>9.2750000000000003E-3</v>
      </c>
      <c r="W613" s="85">
        <v>0</v>
      </c>
      <c r="X613" s="62"/>
      <c r="Y613" s="9"/>
    </row>
    <row r="614" spans="7:25" x14ac:dyDescent="0.3">
      <c r="G614" s="77"/>
      <c r="H614" s="62">
        <v>136</v>
      </c>
      <c r="I614" s="62" t="s">
        <v>159</v>
      </c>
      <c r="J614" s="78">
        <v>871</v>
      </c>
      <c r="K614" s="79">
        <v>1</v>
      </c>
      <c r="L614" s="80">
        <v>0</v>
      </c>
      <c r="M614" s="81">
        <v>0</v>
      </c>
      <c r="N614" s="80">
        <v>237782</v>
      </c>
      <c r="O614" s="80"/>
      <c r="P614" s="81">
        <v>237782</v>
      </c>
      <c r="Q614" s="82">
        <v>1.75E-4</v>
      </c>
      <c r="R614" s="83">
        <v>41.611849999999997</v>
      </c>
      <c r="S614" s="80">
        <v>0</v>
      </c>
      <c r="T614" s="81">
        <v>0</v>
      </c>
      <c r="U614" s="81">
        <v>0</v>
      </c>
      <c r="V614" s="84">
        <v>0</v>
      </c>
      <c r="W614" s="85">
        <v>0</v>
      </c>
      <c r="X614" s="62"/>
      <c r="Y614" s="9"/>
    </row>
    <row r="615" spans="7:25" x14ac:dyDescent="0.3">
      <c r="G615" s="77"/>
      <c r="H615" s="62">
        <v>6</v>
      </c>
      <c r="I615" s="62" t="s">
        <v>76</v>
      </c>
      <c r="J615" s="78">
        <v>871</v>
      </c>
      <c r="K615" s="79">
        <v>1</v>
      </c>
      <c r="L615" s="80">
        <v>0</v>
      </c>
      <c r="M615" s="81">
        <v>0</v>
      </c>
      <c r="N615" s="80">
        <v>237782</v>
      </c>
      <c r="O615" s="80"/>
      <c r="P615" s="81">
        <v>237782</v>
      </c>
      <c r="Q615" s="82">
        <v>0</v>
      </c>
      <c r="R615" s="83">
        <v>0</v>
      </c>
      <c r="S615" s="80">
        <v>0</v>
      </c>
      <c r="T615" s="81">
        <v>0</v>
      </c>
      <c r="U615" s="81">
        <v>0</v>
      </c>
      <c r="V615" s="84">
        <v>0</v>
      </c>
      <c r="W615" s="85">
        <v>0</v>
      </c>
      <c r="X615" s="62"/>
      <c r="Y615" s="9"/>
    </row>
    <row r="616" spans="7:25" x14ac:dyDescent="0.3">
      <c r="G616" s="77"/>
      <c r="H616" s="62">
        <v>7</v>
      </c>
      <c r="I616" s="62" t="s">
        <v>9</v>
      </c>
      <c r="J616" s="78">
        <v>871</v>
      </c>
      <c r="K616" s="79">
        <v>1</v>
      </c>
      <c r="L616" s="80">
        <v>0</v>
      </c>
      <c r="M616" s="81">
        <v>0</v>
      </c>
      <c r="N616" s="80">
        <v>237782</v>
      </c>
      <c r="O616" s="80"/>
      <c r="P616" s="81">
        <v>237782</v>
      </c>
      <c r="Q616" s="82">
        <v>1.1900000000000001E-4</v>
      </c>
      <c r="R616" s="83">
        <v>28.296058000000002</v>
      </c>
      <c r="S616" s="80">
        <v>0</v>
      </c>
      <c r="T616" s="81">
        <v>0</v>
      </c>
      <c r="U616" s="81">
        <v>0</v>
      </c>
      <c r="V616" s="84">
        <v>1.27E-4</v>
      </c>
      <c r="W616" s="85">
        <v>0</v>
      </c>
      <c r="X616" s="62"/>
      <c r="Y616" s="9"/>
    </row>
    <row r="617" spans="7:25" x14ac:dyDescent="0.3">
      <c r="G617" s="77"/>
      <c r="H617" s="62">
        <v>8</v>
      </c>
      <c r="I617" s="62" t="s">
        <v>23</v>
      </c>
      <c r="J617" s="78">
        <v>871</v>
      </c>
      <c r="K617" s="79">
        <v>1</v>
      </c>
      <c r="L617" s="80">
        <v>0</v>
      </c>
      <c r="M617" s="81">
        <v>0</v>
      </c>
      <c r="N617" s="80">
        <v>237782</v>
      </c>
      <c r="O617" s="80"/>
      <c r="P617" s="81">
        <v>237782</v>
      </c>
      <c r="Q617" s="82">
        <v>1.74E-4</v>
      </c>
      <c r="R617" s="83">
        <v>41.374068000000001</v>
      </c>
      <c r="S617" s="80">
        <v>0</v>
      </c>
      <c r="T617" s="81">
        <v>0</v>
      </c>
      <c r="U617" s="81">
        <v>0</v>
      </c>
      <c r="V617" s="84">
        <v>1.8699999999999999E-4</v>
      </c>
      <c r="W617" s="85">
        <v>0</v>
      </c>
      <c r="X617" s="62"/>
      <c r="Y617" s="9"/>
    </row>
    <row r="618" spans="7:25" x14ac:dyDescent="0.3">
      <c r="G618" s="77"/>
      <c r="H618" s="62">
        <v>9</v>
      </c>
      <c r="I618" s="62" t="s">
        <v>0</v>
      </c>
      <c r="J618" s="78">
        <v>871</v>
      </c>
      <c r="K618" s="79">
        <v>1</v>
      </c>
      <c r="L618" s="80">
        <v>0</v>
      </c>
      <c r="M618" s="81">
        <v>0</v>
      </c>
      <c r="N618" s="80">
        <v>237782</v>
      </c>
      <c r="O618" s="80"/>
      <c r="P618" s="81">
        <v>237782</v>
      </c>
      <c r="Q618" s="82">
        <v>2.4800000000000001E-4</v>
      </c>
      <c r="R618" s="83">
        <v>58.969936000000004</v>
      </c>
      <c r="S618" s="80">
        <v>0</v>
      </c>
      <c r="T618" s="81">
        <v>0</v>
      </c>
      <c r="U618" s="81">
        <v>0</v>
      </c>
      <c r="V618" s="84">
        <v>2.6600000000000001E-4</v>
      </c>
      <c r="W618" s="85">
        <v>0</v>
      </c>
      <c r="X618" s="62"/>
      <c r="Y618" s="9"/>
    </row>
    <row r="619" spans="7:25" x14ac:dyDescent="0.3">
      <c r="G619" s="77"/>
      <c r="H619" s="62">
        <v>29</v>
      </c>
      <c r="I619" s="62" t="s">
        <v>24</v>
      </c>
      <c r="J619" s="78">
        <v>871</v>
      </c>
      <c r="K619" s="79">
        <v>1</v>
      </c>
      <c r="L619" s="80">
        <v>0</v>
      </c>
      <c r="M619" s="81">
        <v>0</v>
      </c>
      <c r="N619" s="80">
        <v>237782</v>
      </c>
      <c r="O619" s="80"/>
      <c r="P619" s="81">
        <v>237782</v>
      </c>
      <c r="Q619" s="82">
        <v>3.1029999999999999E-3</v>
      </c>
      <c r="R619" s="83">
        <v>737.83754599999997</v>
      </c>
      <c r="S619" s="80">
        <v>0</v>
      </c>
      <c r="T619" s="81">
        <v>0</v>
      </c>
      <c r="U619" s="81">
        <v>0</v>
      </c>
      <c r="V619" s="84">
        <v>3.1029999999999999E-3</v>
      </c>
      <c r="W619" s="85">
        <v>0</v>
      </c>
      <c r="X619" s="62"/>
      <c r="Y619" s="9"/>
    </row>
    <row r="620" spans="7:25" x14ac:dyDescent="0.3">
      <c r="G620" s="77"/>
      <c r="H620" s="62">
        <v>38</v>
      </c>
      <c r="I620" s="62" t="s">
        <v>12</v>
      </c>
      <c r="J620" s="78">
        <v>871</v>
      </c>
      <c r="K620" s="79">
        <v>1</v>
      </c>
      <c r="L620" s="80">
        <v>0</v>
      </c>
      <c r="M620" s="81">
        <v>0</v>
      </c>
      <c r="N620" s="80">
        <v>237782</v>
      </c>
      <c r="O620" s="80"/>
      <c r="P620" s="81">
        <v>237782</v>
      </c>
      <c r="Q620" s="82">
        <v>9.5000000000000005E-5</v>
      </c>
      <c r="R620" s="83">
        <v>22.589290000000002</v>
      </c>
      <c r="S620" s="80">
        <v>0</v>
      </c>
      <c r="T620" s="81">
        <v>0</v>
      </c>
      <c r="U620" s="81">
        <v>0</v>
      </c>
      <c r="V620" s="84">
        <v>7.8999999999999996E-5</v>
      </c>
      <c r="W620" s="85">
        <v>0</v>
      </c>
      <c r="X620" s="62"/>
      <c r="Y620" s="9"/>
    </row>
    <row r="621" spans="7:25" x14ac:dyDescent="0.3">
      <c r="G621" s="77"/>
      <c r="H621" s="62">
        <v>55</v>
      </c>
      <c r="I621" s="62" t="s">
        <v>26</v>
      </c>
      <c r="J621" s="78">
        <v>871</v>
      </c>
      <c r="K621" s="79">
        <v>1</v>
      </c>
      <c r="L621" s="80">
        <v>0</v>
      </c>
      <c r="M621" s="81">
        <v>0</v>
      </c>
      <c r="N621" s="80">
        <v>237782</v>
      </c>
      <c r="O621" s="80"/>
      <c r="P621" s="81">
        <v>237782</v>
      </c>
      <c r="Q621" s="82">
        <v>1.4799999999999999E-4</v>
      </c>
      <c r="R621" s="83">
        <v>35.191735999999999</v>
      </c>
      <c r="S621" s="80">
        <v>0</v>
      </c>
      <c r="T621" s="81">
        <v>0</v>
      </c>
      <c r="U621" s="81">
        <v>0</v>
      </c>
      <c r="V621" s="84">
        <v>1.5699999999999999E-4</v>
      </c>
      <c r="W621" s="85">
        <v>0</v>
      </c>
      <c r="X621" s="62"/>
      <c r="Y621" s="9"/>
    </row>
    <row r="622" spans="7:25" x14ac:dyDescent="0.3">
      <c r="G622" s="77"/>
      <c r="H622" s="62">
        <v>71</v>
      </c>
      <c r="I622" s="62" t="s">
        <v>18</v>
      </c>
      <c r="J622" s="78">
        <v>871</v>
      </c>
      <c r="K622" s="79">
        <v>0</v>
      </c>
      <c r="L622" s="80">
        <v>0</v>
      </c>
      <c r="M622" s="81">
        <v>0</v>
      </c>
      <c r="N622" s="80">
        <v>237782</v>
      </c>
      <c r="O622" s="80"/>
      <c r="P622" s="81">
        <v>0</v>
      </c>
      <c r="Q622" s="82">
        <v>1.0000000000000001E-5</v>
      </c>
      <c r="R622" s="83">
        <v>0</v>
      </c>
      <c r="S622" s="80">
        <v>0</v>
      </c>
      <c r="T622" s="81">
        <v>0</v>
      </c>
      <c r="U622" s="81">
        <v>0</v>
      </c>
      <c r="V622" s="84">
        <v>1.1E-5</v>
      </c>
      <c r="W622" s="85">
        <v>0</v>
      </c>
      <c r="X622" s="62"/>
      <c r="Y622" s="9"/>
    </row>
    <row r="623" spans="7:25" x14ac:dyDescent="0.3">
      <c r="G623" s="77"/>
      <c r="H623" s="62">
        <v>72</v>
      </c>
      <c r="I623" s="62" t="s">
        <v>28</v>
      </c>
      <c r="J623" s="78">
        <v>871</v>
      </c>
      <c r="K623" s="79">
        <v>0</v>
      </c>
      <c r="L623" s="80">
        <v>0</v>
      </c>
      <c r="M623" s="81">
        <v>0</v>
      </c>
      <c r="N623" s="80">
        <v>237782</v>
      </c>
      <c r="O623" s="80"/>
      <c r="P623" s="81">
        <v>0</v>
      </c>
      <c r="Q623" s="82">
        <v>2.9999999999999997E-4</v>
      </c>
      <c r="R623" s="83">
        <v>0</v>
      </c>
      <c r="S623" s="80">
        <v>0</v>
      </c>
      <c r="T623" s="81">
        <v>0</v>
      </c>
      <c r="U623" s="81">
        <v>0</v>
      </c>
      <c r="V623" s="84">
        <v>3.1799999999999998E-4</v>
      </c>
      <c r="W623" s="85">
        <v>0</v>
      </c>
      <c r="X623" s="62"/>
      <c r="Y623" s="9"/>
    </row>
    <row r="624" spans="7:25" x14ac:dyDescent="0.3">
      <c r="G624" s="77"/>
      <c r="H624" s="62">
        <v>96</v>
      </c>
      <c r="I624" s="62" t="s">
        <v>108</v>
      </c>
      <c r="J624" s="78">
        <v>871</v>
      </c>
      <c r="K624" s="79">
        <v>1</v>
      </c>
      <c r="L624" s="80">
        <v>0</v>
      </c>
      <c r="M624" s="81">
        <v>0</v>
      </c>
      <c r="N624" s="80">
        <v>237782</v>
      </c>
      <c r="O624" s="80"/>
      <c r="P624" s="81">
        <v>237782</v>
      </c>
      <c r="Q624" s="82">
        <v>0</v>
      </c>
      <c r="R624" s="83">
        <v>0</v>
      </c>
      <c r="S624" s="80">
        <v>0</v>
      </c>
      <c r="T624" s="81">
        <v>0</v>
      </c>
      <c r="U624" s="81">
        <v>0</v>
      </c>
      <c r="V624" s="84">
        <v>0</v>
      </c>
      <c r="W624" s="85">
        <v>0</v>
      </c>
      <c r="X624" s="62"/>
      <c r="Y624" s="9"/>
    </row>
    <row r="625" spans="7:25" x14ac:dyDescent="0.3">
      <c r="G625" s="77"/>
      <c r="H625" s="62">
        <v>117</v>
      </c>
      <c r="I625" s="62" t="s">
        <v>21</v>
      </c>
      <c r="J625" s="78">
        <v>871</v>
      </c>
      <c r="K625" s="79">
        <v>1</v>
      </c>
      <c r="L625" s="80">
        <v>0</v>
      </c>
      <c r="M625" s="81">
        <v>0</v>
      </c>
      <c r="N625" s="80">
        <v>237782</v>
      </c>
      <c r="O625" s="80"/>
      <c r="P625" s="81">
        <v>237782</v>
      </c>
      <c r="Q625" s="82">
        <v>2.5700000000000001E-4</v>
      </c>
      <c r="R625" s="83">
        <v>61.109974000000001</v>
      </c>
      <c r="S625" s="80">
        <v>0</v>
      </c>
      <c r="T625" s="81">
        <v>0</v>
      </c>
      <c r="U625" s="81">
        <v>0</v>
      </c>
      <c r="V625" s="84">
        <v>2.7300000000000002E-4</v>
      </c>
      <c r="W625" s="85">
        <v>0</v>
      </c>
      <c r="X625" s="62"/>
      <c r="Y625" s="9"/>
    </row>
    <row r="626" spans="7:25" x14ac:dyDescent="0.3">
      <c r="G626" s="77"/>
      <c r="H626" s="62">
        <v>122</v>
      </c>
      <c r="I626" s="62" t="s">
        <v>96</v>
      </c>
      <c r="J626" s="78">
        <v>871</v>
      </c>
      <c r="K626" s="79">
        <v>1</v>
      </c>
      <c r="L626" s="80">
        <v>0</v>
      </c>
      <c r="M626" s="81">
        <v>0</v>
      </c>
      <c r="N626" s="80">
        <v>237782</v>
      </c>
      <c r="O626" s="80"/>
      <c r="P626" s="81">
        <v>237782</v>
      </c>
      <c r="Q626" s="82">
        <v>0</v>
      </c>
      <c r="R626" s="83">
        <v>0</v>
      </c>
      <c r="S626" s="80">
        <v>0</v>
      </c>
      <c r="T626" s="81">
        <v>0</v>
      </c>
      <c r="U626" s="81">
        <v>0</v>
      </c>
      <c r="V626" s="84">
        <v>0</v>
      </c>
      <c r="W626" s="85">
        <v>0</v>
      </c>
      <c r="X626" s="62"/>
      <c r="Y626" s="9"/>
    </row>
    <row r="627" spans="7:25" ht="15" thickBot="1" x14ac:dyDescent="0.35">
      <c r="G627" s="86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8"/>
      <c r="X627" s="62"/>
      <c r="Y627" s="9"/>
    </row>
    <row r="628" spans="7:25" x14ac:dyDescent="0.3">
      <c r="G628" s="62">
        <v>96</v>
      </c>
      <c r="H628" s="62" t="s">
        <v>108</v>
      </c>
      <c r="I628" s="62"/>
      <c r="J628" s="78"/>
      <c r="K628" s="79"/>
      <c r="L628" s="81"/>
      <c r="M628" s="81"/>
      <c r="N628" s="81"/>
      <c r="O628" s="81"/>
      <c r="P628" s="81"/>
      <c r="Q628" s="84"/>
      <c r="R628" s="83">
        <v>603597.86558999994</v>
      </c>
      <c r="S628" s="81"/>
      <c r="T628" s="81"/>
      <c r="U628" s="81"/>
      <c r="V628" s="84"/>
      <c r="W628" s="83">
        <v>16874.903583000003</v>
      </c>
      <c r="X628" s="89">
        <v>620472.76917299989</v>
      </c>
      <c r="Y628" s="9"/>
    </row>
    <row r="629" spans="7:25" x14ac:dyDescent="0.3">
      <c r="G629" s="62"/>
      <c r="H629" s="62"/>
      <c r="I629" s="62"/>
      <c r="J629" s="78"/>
      <c r="K629" s="79"/>
      <c r="L629" s="81"/>
      <c r="M629" s="81"/>
      <c r="N629" s="81"/>
      <c r="O629" s="81"/>
      <c r="P629" s="81"/>
      <c r="Q629" s="84"/>
      <c r="R629" s="83"/>
      <c r="S629" s="81"/>
      <c r="T629" s="81"/>
      <c r="U629" s="81"/>
      <c r="V629" s="84"/>
      <c r="W629" s="83"/>
      <c r="X629" s="62"/>
      <c r="Y629" s="9"/>
    </row>
    <row r="630" spans="7:25" ht="15" thickBot="1" x14ac:dyDescent="0.35">
      <c r="G630" s="62"/>
      <c r="H630" s="62"/>
      <c r="I630" s="62"/>
      <c r="J630" s="63" t="s">
        <v>59</v>
      </c>
      <c r="K630" s="64" t="s">
        <v>60</v>
      </c>
      <c r="L630" s="65" t="s">
        <v>61</v>
      </c>
      <c r="M630" s="65" t="s">
        <v>186</v>
      </c>
      <c r="N630" s="65" t="s">
        <v>62</v>
      </c>
      <c r="O630" s="65" t="s">
        <v>187</v>
      </c>
      <c r="P630" s="65" t="s">
        <v>63</v>
      </c>
      <c r="Q630" s="66" t="s">
        <v>64</v>
      </c>
      <c r="R630" s="67" t="s">
        <v>65</v>
      </c>
      <c r="S630" s="65" t="s">
        <v>66</v>
      </c>
      <c r="T630" s="65" t="s">
        <v>67</v>
      </c>
      <c r="U630" s="65" t="s">
        <v>68</v>
      </c>
      <c r="V630" s="66" t="s">
        <v>69</v>
      </c>
      <c r="W630" s="67" t="s">
        <v>70</v>
      </c>
      <c r="X630" s="62"/>
      <c r="Y630" s="9"/>
    </row>
    <row r="631" spans="7:25" ht="15.6" x14ac:dyDescent="0.3">
      <c r="G631" s="68">
        <v>99</v>
      </c>
      <c r="H631" s="69" t="s">
        <v>109</v>
      </c>
      <c r="I631" s="70"/>
      <c r="J631" s="71"/>
      <c r="K631" s="72"/>
      <c r="L631" s="73"/>
      <c r="M631" s="73"/>
      <c r="N631" s="73"/>
      <c r="O631" s="73"/>
      <c r="P631" s="73"/>
      <c r="Q631" s="74"/>
      <c r="R631" s="75"/>
      <c r="S631" s="73"/>
      <c r="T631" s="73"/>
      <c r="U631" s="73"/>
      <c r="V631" s="74"/>
      <c r="W631" s="76"/>
      <c r="X631" s="62"/>
      <c r="Y631" s="9"/>
    </row>
    <row r="632" spans="7:25" x14ac:dyDescent="0.3">
      <c r="G632" s="77"/>
      <c r="H632" s="62">
        <v>1</v>
      </c>
      <c r="I632" s="62" t="s">
        <v>11</v>
      </c>
      <c r="J632" s="78">
        <v>375</v>
      </c>
      <c r="K632" s="79">
        <v>1</v>
      </c>
      <c r="L632" s="80">
        <v>27185071</v>
      </c>
      <c r="M632" s="81">
        <v>19047072</v>
      </c>
      <c r="N632" s="80">
        <v>161738</v>
      </c>
      <c r="O632" s="80"/>
      <c r="P632" s="81">
        <v>8299737</v>
      </c>
      <c r="Q632" s="82">
        <v>2.2769999999999999E-3</v>
      </c>
      <c r="R632" s="83">
        <v>18898.501149</v>
      </c>
      <c r="S632" s="80">
        <v>6261138</v>
      </c>
      <c r="T632" s="81">
        <v>131177</v>
      </c>
      <c r="U632" s="81">
        <v>6129961</v>
      </c>
      <c r="V632" s="84">
        <v>1.91E-3</v>
      </c>
      <c r="W632" s="85">
        <v>11708.22551</v>
      </c>
      <c r="X632" s="62"/>
      <c r="Y632" s="9"/>
    </row>
    <row r="633" spans="7:25" x14ac:dyDescent="0.3">
      <c r="G633" s="77"/>
      <c r="H633" s="62">
        <v>2</v>
      </c>
      <c r="I633" s="62" t="s">
        <v>27</v>
      </c>
      <c r="J633" s="78">
        <v>375</v>
      </c>
      <c r="K633" s="79">
        <v>1</v>
      </c>
      <c r="L633" s="80">
        <v>27185071</v>
      </c>
      <c r="M633" s="81">
        <v>19047072</v>
      </c>
      <c r="N633" s="80">
        <v>161738</v>
      </c>
      <c r="O633" s="80"/>
      <c r="P633" s="81">
        <v>8299737</v>
      </c>
      <c r="Q633" s="82">
        <v>2.6200000000000003E-4</v>
      </c>
      <c r="R633" s="83">
        <v>2174.5310940000004</v>
      </c>
      <c r="S633" s="80">
        <v>6261138</v>
      </c>
      <c r="T633" s="81">
        <v>131177</v>
      </c>
      <c r="U633" s="81">
        <v>6129961</v>
      </c>
      <c r="V633" s="84">
        <v>2.6899999999999998E-4</v>
      </c>
      <c r="W633" s="85">
        <v>1648.9595089999998</v>
      </c>
      <c r="X633" s="62"/>
      <c r="Y633" s="9"/>
    </row>
    <row r="634" spans="7:25" x14ac:dyDescent="0.3">
      <c r="G634" s="77"/>
      <c r="H634" s="62">
        <v>3</v>
      </c>
      <c r="I634" s="62" t="s">
        <v>20</v>
      </c>
      <c r="J634" s="78">
        <v>375</v>
      </c>
      <c r="K634" s="79">
        <v>1</v>
      </c>
      <c r="L634" s="80">
        <v>27185071</v>
      </c>
      <c r="M634" s="81">
        <v>19047072</v>
      </c>
      <c r="N634" s="80">
        <v>161738</v>
      </c>
      <c r="O634" s="80"/>
      <c r="P634" s="81">
        <v>8299737</v>
      </c>
      <c r="Q634" s="82">
        <v>5.7799999999999995E-4</v>
      </c>
      <c r="R634" s="83">
        <v>4797.2479859999994</v>
      </c>
      <c r="S634" s="80">
        <v>6261138</v>
      </c>
      <c r="T634" s="81">
        <v>131177</v>
      </c>
      <c r="U634" s="81">
        <v>6129961</v>
      </c>
      <c r="V634" s="84">
        <v>5.9699999999999998E-4</v>
      </c>
      <c r="W634" s="85">
        <v>3659.5867169999997</v>
      </c>
      <c r="X634" s="62"/>
      <c r="Y634" s="9"/>
    </row>
    <row r="635" spans="7:25" x14ac:dyDescent="0.3">
      <c r="G635" s="77"/>
      <c r="H635" s="62">
        <v>4</v>
      </c>
      <c r="I635" s="62" t="s">
        <v>10</v>
      </c>
      <c r="J635" s="78">
        <v>375</v>
      </c>
      <c r="K635" s="79">
        <v>1</v>
      </c>
      <c r="L635" s="80">
        <v>27185071</v>
      </c>
      <c r="M635" s="81">
        <v>19047072</v>
      </c>
      <c r="N635" s="80">
        <v>161738</v>
      </c>
      <c r="O635" s="80"/>
      <c r="P635" s="81">
        <v>8299737</v>
      </c>
      <c r="Q635" s="82">
        <v>8.5789999999999998E-3</v>
      </c>
      <c r="R635" s="83">
        <v>71203.443723000004</v>
      </c>
      <c r="S635" s="80">
        <v>6261138</v>
      </c>
      <c r="T635" s="81">
        <v>131177</v>
      </c>
      <c r="U635" s="81">
        <v>6129961</v>
      </c>
      <c r="V635" s="84">
        <v>9.2750000000000003E-3</v>
      </c>
      <c r="W635" s="85">
        <v>56855.388275000005</v>
      </c>
      <c r="X635" s="62"/>
      <c r="Y635" s="9"/>
    </row>
    <row r="636" spans="7:25" x14ac:dyDescent="0.3">
      <c r="G636" s="77"/>
      <c r="H636" s="62">
        <v>136</v>
      </c>
      <c r="I636" s="62" t="s">
        <v>159</v>
      </c>
      <c r="J636" s="78">
        <v>375</v>
      </c>
      <c r="K636" s="79">
        <v>1</v>
      </c>
      <c r="L636" s="80">
        <v>27185071</v>
      </c>
      <c r="M636" s="81">
        <v>19047072</v>
      </c>
      <c r="N636" s="80">
        <v>161738</v>
      </c>
      <c r="O636" s="80"/>
      <c r="P636" s="81">
        <v>8299737</v>
      </c>
      <c r="Q636" s="82">
        <v>1.75E-4</v>
      </c>
      <c r="R636" s="83">
        <v>1452.4539749999999</v>
      </c>
      <c r="S636" s="80">
        <v>6261138</v>
      </c>
      <c r="T636" s="81">
        <v>131177</v>
      </c>
      <c r="U636" s="81">
        <v>6129961</v>
      </c>
      <c r="V636" s="84">
        <v>0</v>
      </c>
      <c r="W636" s="85">
        <v>0</v>
      </c>
      <c r="X636" s="62"/>
      <c r="Y636" s="9"/>
    </row>
    <row r="637" spans="7:25" x14ac:dyDescent="0.3">
      <c r="G637" s="77"/>
      <c r="H637" s="62">
        <v>6</v>
      </c>
      <c r="I637" s="62" t="s">
        <v>76</v>
      </c>
      <c r="J637" s="78">
        <v>375</v>
      </c>
      <c r="K637" s="79">
        <v>1</v>
      </c>
      <c r="L637" s="80">
        <v>27185071</v>
      </c>
      <c r="M637" s="81">
        <v>19047072</v>
      </c>
      <c r="N637" s="80">
        <v>161738</v>
      </c>
      <c r="O637" s="80"/>
      <c r="P637" s="81">
        <v>8299737</v>
      </c>
      <c r="Q637" s="82">
        <v>0</v>
      </c>
      <c r="R637" s="83">
        <v>0</v>
      </c>
      <c r="S637" s="80">
        <v>6261138</v>
      </c>
      <c r="T637" s="81">
        <v>131177</v>
      </c>
      <c r="U637" s="81">
        <v>6129961</v>
      </c>
      <c r="V637" s="84">
        <v>0</v>
      </c>
      <c r="W637" s="85">
        <v>0</v>
      </c>
      <c r="X637" s="62"/>
      <c r="Y637" s="9"/>
    </row>
    <row r="638" spans="7:25" x14ac:dyDescent="0.3">
      <c r="G638" s="77"/>
      <c r="H638" s="62">
        <v>7</v>
      </c>
      <c r="I638" s="62" t="s">
        <v>9</v>
      </c>
      <c r="J638" s="78">
        <v>375</v>
      </c>
      <c r="K638" s="79">
        <v>1</v>
      </c>
      <c r="L638" s="80">
        <v>27185071</v>
      </c>
      <c r="M638" s="81">
        <v>19047072</v>
      </c>
      <c r="N638" s="80">
        <v>161738</v>
      </c>
      <c r="O638" s="80"/>
      <c r="P638" s="81">
        <v>8299737</v>
      </c>
      <c r="Q638" s="82">
        <v>1.1900000000000001E-4</v>
      </c>
      <c r="R638" s="83">
        <v>987.66870300000005</v>
      </c>
      <c r="S638" s="80">
        <v>6261138</v>
      </c>
      <c r="T638" s="81">
        <v>131177</v>
      </c>
      <c r="U638" s="81">
        <v>6129961</v>
      </c>
      <c r="V638" s="84">
        <v>1.27E-4</v>
      </c>
      <c r="W638" s="85">
        <v>778.50504699999999</v>
      </c>
      <c r="X638" s="62"/>
      <c r="Y638" s="9"/>
    </row>
    <row r="639" spans="7:25" x14ac:dyDescent="0.3">
      <c r="G639" s="77"/>
      <c r="H639" s="62">
        <v>8</v>
      </c>
      <c r="I639" s="62" t="s">
        <v>23</v>
      </c>
      <c r="J639" s="78">
        <v>375</v>
      </c>
      <c r="K639" s="79">
        <v>1</v>
      </c>
      <c r="L639" s="80">
        <v>27185071</v>
      </c>
      <c r="M639" s="81">
        <v>19047072</v>
      </c>
      <c r="N639" s="80">
        <v>161738</v>
      </c>
      <c r="O639" s="80"/>
      <c r="P639" s="81">
        <v>8299737</v>
      </c>
      <c r="Q639" s="82">
        <v>1.74E-4</v>
      </c>
      <c r="R639" s="83">
        <v>1444.1542380000001</v>
      </c>
      <c r="S639" s="80">
        <v>6261138</v>
      </c>
      <c r="T639" s="81">
        <v>131177</v>
      </c>
      <c r="U639" s="81">
        <v>6129961</v>
      </c>
      <c r="V639" s="84">
        <v>1.8699999999999999E-4</v>
      </c>
      <c r="W639" s="85">
        <v>1146.3027070000001</v>
      </c>
      <c r="X639" s="62"/>
      <c r="Y639" s="9"/>
    </row>
    <row r="640" spans="7:25" x14ac:dyDescent="0.3">
      <c r="G640" s="77"/>
      <c r="H640" s="62">
        <v>9</v>
      </c>
      <c r="I640" s="62" t="s">
        <v>0</v>
      </c>
      <c r="J640" s="78">
        <v>375</v>
      </c>
      <c r="K640" s="79">
        <v>1</v>
      </c>
      <c r="L640" s="80">
        <v>27185071</v>
      </c>
      <c r="M640" s="81">
        <v>19047072</v>
      </c>
      <c r="N640" s="80">
        <v>161738</v>
      </c>
      <c r="O640" s="80"/>
      <c r="P640" s="81">
        <v>8299737</v>
      </c>
      <c r="Q640" s="82">
        <v>2.4800000000000001E-4</v>
      </c>
      <c r="R640" s="83">
        <v>2058.3347760000001</v>
      </c>
      <c r="S640" s="80">
        <v>6261138</v>
      </c>
      <c r="T640" s="81">
        <v>131177</v>
      </c>
      <c r="U640" s="81">
        <v>6129961</v>
      </c>
      <c r="V640" s="84">
        <v>2.6600000000000001E-4</v>
      </c>
      <c r="W640" s="85">
        <v>1630.5696260000002</v>
      </c>
      <c r="X640" s="62"/>
      <c r="Y640" s="9"/>
    </row>
    <row r="641" spans="7:25" x14ac:dyDescent="0.3">
      <c r="G641" s="77"/>
      <c r="H641" s="62">
        <v>17</v>
      </c>
      <c r="I641" s="62" t="s">
        <v>16</v>
      </c>
      <c r="J641" s="78">
        <v>375</v>
      </c>
      <c r="K641" s="79">
        <v>1</v>
      </c>
      <c r="L641" s="80">
        <v>27185071</v>
      </c>
      <c r="M641" s="81">
        <v>19047072</v>
      </c>
      <c r="N641" s="80">
        <v>161738</v>
      </c>
      <c r="O641" s="80"/>
      <c r="P641" s="81">
        <v>8299737</v>
      </c>
      <c r="Q641" s="82">
        <v>7.0899999999999999E-4</v>
      </c>
      <c r="R641" s="83">
        <v>5884.5135330000003</v>
      </c>
      <c r="S641" s="80">
        <v>6261138</v>
      </c>
      <c r="T641" s="81">
        <v>131177</v>
      </c>
      <c r="U641" s="81">
        <v>6129961</v>
      </c>
      <c r="V641" s="84">
        <v>7.5799999999999999E-4</v>
      </c>
      <c r="W641" s="85">
        <v>4646.5104380000002</v>
      </c>
      <c r="X641" s="62"/>
      <c r="Y641" s="9"/>
    </row>
    <row r="642" spans="7:25" x14ac:dyDescent="0.3">
      <c r="G642" s="77"/>
      <c r="H642" s="62">
        <v>29</v>
      </c>
      <c r="I642" s="62" t="s">
        <v>24</v>
      </c>
      <c r="J642" s="78">
        <v>375</v>
      </c>
      <c r="K642" s="79">
        <v>1</v>
      </c>
      <c r="L642" s="80">
        <v>27185071</v>
      </c>
      <c r="M642" s="81">
        <v>19047072</v>
      </c>
      <c r="N642" s="80">
        <v>161738</v>
      </c>
      <c r="O642" s="80"/>
      <c r="P642" s="81">
        <v>8299737</v>
      </c>
      <c r="Q642" s="82">
        <v>3.1029999999999999E-3</v>
      </c>
      <c r="R642" s="83">
        <v>25754.083910999998</v>
      </c>
      <c r="S642" s="80">
        <v>6261138</v>
      </c>
      <c r="T642" s="81">
        <v>131177</v>
      </c>
      <c r="U642" s="81">
        <v>6129961</v>
      </c>
      <c r="V642" s="84">
        <v>3.1029999999999999E-3</v>
      </c>
      <c r="W642" s="85">
        <v>19021.268982999998</v>
      </c>
      <c r="X642" s="62"/>
      <c r="Y642" s="9"/>
    </row>
    <row r="643" spans="7:25" x14ac:dyDescent="0.3">
      <c r="G643" s="77"/>
      <c r="H643" s="62">
        <v>38</v>
      </c>
      <c r="I643" s="62" t="s">
        <v>12</v>
      </c>
      <c r="J643" s="78">
        <v>375</v>
      </c>
      <c r="K643" s="79">
        <v>1</v>
      </c>
      <c r="L643" s="80">
        <v>27185071</v>
      </c>
      <c r="M643" s="81">
        <v>19047072</v>
      </c>
      <c r="N643" s="80">
        <v>161738</v>
      </c>
      <c r="O643" s="80"/>
      <c r="P643" s="81">
        <v>8299737</v>
      </c>
      <c r="Q643" s="82">
        <v>9.5000000000000005E-5</v>
      </c>
      <c r="R643" s="83">
        <v>788.4750150000001</v>
      </c>
      <c r="S643" s="80">
        <v>6261138</v>
      </c>
      <c r="T643" s="81">
        <v>131177</v>
      </c>
      <c r="U643" s="81">
        <v>6129961</v>
      </c>
      <c r="V643" s="84">
        <v>7.8999999999999996E-5</v>
      </c>
      <c r="W643" s="85">
        <v>484.26691899999997</v>
      </c>
      <c r="X643" s="62"/>
      <c r="Y643" s="9"/>
    </row>
    <row r="644" spans="7:25" x14ac:dyDescent="0.3">
      <c r="G644" s="77"/>
      <c r="H644" s="62">
        <v>55</v>
      </c>
      <c r="I644" s="62" t="s">
        <v>26</v>
      </c>
      <c r="J644" s="78">
        <v>375</v>
      </c>
      <c r="K644" s="79">
        <v>1</v>
      </c>
      <c r="L644" s="80">
        <v>27185071</v>
      </c>
      <c r="M644" s="81">
        <v>19047072</v>
      </c>
      <c r="N644" s="80">
        <v>161738</v>
      </c>
      <c r="O644" s="80"/>
      <c r="P644" s="81">
        <v>8299737</v>
      </c>
      <c r="Q644" s="82">
        <v>1.4799999999999999E-4</v>
      </c>
      <c r="R644" s="83">
        <v>1228.3610759999999</v>
      </c>
      <c r="S644" s="80">
        <v>6261138</v>
      </c>
      <c r="T644" s="81">
        <v>131177</v>
      </c>
      <c r="U644" s="81">
        <v>6129961</v>
      </c>
      <c r="V644" s="84">
        <v>1.5699999999999999E-4</v>
      </c>
      <c r="W644" s="85">
        <v>962.40387699999997</v>
      </c>
      <c r="X644" s="62"/>
      <c r="Y644" s="9"/>
    </row>
    <row r="645" spans="7:25" x14ac:dyDescent="0.3">
      <c r="G645" s="77"/>
      <c r="H645" s="62">
        <v>71</v>
      </c>
      <c r="I645" s="62" t="s">
        <v>18</v>
      </c>
      <c r="J645" s="78">
        <v>375</v>
      </c>
      <c r="K645" s="79">
        <v>0</v>
      </c>
      <c r="L645" s="80">
        <v>27185071</v>
      </c>
      <c r="M645" s="81">
        <v>19047072</v>
      </c>
      <c r="N645" s="80">
        <v>161738</v>
      </c>
      <c r="O645" s="80"/>
      <c r="P645" s="81">
        <v>0</v>
      </c>
      <c r="Q645" s="82">
        <v>1.0000000000000001E-5</v>
      </c>
      <c r="R645" s="83">
        <v>0</v>
      </c>
      <c r="S645" s="80">
        <v>6261138</v>
      </c>
      <c r="T645" s="81">
        <v>131177</v>
      </c>
      <c r="U645" s="81">
        <v>0</v>
      </c>
      <c r="V645" s="84">
        <v>1.1E-5</v>
      </c>
      <c r="W645" s="85">
        <v>0</v>
      </c>
      <c r="X645" s="62"/>
      <c r="Y645" s="9"/>
    </row>
    <row r="646" spans="7:25" x14ac:dyDescent="0.3">
      <c r="G646" s="77"/>
      <c r="H646" s="62">
        <v>72</v>
      </c>
      <c r="I646" s="62" t="s">
        <v>28</v>
      </c>
      <c r="J646" s="78">
        <v>375</v>
      </c>
      <c r="K646" s="79">
        <v>0</v>
      </c>
      <c r="L646" s="80">
        <v>27185071</v>
      </c>
      <c r="M646" s="81">
        <v>19047072</v>
      </c>
      <c r="N646" s="80">
        <v>161738</v>
      </c>
      <c r="O646" s="80"/>
      <c r="P646" s="81">
        <v>0</v>
      </c>
      <c r="Q646" s="82">
        <v>2.9999999999999997E-4</v>
      </c>
      <c r="R646" s="83">
        <v>0</v>
      </c>
      <c r="S646" s="80">
        <v>6261138</v>
      </c>
      <c r="T646" s="81">
        <v>131177</v>
      </c>
      <c r="U646" s="81">
        <v>0</v>
      </c>
      <c r="V646" s="84">
        <v>3.1799999999999998E-4</v>
      </c>
      <c r="W646" s="85">
        <v>0</v>
      </c>
      <c r="X646" s="62"/>
      <c r="Y646" s="9"/>
    </row>
    <row r="647" spans="7:25" x14ac:dyDescent="0.3">
      <c r="G647" s="77"/>
      <c r="H647" s="62">
        <v>99</v>
      </c>
      <c r="I647" s="62" t="s">
        <v>109</v>
      </c>
      <c r="J647" s="78">
        <v>375</v>
      </c>
      <c r="K647" s="79">
        <v>1</v>
      </c>
      <c r="L647" s="80">
        <v>27185071</v>
      </c>
      <c r="M647" s="81">
        <v>19047072</v>
      </c>
      <c r="N647" s="80">
        <v>161738</v>
      </c>
      <c r="O647" s="80"/>
      <c r="P647" s="81">
        <v>8299737</v>
      </c>
      <c r="Q647" s="82">
        <v>0</v>
      </c>
      <c r="R647" s="83">
        <v>0</v>
      </c>
      <c r="S647" s="80">
        <v>6261138</v>
      </c>
      <c r="T647" s="81">
        <v>131177</v>
      </c>
      <c r="U647" s="81">
        <v>6129961</v>
      </c>
      <c r="V647" s="84">
        <v>0</v>
      </c>
      <c r="W647" s="85">
        <v>0</v>
      </c>
      <c r="X647" s="62"/>
      <c r="Y647" s="9"/>
    </row>
    <row r="648" spans="7:25" x14ac:dyDescent="0.3">
      <c r="G648" s="77"/>
      <c r="H648" s="62">
        <v>117</v>
      </c>
      <c r="I648" s="62" t="s">
        <v>21</v>
      </c>
      <c r="J648" s="78">
        <v>375</v>
      </c>
      <c r="K648" s="79">
        <v>1</v>
      </c>
      <c r="L648" s="80">
        <v>27185071</v>
      </c>
      <c r="M648" s="81">
        <v>19047072</v>
      </c>
      <c r="N648" s="80">
        <v>161738</v>
      </c>
      <c r="O648" s="80"/>
      <c r="P648" s="81">
        <v>8299737</v>
      </c>
      <c r="Q648" s="82">
        <v>2.5700000000000001E-4</v>
      </c>
      <c r="R648" s="83">
        <v>2133.0324089999999</v>
      </c>
      <c r="S648" s="80">
        <v>6261138</v>
      </c>
      <c r="T648" s="81">
        <v>131177</v>
      </c>
      <c r="U648" s="81">
        <v>6129961</v>
      </c>
      <c r="V648" s="84">
        <v>2.7300000000000002E-4</v>
      </c>
      <c r="W648" s="85">
        <v>1673.4793530000002</v>
      </c>
      <c r="X648" s="62"/>
      <c r="Y648" s="9"/>
    </row>
    <row r="649" spans="7:25" x14ac:dyDescent="0.3">
      <c r="G649" s="77"/>
      <c r="H649" s="62">
        <v>122</v>
      </c>
      <c r="I649" s="62" t="s">
        <v>96</v>
      </c>
      <c r="J649" s="78">
        <v>375</v>
      </c>
      <c r="K649" s="79">
        <v>1</v>
      </c>
      <c r="L649" s="80">
        <v>27185071</v>
      </c>
      <c r="M649" s="81">
        <v>19047072</v>
      </c>
      <c r="N649" s="80">
        <v>161738</v>
      </c>
      <c r="O649" s="80"/>
      <c r="P649" s="81">
        <v>8299737</v>
      </c>
      <c r="Q649" s="82">
        <v>0</v>
      </c>
      <c r="R649" s="83">
        <v>0</v>
      </c>
      <c r="S649" s="80">
        <v>6261138</v>
      </c>
      <c r="T649" s="81">
        <v>131177</v>
      </c>
      <c r="U649" s="81">
        <v>6129961</v>
      </c>
      <c r="V649" s="84">
        <v>0</v>
      </c>
      <c r="W649" s="85">
        <v>0</v>
      </c>
      <c r="X649" s="62"/>
      <c r="Y649" s="9"/>
    </row>
    <row r="650" spans="7:25" x14ac:dyDescent="0.3">
      <c r="G650" s="77"/>
      <c r="H650" s="62"/>
      <c r="I650" s="62"/>
      <c r="J650" s="78"/>
      <c r="K650" s="79"/>
      <c r="L650" s="81"/>
      <c r="M650" s="81"/>
      <c r="N650" s="81"/>
      <c r="O650" s="81"/>
      <c r="P650" s="81"/>
      <c r="Q650" s="84"/>
      <c r="R650" s="83"/>
      <c r="S650" s="81"/>
      <c r="T650" s="81"/>
      <c r="U650" s="81"/>
      <c r="V650" s="84"/>
      <c r="W650" s="85"/>
      <c r="X650" s="62"/>
      <c r="Y650" s="9"/>
    </row>
    <row r="651" spans="7:25" ht="15.6" x14ac:dyDescent="0.3">
      <c r="G651" s="90">
        <v>99</v>
      </c>
      <c r="H651" s="91" t="s">
        <v>109</v>
      </c>
      <c r="I651" s="62"/>
      <c r="J651" s="78"/>
      <c r="K651" s="79"/>
      <c r="L651" s="81"/>
      <c r="M651" s="81"/>
      <c r="N651" s="81"/>
      <c r="O651" s="81"/>
      <c r="P651" s="81"/>
      <c r="Q651" s="84"/>
      <c r="R651" s="83"/>
      <c r="S651" s="81"/>
      <c r="T651" s="81"/>
      <c r="U651" s="81"/>
      <c r="V651" s="84"/>
      <c r="W651" s="85"/>
      <c r="X651" s="62"/>
      <c r="Y651" s="9"/>
    </row>
    <row r="652" spans="7:25" x14ac:dyDescent="0.3">
      <c r="G652" s="77"/>
      <c r="H652" s="62">
        <v>1</v>
      </c>
      <c r="I652" s="62" t="s">
        <v>11</v>
      </c>
      <c r="J652" s="78">
        <v>820</v>
      </c>
      <c r="K652" s="79">
        <v>1</v>
      </c>
      <c r="L652" s="80">
        <v>0</v>
      </c>
      <c r="M652" s="81">
        <v>0</v>
      </c>
      <c r="N652" s="80">
        <v>119259</v>
      </c>
      <c r="O652" s="80"/>
      <c r="P652" s="81">
        <v>119259</v>
      </c>
      <c r="Q652" s="82">
        <v>2.2769999999999999E-3</v>
      </c>
      <c r="R652" s="83">
        <v>271.55274300000002</v>
      </c>
      <c r="S652" s="80">
        <v>0</v>
      </c>
      <c r="T652" s="81">
        <v>0</v>
      </c>
      <c r="U652" s="81">
        <v>0</v>
      </c>
      <c r="V652" s="84">
        <v>1.91E-3</v>
      </c>
      <c r="W652" s="85">
        <v>0</v>
      </c>
      <c r="X652" s="62"/>
      <c r="Y652" s="9"/>
    </row>
    <row r="653" spans="7:25" x14ac:dyDescent="0.3">
      <c r="G653" s="77"/>
      <c r="H653" s="62">
        <v>2</v>
      </c>
      <c r="I653" s="62" t="s">
        <v>27</v>
      </c>
      <c r="J653" s="78">
        <v>820</v>
      </c>
      <c r="K653" s="79">
        <v>1</v>
      </c>
      <c r="L653" s="80">
        <v>0</v>
      </c>
      <c r="M653" s="81">
        <v>0</v>
      </c>
      <c r="N653" s="80">
        <v>119259</v>
      </c>
      <c r="O653" s="80"/>
      <c r="P653" s="81">
        <v>119259</v>
      </c>
      <c r="Q653" s="82">
        <v>2.6200000000000003E-4</v>
      </c>
      <c r="R653" s="83">
        <v>31.245858000000002</v>
      </c>
      <c r="S653" s="80">
        <v>0</v>
      </c>
      <c r="T653" s="81">
        <v>0</v>
      </c>
      <c r="U653" s="81">
        <v>0</v>
      </c>
      <c r="V653" s="84">
        <v>2.6899999999999998E-4</v>
      </c>
      <c r="W653" s="85">
        <v>0</v>
      </c>
      <c r="X653" s="62"/>
      <c r="Y653" s="9"/>
    </row>
    <row r="654" spans="7:25" x14ac:dyDescent="0.3">
      <c r="G654" s="77"/>
      <c r="H654" s="62">
        <v>3</v>
      </c>
      <c r="I654" s="62" t="s">
        <v>20</v>
      </c>
      <c r="J654" s="78">
        <v>820</v>
      </c>
      <c r="K654" s="79">
        <v>1</v>
      </c>
      <c r="L654" s="80">
        <v>0</v>
      </c>
      <c r="M654" s="81">
        <v>0</v>
      </c>
      <c r="N654" s="80">
        <v>119259</v>
      </c>
      <c r="O654" s="80"/>
      <c r="P654" s="81">
        <v>119259</v>
      </c>
      <c r="Q654" s="82">
        <v>5.7799999999999995E-4</v>
      </c>
      <c r="R654" s="83">
        <v>68.931702000000001</v>
      </c>
      <c r="S654" s="80">
        <v>0</v>
      </c>
      <c r="T654" s="81">
        <v>0</v>
      </c>
      <c r="U654" s="81">
        <v>0</v>
      </c>
      <c r="V654" s="84">
        <v>5.9699999999999998E-4</v>
      </c>
      <c r="W654" s="85">
        <v>0</v>
      </c>
      <c r="X654" s="62"/>
      <c r="Y654" s="9"/>
    </row>
    <row r="655" spans="7:25" x14ac:dyDescent="0.3">
      <c r="G655" s="77"/>
      <c r="H655" s="62">
        <v>4</v>
      </c>
      <c r="I655" s="62" t="s">
        <v>10</v>
      </c>
      <c r="J655" s="78">
        <v>820</v>
      </c>
      <c r="K655" s="79">
        <v>1</v>
      </c>
      <c r="L655" s="80">
        <v>0</v>
      </c>
      <c r="M655" s="81">
        <v>0</v>
      </c>
      <c r="N655" s="80">
        <v>119259</v>
      </c>
      <c r="O655" s="80"/>
      <c r="P655" s="81">
        <v>119259</v>
      </c>
      <c r="Q655" s="82">
        <v>8.5789999999999998E-3</v>
      </c>
      <c r="R655" s="83">
        <v>1023.122961</v>
      </c>
      <c r="S655" s="80">
        <v>0</v>
      </c>
      <c r="T655" s="81">
        <v>0</v>
      </c>
      <c r="U655" s="81">
        <v>0</v>
      </c>
      <c r="V655" s="84">
        <v>9.2750000000000003E-3</v>
      </c>
      <c r="W655" s="85">
        <v>0</v>
      </c>
      <c r="X655" s="62"/>
      <c r="Y655" s="9"/>
    </row>
    <row r="656" spans="7:25" x14ac:dyDescent="0.3">
      <c r="G656" s="77"/>
      <c r="H656" s="62">
        <v>136</v>
      </c>
      <c r="I656" s="62" t="s">
        <v>159</v>
      </c>
      <c r="J656" s="78">
        <v>820</v>
      </c>
      <c r="K656" s="79">
        <v>1</v>
      </c>
      <c r="L656" s="80">
        <v>0</v>
      </c>
      <c r="M656" s="81">
        <v>0</v>
      </c>
      <c r="N656" s="80">
        <v>119259</v>
      </c>
      <c r="O656" s="80"/>
      <c r="P656" s="81">
        <v>119259</v>
      </c>
      <c r="Q656" s="82">
        <v>1.75E-4</v>
      </c>
      <c r="R656" s="83">
        <v>20.870325000000001</v>
      </c>
      <c r="S656" s="80">
        <v>0</v>
      </c>
      <c r="T656" s="81">
        <v>0</v>
      </c>
      <c r="U656" s="81">
        <v>0</v>
      </c>
      <c r="V656" s="84">
        <v>0</v>
      </c>
      <c r="W656" s="85">
        <v>0</v>
      </c>
      <c r="X656" s="62"/>
      <c r="Y656" s="9"/>
    </row>
    <row r="657" spans="7:25" x14ac:dyDescent="0.3">
      <c r="G657" s="77"/>
      <c r="H657" s="62">
        <v>6</v>
      </c>
      <c r="I657" s="62" t="s">
        <v>76</v>
      </c>
      <c r="J657" s="78">
        <v>820</v>
      </c>
      <c r="K657" s="79">
        <v>1</v>
      </c>
      <c r="L657" s="80">
        <v>0</v>
      </c>
      <c r="M657" s="81">
        <v>0</v>
      </c>
      <c r="N657" s="80">
        <v>119259</v>
      </c>
      <c r="O657" s="80"/>
      <c r="P657" s="81">
        <v>119259</v>
      </c>
      <c r="Q657" s="82">
        <v>0</v>
      </c>
      <c r="R657" s="83">
        <v>0</v>
      </c>
      <c r="S657" s="80">
        <v>0</v>
      </c>
      <c r="T657" s="81">
        <v>0</v>
      </c>
      <c r="U657" s="81">
        <v>0</v>
      </c>
      <c r="V657" s="84">
        <v>0</v>
      </c>
      <c r="W657" s="85">
        <v>0</v>
      </c>
      <c r="X657" s="62"/>
      <c r="Y657" s="9"/>
    </row>
    <row r="658" spans="7:25" x14ac:dyDescent="0.3">
      <c r="G658" s="77"/>
      <c r="H658" s="62">
        <v>7</v>
      </c>
      <c r="I658" s="62" t="s">
        <v>9</v>
      </c>
      <c r="J658" s="78">
        <v>820</v>
      </c>
      <c r="K658" s="79">
        <v>1</v>
      </c>
      <c r="L658" s="80">
        <v>0</v>
      </c>
      <c r="M658" s="81">
        <v>0</v>
      </c>
      <c r="N658" s="80">
        <v>119259</v>
      </c>
      <c r="O658" s="80"/>
      <c r="P658" s="81">
        <v>119259</v>
      </c>
      <c r="Q658" s="82">
        <v>1.1900000000000001E-4</v>
      </c>
      <c r="R658" s="83">
        <v>14.191821000000001</v>
      </c>
      <c r="S658" s="80">
        <v>0</v>
      </c>
      <c r="T658" s="81">
        <v>0</v>
      </c>
      <c r="U658" s="81">
        <v>0</v>
      </c>
      <c r="V658" s="84">
        <v>1.27E-4</v>
      </c>
      <c r="W658" s="85">
        <v>0</v>
      </c>
      <c r="X658" s="62"/>
      <c r="Y658" s="9"/>
    </row>
    <row r="659" spans="7:25" x14ac:dyDescent="0.3">
      <c r="G659" s="77"/>
      <c r="H659" s="62">
        <v>8</v>
      </c>
      <c r="I659" s="62" t="s">
        <v>23</v>
      </c>
      <c r="J659" s="78">
        <v>820</v>
      </c>
      <c r="K659" s="79">
        <v>1</v>
      </c>
      <c r="L659" s="80">
        <v>0</v>
      </c>
      <c r="M659" s="81">
        <v>0</v>
      </c>
      <c r="N659" s="80">
        <v>119259</v>
      </c>
      <c r="O659" s="80"/>
      <c r="P659" s="81">
        <v>119259</v>
      </c>
      <c r="Q659" s="82">
        <v>1.74E-4</v>
      </c>
      <c r="R659" s="83">
        <v>20.751066000000002</v>
      </c>
      <c r="S659" s="80">
        <v>0</v>
      </c>
      <c r="T659" s="81">
        <v>0</v>
      </c>
      <c r="U659" s="81">
        <v>0</v>
      </c>
      <c r="V659" s="84">
        <v>1.8699999999999999E-4</v>
      </c>
      <c r="W659" s="85">
        <v>0</v>
      </c>
      <c r="X659" s="62"/>
      <c r="Y659" s="9"/>
    </row>
    <row r="660" spans="7:25" x14ac:dyDescent="0.3">
      <c r="G660" s="77"/>
      <c r="H660" s="62">
        <v>9</v>
      </c>
      <c r="I660" s="62" t="s">
        <v>0</v>
      </c>
      <c r="J660" s="78">
        <v>820</v>
      </c>
      <c r="K660" s="79">
        <v>1</v>
      </c>
      <c r="L660" s="80">
        <v>0</v>
      </c>
      <c r="M660" s="81">
        <v>0</v>
      </c>
      <c r="N660" s="80">
        <v>119259</v>
      </c>
      <c r="O660" s="80"/>
      <c r="P660" s="81">
        <v>119259</v>
      </c>
      <c r="Q660" s="82">
        <v>2.4800000000000001E-4</v>
      </c>
      <c r="R660" s="83">
        <v>29.576232000000001</v>
      </c>
      <c r="S660" s="80">
        <v>0</v>
      </c>
      <c r="T660" s="81">
        <v>0</v>
      </c>
      <c r="U660" s="81">
        <v>0</v>
      </c>
      <c r="V660" s="84">
        <v>2.6600000000000001E-4</v>
      </c>
      <c r="W660" s="85">
        <v>0</v>
      </c>
      <c r="X660" s="62"/>
      <c r="Y660" s="9"/>
    </row>
    <row r="661" spans="7:25" x14ac:dyDescent="0.3">
      <c r="G661" s="77"/>
      <c r="H661" s="62">
        <v>29</v>
      </c>
      <c r="I661" s="62" t="s">
        <v>24</v>
      </c>
      <c r="J661" s="78">
        <v>820</v>
      </c>
      <c r="K661" s="79">
        <v>1</v>
      </c>
      <c r="L661" s="80">
        <v>0</v>
      </c>
      <c r="M661" s="81">
        <v>0</v>
      </c>
      <c r="N661" s="80">
        <v>119259</v>
      </c>
      <c r="O661" s="80"/>
      <c r="P661" s="81">
        <v>119259</v>
      </c>
      <c r="Q661" s="82">
        <v>3.1029999999999999E-3</v>
      </c>
      <c r="R661" s="83">
        <v>370.060677</v>
      </c>
      <c r="S661" s="80">
        <v>0</v>
      </c>
      <c r="T661" s="81">
        <v>0</v>
      </c>
      <c r="U661" s="81">
        <v>0</v>
      </c>
      <c r="V661" s="84">
        <v>3.1029999999999999E-3</v>
      </c>
      <c r="W661" s="85">
        <v>0</v>
      </c>
      <c r="X661" s="62"/>
      <c r="Y661" s="9"/>
    </row>
    <row r="662" spans="7:25" x14ac:dyDescent="0.3">
      <c r="G662" s="77"/>
      <c r="H662" s="62">
        <v>38</v>
      </c>
      <c r="I662" s="62" t="s">
        <v>12</v>
      </c>
      <c r="J662" s="78">
        <v>820</v>
      </c>
      <c r="K662" s="79">
        <v>1</v>
      </c>
      <c r="L662" s="80">
        <v>0</v>
      </c>
      <c r="M662" s="81">
        <v>0</v>
      </c>
      <c r="N662" s="80">
        <v>119259</v>
      </c>
      <c r="O662" s="80"/>
      <c r="P662" s="81">
        <v>119259</v>
      </c>
      <c r="Q662" s="82">
        <v>9.5000000000000005E-5</v>
      </c>
      <c r="R662" s="83">
        <v>11.329605000000001</v>
      </c>
      <c r="S662" s="80">
        <v>0</v>
      </c>
      <c r="T662" s="81">
        <v>0</v>
      </c>
      <c r="U662" s="81">
        <v>0</v>
      </c>
      <c r="V662" s="84">
        <v>7.8999999999999996E-5</v>
      </c>
      <c r="W662" s="85">
        <v>0</v>
      </c>
      <c r="X662" s="62"/>
      <c r="Y662" s="9"/>
    </row>
    <row r="663" spans="7:25" x14ac:dyDescent="0.3">
      <c r="G663" s="77"/>
      <c r="H663" s="62">
        <v>55</v>
      </c>
      <c r="I663" s="62" t="s">
        <v>26</v>
      </c>
      <c r="J663" s="78">
        <v>820</v>
      </c>
      <c r="K663" s="79">
        <v>1</v>
      </c>
      <c r="L663" s="80">
        <v>0</v>
      </c>
      <c r="M663" s="81">
        <v>0</v>
      </c>
      <c r="N663" s="80">
        <v>119259</v>
      </c>
      <c r="O663" s="80"/>
      <c r="P663" s="81">
        <v>119259</v>
      </c>
      <c r="Q663" s="82">
        <v>1.4799999999999999E-4</v>
      </c>
      <c r="R663" s="83">
        <v>17.650331999999999</v>
      </c>
      <c r="S663" s="80">
        <v>0</v>
      </c>
      <c r="T663" s="81">
        <v>0</v>
      </c>
      <c r="U663" s="81">
        <v>0</v>
      </c>
      <c r="V663" s="84">
        <v>1.5699999999999999E-4</v>
      </c>
      <c r="W663" s="85">
        <v>0</v>
      </c>
      <c r="X663" s="62"/>
      <c r="Y663" s="9"/>
    </row>
    <row r="664" spans="7:25" x14ac:dyDescent="0.3">
      <c r="G664" s="77"/>
      <c r="H664" s="62">
        <v>71</v>
      </c>
      <c r="I664" s="62" t="s">
        <v>18</v>
      </c>
      <c r="J664" s="78">
        <v>820</v>
      </c>
      <c r="K664" s="79">
        <v>0</v>
      </c>
      <c r="L664" s="80">
        <v>0</v>
      </c>
      <c r="M664" s="81">
        <v>0</v>
      </c>
      <c r="N664" s="80">
        <v>119259</v>
      </c>
      <c r="O664" s="80"/>
      <c r="P664" s="81">
        <v>0</v>
      </c>
      <c r="Q664" s="82">
        <v>1.0000000000000001E-5</v>
      </c>
      <c r="R664" s="83">
        <v>0</v>
      </c>
      <c r="S664" s="80">
        <v>0</v>
      </c>
      <c r="T664" s="81">
        <v>0</v>
      </c>
      <c r="U664" s="81">
        <v>0</v>
      </c>
      <c r="V664" s="84">
        <v>1.1E-5</v>
      </c>
      <c r="W664" s="85">
        <v>0</v>
      </c>
      <c r="X664" s="62"/>
      <c r="Y664" s="9"/>
    </row>
    <row r="665" spans="7:25" x14ac:dyDescent="0.3">
      <c r="G665" s="77"/>
      <c r="H665" s="62">
        <v>72</v>
      </c>
      <c r="I665" s="62" t="s">
        <v>28</v>
      </c>
      <c r="J665" s="78">
        <v>820</v>
      </c>
      <c r="K665" s="79">
        <v>0</v>
      </c>
      <c r="L665" s="80">
        <v>0</v>
      </c>
      <c r="M665" s="81">
        <v>0</v>
      </c>
      <c r="N665" s="80">
        <v>119259</v>
      </c>
      <c r="O665" s="80"/>
      <c r="P665" s="81">
        <v>0</v>
      </c>
      <c r="Q665" s="82">
        <v>2.9999999999999997E-4</v>
      </c>
      <c r="R665" s="83">
        <v>0</v>
      </c>
      <c r="S665" s="80">
        <v>0</v>
      </c>
      <c r="T665" s="81">
        <v>0</v>
      </c>
      <c r="U665" s="81">
        <v>0</v>
      </c>
      <c r="V665" s="84">
        <v>3.1799999999999998E-4</v>
      </c>
      <c r="W665" s="85">
        <v>0</v>
      </c>
      <c r="X665" s="62"/>
      <c r="Y665" s="9"/>
    </row>
    <row r="666" spans="7:25" x14ac:dyDescent="0.3">
      <c r="G666" s="77"/>
      <c r="H666" s="62">
        <v>99</v>
      </c>
      <c r="I666" s="62" t="s">
        <v>109</v>
      </c>
      <c r="J666" s="78">
        <v>820</v>
      </c>
      <c r="K666" s="79">
        <v>1</v>
      </c>
      <c r="L666" s="80">
        <v>0</v>
      </c>
      <c r="M666" s="81">
        <v>0</v>
      </c>
      <c r="N666" s="80">
        <v>119259</v>
      </c>
      <c r="O666" s="80"/>
      <c r="P666" s="81">
        <v>119259</v>
      </c>
      <c r="Q666" s="82">
        <v>0</v>
      </c>
      <c r="R666" s="83">
        <v>0</v>
      </c>
      <c r="S666" s="80">
        <v>0</v>
      </c>
      <c r="T666" s="81">
        <v>0</v>
      </c>
      <c r="U666" s="81">
        <v>0</v>
      </c>
      <c r="V666" s="84">
        <v>0</v>
      </c>
      <c r="W666" s="85">
        <v>0</v>
      </c>
      <c r="X666" s="62"/>
      <c r="Y666" s="9"/>
    </row>
    <row r="667" spans="7:25" x14ac:dyDescent="0.3">
      <c r="G667" s="77"/>
      <c r="H667" s="62">
        <v>117</v>
      </c>
      <c r="I667" s="62" t="s">
        <v>21</v>
      </c>
      <c r="J667" s="78">
        <v>820</v>
      </c>
      <c r="K667" s="79">
        <v>1</v>
      </c>
      <c r="L667" s="80">
        <v>0</v>
      </c>
      <c r="M667" s="81">
        <v>0</v>
      </c>
      <c r="N667" s="80">
        <v>119259</v>
      </c>
      <c r="O667" s="80"/>
      <c r="P667" s="81">
        <v>119259</v>
      </c>
      <c r="Q667" s="82">
        <v>2.5700000000000001E-4</v>
      </c>
      <c r="R667" s="83">
        <v>30.649563000000001</v>
      </c>
      <c r="S667" s="80">
        <v>0</v>
      </c>
      <c r="T667" s="81">
        <v>0</v>
      </c>
      <c r="U667" s="81">
        <v>0</v>
      </c>
      <c r="V667" s="84">
        <v>2.7300000000000002E-4</v>
      </c>
      <c r="W667" s="85">
        <v>0</v>
      </c>
      <c r="X667" s="62"/>
      <c r="Y667" s="9"/>
    </row>
    <row r="668" spans="7:25" x14ac:dyDescent="0.3">
      <c r="G668" s="77"/>
      <c r="H668" s="62">
        <v>122</v>
      </c>
      <c r="I668" s="62" t="s">
        <v>96</v>
      </c>
      <c r="J668" s="78">
        <v>820</v>
      </c>
      <c r="K668" s="79">
        <v>1</v>
      </c>
      <c r="L668" s="80">
        <v>0</v>
      </c>
      <c r="M668" s="81">
        <v>0</v>
      </c>
      <c r="N668" s="80">
        <v>119259</v>
      </c>
      <c r="O668" s="80"/>
      <c r="P668" s="81">
        <v>119259</v>
      </c>
      <c r="Q668" s="82">
        <v>0</v>
      </c>
      <c r="R668" s="83">
        <v>0</v>
      </c>
      <c r="S668" s="80">
        <v>0</v>
      </c>
      <c r="T668" s="81">
        <v>0</v>
      </c>
      <c r="U668" s="81">
        <v>0</v>
      </c>
      <c r="V668" s="84">
        <v>0</v>
      </c>
      <c r="W668" s="85">
        <v>0</v>
      </c>
      <c r="X668" s="62"/>
      <c r="Y668" s="9"/>
    </row>
    <row r="669" spans="7:25" ht="15" thickBot="1" x14ac:dyDescent="0.35">
      <c r="G669" s="86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8"/>
      <c r="X669" s="62"/>
      <c r="Y669" s="9"/>
    </row>
    <row r="670" spans="7:25" x14ac:dyDescent="0.3">
      <c r="G670" s="62">
        <v>99</v>
      </c>
      <c r="H670" s="62" t="s">
        <v>109</v>
      </c>
      <c r="I670" s="62"/>
      <c r="J670" s="78"/>
      <c r="K670" s="79"/>
      <c r="L670" s="81"/>
      <c r="M670" s="81"/>
      <c r="N670" s="81"/>
      <c r="O670" s="81"/>
      <c r="P670" s="81"/>
      <c r="Q670" s="84"/>
      <c r="R670" s="83">
        <v>140714.73447300002</v>
      </c>
      <c r="S670" s="81"/>
      <c r="T670" s="81"/>
      <c r="U670" s="81"/>
      <c r="V670" s="84"/>
      <c r="W670" s="83">
        <v>104215.466961</v>
      </c>
      <c r="X670" s="89">
        <v>244930.20143400002</v>
      </c>
      <c r="Y670" s="9"/>
    </row>
    <row r="671" spans="7:25" x14ac:dyDescent="0.3">
      <c r="G671" s="62"/>
      <c r="H671" s="62"/>
      <c r="I671" s="62"/>
      <c r="J671" s="78"/>
      <c r="K671" s="79"/>
      <c r="L671" s="81"/>
      <c r="M671" s="81"/>
      <c r="N671" s="81"/>
      <c r="O671" s="81"/>
      <c r="P671" s="81"/>
      <c r="Q671" s="84"/>
      <c r="R671" s="83"/>
      <c r="S671" s="81"/>
      <c r="T671" s="81"/>
      <c r="U671" s="81"/>
      <c r="V671" s="84"/>
      <c r="W671" s="83"/>
      <c r="X671" s="62"/>
      <c r="Y671" s="9"/>
    </row>
    <row r="672" spans="7:25" ht="15" thickBot="1" x14ac:dyDescent="0.35">
      <c r="G672" s="62"/>
      <c r="H672" s="62"/>
      <c r="I672" s="62"/>
      <c r="J672" s="63" t="s">
        <v>59</v>
      </c>
      <c r="K672" s="64" t="s">
        <v>60</v>
      </c>
      <c r="L672" s="65" t="s">
        <v>61</v>
      </c>
      <c r="M672" s="65" t="s">
        <v>186</v>
      </c>
      <c r="N672" s="65" t="s">
        <v>62</v>
      </c>
      <c r="O672" s="65" t="s">
        <v>187</v>
      </c>
      <c r="P672" s="65" t="s">
        <v>63</v>
      </c>
      <c r="Q672" s="66" t="s">
        <v>64</v>
      </c>
      <c r="R672" s="67" t="s">
        <v>65</v>
      </c>
      <c r="S672" s="65" t="s">
        <v>66</v>
      </c>
      <c r="T672" s="65" t="s">
        <v>67</v>
      </c>
      <c r="U672" s="65" t="s">
        <v>68</v>
      </c>
      <c r="V672" s="66" t="s">
        <v>69</v>
      </c>
      <c r="W672" s="67" t="s">
        <v>70</v>
      </c>
      <c r="X672" s="62"/>
      <c r="Y672" s="9"/>
    </row>
    <row r="673" spans="7:25" ht="15.6" x14ac:dyDescent="0.3">
      <c r="G673" s="68">
        <v>106</v>
      </c>
      <c r="H673" s="69" t="s">
        <v>110</v>
      </c>
      <c r="I673" s="70"/>
      <c r="J673" s="71"/>
      <c r="K673" s="72"/>
      <c r="L673" s="73"/>
      <c r="M673" s="73"/>
      <c r="N673" s="73"/>
      <c r="O673" s="73"/>
      <c r="P673" s="73"/>
      <c r="Q673" s="74"/>
      <c r="R673" s="75"/>
      <c r="S673" s="73"/>
      <c r="T673" s="73"/>
      <c r="U673" s="73"/>
      <c r="V673" s="74"/>
      <c r="W673" s="76"/>
      <c r="X673" s="62"/>
      <c r="Y673" s="9"/>
    </row>
    <row r="674" spans="7:25" x14ac:dyDescent="0.3">
      <c r="G674" s="77"/>
      <c r="H674" s="62">
        <v>1</v>
      </c>
      <c r="I674" s="62" t="s">
        <v>11</v>
      </c>
      <c r="J674" s="78">
        <v>390</v>
      </c>
      <c r="K674" s="95">
        <v>0.71899999999999997</v>
      </c>
      <c r="L674" s="80">
        <v>31751484</v>
      </c>
      <c r="M674" s="81">
        <v>10301587</v>
      </c>
      <c r="N674" s="80">
        <v>103660</v>
      </c>
      <c r="O674" s="80"/>
      <c r="P674" s="81">
        <v>15497007.482999999</v>
      </c>
      <c r="Q674" s="82">
        <v>2.2769999999999999E-3</v>
      </c>
      <c r="R674" s="83">
        <v>35286.686038790998</v>
      </c>
      <c r="S674" s="80">
        <v>990522</v>
      </c>
      <c r="T674" s="81">
        <v>143991</v>
      </c>
      <c r="U674" s="81">
        <v>608655.78899999999</v>
      </c>
      <c r="V674" s="84">
        <v>1.91E-3</v>
      </c>
      <c r="W674" s="85">
        <v>1162.5325569900001</v>
      </c>
      <c r="X674" s="62"/>
      <c r="Y674" s="9"/>
    </row>
    <row r="675" spans="7:25" x14ac:dyDescent="0.3">
      <c r="G675" s="77"/>
      <c r="H675" s="62">
        <v>2</v>
      </c>
      <c r="I675" s="62" t="s">
        <v>27</v>
      </c>
      <c r="J675" s="78">
        <v>390</v>
      </c>
      <c r="K675" s="95">
        <v>0.71899999999999997</v>
      </c>
      <c r="L675" s="80">
        <v>31751484</v>
      </c>
      <c r="M675" s="81">
        <v>10301587</v>
      </c>
      <c r="N675" s="80">
        <v>103660</v>
      </c>
      <c r="O675" s="80"/>
      <c r="P675" s="81">
        <v>15497007.482999999</v>
      </c>
      <c r="Q675" s="82">
        <v>2.6200000000000003E-4</v>
      </c>
      <c r="R675" s="83">
        <v>4060.2159605460001</v>
      </c>
      <c r="S675" s="80">
        <v>990522</v>
      </c>
      <c r="T675" s="81">
        <v>143991</v>
      </c>
      <c r="U675" s="81">
        <v>608655.78899999999</v>
      </c>
      <c r="V675" s="84">
        <v>2.6899999999999998E-4</v>
      </c>
      <c r="W675" s="85">
        <v>163.72840724099999</v>
      </c>
      <c r="X675" s="62"/>
      <c r="Y675" s="9"/>
    </row>
    <row r="676" spans="7:25" x14ac:dyDescent="0.3">
      <c r="G676" s="77"/>
      <c r="H676" s="62">
        <v>3</v>
      </c>
      <c r="I676" s="62" t="s">
        <v>20</v>
      </c>
      <c r="J676" s="78">
        <v>390</v>
      </c>
      <c r="K676" s="95">
        <v>0.71899999999999997</v>
      </c>
      <c r="L676" s="80">
        <v>31751484</v>
      </c>
      <c r="M676" s="81">
        <v>10301587</v>
      </c>
      <c r="N676" s="80">
        <v>103660</v>
      </c>
      <c r="O676" s="80"/>
      <c r="P676" s="81">
        <v>15497007.482999999</v>
      </c>
      <c r="Q676" s="82">
        <v>5.7799999999999995E-4</v>
      </c>
      <c r="R676" s="83">
        <v>8957.2703251739986</v>
      </c>
      <c r="S676" s="80">
        <v>990522</v>
      </c>
      <c r="T676" s="81">
        <v>143991</v>
      </c>
      <c r="U676" s="81">
        <v>608655.78899999999</v>
      </c>
      <c r="V676" s="84">
        <v>5.9699999999999998E-4</v>
      </c>
      <c r="W676" s="85">
        <v>363.36750603299998</v>
      </c>
      <c r="X676" s="62"/>
      <c r="Y676" s="9"/>
    </row>
    <row r="677" spans="7:25" x14ac:dyDescent="0.3">
      <c r="G677" s="77"/>
      <c r="H677" s="62">
        <v>4</v>
      </c>
      <c r="I677" s="62" t="s">
        <v>10</v>
      </c>
      <c r="J677" s="78">
        <v>390</v>
      </c>
      <c r="K677" s="95">
        <v>0.71899999999999997</v>
      </c>
      <c r="L677" s="80">
        <v>31751484</v>
      </c>
      <c r="M677" s="81">
        <v>10301587</v>
      </c>
      <c r="N677" s="80">
        <v>103660</v>
      </c>
      <c r="O677" s="80"/>
      <c r="P677" s="81">
        <v>15497007.482999999</v>
      </c>
      <c r="Q677" s="82">
        <v>8.5789999999999998E-3</v>
      </c>
      <c r="R677" s="83">
        <v>132948.82719665699</v>
      </c>
      <c r="S677" s="80">
        <v>990522</v>
      </c>
      <c r="T677" s="81">
        <v>143991</v>
      </c>
      <c r="U677" s="81">
        <v>608655.78899999999</v>
      </c>
      <c r="V677" s="84">
        <v>9.2750000000000003E-3</v>
      </c>
      <c r="W677" s="85">
        <v>5645.2824429749999</v>
      </c>
      <c r="X677" s="62"/>
      <c r="Y677" s="9"/>
    </row>
    <row r="678" spans="7:25" x14ac:dyDescent="0.3">
      <c r="G678" s="77"/>
      <c r="H678" s="62">
        <v>136</v>
      </c>
      <c r="I678" s="62" t="s">
        <v>159</v>
      </c>
      <c r="J678" s="78">
        <v>390</v>
      </c>
      <c r="K678" s="95">
        <v>0.71899999999999997</v>
      </c>
      <c r="L678" s="80">
        <v>31751484</v>
      </c>
      <c r="M678" s="81">
        <v>10301587</v>
      </c>
      <c r="N678" s="80">
        <v>103660</v>
      </c>
      <c r="O678" s="80"/>
      <c r="P678" s="81">
        <v>15497007.482999999</v>
      </c>
      <c r="Q678" s="82">
        <v>1.75E-4</v>
      </c>
      <c r="R678" s="83">
        <v>2711.976309525</v>
      </c>
      <c r="S678" s="80">
        <v>990522</v>
      </c>
      <c r="T678" s="81">
        <v>143991</v>
      </c>
      <c r="U678" s="81">
        <v>608655.78899999999</v>
      </c>
      <c r="V678" s="84">
        <v>0</v>
      </c>
      <c r="W678" s="85">
        <v>0</v>
      </c>
      <c r="X678" s="62"/>
      <c r="Y678" s="9"/>
    </row>
    <row r="679" spans="7:25" x14ac:dyDescent="0.3">
      <c r="G679" s="77"/>
      <c r="H679" s="62">
        <v>6</v>
      </c>
      <c r="I679" s="62" t="s">
        <v>76</v>
      </c>
      <c r="J679" s="78">
        <v>390</v>
      </c>
      <c r="K679" s="95">
        <v>0.71899999999999997</v>
      </c>
      <c r="L679" s="80">
        <v>31751484</v>
      </c>
      <c r="M679" s="81">
        <v>10301587</v>
      </c>
      <c r="N679" s="80">
        <v>103660</v>
      </c>
      <c r="O679" s="80"/>
      <c r="P679" s="81">
        <v>15497007.482999999</v>
      </c>
      <c r="Q679" s="82">
        <v>0</v>
      </c>
      <c r="R679" s="83">
        <v>0</v>
      </c>
      <c r="S679" s="80">
        <v>990522</v>
      </c>
      <c r="T679" s="81">
        <v>143991</v>
      </c>
      <c r="U679" s="81">
        <v>608655.78899999999</v>
      </c>
      <c r="V679" s="84">
        <v>0</v>
      </c>
      <c r="W679" s="85">
        <v>0</v>
      </c>
      <c r="X679" s="62"/>
      <c r="Y679" s="9"/>
    </row>
    <row r="680" spans="7:25" x14ac:dyDescent="0.3">
      <c r="G680" s="77"/>
      <c r="H680" s="62">
        <v>7</v>
      </c>
      <c r="I680" s="62" t="s">
        <v>9</v>
      </c>
      <c r="J680" s="78">
        <v>390</v>
      </c>
      <c r="K680" s="95">
        <v>0.71899999999999997</v>
      </c>
      <c r="L680" s="80">
        <v>31751484</v>
      </c>
      <c r="M680" s="81">
        <v>10301587</v>
      </c>
      <c r="N680" s="80">
        <v>103660</v>
      </c>
      <c r="O680" s="80"/>
      <c r="P680" s="81">
        <v>15497007.482999999</v>
      </c>
      <c r="Q680" s="82">
        <v>1.1900000000000001E-4</v>
      </c>
      <c r="R680" s="83">
        <v>1844.143890477</v>
      </c>
      <c r="S680" s="80">
        <v>990522</v>
      </c>
      <c r="T680" s="81">
        <v>143991</v>
      </c>
      <c r="U680" s="81">
        <v>608655.78899999999</v>
      </c>
      <c r="V680" s="84">
        <v>1.27E-4</v>
      </c>
      <c r="W680" s="85">
        <v>77.299285202999997</v>
      </c>
      <c r="X680" s="62"/>
      <c r="Y680" s="9"/>
    </row>
    <row r="681" spans="7:25" x14ac:dyDescent="0.3">
      <c r="G681" s="77"/>
      <c r="H681" s="62">
        <v>8</v>
      </c>
      <c r="I681" s="62" t="s">
        <v>23</v>
      </c>
      <c r="J681" s="78">
        <v>390</v>
      </c>
      <c r="K681" s="95">
        <v>0.71899999999999997</v>
      </c>
      <c r="L681" s="80">
        <v>31751484</v>
      </c>
      <c r="M681" s="81">
        <v>10301587</v>
      </c>
      <c r="N681" s="80">
        <v>103660</v>
      </c>
      <c r="O681" s="80"/>
      <c r="P681" s="81">
        <v>15497007.482999999</v>
      </c>
      <c r="Q681" s="82">
        <v>1.74E-4</v>
      </c>
      <c r="R681" s="83">
        <v>2696.4793020419997</v>
      </c>
      <c r="S681" s="80">
        <v>990522</v>
      </c>
      <c r="T681" s="81">
        <v>143991</v>
      </c>
      <c r="U681" s="81">
        <v>608655.78899999999</v>
      </c>
      <c r="V681" s="84">
        <v>1.8699999999999999E-4</v>
      </c>
      <c r="W681" s="85">
        <v>113.81863254299999</v>
      </c>
      <c r="X681" s="62"/>
      <c r="Y681" s="9"/>
    </row>
    <row r="682" spans="7:25" x14ac:dyDescent="0.3">
      <c r="G682" s="77"/>
      <c r="H682" s="62">
        <v>9</v>
      </c>
      <c r="I682" s="62" t="s">
        <v>0</v>
      </c>
      <c r="J682" s="78">
        <v>390</v>
      </c>
      <c r="K682" s="95">
        <v>0.71899999999999997</v>
      </c>
      <c r="L682" s="80">
        <v>31751484</v>
      </c>
      <c r="M682" s="81">
        <v>10301587</v>
      </c>
      <c r="N682" s="80">
        <v>103660</v>
      </c>
      <c r="O682" s="80"/>
      <c r="P682" s="81">
        <v>15497007.482999999</v>
      </c>
      <c r="Q682" s="82">
        <v>2.4800000000000001E-4</v>
      </c>
      <c r="R682" s="83">
        <v>3843.2578557839997</v>
      </c>
      <c r="S682" s="80">
        <v>990522</v>
      </c>
      <c r="T682" s="81">
        <v>143991</v>
      </c>
      <c r="U682" s="81">
        <v>608655.78899999999</v>
      </c>
      <c r="V682" s="84">
        <v>2.6600000000000001E-4</v>
      </c>
      <c r="W682" s="85">
        <v>161.90243987400001</v>
      </c>
      <c r="X682" s="62"/>
      <c r="Y682" s="9"/>
    </row>
    <row r="683" spans="7:25" x14ac:dyDescent="0.3">
      <c r="G683" s="77"/>
      <c r="H683" s="62">
        <v>17</v>
      </c>
      <c r="I683" s="62" t="s">
        <v>16</v>
      </c>
      <c r="J683" s="78">
        <v>390</v>
      </c>
      <c r="K683" s="95">
        <v>0.71899999999999997</v>
      </c>
      <c r="L683" s="80">
        <v>31751484</v>
      </c>
      <c r="M683" s="81">
        <v>10301587</v>
      </c>
      <c r="N683" s="80">
        <v>103660</v>
      </c>
      <c r="O683" s="80"/>
      <c r="P683" s="81">
        <v>15497007.482999999</v>
      </c>
      <c r="Q683" s="82">
        <v>7.0899999999999999E-4</v>
      </c>
      <c r="R683" s="83">
        <v>10987.378305446999</v>
      </c>
      <c r="S683" s="80">
        <v>990522</v>
      </c>
      <c r="T683" s="81">
        <v>143991</v>
      </c>
      <c r="U683" s="81">
        <v>608655.78899999999</v>
      </c>
      <c r="V683" s="84">
        <v>7.5799999999999999E-4</v>
      </c>
      <c r="W683" s="85">
        <v>461.36108806199996</v>
      </c>
      <c r="X683" s="62"/>
      <c r="Y683" s="9"/>
    </row>
    <row r="684" spans="7:25" x14ac:dyDescent="0.3">
      <c r="G684" s="77"/>
      <c r="H684" s="62">
        <v>29</v>
      </c>
      <c r="I684" s="62" t="s">
        <v>24</v>
      </c>
      <c r="J684" s="78">
        <v>390</v>
      </c>
      <c r="K684" s="95">
        <v>0.71899999999999997</v>
      </c>
      <c r="L684" s="80">
        <v>31751484</v>
      </c>
      <c r="M684" s="81">
        <v>10301587</v>
      </c>
      <c r="N684" s="80">
        <v>103660</v>
      </c>
      <c r="O684" s="80"/>
      <c r="P684" s="81">
        <v>15497007.482999999</v>
      </c>
      <c r="Q684" s="82">
        <v>3.1029999999999999E-3</v>
      </c>
      <c r="R684" s="83">
        <v>48087.214219748996</v>
      </c>
      <c r="S684" s="80">
        <v>990522</v>
      </c>
      <c r="T684" s="81">
        <v>143991</v>
      </c>
      <c r="U684" s="81">
        <v>608655.78899999999</v>
      </c>
      <c r="V684" s="84">
        <v>3.1029999999999999E-3</v>
      </c>
      <c r="W684" s="85">
        <v>1888.6589132669999</v>
      </c>
      <c r="X684" s="62"/>
      <c r="Y684" s="9"/>
    </row>
    <row r="685" spans="7:25" x14ac:dyDescent="0.3">
      <c r="G685" s="77"/>
      <c r="H685" s="62">
        <v>38</v>
      </c>
      <c r="I685" s="62" t="s">
        <v>12</v>
      </c>
      <c r="J685" s="78">
        <v>390</v>
      </c>
      <c r="K685" s="95">
        <v>0.71899999999999997</v>
      </c>
      <c r="L685" s="80">
        <v>31751484</v>
      </c>
      <c r="M685" s="81">
        <v>10301587</v>
      </c>
      <c r="N685" s="80">
        <v>103660</v>
      </c>
      <c r="O685" s="80"/>
      <c r="P685" s="81">
        <v>15497007.482999999</v>
      </c>
      <c r="Q685" s="82">
        <v>9.5000000000000005E-5</v>
      </c>
      <c r="R685" s="83">
        <v>1472.2157108849999</v>
      </c>
      <c r="S685" s="80">
        <v>990522</v>
      </c>
      <c r="T685" s="81">
        <v>143991</v>
      </c>
      <c r="U685" s="81">
        <v>608655.78899999999</v>
      </c>
      <c r="V685" s="84">
        <v>7.8999999999999996E-5</v>
      </c>
      <c r="W685" s="85">
        <v>48.083807330999996</v>
      </c>
      <c r="X685" s="62"/>
      <c r="Y685" s="9"/>
    </row>
    <row r="686" spans="7:25" x14ac:dyDescent="0.3">
      <c r="G686" s="77"/>
      <c r="H686" s="62">
        <v>55</v>
      </c>
      <c r="I686" s="62" t="s">
        <v>26</v>
      </c>
      <c r="J686" s="78">
        <v>390</v>
      </c>
      <c r="K686" s="95">
        <v>0.71899999999999997</v>
      </c>
      <c r="L686" s="80">
        <v>31751484</v>
      </c>
      <c r="M686" s="81">
        <v>10301587</v>
      </c>
      <c r="N686" s="80">
        <v>103660</v>
      </c>
      <c r="O686" s="80"/>
      <c r="P686" s="81">
        <v>15497007.482999999</v>
      </c>
      <c r="Q686" s="82">
        <v>1.4799999999999999E-4</v>
      </c>
      <c r="R686" s="83">
        <v>2293.557107484</v>
      </c>
      <c r="S686" s="80">
        <v>990522</v>
      </c>
      <c r="T686" s="81">
        <v>143991</v>
      </c>
      <c r="U686" s="81">
        <v>608655.78899999999</v>
      </c>
      <c r="V686" s="84">
        <v>1.5699999999999999E-4</v>
      </c>
      <c r="W686" s="85">
        <v>95.558958872999995</v>
      </c>
      <c r="X686" s="62"/>
      <c r="Y686" s="9"/>
    </row>
    <row r="687" spans="7:25" x14ac:dyDescent="0.3">
      <c r="G687" s="77"/>
      <c r="H687" s="62">
        <v>71</v>
      </c>
      <c r="I687" s="62" t="s">
        <v>18</v>
      </c>
      <c r="J687" s="78">
        <v>390</v>
      </c>
      <c r="K687" s="95">
        <v>0</v>
      </c>
      <c r="L687" s="80">
        <v>31751484</v>
      </c>
      <c r="M687" s="81">
        <v>10301587</v>
      </c>
      <c r="N687" s="80">
        <v>103660</v>
      </c>
      <c r="O687" s="80"/>
      <c r="P687" s="81">
        <v>0</v>
      </c>
      <c r="Q687" s="82">
        <v>1.0000000000000001E-5</v>
      </c>
      <c r="R687" s="83">
        <v>0</v>
      </c>
      <c r="S687" s="80">
        <v>990522</v>
      </c>
      <c r="T687" s="81">
        <v>143991</v>
      </c>
      <c r="U687" s="81">
        <v>0</v>
      </c>
      <c r="V687" s="84">
        <v>1.1E-5</v>
      </c>
      <c r="W687" s="85">
        <v>0</v>
      </c>
      <c r="X687" s="62"/>
      <c r="Y687" s="9"/>
    </row>
    <row r="688" spans="7:25" x14ac:dyDescent="0.3">
      <c r="G688" s="77"/>
      <c r="H688" s="62">
        <v>72</v>
      </c>
      <c r="I688" s="62" t="s">
        <v>28</v>
      </c>
      <c r="J688" s="78">
        <v>390</v>
      </c>
      <c r="K688" s="95">
        <v>0</v>
      </c>
      <c r="L688" s="80">
        <v>31751484</v>
      </c>
      <c r="M688" s="81">
        <v>10301587</v>
      </c>
      <c r="N688" s="80">
        <v>103660</v>
      </c>
      <c r="O688" s="80"/>
      <c r="P688" s="81">
        <v>0</v>
      </c>
      <c r="Q688" s="82">
        <v>2.9999999999999997E-4</v>
      </c>
      <c r="R688" s="83">
        <v>0</v>
      </c>
      <c r="S688" s="80">
        <v>990522</v>
      </c>
      <c r="T688" s="81">
        <v>143991</v>
      </c>
      <c r="U688" s="81">
        <v>0</v>
      </c>
      <c r="V688" s="84">
        <v>3.1799999999999998E-4</v>
      </c>
      <c r="W688" s="85">
        <v>0</v>
      </c>
      <c r="X688" s="62"/>
      <c r="Y688" s="9"/>
    </row>
    <row r="689" spans="7:25" x14ac:dyDescent="0.3">
      <c r="G689" s="77"/>
      <c r="H689" s="62">
        <v>106</v>
      </c>
      <c r="I689" s="62" t="s">
        <v>110</v>
      </c>
      <c r="J689" s="78">
        <v>390</v>
      </c>
      <c r="K689" s="95">
        <v>0.71899999999999997</v>
      </c>
      <c r="L689" s="80">
        <v>31751484</v>
      </c>
      <c r="M689" s="81">
        <v>10301587</v>
      </c>
      <c r="N689" s="80">
        <v>103660</v>
      </c>
      <c r="O689" s="80"/>
      <c r="P689" s="81">
        <v>15497007.482999999</v>
      </c>
      <c r="Q689" s="82">
        <v>0</v>
      </c>
      <c r="R689" s="83">
        <v>0</v>
      </c>
      <c r="S689" s="80">
        <v>990522</v>
      </c>
      <c r="T689" s="81">
        <v>143991</v>
      </c>
      <c r="U689" s="81">
        <v>608655.78899999999</v>
      </c>
      <c r="V689" s="84">
        <v>0</v>
      </c>
      <c r="W689" s="85">
        <v>0</v>
      </c>
      <c r="X689" s="62"/>
      <c r="Y689" s="9"/>
    </row>
    <row r="690" spans="7:25" x14ac:dyDescent="0.3">
      <c r="G690" s="77"/>
      <c r="H690" s="62">
        <v>117</v>
      </c>
      <c r="I690" s="62" t="s">
        <v>21</v>
      </c>
      <c r="J690" s="78">
        <v>390</v>
      </c>
      <c r="K690" s="95">
        <v>0.71899999999999997</v>
      </c>
      <c r="L690" s="80">
        <v>31751484</v>
      </c>
      <c r="M690" s="81">
        <v>10301587</v>
      </c>
      <c r="N690" s="80">
        <v>103660</v>
      </c>
      <c r="O690" s="80"/>
      <c r="P690" s="81">
        <v>15497007.482999999</v>
      </c>
      <c r="Q690" s="82">
        <v>2.5700000000000001E-4</v>
      </c>
      <c r="R690" s="83">
        <v>3982.7309231310001</v>
      </c>
      <c r="S690" s="80">
        <v>990522</v>
      </c>
      <c r="T690" s="81">
        <v>143991</v>
      </c>
      <c r="U690" s="81">
        <v>608655.78899999999</v>
      </c>
      <c r="V690" s="84">
        <v>2.7300000000000002E-4</v>
      </c>
      <c r="W690" s="85">
        <v>166.163030397</v>
      </c>
      <c r="X690" s="62"/>
      <c r="Y690" s="9"/>
    </row>
    <row r="691" spans="7:25" x14ac:dyDescent="0.3">
      <c r="G691" s="77"/>
      <c r="H691" s="62">
        <v>122</v>
      </c>
      <c r="I691" s="62" t="s">
        <v>96</v>
      </c>
      <c r="J691" s="78">
        <v>390</v>
      </c>
      <c r="K691" s="95">
        <v>0.71899999999999997</v>
      </c>
      <c r="L691" s="80">
        <v>31751484</v>
      </c>
      <c r="M691" s="81">
        <v>10301587</v>
      </c>
      <c r="N691" s="80">
        <v>103660</v>
      </c>
      <c r="O691" s="80"/>
      <c r="P691" s="81">
        <v>15497007.482999999</v>
      </c>
      <c r="Q691" s="82">
        <v>0</v>
      </c>
      <c r="R691" s="83">
        <v>0</v>
      </c>
      <c r="S691" s="80">
        <v>990522</v>
      </c>
      <c r="T691" s="81">
        <v>143991</v>
      </c>
      <c r="U691" s="81">
        <v>608655.78899999999</v>
      </c>
      <c r="V691" s="84">
        <v>0</v>
      </c>
      <c r="W691" s="85">
        <v>0</v>
      </c>
      <c r="X691" s="62"/>
      <c r="Y691" s="9"/>
    </row>
    <row r="692" spans="7:25" x14ac:dyDescent="0.3">
      <c r="G692" s="77"/>
      <c r="H692" s="62"/>
      <c r="I692" s="62"/>
      <c r="J692" s="78"/>
      <c r="K692" s="95"/>
      <c r="L692" s="81"/>
      <c r="M692" s="81"/>
      <c r="N692" s="81"/>
      <c r="O692" s="81"/>
      <c r="P692" s="81"/>
      <c r="Q692" s="84"/>
      <c r="R692" s="83"/>
      <c r="S692" s="81"/>
      <c r="T692" s="81"/>
      <c r="U692" s="81"/>
      <c r="V692" s="84"/>
      <c r="W692" s="85"/>
      <c r="X692" s="62"/>
      <c r="Y692" s="9"/>
    </row>
    <row r="693" spans="7:25" ht="15.6" x14ac:dyDescent="0.3">
      <c r="G693" s="90">
        <v>106</v>
      </c>
      <c r="H693" s="91" t="s">
        <v>110</v>
      </c>
      <c r="I693" s="62"/>
      <c r="J693" s="78"/>
      <c r="K693" s="95"/>
      <c r="L693" s="81"/>
      <c r="M693" s="81"/>
      <c r="N693" s="81"/>
      <c r="O693" s="81"/>
      <c r="P693" s="81"/>
      <c r="Q693" s="84"/>
      <c r="R693" s="83"/>
      <c r="S693" s="81"/>
      <c r="T693" s="81"/>
      <c r="U693" s="81"/>
      <c r="V693" s="84"/>
      <c r="W693" s="85"/>
      <c r="X693" s="62"/>
      <c r="Y693" s="9"/>
    </row>
    <row r="694" spans="7:25" x14ac:dyDescent="0.3">
      <c r="G694" s="77"/>
      <c r="H694" s="62">
        <v>1</v>
      </c>
      <c r="I694" s="62" t="s">
        <v>11</v>
      </c>
      <c r="J694" s="78">
        <v>814</v>
      </c>
      <c r="K694" s="95">
        <v>0.71899999999999997</v>
      </c>
      <c r="L694" s="80">
        <v>0</v>
      </c>
      <c r="M694" s="81">
        <v>0</v>
      </c>
      <c r="N694" s="80">
        <v>179330</v>
      </c>
      <c r="O694" s="80"/>
      <c r="P694" s="81">
        <v>128938.26999999999</v>
      </c>
      <c r="Q694" s="82">
        <v>2.2769999999999999E-3</v>
      </c>
      <c r="R694" s="83">
        <v>293.59244078999996</v>
      </c>
      <c r="S694" s="80">
        <v>0</v>
      </c>
      <c r="T694" s="81"/>
      <c r="U694" s="81">
        <v>0</v>
      </c>
      <c r="V694" s="84">
        <v>1.91E-3</v>
      </c>
      <c r="W694" s="85">
        <v>0</v>
      </c>
      <c r="X694" s="62"/>
      <c r="Y694" s="9"/>
    </row>
    <row r="695" spans="7:25" x14ac:dyDescent="0.3">
      <c r="G695" s="77"/>
      <c r="H695" s="62">
        <v>2</v>
      </c>
      <c r="I695" s="62" t="s">
        <v>27</v>
      </c>
      <c r="J695" s="78">
        <v>814</v>
      </c>
      <c r="K695" s="95">
        <v>0.71899999999999997</v>
      </c>
      <c r="L695" s="80">
        <v>0</v>
      </c>
      <c r="M695" s="81">
        <v>0</v>
      </c>
      <c r="N695" s="80">
        <v>179330</v>
      </c>
      <c r="O695" s="80"/>
      <c r="P695" s="81">
        <v>128938.26999999999</v>
      </c>
      <c r="Q695" s="82">
        <v>2.6200000000000003E-4</v>
      </c>
      <c r="R695" s="83">
        <v>33.78182674</v>
      </c>
      <c r="S695" s="80">
        <v>0</v>
      </c>
      <c r="T695" s="81"/>
      <c r="U695" s="81">
        <v>0</v>
      </c>
      <c r="V695" s="84">
        <v>2.6899999999999998E-4</v>
      </c>
      <c r="W695" s="85">
        <v>0</v>
      </c>
      <c r="X695" s="62"/>
      <c r="Y695" s="9"/>
    </row>
    <row r="696" spans="7:25" x14ac:dyDescent="0.3">
      <c r="G696" s="77"/>
      <c r="H696" s="62">
        <v>3</v>
      </c>
      <c r="I696" s="62" t="s">
        <v>20</v>
      </c>
      <c r="J696" s="78">
        <v>814</v>
      </c>
      <c r="K696" s="95">
        <v>0.71899999999999997</v>
      </c>
      <c r="L696" s="80">
        <v>0</v>
      </c>
      <c r="M696" s="81">
        <v>0</v>
      </c>
      <c r="N696" s="80">
        <v>179330</v>
      </c>
      <c r="O696" s="80"/>
      <c r="P696" s="81">
        <v>128938.26999999999</v>
      </c>
      <c r="Q696" s="82">
        <v>5.7799999999999995E-4</v>
      </c>
      <c r="R696" s="83">
        <v>74.526320059999989</v>
      </c>
      <c r="S696" s="80">
        <v>0</v>
      </c>
      <c r="T696" s="81"/>
      <c r="U696" s="81">
        <v>0</v>
      </c>
      <c r="V696" s="84">
        <v>5.9699999999999998E-4</v>
      </c>
      <c r="W696" s="85">
        <v>0</v>
      </c>
      <c r="X696" s="62"/>
      <c r="Y696" s="9"/>
    </row>
    <row r="697" spans="7:25" x14ac:dyDescent="0.3">
      <c r="G697" s="77"/>
      <c r="H697" s="62">
        <v>4</v>
      </c>
      <c r="I697" s="62" t="s">
        <v>10</v>
      </c>
      <c r="J697" s="78">
        <v>814</v>
      </c>
      <c r="K697" s="95">
        <v>0.71899999999999997</v>
      </c>
      <c r="L697" s="80">
        <v>0</v>
      </c>
      <c r="M697" s="81">
        <v>0</v>
      </c>
      <c r="N697" s="80">
        <v>179330</v>
      </c>
      <c r="O697" s="80"/>
      <c r="P697" s="81">
        <v>128938.26999999999</v>
      </c>
      <c r="Q697" s="82">
        <v>8.5789999999999998E-3</v>
      </c>
      <c r="R697" s="83">
        <v>1106.1614183299998</v>
      </c>
      <c r="S697" s="80">
        <v>0</v>
      </c>
      <c r="T697" s="81"/>
      <c r="U697" s="81">
        <v>0</v>
      </c>
      <c r="V697" s="84">
        <v>9.2750000000000003E-3</v>
      </c>
      <c r="W697" s="85">
        <v>0</v>
      </c>
      <c r="X697" s="62"/>
      <c r="Y697" s="9"/>
    </row>
    <row r="698" spans="7:25" x14ac:dyDescent="0.3">
      <c r="G698" s="77"/>
      <c r="H698" s="62">
        <v>136</v>
      </c>
      <c r="I698" s="62" t="s">
        <v>159</v>
      </c>
      <c r="J698" s="78">
        <v>814</v>
      </c>
      <c r="K698" s="95">
        <v>0.71899999999999997</v>
      </c>
      <c r="L698" s="80">
        <v>0</v>
      </c>
      <c r="M698" s="81">
        <v>0</v>
      </c>
      <c r="N698" s="80">
        <v>179330</v>
      </c>
      <c r="O698" s="80"/>
      <c r="P698" s="81">
        <v>128938.26999999999</v>
      </c>
      <c r="Q698" s="82">
        <v>1.75E-4</v>
      </c>
      <c r="R698" s="83">
        <v>22.564197249999999</v>
      </c>
      <c r="S698" s="80">
        <v>0</v>
      </c>
      <c r="T698" s="81"/>
      <c r="U698" s="81">
        <v>0</v>
      </c>
      <c r="V698" s="84">
        <v>0</v>
      </c>
      <c r="W698" s="85">
        <v>0</v>
      </c>
      <c r="X698" s="62"/>
      <c r="Y698" s="9"/>
    </row>
    <row r="699" spans="7:25" x14ac:dyDescent="0.3">
      <c r="G699" s="77"/>
      <c r="H699" s="62">
        <v>6</v>
      </c>
      <c r="I699" s="62" t="s">
        <v>76</v>
      </c>
      <c r="J699" s="78">
        <v>814</v>
      </c>
      <c r="K699" s="95">
        <v>0.71899999999999997</v>
      </c>
      <c r="L699" s="80">
        <v>0</v>
      </c>
      <c r="M699" s="81">
        <v>0</v>
      </c>
      <c r="N699" s="80">
        <v>179330</v>
      </c>
      <c r="O699" s="80"/>
      <c r="P699" s="81">
        <v>128938.26999999999</v>
      </c>
      <c r="Q699" s="82">
        <v>0</v>
      </c>
      <c r="R699" s="83">
        <v>0</v>
      </c>
      <c r="S699" s="80">
        <v>0</v>
      </c>
      <c r="T699" s="81"/>
      <c r="U699" s="81">
        <v>0</v>
      </c>
      <c r="V699" s="84">
        <v>0</v>
      </c>
      <c r="W699" s="85">
        <v>0</v>
      </c>
      <c r="X699" s="62"/>
      <c r="Y699" s="9"/>
    </row>
    <row r="700" spans="7:25" x14ac:dyDescent="0.3">
      <c r="G700" s="77"/>
      <c r="H700" s="62">
        <v>7</v>
      </c>
      <c r="I700" s="62" t="s">
        <v>9</v>
      </c>
      <c r="J700" s="78">
        <v>814</v>
      </c>
      <c r="K700" s="95">
        <v>0.71899999999999997</v>
      </c>
      <c r="L700" s="80">
        <v>0</v>
      </c>
      <c r="M700" s="81">
        <v>0</v>
      </c>
      <c r="N700" s="80">
        <v>179330</v>
      </c>
      <c r="O700" s="80"/>
      <c r="P700" s="81">
        <v>128938.26999999999</v>
      </c>
      <c r="Q700" s="82">
        <v>1.1900000000000001E-4</v>
      </c>
      <c r="R700" s="83">
        <v>15.343654129999999</v>
      </c>
      <c r="S700" s="80">
        <v>0</v>
      </c>
      <c r="T700" s="81"/>
      <c r="U700" s="81">
        <v>0</v>
      </c>
      <c r="V700" s="84">
        <v>1.27E-4</v>
      </c>
      <c r="W700" s="85">
        <v>0</v>
      </c>
      <c r="X700" s="62"/>
      <c r="Y700" s="9"/>
    </row>
    <row r="701" spans="7:25" x14ac:dyDescent="0.3">
      <c r="G701" s="77"/>
      <c r="H701" s="62">
        <v>8</v>
      </c>
      <c r="I701" s="62" t="s">
        <v>23</v>
      </c>
      <c r="J701" s="78">
        <v>814</v>
      </c>
      <c r="K701" s="95">
        <v>0.71899999999999997</v>
      </c>
      <c r="L701" s="80">
        <v>0</v>
      </c>
      <c r="M701" s="81">
        <v>0</v>
      </c>
      <c r="N701" s="80">
        <v>179330</v>
      </c>
      <c r="O701" s="80"/>
      <c r="P701" s="81">
        <v>128938.26999999999</v>
      </c>
      <c r="Q701" s="82">
        <v>1.74E-4</v>
      </c>
      <c r="R701" s="83">
        <v>22.435258979999997</v>
      </c>
      <c r="S701" s="80">
        <v>0</v>
      </c>
      <c r="T701" s="81"/>
      <c r="U701" s="81">
        <v>0</v>
      </c>
      <c r="V701" s="84">
        <v>1.8699999999999999E-4</v>
      </c>
      <c r="W701" s="85">
        <v>0</v>
      </c>
      <c r="X701" s="62"/>
      <c r="Y701" s="9"/>
    </row>
    <row r="702" spans="7:25" x14ac:dyDescent="0.3">
      <c r="G702" s="77"/>
      <c r="H702" s="62">
        <v>9</v>
      </c>
      <c r="I702" s="62" t="s">
        <v>0</v>
      </c>
      <c r="J702" s="78">
        <v>814</v>
      </c>
      <c r="K702" s="95">
        <v>0.71899999999999997</v>
      </c>
      <c r="L702" s="80">
        <v>0</v>
      </c>
      <c r="M702" s="81">
        <v>0</v>
      </c>
      <c r="N702" s="80">
        <v>179330</v>
      </c>
      <c r="O702" s="80"/>
      <c r="P702" s="81">
        <v>128938.26999999999</v>
      </c>
      <c r="Q702" s="82">
        <v>2.4800000000000001E-4</v>
      </c>
      <c r="R702" s="83">
        <v>31.976690959999999</v>
      </c>
      <c r="S702" s="80">
        <v>0</v>
      </c>
      <c r="T702" s="81"/>
      <c r="U702" s="81">
        <v>0</v>
      </c>
      <c r="V702" s="84">
        <v>2.6600000000000001E-4</v>
      </c>
      <c r="W702" s="85">
        <v>0</v>
      </c>
      <c r="X702" s="62"/>
      <c r="Y702" s="9"/>
    </row>
    <row r="703" spans="7:25" x14ac:dyDescent="0.3">
      <c r="G703" s="77"/>
      <c r="H703" s="62">
        <v>29</v>
      </c>
      <c r="I703" s="62" t="s">
        <v>24</v>
      </c>
      <c r="J703" s="78">
        <v>814</v>
      </c>
      <c r="K703" s="95">
        <v>0.71899999999999997</v>
      </c>
      <c r="L703" s="80">
        <v>0</v>
      </c>
      <c r="M703" s="81">
        <v>0</v>
      </c>
      <c r="N703" s="80">
        <v>179330</v>
      </c>
      <c r="O703" s="80"/>
      <c r="P703" s="81">
        <v>128938.26999999999</v>
      </c>
      <c r="Q703" s="82">
        <v>3.1029999999999999E-3</v>
      </c>
      <c r="R703" s="83">
        <v>400.09545180999993</v>
      </c>
      <c r="S703" s="80">
        <v>0</v>
      </c>
      <c r="T703" s="81"/>
      <c r="U703" s="81">
        <v>0</v>
      </c>
      <c r="V703" s="84">
        <v>3.1029999999999999E-3</v>
      </c>
      <c r="W703" s="85">
        <v>0</v>
      </c>
      <c r="X703" s="62"/>
      <c r="Y703" s="9"/>
    </row>
    <row r="704" spans="7:25" x14ac:dyDescent="0.3">
      <c r="G704" s="77"/>
      <c r="H704" s="62">
        <v>38</v>
      </c>
      <c r="I704" s="62" t="s">
        <v>12</v>
      </c>
      <c r="J704" s="78">
        <v>814</v>
      </c>
      <c r="K704" s="95">
        <v>0.71899999999999997</v>
      </c>
      <c r="L704" s="80">
        <v>0</v>
      </c>
      <c r="M704" s="81">
        <v>0</v>
      </c>
      <c r="N704" s="80">
        <v>179330</v>
      </c>
      <c r="O704" s="80"/>
      <c r="P704" s="81">
        <v>128938.26999999999</v>
      </c>
      <c r="Q704" s="82">
        <v>9.5000000000000005E-5</v>
      </c>
      <c r="R704" s="83">
        <v>12.249135649999999</v>
      </c>
      <c r="S704" s="80">
        <v>0</v>
      </c>
      <c r="T704" s="81"/>
      <c r="U704" s="81">
        <v>0</v>
      </c>
      <c r="V704" s="84">
        <v>7.8999999999999996E-5</v>
      </c>
      <c r="W704" s="85">
        <v>0</v>
      </c>
      <c r="X704" s="62"/>
      <c r="Y704" s="9"/>
    </row>
    <row r="705" spans="7:25" x14ac:dyDescent="0.3">
      <c r="G705" s="77"/>
      <c r="H705" s="62">
        <v>55</v>
      </c>
      <c r="I705" s="62" t="s">
        <v>26</v>
      </c>
      <c r="J705" s="78">
        <v>814</v>
      </c>
      <c r="K705" s="95">
        <v>0.71899999999999997</v>
      </c>
      <c r="L705" s="80">
        <v>0</v>
      </c>
      <c r="M705" s="81">
        <v>0</v>
      </c>
      <c r="N705" s="80">
        <v>179330</v>
      </c>
      <c r="O705" s="80"/>
      <c r="P705" s="81">
        <v>128938.26999999999</v>
      </c>
      <c r="Q705" s="82">
        <v>1.4799999999999999E-4</v>
      </c>
      <c r="R705" s="83">
        <v>19.082863959999997</v>
      </c>
      <c r="S705" s="80">
        <v>0</v>
      </c>
      <c r="T705" s="81"/>
      <c r="U705" s="81">
        <v>0</v>
      </c>
      <c r="V705" s="84">
        <v>1.5699999999999999E-4</v>
      </c>
      <c r="W705" s="85">
        <v>0</v>
      </c>
      <c r="X705" s="62"/>
      <c r="Y705" s="9"/>
    </row>
    <row r="706" spans="7:25" x14ac:dyDescent="0.3">
      <c r="G706" s="77"/>
      <c r="H706" s="62">
        <v>71</v>
      </c>
      <c r="I706" s="62" t="s">
        <v>18</v>
      </c>
      <c r="J706" s="78">
        <v>814</v>
      </c>
      <c r="K706" s="95">
        <v>0</v>
      </c>
      <c r="L706" s="80">
        <v>0</v>
      </c>
      <c r="M706" s="81">
        <v>0</v>
      </c>
      <c r="N706" s="80">
        <v>179330</v>
      </c>
      <c r="O706" s="80"/>
      <c r="P706" s="81">
        <v>0</v>
      </c>
      <c r="Q706" s="82">
        <v>1.0000000000000001E-5</v>
      </c>
      <c r="R706" s="83">
        <v>0</v>
      </c>
      <c r="S706" s="80">
        <v>0</v>
      </c>
      <c r="T706" s="81"/>
      <c r="U706" s="81">
        <v>0</v>
      </c>
      <c r="V706" s="84">
        <v>1.1E-5</v>
      </c>
      <c r="W706" s="85">
        <v>0</v>
      </c>
      <c r="X706" s="62"/>
      <c r="Y706" s="9"/>
    </row>
    <row r="707" spans="7:25" x14ac:dyDescent="0.3">
      <c r="G707" s="77"/>
      <c r="H707" s="62">
        <v>72</v>
      </c>
      <c r="I707" s="62" t="s">
        <v>28</v>
      </c>
      <c r="J707" s="78">
        <v>814</v>
      </c>
      <c r="K707" s="95">
        <v>0</v>
      </c>
      <c r="L707" s="80">
        <v>0</v>
      </c>
      <c r="M707" s="81">
        <v>0</v>
      </c>
      <c r="N707" s="80">
        <v>179330</v>
      </c>
      <c r="O707" s="80"/>
      <c r="P707" s="81">
        <v>0</v>
      </c>
      <c r="Q707" s="82">
        <v>2.9999999999999997E-4</v>
      </c>
      <c r="R707" s="83">
        <v>0</v>
      </c>
      <c r="S707" s="80">
        <v>0</v>
      </c>
      <c r="T707" s="81"/>
      <c r="U707" s="81">
        <v>0</v>
      </c>
      <c r="V707" s="84">
        <v>3.1799999999999998E-4</v>
      </c>
      <c r="W707" s="85">
        <v>0</v>
      </c>
      <c r="X707" s="62"/>
      <c r="Y707" s="9"/>
    </row>
    <row r="708" spans="7:25" x14ac:dyDescent="0.3">
      <c r="G708" s="77"/>
      <c r="H708" s="62">
        <v>106</v>
      </c>
      <c r="I708" s="62" t="s">
        <v>110</v>
      </c>
      <c r="J708" s="78">
        <v>814</v>
      </c>
      <c r="K708" s="95">
        <v>0.71899999999999997</v>
      </c>
      <c r="L708" s="80">
        <v>0</v>
      </c>
      <c r="M708" s="81">
        <v>0</v>
      </c>
      <c r="N708" s="80">
        <v>179330</v>
      </c>
      <c r="O708" s="80"/>
      <c r="P708" s="81">
        <v>128938.26999999999</v>
      </c>
      <c r="Q708" s="82">
        <v>0</v>
      </c>
      <c r="R708" s="83">
        <v>0</v>
      </c>
      <c r="S708" s="80">
        <v>0</v>
      </c>
      <c r="T708" s="81"/>
      <c r="U708" s="81">
        <v>0</v>
      </c>
      <c r="V708" s="84">
        <v>0</v>
      </c>
      <c r="W708" s="85">
        <v>0</v>
      </c>
      <c r="X708" s="62"/>
      <c r="Y708" s="9"/>
    </row>
    <row r="709" spans="7:25" x14ac:dyDescent="0.3">
      <c r="G709" s="77"/>
      <c r="H709" s="62">
        <v>117</v>
      </c>
      <c r="I709" s="62" t="s">
        <v>21</v>
      </c>
      <c r="J709" s="78">
        <v>814</v>
      </c>
      <c r="K709" s="95">
        <v>0.71899999999999997</v>
      </c>
      <c r="L709" s="80">
        <v>0</v>
      </c>
      <c r="M709" s="81">
        <v>0</v>
      </c>
      <c r="N709" s="80">
        <v>179330</v>
      </c>
      <c r="O709" s="80"/>
      <c r="P709" s="81">
        <v>128938.26999999999</v>
      </c>
      <c r="Q709" s="82">
        <v>2.5700000000000001E-4</v>
      </c>
      <c r="R709" s="83">
        <v>33.137135389999997</v>
      </c>
      <c r="S709" s="80">
        <v>0</v>
      </c>
      <c r="T709" s="81"/>
      <c r="U709" s="81">
        <v>0</v>
      </c>
      <c r="V709" s="84">
        <v>2.7300000000000002E-4</v>
      </c>
      <c r="W709" s="85">
        <v>0</v>
      </c>
      <c r="X709" s="62"/>
      <c r="Y709" s="9"/>
    </row>
    <row r="710" spans="7:25" x14ac:dyDescent="0.3">
      <c r="G710" s="77"/>
      <c r="H710" s="62">
        <v>122</v>
      </c>
      <c r="I710" s="62" t="s">
        <v>96</v>
      </c>
      <c r="J710" s="78">
        <v>814</v>
      </c>
      <c r="K710" s="95">
        <v>0.71899999999999997</v>
      </c>
      <c r="L710" s="80">
        <v>0</v>
      </c>
      <c r="M710" s="81">
        <v>0</v>
      </c>
      <c r="N710" s="80">
        <v>179330</v>
      </c>
      <c r="O710" s="80"/>
      <c r="P710" s="81">
        <v>128938.26999999999</v>
      </c>
      <c r="Q710" s="82">
        <v>0</v>
      </c>
      <c r="R710" s="83">
        <v>0</v>
      </c>
      <c r="S710" s="80">
        <v>0</v>
      </c>
      <c r="T710" s="81"/>
      <c r="U710" s="81">
        <v>0</v>
      </c>
      <c r="V710" s="84">
        <v>0</v>
      </c>
      <c r="W710" s="85">
        <v>0</v>
      </c>
      <c r="X710" s="62"/>
      <c r="Y710" s="9"/>
    </row>
    <row r="711" spans="7:25" ht="15" thickBot="1" x14ac:dyDescent="0.35">
      <c r="G711" s="86"/>
      <c r="H711" s="87"/>
      <c r="I711" s="87"/>
      <c r="J711" s="87"/>
      <c r="K711" s="96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8"/>
      <c r="X711" s="62"/>
      <c r="Y711" s="9"/>
    </row>
    <row r="712" spans="7:25" x14ac:dyDescent="0.3">
      <c r="G712" s="62">
        <v>106</v>
      </c>
      <c r="H712" s="62" t="s">
        <v>110</v>
      </c>
      <c r="I712" s="62"/>
      <c r="J712" s="78"/>
      <c r="K712" s="79"/>
      <c r="L712" s="81"/>
      <c r="M712" s="81"/>
      <c r="N712" s="81"/>
      <c r="O712" s="81"/>
      <c r="P712" s="81"/>
      <c r="Q712" s="84"/>
      <c r="R712" s="83">
        <v>261236.89953974198</v>
      </c>
      <c r="S712" s="81"/>
      <c r="T712" s="81"/>
      <c r="U712" s="81"/>
      <c r="V712" s="84"/>
      <c r="W712" s="83">
        <v>10347.757068789</v>
      </c>
      <c r="X712" s="89">
        <v>271584.65660853096</v>
      </c>
      <c r="Y712" s="9"/>
    </row>
    <row r="713" spans="7:25" x14ac:dyDescent="0.3">
      <c r="G713" s="62"/>
      <c r="H713" s="62"/>
      <c r="I713" s="62"/>
      <c r="J713" s="78"/>
      <c r="K713" s="79"/>
      <c r="L713" s="81"/>
      <c r="M713" s="81"/>
      <c r="N713" s="81"/>
      <c r="O713" s="81"/>
      <c r="P713" s="81"/>
      <c r="Q713" s="84"/>
      <c r="R713" s="83"/>
      <c r="S713" s="81"/>
      <c r="T713" s="81"/>
      <c r="U713" s="81"/>
      <c r="V713" s="84"/>
      <c r="W713" s="83"/>
      <c r="X713" s="62"/>
      <c r="Y713" s="9"/>
    </row>
    <row r="714" spans="7:25" ht="15" thickBot="1" x14ac:dyDescent="0.35">
      <c r="G714" s="62"/>
      <c r="H714" s="62"/>
      <c r="I714" s="62"/>
      <c r="J714" s="63" t="s">
        <v>59</v>
      </c>
      <c r="K714" s="64" t="s">
        <v>60</v>
      </c>
      <c r="L714" s="65" t="s">
        <v>61</v>
      </c>
      <c r="M714" s="65" t="s">
        <v>186</v>
      </c>
      <c r="N714" s="65" t="s">
        <v>62</v>
      </c>
      <c r="O714" s="65" t="s">
        <v>187</v>
      </c>
      <c r="P714" s="65" t="s">
        <v>63</v>
      </c>
      <c r="Q714" s="66" t="s">
        <v>64</v>
      </c>
      <c r="R714" s="67" t="s">
        <v>65</v>
      </c>
      <c r="S714" s="65" t="s">
        <v>66</v>
      </c>
      <c r="T714" s="65" t="s">
        <v>67</v>
      </c>
      <c r="U714" s="65" t="s">
        <v>68</v>
      </c>
      <c r="V714" s="66" t="s">
        <v>69</v>
      </c>
      <c r="W714" s="67" t="s">
        <v>70</v>
      </c>
      <c r="X714" s="62"/>
      <c r="Y714" s="9"/>
    </row>
    <row r="715" spans="7:25" ht="15.6" x14ac:dyDescent="0.3">
      <c r="G715" s="68">
        <v>124</v>
      </c>
      <c r="H715" s="69" t="s">
        <v>111</v>
      </c>
      <c r="I715" s="70"/>
      <c r="J715" s="71"/>
      <c r="K715" s="72"/>
      <c r="L715" s="73"/>
      <c r="M715" s="73"/>
      <c r="N715" s="73"/>
      <c r="O715" s="73"/>
      <c r="P715" s="73"/>
      <c r="Q715" s="74"/>
      <c r="R715" s="75"/>
      <c r="S715" s="73"/>
      <c r="T715" s="73"/>
      <c r="U715" s="73"/>
      <c r="V715" s="74"/>
      <c r="W715" s="76"/>
      <c r="X715" s="62"/>
      <c r="Y715" s="9"/>
    </row>
    <row r="716" spans="7:25" x14ac:dyDescent="0.3">
      <c r="G716" s="77"/>
      <c r="H716" s="62">
        <v>1</v>
      </c>
      <c r="I716" s="62" t="s">
        <v>11</v>
      </c>
      <c r="J716" s="78">
        <v>482</v>
      </c>
      <c r="K716" s="79">
        <v>1</v>
      </c>
      <c r="L716" s="80">
        <v>26769184</v>
      </c>
      <c r="M716" s="81">
        <v>19466489</v>
      </c>
      <c r="N716" s="80">
        <v>157416</v>
      </c>
      <c r="O716" s="80"/>
      <c r="P716" s="81">
        <v>7460111</v>
      </c>
      <c r="Q716" s="82">
        <v>2.2769999999999999E-3</v>
      </c>
      <c r="R716" s="83">
        <v>16986.672747000001</v>
      </c>
      <c r="S716" s="80">
        <v>738634</v>
      </c>
      <c r="T716" s="81">
        <v>534457</v>
      </c>
      <c r="U716" s="81">
        <v>204177</v>
      </c>
      <c r="V716" s="84">
        <v>1.91E-3</v>
      </c>
      <c r="W716" s="85">
        <v>389.97807</v>
      </c>
      <c r="X716" s="62"/>
      <c r="Y716" s="9"/>
    </row>
    <row r="717" spans="7:25" x14ac:dyDescent="0.3">
      <c r="G717" s="77"/>
      <c r="H717" s="62">
        <v>2</v>
      </c>
      <c r="I717" s="62" t="s">
        <v>27</v>
      </c>
      <c r="J717" s="78">
        <v>482</v>
      </c>
      <c r="K717" s="79">
        <v>1</v>
      </c>
      <c r="L717" s="80">
        <v>26769184</v>
      </c>
      <c r="M717" s="81">
        <v>19466489</v>
      </c>
      <c r="N717" s="80">
        <v>157416</v>
      </c>
      <c r="O717" s="80"/>
      <c r="P717" s="81">
        <v>7460111</v>
      </c>
      <c r="Q717" s="82">
        <v>2.6200000000000003E-4</v>
      </c>
      <c r="R717" s="83">
        <v>1954.5490820000002</v>
      </c>
      <c r="S717" s="80">
        <v>738634</v>
      </c>
      <c r="T717" s="81">
        <v>534457</v>
      </c>
      <c r="U717" s="81">
        <v>204177</v>
      </c>
      <c r="V717" s="84">
        <v>2.6899999999999998E-4</v>
      </c>
      <c r="W717" s="85">
        <v>54.923612999999996</v>
      </c>
      <c r="X717" s="62"/>
      <c r="Y717" s="9"/>
    </row>
    <row r="718" spans="7:25" x14ac:dyDescent="0.3">
      <c r="G718" s="77"/>
      <c r="H718" s="62">
        <v>3</v>
      </c>
      <c r="I718" s="62" t="s">
        <v>20</v>
      </c>
      <c r="J718" s="78">
        <v>482</v>
      </c>
      <c r="K718" s="79">
        <v>1</v>
      </c>
      <c r="L718" s="80">
        <v>26769184</v>
      </c>
      <c r="M718" s="81">
        <v>19466489</v>
      </c>
      <c r="N718" s="80">
        <v>157416</v>
      </c>
      <c r="O718" s="80"/>
      <c r="P718" s="81">
        <v>7460111</v>
      </c>
      <c r="Q718" s="82">
        <v>5.7799999999999995E-4</v>
      </c>
      <c r="R718" s="83">
        <v>4311.9441579999993</v>
      </c>
      <c r="S718" s="80">
        <v>738634</v>
      </c>
      <c r="T718" s="81">
        <v>534457</v>
      </c>
      <c r="U718" s="81">
        <v>204177</v>
      </c>
      <c r="V718" s="84">
        <v>5.9699999999999998E-4</v>
      </c>
      <c r="W718" s="85">
        <v>121.893669</v>
      </c>
      <c r="X718" s="62"/>
      <c r="Y718" s="9"/>
    </row>
    <row r="719" spans="7:25" x14ac:dyDescent="0.3">
      <c r="G719" s="77"/>
      <c r="H719" s="62">
        <v>4</v>
      </c>
      <c r="I719" s="62" t="s">
        <v>10</v>
      </c>
      <c r="J719" s="78">
        <v>482</v>
      </c>
      <c r="K719" s="79">
        <v>1</v>
      </c>
      <c r="L719" s="80">
        <v>26769184</v>
      </c>
      <c r="M719" s="81">
        <v>19466489</v>
      </c>
      <c r="N719" s="80">
        <v>157416</v>
      </c>
      <c r="O719" s="80"/>
      <c r="P719" s="81">
        <v>7460111</v>
      </c>
      <c r="Q719" s="82">
        <v>8.5789999999999998E-3</v>
      </c>
      <c r="R719" s="83">
        <v>64000.292268999998</v>
      </c>
      <c r="S719" s="80">
        <v>738634</v>
      </c>
      <c r="T719" s="81">
        <v>534457</v>
      </c>
      <c r="U719" s="81">
        <v>204177</v>
      </c>
      <c r="V719" s="84">
        <v>9.2750000000000003E-3</v>
      </c>
      <c r="W719" s="85">
        <v>1893.741675</v>
      </c>
      <c r="X719" s="62"/>
      <c r="Y719" s="9"/>
    </row>
    <row r="720" spans="7:25" x14ac:dyDescent="0.3">
      <c r="G720" s="77"/>
      <c r="H720" s="62">
        <v>136</v>
      </c>
      <c r="I720" s="62" t="s">
        <v>159</v>
      </c>
      <c r="J720" s="78">
        <v>482</v>
      </c>
      <c r="K720" s="79">
        <v>1</v>
      </c>
      <c r="L720" s="80">
        <v>26769184</v>
      </c>
      <c r="M720" s="81">
        <v>19466489</v>
      </c>
      <c r="N720" s="80">
        <v>157416</v>
      </c>
      <c r="O720" s="80"/>
      <c r="P720" s="81">
        <v>7460111</v>
      </c>
      <c r="Q720" s="82">
        <v>1.75E-4</v>
      </c>
      <c r="R720" s="83">
        <v>1305.519425</v>
      </c>
      <c r="S720" s="80">
        <v>738634</v>
      </c>
      <c r="T720" s="81">
        <v>534457</v>
      </c>
      <c r="U720" s="81">
        <v>204177</v>
      </c>
      <c r="V720" s="84">
        <v>0</v>
      </c>
      <c r="W720" s="85">
        <v>0</v>
      </c>
      <c r="X720" s="62"/>
      <c r="Y720" s="9"/>
    </row>
    <row r="721" spans="7:25" x14ac:dyDescent="0.3">
      <c r="G721" s="77"/>
      <c r="H721" s="62">
        <v>6</v>
      </c>
      <c r="I721" s="62" t="s">
        <v>76</v>
      </c>
      <c r="J721" s="78">
        <v>482</v>
      </c>
      <c r="K721" s="79">
        <v>1</v>
      </c>
      <c r="L721" s="80">
        <v>26769184</v>
      </c>
      <c r="M721" s="81">
        <v>19466489</v>
      </c>
      <c r="N721" s="80">
        <v>157416</v>
      </c>
      <c r="O721" s="80"/>
      <c r="P721" s="81">
        <v>7460111</v>
      </c>
      <c r="Q721" s="82">
        <v>0</v>
      </c>
      <c r="R721" s="83">
        <v>0</v>
      </c>
      <c r="S721" s="80">
        <v>738634</v>
      </c>
      <c r="T721" s="81">
        <v>534457</v>
      </c>
      <c r="U721" s="81">
        <v>204177</v>
      </c>
      <c r="V721" s="84">
        <v>0</v>
      </c>
      <c r="W721" s="85">
        <v>0</v>
      </c>
      <c r="X721" s="62"/>
      <c r="Y721" s="9"/>
    </row>
    <row r="722" spans="7:25" x14ac:dyDescent="0.3">
      <c r="G722" s="77"/>
      <c r="H722" s="62">
        <v>7</v>
      </c>
      <c r="I722" s="62" t="s">
        <v>9</v>
      </c>
      <c r="J722" s="78">
        <v>482</v>
      </c>
      <c r="K722" s="79">
        <v>1</v>
      </c>
      <c r="L722" s="80">
        <v>26769184</v>
      </c>
      <c r="M722" s="81">
        <v>19466489</v>
      </c>
      <c r="N722" s="80">
        <v>157416</v>
      </c>
      <c r="O722" s="80"/>
      <c r="P722" s="81">
        <v>7460111</v>
      </c>
      <c r="Q722" s="82">
        <v>1.1900000000000001E-4</v>
      </c>
      <c r="R722" s="83">
        <v>887.75320900000008</v>
      </c>
      <c r="S722" s="80">
        <v>738634</v>
      </c>
      <c r="T722" s="81">
        <v>534457</v>
      </c>
      <c r="U722" s="81">
        <v>204177</v>
      </c>
      <c r="V722" s="84">
        <v>1.27E-4</v>
      </c>
      <c r="W722" s="85">
        <v>25.930478999999998</v>
      </c>
      <c r="X722" s="62"/>
      <c r="Y722" s="9"/>
    </row>
    <row r="723" spans="7:25" x14ac:dyDescent="0.3">
      <c r="G723" s="77"/>
      <c r="H723" s="62">
        <v>8</v>
      </c>
      <c r="I723" s="62" t="s">
        <v>23</v>
      </c>
      <c r="J723" s="78">
        <v>482</v>
      </c>
      <c r="K723" s="79">
        <v>1</v>
      </c>
      <c r="L723" s="80">
        <v>26769184</v>
      </c>
      <c r="M723" s="81">
        <v>19466489</v>
      </c>
      <c r="N723" s="80">
        <v>157416</v>
      </c>
      <c r="O723" s="80"/>
      <c r="P723" s="81">
        <v>7460111</v>
      </c>
      <c r="Q723" s="82">
        <v>1.74E-4</v>
      </c>
      <c r="R723" s="83">
        <v>1298.0593140000001</v>
      </c>
      <c r="S723" s="80">
        <v>738634</v>
      </c>
      <c r="T723" s="81">
        <v>534457</v>
      </c>
      <c r="U723" s="81">
        <v>204177</v>
      </c>
      <c r="V723" s="84">
        <v>1.8699999999999999E-4</v>
      </c>
      <c r="W723" s="85">
        <v>38.181098999999996</v>
      </c>
      <c r="X723" s="62"/>
      <c r="Y723" s="9"/>
    </row>
    <row r="724" spans="7:25" x14ac:dyDescent="0.3">
      <c r="G724" s="77"/>
      <c r="H724" s="62">
        <v>9</v>
      </c>
      <c r="I724" s="62" t="s">
        <v>0</v>
      </c>
      <c r="J724" s="78">
        <v>482</v>
      </c>
      <c r="K724" s="79">
        <v>1</v>
      </c>
      <c r="L724" s="80">
        <v>26769184</v>
      </c>
      <c r="M724" s="81">
        <v>19466489</v>
      </c>
      <c r="N724" s="80">
        <v>157416</v>
      </c>
      <c r="O724" s="80"/>
      <c r="P724" s="81">
        <v>7460111</v>
      </c>
      <c r="Q724" s="82">
        <v>2.4800000000000001E-4</v>
      </c>
      <c r="R724" s="83">
        <v>1850.107528</v>
      </c>
      <c r="S724" s="80">
        <v>738634</v>
      </c>
      <c r="T724" s="81">
        <v>534457</v>
      </c>
      <c r="U724" s="81">
        <v>204177</v>
      </c>
      <c r="V724" s="84">
        <v>2.6600000000000001E-4</v>
      </c>
      <c r="W724" s="85">
        <v>54.311082000000006</v>
      </c>
      <c r="X724" s="62"/>
      <c r="Y724" s="9"/>
    </row>
    <row r="725" spans="7:25" x14ac:dyDescent="0.3">
      <c r="G725" s="77"/>
      <c r="H725" s="62">
        <v>17</v>
      </c>
      <c r="I725" s="62" t="s">
        <v>16</v>
      </c>
      <c r="J725" s="78">
        <v>482</v>
      </c>
      <c r="K725" s="79">
        <v>1</v>
      </c>
      <c r="L725" s="80">
        <v>26769184</v>
      </c>
      <c r="M725" s="81">
        <v>19466489</v>
      </c>
      <c r="N725" s="80">
        <v>157416</v>
      </c>
      <c r="O725" s="80"/>
      <c r="P725" s="81">
        <v>7460111</v>
      </c>
      <c r="Q725" s="82">
        <v>7.0899999999999999E-4</v>
      </c>
      <c r="R725" s="83">
        <v>5289.218699</v>
      </c>
      <c r="S725" s="80">
        <v>738634</v>
      </c>
      <c r="T725" s="81">
        <v>534457</v>
      </c>
      <c r="U725" s="81">
        <v>204177</v>
      </c>
      <c r="V725" s="84">
        <v>7.5799999999999999E-4</v>
      </c>
      <c r="W725" s="85">
        <v>154.766166</v>
      </c>
      <c r="X725" s="62"/>
      <c r="Y725" s="9"/>
    </row>
    <row r="726" spans="7:25" x14ac:dyDescent="0.3">
      <c r="G726" s="77"/>
      <c r="H726" s="62">
        <v>29</v>
      </c>
      <c r="I726" s="62" t="s">
        <v>24</v>
      </c>
      <c r="J726" s="78">
        <v>482</v>
      </c>
      <c r="K726" s="79">
        <v>1</v>
      </c>
      <c r="L726" s="80">
        <v>26769184</v>
      </c>
      <c r="M726" s="81">
        <v>19466489</v>
      </c>
      <c r="N726" s="80">
        <v>157416</v>
      </c>
      <c r="O726" s="80"/>
      <c r="P726" s="81">
        <v>7460111</v>
      </c>
      <c r="Q726" s="82">
        <v>3.1029999999999999E-3</v>
      </c>
      <c r="R726" s="83">
        <v>23148.724432999999</v>
      </c>
      <c r="S726" s="80">
        <v>738634</v>
      </c>
      <c r="T726" s="81">
        <v>534457</v>
      </c>
      <c r="U726" s="81">
        <v>204177</v>
      </c>
      <c r="V726" s="84">
        <v>3.1029999999999999E-3</v>
      </c>
      <c r="W726" s="85">
        <v>633.56123100000002</v>
      </c>
      <c r="X726" s="62"/>
      <c r="Y726" s="9"/>
    </row>
    <row r="727" spans="7:25" x14ac:dyDescent="0.3">
      <c r="G727" s="77"/>
      <c r="H727" s="62">
        <v>38</v>
      </c>
      <c r="I727" s="62" t="s">
        <v>12</v>
      </c>
      <c r="J727" s="78">
        <v>482</v>
      </c>
      <c r="K727" s="79">
        <v>1</v>
      </c>
      <c r="L727" s="80">
        <v>26769184</v>
      </c>
      <c r="M727" s="81">
        <v>19466489</v>
      </c>
      <c r="N727" s="80">
        <v>157416</v>
      </c>
      <c r="O727" s="80"/>
      <c r="P727" s="81">
        <v>7460111</v>
      </c>
      <c r="Q727" s="82">
        <v>9.5000000000000005E-5</v>
      </c>
      <c r="R727" s="83">
        <v>708.71054500000002</v>
      </c>
      <c r="S727" s="80">
        <v>738634</v>
      </c>
      <c r="T727" s="81">
        <v>534457</v>
      </c>
      <c r="U727" s="81">
        <v>204177</v>
      </c>
      <c r="V727" s="84">
        <v>7.8999999999999996E-5</v>
      </c>
      <c r="W727" s="85">
        <v>16.129982999999999</v>
      </c>
      <c r="X727" s="62"/>
      <c r="Y727" s="9"/>
    </row>
    <row r="728" spans="7:25" x14ac:dyDescent="0.3">
      <c r="G728" s="77"/>
      <c r="H728" s="62">
        <v>55</v>
      </c>
      <c r="I728" s="62" t="s">
        <v>26</v>
      </c>
      <c r="J728" s="78">
        <v>482</v>
      </c>
      <c r="K728" s="79">
        <v>1</v>
      </c>
      <c r="L728" s="80">
        <v>26769184</v>
      </c>
      <c r="M728" s="81">
        <v>19466489</v>
      </c>
      <c r="N728" s="80">
        <v>157416</v>
      </c>
      <c r="O728" s="80"/>
      <c r="P728" s="81">
        <v>7460111</v>
      </c>
      <c r="Q728" s="82">
        <v>1.4799999999999999E-4</v>
      </c>
      <c r="R728" s="83">
        <v>1104.0964279999998</v>
      </c>
      <c r="S728" s="80">
        <v>738634</v>
      </c>
      <c r="T728" s="81">
        <v>534457</v>
      </c>
      <c r="U728" s="81">
        <v>204177</v>
      </c>
      <c r="V728" s="84">
        <v>1.5699999999999999E-4</v>
      </c>
      <c r="W728" s="85">
        <v>32.055788999999997</v>
      </c>
      <c r="X728" s="62"/>
      <c r="Y728" s="9"/>
    </row>
    <row r="729" spans="7:25" x14ac:dyDescent="0.3">
      <c r="G729" s="77"/>
      <c r="H729" s="62">
        <v>71</v>
      </c>
      <c r="I729" s="62" t="s">
        <v>18</v>
      </c>
      <c r="J729" s="78">
        <v>482</v>
      </c>
      <c r="K729" s="79">
        <v>0</v>
      </c>
      <c r="L729" s="80">
        <v>26769184</v>
      </c>
      <c r="M729" s="81">
        <v>19466489</v>
      </c>
      <c r="N729" s="80">
        <v>157416</v>
      </c>
      <c r="O729" s="80"/>
      <c r="P729" s="81">
        <v>0</v>
      </c>
      <c r="Q729" s="82">
        <v>1.0000000000000001E-5</v>
      </c>
      <c r="R729" s="83">
        <v>0</v>
      </c>
      <c r="S729" s="80">
        <v>738634</v>
      </c>
      <c r="T729" s="81">
        <v>534457</v>
      </c>
      <c r="U729" s="81">
        <v>0</v>
      </c>
      <c r="V729" s="84">
        <v>1.1E-5</v>
      </c>
      <c r="W729" s="85">
        <v>0</v>
      </c>
      <c r="X729" s="62"/>
      <c r="Y729" s="9"/>
    </row>
    <row r="730" spans="7:25" x14ac:dyDescent="0.3">
      <c r="G730" s="77"/>
      <c r="H730" s="62">
        <v>72</v>
      </c>
      <c r="I730" s="62" t="s">
        <v>28</v>
      </c>
      <c r="J730" s="78">
        <v>482</v>
      </c>
      <c r="K730" s="79">
        <v>0</v>
      </c>
      <c r="L730" s="80">
        <v>26769184</v>
      </c>
      <c r="M730" s="81">
        <v>19466489</v>
      </c>
      <c r="N730" s="80">
        <v>157416</v>
      </c>
      <c r="O730" s="80"/>
      <c r="P730" s="81">
        <v>0</v>
      </c>
      <c r="Q730" s="82">
        <v>2.9999999999999997E-4</v>
      </c>
      <c r="R730" s="83">
        <v>0</v>
      </c>
      <c r="S730" s="80">
        <v>738634</v>
      </c>
      <c r="T730" s="81">
        <v>534457</v>
      </c>
      <c r="U730" s="81">
        <v>0</v>
      </c>
      <c r="V730" s="84">
        <v>3.1799999999999998E-4</v>
      </c>
      <c r="W730" s="85">
        <v>0</v>
      </c>
      <c r="X730" s="62"/>
      <c r="Y730" s="9"/>
    </row>
    <row r="731" spans="7:25" x14ac:dyDescent="0.3">
      <c r="G731" s="77"/>
      <c r="H731" s="62">
        <v>117</v>
      </c>
      <c r="I731" s="62" t="s">
        <v>21</v>
      </c>
      <c r="J731" s="78">
        <v>482</v>
      </c>
      <c r="K731" s="79">
        <v>1</v>
      </c>
      <c r="L731" s="80">
        <v>26769184</v>
      </c>
      <c r="M731" s="81">
        <v>19466489</v>
      </c>
      <c r="N731" s="80">
        <v>157416</v>
      </c>
      <c r="O731" s="80"/>
      <c r="P731" s="81">
        <v>7460111</v>
      </c>
      <c r="Q731" s="82">
        <v>2.5700000000000001E-4</v>
      </c>
      <c r="R731" s="83">
        <v>1917.2485270000002</v>
      </c>
      <c r="S731" s="80">
        <v>738634</v>
      </c>
      <c r="T731" s="81">
        <v>534457</v>
      </c>
      <c r="U731" s="81">
        <v>204177</v>
      </c>
      <c r="V731" s="84">
        <v>2.7300000000000002E-4</v>
      </c>
      <c r="W731" s="85">
        <v>55.740321000000002</v>
      </c>
      <c r="X731" s="62"/>
      <c r="Y731" s="9"/>
    </row>
    <row r="732" spans="7:25" x14ac:dyDescent="0.3">
      <c r="G732" s="77"/>
      <c r="H732" s="62">
        <v>122</v>
      </c>
      <c r="I732" s="62" t="s">
        <v>96</v>
      </c>
      <c r="J732" s="78">
        <v>482</v>
      </c>
      <c r="K732" s="79">
        <v>1</v>
      </c>
      <c r="L732" s="80">
        <v>26769184</v>
      </c>
      <c r="M732" s="81">
        <v>19466489</v>
      </c>
      <c r="N732" s="80">
        <v>157416</v>
      </c>
      <c r="O732" s="80"/>
      <c r="P732" s="81">
        <v>7460111</v>
      </c>
      <c r="Q732" s="82">
        <v>0</v>
      </c>
      <c r="R732" s="83">
        <v>0</v>
      </c>
      <c r="S732" s="80">
        <v>738634</v>
      </c>
      <c r="T732" s="81">
        <v>534457</v>
      </c>
      <c r="U732" s="81">
        <v>204177</v>
      </c>
      <c r="V732" s="84">
        <v>0</v>
      </c>
      <c r="W732" s="85">
        <v>0</v>
      </c>
      <c r="X732" s="62"/>
      <c r="Y732" s="9"/>
    </row>
    <row r="733" spans="7:25" x14ac:dyDescent="0.3">
      <c r="G733" s="77"/>
      <c r="H733" s="62">
        <v>124</v>
      </c>
      <c r="I733" s="62" t="s">
        <v>111</v>
      </c>
      <c r="J733" s="78">
        <v>482</v>
      </c>
      <c r="K733" s="79">
        <v>1</v>
      </c>
      <c r="L733" s="80">
        <v>26769184</v>
      </c>
      <c r="M733" s="81">
        <v>19466489</v>
      </c>
      <c r="N733" s="80">
        <v>157416</v>
      </c>
      <c r="O733" s="80"/>
      <c r="P733" s="81">
        <v>7460111</v>
      </c>
      <c r="Q733" s="82">
        <v>0</v>
      </c>
      <c r="R733" s="83">
        <v>0</v>
      </c>
      <c r="S733" s="80">
        <v>738634</v>
      </c>
      <c r="T733" s="81">
        <v>534457</v>
      </c>
      <c r="U733" s="81">
        <v>204177</v>
      </c>
      <c r="V733" s="84">
        <v>0</v>
      </c>
      <c r="W733" s="85">
        <v>0</v>
      </c>
      <c r="X733" s="62"/>
      <c r="Y733" s="9"/>
    </row>
    <row r="734" spans="7:25" x14ac:dyDescent="0.3">
      <c r="G734" s="77"/>
      <c r="H734" s="62"/>
      <c r="I734" s="62"/>
      <c r="J734" s="78"/>
      <c r="K734" s="79"/>
      <c r="L734" s="81"/>
      <c r="M734" s="81"/>
      <c r="N734" s="81"/>
      <c r="O734" s="81"/>
      <c r="P734" s="81"/>
      <c r="Q734" s="84"/>
      <c r="R734" s="83"/>
      <c r="S734" s="81"/>
      <c r="T734" s="81"/>
      <c r="U734" s="81"/>
      <c r="V734" s="84"/>
      <c r="W734" s="85"/>
      <c r="X734" s="62"/>
      <c r="Y734" s="9"/>
    </row>
    <row r="735" spans="7:25" ht="15.6" x14ac:dyDescent="0.3">
      <c r="G735" s="90">
        <v>124</v>
      </c>
      <c r="H735" s="91" t="s">
        <v>111</v>
      </c>
      <c r="I735" s="62"/>
      <c r="J735" s="78"/>
      <c r="K735" s="79"/>
      <c r="L735" s="81"/>
      <c r="M735" s="81"/>
      <c r="N735" s="81"/>
      <c r="O735" s="81"/>
      <c r="P735" s="81"/>
      <c r="Q735" s="84"/>
      <c r="R735" s="83"/>
      <c r="S735" s="81"/>
      <c r="T735" s="81"/>
      <c r="U735" s="81"/>
      <c r="V735" s="84"/>
      <c r="W735" s="85"/>
      <c r="X735" s="62"/>
      <c r="Y735" s="9"/>
    </row>
    <row r="736" spans="7:25" x14ac:dyDescent="0.3">
      <c r="G736" s="77"/>
      <c r="H736" s="62">
        <v>1</v>
      </c>
      <c r="I736" s="62" t="s">
        <v>11</v>
      </c>
      <c r="J736" s="78">
        <v>876</v>
      </c>
      <c r="K736" s="79">
        <v>1</v>
      </c>
      <c r="L736" s="80">
        <v>0</v>
      </c>
      <c r="M736" s="81"/>
      <c r="N736" s="80">
        <v>114106</v>
      </c>
      <c r="O736" s="80"/>
      <c r="P736" s="81">
        <v>114106</v>
      </c>
      <c r="Q736" s="82">
        <v>2.2769999999999999E-3</v>
      </c>
      <c r="R736" s="83">
        <v>259.81936200000001</v>
      </c>
      <c r="S736" s="80">
        <v>0</v>
      </c>
      <c r="T736" s="81"/>
      <c r="U736" s="81">
        <v>0</v>
      </c>
      <c r="V736" s="84">
        <v>1.91E-3</v>
      </c>
      <c r="W736" s="85">
        <v>0</v>
      </c>
      <c r="X736" s="62"/>
      <c r="Y736" s="9"/>
    </row>
    <row r="737" spans="7:25" x14ac:dyDescent="0.3">
      <c r="G737" s="77"/>
      <c r="H737" s="62">
        <v>2</v>
      </c>
      <c r="I737" s="62" t="s">
        <v>27</v>
      </c>
      <c r="J737" s="78">
        <v>876</v>
      </c>
      <c r="K737" s="79">
        <v>1</v>
      </c>
      <c r="L737" s="80">
        <v>0</v>
      </c>
      <c r="M737" s="81"/>
      <c r="N737" s="80">
        <v>114106</v>
      </c>
      <c r="O737" s="80"/>
      <c r="P737" s="81">
        <v>114106</v>
      </c>
      <c r="Q737" s="82">
        <v>2.6200000000000003E-4</v>
      </c>
      <c r="R737" s="83">
        <v>29.895772000000004</v>
      </c>
      <c r="S737" s="80">
        <v>0</v>
      </c>
      <c r="T737" s="81"/>
      <c r="U737" s="81">
        <v>0</v>
      </c>
      <c r="V737" s="84">
        <v>2.6899999999999998E-4</v>
      </c>
      <c r="W737" s="85">
        <v>0</v>
      </c>
      <c r="X737" s="62"/>
      <c r="Y737" s="9"/>
    </row>
    <row r="738" spans="7:25" x14ac:dyDescent="0.3">
      <c r="G738" s="77"/>
      <c r="H738" s="62">
        <v>3</v>
      </c>
      <c r="I738" s="62" t="s">
        <v>20</v>
      </c>
      <c r="J738" s="78">
        <v>876</v>
      </c>
      <c r="K738" s="79">
        <v>1</v>
      </c>
      <c r="L738" s="80">
        <v>0</v>
      </c>
      <c r="M738" s="81"/>
      <c r="N738" s="80">
        <v>114106</v>
      </c>
      <c r="O738" s="80"/>
      <c r="P738" s="81">
        <v>114106</v>
      </c>
      <c r="Q738" s="82">
        <v>5.7799999999999995E-4</v>
      </c>
      <c r="R738" s="83">
        <v>65.953267999999994</v>
      </c>
      <c r="S738" s="80">
        <v>0</v>
      </c>
      <c r="T738" s="81"/>
      <c r="U738" s="81">
        <v>0</v>
      </c>
      <c r="V738" s="84">
        <v>5.9699999999999998E-4</v>
      </c>
      <c r="W738" s="85">
        <v>0</v>
      </c>
      <c r="X738" s="62"/>
      <c r="Y738" s="9"/>
    </row>
    <row r="739" spans="7:25" x14ac:dyDescent="0.3">
      <c r="G739" s="77"/>
      <c r="H739" s="62">
        <v>4</v>
      </c>
      <c r="I739" s="62" t="s">
        <v>10</v>
      </c>
      <c r="J739" s="78">
        <v>876</v>
      </c>
      <c r="K739" s="79">
        <v>1</v>
      </c>
      <c r="L739" s="80">
        <v>0</v>
      </c>
      <c r="M739" s="81"/>
      <c r="N739" s="80">
        <v>114106</v>
      </c>
      <c r="O739" s="80"/>
      <c r="P739" s="81">
        <v>114106</v>
      </c>
      <c r="Q739" s="82">
        <v>8.5789999999999998E-3</v>
      </c>
      <c r="R739" s="83">
        <v>978.91537399999993</v>
      </c>
      <c r="S739" s="80">
        <v>0</v>
      </c>
      <c r="T739" s="81"/>
      <c r="U739" s="81">
        <v>0</v>
      </c>
      <c r="V739" s="84">
        <v>9.2750000000000003E-3</v>
      </c>
      <c r="W739" s="85">
        <v>0</v>
      </c>
      <c r="X739" s="62"/>
      <c r="Y739" s="9"/>
    </row>
    <row r="740" spans="7:25" x14ac:dyDescent="0.3">
      <c r="G740" s="77"/>
      <c r="H740" s="62">
        <v>136</v>
      </c>
      <c r="I740" s="62" t="s">
        <v>159</v>
      </c>
      <c r="J740" s="78">
        <v>876</v>
      </c>
      <c r="K740" s="79">
        <v>1</v>
      </c>
      <c r="L740" s="80">
        <v>0</v>
      </c>
      <c r="M740" s="81"/>
      <c r="N740" s="80">
        <v>114106</v>
      </c>
      <c r="O740" s="80"/>
      <c r="P740" s="81">
        <v>114106</v>
      </c>
      <c r="Q740" s="82">
        <v>1.75E-4</v>
      </c>
      <c r="R740" s="83">
        <v>19.96855</v>
      </c>
      <c r="S740" s="80">
        <v>0</v>
      </c>
      <c r="T740" s="81"/>
      <c r="U740" s="81">
        <v>0</v>
      </c>
      <c r="V740" s="84">
        <v>0</v>
      </c>
      <c r="W740" s="85">
        <v>0</v>
      </c>
      <c r="X740" s="62"/>
      <c r="Y740" s="9"/>
    </row>
    <row r="741" spans="7:25" x14ac:dyDescent="0.3">
      <c r="G741" s="77"/>
      <c r="H741" s="62">
        <v>6</v>
      </c>
      <c r="I741" s="62" t="s">
        <v>76</v>
      </c>
      <c r="J741" s="78">
        <v>876</v>
      </c>
      <c r="K741" s="79">
        <v>1</v>
      </c>
      <c r="L741" s="80">
        <v>0</v>
      </c>
      <c r="M741" s="81"/>
      <c r="N741" s="80">
        <v>114106</v>
      </c>
      <c r="O741" s="80"/>
      <c r="P741" s="81">
        <v>114106</v>
      </c>
      <c r="Q741" s="82">
        <v>0</v>
      </c>
      <c r="R741" s="83">
        <v>0</v>
      </c>
      <c r="S741" s="80">
        <v>0</v>
      </c>
      <c r="T741" s="81"/>
      <c r="U741" s="81">
        <v>0</v>
      </c>
      <c r="V741" s="84">
        <v>0</v>
      </c>
      <c r="W741" s="85">
        <v>0</v>
      </c>
      <c r="X741" s="62"/>
      <c r="Y741" s="9"/>
    </row>
    <row r="742" spans="7:25" x14ac:dyDescent="0.3">
      <c r="G742" s="77"/>
      <c r="H742" s="62">
        <v>7</v>
      </c>
      <c r="I742" s="62" t="s">
        <v>9</v>
      </c>
      <c r="J742" s="78">
        <v>876</v>
      </c>
      <c r="K742" s="79">
        <v>1</v>
      </c>
      <c r="L742" s="80">
        <v>0</v>
      </c>
      <c r="M742" s="81"/>
      <c r="N742" s="80">
        <v>114106</v>
      </c>
      <c r="O742" s="80"/>
      <c r="P742" s="81">
        <v>114106</v>
      </c>
      <c r="Q742" s="82">
        <v>1.1900000000000001E-4</v>
      </c>
      <c r="R742" s="83">
        <v>13.578614</v>
      </c>
      <c r="S742" s="80">
        <v>0</v>
      </c>
      <c r="T742" s="81"/>
      <c r="U742" s="81">
        <v>0</v>
      </c>
      <c r="V742" s="84">
        <v>1.27E-4</v>
      </c>
      <c r="W742" s="85">
        <v>0</v>
      </c>
      <c r="X742" s="62"/>
      <c r="Y742" s="9"/>
    </row>
    <row r="743" spans="7:25" x14ac:dyDescent="0.3">
      <c r="G743" s="77"/>
      <c r="H743" s="62">
        <v>8</v>
      </c>
      <c r="I743" s="62" t="s">
        <v>23</v>
      </c>
      <c r="J743" s="78">
        <v>876</v>
      </c>
      <c r="K743" s="79">
        <v>1</v>
      </c>
      <c r="L743" s="80">
        <v>0</v>
      </c>
      <c r="M743" s="81"/>
      <c r="N743" s="80">
        <v>114106</v>
      </c>
      <c r="O743" s="80"/>
      <c r="P743" s="81">
        <v>114106</v>
      </c>
      <c r="Q743" s="82">
        <v>1.74E-4</v>
      </c>
      <c r="R743" s="83">
        <v>19.854444000000001</v>
      </c>
      <c r="S743" s="80">
        <v>0</v>
      </c>
      <c r="T743" s="81"/>
      <c r="U743" s="81">
        <v>0</v>
      </c>
      <c r="V743" s="84">
        <v>1.8699999999999999E-4</v>
      </c>
      <c r="W743" s="85">
        <v>0</v>
      </c>
      <c r="X743" s="62"/>
      <c r="Y743" s="9"/>
    </row>
    <row r="744" spans="7:25" x14ac:dyDescent="0.3">
      <c r="G744" s="77"/>
      <c r="H744" s="62">
        <v>9</v>
      </c>
      <c r="I744" s="62" t="s">
        <v>0</v>
      </c>
      <c r="J744" s="78">
        <v>876</v>
      </c>
      <c r="K744" s="79">
        <v>1</v>
      </c>
      <c r="L744" s="80">
        <v>0</v>
      </c>
      <c r="M744" s="81"/>
      <c r="N744" s="80">
        <v>114106</v>
      </c>
      <c r="O744" s="80"/>
      <c r="P744" s="81">
        <v>114106</v>
      </c>
      <c r="Q744" s="82">
        <v>2.4800000000000001E-4</v>
      </c>
      <c r="R744" s="83">
        <v>28.298288000000003</v>
      </c>
      <c r="S744" s="80">
        <v>0</v>
      </c>
      <c r="T744" s="81"/>
      <c r="U744" s="81">
        <v>0</v>
      </c>
      <c r="V744" s="84">
        <v>2.6600000000000001E-4</v>
      </c>
      <c r="W744" s="85">
        <v>0</v>
      </c>
      <c r="X744" s="62"/>
      <c r="Y744" s="9"/>
    </row>
    <row r="745" spans="7:25" x14ac:dyDescent="0.3">
      <c r="G745" s="77"/>
      <c r="H745" s="62">
        <v>29</v>
      </c>
      <c r="I745" s="62" t="s">
        <v>24</v>
      </c>
      <c r="J745" s="78">
        <v>876</v>
      </c>
      <c r="K745" s="79">
        <v>1</v>
      </c>
      <c r="L745" s="80">
        <v>0</v>
      </c>
      <c r="M745" s="81"/>
      <c r="N745" s="80">
        <v>114106</v>
      </c>
      <c r="O745" s="80"/>
      <c r="P745" s="81">
        <v>114106</v>
      </c>
      <c r="Q745" s="82">
        <v>3.1029999999999999E-3</v>
      </c>
      <c r="R745" s="83">
        <v>354.07091800000001</v>
      </c>
      <c r="S745" s="80">
        <v>0</v>
      </c>
      <c r="T745" s="81"/>
      <c r="U745" s="81">
        <v>0</v>
      </c>
      <c r="V745" s="84">
        <v>3.1029999999999999E-3</v>
      </c>
      <c r="W745" s="85">
        <v>0</v>
      </c>
      <c r="X745" s="62"/>
      <c r="Y745" s="9"/>
    </row>
    <row r="746" spans="7:25" x14ac:dyDescent="0.3">
      <c r="G746" s="77"/>
      <c r="H746" s="62">
        <v>38</v>
      </c>
      <c r="I746" s="62" t="s">
        <v>12</v>
      </c>
      <c r="J746" s="78">
        <v>876</v>
      </c>
      <c r="K746" s="79">
        <v>1</v>
      </c>
      <c r="L746" s="80">
        <v>0</v>
      </c>
      <c r="M746" s="81"/>
      <c r="N746" s="80">
        <v>114106</v>
      </c>
      <c r="O746" s="80"/>
      <c r="P746" s="81">
        <v>114106</v>
      </c>
      <c r="Q746" s="82">
        <v>9.5000000000000005E-5</v>
      </c>
      <c r="R746" s="83">
        <v>10.840070000000001</v>
      </c>
      <c r="S746" s="80">
        <v>0</v>
      </c>
      <c r="T746" s="81"/>
      <c r="U746" s="81">
        <v>0</v>
      </c>
      <c r="V746" s="84">
        <v>7.8999999999999996E-5</v>
      </c>
      <c r="W746" s="85">
        <v>0</v>
      </c>
      <c r="X746" s="62"/>
      <c r="Y746" s="9"/>
    </row>
    <row r="747" spans="7:25" x14ac:dyDescent="0.3">
      <c r="G747" s="77"/>
      <c r="H747" s="62">
        <v>55</v>
      </c>
      <c r="I747" s="62" t="s">
        <v>26</v>
      </c>
      <c r="J747" s="78">
        <v>876</v>
      </c>
      <c r="K747" s="79">
        <v>1</v>
      </c>
      <c r="L747" s="80">
        <v>0</v>
      </c>
      <c r="M747" s="81"/>
      <c r="N747" s="80">
        <v>114106</v>
      </c>
      <c r="O747" s="80"/>
      <c r="P747" s="81">
        <v>114106</v>
      </c>
      <c r="Q747" s="82">
        <v>1.4799999999999999E-4</v>
      </c>
      <c r="R747" s="83">
        <v>16.887688000000001</v>
      </c>
      <c r="S747" s="80">
        <v>0</v>
      </c>
      <c r="T747" s="81"/>
      <c r="U747" s="81">
        <v>0</v>
      </c>
      <c r="V747" s="84">
        <v>1.5699999999999999E-4</v>
      </c>
      <c r="W747" s="85">
        <v>0</v>
      </c>
      <c r="X747" s="62"/>
      <c r="Y747" s="9"/>
    </row>
    <row r="748" spans="7:25" x14ac:dyDescent="0.3">
      <c r="G748" s="77"/>
      <c r="H748" s="62">
        <v>71</v>
      </c>
      <c r="I748" s="62" t="s">
        <v>18</v>
      </c>
      <c r="J748" s="78">
        <v>876</v>
      </c>
      <c r="K748" s="79">
        <v>0</v>
      </c>
      <c r="L748" s="80">
        <v>0</v>
      </c>
      <c r="M748" s="81"/>
      <c r="N748" s="80">
        <v>114106</v>
      </c>
      <c r="O748" s="80"/>
      <c r="P748" s="81">
        <v>0</v>
      </c>
      <c r="Q748" s="82">
        <v>1.0000000000000001E-5</v>
      </c>
      <c r="R748" s="83">
        <v>0</v>
      </c>
      <c r="S748" s="80">
        <v>0</v>
      </c>
      <c r="T748" s="81"/>
      <c r="U748" s="81">
        <v>0</v>
      </c>
      <c r="V748" s="84">
        <v>1.1E-5</v>
      </c>
      <c r="W748" s="85">
        <v>0</v>
      </c>
      <c r="X748" s="62"/>
      <c r="Y748" s="9"/>
    </row>
    <row r="749" spans="7:25" x14ac:dyDescent="0.3">
      <c r="G749" s="77"/>
      <c r="H749" s="62">
        <v>72</v>
      </c>
      <c r="I749" s="62" t="s">
        <v>28</v>
      </c>
      <c r="J749" s="78">
        <v>876</v>
      </c>
      <c r="K749" s="79">
        <v>0</v>
      </c>
      <c r="L749" s="80">
        <v>0</v>
      </c>
      <c r="M749" s="81"/>
      <c r="N749" s="80">
        <v>114106</v>
      </c>
      <c r="O749" s="80"/>
      <c r="P749" s="81">
        <v>0</v>
      </c>
      <c r="Q749" s="82">
        <v>2.9999999999999997E-4</v>
      </c>
      <c r="R749" s="83">
        <v>0</v>
      </c>
      <c r="S749" s="80">
        <v>0</v>
      </c>
      <c r="T749" s="81"/>
      <c r="U749" s="81">
        <v>0</v>
      </c>
      <c r="V749" s="84">
        <v>3.1799999999999998E-4</v>
      </c>
      <c r="W749" s="85">
        <v>0</v>
      </c>
      <c r="X749" s="62"/>
      <c r="Y749" s="9"/>
    </row>
    <row r="750" spans="7:25" x14ac:dyDescent="0.3">
      <c r="G750" s="77"/>
      <c r="H750" s="62">
        <v>117</v>
      </c>
      <c r="I750" s="62" t="s">
        <v>21</v>
      </c>
      <c r="J750" s="78">
        <v>876</v>
      </c>
      <c r="K750" s="79">
        <v>1</v>
      </c>
      <c r="L750" s="80">
        <v>0</v>
      </c>
      <c r="M750" s="81"/>
      <c r="N750" s="80">
        <v>114106</v>
      </c>
      <c r="O750" s="80"/>
      <c r="P750" s="81">
        <v>114106</v>
      </c>
      <c r="Q750" s="82">
        <v>2.5700000000000001E-4</v>
      </c>
      <c r="R750" s="83">
        <v>29.325242000000003</v>
      </c>
      <c r="S750" s="80">
        <v>0</v>
      </c>
      <c r="T750" s="81"/>
      <c r="U750" s="81">
        <v>0</v>
      </c>
      <c r="V750" s="84">
        <v>2.7300000000000002E-4</v>
      </c>
      <c r="W750" s="85">
        <v>0</v>
      </c>
      <c r="X750" s="62"/>
      <c r="Y750" s="9"/>
    </row>
    <row r="751" spans="7:25" x14ac:dyDescent="0.3">
      <c r="G751" s="77"/>
      <c r="H751" s="62">
        <v>122</v>
      </c>
      <c r="I751" s="62" t="s">
        <v>96</v>
      </c>
      <c r="J751" s="78">
        <v>876</v>
      </c>
      <c r="K751" s="79">
        <v>1</v>
      </c>
      <c r="L751" s="80">
        <v>0</v>
      </c>
      <c r="M751" s="81"/>
      <c r="N751" s="80">
        <v>114106</v>
      </c>
      <c r="O751" s="80"/>
      <c r="P751" s="81">
        <v>114106</v>
      </c>
      <c r="Q751" s="82">
        <v>0</v>
      </c>
      <c r="R751" s="83">
        <v>0</v>
      </c>
      <c r="S751" s="80">
        <v>0</v>
      </c>
      <c r="T751" s="81"/>
      <c r="U751" s="81">
        <v>0</v>
      </c>
      <c r="V751" s="84">
        <v>0</v>
      </c>
      <c r="W751" s="85">
        <v>0</v>
      </c>
      <c r="X751" s="62"/>
      <c r="Y751" s="9"/>
    </row>
    <row r="752" spans="7:25" x14ac:dyDescent="0.3">
      <c r="G752" s="77"/>
      <c r="H752" s="62">
        <v>124</v>
      </c>
      <c r="I752" s="62" t="s">
        <v>111</v>
      </c>
      <c r="J752" s="78">
        <v>876</v>
      </c>
      <c r="K752" s="79">
        <v>1</v>
      </c>
      <c r="L752" s="80">
        <v>0</v>
      </c>
      <c r="M752" s="81"/>
      <c r="N752" s="80">
        <v>114106</v>
      </c>
      <c r="O752" s="80"/>
      <c r="P752" s="81">
        <v>114106</v>
      </c>
      <c r="Q752" s="82">
        <v>0</v>
      </c>
      <c r="R752" s="83">
        <v>0</v>
      </c>
      <c r="S752" s="80">
        <v>0</v>
      </c>
      <c r="T752" s="81"/>
      <c r="U752" s="81">
        <v>0</v>
      </c>
      <c r="V752" s="84">
        <v>0</v>
      </c>
      <c r="W752" s="85">
        <v>0</v>
      </c>
      <c r="X752" s="62"/>
      <c r="Y752" s="9"/>
    </row>
    <row r="753" spans="7:25" ht="15" thickBot="1" x14ac:dyDescent="0.35">
      <c r="G753" s="86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8"/>
      <c r="X753" s="62"/>
      <c r="Y753" s="9"/>
    </row>
    <row r="754" spans="7:25" x14ac:dyDescent="0.3">
      <c r="G754" s="62">
        <v>124</v>
      </c>
      <c r="H754" s="62" t="s">
        <v>111</v>
      </c>
      <c r="I754" s="62"/>
      <c r="J754" s="78"/>
      <c r="K754" s="79"/>
      <c r="L754" s="81"/>
      <c r="M754" s="81"/>
      <c r="N754" s="81"/>
      <c r="O754" s="81"/>
      <c r="P754" s="81"/>
      <c r="Q754" s="84"/>
      <c r="R754" s="83">
        <v>126590.30395400002</v>
      </c>
      <c r="S754" s="81"/>
      <c r="T754" s="81"/>
      <c r="U754" s="81"/>
      <c r="V754" s="84"/>
      <c r="W754" s="83">
        <v>3471.2131770000001</v>
      </c>
      <c r="X754" s="89">
        <v>130061.51713100002</v>
      </c>
      <c r="Y754" s="9"/>
    </row>
    <row r="755" spans="7:25" x14ac:dyDescent="0.3">
      <c r="G755" s="62"/>
      <c r="H755" s="62"/>
      <c r="I755" s="62"/>
      <c r="J755" s="78"/>
      <c r="K755" s="79"/>
      <c r="L755" s="81"/>
      <c r="M755" s="81"/>
      <c r="N755" s="81"/>
      <c r="O755" s="81"/>
      <c r="P755" s="81"/>
      <c r="Q755" s="84"/>
      <c r="R755" s="83"/>
      <c r="S755" s="81"/>
      <c r="T755" s="81"/>
      <c r="U755" s="81"/>
      <c r="V755" s="84"/>
      <c r="W755" s="83"/>
      <c r="X755" s="62"/>
      <c r="Y755" s="9"/>
    </row>
    <row r="756" spans="7:25" ht="15" thickBot="1" x14ac:dyDescent="0.35">
      <c r="G756" s="62"/>
      <c r="H756" s="62"/>
      <c r="I756" s="62"/>
      <c r="J756" s="63" t="s">
        <v>59</v>
      </c>
      <c r="K756" s="64" t="s">
        <v>60</v>
      </c>
      <c r="L756" s="65" t="s">
        <v>61</v>
      </c>
      <c r="M756" s="65" t="s">
        <v>186</v>
      </c>
      <c r="N756" s="65" t="s">
        <v>62</v>
      </c>
      <c r="O756" s="65" t="s">
        <v>187</v>
      </c>
      <c r="P756" s="65" t="s">
        <v>63</v>
      </c>
      <c r="Q756" s="66" t="s">
        <v>64</v>
      </c>
      <c r="R756" s="67" t="s">
        <v>65</v>
      </c>
      <c r="S756" s="65" t="s">
        <v>66</v>
      </c>
      <c r="T756" s="65" t="s">
        <v>67</v>
      </c>
      <c r="U756" s="65" t="s">
        <v>68</v>
      </c>
      <c r="V756" s="66" t="s">
        <v>69</v>
      </c>
      <c r="W756" s="67" t="s">
        <v>70</v>
      </c>
      <c r="X756" s="62"/>
      <c r="Y756" s="9"/>
    </row>
    <row r="757" spans="7:25" ht="15.6" x14ac:dyDescent="0.3">
      <c r="G757" s="68">
        <v>126</v>
      </c>
      <c r="H757" s="69" t="s">
        <v>112</v>
      </c>
      <c r="I757" s="70"/>
      <c r="J757" s="71"/>
      <c r="K757" s="72"/>
      <c r="L757" s="73"/>
      <c r="M757" s="73"/>
      <c r="N757" s="73"/>
      <c r="O757" s="73"/>
      <c r="P757" s="73"/>
      <c r="Q757" s="74"/>
      <c r="R757" s="75"/>
      <c r="S757" s="73"/>
      <c r="T757" s="73"/>
      <c r="U757" s="73"/>
      <c r="V757" s="74"/>
      <c r="W757" s="76"/>
      <c r="X757" s="62"/>
      <c r="Y757" s="9"/>
    </row>
    <row r="758" spans="7:25" x14ac:dyDescent="0.3">
      <c r="G758" s="77"/>
      <c r="H758" s="62">
        <v>1</v>
      </c>
      <c r="I758" s="62" t="s">
        <v>11</v>
      </c>
      <c r="J758" s="78">
        <v>486</v>
      </c>
      <c r="K758" s="79">
        <v>1</v>
      </c>
      <c r="L758" s="80">
        <v>23800013</v>
      </c>
      <c r="M758" s="81">
        <v>6186795</v>
      </c>
      <c r="N758" s="80">
        <v>164924</v>
      </c>
      <c r="O758" s="80"/>
      <c r="P758" s="81">
        <v>17778142</v>
      </c>
      <c r="Q758" s="82">
        <v>2.2769999999999999E-3</v>
      </c>
      <c r="R758" s="83">
        <v>40480.829334000002</v>
      </c>
      <c r="S758" s="80">
        <v>3160262</v>
      </c>
      <c r="T758" s="81">
        <v>160361</v>
      </c>
      <c r="U758" s="81">
        <v>2999901</v>
      </c>
      <c r="V758" s="84">
        <v>1.91E-3</v>
      </c>
      <c r="W758" s="85">
        <v>5729.8109100000001</v>
      </c>
      <c r="X758" s="62"/>
      <c r="Y758" s="9"/>
    </row>
    <row r="759" spans="7:25" x14ac:dyDescent="0.3">
      <c r="G759" s="77"/>
      <c r="H759" s="62">
        <v>2</v>
      </c>
      <c r="I759" s="62" t="s">
        <v>27</v>
      </c>
      <c r="J759" s="78">
        <v>486</v>
      </c>
      <c r="K759" s="79">
        <v>1</v>
      </c>
      <c r="L759" s="80">
        <v>23800013</v>
      </c>
      <c r="M759" s="81">
        <v>6186795</v>
      </c>
      <c r="N759" s="80">
        <v>164924</v>
      </c>
      <c r="O759" s="80"/>
      <c r="P759" s="81">
        <v>17778142</v>
      </c>
      <c r="Q759" s="82">
        <v>2.6200000000000003E-4</v>
      </c>
      <c r="R759" s="83">
        <v>4657.8732040000004</v>
      </c>
      <c r="S759" s="80">
        <v>3160262</v>
      </c>
      <c r="T759" s="81">
        <v>160361</v>
      </c>
      <c r="U759" s="81">
        <v>2999901</v>
      </c>
      <c r="V759" s="84">
        <v>2.6899999999999998E-4</v>
      </c>
      <c r="W759" s="85">
        <v>806.97336899999993</v>
      </c>
      <c r="X759" s="62"/>
      <c r="Y759" s="9"/>
    </row>
    <row r="760" spans="7:25" x14ac:dyDescent="0.3">
      <c r="G760" s="77"/>
      <c r="H760" s="62">
        <v>3</v>
      </c>
      <c r="I760" s="62" t="s">
        <v>20</v>
      </c>
      <c r="J760" s="78">
        <v>486</v>
      </c>
      <c r="K760" s="79">
        <v>1</v>
      </c>
      <c r="L760" s="80">
        <v>23800013</v>
      </c>
      <c r="M760" s="81">
        <v>6186795</v>
      </c>
      <c r="N760" s="80">
        <v>164924</v>
      </c>
      <c r="O760" s="80"/>
      <c r="P760" s="81">
        <v>17778142</v>
      </c>
      <c r="Q760" s="82">
        <v>5.7799999999999995E-4</v>
      </c>
      <c r="R760" s="83">
        <v>10275.766076</v>
      </c>
      <c r="S760" s="80">
        <v>3160262</v>
      </c>
      <c r="T760" s="81">
        <v>160361</v>
      </c>
      <c r="U760" s="81">
        <v>2999901</v>
      </c>
      <c r="V760" s="84">
        <v>5.9699999999999998E-4</v>
      </c>
      <c r="W760" s="85">
        <v>1790.9408969999999</v>
      </c>
      <c r="X760" s="62"/>
      <c r="Y760" s="9"/>
    </row>
    <row r="761" spans="7:25" x14ac:dyDescent="0.3">
      <c r="G761" s="77"/>
      <c r="H761" s="62">
        <v>4</v>
      </c>
      <c r="I761" s="62" t="s">
        <v>10</v>
      </c>
      <c r="J761" s="78">
        <v>486</v>
      </c>
      <c r="K761" s="79">
        <v>1</v>
      </c>
      <c r="L761" s="80">
        <v>23800013</v>
      </c>
      <c r="M761" s="81">
        <v>6186795</v>
      </c>
      <c r="N761" s="80">
        <v>164924</v>
      </c>
      <c r="O761" s="80"/>
      <c r="P761" s="81">
        <v>17778142</v>
      </c>
      <c r="Q761" s="82">
        <v>8.5789999999999998E-3</v>
      </c>
      <c r="R761" s="83">
        <v>152518.68021799999</v>
      </c>
      <c r="S761" s="80">
        <v>3160262</v>
      </c>
      <c r="T761" s="81">
        <v>160361</v>
      </c>
      <c r="U761" s="81">
        <v>2999901</v>
      </c>
      <c r="V761" s="84">
        <v>9.2750000000000003E-3</v>
      </c>
      <c r="W761" s="85">
        <v>27824.081775000002</v>
      </c>
      <c r="X761" s="62"/>
      <c r="Y761" s="9"/>
    </row>
    <row r="762" spans="7:25" x14ac:dyDescent="0.3">
      <c r="G762" s="77"/>
      <c r="H762" s="62">
        <v>136</v>
      </c>
      <c r="I762" s="62" t="s">
        <v>159</v>
      </c>
      <c r="J762" s="78">
        <v>486</v>
      </c>
      <c r="K762" s="79">
        <v>1</v>
      </c>
      <c r="L762" s="80">
        <v>23800013</v>
      </c>
      <c r="M762" s="81">
        <v>6186795</v>
      </c>
      <c r="N762" s="80">
        <v>164924</v>
      </c>
      <c r="O762" s="80"/>
      <c r="P762" s="81">
        <v>17778142</v>
      </c>
      <c r="Q762" s="82">
        <v>1.75E-4</v>
      </c>
      <c r="R762" s="83">
        <v>3111.1748499999999</v>
      </c>
      <c r="S762" s="80">
        <v>3160262</v>
      </c>
      <c r="T762" s="81">
        <v>160361</v>
      </c>
      <c r="U762" s="81">
        <v>2999901</v>
      </c>
      <c r="V762" s="84">
        <v>0</v>
      </c>
      <c r="W762" s="85">
        <v>0</v>
      </c>
      <c r="X762" s="62"/>
      <c r="Y762" s="9"/>
    </row>
    <row r="763" spans="7:25" x14ac:dyDescent="0.3">
      <c r="G763" s="77"/>
      <c r="H763" s="62">
        <v>6</v>
      </c>
      <c r="I763" s="62" t="s">
        <v>76</v>
      </c>
      <c r="J763" s="78">
        <v>486</v>
      </c>
      <c r="K763" s="79">
        <v>1</v>
      </c>
      <c r="L763" s="80">
        <v>23800013</v>
      </c>
      <c r="M763" s="81">
        <v>6186795</v>
      </c>
      <c r="N763" s="80">
        <v>164924</v>
      </c>
      <c r="O763" s="80"/>
      <c r="P763" s="81">
        <v>17778142</v>
      </c>
      <c r="Q763" s="82">
        <v>0</v>
      </c>
      <c r="R763" s="83">
        <v>0</v>
      </c>
      <c r="S763" s="80">
        <v>3160262</v>
      </c>
      <c r="T763" s="81">
        <v>160361</v>
      </c>
      <c r="U763" s="81">
        <v>2999901</v>
      </c>
      <c r="V763" s="84">
        <v>0</v>
      </c>
      <c r="W763" s="85">
        <v>0</v>
      </c>
      <c r="X763" s="62"/>
      <c r="Y763" s="9"/>
    </row>
    <row r="764" spans="7:25" x14ac:dyDescent="0.3">
      <c r="G764" s="77"/>
      <c r="H764" s="62">
        <v>7</v>
      </c>
      <c r="I764" s="62" t="s">
        <v>9</v>
      </c>
      <c r="J764" s="78">
        <v>486</v>
      </c>
      <c r="K764" s="79">
        <v>1</v>
      </c>
      <c r="L764" s="80">
        <v>23800013</v>
      </c>
      <c r="M764" s="81">
        <v>6186795</v>
      </c>
      <c r="N764" s="80">
        <v>164924</v>
      </c>
      <c r="O764" s="80"/>
      <c r="P764" s="81">
        <v>17778142</v>
      </c>
      <c r="Q764" s="82">
        <v>1.1900000000000001E-4</v>
      </c>
      <c r="R764" s="83">
        <v>2115.5988980000002</v>
      </c>
      <c r="S764" s="80">
        <v>3160262</v>
      </c>
      <c r="T764" s="81">
        <v>160361</v>
      </c>
      <c r="U764" s="81">
        <v>2999901</v>
      </c>
      <c r="V764" s="84">
        <v>1.27E-4</v>
      </c>
      <c r="W764" s="85">
        <v>380.98742699999997</v>
      </c>
      <c r="X764" s="62"/>
      <c r="Y764" s="9"/>
    </row>
    <row r="765" spans="7:25" x14ac:dyDescent="0.3">
      <c r="G765" s="77"/>
      <c r="H765" s="62">
        <v>8</v>
      </c>
      <c r="I765" s="62" t="s">
        <v>23</v>
      </c>
      <c r="J765" s="78">
        <v>486</v>
      </c>
      <c r="K765" s="79">
        <v>1</v>
      </c>
      <c r="L765" s="80">
        <v>23800013</v>
      </c>
      <c r="M765" s="81">
        <v>6186795</v>
      </c>
      <c r="N765" s="80">
        <v>164924</v>
      </c>
      <c r="O765" s="80"/>
      <c r="P765" s="81">
        <v>17778142</v>
      </c>
      <c r="Q765" s="82">
        <v>1.74E-4</v>
      </c>
      <c r="R765" s="83">
        <v>3093.3967080000002</v>
      </c>
      <c r="S765" s="80">
        <v>3160262</v>
      </c>
      <c r="T765" s="81">
        <v>160361</v>
      </c>
      <c r="U765" s="81">
        <v>2999901</v>
      </c>
      <c r="V765" s="84">
        <v>1.8699999999999999E-4</v>
      </c>
      <c r="W765" s="85">
        <v>560.98148700000002</v>
      </c>
      <c r="X765" s="62"/>
      <c r="Y765" s="9"/>
    </row>
    <row r="766" spans="7:25" x14ac:dyDescent="0.3">
      <c r="G766" s="77"/>
      <c r="H766" s="62">
        <v>9</v>
      </c>
      <c r="I766" s="62" t="s">
        <v>0</v>
      </c>
      <c r="J766" s="78">
        <v>486</v>
      </c>
      <c r="K766" s="79">
        <v>1</v>
      </c>
      <c r="L766" s="80">
        <v>23800013</v>
      </c>
      <c r="M766" s="81">
        <v>6186795</v>
      </c>
      <c r="N766" s="80">
        <v>164924</v>
      </c>
      <c r="O766" s="80"/>
      <c r="P766" s="81">
        <v>17778142</v>
      </c>
      <c r="Q766" s="82">
        <v>2.4800000000000001E-4</v>
      </c>
      <c r="R766" s="83">
        <v>4408.9792160000006</v>
      </c>
      <c r="S766" s="80">
        <v>3160262</v>
      </c>
      <c r="T766" s="81">
        <v>160361</v>
      </c>
      <c r="U766" s="81">
        <v>2999901</v>
      </c>
      <c r="V766" s="84">
        <v>2.6600000000000001E-4</v>
      </c>
      <c r="W766" s="85">
        <v>797.97366600000009</v>
      </c>
      <c r="X766" s="62"/>
      <c r="Y766" s="9"/>
    </row>
    <row r="767" spans="7:25" x14ac:dyDescent="0.3">
      <c r="G767" s="77"/>
      <c r="H767" s="62">
        <v>17</v>
      </c>
      <c r="I767" s="62" t="s">
        <v>16</v>
      </c>
      <c r="J767" s="78">
        <v>486</v>
      </c>
      <c r="K767" s="79">
        <v>1</v>
      </c>
      <c r="L767" s="80">
        <v>23800013</v>
      </c>
      <c r="M767" s="81">
        <v>6186795</v>
      </c>
      <c r="N767" s="80">
        <v>164924</v>
      </c>
      <c r="O767" s="80"/>
      <c r="P767" s="81">
        <v>17778142</v>
      </c>
      <c r="Q767" s="82">
        <v>7.0899999999999999E-4</v>
      </c>
      <c r="R767" s="83">
        <v>12604.702678</v>
      </c>
      <c r="S767" s="80">
        <v>3160262</v>
      </c>
      <c r="T767" s="81">
        <v>160361</v>
      </c>
      <c r="U767" s="81">
        <v>2999901</v>
      </c>
      <c r="V767" s="84">
        <v>7.5799999999999999E-4</v>
      </c>
      <c r="W767" s="85">
        <v>2273.9249580000001</v>
      </c>
      <c r="X767" s="62"/>
      <c r="Y767" s="9"/>
    </row>
    <row r="768" spans="7:25" x14ac:dyDescent="0.3">
      <c r="G768" s="77"/>
      <c r="H768" s="62">
        <v>29</v>
      </c>
      <c r="I768" s="62" t="s">
        <v>24</v>
      </c>
      <c r="J768" s="78">
        <v>486</v>
      </c>
      <c r="K768" s="79">
        <v>1</v>
      </c>
      <c r="L768" s="80">
        <v>23800013</v>
      </c>
      <c r="M768" s="81">
        <v>6186795</v>
      </c>
      <c r="N768" s="80">
        <v>164924</v>
      </c>
      <c r="O768" s="80"/>
      <c r="P768" s="81">
        <v>17778142</v>
      </c>
      <c r="Q768" s="82">
        <v>3.1029999999999999E-3</v>
      </c>
      <c r="R768" s="83">
        <v>55165.574625999994</v>
      </c>
      <c r="S768" s="80">
        <v>3160262</v>
      </c>
      <c r="T768" s="81">
        <v>160361</v>
      </c>
      <c r="U768" s="81">
        <v>2999901</v>
      </c>
      <c r="V768" s="84">
        <v>3.1029999999999999E-3</v>
      </c>
      <c r="W768" s="85">
        <v>9308.6928029999999</v>
      </c>
      <c r="X768" s="62"/>
      <c r="Y768" s="9"/>
    </row>
    <row r="769" spans="7:25" x14ac:dyDescent="0.3">
      <c r="G769" s="77"/>
      <c r="H769" s="62">
        <v>38</v>
      </c>
      <c r="I769" s="62" t="s">
        <v>12</v>
      </c>
      <c r="J769" s="78">
        <v>486</v>
      </c>
      <c r="K769" s="79">
        <v>1</v>
      </c>
      <c r="L769" s="80">
        <v>23800013</v>
      </c>
      <c r="M769" s="81">
        <v>6186795</v>
      </c>
      <c r="N769" s="80">
        <v>164924</v>
      </c>
      <c r="O769" s="80"/>
      <c r="P769" s="81">
        <v>17778142</v>
      </c>
      <c r="Q769" s="82">
        <v>9.5000000000000005E-5</v>
      </c>
      <c r="R769" s="83">
        <v>1688.9234900000001</v>
      </c>
      <c r="S769" s="80">
        <v>3160262</v>
      </c>
      <c r="T769" s="81">
        <v>160361</v>
      </c>
      <c r="U769" s="81">
        <v>2999901</v>
      </c>
      <c r="V769" s="84">
        <v>7.8999999999999996E-5</v>
      </c>
      <c r="W769" s="85">
        <v>236.99217899999999</v>
      </c>
      <c r="X769" s="62"/>
      <c r="Y769" s="9"/>
    </row>
    <row r="770" spans="7:25" x14ac:dyDescent="0.3">
      <c r="G770" s="77"/>
      <c r="H770" s="62">
        <v>55</v>
      </c>
      <c r="I770" s="62" t="s">
        <v>26</v>
      </c>
      <c r="J770" s="78">
        <v>486</v>
      </c>
      <c r="K770" s="79">
        <v>1</v>
      </c>
      <c r="L770" s="80">
        <v>23800013</v>
      </c>
      <c r="M770" s="81">
        <v>6186795</v>
      </c>
      <c r="N770" s="80">
        <v>164924</v>
      </c>
      <c r="O770" s="80"/>
      <c r="P770" s="81">
        <v>17778142</v>
      </c>
      <c r="Q770" s="82">
        <v>1.4799999999999999E-4</v>
      </c>
      <c r="R770" s="83">
        <v>2631.1650159999999</v>
      </c>
      <c r="S770" s="80">
        <v>3160262</v>
      </c>
      <c r="T770" s="81">
        <v>160361</v>
      </c>
      <c r="U770" s="81">
        <v>2999901</v>
      </c>
      <c r="V770" s="84">
        <v>1.5699999999999999E-4</v>
      </c>
      <c r="W770" s="85">
        <v>470.98445699999996</v>
      </c>
      <c r="X770" s="62"/>
      <c r="Y770" s="9"/>
    </row>
    <row r="771" spans="7:25" x14ac:dyDescent="0.3">
      <c r="G771" s="77"/>
      <c r="H771" s="62">
        <v>71</v>
      </c>
      <c r="I771" s="62" t="s">
        <v>18</v>
      </c>
      <c r="J771" s="78">
        <v>486</v>
      </c>
      <c r="K771" s="79">
        <v>0</v>
      </c>
      <c r="L771" s="80">
        <v>23800013</v>
      </c>
      <c r="M771" s="81">
        <v>6186795</v>
      </c>
      <c r="N771" s="80">
        <v>164924</v>
      </c>
      <c r="O771" s="80"/>
      <c r="P771" s="81">
        <v>0</v>
      </c>
      <c r="Q771" s="82">
        <v>1.0000000000000001E-5</v>
      </c>
      <c r="R771" s="83">
        <v>0</v>
      </c>
      <c r="S771" s="80">
        <v>3160262</v>
      </c>
      <c r="T771" s="81">
        <v>160361</v>
      </c>
      <c r="U771" s="81">
        <v>0</v>
      </c>
      <c r="V771" s="84">
        <v>1.1E-5</v>
      </c>
      <c r="W771" s="85">
        <v>0</v>
      </c>
      <c r="X771" s="62"/>
      <c r="Y771" s="9"/>
    </row>
    <row r="772" spans="7:25" x14ac:dyDescent="0.3">
      <c r="G772" s="77"/>
      <c r="H772" s="62">
        <v>72</v>
      </c>
      <c r="I772" s="62" t="s">
        <v>28</v>
      </c>
      <c r="J772" s="78">
        <v>486</v>
      </c>
      <c r="K772" s="79">
        <v>0</v>
      </c>
      <c r="L772" s="80">
        <v>23800013</v>
      </c>
      <c r="M772" s="81">
        <v>6186795</v>
      </c>
      <c r="N772" s="80">
        <v>164924</v>
      </c>
      <c r="O772" s="80"/>
      <c r="P772" s="81">
        <v>0</v>
      </c>
      <c r="Q772" s="82">
        <v>2.9999999999999997E-4</v>
      </c>
      <c r="R772" s="83">
        <v>0</v>
      </c>
      <c r="S772" s="80">
        <v>3160262</v>
      </c>
      <c r="T772" s="81">
        <v>160361</v>
      </c>
      <c r="U772" s="81">
        <v>0</v>
      </c>
      <c r="V772" s="84">
        <v>3.1799999999999998E-4</v>
      </c>
      <c r="W772" s="85">
        <v>0</v>
      </c>
      <c r="X772" s="62"/>
      <c r="Y772" s="9"/>
    </row>
    <row r="773" spans="7:25" x14ac:dyDescent="0.3">
      <c r="G773" s="77"/>
      <c r="H773" s="62">
        <v>117</v>
      </c>
      <c r="I773" s="62" t="s">
        <v>21</v>
      </c>
      <c r="J773" s="78">
        <v>486</v>
      </c>
      <c r="K773" s="79">
        <v>1</v>
      </c>
      <c r="L773" s="80">
        <v>23800013</v>
      </c>
      <c r="M773" s="81">
        <v>6186795</v>
      </c>
      <c r="N773" s="80">
        <v>164924</v>
      </c>
      <c r="O773" s="80"/>
      <c r="P773" s="81">
        <v>17778142</v>
      </c>
      <c r="Q773" s="82">
        <v>2.5700000000000001E-4</v>
      </c>
      <c r="R773" s="83">
        <v>4568.9824939999999</v>
      </c>
      <c r="S773" s="80">
        <v>3160262</v>
      </c>
      <c r="T773" s="81">
        <v>160361</v>
      </c>
      <c r="U773" s="81">
        <v>2999901</v>
      </c>
      <c r="V773" s="84">
        <v>2.7300000000000002E-4</v>
      </c>
      <c r="W773" s="85">
        <v>818.97297300000002</v>
      </c>
      <c r="X773" s="62"/>
      <c r="Y773" s="9"/>
    </row>
    <row r="774" spans="7:25" x14ac:dyDescent="0.3">
      <c r="G774" s="77"/>
      <c r="H774" s="62">
        <v>122</v>
      </c>
      <c r="I774" s="62" t="s">
        <v>96</v>
      </c>
      <c r="J774" s="78">
        <v>486</v>
      </c>
      <c r="K774" s="79">
        <v>1</v>
      </c>
      <c r="L774" s="80">
        <v>23800013</v>
      </c>
      <c r="M774" s="81">
        <v>6186795</v>
      </c>
      <c r="N774" s="80">
        <v>164924</v>
      </c>
      <c r="O774" s="80"/>
      <c r="P774" s="81">
        <v>17778142</v>
      </c>
      <c r="Q774" s="82">
        <v>0</v>
      </c>
      <c r="R774" s="83">
        <v>0</v>
      </c>
      <c r="S774" s="80">
        <v>3160262</v>
      </c>
      <c r="T774" s="81">
        <v>160361</v>
      </c>
      <c r="U774" s="81">
        <v>2999901</v>
      </c>
      <c r="V774" s="84">
        <v>0</v>
      </c>
      <c r="W774" s="85">
        <v>0</v>
      </c>
      <c r="X774" s="62"/>
      <c r="Y774" s="9"/>
    </row>
    <row r="775" spans="7:25" x14ac:dyDescent="0.3">
      <c r="G775" s="77"/>
      <c r="H775" s="62">
        <v>126</v>
      </c>
      <c r="I775" s="62" t="s">
        <v>113</v>
      </c>
      <c r="J775" s="78">
        <v>486</v>
      </c>
      <c r="K775" s="79">
        <v>1</v>
      </c>
      <c r="L775" s="80">
        <v>23800013</v>
      </c>
      <c r="M775" s="81">
        <v>6186795</v>
      </c>
      <c r="N775" s="80">
        <v>164924</v>
      </c>
      <c r="O775" s="80"/>
      <c r="P775" s="81">
        <v>17778142</v>
      </c>
      <c r="Q775" s="82">
        <v>0</v>
      </c>
      <c r="R775" s="83">
        <v>0</v>
      </c>
      <c r="S775" s="80">
        <v>3160262</v>
      </c>
      <c r="T775" s="81">
        <v>160361</v>
      </c>
      <c r="U775" s="81">
        <v>2999901</v>
      </c>
      <c r="V775" s="84">
        <v>0</v>
      </c>
      <c r="W775" s="85">
        <v>0</v>
      </c>
      <c r="X775" s="62"/>
      <c r="Y775" s="9"/>
    </row>
    <row r="776" spans="7:25" x14ac:dyDescent="0.3">
      <c r="G776" s="77"/>
      <c r="H776" s="62"/>
      <c r="I776" s="62"/>
      <c r="J776" s="78"/>
      <c r="K776" s="79"/>
      <c r="L776" s="81"/>
      <c r="M776" s="81"/>
      <c r="N776" s="81"/>
      <c r="O776" s="81"/>
      <c r="P776" s="81"/>
      <c r="Q776" s="84"/>
      <c r="R776" s="83"/>
      <c r="S776" s="81"/>
      <c r="T776" s="81"/>
      <c r="U776" s="81"/>
      <c r="V776" s="84"/>
      <c r="W776" s="85"/>
      <c r="X776" s="62"/>
      <c r="Y776" s="9"/>
    </row>
    <row r="777" spans="7:25" ht="15.6" x14ac:dyDescent="0.3">
      <c r="G777" s="90">
        <v>126</v>
      </c>
      <c r="H777" s="91" t="s">
        <v>112</v>
      </c>
      <c r="I777" s="62"/>
      <c r="J777" s="78"/>
      <c r="K777" s="79"/>
      <c r="L777" s="81"/>
      <c r="M777" s="81"/>
      <c r="N777" s="81"/>
      <c r="O777" s="81"/>
      <c r="P777" s="81"/>
      <c r="Q777" s="84"/>
      <c r="R777" s="83"/>
      <c r="S777" s="81"/>
      <c r="T777" s="81"/>
      <c r="U777" s="81"/>
      <c r="V777" s="84"/>
      <c r="W777" s="85"/>
      <c r="X777" s="62"/>
      <c r="Y777" s="9"/>
    </row>
    <row r="778" spans="7:25" x14ac:dyDescent="0.3">
      <c r="G778" s="77"/>
      <c r="H778" s="62">
        <v>1</v>
      </c>
      <c r="I778" s="62" t="s">
        <v>11</v>
      </c>
      <c r="J778" s="78">
        <v>487</v>
      </c>
      <c r="K778" s="79">
        <v>1</v>
      </c>
      <c r="L778" s="80">
        <v>0</v>
      </c>
      <c r="M778" s="81">
        <v>3605723</v>
      </c>
      <c r="N778" s="80">
        <v>0</v>
      </c>
      <c r="O778" s="80"/>
      <c r="P778" s="81">
        <v>-3605723</v>
      </c>
      <c r="Q778" s="82">
        <v>2.2769999999999999E-3</v>
      </c>
      <c r="R778" s="83">
        <v>-8210.2312710000006</v>
      </c>
      <c r="S778" s="80">
        <v>0</v>
      </c>
      <c r="T778" s="81">
        <v>1391360</v>
      </c>
      <c r="U778" s="81">
        <v>-1391360</v>
      </c>
      <c r="V778" s="84">
        <v>1.91E-3</v>
      </c>
      <c r="W778" s="85">
        <v>-2657.4976000000001</v>
      </c>
      <c r="X778" s="62"/>
      <c r="Y778" s="9"/>
    </row>
    <row r="779" spans="7:25" x14ac:dyDescent="0.3">
      <c r="G779" s="77"/>
      <c r="H779" s="62">
        <v>2</v>
      </c>
      <c r="I779" s="62" t="s">
        <v>27</v>
      </c>
      <c r="J779" s="78">
        <v>487</v>
      </c>
      <c r="K779" s="79">
        <v>1</v>
      </c>
      <c r="L779" s="80">
        <v>0</v>
      </c>
      <c r="M779" s="81">
        <v>3605723</v>
      </c>
      <c r="N779" s="80">
        <v>0</v>
      </c>
      <c r="O779" s="80"/>
      <c r="P779" s="81">
        <v>-3605723</v>
      </c>
      <c r="Q779" s="82">
        <v>2.6200000000000003E-4</v>
      </c>
      <c r="R779" s="83">
        <v>-944.69942600000013</v>
      </c>
      <c r="S779" s="80">
        <v>0</v>
      </c>
      <c r="T779" s="81">
        <v>1391360</v>
      </c>
      <c r="U779" s="81">
        <v>-1391360</v>
      </c>
      <c r="V779" s="84">
        <v>2.6899999999999998E-4</v>
      </c>
      <c r="W779" s="85">
        <v>-374.27583999999996</v>
      </c>
      <c r="X779" s="62"/>
      <c r="Y779" s="9"/>
    </row>
    <row r="780" spans="7:25" x14ac:dyDescent="0.3">
      <c r="G780" s="77"/>
      <c r="H780" s="62">
        <v>3</v>
      </c>
      <c r="I780" s="62" t="s">
        <v>20</v>
      </c>
      <c r="J780" s="78">
        <v>487</v>
      </c>
      <c r="K780" s="79">
        <v>1</v>
      </c>
      <c r="L780" s="80">
        <v>0</v>
      </c>
      <c r="M780" s="81">
        <v>3605723</v>
      </c>
      <c r="N780" s="80">
        <v>0</v>
      </c>
      <c r="O780" s="80"/>
      <c r="P780" s="81">
        <v>-3605723</v>
      </c>
      <c r="Q780" s="82">
        <v>5.7799999999999995E-4</v>
      </c>
      <c r="R780" s="83">
        <v>-2084.1078939999998</v>
      </c>
      <c r="S780" s="80">
        <v>0</v>
      </c>
      <c r="T780" s="81">
        <v>1391360</v>
      </c>
      <c r="U780" s="81">
        <v>-1391360</v>
      </c>
      <c r="V780" s="84">
        <v>5.9699999999999998E-4</v>
      </c>
      <c r="W780" s="85">
        <v>-830.64192000000003</v>
      </c>
      <c r="X780" s="62"/>
      <c r="Y780" s="9"/>
    </row>
    <row r="781" spans="7:25" x14ac:dyDescent="0.3">
      <c r="G781" s="77"/>
      <c r="H781" s="62">
        <v>4</v>
      </c>
      <c r="I781" s="62" t="s">
        <v>10</v>
      </c>
      <c r="J781" s="78">
        <v>487</v>
      </c>
      <c r="K781" s="79">
        <v>1</v>
      </c>
      <c r="L781" s="80">
        <v>0</v>
      </c>
      <c r="M781" s="81">
        <v>3605723</v>
      </c>
      <c r="N781" s="80">
        <v>0</v>
      </c>
      <c r="O781" s="80"/>
      <c r="P781" s="81">
        <v>-3605723</v>
      </c>
      <c r="Q781" s="82">
        <v>8.5789999999999998E-3</v>
      </c>
      <c r="R781" s="83">
        <v>-30933.497617000001</v>
      </c>
      <c r="S781" s="80">
        <v>0</v>
      </c>
      <c r="T781" s="81">
        <v>1391360</v>
      </c>
      <c r="U781" s="81">
        <v>-1391360</v>
      </c>
      <c r="V781" s="84">
        <v>9.2750000000000003E-3</v>
      </c>
      <c r="W781" s="85">
        <v>-12904.864</v>
      </c>
      <c r="X781" s="62"/>
      <c r="Y781" s="9"/>
    </row>
    <row r="782" spans="7:25" x14ac:dyDescent="0.3">
      <c r="G782" s="77"/>
      <c r="H782" s="62">
        <v>136</v>
      </c>
      <c r="I782" s="62" t="s">
        <v>159</v>
      </c>
      <c r="J782" s="78">
        <v>487</v>
      </c>
      <c r="K782" s="79">
        <v>1</v>
      </c>
      <c r="L782" s="80">
        <v>0</v>
      </c>
      <c r="M782" s="81">
        <v>3605723</v>
      </c>
      <c r="N782" s="80">
        <v>0</v>
      </c>
      <c r="O782" s="80"/>
      <c r="P782" s="81">
        <v>-3605723</v>
      </c>
      <c r="Q782" s="82">
        <v>1.75E-4</v>
      </c>
      <c r="R782" s="83">
        <v>-631.00152500000002</v>
      </c>
      <c r="S782" s="80">
        <v>0</v>
      </c>
      <c r="T782" s="81">
        <v>1391360</v>
      </c>
      <c r="U782" s="81">
        <v>-1391360</v>
      </c>
      <c r="V782" s="84">
        <v>0</v>
      </c>
      <c r="W782" s="85">
        <v>0</v>
      </c>
      <c r="X782" s="62"/>
      <c r="Y782" s="9"/>
    </row>
    <row r="783" spans="7:25" x14ac:dyDescent="0.3">
      <c r="G783" s="77"/>
      <c r="H783" s="62">
        <v>6</v>
      </c>
      <c r="I783" s="62" t="s">
        <v>76</v>
      </c>
      <c r="J783" s="78">
        <v>487</v>
      </c>
      <c r="K783" s="79">
        <v>1</v>
      </c>
      <c r="L783" s="80">
        <v>0</v>
      </c>
      <c r="M783" s="81">
        <v>3605723</v>
      </c>
      <c r="N783" s="80">
        <v>0</v>
      </c>
      <c r="O783" s="80"/>
      <c r="P783" s="81">
        <v>-3605723</v>
      </c>
      <c r="Q783" s="82">
        <v>0</v>
      </c>
      <c r="R783" s="83">
        <v>0</v>
      </c>
      <c r="S783" s="80">
        <v>0</v>
      </c>
      <c r="T783" s="81">
        <v>1391360</v>
      </c>
      <c r="U783" s="81">
        <v>-1391360</v>
      </c>
      <c r="V783" s="84">
        <v>0</v>
      </c>
      <c r="W783" s="85">
        <v>0</v>
      </c>
      <c r="X783" s="62"/>
      <c r="Y783" s="9"/>
    </row>
    <row r="784" spans="7:25" x14ac:dyDescent="0.3">
      <c r="G784" s="77"/>
      <c r="H784" s="62">
        <v>7</v>
      </c>
      <c r="I784" s="62" t="s">
        <v>9</v>
      </c>
      <c r="J784" s="78">
        <v>487</v>
      </c>
      <c r="K784" s="79">
        <v>1</v>
      </c>
      <c r="L784" s="80">
        <v>0</v>
      </c>
      <c r="M784" s="81">
        <v>3605723</v>
      </c>
      <c r="N784" s="80">
        <v>0</v>
      </c>
      <c r="O784" s="80"/>
      <c r="P784" s="81">
        <v>-3605723</v>
      </c>
      <c r="Q784" s="82">
        <v>1.1900000000000001E-4</v>
      </c>
      <c r="R784" s="83">
        <v>-429.08103700000004</v>
      </c>
      <c r="S784" s="80">
        <v>0</v>
      </c>
      <c r="T784" s="81">
        <v>1391360</v>
      </c>
      <c r="U784" s="81">
        <v>-1391360</v>
      </c>
      <c r="V784" s="84">
        <v>1.27E-4</v>
      </c>
      <c r="W784" s="85">
        <v>-176.70272</v>
      </c>
      <c r="X784" s="62"/>
      <c r="Y784" s="9"/>
    </row>
    <row r="785" spans="7:25" x14ac:dyDescent="0.3">
      <c r="G785" s="77"/>
      <c r="H785" s="62">
        <v>8</v>
      </c>
      <c r="I785" s="62" t="s">
        <v>23</v>
      </c>
      <c r="J785" s="78">
        <v>487</v>
      </c>
      <c r="K785" s="79">
        <v>1</v>
      </c>
      <c r="L785" s="80">
        <v>0</v>
      </c>
      <c r="M785" s="81">
        <v>3605723</v>
      </c>
      <c r="N785" s="80">
        <v>0</v>
      </c>
      <c r="O785" s="80"/>
      <c r="P785" s="81">
        <v>-3605723</v>
      </c>
      <c r="Q785" s="82">
        <v>1.74E-4</v>
      </c>
      <c r="R785" s="83">
        <v>-627.395802</v>
      </c>
      <c r="S785" s="80">
        <v>0</v>
      </c>
      <c r="T785" s="81">
        <v>1391360</v>
      </c>
      <c r="U785" s="81">
        <v>-1391360</v>
      </c>
      <c r="V785" s="84">
        <v>1.8699999999999999E-4</v>
      </c>
      <c r="W785" s="85">
        <v>-260.18432000000001</v>
      </c>
      <c r="X785" s="62"/>
      <c r="Y785" s="9"/>
    </row>
    <row r="786" spans="7:25" x14ac:dyDescent="0.3">
      <c r="G786" s="77"/>
      <c r="H786" s="62">
        <v>9</v>
      </c>
      <c r="I786" s="62" t="s">
        <v>0</v>
      </c>
      <c r="J786" s="78">
        <v>487</v>
      </c>
      <c r="K786" s="79">
        <v>1</v>
      </c>
      <c r="L786" s="80">
        <v>0</v>
      </c>
      <c r="M786" s="81">
        <v>3605723</v>
      </c>
      <c r="N786" s="80">
        <v>0</v>
      </c>
      <c r="O786" s="80"/>
      <c r="P786" s="81">
        <v>-3605723</v>
      </c>
      <c r="Q786" s="82">
        <v>2.4800000000000001E-4</v>
      </c>
      <c r="R786" s="83">
        <v>-894.21930400000008</v>
      </c>
      <c r="S786" s="80">
        <v>0</v>
      </c>
      <c r="T786" s="81">
        <v>1391360</v>
      </c>
      <c r="U786" s="81">
        <v>-1391360</v>
      </c>
      <c r="V786" s="84">
        <v>2.6600000000000001E-4</v>
      </c>
      <c r="W786" s="85">
        <v>-370.10176000000001</v>
      </c>
      <c r="X786" s="62"/>
      <c r="Y786" s="9"/>
    </row>
    <row r="787" spans="7:25" x14ac:dyDescent="0.3">
      <c r="G787" s="77"/>
      <c r="H787" s="62">
        <v>17</v>
      </c>
      <c r="I787" s="62" t="s">
        <v>16</v>
      </c>
      <c r="J787" s="78">
        <v>487</v>
      </c>
      <c r="K787" s="79">
        <v>1</v>
      </c>
      <c r="L787" s="80">
        <v>0</v>
      </c>
      <c r="M787" s="81">
        <v>3605723</v>
      </c>
      <c r="N787" s="80">
        <v>0</v>
      </c>
      <c r="O787" s="80"/>
      <c r="P787" s="81">
        <v>-3605723</v>
      </c>
      <c r="Q787" s="82">
        <v>7.0899999999999999E-4</v>
      </c>
      <c r="R787" s="83">
        <v>-2556.4576069999998</v>
      </c>
      <c r="S787" s="80">
        <v>0</v>
      </c>
      <c r="T787" s="81">
        <v>1391360</v>
      </c>
      <c r="U787" s="81">
        <v>-1391360</v>
      </c>
      <c r="V787" s="84">
        <v>7.5799999999999999E-4</v>
      </c>
      <c r="W787" s="85">
        <v>-1054.6508799999999</v>
      </c>
      <c r="X787" s="62"/>
      <c r="Y787" s="9"/>
    </row>
    <row r="788" spans="7:25" x14ac:dyDescent="0.3">
      <c r="G788" s="77"/>
      <c r="H788" s="62">
        <v>29</v>
      </c>
      <c r="I788" s="62" t="s">
        <v>24</v>
      </c>
      <c r="J788" s="78">
        <v>487</v>
      </c>
      <c r="K788" s="79">
        <v>1</v>
      </c>
      <c r="L788" s="80">
        <v>0</v>
      </c>
      <c r="M788" s="81">
        <v>3605723</v>
      </c>
      <c r="N788" s="80">
        <v>0</v>
      </c>
      <c r="O788" s="80"/>
      <c r="P788" s="81">
        <v>-3605723</v>
      </c>
      <c r="Q788" s="82">
        <v>3.1029999999999999E-3</v>
      </c>
      <c r="R788" s="83">
        <v>-11188.558469</v>
      </c>
      <c r="S788" s="80">
        <v>0</v>
      </c>
      <c r="T788" s="81">
        <v>1391360</v>
      </c>
      <c r="U788" s="81">
        <v>-1391360</v>
      </c>
      <c r="V788" s="84">
        <v>3.1029999999999999E-3</v>
      </c>
      <c r="W788" s="85">
        <v>-4317.3900800000001</v>
      </c>
      <c r="X788" s="62"/>
      <c r="Y788" s="9"/>
    </row>
    <row r="789" spans="7:25" x14ac:dyDescent="0.3">
      <c r="G789" s="77"/>
      <c r="H789" s="62">
        <v>38</v>
      </c>
      <c r="I789" s="62" t="s">
        <v>12</v>
      </c>
      <c r="J789" s="78">
        <v>487</v>
      </c>
      <c r="K789" s="79">
        <v>1</v>
      </c>
      <c r="L789" s="80">
        <v>0</v>
      </c>
      <c r="M789" s="81">
        <v>3605723</v>
      </c>
      <c r="N789" s="80">
        <v>0</v>
      </c>
      <c r="O789" s="80"/>
      <c r="P789" s="81">
        <v>-3605723</v>
      </c>
      <c r="Q789" s="82">
        <v>9.5000000000000005E-5</v>
      </c>
      <c r="R789" s="83">
        <v>-342.54368500000004</v>
      </c>
      <c r="S789" s="80">
        <v>0</v>
      </c>
      <c r="T789" s="81">
        <v>1391360</v>
      </c>
      <c r="U789" s="81">
        <v>-1391360</v>
      </c>
      <c r="V789" s="84">
        <v>7.8999999999999996E-5</v>
      </c>
      <c r="W789" s="85">
        <v>-109.91744</v>
      </c>
      <c r="X789" s="62"/>
      <c r="Y789" s="9"/>
    </row>
    <row r="790" spans="7:25" x14ac:dyDescent="0.3">
      <c r="G790" s="77"/>
      <c r="H790" s="62">
        <v>55</v>
      </c>
      <c r="I790" s="62" t="s">
        <v>26</v>
      </c>
      <c r="J790" s="78">
        <v>487</v>
      </c>
      <c r="K790" s="79">
        <v>1</v>
      </c>
      <c r="L790" s="80">
        <v>0</v>
      </c>
      <c r="M790" s="81">
        <v>3605723</v>
      </c>
      <c r="N790" s="80">
        <v>0</v>
      </c>
      <c r="O790" s="80"/>
      <c r="P790" s="81">
        <v>-3605723</v>
      </c>
      <c r="Q790" s="82">
        <v>1.4799999999999999E-4</v>
      </c>
      <c r="R790" s="83">
        <v>-533.64700399999992</v>
      </c>
      <c r="S790" s="80">
        <v>0</v>
      </c>
      <c r="T790" s="81">
        <v>1391360</v>
      </c>
      <c r="U790" s="81">
        <v>-1391360</v>
      </c>
      <c r="V790" s="84">
        <v>1.5699999999999999E-4</v>
      </c>
      <c r="W790" s="85">
        <v>-218.44351999999998</v>
      </c>
      <c r="X790" s="62"/>
      <c r="Y790" s="9"/>
    </row>
    <row r="791" spans="7:25" x14ac:dyDescent="0.3">
      <c r="G791" s="77"/>
      <c r="H791" s="62">
        <v>71</v>
      </c>
      <c r="I791" s="62" t="s">
        <v>18</v>
      </c>
      <c r="J791" s="78">
        <v>487</v>
      </c>
      <c r="K791" s="79">
        <v>0</v>
      </c>
      <c r="L791" s="80">
        <v>0</v>
      </c>
      <c r="M791" s="81">
        <v>3605723</v>
      </c>
      <c r="N791" s="80">
        <v>0</v>
      </c>
      <c r="O791" s="80"/>
      <c r="P791" s="81">
        <v>0</v>
      </c>
      <c r="Q791" s="82">
        <v>1.0000000000000001E-5</v>
      </c>
      <c r="R791" s="83">
        <v>0</v>
      </c>
      <c r="S791" s="80">
        <v>0</v>
      </c>
      <c r="T791" s="81">
        <v>1391360</v>
      </c>
      <c r="U791" s="81">
        <v>0</v>
      </c>
      <c r="V791" s="84">
        <v>1.1E-5</v>
      </c>
      <c r="W791" s="85">
        <v>0</v>
      </c>
      <c r="X791" s="62"/>
      <c r="Y791" s="9"/>
    </row>
    <row r="792" spans="7:25" x14ac:dyDescent="0.3">
      <c r="G792" s="77"/>
      <c r="H792" s="62">
        <v>72</v>
      </c>
      <c r="I792" s="62" t="s">
        <v>28</v>
      </c>
      <c r="J792" s="78">
        <v>487</v>
      </c>
      <c r="K792" s="79">
        <v>0</v>
      </c>
      <c r="L792" s="80">
        <v>0</v>
      </c>
      <c r="M792" s="81">
        <v>3605723</v>
      </c>
      <c r="N792" s="80">
        <v>0</v>
      </c>
      <c r="O792" s="80"/>
      <c r="P792" s="81">
        <v>0</v>
      </c>
      <c r="Q792" s="82">
        <v>2.9999999999999997E-4</v>
      </c>
      <c r="R792" s="83">
        <v>0</v>
      </c>
      <c r="S792" s="80">
        <v>0</v>
      </c>
      <c r="T792" s="81">
        <v>1391360</v>
      </c>
      <c r="U792" s="81">
        <v>0</v>
      </c>
      <c r="V792" s="84">
        <v>3.1799999999999998E-4</v>
      </c>
      <c r="W792" s="85">
        <v>0</v>
      </c>
      <c r="X792" s="62"/>
      <c r="Y792" s="9"/>
    </row>
    <row r="793" spans="7:25" x14ac:dyDescent="0.3">
      <c r="G793" s="77"/>
      <c r="H793" s="62">
        <v>117</v>
      </c>
      <c r="I793" s="62" t="s">
        <v>21</v>
      </c>
      <c r="J793" s="78">
        <v>487</v>
      </c>
      <c r="K793" s="79">
        <v>1</v>
      </c>
      <c r="L793" s="80">
        <v>0</v>
      </c>
      <c r="M793" s="81">
        <v>3605723</v>
      </c>
      <c r="N793" s="80">
        <v>0</v>
      </c>
      <c r="O793" s="80"/>
      <c r="P793" s="81">
        <v>-3605723</v>
      </c>
      <c r="Q793" s="82">
        <v>2.5700000000000001E-4</v>
      </c>
      <c r="R793" s="83">
        <v>-926.67081100000007</v>
      </c>
      <c r="S793" s="80">
        <v>0</v>
      </c>
      <c r="T793" s="81">
        <v>1391360</v>
      </c>
      <c r="U793" s="81">
        <v>-1391360</v>
      </c>
      <c r="V793" s="84">
        <v>2.7300000000000002E-4</v>
      </c>
      <c r="W793" s="85">
        <v>-379.84128000000004</v>
      </c>
      <c r="X793" s="62"/>
      <c r="Y793" s="9"/>
    </row>
    <row r="794" spans="7:25" x14ac:dyDescent="0.3">
      <c r="G794" s="77"/>
      <c r="H794" s="62">
        <v>122</v>
      </c>
      <c r="I794" s="62" t="s">
        <v>96</v>
      </c>
      <c r="J794" s="78">
        <v>487</v>
      </c>
      <c r="K794" s="79">
        <v>1</v>
      </c>
      <c r="L794" s="80">
        <v>0</v>
      </c>
      <c r="M794" s="81">
        <v>3605723</v>
      </c>
      <c r="N794" s="80">
        <v>0</v>
      </c>
      <c r="O794" s="80"/>
      <c r="P794" s="81">
        <v>-3605723</v>
      </c>
      <c r="Q794" s="82">
        <v>0</v>
      </c>
      <c r="R794" s="83">
        <v>0</v>
      </c>
      <c r="S794" s="80">
        <v>0</v>
      </c>
      <c r="T794" s="81">
        <v>1391360</v>
      </c>
      <c r="U794" s="81">
        <v>-1391360</v>
      </c>
      <c r="V794" s="84">
        <v>0</v>
      </c>
      <c r="W794" s="85">
        <v>0</v>
      </c>
      <c r="X794" s="62"/>
      <c r="Y794" s="9"/>
    </row>
    <row r="795" spans="7:25" x14ac:dyDescent="0.3">
      <c r="G795" s="77"/>
      <c r="H795" s="62">
        <v>126</v>
      </c>
      <c r="I795" s="62" t="s">
        <v>113</v>
      </c>
      <c r="J795" s="78">
        <v>487</v>
      </c>
      <c r="K795" s="79">
        <v>1</v>
      </c>
      <c r="L795" s="80">
        <v>0</v>
      </c>
      <c r="M795" s="81">
        <v>3605723</v>
      </c>
      <c r="N795" s="80">
        <v>0</v>
      </c>
      <c r="O795" s="80"/>
      <c r="P795" s="81">
        <v>-3605723</v>
      </c>
      <c r="Q795" s="82">
        <v>0</v>
      </c>
      <c r="R795" s="83">
        <v>0</v>
      </c>
      <c r="S795" s="80">
        <v>0</v>
      </c>
      <c r="T795" s="81">
        <v>1391360</v>
      </c>
      <c r="U795" s="81">
        <v>-1391360</v>
      </c>
      <c r="V795" s="84">
        <v>0</v>
      </c>
      <c r="W795" s="85">
        <v>0</v>
      </c>
      <c r="X795" s="62"/>
      <c r="Y795" s="9"/>
    </row>
    <row r="796" spans="7:25" ht="15" thickBot="1" x14ac:dyDescent="0.35">
      <c r="G796" s="86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8"/>
      <c r="X796" s="62"/>
      <c r="Y796" s="9"/>
    </row>
    <row r="797" spans="7:25" x14ac:dyDescent="0.3">
      <c r="G797" s="62">
        <v>126</v>
      </c>
      <c r="H797" s="62" t="s">
        <v>112</v>
      </c>
      <c r="I797" s="62"/>
      <c r="J797" s="78"/>
      <c r="K797" s="79"/>
      <c r="L797" s="81"/>
      <c r="M797" s="81"/>
      <c r="N797" s="81"/>
      <c r="O797" s="81"/>
      <c r="P797" s="81"/>
      <c r="Q797" s="84"/>
      <c r="R797" s="83">
        <v>237019.53535599995</v>
      </c>
      <c r="S797" s="81"/>
      <c r="T797" s="81"/>
      <c r="U797" s="81"/>
      <c r="V797" s="84"/>
      <c r="W797" s="83">
        <v>27346.805540999994</v>
      </c>
      <c r="X797" s="89">
        <v>264366.34089699993</v>
      </c>
      <c r="Y797" s="9"/>
    </row>
    <row r="798" spans="7:25" x14ac:dyDescent="0.3">
      <c r="G798" s="62"/>
      <c r="H798" s="62"/>
      <c r="I798" s="62"/>
      <c r="J798" s="78"/>
      <c r="K798" s="79"/>
      <c r="L798" s="81"/>
      <c r="M798" s="81"/>
      <c r="N798" s="81"/>
      <c r="O798" s="81"/>
      <c r="P798" s="81"/>
      <c r="Q798" s="84"/>
      <c r="R798" s="83"/>
      <c r="S798" s="81"/>
      <c r="T798" s="81"/>
      <c r="U798" s="81"/>
      <c r="V798" s="84"/>
      <c r="W798" s="83"/>
      <c r="X798" s="62"/>
      <c r="Y798" s="9"/>
    </row>
    <row r="799" spans="7:25" ht="15" thickBot="1" x14ac:dyDescent="0.35">
      <c r="G799" s="62"/>
      <c r="H799" s="62"/>
      <c r="I799" s="62"/>
      <c r="J799" s="63" t="s">
        <v>59</v>
      </c>
      <c r="K799" s="64" t="s">
        <v>60</v>
      </c>
      <c r="L799" s="65" t="s">
        <v>61</v>
      </c>
      <c r="M799" s="65" t="s">
        <v>186</v>
      </c>
      <c r="N799" s="65" t="s">
        <v>62</v>
      </c>
      <c r="O799" s="65" t="s">
        <v>187</v>
      </c>
      <c r="P799" s="65" t="s">
        <v>63</v>
      </c>
      <c r="Q799" s="66" t="s">
        <v>64</v>
      </c>
      <c r="R799" s="67" t="s">
        <v>65</v>
      </c>
      <c r="S799" s="65" t="s">
        <v>66</v>
      </c>
      <c r="T799" s="65" t="s">
        <v>67</v>
      </c>
      <c r="U799" s="65" t="s">
        <v>68</v>
      </c>
      <c r="V799" s="66" t="s">
        <v>69</v>
      </c>
      <c r="W799" s="67" t="s">
        <v>70</v>
      </c>
      <c r="X799" s="62"/>
      <c r="Y799" s="9"/>
    </row>
    <row r="800" spans="7:25" ht="15.6" x14ac:dyDescent="0.3">
      <c r="G800" s="68">
        <v>128</v>
      </c>
      <c r="H800" s="69" t="s">
        <v>114</v>
      </c>
      <c r="I800" s="70"/>
      <c r="J800" s="71"/>
      <c r="K800" s="72"/>
      <c r="L800" s="73"/>
      <c r="M800" s="73"/>
      <c r="N800" s="73"/>
      <c r="O800" s="73"/>
      <c r="P800" s="73"/>
      <c r="Q800" s="74"/>
      <c r="R800" s="75"/>
      <c r="S800" s="73"/>
      <c r="T800" s="73"/>
      <c r="U800" s="73"/>
      <c r="V800" s="74"/>
      <c r="W800" s="76"/>
      <c r="X800" s="62"/>
      <c r="Y800" s="9"/>
    </row>
    <row r="801" spans="7:25" x14ac:dyDescent="0.3">
      <c r="G801" s="77"/>
      <c r="H801" s="62">
        <v>1</v>
      </c>
      <c r="I801" s="62" t="s">
        <v>11</v>
      </c>
      <c r="J801" s="78">
        <v>492</v>
      </c>
      <c r="K801" s="79">
        <v>1</v>
      </c>
      <c r="L801" s="80">
        <v>16956311</v>
      </c>
      <c r="M801" s="81">
        <v>12203946</v>
      </c>
      <c r="N801" s="80">
        <v>55584</v>
      </c>
      <c r="O801" s="80"/>
      <c r="P801" s="81">
        <v>4807949</v>
      </c>
      <c r="Q801" s="82">
        <v>2.2769999999999999E-3</v>
      </c>
      <c r="R801" s="83">
        <v>10947.699873</v>
      </c>
      <c r="S801" s="80">
        <v>751317</v>
      </c>
      <c r="T801" s="81">
        <v>261006</v>
      </c>
      <c r="U801" s="81">
        <v>490311</v>
      </c>
      <c r="V801" s="84">
        <v>1.91E-3</v>
      </c>
      <c r="W801" s="85">
        <v>936.49401</v>
      </c>
      <c r="X801" s="62"/>
      <c r="Y801" s="9"/>
    </row>
    <row r="802" spans="7:25" x14ac:dyDescent="0.3">
      <c r="G802" s="77"/>
      <c r="H802" s="62">
        <v>2</v>
      </c>
      <c r="I802" s="62" t="s">
        <v>27</v>
      </c>
      <c r="J802" s="78">
        <v>492</v>
      </c>
      <c r="K802" s="79">
        <v>1</v>
      </c>
      <c r="L802" s="80">
        <v>16956311</v>
      </c>
      <c r="M802" s="81">
        <v>12203946</v>
      </c>
      <c r="N802" s="80">
        <v>55584</v>
      </c>
      <c r="O802" s="80"/>
      <c r="P802" s="81">
        <v>4807949</v>
      </c>
      <c r="Q802" s="82">
        <v>2.6200000000000003E-4</v>
      </c>
      <c r="R802" s="83">
        <v>1259.6826380000002</v>
      </c>
      <c r="S802" s="80">
        <v>751317</v>
      </c>
      <c r="T802" s="81">
        <v>261006</v>
      </c>
      <c r="U802" s="81">
        <v>490311</v>
      </c>
      <c r="V802" s="84">
        <v>2.6899999999999998E-4</v>
      </c>
      <c r="W802" s="85">
        <v>131.89365899999999</v>
      </c>
      <c r="X802" s="62"/>
      <c r="Y802" s="9"/>
    </row>
    <row r="803" spans="7:25" x14ac:dyDescent="0.3">
      <c r="G803" s="77"/>
      <c r="H803" s="62">
        <v>3</v>
      </c>
      <c r="I803" s="62" t="s">
        <v>20</v>
      </c>
      <c r="J803" s="78">
        <v>492</v>
      </c>
      <c r="K803" s="79">
        <v>1</v>
      </c>
      <c r="L803" s="80">
        <v>16956311</v>
      </c>
      <c r="M803" s="81">
        <v>12203946</v>
      </c>
      <c r="N803" s="80">
        <v>55584</v>
      </c>
      <c r="O803" s="80"/>
      <c r="P803" s="81">
        <v>4807949</v>
      </c>
      <c r="Q803" s="82">
        <v>5.7799999999999995E-4</v>
      </c>
      <c r="R803" s="83">
        <v>2778.994522</v>
      </c>
      <c r="S803" s="80">
        <v>751317</v>
      </c>
      <c r="T803" s="81">
        <v>261006</v>
      </c>
      <c r="U803" s="81">
        <v>490311</v>
      </c>
      <c r="V803" s="84">
        <v>5.9699999999999998E-4</v>
      </c>
      <c r="W803" s="85">
        <v>292.715667</v>
      </c>
      <c r="X803" s="62"/>
      <c r="Y803" s="9"/>
    </row>
    <row r="804" spans="7:25" x14ac:dyDescent="0.3">
      <c r="G804" s="77"/>
      <c r="H804" s="62">
        <v>4</v>
      </c>
      <c r="I804" s="62" t="s">
        <v>10</v>
      </c>
      <c r="J804" s="78">
        <v>492</v>
      </c>
      <c r="K804" s="79">
        <v>1</v>
      </c>
      <c r="L804" s="80">
        <v>16956311</v>
      </c>
      <c r="M804" s="81">
        <v>12203946</v>
      </c>
      <c r="N804" s="80">
        <v>55584</v>
      </c>
      <c r="O804" s="80"/>
      <c r="P804" s="81">
        <v>4807949</v>
      </c>
      <c r="Q804" s="82">
        <v>8.5789999999999998E-3</v>
      </c>
      <c r="R804" s="83">
        <v>41247.394471</v>
      </c>
      <c r="S804" s="80">
        <v>751317</v>
      </c>
      <c r="T804" s="81">
        <v>261006</v>
      </c>
      <c r="U804" s="81">
        <v>490311</v>
      </c>
      <c r="V804" s="84">
        <v>9.2750000000000003E-3</v>
      </c>
      <c r="W804" s="85">
        <v>4547.6345250000004</v>
      </c>
      <c r="X804" s="62"/>
      <c r="Y804" s="9"/>
    </row>
    <row r="805" spans="7:25" x14ac:dyDescent="0.3">
      <c r="G805" s="77"/>
      <c r="H805" s="62">
        <v>136</v>
      </c>
      <c r="I805" s="62" t="s">
        <v>159</v>
      </c>
      <c r="J805" s="78">
        <v>492</v>
      </c>
      <c r="K805" s="79">
        <v>1</v>
      </c>
      <c r="L805" s="80">
        <v>16956311</v>
      </c>
      <c r="M805" s="81">
        <v>12203946</v>
      </c>
      <c r="N805" s="80">
        <v>55584</v>
      </c>
      <c r="O805" s="80"/>
      <c r="P805" s="81">
        <v>4807949</v>
      </c>
      <c r="Q805" s="82">
        <v>1.75E-4</v>
      </c>
      <c r="R805" s="83">
        <v>841.391075</v>
      </c>
      <c r="S805" s="80">
        <v>751317</v>
      </c>
      <c r="T805" s="81">
        <v>261006</v>
      </c>
      <c r="U805" s="81">
        <v>490311</v>
      </c>
      <c r="V805" s="84">
        <v>0</v>
      </c>
      <c r="W805" s="85">
        <v>0</v>
      </c>
      <c r="X805" s="62"/>
      <c r="Y805" s="9"/>
    </row>
    <row r="806" spans="7:25" x14ac:dyDescent="0.3">
      <c r="G806" s="77"/>
      <c r="H806" s="62">
        <v>6</v>
      </c>
      <c r="I806" s="62" t="s">
        <v>76</v>
      </c>
      <c r="J806" s="78">
        <v>492</v>
      </c>
      <c r="K806" s="79">
        <v>1</v>
      </c>
      <c r="L806" s="80">
        <v>16956311</v>
      </c>
      <c r="M806" s="81">
        <v>12203946</v>
      </c>
      <c r="N806" s="80">
        <v>55584</v>
      </c>
      <c r="O806" s="80"/>
      <c r="P806" s="81">
        <v>4807949</v>
      </c>
      <c r="Q806" s="82">
        <v>0</v>
      </c>
      <c r="R806" s="83">
        <v>0</v>
      </c>
      <c r="S806" s="80">
        <v>751317</v>
      </c>
      <c r="T806" s="81">
        <v>261006</v>
      </c>
      <c r="U806" s="81">
        <v>490311</v>
      </c>
      <c r="V806" s="84">
        <v>0</v>
      </c>
      <c r="W806" s="85">
        <v>0</v>
      </c>
      <c r="X806" s="62"/>
      <c r="Y806" s="9"/>
    </row>
    <row r="807" spans="7:25" x14ac:dyDescent="0.3">
      <c r="G807" s="77"/>
      <c r="H807" s="62">
        <v>7</v>
      </c>
      <c r="I807" s="62" t="s">
        <v>9</v>
      </c>
      <c r="J807" s="78">
        <v>492</v>
      </c>
      <c r="K807" s="79">
        <v>1</v>
      </c>
      <c r="L807" s="80">
        <v>16956311</v>
      </c>
      <c r="M807" s="81">
        <v>12203946</v>
      </c>
      <c r="N807" s="80">
        <v>55584</v>
      </c>
      <c r="O807" s="80"/>
      <c r="P807" s="81">
        <v>4807949</v>
      </c>
      <c r="Q807" s="82">
        <v>1.1900000000000001E-4</v>
      </c>
      <c r="R807" s="83">
        <v>572.14593100000002</v>
      </c>
      <c r="S807" s="80">
        <v>751317</v>
      </c>
      <c r="T807" s="81">
        <v>261006</v>
      </c>
      <c r="U807" s="81">
        <v>490311</v>
      </c>
      <c r="V807" s="84">
        <v>1.27E-4</v>
      </c>
      <c r="W807" s="85">
        <v>62.269497000000001</v>
      </c>
      <c r="X807" s="62"/>
      <c r="Y807" s="9"/>
    </row>
    <row r="808" spans="7:25" x14ac:dyDescent="0.3">
      <c r="G808" s="77"/>
      <c r="H808" s="62">
        <v>8</v>
      </c>
      <c r="I808" s="62" t="s">
        <v>23</v>
      </c>
      <c r="J808" s="78">
        <v>492</v>
      </c>
      <c r="K808" s="79">
        <v>1</v>
      </c>
      <c r="L808" s="80">
        <v>16956311</v>
      </c>
      <c r="M808" s="81">
        <v>12203946</v>
      </c>
      <c r="N808" s="80">
        <v>55584</v>
      </c>
      <c r="O808" s="80"/>
      <c r="P808" s="81">
        <v>4807949</v>
      </c>
      <c r="Q808" s="82">
        <v>1.74E-4</v>
      </c>
      <c r="R808" s="83">
        <v>836.58312599999999</v>
      </c>
      <c r="S808" s="80">
        <v>751317</v>
      </c>
      <c r="T808" s="81">
        <v>261006</v>
      </c>
      <c r="U808" s="81">
        <v>490311</v>
      </c>
      <c r="V808" s="84">
        <v>1.8699999999999999E-4</v>
      </c>
      <c r="W808" s="85">
        <v>91.68815699999999</v>
      </c>
      <c r="X808" s="62"/>
      <c r="Y808" s="9"/>
    </row>
    <row r="809" spans="7:25" x14ac:dyDescent="0.3">
      <c r="G809" s="77"/>
      <c r="H809" s="62">
        <v>9</v>
      </c>
      <c r="I809" s="62" t="s">
        <v>0</v>
      </c>
      <c r="J809" s="78">
        <v>492</v>
      </c>
      <c r="K809" s="79">
        <v>1</v>
      </c>
      <c r="L809" s="80">
        <v>16956311</v>
      </c>
      <c r="M809" s="81">
        <v>12203946</v>
      </c>
      <c r="N809" s="80">
        <v>55584</v>
      </c>
      <c r="O809" s="80"/>
      <c r="P809" s="81">
        <v>4807949</v>
      </c>
      <c r="Q809" s="82">
        <v>2.4800000000000001E-4</v>
      </c>
      <c r="R809" s="83">
        <v>1192.3713520000001</v>
      </c>
      <c r="S809" s="80">
        <v>751317</v>
      </c>
      <c r="T809" s="81">
        <v>261006</v>
      </c>
      <c r="U809" s="81">
        <v>490311</v>
      </c>
      <c r="V809" s="84">
        <v>2.6600000000000001E-4</v>
      </c>
      <c r="W809" s="85">
        <v>130.42272600000001</v>
      </c>
      <c r="X809" s="62"/>
      <c r="Y809" s="9"/>
    </row>
    <row r="810" spans="7:25" x14ac:dyDescent="0.3">
      <c r="G810" s="77"/>
      <c r="H810" s="62">
        <v>17</v>
      </c>
      <c r="I810" s="62" t="s">
        <v>16</v>
      </c>
      <c r="J810" s="78">
        <v>492</v>
      </c>
      <c r="K810" s="79">
        <v>1</v>
      </c>
      <c r="L810" s="80">
        <v>16956311</v>
      </c>
      <c r="M810" s="81">
        <v>12203946</v>
      </c>
      <c r="N810" s="80">
        <v>55584</v>
      </c>
      <c r="O810" s="80"/>
      <c r="P810" s="81">
        <v>4807949</v>
      </c>
      <c r="Q810" s="82">
        <v>7.0899999999999999E-4</v>
      </c>
      <c r="R810" s="83">
        <v>3408.8358410000001</v>
      </c>
      <c r="S810" s="80">
        <v>751317</v>
      </c>
      <c r="T810" s="81">
        <v>261006</v>
      </c>
      <c r="U810" s="81">
        <v>490311</v>
      </c>
      <c r="V810" s="84">
        <v>7.5799999999999999E-4</v>
      </c>
      <c r="W810" s="85">
        <v>371.65573799999999</v>
      </c>
      <c r="X810" s="62"/>
      <c r="Y810" s="9"/>
    </row>
    <row r="811" spans="7:25" x14ac:dyDescent="0.3">
      <c r="G811" s="77"/>
      <c r="H811" s="62">
        <v>29</v>
      </c>
      <c r="I811" s="62" t="s">
        <v>24</v>
      </c>
      <c r="J811" s="78">
        <v>492</v>
      </c>
      <c r="K811" s="79">
        <v>1</v>
      </c>
      <c r="L811" s="80">
        <v>16956311</v>
      </c>
      <c r="M811" s="81">
        <v>12203946</v>
      </c>
      <c r="N811" s="80">
        <v>55584</v>
      </c>
      <c r="O811" s="80"/>
      <c r="P811" s="81">
        <v>4807949</v>
      </c>
      <c r="Q811" s="82">
        <v>3.1029999999999999E-3</v>
      </c>
      <c r="R811" s="83">
        <v>14919.065746999999</v>
      </c>
      <c r="S811" s="80">
        <v>751317</v>
      </c>
      <c r="T811" s="81">
        <v>261006</v>
      </c>
      <c r="U811" s="81">
        <v>490311</v>
      </c>
      <c r="V811" s="84">
        <v>3.1029999999999999E-3</v>
      </c>
      <c r="W811" s="85">
        <v>1521.435033</v>
      </c>
      <c r="X811" s="62"/>
      <c r="Y811" s="9"/>
    </row>
    <row r="812" spans="7:25" x14ac:dyDescent="0.3">
      <c r="G812" s="77"/>
      <c r="H812" s="62">
        <v>38</v>
      </c>
      <c r="I812" s="62" t="s">
        <v>12</v>
      </c>
      <c r="J812" s="78">
        <v>492</v>
      </c>
      <c r="K812" s="79">
        <v>1</v>
      </c>
      <c r="L812" s="80">
        <v>16956311</v>
      </c>
      <c r="M812" s="81">
        <v>12203946</v>
      </c>
      <c r="N812" s="80">
        <v>55584</v>
      </c>
      <c r="O812" s="80"/>
      <c r="P812" s="81">
        <v>4807949</v>
      </c>
      <c r="Q812" s="82">
        <v>9.5000000000000005E-5</v>
      </c>
      <c r="R812" s="83">
        <v>456.755155</v>
      </c>
      <c r="S812" s="80">
        <v>751317</v>
      </c>
      <c r="T812" s="81">
        <v>261006</v>
      </c>
      <c r="U812" s="81">
        <v>490311</v>
      </c>
      <c r="V812" s="84">
        <v>7.8999999999999996E-5</v>
      </c>
      <c r="W812" s="85">
        <v>38.734569</v>
      </c>
      <c r="X812" s="62"/>
      <c r="Y812" s="9"/>
    </row>
    <row r="813" spans="7:25" x14ac:dyDescent="0.3">
      <c r="G813" s="77"/>
      <c r="H813" s="62">
        <v>55</v>
      </c>
      <c r="I813" s="62" t="s">
        <v>26</v>
      </c>
      <c r="J813" s="78">
        <v>492</v>
      </c>
      <c r="K813" s="79">
        <v>1</v>
      </c>
      <c r="L813" s="80">
        <v>16956311</v>
      </c>
      <c r="M813" s="81">
        <v>12203946</v>
      </c>
      <c r="N813" s="80">
        <v>55584</v>
      </c>
      <c r="O813" s="80"/>
      <c r="P813" s="81">
        <v>4807949</v>
      </c>
      <c r="Q813" s="82">
        <v>1.4799999999999999E-4</v>
      </c>
      <c r="R813" s="83">
        <v>711.57645200000002</v>
      </c>
      <c r="S813" s="80">
        <v>751317</v>
      </c>
      <c r="T813" s="81">
        <v>261006</v>
      </c>
      <c r="U813" s="81">
        <v>490311</v>
      </c>
      <c r="V813" s="84">
        <v>1.5699999999999999E-4</v>
      </c>
      <c r="W813" s="85">
        <v>76.978826999999995</v>
      </c>
      <c r="X813" s="62"/>
      <c r="Y813" s="9"/>
    </row>
    <row r="814" spans="7:25" x14ac:dyDescent="0.3">
      <c r="G814" s="77"/>
      <c r="H814" s="62">
        <v>71</v>
      </c>
      <c r="I814" s="62" t="s">
        <v>18</v>
      </c>
      <c r="J814" s="78">
        <v>492</v>
      </c>
      <c r="K814" s="79">
        <v>0</v>
      </c>
      <c r="L814" s="80">
        <v>16956311</v>
      </c>
      <c r="M814" s="81">
        <v>12203946</v>
      </c>
      <c r="N814" s="80">
        <v>55584</v>
      </c>
      <c r="O814" s="80"/>
      <c r="P814" s="81">
        <v>0</v>
      </c>
      <c r="Q814" s="82">
        <v>1.0000000000000001E-5</v>
      </c>
      <c r="R814" s="83">
        <v>0</v>
      </c>
      <c r="S814" s="80">
        <v>751317</v>
      </c>
      <c r="T814" s="81">
        <v>261006</v>
      </c>
      <c r="U814" s="81">
        <v>0</v>
      </c>
      <c r="V814" s="84">
        <v>1.1E-5</v>
      </c>
      <c r="W814" s="85">
        <v>0</v>
      </c>
      <c r="X814" s="62"/>
      <c r="Y814" s="9"/>
    </row>
    <row r="815" spans="7:25" x14ac:dyDescent="0.3">
      <c r="G815" s="77"/>
      <c r="H815" s="62">
        <v>72</v>
      </c>
      <c r="I815" s="62" t="s">
        <v>28</v>
      </c>
      <c r="J815" s="78">
        <v>492</v>
      </c>
      <c r="K815" s="79">
        <v>0</v>
      </c>
      <c r="L815" s="80">
        <v>16956311</v>
      </c>
      <c r="M815" s="81">
        <v>12203946</v>
      </c>
      <c r="N815" s="80">
        <v>55584</v>
      </c>
      <c r="O815" s="80"/>
      <c r="P815" s="81">
        <v>0</v>
      </c>
      <c r="Q815" s="82">
        <v>2.9999999999999997E-4</v>
      </c>
      <c r="R815" s="83">
        <v>0</v>
      </c>
      <c r="S815" s="80">
        <v>751317</v>
      </c>
      <c r="T815" s="81">
        <v>261006</v>
      </c>
      <c r="U815" s="81">
        <v>0</v>
      </c>
      <c r="V815" s="84">
        <v>3.1799999999999998E-4</v>
      </c>
      <c r="W815" s="85">
        <v>0</v>
      </c>
      <c r="X815" s="62"/>
      <c r="Y815" s="9"/>
    </row>
    <row r="816" spans="7:25" x14ac:dyDescent="0.3">
      <c r="G816" s="77"/>
      <c r="H816" s="62">
        <v>117</v>
      </c>
      <c r="I816" s="62" t="s">
        <v>21</v>
      </c>
      <c r="J816" s="78">
        <v>492</v>
      </c>
      <c r="K816" s="79">
        <v>1</v>
      </c>
      <c r="L816" s="80">
        <v>16956311</v>
      </c>
      <c r="M816" s="81">
        <v>12203946</v>
      </c>
      <c r="N816" s="80">
        <v>55584</v>
      </c>
      <c r="O816" s="80"/>
      <c r="P816" s="81">
        <v>4807949</v>
      </c>
      <c r="Q816" s="82">
        <v>2.5700000000000001E-4</v>
      </c>
      <c r="R816" s="83">
        <v>1235.642893</v>
      </c>
      <c r="S816" s="80">
        <v>751317</v>
      </c>
      <c r="T816" s="81">
        <v>261006</v>
      </c>
      <c r="U816" s="81">
        <v>490311</v>
      </c>
      <c r="V816" s="84">
        <v>2.7300000000000002E-4</v>
      </c>
      <c r="W816" s="85">
        <v>133.85490300000001</v>
      </c>
      <c r="X816" s="62"/>
      <c r="Y816" s="9"/>
    </row>
    <row r="817" spans="7:25" x14ac:dyDescent="0.3">
      <c r="G817" s="77"/>
      <c r="H817" s="62">
        <v>122</v>
      </c>
      <c r="I817" s="62" t="s">
        <v>96</v>
      </c>
      <c r="J817" s="78">
        <v>492</v>
      </c>
      <c r="K817" s="79">
        <v>1</v>
      </c>
      <c r="L817" s="80">
        <v>16956311</v>
      </c>
      <c r="M817" s="81">
        <v>12203946</v>
      </c>
      <c r="N817" s="80">
        <v>55584</v>
      </c>
      <c r="O817" s="80"/>
      <c r="P817" s="81">
        <v>4807949</v>
      </c>
      <c r="Q817" s="82">
        <v>0</v>
      </c>
      <c r="R817" s="83">
        <v>0</v>
      </c>
      <c r="S817" s="80">
        <v>751317</v>
      </c>
      <c r="T817" s="81">
        <v>261006</v>
      </c>
      <c r="U817" s="81">
        <v>490311</v>
      </c>
      <c r="V817" s="84">
        <v>0</v>
      </c>
      <c r="W817" s="85">
        <v>0</v>
      </c>
      <c r="X817" s="62"/>
      <c r="Y817" s="9"/>
    </row>
    <row r="818" spans="7:25" x14ac:dyDescent="0.3">
      <c r="G818" s="77"/>
      <c r="H818" s="62">
        <v>128</v>
      </c>
      <c r="I818" s="62" t="s">
        <v>114</v>
      </c>
      <c r="J818" s="78">
        <v>492</v>
      </c>
      <c r="K818" s="79">
        <v>1</v>
      </c>
      <c r="L818" s="80">
        <v>16956311</v>
      </c>
      <c r="M818" s="81">
        <v>12203946</v>
      </c>
      <c r="N818" s="80">
        <v>55584</v>
      </c>
      <c r="O818" s="80"/>
      <c r="P818" s="81">
        <v>4807949</v>
      </c>
      <c r="Q818" s="82">
        <v>0</v>
      </c>
      <c r="R818" s="83">
        <v>0</v>
      </c>
      <c r="S818" s="80">
        <v>751317</v>
      </c>
      <c r="T818" s="81">
        <v>261006</v>
      </c>
      <c r="U818" s="81">
        <v>490311</v>
      </c>
      <c r="V818" s="84">
        <v>0</v>
      </c>
      <c r="W818" s="85">
        <v>0</v>
      </c>
      <c r="X818" s="62"/>
      <c r="Y818" s="9"/>
    </row>
    <row r="819" spans="7:25" x14ac:dyDescent="0.3">
      <c r="G819" s="77"/>
      <c r="H819" s="62"/>
      <c r="I819" s="62"/>
      <c r="J819" s="78"/>
      <c r="K819" s="79"/>
      <c r="L819" s="81"/>
      <c r="M819" s="81"/>
      <c r="N819" s="81"/>
      <c r="O819" s="81"/>
      <c r="P819" s="81"/>
      <c r="Q819" s="84"/>
      <c r="R819" s="83"/>
      <c r="S819" s="81"/>
      <c r="T819" s="81"/>
      <c r="U819" s="81"/>
      <c r="V819" s="84"/>
      <c r="W819" s="85"/>
      <c r="X819" s="62"/>
      <c r="Y819" s="9"/>
    </row>
    <row r="820" spans="7:25" ht="15.6" x14ac:dyDescent="0.3">
      <c r="G820" s="90">
        <v>128</v>
      </c>
      <c r="H820" s="91" t="s">
        <v>114</v>
      </c>
      <c r="I820" s="62"/>
      <c r="J820" s="78"/>
      <c r="K820" s="79"/>
      <c r="L820" s="81"/>
      <c r="M820" s="81"/>
      <c r="N820" s="81"/>
      <c r="O820" s="81"/>
      <c r="P820" s="81"/>
      <c r="Q820" s="84"/>
      <c r="R820" s="83"/>
      <c r="S820" s="81"/>
      <c r="T820" s="81"/>
      <c r="U820" s="81"/>
      <c r="V820" s="84"/>
      <c r="W820" s="85"/>
      <c r="X820" s="62"/>
      <c r="Y820" s="9"/>
    </row>
    <row r="821" spans="7:25" x14ac:dyDescent="0.3">
      <c r="G821" s="77"/>
      <c r="H821" s="62">
        <v>1</v>
      </c>
      <c r="I821" s="62" t="s">
        <v>11</v>
      </c>
      <c r="J821" s="78">
        <v>493</v>
      </c>
      <c r="K821" s="79">
        <v>1</v>
      </c>
      <c r="L821" s="80"/>
      <c r="M821" s="81"/>
      <c r="N821" s="80"/>
      <c r="O821" s="80"/>
      <c r="P821" s="81"/>
      <c r="Q821" s="82">
        <v>2.2769999999999999E-3</v>
      </c>
      <c r="R821" s="83"/>
      <c r="S821" s="80"/>
      <c r="T821" s="81"/>
      <c r="U821" s="81"/>
      <c r="V821" s="84">
        <v>1.91E-3</v>
      </c>
      <c r="W821" s="85">
        <v>0</v>
      </c>
      <c r="Y821" s="9"/>
    </row>
    <row r="822" spans="7:25" x14ac:dyDescent="0.3">
      <c r="G822" s="77"/>
      <c r="H822" s="62">
        <v>2</v>
      </c>
      <c r="I822" s="62" t="s">
        <v>27</v>
      </c>
      <c r="J822" s="78">
        <v>493</v>
      </c>
      <c r="K822" s="79">
        <v>1</v>
      </c>
      <c r="L822" s="80"/>
      <c r="M822" s="81"/>
      <c r="N822" s="80"/>
      <c r="O822" s="80"/>
      <c r="P822" s="81"/>
      <c r="Q822" s="82">
        <v>2.6200000000000003E-4</v>
      </c>
      <c r="R822" s="83"/>
      <c r="S822" s="80"/>
      <c r="T822" s="81"/>
      <c r="U822" s="81"/>
      <c r="V822" s="84">
        <v>2.6899999999999998E-4</v>
      </c>
      <c r="W822" s="85">
        <v>0</v>
      </c>
      <c r="X822" s="62"/>
      <c r="Y822" s="9"/>
    </row>
    <row r="823" spans="7:25" x14ac:dyDescent="0.3">
      <c r="G823" s="77"/>
      <c r="H823" s="62">
        <v>3</v>
      </c>
      <c r="I823" s="62" t="s">
        <v>20</v>
      </c>
      <c r="J823" s="78">
        <v>493</v>
      </c>
      <c r="K823" s="79">
        <v>1</v>
      </c>
      <c r="L823" s="80"/>
      <c r="M823" s="81"/>
      <c r="N823" s="80"/>
      <c r="O823" s="80"/>
      <c r="P823" s="81"/>
      <c r="Q823" s="82">
        <v>5.7799999999999995E-4</v>
      </c>
      <c r="R823" s="83"/>
      <c r="S823" s="80"/>
      <c r="T823" s="81"/>
      <c r="U823" s="81"/>
      <c r="V823" s="84">
        <v>5.9699999999999998E-4</v>
      </c>
      <c r="W823" s="85">
        <v>0</v>
      </c>
      <c r="X823" s="62"/>
      <c r="Y823" s="9"/>
    </row>
    <row r="824" spans="7:25" x14ac:dyDescent="0.3">
      <c r="G824" s="77"/>
      <c r="H824" s="62">
        <v>4</v>
      </c>
      <c r="I824" s="62" t="s">
        <v>10</v>
      </c>
      <c r="J824" s="78">
        <v>493</v>
      </c>
      <c r="K824" s="79">
        <v>1</v>
      </c>
      <c r="L824" s="80"/>
      <c r="M824" s="81"/>
      <c r="N824" s="80"/>
      <c r="O824" s="80"/>
      <c r="P824" s="81"/>
      <c r="Q824" s="82">
        <v>8.5789999999999998E-3</v>
      </c>
      <c r="R824" s="83"/>
      <c r="S824" s="80"/>
      <c r="T824" s="81"/>
      <c r="U824" s="81"/>
      <c r="V824" s="84">
        <v>9.2750000000000003E-3</v>
      </c>
      <c r="W824" s="85">
        <v>0</v>
      </c>
      <c r="X824" s="62"/>
      <c r="Y824" s="9"/>
    </row>
    <row r="825" spans="7:25" x14ac:dyDescent="0.3">
      <c r="G825" s="77"/>
      <c r="H825" s="62">
        <v>136</v>
      </c>
      <c r="I825" s="62" t="s">
        <v>159</v>
      </c>
      <c r="J825" s="78">
        <v>493</v>
      </c>
      <c r="K825" s="79">
        <v>1</v>
      </c>
      <c r="L825" s="80"/>
      <c r="M825" s="81"/>
      <c r="N825" s="80"/>
      <c r="O825" s="80"/>
      <c r="P825" s="81"/>
      <c r="Q825" s="82">
        <v>1.75E-4</v>
      </c>
      <c r="R825" s="83"/>
      <c r="S825" s="80"/>
      <c r="T825" s="81"/>
      <c r="U825" s="81"/>
      <c r="V825" s="84">
        <v>0</v>
      </c>
      <c r="W825" s="85">
        <v>0</v>
      </c>
      <c r="X825" s="62"/>
      <c r="Y825" s="9"/>
    </row>
    <row r="826" spans="7:25" x14ac:dyDescent="0.3">
      <c r="G826" s="77"/>
      <c r="H826" s="62">
        <v>6</v>
      </c>
      <c r="I826" s="62" t="s">
        <v>76</v>
      </c>
      <c r="J826" s="78">
        <v>493</v>
      </c>
      <c r="K826" s="79">
        <v>1</v>
      </c>
      <c r="L826" s="80"/>
      <c r="M826" s="81"/>
      <c r="N826" s="80"/>
      <c r="O826" s="80"/>
      <c r="P826" s="81"/>
      <c r="Q826" s="82">
        <v>0</v>
      </c>
      <c r="R826" s="83"/>
      <c r="S826" s="80"/>
      <c r="T826" s="81"/>
      <c r="U826" s="81"/>
      <c r="V826" s="84">
        <v>0</v>
      </c>
      <c r="W826" s="85">
        <v>0</v>
      </c>
      <c r="X826" s="62"/>
      <c r="Y826" s="9"/>
    </row>
    <row r="827" spans="7:25" x14ac:dyDescent="0.3">
      <c r="G827" s="77"/>
      <c r="H827" s="62">
        <v>7</v>
      </c>
      <c r="I827" s="62" t="s">
        <v>9</v>
      </c>
      <c r="J827" s="78">
        <v>493</v>
      </c>
      <c r="K827" s="79">
        <v>1</v>
      </c>
      <c r="L827" s="80"/>
      <c r="M827" s="81"/>
      <c r="N827" s="80"/>
      <c r="O827" s="80"/>
      <c r="P827" s="81"/>
      <c r="Q827" s="82">
        <v>1.1900000000000001E-4</v>
      </c>
      <c r="R827" s="83"/>
      <c r="S827" s="80"/>
      <c r="T827" s="81"/>
      <c r="U827" s="81"/>
      <c r="V827" s="84">
        <v>1.27E-4</v>
      </c>
      <c r="W827" s="85">
        <v>0</v>
      </c>
      <c r="X827" s="62"/>
      <c r="Y827" s="9"/>
    </row>
    <row r="828" spans="7:25" x14ac:dyDescent="0.3">
      <c r="G828" s="77"/>
      <c r="H828" s="62">
        <v>8</v>
      </c>
      <c r="I828" s="62" t="s">
        <v>23</v>
      </c>
      <c r="J828" s="78">
        <v>493</v>
      </c>
      <c r="K828" s="79">
        <v>1</v>
      </c>
      <c r="L828" s="80"/>
      <c r="M828" s="81"/>
      <c r="N828" s="80"/>
      <c r="O828" s="80"/>
      <c r="P828" s="81"/>
      <c r="Q828" s="82">
        <v>1.74E-4</v>
      </c>
      <c r="R828" s="83"/>
      <c r="S828" s="80"/>
      <c r="T828" s="81"/>
      <c r="U828" s="81"/>
      <c r="V828" s="84">
        <v>1.8699999999999999E-4</v>
      </c>
      <c r="W828" s="85">
        <v>0</v>
      </c>
      <c r="X828" s="62"/>
      <c r="Y828" s="9"/>
    </row>
    <row r="829" spans="7:25" x14ac:dyDescent="0.3">
      <c r="G829" s="77"/>
      <c r="H829" s="62">
        <v>9</v>
      </c>
      <c r="I829" s="62" t="s">
        <v>0</v>
      </c>
      <c r="J829" s="78">
        <v>493</v>
      </c>
      <c r="K829" s="79">
        <v>1</v>
      </c>
      <c r="L829" s="80"/>
      <c r="M829" s="81"/>
      <c r="N829" s="80"/>
      <c r="O829" s="80"/>
      <c r="P829" s="81"/>
      <c r="Q829" s="82">
        <v>2.4800000000000001E-4</v>
      </c>
      <c r="R829" s="83"/>
      <c r="S829" s="80"/>
      <c r="T829" s="81"/>
      <c r="U829" s="81"/>
      <c r="V829" s="84">
        <v>2.6600000000000001E-4</v>
      </c>
      <c r="W829" s="85">
        <v>0</v>
      </c>
      <c r="X829" s="62"/>
      <c r="Y829" s="9"/>
    </row>
    <row r="830" spans="7:25" x14ac:dyDescent="0.3">
      <c r="G830" s="77"/>
      <c r="H830" s="62">
        <v>17</v>
      </c>
      <c r="I830" s="62" t="s">
        <v>16</v>
      </c>
      <c r="J830" s="78">
        <v>493</v>
      </c>
      <c r="K830" s="79">
        <v>1</v>
      </c>
      <c r="L830" s="80"/>
      <c r="M830" s="81"/>
      <c r="N830" s="80"/>
      <c r="O830" s="80"/>
      <c r="P830" s="81"/>
      <c r="Q830" s="82">
        <v>7.0899999999999999E-4</v>
      </c>
      <c r="R830" s="83"/>
      <c r="S830" s="80"/>
      <c r="T830" s="81"/>
      <c r="U830" s="81"/>
      <c r="V830" s="84">
        <v>7.5799999999999999E-4</v>
      </c>
      <c r="W830" s="85">
        <v>0</v>
      </c>
      <c r="X830" s="62"/>
      <c r="Y830" s="9"/>
    </row>
    <row r="831" spans="7:25" x14ac:dyDescent="0.3">
      <c r="G831" s="77"/>
      <c r="H831" s="62">
        <v>29</v>
      </c>
      <c r="I831" s="62" t="s">
        <v>24</v>
      </c>
      <c r="J831" s="78">
        <v>493</v>
      </c>
      <c r="K831" s="79">
        <v>1</v>
      </c>
      <c r="L831" s="80"/>
      <c r="M831" s="81"/>
      <c r="N831" s="80"/>
      <c r="O831" s="80"/>
      <c r="P831" s="81"/>
      <c r="Q831" s="82">
        <v>3.1029999999999999E-3</v>
      </c>
      <c r="R831" s="83"/>
      <c r="S831" s="80"/>
      <c r="T831" s="81"/>
      <c r="U831" s="81"/>
      <c r="V831" s="84">
        <v>3.1029999999999999E-3</v>
      </c>
      <c r="W831" s="85">
        <v>0</v>
      </c>
      <c r="X831" s="62"/>
      <c r="Y831" s="9"/>
    </row>
    <row r="832" spans="7:25" x14ac:dyDescent="0.3">
      <c r="G832" s="77"/>
      <c r="H832" s="62">
        <v>38</v>
      </c>
      <c r="I832" s="62" t="s">
        <v>12</v>
      </c>
      <c r="J832" s="78">
        <v>493</v>
      </c>
      <c r="K832" s="79">
        <v>1</v>
      </c>
      <c r="L832" s="80"/>
      <c r="M832" s="81"/>
      <c r="N832" s="80"/>
      <c r="O832" s="80"/>
      <c r="P832" s="81"/>
      <c r="Q832" s="82">
        <v>9.5000000000000005E-5</v>
      </c>
      <c r="R832" s="83"/>
      <c r="S832" s="80"/>
      <c r="T832" s="81"/>
      <c r="U832" s="81"/>
      <c r="V832" s="84">
        <v>7.8999999999999996E-5</v>
      </c>
      <c r="W832" s="85">
        <v>0</v>
      </c>
      <c r="X832" s="62"/>
      <c r="Y832" s="9"/>
    </row>
    <row r="833" spans="7:25" x14ac:dyDescent="0.3">
      <c r="G833" s="77"/>
      <c r="H833" s="62">
        <v>53</v>
      </c>
      <c r="I833" s="62" t="s">
        <v>115</v>
      </c>
      <c r="J833" s="78">
        <v>493</v>
      </c>
      <c r="K833" s="79">
        <v>1</v>
      </c>
      <c r="L833" s="80"/>
      <c r="M833" s="81"/>
      <c r="N833" s="80"/>
      <c r="O833" s="80"/>
      <c r="P833" s="81"/>
      <c r="Q833" s="82">
        <v>0</v>
      </c>
      <c r="R833" s="83"/>
      <c r="S833" s="80"/>
      <c r="T833" s="81"/>
      <c r="U833" s="81"/>
      <c r="V833" s="84">
        <v>0</v>
      </c>
      <c r="W833" s="85">
        <v>0</v>
      </c>
      <c r="X833" s="62"/>
      <c r="Y833" s="9"/>
    </row>
    <row r="834" spans="7:25" x14ac:dyDescent="0.3">
      <c r="G834" s="77"/>
      <c r="H834" s="62">
        <v>55</v>
      </c>
      <c r="I834" s="62" t="s">
        <v>26</v>
      </c>
      <c r="J834" s="78">
        <v>493</v>
      </c>
      <c r="K834" s="79">
        <v>1</v>
      </c>
      <c r="L834" s="80"/>
      <c r="M834" s="81"/>
      <c r="N834" s="80"/>
      <c r="O834" s="80"/>
      <c r="P834" s="81"/>
      <c r="Q834" s="82">
        <v>1.4799999999999999E-4</v>
      </c>
      <c r="R834" s="83"/>
      <c r="S834" s="80"/>
      <c r="T834" s="81"/>
      <c r="U834" s="81"/>
      <c r="V834" s="84">
        <v>1.5699999999999999E-4</v>
      </c>
      <c r="W834" s="85">
        <v>0</v>
      </c>
      <c r="X834" s="62"/>
      <c r="Y834" s="9"/>
    </row>
    <row r="835" spans="7:25" x14ac:dyDescent="0.3">
      <c r="G835" s="77"/>
      <c r="H835" s="62">
        <v>71</v>
      </c>
      <c r="I835" s="62" t="s">
        <v>18</v>
      </c>
      <c r="J835" s="78">
        <v>493</v>
      </c>
      <c r="K835" s="79">
        <v>0</v>
      </c>
      <c r="L835" s="80"/>
      <c r="M835" s="81"/>
      <c r="N835" s="80"/>
      <c r="O835" s="80"/>
      <c r="P835" s="81"/>
      <c r="Q835" s="82">
        <v>1.0000000000000001E-5</v>
      </c>
      <c r="R835" s="83"/>
      <c r="S835" s="80"/>
      <c r="T835" s="81"/>
      <c r="U835" s="81"/>
      <c r="V835" s="84">
        <v>1.1E-5</v>
      </c>
      <c r="W835" s="85">
        <v>0</v>
      </c>
      <c r="X835" s="62"/>
      <c r="Y835" s="9"/>
    </row>
    <row r="836" spans="7:25" x14ac:dyDescent="0.3">
      <c r="G836" s="77"/>
      <c r="H836" s="62">
        <v>72</v>
      </c>
      <c r="I836" s="62" t="s">
        <v>28</v>
      </c>
      <c r="J836" s="78">
        <v>493</v>
      </c>
      <c r="K836" s="79">
        <v>0</v>
      </c>
      <c r="L836" s="80"/>
      <c r="M836" s="81"/>
      <c r="N836" s="80"/>
      <c r="O836" s="80"/>
      <c r="P836" s="81"/>
      <c r="Q836" s="82">
        <v>2.9999999999999997E-4</v>
      </c>
      <c r="R836" s="83"/>
      <c r="S836" s="80"/>
      <c r="T836" s="81"/>
      <c r="U836" s="81"/>
      <c r="V836" s="84">
        <v>3.1799999999999998E-4</v>
      </c>
      <c r="W836" s="85">
        <v>0</v>
      </c>
      <c r="X836" s="62"/>
      <c r="Y836" s="9"/>
    </row>
    <row r="837" spans="7:25" x14ac:dyDescent="0.3">
      <c r="G837" s="77"/>
      <c r="H837" s="62">
        <v>117</v>
      </c>
      <c r="I837" s="62" t="s">
        <v>21</v>
      </c>
      <c r="J837" s="78">
        <v>493</v>
      </c>
      <c r="K837" s="79">
        <v>1</v>
      </c>
      <c r="L837" s="80"/>
      <c r="M837" s="81"/>
      <c r="N837" s="80"/>
      <c r="O837" s="80"/>
      <c r="P837" s="81"/>
      <c r="Q837" s="82">
        <v>2.5700000000000001E-4</v>
      </c>
      <c r="R837" s="83"/>
      <c r="S837" s="80"/>
      <c r="T837" s="81"/>
      <c r="U837" s="81"/>
      <c r="V837" s="84">
        <v>2.7300000000000002E-4</v>
      </c>
      <c r="W837" s="85">
        <v>0</v>
      </c>
      <c r="X837" s="62"/>
      <c r="Y837" s="9"/>
    </row>
    <row r="838" spans="7:25" x14ac:dyDescent="0.3">
      <c r="G838" s="77"/>
      <c r="H838" s="62">
        <v>122</v>
      </c>
      <c r="I838" s="62" t="s">
        <v>96</v>
      </c>
      <c r="J838" s="78">
        <v>493</v>
      </c>
      <c r="K838" s="79">
        <v>1</v>
      </c>
      <c r="L838" s="80"/>
      <c r="M838" s="81"/>
      <c r="N838" s="80"/>
      <c r="O838" s="80"/>
      <c r="P838" s="81"/>
      <c r="Q838" s="82">
        <v>0</v>
      </c>
      <c r="R838" s="83"/>
      <c r="S838" s="80"/>
      <c r="T838" s="81"/>
      <c r="U838" s="81"/>
      <c r="V838" s="84">
        <v>0</v>
      </c>
      <c r="W838" s="85">
        <v>0</v>
      </c>
      <c r="X838" s="62"/>
      <c r="Y838" s="9"/>
    </row>
    <row r="839" spans="7:25" x14ac:dyDescent="0.3">
      <c r="G839" s="77"/>
      <c r="H839" s="62">
        <v>128</v>
      </c>
      <c r="I839" s="62" t="s">
        <v>114</v>
      </c>
      <c r="J839" s="78">
        <v>493</v>
      </c>
      <c r="K839" s="79">
        <v>1</v>
      </c>
      <c r="L839" s="80"/>
      <c r="M839" s="81"/>
      <c r="N839" s="80"/>
      <c r="O839" s="80"/>
      <c r="P839" s="81"/>
      <c r="Q839" s="82">
        <v>0</v>
      </c>
      <c r="R839" s="83"/>
      <c r="S839" s="80"/>
      <c r="T839" s="81"/>
      <c r="U839" s="81"/>
      <c r="V839" s="84">
        <v>0</v>
      </c>
      <c r="W839" s="85">
        <v>0</v>
      </c>
      <c r="X839" s="62"/>
      <c r="Y839" s="9"/>
    </row>
    <row r="840" spans="7:25" ht="15" thickBot="1" x14ac:dyDescent="0.35">
      <c r="G840" s="86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8"/>
      <c r="X840" s="62"/>
      <c r="Y840" s="9"/>
    </row>
    <row r="841" spans="7:25" x14ac:dyDescent="0.3">
      <c r="G841" s="62">
        <v>128</v>
      </c>
      <c r="H841" s="62" t="s">
        <v>114</v>
      </c>
      <c r="I841" s="62"/>
      <c r="J841" s="78"/>
      <c r="K841" s="79"/>
      <c r="L841" s="81"/>
      <c r="M841" s="81"/>
      <c r="N841" s="81"/>
      <c r="O841" s="81"/>
      <c r="P841" s="81"/>
      <c r="Q841" s="84"/>
      <c r="R841" s="83">
        <v>80408.139075999992</v>
      </c>
      <c r="S841" s="81"/>
      <c r="T841" s="81"/>
      <c r="U841" s="81"/>
      <c r="V841" s="84"/>
      <c r="W841" s="83">
        <v>8335.7773109999998</v>
      </c>
      <c r="X841" s="89">
        <v>88743.91638699999</v>
      </c>
      <c r="Y841" s="9"/>
    </row>
    <row r="842" spans="7:25" x14ac:dyDescent="0.3"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9"/>
    </row>
    <row r="843" spans="7:25" x14ac:dyDescent="0.3"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9"/>
    </row>
    <row r="844" spans="7:25" x14ac:dyDescent="0.3">
      <c r="G844" s="62"/>
      <c r="H844" s="62"/>
      <c r="I844" s="62"/>
      <c r="J844" s="78"/>
      <c r="K844" s="79"/>
      <c r="L844" s="81"/>
      <c r="M844" s="81"/>
      <c r="N844" s="81"/>
      <c r="O844" s="81"/>
      <c r="P844" s="81"/>
      <c r="Q844" s="84"/>
      <c r="R844" s="83"/>
      <c r="S844" s="81"/>
      <c r="T844" s="81"/>
      <c r="U844" s="81"/>
      <c r="V844" s="84"/>
      <c r="W844" s="83"/>
      <c r="X844" s="62"/>
      <c r="Y844" s="9"/>
    </row>
    <row r="845" spans="7:25" ht="15" thickBot="1" x14ac:dyDescent="0.35">
      <c r="G845" s="62"/>
      <c r="H845" s="62"/>
      <c r="I845" s="62"/>
      <c r="J845" s="63" t="s">
        <v>59</v>
      </c>
      <c r="K845" s="64" t="s">
        <v>60</v>
      </c>
      <c r="L845" s="65" t="s">
        <v>61</v>
      </c>
      <c r="M845" s="65" t="s">
        <v>186</v>
      </c>
      <c r="N845" s="65" t="s">
        <v>62</v>
      </c>
      <c r="O845" s="65" t="s">
        <v>187</v>
      </c>
      <c r="P845" s="65" t="s">
        <v>63</v>
      </c>
      <c r="Q845" s="66" t="s">
        <v>64</v>
      </c>
      <c r="R845" s="67" t="s">
        <v>65</v>
      </c>
      <c r="S845" s="65" t="s">
        <v>66</v>
      </c>
      <c r="T845" s="65" t="s">
        <v>67</v>
      </c>
      <c r="U845" s="65" t="s">
        <v>68</v>
      </c>
      <c r="V845" s="66" t="s">
        <v>69</v>
      </c>
      <c r="W845" s="67" t="s">
        <v>70</v>
      </c>
      <c r="X845" s="62"/>
      <c r="Y845" s="9"/>
    </row>
    <row r="846" spans="7:25" ht="15.6" x14ac:dyDescent="0.3">
      <c r="G846" s="68">
        <v>115</v>
      </c>
      <c r="H846" s="69" t="s">
        <v>116</v>
      </c>
      <c r="I846" s="70"/>
      <c r="J846" s="71"/>
      <c r="K846" s="72"/>
      <c r="L846" s="73"/>
      <c r="M846" s="73"/>
      <c r="N846" s="73"/>
      <c r="O846" s="73"/>
      <c r="P846" s="73"/>
      <c r="Q846" s="74"/>
      <c r="R846" s="75"/>
      <c r="S846" s="73"/>
      <c r="T846" s="73"/>
      <c r="U846" s="73"/>
      <c r="V846" s="74"/>
      <c r="W846" s="76"/>
      <c r="X846" s="62"/>
      <c r="Y846" s="9"/>
    </row>
    <row r="847" spans="7:25" x14ac:dyDescent="0.3">
      <c r="G847" s="77"/>
      <c r="H847" s="62">
        <v>1</v>
      </c>
      <c r="I847" s="62" t="s">
        <v>11</v>
      </c>
      <c r="J847" s="78">
        <v>427</v>
      </c>
      <c r="K847" s="79">
        <v>0.9</v>
      </c>
      <c r="L847" s="80">
        <v>0</v>
      </c>
      <c r="M847" s="81">
        <v>83843</v>
      </c>
      <c r="N847" s="80">
        <v>0</v>
      </c>
      <c r="O847" s="80"/>
      <c r="P847" s="81">
        <v>-75458.7</v>
      </c>
      <c r="Q847" s="82">
        <v>2.2769999999999999E-3</v>
      </c>
      <c r="R847" s="83">
        <v>-171.8194599</v>
      </c>
      <c r="S847" s="80">
        <v>0</v>
      </c>
      <c r="T847" s="81">
        <v>0</v>
      </c>
      <c r="U847" s="81">
        <v>0</v>
      </c>
      <c r="V847" s="84">
        <v>1.91E-3</v>
      </c>
      <c r="W847" s="85">
        <v>0</v>
      </c>
      <c r="X847" s="62"/>
      <c r="Y847" s="9"/>
    </row>
    <row r="848" spans="7:25" x14ac:dyDescent="0.3">
      <c r="G848" s="77"/>
      <c r="H848" s="62">
        <v>2</v>
      </c>
      <c r="I848" s="62" t="s">
        <v>27</v>
      </c>
      <c r="J848" s="78">
        <v>427</v>
      </c>
      <c r="K848" s="79">
        <v>0.9</v>
      </c>
      <c r="L848" s="80">
        <v>0</v>
      </c>
      <c r="M848" s="81">
        <v>83843</v>
      </c>
      <c r="N848" s="80">
        <v>0</v>
      </c>
      <c r="O848" s="80"/>
      <c r="P848" s="81">
        <v>-75458.7</v>
      </c>
      <c r="Q848" s="82">
        <v>2.6200000000000003E-4</v>
      </c>
      <c r="R848" s="83">
        <v>-19.7701794</v>
      </c>
      <c r="S848" s="80">
        <v>0</v>
      </c>
      <c r="T848" s="81">
        <v>0</v>
      </c>
      <c r="U848" s="81">
        <v>0</v>
      </c>
      <c r="V848" s="84">
        <v>2.6899999999999998E-4</v>
      </c>
      <c r="W848" s="85">
        <v>0</v>
      </c>
      <c r="X848" s="62"/>
      <c r="Y848" s="9"/>
    </row>
    <row r="849" spans="7:25" x14ac:dyDescent="0.3">
      <c r="G849" s="77"/>
      <c r="H849" s="62">
        <v>3</v>
      </c>
      <c r="I849" s="62" t="s">
        <v>20</v>
      </c>
      <c r="J849" s="78">
        <v>427</v>
      </c>
      <c r="K849" s="79">
        <v>0.9</v>
      </c>
      <c r="L849" s="80">
        <v>0</v>
      </c>
      <c r="M849" s="81">
        <v>83843</v>
      </c>
      <c r="N849" s="80">
        <v>0</v>
      </c>
      <c r="O849" s="80"/>
      <c r="P849" s="81">
        <v>-75458.7</v>
      </c>
      <c r="Q849" s="82">
        <v>5.7799999999999995E-4</v>
      </c>
      <c r="R849" s="83">
        <v>-43.615128599999991</v>
      </c>
      <c r="S849" s="80">
        <v>0</v>
      </c>
      <c r="T849" s="81">
        <v>0</v>
      </c>
      <c r="U849" s="81">
        <v>0</v>
      </c>
      <c r="V849" s="84">
        <v>5.9699999999999998E-4</v>
      </c>
      <c r="W849" s="85">
        <v>0</v>
      </c>
      <c r="X849" s="62"/>
      <c r="Y849" s="9"/>
    </row>
    <row r="850" spans="7:25" x14ac:dyDescent="0.3">
      <c r="G850" s="77"/>
      <c r="H850" s="62">
        <v>5</v>
      </c>
      <c r="I850" s="62" t="s">
        <v>17</v>
      </c>
      <c r="J850" s="78">
        <v>427</v>
      </c>
      <c r="K850" s="79">
        <v>0.9</v>
      </c>
      <c r="L850" s="80">
        <v>0</v>
      </c>
      <c r="M850" s="81">
        <v>83843</v>
      </c>
      <c r="N850" s="80">
        <v>0</v>
      </c>
      <c r="O850" s="80"/>
      <c r="P850" s="81">
        <v>-75458.7</v>
      </c>
      <c r="Q850" s="82">
        <v>6.2979999999999998E-3</v>
      </c>
      <c r="R850" s="83">
        <v>-475.23889259999999</v>
      </c>
      <c r="S850" s="80">
        <v>0</v>
      </c>
      <c r="T850" s="81">
        <v>0</v>
      </c>
      <c r="U850" s="81">
        <v>0</v>
      </c>
      <c r="V850" s="84">
        <v>6.6930000000000002E-3</v>
      </c>
      <c r="W850" s="85">
        <v>0</v>
      </c>
      <c r="X850" s="62"/>
      <c r="Y850" s="9"/>
    </row>
    <row r="851" spans="7:25" x14ac:dyDescent="0.3">
      <c r="G851" s="77"/>
      <c r="H851" s="62">
        <v>137</v>
      </c>
      <c r="I851" s="62" t="s">
        <v>160</v>
      </c>
      <c r="J851" s="78">
        <v>427</v>
      </c>
      <c r="K851" s="79">
        <v>0.9</v>
      </c>
      <c r="L851" s="80">
        <v>0</v>
      </c>
      <c r="M851" s="81">
        <v>83843</v>
      </c>
      <c r="N851" s="80">
        <v>0</v>
      </c>
      <c r="O851" s="80"/>
      <c r="P851" s="81">
        <v>-75458.7</v>
      </c>
      <c r="Q851" s="82">
        <v>7.4999999999999993E-5</v>
      </c>
      <c r="R851" s="83">
        <v>-5.6594024999999997</v>
      </c>
      <c r="S851" s="80">
        <v>0</v>
      </c>
      <c r="T851" s="81">
        <v>0</v>
      </c>
      <c r="U851" s="81">
        <v>0</v>
      </c>
      <c r="V851" s="84">
        <v>0</v>
      </c>
      <c r="W851" s="85">
        <v>0</v>
      </c>
      <c r="X851" s="62"/>
      <c r="Y851" s="9"/>
    </row>
    <row r="852" spans="7:25" x14ac:dyDescent="0.3">
      <c r="G852" s="77"/>
      <c r="H852" s="62">
        <v>6</v>
      </c>
      <c r="I852" s="62" t="s">
        <v>76</v>
      </c>
      <c r="J852" s="78">
        <v>427</v>
      </c>
      <c r="K852" s="79">
        <v>0.9</v>
      </c>
      <c r="L852" s="80">
        <v>0</v>
      </c>
      <c r="M852" s="81">
        <v>83843</v>
      </c>
      <c r="N852" s="80">
        <v>0</v>
      </c>
      <c r="O852" s="80"/>
      <c r="P852" s="81">
        <v>-75458.7</v>
      </c>
      <c r="Q852" s="82">
        <v>0</v>
      </c>
      <c r="R852" s="83">
        <v>0</v>
      </c>
      <c r="S852" s="80">
        <v>0</v>
      </c>
      <c r="T852" s="81">
        <v>0</v>
      </c>
      <c r="U852" s="81">
        <v>0</v>
      </c>
      <c r="V852" s="84">
        <v>0</v>
      </c>
      <c r="W852" s="85">
        <v>0</v>
      </c>
      <c r="X852" s="62"/>
      <c r="Y852" s="9"/>
    </row>
    <row r="853" spans="7:25" x14ac:dyDescent="0.3">
      <c r="G853" s="77"/>
      <c r="H853" s="62">
        <v>7</v>
      </c>
      <c r="I853" s="62" t="s">
        <v>9</v>
      </c>
      <c r="J853" s="78">
        <v>427</v>
      </c>
      <c r="K853" s="79">
        <v>0.9</v>
      </c>
      <c r="L853" s="80">
        <v>0</v>
      </c>
      <c r="M853" s="81">
        <v>83843</v>
      </c>
      <c r="N853" s="80">
        <v>0</v>
      </c>
      <c r="O853" s="80"/>
      <c r="P853" s="81">
        <v>-75458.7</v>
      </c>
      <c r="Q853" s="82">
        <v>1.1900000000000001E-4</v>
      </c>
      <c r="R853" s="83">
        <v>-8.9795853000000001</v>
      </c>
      <c r="S853" s="80">
        <v>0</v>
      </c>
      <c r="T853" s="81">
        <v>0</v>
      </c>
      <c r="U853" s="81">
        <v>0</v>
      </c>
      <c r="V853" s="84">
        <v>1.27E-4</v>
      </c>
      <c r="W853" s="85">
        <v>0</v>
      </c>
      <c r="X853" s="62"/>
      <c r="Y853" s="9"/>
    </row>
    <row r="854" spans="7:25" x14ac:dyDescent="0.3">
      <c r="G854" s="77"/>
      <c r="H854" s="62">
        <v>8</v>
      </c>
      <c r="I854" s="62" t="s">
        <v>23</v>
      </c>
      <c r="J854" s="78">
        <v>427</v>
      </c>
      <c r="K854" s="79">
        <v>0.9</v>
      </c>
      <c r="L854" s="80">
        <v>0</v>
      </c>
      <c r="M854" s="81">
        <v>83843</v>
      </c>
      <c r="N854" s="80">
        <v>0</v>
      </c>
      <c r="O854" s="80"/>
      <c r="P854" s="81">
        <v>-75458.7</v>
      </c>
      <c r="Q854" s="82">
        <v>1.74E-4</v>
      </c>
      <c r="R854" s="83">
        <v>-13.129813799999999</v>
      </c>
      <c r="S854" s="80">
        <v>0</v>
      </c>
      <c r="T854" s="81">
        <v>0</v>
      </c>
      <c r="U854" s="81">
        <v>0</v>
      </c>
      <c r="V854" s="84">
        <v>1.8699999999999999E-4</v>
      </c>
      <c r="W854" s="85">
        <v>0</v>
      </c>
      <c r="X854" s="62"/>
      <c r="Y854" s="9"/>
    </row>
    <row r="855" spans="7:25" x14ac:dyDescent="0.3">
      <c r="G855" s="77"/>
      <c r="H855" s="62">
        <v>19</v>
      </c>
      <c r="I855" s="62" t="s">
        <v>15</v>
      </c>
      <c r="J855" s="78">
        <v>427</v>
      </c>
      <c r="K855" s="79">
        <v>0.9</v>
      </c>
      <c r="L855" s="80">
        <v>0</v>
      </c>
      <c r="M855" s="81">
        <v>83843</v>
      </c>
      <c r="N855" s="80">
        <v>0</v>
      </c>
      <c r="O855" s="80"/>
      <c r="P855" s="81">
        <v>-75458.7</v>
      </c>
      <c r="Q855" s="82">
        <v>6.8999999999999997E-5</v>
      </c>
      <c r="R855" s="83">
        <v>-5.2066502999999997</v>
      </c>
      <c r="S855" s="80">
        <v>0</v>
      </c>
      <c r="T855" s="81">
        <v>0</v>
      </c>
      <c r="U855" s="81">
        <v>0</v>
      </c>
      <c r="V855" s="84">
        <v>7.3999999999999996E-5</v>
      </c>
      <c r="W855" s="85">
        <v>0</v>
      </c>
      <c r="X855" s="62"/>
      <c r="Y855" s="9"/>
    </row>
    <row r="856" spans="7:25" x14ac:dyDescent="0.3">
      <c r="G856" s="77"/>
      <c r="H856" s="62">
        <v>31</v>
      </c>
      <c r="I856" s="62" t="s">
        <v>1</v>
      </c>
      <c r="J856" s="78">
        <v>427</v>
      </c>
      <c r="K856" s="79">
        <v>0.9</v>
      </c>
      <c r="L856" s="80">
        <v>0</v>
      </c>
      <c r="M856" s="81">
        <v>83843</v>
      </c>
      <c r="N856" s="80">
        <v>0</v>
      </c>
      <c r="O856" s="80"/>
      <c r="P856" s="81">
        <v>-75458.7</v>
      </c>
      <c r="Q856" s="82">
        <v>1.243E-3</v>
      </c>
      <c r="R856" s="83">
        <v>-93.795164099999994</v>
      </c>
      <c r="S856" s="80">
        <v>0</v>
      </c>
      <c r="T856" s="81">
        <v>0</v>
      </c>
      <c r="U856" s="81">
        <v>0</v>
      </c>
      <c r="V856" s="84">
        <v>1.188E-3</v>
      </c>
      <c r="W856" s="85">
        <v>0</v>
      </c>
      <c r="X856" s="62"/>
      <c r="Y856" s="9"/>
    </row>
    <row r="857" spans="7:25" x14ac:dyDescent="0.3">
      <c r="G857" s="77"/>
      <c r="H857" s="62">
        <v>38</v>
      </c>
      <c r="I857" s="62" t="s">
        <v>12</v>
      </c>
      <c r="J857" s="78">
        <v>427</v>
      </c>
      <c r="K857" s="79">
        <v>0.9</v>
      </c>
      <c r="L857" s="80">
        <v>0</v>
      </c>
      <c r="M857" s="81">
        <v>83843</v>
      </c>
      <c r="N857" s="80">
        <v>0</v>
      </c>
      <c r="O857" s="80"/>
      <c r="P857" s="81">
        <v>-75458.7</v>
      </c>
      <c r="Q857" s="82">
        <v>9.5000000000000005E-5</v>
      </c>
      <c r="R857" s="83">
        <v>-7.1685765000000004</v>
      </c>
      <c r="S857" s="80">
        <v>0</v>
      </c>
      <c r="T857" s="81">
        <v>0</v>
      </c>
      <c r="U857" s="81">
        <v>0</v>
      </c>
      <c r="V857" s="84">
        <v>7.8999999999999996E-5</v>
      </c>
      <c r="W857" s="85">
        <v>0</v>
      </c>
      <c r="X857" s="62"/>
      <c r="Y857" s="9"/>
    </row>
    <row r="858" spans="7:25" x14ac:dyDescent="0.3">
      <c r="G858" s="77"/>
      <c r="H858" s="62">
        <v>55</v>
      </c>
      <c r="I858" s="62" t="s">
        <v>26</v>
      </c>
      <c r="J858" s="78">
        <v>427</v>
      </c>
      <c r="K858" s="79">
        <v>0.9</v>
      </c>
      <c r="L858" s="80">
        <v>0</v>
      </c>
      <c r="M858" s="81">
        <v>83843</v>
      </c>
      <c r="N858" s="80">
        <v>0</v>
      </c>
      <c r="O858" s="80"/>
      <c r="P858" s="81">
        <v>-75458.7</v>
      </c>
      <c r="Q858" s="82">
        <v>1.4799999999999999E-4</v>
      </c>
      <c r="R858" s="83">
        <v>-11.167887599999998</v>
      </c>
      <c r="S858" s="80">
        <v>0</v>
      </c>
      <c r="T858" s="81">
        <v>0</v>
      </c>
      <c r="U858" s="81">
        <v>0</v>
      </c>
      <c r="V858" s="84">
        <v>1.5699999999999999E-4</v>
      </c>
      <c r="W858" s="85">
        <v>0</v>
      </c>
      <c r="X858" s="62"/>
      <c r="Y858" s="9"/>
    </row>
    <row r="859" spans="7:25" x14ac:dyDescent="0.3">
      <c r="G859" s="77"/>
      <c r="H859" s="62">
        <v>71</v>
      </c>
      <c r="I859" s="62" t="s">
        <v>18</v>
      </c>
      <c r="J859" s="78">
        <v>427</v>
      </c>
      <c r="K859" s="79">
        <v>0</v>
      </c>
      <c r="L859" s="80">
        <v>0</v>
      </c>
      <c r="M859" s="81">
        <v>83843</v>
      </c>
      <c r="N859" s="80">
        <v>0</v>
      </c>
      <c r="O859" s="80"/>
      <c r="P859" s="81">
        <v>0</v>
      </c>
      <c r="Q859" s="82">
        <v>1.0000000000000001E-5</v>
      </c>
      <c r="R859" s="83">
        <v>0</v>
      </c>
      <c r="S859" s="80">
        <v>0</v>
      </c>
      <c r="T859" s="81">
        <v>0</v>
      </c>
      <c r="U859" s="81">
        <v>0</v>
      </c>
      <c r="V859" s="84">
        <v>1.1E-5</v>
      </c>
      <c r="W859" s="85">
        <v>0</v>
      </c>
      <c r="X859" s="62"/>
      <c r="Y859" s="9"/>
    </row>
    <row r="860" spans="7:25" x14ac:dyDescent="0.3">
      <c r="G860" s="77"/>
      <c r="H860" s="62">
        <v>72</v>
      </c>
      <c r="I860" s="62" t="s">
        <v>28</v>
      </c>
      <c r="J860" s="78">
        <v>427</v>
      </c>
      <c r="K860" s="79">
        <v>0</v>
      </c>
      <c r="L860" s="80">
        <v>0</v>
      </c>
      <c r="M860" s="81">
        <v>83843</v>
      </c>
      <c r="N860" s="80">
        <v>0</v>
      </c>
      <c r="O860" s="80"/>
      <c r="P860" s="81">
        <v>0</v>
      </c>
      <c r="Q860" s="82">
        <v>2.9999999999999997E-4</v>
      </c>
      <c r="R860" s="83">
        <v>0</v>
      </c>
      <c r="S860" s="80">
        <v>0</v>
      </c>
      <c r="T860" s="81">
        <v>0</v>
      </c>
      <c r="U860" s="81">
        <v>0</v>
      </c>
      <c r="V860" s="84">
        <v>3.1799999999999998E-4</v>
      </c>
      <c r="W860" s="85">
        <v>0</v>
      </c>
      <c r="X860" s="62"/>
      <c r="Y860" s="9"/>
    </row>
    <row r="861" spans="7:25" x14ac:dyDescent="0.3">
      <c r="G861" s="77"/>
      <c r="H861" s="62">
        <v>104</v>
      </c>
      <c r="I861" s="62" t="s">
        <v>88</v>
      </c>
      <c r="J861" s="78">
        <v>427</v>
      </c>
      <c r="K861" s="79">
        <v>0.9</v>
      </c>
      <c r="L861" s="80">
        <v>0</v>
      </c>
      <c r="M861" s="81">
        <v>83843</v>
      </c>
      <c r="N861" s="80">
        <v>0</v>
      </c>
      <c r="O861" s="80"/>
      <c r="P861" s="81">
        <v>-75458.7</v>
      </c>
      <c r="Q861" s="82">
        <v>0</v>
      </c>
      <c r="R861" s="83">
        <v>0</v>
      </c>
      <c r="S861" s="80">
        <v>0</v>
      </c>
      <c r="T861" s="81">
        <v>0</v>
      </c>
      <c r="U861" s="81">
        <v>0</v>
      </c>
      <c r="V861" s="84">
        <v>0</v>
      </c>
      <c r="W861" s="85">
        <v>0</v>
      </c>
      <c r="X861" s="62"/>
      <c r="Y861" s="9"/>
    </row>
    <row r="862" spans="7:25" x14ac:dyDescent="0.3">
      <c r="G862" s="77"/>
      <c r="H862" s="62">
        <v>115</v>
      </c>
      <c r="I862" s="62" t="s">
        <v>116</v>
      </c>
      <c r="J862" s="78">
        <v>427</v>
      </c>
      <c r="K862" s="79">
        <v>0.9</v>
      </c>
      <c r="L862" s="80">
        <v>0</v>
      </c>
      <c r="M862" s="81">
        <v>83843</v>
      </c>
      <c r="N862" s="80">
        <v>0</v>
      </c>
      <c r="O862" s="80"/>
      <c r="P862" s="81">
        <v>-75458.7</v>
      </c>
      <c r="Q862" s="82">
        <v>0</v>
      </c>
      <c r="R862" s="83">
        <v>0</v>
      </c>
      <c r="S862" s="80">
        <v>0</v>
      </c>
      <c r="T862" s="81">
        <v>0</v>
      </c>
      <c r="U862" s="81">
        <v>0</v>
      </c>
      <c r="V862" s="84">
        <v>0</v>
      </c>
      <c r="W862" s="85">
        <v>0</v>
      </c>
      <c r="X862" s="62"/>
      <c r="Y862" s="9"/>
    </row>
    <row r="863" spans="7:25" x14ac:dyDescent="0.3">
      <c r="G863" s="77"/>
      <c r="H863" s="62">
        <v>117</v>
      </c>
      <c r="I863" s="62" t="s">
        <v>21</v>
      </c>
      <c r="J863" s="78">
        <v>427</v>
      </c>
      <c r="K863" s="79">
        <v>0.9</v>
      </c>
      <c r="L863" s="80">
        <v>0</v>
      </c>
      <c r="M863" s="81">
        <v>83843</v>
      </c>
      <c r="N863" s="80">
        <v>0</v>
      </c>
      <c r="O863" s="80"/>
      <c r="P863" s="81">
        <v>-75458.7</v>
      </c>
      <c r="Q863" s="82">
        <v>2.5700000000000001E-4</v>
      </c>
      <c r="R863" s="83">
        <v>-19.3928859</v>
      </c>
      <c r="S863" s="80">
        <v>0</v>
      </c>
      <c r="T863" s="81">
        <v>0</v>
      </c>
      <c r="U863" s="81">
        <v>0</v>
      </c>
      <c r="V863" s="84">
        <v>2.7300000000000002E-4</v>
      </c>
      <c r="W863" s="85">
        <v>0</v>
      </c>
      <c r="X863" s="62"/>
      <c r="Y863" s="9"/>
    </row>
    <row r="864" spans="7:25" x14ac:dyDescent="0.3">
      <c r="G864" s="77"/>
      <c r="H864" s="62">
        <v>123</v>
      </c>
      <c r="I864" s="62" t="s">
        <v>29</v>
      </c>
      <c r="J864" s="78">
        <v>427</v>
      </c>
      <c r="K864" s="79">
        <v>0.9</v>
      </c>
      <c r="L864" s="80">
        <v>0</v>
      </c>
      <c r="M864" s="81">
        <v>83843</v>
      </c>
      <c r="N864" s="80">
        <v>0</v>
      </c>
      <c r="O864" s="80"/>
      <c r="P864" s="81">
        <v>-75458.7</v>
      </c>
      <c r="Q864" s="82">
        <v>1.1529999999999999E-3</v>
      </c>
      <c r="R864" s="83">
        <v>-87.003881099999987</v>
      </c>
      <c r="S864" s="80">
        <v>0</v>
      </c>
      <c r="T864" s="81">
        <v>0</v>
      </c>
      <c r="U864" s="81">
        <v>0</v>
      </c>
      <c r="V864" s="84">
        <v>1.232E-3</v>
      </c>
      <c r="W864" s="85">
        <v>0</v>
      </c>
      <c r="X864" s="62"/>
      <c r="Y864" s="9"/>
    </row>
    <row r="865" spans="7:25" x14ac:dyDescent="0.3">
      <c r="G865" s="77"/>
      <c r="H865" s="62"/>
      <c r="I865" s="62"/>
      <c r="J865" s="78"/>
      <c r="K865" s="79"/>
      <c r="L865" s="81"/>
      <c r="M865" s="81"/>
      <c r="N865" s="81"/>
      <c r="O865" s="81"/>
      <c r="P865" s="81"/>
      <c r="Q865" s="84"/>
      <c r="R865" s="83"/>
      <c r="S865" s="81"/>
      <c r="T865" s="81"/>
      <c r="U865" s="81"/>
      <c r="V865" s="84"/>
      <c r="W865" s="85"/>
      <c r="X865" s="62"/>
      <c r="Y865" s="9"/>
    </row>
    <row r="866" spans="7:25" ht="15.6" x14ac:dyDescent="0.3">
      <c r="G866" s="90">
        <v>115</v>
      </c>
      <c r="H866" s="91" t="s">
        <v>116</v>
      </c>
      <c r="I866" s="62"/>
      <c r="J866" s="78"/>
      <c r="K866" s="79"/>
      <c r="L866" s="81"/>
      <c r="M866" s="81"/>
      <c r="N866" s="81"/>
      <c r="O866" s="81"/>
      <c r="P866" s="81"/>
      <c r="Q866" s="84"/>
      <c r="R866" s="83"/>
      <c r="S866" s="81"/>
      <c r="T866" s="81"/>
      <c r="U866" s="81"/>
      <c r="V866" s="84"/>
      <c r="W866" s="85"/>
      <c r="X866" s="62"/>
      <c r="Y866" s="9"/>
    </row>
    <row r="867" spans="7:25" x14ac:dyDescent="0.3">
      <c r="G867" s="77"/>
      <c r="H867" s="62">
        <v>1</v>
      </c>
      <c r="I867" s="62" t="s">
        <v>11</v>
      </c>
      <c r="J867" s="78">
        <v>428</v>
      </c>
      <c r="K867" s="79">
        <v>0.9</v>
      </c>
      <c r="L867" s="80">
        <v>2229172</v>
      </c>
      <c r="M867" s="81">
        <v>2940197</v>
      </c>
      <c r="N867" s="80">
        <v>0</v>
      </c>
      <c r="O867" s="80"/>
      <c r="P867" s="81">
        <v>-639922.5</v>
      </c>
      <c r="Q867" s="82">
        <v>2.2769999999999999E-3</v>
      </c>
      <c r="R867" s="83">
        <v>-1457.1035325</v>
      </c>
      <c r="S867" s="80">
        <v>192</v>
      </c>
      <c r="T867" s="81">
        <v>73915</v>
      </c>
      <c r="U867" s="81">
        <v>-66350.7</v>
      </c>
      <c r="V867" s="84">
        <v>1.91E-3</v>
      </c>
      <c r="W867" s="85">
        <v>-126.72983699999999</v>
      </c>
      <c r="X867" s="62"/>
      <c r="Y867" s="9"/>
    </row>
    <row r="868" spans="7:25" x14ac:dyDescent="0.3">
      <c r="G868" s="77"/>
      <c r="H868" s="62">
        <v>2</v>
      </c>
      <c r="I868" s="62" t="s">
        <v>27</v>
      </c>
      <c r="J868" s="78">
        <v>428</v>
      </c>
      <c r="K868" s="79">
        <v>0.9</v>
      </c>
      <c r="L868" s="80">
        <v>2229172</v>
      </c>
      <c r="M868" s="81">
        <v>2940197</v>
      </c>
      <c r="N868" s="80">
        <v>0</v>
      </c>
      <c r="O868" s="80"/>
      <c r="P868" s="81">
        <v>-639922.5</v>
      </c>
      <c r="Q868" s="82">
        <v>2.6200000000000003E-4</v>
      </c>
      <c r="R868" s="83">
        <v>-167.65969500000003</v>
      </c>
      <c r="S868" s="80">
        <v>192</v>
      </c>
      <c r="T868" s="81">
        <v>73915</v>
      </c>
      <c r="U868" s="81">
        <v>-66350.7</v>
      </c>
      <c r="V868" s="84">
        <v>2.6899999999999998E-4</v>
      </c>
      <c r="W868" s="85">
        <v>-17.848338299999998</v>
      </c>
      <c r="X868" s="62"/>
      <c r="Y868" s="9"/>
    </row>
    <row r="869" spans="7:25" x14ac:dyDescent="0.3">
      <c r="G869" s="77"/>
      <c r="H869" s="62">
        <v>3</v>
      </c>
      <c r="I869" s="62" t="s">
        <v>20</v>
      </c>
      <c r="J869" s="78">
        <v>428</v>
      </c>
      <c r="K869" s="79">
        <v>0.9</v>
      </c>
      <c r="L869" s="80">
        <v>2229172</v>
      </c>
      <c r="M869" s="81">
        <v>2940197</v>
      </c>
      <c r="N869" s="80">
        <v>0</v>
      </c>
      <c r="O869" s="80"/>
      <c r="P869" s="81">
        <v>-639922.5</v>
      </c>
      <c r="Q869" s="82">
        <v>5.7799999999999995E-4</v>
      </c>
      <c r="R869" s="83">
        <v>-369.87520499999999</v>
      </c>
      <c r="S869" s="80">
        <v>192</v>
      </c>
      <c r="T869" s="81">
        <v>73915</v>
      </c>
      <c r="U869" s="81">
        <v>-66350.7</v>
      </c>
      <c r="V869" s="84">
        <v>5.9699999999999998E-4</v>
      </c>
      <c r="W869" s="85">
        <v>-39.611367899999998</v>
      </c>
      <c r="X869" s="62"/>
      <c r="Y869" s="9"/>
    </row>
    <row r="870" spans="7:25" x14ac:dyDescent="0.3">
      <c r="G870" s="77"/>
      <c r="H870" s="62">
        <v>5</v>
      </c>
      <c r="I870" s="62" t="s">
        <v>17</v>
      </c>
      <c r="J870" s="78">
        <v>428</v>
      </c>
      <c r="K870" s="79">
        <v>0.9</v>
      </c>
      <c r="L870" s="80">
        <v>2229172</v>
      </c>
      <c r="M870" s="81">
        <v>2940197</v>
      </c>
      <c r="N870" s="80">
        <v>0</v>
      </c>
      <c r="O870" s="80"/>
      <c r="P870" s="81">
        <v>-639922.5</v>
      </c>
      <c r="Q870" s="82">
        <v>6.2979999999999998E-3</v>
      </c>
      <c r="R870" s="83">
        <v>-4030.2319049999996</v>
      </c>
      <c r="S870" s="80">
        <v>192</v>
      </c>
      <c r="T870" s="81">
        <v>73915</v>
      </c>
      <c r="U870" s="81">
        <v>-66350.7</v>
      </c>
      <c r="V870" s="84">
        <v>6.6930000000000002E-3</v>
      </c>
      <c r="W870" s="85">
        <v>-444.08523509999998</v>
      </c>
      <c r="X870" s="62"/>
      <c r="Y870" s="9"/>
    </row>
    <row r="871" spans="7:25" x14ac:dyDescent="0.3">
      <c r="G871" s="77"/>
      <c r="H871" s="62">
        <v>137</v>
      </c>
      <c r="I871" s="62" t="s">
        <v>160</v>
      </c>
      <c r="J871" s="78">
        <v>428</v>
      </c>
      <c r="K871" s="79">
        <v>0.9</v>
      </c>
      <c r="L871" s="80">
        <v>2229172</v>
      </c>
      <c r="M871" s="81">
        <v>2940197</v>
      </c>
      <c r="N871" s="80">
        <v>0</v>
      </c>
      <c r="O871" s="80"/>
      <c r="P871" s="81">
        <v>-639922.5</v>
      </c>
      <c r="Q871" s="82">
        <v>7.4999999999999993E-5</v>
      </c>
      <c r="R871" s="83">
        <v>-47.994187499999995</v>
      </c>
      <c r="S871" s="80">
        <v>192</v>
      </c>
      <c r="T871" s="81">
        <v>73915</v>
      </c>
      <c r="U871" s="81">
        <v>-66350.7</v>
      </c>
      <c r="V871" s="84">
        <v>0</v>
      </c>
      <c r="W871" s="85">
        <v>0</v>
      </c>
      <c r="X871" s="62"/>
      <c r="Y871" s="9"/>
    </row>
    <row r="872" spans="7:25" x14ac:dyDescent="0.3">
      <c r="G872" s="77"/>
      <c r="H872" s="62">
        <v>6</v>
      </c>
      <c r="I872" s="62" t="s">
        <v>76</v>
      </c>
      <c r="J872" s="78">
        <v>428</v>
      </c>
      <c r="K872" s="79">
        <v>0.9</v>
      </c>
      <c r="L872" s="80">
        <v>2229172</v>
      </c>
      <c r="M872" s="81">
        <v>2940197</v>
      </c>
      <c r="N872" s="80">
        <v>0</v>
      </c>
      <c r="O872" s="80"/>
      <c r="P872" s="81">
        <v>-639922.5</v>
      </c>
      <c r="Q872" s="82">
        <v>0</v>
      </c>
      <c r="R872" s="83">
        <v>0</v>
      </c>
      <c r="S872" s="80">
        <v>192</v>
      </c>
      <c r="T872" s="81">
        <v>73915</v>
      </c>
      <c r="U872" s="81">
        <v>-66350.7</v>
      </c>
      <c r="V872" s="84">
        <v>0</v>
      </c>
      <c r="W872" s="85">
        <v>0</v>
      </c>
      <c r="X872" s="62"/>
      <c r="Y872" s="9"/>
    </row>
    <row r="873" spans="7:25" x14ac:dyDescent="0.3">
      <c r="G873" s="77"/>
      <c r="H873" s="62">
        <v>7</v>
      </c>
      <c r="I873" s="62" t="s">
        <v>9</v>
      </c>
      <c r="J873" s="78">
        <v>428</v>
      </c>
      <c r="K873" s="79">
        <v>0.9</v>
      </c>
      <c r="L873" s="80">
        <v>2229172</v>
      </c>
      <c r="M873" s="81">
        <v>2940197</v>
      </c>
      <c r="N873" s="80">
        <v>0</v>
      </c>
      <c r="O873" s="80"/>
      <c r="P873" s="81">
        <v>-639922.5</v>
      </c>
      <c r="Q873" s="82">
        <v>1.1900000000000001E-4</v>
      </c>
      <c r="R873" s="83">
        <v>-76.150777500000004</v>
      </c>
      <c r="S873" s="80">
        <v>192</v>
      </c>
      <c r="T873" s="81">
        <v>73915</v>
      </c>
      <c r="U873" s="81">
        <v>-66350.7</v>
      </c>
      <c r="V873" s="84">
        <v>1.27E-4</v>
      </c>
      <c r="W873" s="85">
        <v>-8.4265388999999988</v>
      </c>
      <c r="X873" s="62"/>
      <c r="Y873" s="9"/>
    </row>
    <row r="874" spans="7:25" x14ac:dyDescent="0.3">
      <c r="G874" s="77"/>
      <c r="H874" s="62">
        <v>8</v>
      </c>
      <c r="I874" s="62" t="s">
        <v>23</v>
      </c>
      <c r="J874" s="78">
        <v>428</v>
      </c>
      <c r="K874" s="79">
        <v>0.9</v>
      </c>
      <c r="L874" s="80">
        <v>2229172</v>
      </c>
      <c r="M874" s="81">
        <v>2940197</v>
      </c>
      <c r="N874" s="80">
        <v>0</v>
      </c>
      <c r="O874" s="80"/>
      <c r="P874" s="81">
        <v>-639922.5</v>
      </c>
      <c r="Q874" s="82">
        <v>1.74E-4</v>
      </c>
      <c r="R874" s="83">
        <v>-111.346515</v>
      </c>
      <c r="S874" s="80">
        <v>192</v>
      </c>
      <c r="T874" s="81">
        <v>73915</v>
      </c>
      <c r="U874" s="81">
        <v>-66350.7</v>
      </c>
      <c r="V874" s="84">
        <v>1.8699999999999999E-4</v>
      </c>
      <c r="W874" s="85">
        <v>-12.407580899999999</v>
      </c>
      <c r="X874" s="62"/>
      <c r="Y874" s="9"/>
    </row>
    <row r="875" spans="7:25" x14ac:dyDescent="0.3">
      <c r="G875" s="77"/>
      <c r="H875" s="62">
        <v>17</v>
      </c>
      <c r="I875" s="62" t="s">
        <v>16</v>
      </c>
      <c r="J875" s="78">
        <v>428</v>
      </c>
      <c r="K875" s="79">
        <v>0.9</v>
      </c>
      <c r="L875" s="80">
        <v>2229172</v>
      </c>
      <c r="M875" s="81">
        <v>2940197</v>
      </c>
      <c r="N875" s="80">
        <v>0</v>
      </c>
      <c r="O875" s="80"/>
      <c r="P875" s="81">
        <v>-639922.5</v>
      </c>
      <c r="Q875" s="82">
        <v>7.0899999999999999E-4</v>
      </c>
      <c r="R875" s="83">
        <v>-453.70505250000002</v>
      </c>
      <c r="S875" s="80">
        <v>192</v>
      </c>
      <c r="T875" s="81">
        <v>73915</v>
      </c>
      <c r="U875" s="81">
        <v>-66350.7</v>
      </c>
      <c r="V875" s="84">
        <v>7.5799999999999999E-4</v>
      </c>
      <c r="W875" s="85">
        <v>-50.2938306</v>
      </c>
      <c r="X875" s="62"/>
      <c r="Y875" s="9"/>
    </row>
    <row r="876" spans="7:25" x14ac:dyDescent="0.3">
      <c r="G876" s="77"/>
      <c r="H876" s="62">
        <v>19</v>
      </c>
      <c r="I876" s="62" t="s">
        <v>15</v>
      </c>
      <c r="J876" s="78">
        <v>428</v>
      </c>
      <c r="K876" s="79">
        <v>0.9</v>
      </c>
      <c r="L876" s="80">
        <v>2229172</v>
      </c>
      <c r="M876" s="81">
        <v>2940197</v>
      </c>
      <c r="N876" s="80">
        <v>0</v>
      </c>
      <c r="O876" s="80"/>
      <c r="P876" s="81">
        <v>-639922.5</v>
      </c>
      <c r="Q876" s="82">
        <v>6.8999999999999997E-5</v>
      </c>
      <c r="R876" s="83">
        <v>-44.154652499999997</v>
      </c>
      <c r="S876" s="80">
        <v>192</v>
      </c>
      <c r="T876" s="81">
        <v>73915</v>
      </c>
      <c r="U876" s="81">
        <v>-66350.7</v>
      </c>
      <c r="V876" s="84">
        <v>7.3999999999999996E-5</v>
      </c>
      <c r="W876" s="85">
        <v>-4.9099518</v>
      </c>
      <c r="X876" s="62"/>
      <c r="Y876" s="9"/>
    </row>
    <row r="877" spans="7:25" x14ac:dyDescent="0.3">
      <c r="G877" s="77"/>
      <c r="H877" s="62">
        <v>31</v>
      </c>
      <c r="I877" s="62" t="s">
        <v>1</v>
      </c>
      <c r="J877" s="78">
        <v>428</v>
      </c>
      <c r="K877" s="79">
        <v>0.9</v>
      </c>
      <c r="L877" s="80">
        <v>2229172</v>
      </c>
      <c r="M877" s="81">
        <v>2940197</v>
      </c>
      <c r="N877" s="80">
        <v>0</v>
      </c>
      <c r="O877" s="80"/>
      <c r="P877" s="81">
        <v>-639922.5</v>
      </c>
      <c r="Q877" s="82">
        <v>1.243E-3</v>
      </c>
      <c r="R877" s="83">
        <v>-795.42366749999997</v>
      </c>
      <c r="S877" s="80">
        <v>192</v>
      </c>
      <c r="T877" s="81">
        <v>73915</v>
      </c>
      <c r="U877" s="81">
        <v>-66350.7</v>
      </c>
      <c r="V877" s="84">
        <v>1.188E-3</v>
      </c>
      <c r="W877" s="85">
        <v>-78.824631600000004</v>
      </c>
      <c r="X877" s="62"/>
      <c r="Y877" s="9"/>
    </row>
    <row r="878" spans="7:25" x14ac:dyDescent="0.3">
      <c r="G878" s="77"/>
      <c r="H878" s="62">
        <v>38</v>
      </c>
      <c r="I878" s="62" t="s">
        <v>12</v>
      </c>
      <c r="J878" s="78">
        <v>428</v>
      </c>
      <c r="K878" s="79">
        <v>0.9</v>
      </c>
      <c r="L878" s="80">
        <v>2229172</v>
      </c>
      <c r="M878" s="81">
        <v>2940197</v>
      </c>
      <c r="N878" s="80">
        <v>0</v>
      </c>
      <c r="O878" s="80"/>
      <c r="P878" s="81">
        <v>-639922.5</v>
      </c>
      <c r="Q878" s="82">
        <v>9.5000000000000005E-5</v>
      </c>
      <c r="R878" s="83">
        <v>-60.792637500000005</v>
      </c>
      <c r="S878" s="80">
        <v>192</v>
      </c>
      <c r="T878" s="81">
        <v>73915</v>
      </c>
      <c r="U878" s="81">
        <v>-66350.7</v>
      </c>
      <c r="V878" s="84">
        <v>7.8999999999999996E-5</v>
      </c>
      <c r="W878" s="85">
        <v>-5.2417052999999996</v>
      </c>
      <c r="X878" s="62"/>
      <c r="Y878" s="9"/>
    </row>
    <row r="879" spans="7:25" x14ac:dyDescent="0.3">
      <c r="G879" s="77"/>
      <c r="H879" s="62">
        <v>55</v>
      </c>
      <c r="I879" s="62" t="s">
        <v>26</v>
      </c>
      <c r="J879" s="78">
        <v>428</v>
      </c>
      <c r="K879" s="79">
        <v>0.9</v>
      </c>
      <c r="L879" s="80">
        <v>2229172</v>
      </c>
      <c r="M879" s="81">
        <v>2940197</v>
      </c>
      <c r="N879" s="80">
        <v>0</v>
      </c>
      <c r="O879" s="80"/>
      <c r="P879" s="81">
        <v>-639922.5</v>
      </c>
      <c r="Q879" s="82">
        <v>1.4799999999999999E-4</v>
      </c>
      <c r="R879" s="83">
        <v>-94.708529999999996</v>
      </c>
      <c r="S879" s="80">
        <v>192</v>
      </c>
      <c r="T879" s="81">
        <v>73915</v>
      </c>
      <c r="U879" s="81">
        <v>-66350.7</v>
      </c>
      <c r="V879" s="84">
        <v>1.5699999999999999E-4</v>
      </c>
      <c r="W879" s="85">
        <v>-10.4170599</v>
      </c>
      <c r="X879" s="62"/>
      <c r="Y879" s="9"/>
    </row>
    <row r="880" spans="7:25" x14ac:dyDescent="0.3">
      <c r="G880" s="77"/>
      <c r="H880" s="62">
        <v>71</v>
      </c>
      <c r="I880" s="62" t="s">
        <v>18</v>
      </c>
      <c r="J880" s="78">
        <v>428</v>
      </c>
      <c r="K880" s="79">
        <v>0</v>
      </c>
      <c r="L880" s="80">
        <v>2229172</v>
      </c>
      <c r="M880" s="81">
        <v>2940197</v>
      </c>
      <c r="N880" s="80">
        <v>0</v>
      </c>
      <c r="O880" s="80"/>
      <c r="P880" s="81">
        <v>0</v>
      </c>
      <c r="Q880" s="82">
        <v>1.0000000000000001E-5</v>
      </c>
      <c r="R880" s="83">
        <v>0</v>
      </c>
      <c r="S880" s="80">
        <v>192</v>
      </c>
      <c r="T880" s="81">
        <v>73915</v>
      </c>
      <c r="U880" s="81">
        <v>0</v>
      </c>
      <c r="V880" s="84">
        <v>1.1E-5</v>
      </c>
      <c r="W880" s="85">
        <v>0</v>
      </c>
      <c r="X880" s="62"/>
      <c r="Y880" s="9"/>
    </row>
    <row r="881" spans="7:25" x14ac:dyDescent="0.3">
      <c r="G881" s="77"/>
      <c r="H881" s="62">
        <v>72</v>
      </c>
      <c r="I881" s="62" t="s">
        <v>28</v>
      </c>
      <c r="J881" s="78">
        <v>428</v>
      </c>
      <c r="K881" s="79">
        <v>0</v>
      </c>
      <c r="L881" s="80">
        <v>2229172</v>
      </c>
      <c r="M881" s="81">
        <v>2940197</v>
      </c>
      <c r="N881" s="80">
        <v>0</v>
      </c>
      <c r="O881" s="80"/>
      <c r="P881" s="81">
        <v>0</v>
      </c>
      <c r="Q881" s="82">
        <v>2.9999999999999997E-4</v>
      </c>
      <c r="R881" s="83">
        <v>0</v>
      </c>
      <c r="S881" s="80">
        <v>192</v>
      </c>
      <c r="T881" s="81">
        <v>73915</v>
      </c>
      <c r="U881" s="81">
        <v>0</v>
      </c>
      <c r="V881" s="84">
        <v>3.1799999999999998E-4</v>
      </c>
      <c r="W881" s="85">
        <v>0</v>
      </c>
      <c r="X881" s="62"/>
      <c r="Y881" s="9"/>
    </row>
    <row r="882" spans="7:25" x14ac:dyDescent="0.3">
      <c r="G882" s="77"/>
      <c r="H882" s="62">
        <v>104</v>
      </c>
      <c r="I882" s="62" t="s">
        <v>88</v>
      </c>
      <c r="J882" s="78">
        <v>428</v>
      </c>
      <c r="K882" s="79">
        <v>0.9</v>
      </c>
      <c r="L882" s="80">
        <v>2229172</v>
      </c>
      <c r="M882" s="81">
        <v>2940197</v>
      </c>
      <c r="N882" s="80">
        <v>0</v>
      </c>
      <c r="O882" s="80"/>
      <c r="P882" s="81">
        <v>-639922.5</v>
      </c>
      <c r="Q882" s="82">
        <v>0</v>
      </c>
      <c r="R882" s="83">
        <v>0</v>
      </c>
      <c r="S882" s="80">
        <v>192</v>
      </c>
      <c r="T882" s="81">
        <v>73915</v>
      </c>
      <c r="U882" s="81">
        <v>-66350.7</v>
      </c>
      <c r="V882" s="84">
        <v>0</v>
      </c>
      <c r="W882" s="85">
        <v>0</v>
      </c>
      <c r="X882" s="62"/>
      <c r="Y882" s="9"/>
    </row>
    <row r="883" spans="7:25" x14ac:dyDescent="0.3">
      <c r="G883" s="77"/>
      <c r="H883" s="62">
        <v>115</v>
      </c>
      <c r="I883" s="62" t="s">
        <v>116</v>
      </c>
      <c r="J883" s="78">
        <v>428</v>
      </c>
      <c r="K883" s="79">
        <v>0.9</v>
      </c>
      <c r="L883" s="80">
        <v>2229172</v>
      </c>
      <c r="M883" s="81">
        <v>2940197</v>
      </c>
      <c r="N883" s="80">
        <v>0</v>
      </c>
      <c r="O883" s="80"/>
      <c r="P883" s="81">
        <v>-639922.5</v>
      </c>
      <c r="Q883" s="82">
        <v>0</v>
      </c>
      <c r="R883" s="83">
        <v>0</v>
      </c>
      <c r="S883" s="80">
        <v>192</v>
      </c>
      <c r="T883" s="81">
        <v>73915</v>
      </c>
      <c r="U883" s="81">
        <v>-66350.7</v>
      </c>
      <c r="V883" s="84">
        <v>0</v>
      </c>
      <c r="W883" s="85">
        <v>0</v>
      </c>
      <c r="X883" s="62"/>
      <c r="Y883" s="9"/>
    </row>
    <row r="884" spans="7:25" x14ac:dyDescent="0.3">
      <c r="G884" s="77"/>
      <c r="H884" s="62">
        <v>117</v>
      </c>
      <c r="I884" s="62" t="s">
        <v>21</v>
      </c>
      <c r="J884" s="78">
        <v>428</v>
      </c>
      <c r="K884" s="79">
        <v>0.9</v>
      </c>
      <c r="L884" s="80">
        <v>2229172</v>
      </c>
      <c r="M884" s="81">
        <v>2940197</v>
      </c>
      <c r="N884" s="80">
        <v>0</v>
      </c>
      <c r="O884" s="80"/>
      <c r="P884" s="81">
        <v>-639922.5</v>
      </c>
      <c r="Q884" s="82">
        <v>2.5700000000000001E-4</v>
      </c>
      <c r="R884" s="83">
        <v>-164.4600825</v>
      </c>
      <c r="S884" s="80">
        <v>192</v>
      </c>
      <c r="T884" s="81">
        <v>73915</v>
      </c>
      <c r="U884" s="81">
        <v>-66350.7</v>
      </c>
      <c r="V884" s="84">
        <v>2.7300000000000002E-4</v>
      </c>
      <c r="W884" s="85">
        <v>-18.113741100000002</v>
      </c>
      <c r="X884" s="62"/>
      <c r="Y884" s="9"/>
    </row>
    <row r="885" spans="7:25" x14ac:dyDescent="0.3">
      <c r="G885" s="77"/>
      <c r="H885" s="62">
        <v>123</v>
      </c>
      <c r="I885" s="62" t="s">
        <v>29</v>
      </c>
      <c r="J885" s="78">
        <v>428</v>
      </c>
      <c r="K885" s="79">
        <v>0.9</v>
      </c>
      <c r="L885" s="80">
        <v>2229172</v>
      </c>
      <c r="M885" s="81">
        <v>2940197</v>
      </c>
      <c r="N885" s="80">
        <v>0</v>
      </c>
      <c r="O885" s="80"/>
      <c r="P885" s="81">
        <v>-639922.5</v>
      </c>
      <c r="Q885" s="82">
        <v>1.1529999999999999E-3</v>
      </c>
      <c r="R885" s="83">
        <v>-737.83064249999995</v>
      </c>
      <c r="S885" s="80">
        <v>192</v>
      </c>
      <c r="T885" s="81">
        <v>73915</v>
      </c>
      <c r="U885" s="81">
        <v>-66350.7</v>
      </c>
      <c r="V885" s="84">
        <v>1.232E-3</v>
      </c>
      <c r="W885" s="85">
        <v>-81.744062400000004</v>
      </c>
      <c r="X885" s="62"/>
      <c r="Y885" s="9"/>
    </row>
    <row r="886" spans="7:25" x14ac:dyDescent="0.3">
      <c r="G886" s="77"/>
      <c r="H886" s="62"/>
      <c r="I886" s="62"/>
      <c r="J886" s="78"/>
      <c r="K886" s="79"/>
      <c r="L886" s="81"/>
      <c r="M886" s="81"/>
      <c r="N886" s="81"/>
      <c r="O886" s="81"/>
      <c r="P886" s="81"/>
      <c r="Q886" s="84"/>
      <c r="R886" s="83"/>
      <c r="S886" s="81"/>
      <c r="T886" s="81"/>
      <c r="U886" s="81"/>
      <c r="V886" s="84"/>
      <c r="W886" s="85"/>
      <c r="X886" s="62"/>
      <c r="Y886" s="9"/>
    </row>
    <row r="887" spans="7:25" ht="15.6" x14ac:dyDescent="0.3">
      <c r="G887" s="90">
        <v>115</v>
      </c>
      <c r="H887" s="91" t="s">
        <v>116</v>
      </c>
      <c r="I887" s="62"/>
      <c r="J887" s="78"/>
      <c r="K887" s="79"/>
      <c r="L887" s="81"/>
      <c r="M887" s="81"/>
      <c r="N887" s="81"/>
      <c r="O887" s="81"/>
      <c r="P887" s="81"/>
      <c r="Q887" s="84"/>
      <c r="R887" s="83"/>
      <c r="S887" s="81"/>
      <c r="T887" s="81"/>
      <c r="U887" s="81"/>
      <c r="V887" s="84"/>
      <c r="W887" s="85"/>
      <c r="X887" s="62"/>
      <c r="Y887" s="9"/>
    </row>
    <row r="888" spans="7:25" x14ac:dyDescent="0.3">
      <c r="G888" s="77"/>
      <c r="H888" s="62">
        <v>1</v>
      </c>
      <c r="I888" s="62" t="s">
        <v>11</v>
      </c>
      <c r="J888" s="78">
        <v>430</v>
      </c>
      <c r="K888" s="79">
        <v>0.9</v>
      </c>
      <c r="L888" s="80">
        <v>40563624</v>
      </c>
      <c r="M888" s="81">
        <v>11524907</v>
      </c>
      <c r="N888" s="80">
        <v>352366</v>
      </c>
      <c r="O888" s="80"/>
      <c r="P888" s="81">
        <v>26451974.699999999</v>
      </c>
      <c r="Q888" s="82">
        <v>2.2769999999999999E-3</v>
      </c>
      <c r="R888" s="83">
        <v>60231.146391899994</v>
      </c>
      <c r="S888" s="80">
        <v>15785186</v>
      </c>
      <c r="T888" s="81">
        <v>11743697</v>
      </c>
      <c r="U888" s="81">
        <v>3637340.1</v>
      </c>
      <c r="V888" s="84">
        <v>1.91E-3</v>
      </c>
      <c r="W888" s="85">
        <v>6947.3195910000004</v>
      </c>
      <c r="X888" s="62"/>
      <c r="Y888" s="9"/>
    </row>
    <row r="889" spans="7:25" x14ac:dyDescent="0.3">
      <c r="G889" s="77"/>
      <c r="H889" s="62">
        <v>2</v>
      </c>
      <c r="I889" s="62" t="s">
        <v>27</v>
      </c>
      <c r="J889" s="78">
        <v>430</v>
      </c>
      <c r="K889" s="79">
        <v>0.9</v>
      </c>
      <c r="L889" s="80">
        <v>40563624</v>
      </c>
      <c r="M889" s="81">
        <v>11524907</v>
      </c>
      <c r="N889" s="80">
        <v>352366</v>
      </c>
      <c r="O889" s="80"/>
      <c r="P889" s="81">
        <v>26451974.699999999</v>
      </c>
      <c r="Q889" s="82">
        <v>2.6200000000000003E-4</v>
      </c>
      <c r="R889" s="83">
        <v>6930.4173714000008</v>
      </c>
      <c r="S889" s="80">
        <v>15785186</v>
      </c>
      <c r="T889" s="81">
        <v>11743697</v>
      </c>
      <c r="U889" s="81">
        <v>3637340.1</v>
      </c>
      <c r="V889" s="84">
        <v>2.6899999999999998E-4</v>
      </c>
      <c r="W889" s="85">
        <v>978.4444868999999</v>
      </c>
      <c r="X889" s="62"/>
      <c r="Y889" s="9"/>
    </row>
    <row r="890" spans="7:25" x14ac:dyDescent="0.3">
      <c r="G890" s="77"/>
      <c r="H890" s="62">
        <v>3</v>
      </c>
      <c r="I890" s="62" t="s">
        <v>20</v>
      </c>
      <c r="J890" s="78">
        <v>430</v>
      </c>
      <c r="K890" s="79">
        <v>0.9</v>
      </c>
      <c r="L890" s="80">
        <v>40563624</v>
      </c>
      <c r="M890" s="81">
        <v>11524907</v>
      </c>
      <c r="N890" s="80">
        <v>352366</v>
      </c>
      <c r="O890" s="80"/>
      <c r="P890" s="81">
        <v>26451974.699999999</v>
      </c>
      <c r="Q890" s="82">
        <v>5.7799999999999995E-4</v>
      </c>
      <c r="R890" s="83">
        <v>15289.241376599999</v>
      </c>
      <c r="S890" s="80">
        <v>15785186</v>
      </c>
      <c r="T890" s="81">
        <v>11743697</v>
      </c>
      <c r="U890" s="81">
        <v>3637340.1</v>
      </c>
      <c r="V890" s="84">
        <v>5.9699999999999998E-4</v>
      </c>
      <c r="W890" s="85">
        <v>2171.4920397000001</v>
      </c>
      <c r="X890" s="62"/>
      <c r="Y890" s="9"/>
    </row>
    <row r="891" spans="7:25" x14ac:dyDescent="0.3">
      <c r="G891" s="77"/>
      <c r="H891" s="62">
        <v>5</v>
      </c>
      <c r="I891" s="62" t="s">
        <v>17</v>
      </c>
      <c r="J891" s="78">
        <v>430</v>
      </c>
      <c r="K891" s="79">
        <v>0.9</v>
      </c>
      <c r="L891" s="80">
        <v>40563624</v>
      </c>
      <c r="M891" s="81">
        <v>11524907</v>
      </c>
      <c r="N891" s="80">
        <v>352366</v>
      </c>
      <c r="O891" s="80"/>
      <c r="P891" s="81">
        <v>26451974.699999999</v>
      </c>
      <c r="Q891" s="82">
        <v>6.2979999999999998E-3</v>
      </c>
      <c r="R891" s="83">
        <v>166594.53666059999</v>
      </c>
      <c r="S891" s="80">
        <v>15785186</v>
      </c>
      <c r="T891" s="81">
        <v>11743697</v>
      </c>
      <c r="U891" s="81">
        <v>3637340.1</v>
      </c>
      <c r="V891" s="84">
        <v>6.6930000000000002E-3</v>
      </c>
      <c r="W891" s="85">
        <v>24344.717289300002</v>
      </c>
      <c r="X891" s="62"/>
      <c r="Y891" s="9"/>
    </row>
    <row r="892" spans="7:25" x14ac:dyDescent="0.3">
      <c r="G892" s="77"/>
      <c r="H892" s="62">
        <v>137</v>
      </c>
      <c r="I892" s="62" t="s">
        <v>160</v>
      </c>
      <c r="J892" s="78">
        <v>430</v>
      </c>
      <c r="K892" s="79">
        <v>0.9</v>
      </c>
      <c r="L892" s="80">
        <v>40563624</v>
      </c>
      <c r="M892" s="81">
        <v>11524907</v>
      </c>
      <c r="N892" s="80">
        <v>352366</v>
      </c>
      <c r="O892" s="80"/>
      <c r="P892" s="81">
        <v>26451974.699999999</v>
      </c>
      <c r="Q892" s="82">
        <v>7.4999999999999993E-5</v>
      </c>
      <c r="R892" s="83">
        <v>1983.8981024999998</v>
      </c>
      <c r="S892" s="80">
        <v>15785186</v>
      </c>
      <c r="T892" s="81">
        <v>11743697</v>
      </c>
      <c r="U892" s="81">
        <v>3637340.1</v>
      </c>
      <c r="V892" s="84">
        <v>0</v>
      </c>
      <c r="W892" s="85">
        <v>0</v>
      </c>
      <c r="X892" s="62"/>
      <c r="Y892" s="9"/>
    </row>
    <row r="893" spans="7:25" x14ac:dyDescent="0.3">
      <c r="G893" s="77"/>
      <c r="H893" s="62">
        <v>6</v>
      </c>
      <c r="I893" s="62" t="s">
        <v>76</v>
      </c>
      <c r="J893" s="78">
        <v>430</v>
      </c>
      <c r="K893" s="79">
        <v>0.9</v>
      </c>
      <c r="L893" s="80">
        <v>40563624</v>
      </c>
      <c r="M893" s="81">
        <v>11524907</v>
      </c>
      <c r="N893" s="80">
        <v>352366</v>
      </c>
      <c r="O893" s="80"/>
      <c r="P893" s="81">
        <v>26451974.699999999</v>
      </c>
      <c r="Q893" s="82">
        <v>0</v>
      </c>
      <c r="R893" s="83">
        <v>0</v>
      </c>
      <c r="S893" s="80">
        <v>15785186</v>
      </c>
      <c r="T893" s="81">
        <v>11743697</v>
      </c>
      <c r="U893" s="81">
        <v>3637340.1</v>
      </c>
      <c r="V893" s="84">
        <v>0</v>
      </c>
      <c r="W893" s="85">
        <v>0</v>
      </c>
      <c r="X893" s="62"/>
      <c r="Y893" s="9"/>
    </row>
    <row r="894" spans="7:25" x14ac:dyDescent="0.3">
      <c r="G894" s="77"/>
      <c r="H894" s="62">
        <v>7</v>
      </c>
      <c r="I894" s="62" t="s">
        <v>9</v>
      </c>
      <c r="J894" s="78">
        <v>430</v>
      </c>
      <c r="K894" s="79">
        <v>0.9</v>
      </c>
      <c r="L894" s="80">
        <v>40563624</v>
      </c>
      <c r="M894" s="81">
        <v>11524907</v>
      </c>
      <c r="N894" s="80">
        <v>352366</v>
      </c>
      <c r="O894" s="80"/>
      <c r="P894" s="81">
        <v>26451974.699999999</v>
      </c>
      <c r="Q894" s="82">
        <v>1.1900000000000001E-4</v>
      </c>
      <c r="R894" s="83">
        <v>3147.7849893000002</v>
      </c>
      <c r="S894" s="80">
        <v>15785186</v>
      </c>
      <c r="T894" s="81">
        <v>11743697</v>
      </c>
      <c r="U894" s="81">
        <v>3637340.1</v>
      </c>
      <c r="V894" s="84">
        <v>1.27E-4</v>
      </c>
      <c r="W894" s="85">
        <v>461.94219270000002</v>
      </c>
      <c r="X894" s="62"/>
      <c r="Y894" s="9"/>
    </row>
    <row r="895" spans="7:25" x14ac:dyDescent="0.3">
      <c r="G895" s="77"/>
      <c r="H895" s="62">
        <v>8</v>
      </c>
      <c r="I895" s="62" t="s">
        <v>23</v>
      </c>
      <c r="J895" s="78">
        <v>430</v>
      </c>
      <c r="K895" s="79">
        <v>0.9</v>
      </c>
      <c r="L895" s="80">
        <v>40563624</v>
      </c>
      <c r="M895" s="81">
        <v>11524907</v>
      </c>
      <c r="N895" s="80">
        <v>352366</v>
      </c>
      <c r="O895" s="80"/>
      <c r="P895" s="81">
        <v>26451974.699999999</v>
      </c>
      <c r="Q895" s="82">
        <v>1.74E-4</v>
      </c>
      <c r="R895" s="83">
        <v>4602.6435978</v>
      </c>
      <c r="S895" s="80">
        <v>15785186</v>
      </c>
      <c r="T895" s="81">
        <v>11743697</v>
      </c>
      <c r="U895" s="81">
        <v>3637340.1</v>
      </c>
      <c r="V895" s="84">
        <v>1.8699999999999999E-4</v>
      </c>
      <c r="W895" s="85">
        <v>680.18259869999997</v>
      </c>
      <c r="X895" s="62"/>
      <c r="Y895" s="9"/>
    </row>
    <row r="896" spans="7:25" x14ac:dyDescent="0.3">
      <c r="G896" s="77"/>
      <c r="H896" s="62">
        <v>15</v>
      </c>
      <c r="I896" s="62" t="s">
        <v>2</v>
      </c>
      <c r="J896" s="78">
        <v>430</v>
      </c>
      <c r="K896" s="79">
        <v>0.9</v>
      </c>
      <c r="L896" s="80">
        <v>40563624</v>
      </c>
      <c r="M896" s="81">
        <v>11524907</v>
      </c>
      <c r="N896" s="80">
        <v>352366</v>
      </c>
      <c r="O896" s="80"/>
      <c r="P896" s="81">
        <v>26451974.699999999</v>
      </c>
      <c r="Q896" s="82">
        <v>2.5700000000000001E-4</v>
      </c>
      <c r="R896" s="83">
        <v>6798.1574978999997</v>
      </c>
      <c r="S896" s="80">
        <v>15785186</v>
      </c>
      <c r="T896" s="81">
        <v>11743697</v>
      </c>
      <c r="U896" s="81">
        <v>3637340.1</v>
      </c>
      <c r="V896" s="84">
        <v>2.7E-4</v>
      </c>
      <c r="W896" s="85">
        <v>982.08182700000009</v>
      </c>
      <c r="X896" s="62"/>
      <c r="Y896" s="9"/>
    </row>
    <row r="897" spans="7:25" x14ac:dyDescent="0.3">
      <c r="G897" s="77"/>
      <c r="H897" s="62">
        <v>17</v>
      </c>
      <c r="I897" s="62" t="s">
        <v>16</v>
      </c>
      <c r="J897" s="78">
        <v>430</v>
      </c>
      <c r="K897" s="79">
        <v>0.9</v>
      </c>
      <c r="L897" s="80">
        <v>40563624</v>
      </c>
      <c r="M897" s="81">
        <v>11524907</v>
      </c>
      <c r="N897" s="80">
        <v>352366</v>
      </c>
      <c r="O897" s="80"/>
      <c r="P897" s="81">
        <v>26451974.699999999</v>
      </c>
      <c r="Q897" s="82">
        <v>7.0899999999999999E-4</v>
      </c>
      <c r="R897" s="83">
        <v>18754.450062299999</v>
      </c>
      <c r="S897" s="80">
        <v>15785186</v>
      </c>
      <c r="T897" s="81">
        <v>11743697</v>
      </c>
      <c r="U897" s="81">
        <v>3637340.1</v>
      </c>
      <c r="V897" s="84">
        <v>7.5799999999999999E-4</v>
      </c>
      <c r="W897" s="85">
        <v>2757.1037958000002</v>
      </c>
      <c r="X897" s="62"/>
      <c r="Y897" s="9"/>
    </row>
    <row r="898" spans="7:25" x14ac:dyDescent="0.3">
      <c r="G898" s="77"/>
      <c r="H898" s="62">
        <v>19</v>
      </c>
      <c r="I898" s="62" t="s">
        <v>15</v>
      </c>
      <c r="J898" s="78">
        <v>430</v>
      </c>
      <c r="K898" s="79">
        <v>0.9</v>
      </c>
      <c r="L898" s="80">
        <v>40563624</v>
      </c>
      <c r="M898" s="81">
        <v>11524907</v>
      </c>
      <c r="N898" s="80">
        <v>352366</v>
      </c>
      <c r="O898" s="80"/>
      <c r="P898" s="81">
        <v>26451974.699999999</v>
      </c>
      <c r="Q898" s="82">
        <v>6.8999999999999997E-5</v>
      </c>
      <c r="R898" s="83">
        <v>1825.1862543</v>
      </c>
      <c r="S898" s="80">
        <v>15785186</v>
      </c>
      <c r="T898" s="81">
        <v>11743697</v>
      </c>
      <c r="U898" s="81">
        <v>3637340.1</v>
      </c>
      <c r="V898" s="84">
        <v>7.3999999999999996E-5</v>
      </c>
      <c r="W898" s="85">
        <v>269.16316740000002</v>
      </c>
      <c r="X898" s="62"/>
      <c r="Y898" s="9"/>
    </row>
    <row r="899" spans="7:25" x14ac:dyDescent="0.3">
      <c r="G899" s="77"/>
      <c r="H899" s="62">
        <v>31</v>
      </c>
      <c r="I899" s="62" t="s">
        <v>1</v>
      </c>
      <c r="J899" s="78">
        <v>430</v>
      </c>
      <c r="K899" s="79">
        <v>0.9</v>
      </c>
      <c r="L899" s="80">
        <v>40563624</v>
      </c>
      <c r="M899" s="81">
        <v>11524907</v>
      </c>
      <c r="N899" s="80">
        <v>352366</v>
      </c>
      <c r="O899" s="80"/>
      <c r="P899" s="81">
        <v>26451974.699999999</v>
      </c>
      <c r="Q899" s="82">
        <v>1.243E-3</v>
      </c>
      <c r="R899" s="83">
        <v>32879.804552099995</v>
      </c>
      <c r="S899" s="80">
        <v>15785186</v>
      </c>
      <c r="T899" s="81">
        <v>11743697</v>
      </c>
      <c r="U899" s="81">
        <v>3637340.1</v>
      </c>
      <c r="V899" s="84">
        <v>1.188E-3</v>
      </c>
      <c r="W899" s="85">
        <v>4321.1600388000006</v>
      </c>
      <c r="X899" s="62"/>
      <c r="Y899" s="9"/>
    </row>
    <row r="900" spans="7:25" x14ac:dyDescent="0.3">
      <c r="G900" s="77"/>
      <c r="H900" s="62">
        <v>38</v>
      </c>
      <c r="I900" s="62" t="s">
        <v>12</v>
      </c>
      <c r="J900" s="78">
        <v>430</v>
      </c>
      <c r="K900" s="79">
        <v>0.9</v>
      </c>
      <c r="L900" s="80">
        <v>40563624</v>
      </c>
      <c r="M900" s="81">
        <v>11524907</v>
      </c>
      <c r="N900" s="80">
        <v>352366</v>
      </c>
      <c r="O900" s="80"/>
      <c r="P900" s="81">
        <v>26451974.699999999</v>
      </c>
      <c r="Q900" s="82">
        <v>9.5000000000000005E-5</v>
      </c>
      <c r="R900" s="83">
        <v>2512.9375964999999</v>
      </c>
      <c r="S900" s="80">
        <v>15785186</v>
      </c>
      <c r="T900" s="81">
        <v>11743697</v>
      </c>
      <c r="U900" s="81">
        <v>3637340.1</v>
      </c>
      <c r="V900" s="84">
        <v>7.8999999999999996E-5</v>
      </c>
      <c r="W900" s="85">
        <v>287.34986789999999</v>
      </c>
      <c r="X900" s="62"/>
      <c r="Y900" s="9"/>
    </row>
    <row r="901" spans="7:25" x14ac:dyDescent="0.3">
      <c r="G901" s="77"/>
      <c r="H901" s="62">
        <v>55</v>
      </c>
      <c r="I901" s="62" t="s">
        <v>26</v>
      </c>
      <c r="J901" s="78">
        <v>430</v>
      </c>
      <c r="K901" s="79">
        <v>0.9</v>
      </c>
      <c r="L901" s="80">
        <v>40563624</v>
      </c>
      <c r="M901" s="81">
        <v>11524907</v>
      </c>
      <c r="N901" s="80">
        <v>352366</v>
      </c>
      <c r="O901" s="80"/>
      <c r="P901" s="81">
        <v>26451974.699999999</v>
      </c>
      <c r="Q901" s="82">
        <v>1.4799999999999999E-4</v>
      </c>
      <c r="R901" s="83">
        <v>3914.8922555999998</v>
      </c>
      <c r="S901" s="80">
        <v>15785186</v>
      </c>
      <c r="T901" s="81">
        <v>11743697</v>
      </c>
      <c r="U901" s="81">
        <v>3637340.1</v>
      </c>
      <c r="V901" s="84">
        <v>1.5699999999999999E-4</v>
      </c>
      <c r="W901" s="85">
        <v>571.06239570000002</v>
      </c>
      <c r="X901" s="62"/>
      <c r="Y901" s="9"/>
    </row>
    <row r="902" spans="7:25" x14ac:dyDescent="0.3">
      <c r="G902" s="77"/>
      <c r="H902" s="62">
        <v>71</v>
      </c>
      <c r="I902" s="62" t="s">
        <v>18</v>
      </c>
      <c r="J902" s="78">
        <v>430</v>
      </c>
      <c r="K902" s="79">
        <v>0</v>
      </c>
      <c r="L902" s="80">
        <v>40563624</v>
      </c>
      <c r="M902" s="81">
        <v>11524907</v>
      </c>
      <c r="N902" s="80">
        <v>352366</v>
      </c>
      <c r="O902" s="80"/>
      <c r="P902" s="81">
        <v>0</v>
      </c>
      <c r="Q902" s="82">
        <v>1.0000000000000001E-5</v>
      </c>
      <c r="R902" s="83">
        <v>0</v>
      </c>
      <c r="S902" s="80">
        <v>15785186</v>
      </c>
      <c r="T902" s="81">
        <v>11743697</v>
      </c>
      <c r="U902" s="81">
        <v>0</v>
      </c>
      <c r="V902" s="84">
        <v>1.1E-5</v>
      </c>
      <c r="W902" s="85">
        <v>0</v>
      </c>
      <c r="X902" s="62"/>
      <c r="Y902" s="9"/>
    </row>
    <row r="903" spans="7:25" x14ac:dyDescent="0.3">
      <c r="G903" s="77"/>
      <c r="H903" s="62">
        <v>72</v>
      </c>
      <c r="I903" s="62" t="s">
        <v>28</v>
      </c>
      <c r="J903" s="78">
        <v>430</v>
      </c>
      <c r="K903" s="79">
        <v>0</v>
      </c>
      <c r="L903" s="80">
        <v>40563624</v>
      </c>
      <c r="M903" s="81">
        <v>11524907</v>
      </c>
      <c r="N903" s="80">
        <v>352366</v>
      </c>
      <c r="O903" s="80"/>
      <c r="P903" s="81">
        <v>0</v>
      </c>
      <c r="Q903" s="82">
        <v>2.9999999999999997E-4</v>
      </c>
      <c r="R903" s="83">
        <v>0</v>
      </c>
      <c r="S903" s="80">
        <v>15785186</v>
      </c>
      <c r="T903" s="81">
        <v>11743697</v>
      </c>
      <c r="U903" s="81">
        <v>0</v>
      </c>
      <c r="V903" s="84">
        <v>3.1799999999999998E-4</v>
      </c>
      <c r="W903" s="85">
        <v>0</v>
      </c>
      <c r="X903" s="62"/>
      <c r="Y903" s="9"/>
    </row>
    <row r="904" spans="7:25" x14ac:dyDescent="0.3">
      <c r="G904" s="77"/>
      <c r="H904" s="62">
        <v>104</v>
      </c>
      <c r="I904" s="62" t="s">
        <v>88</v>
      </c>
      <c r="J904" s="78">
        <v>430</v>
      </c>
      <c r="K904" s="79">
        <v>0.9</v>
      </c>
      <c r="L904" s="80">
        <v>40563624</v>
      </c>
      <c r="M904" s="81">
        <v>11524907</v>
      </c>
      <c r="N904" s="80">
        <v>352366</v>
      </c>
      <c r="O904" s="80"/>
      <c r="P904" s="81">
        <v>26451974.699999999</v>
      </c>
      <c r="Q904" s="82">
        <v>0</v>
      </c>
      <c r="R904" s="83">
        <v>0</v>
      </c>
      <c r="S904" s="80">
        <v>15785186</v>
      </c>
      <c r="T904" s="81">
        <v>11743697</v>
      </c>
      <c r="U904" s="81">
        <v>3637340.1</v>
      </c>
      <c r="V904" s="84">
        <v>0</v>
      </c>
      <c r="W904" s="85">
        <v>0</v>
      </c>
      <c r="X904" s="62"/>
      <c r="Y904" s="9"/>
    </row>
    <row r="905" spans="7:25" x14ac:dyDescent="0.3">
      <c r="G905" s="77"/>
      <c r="H905" s="62">
        <v>115</v>
      </c>
      <c r="I905" s="62" t="s">
        <v>116</v>
      </c>
      <c r="J905" s="78">
        <v>430</v>
      </c>
      <c r="K905" s="79">
        <v>0.9</v>
      </c>
      <c r="L905" s="80">
        <v>40563624</v>
      </c>
      <c r="M905" s="81">
        <v>11524907</v>
      </c>
      <c r="N905" s="80">
        <v>352366</v>
      </c>
      <c r="O905" s="80"/>
      <c r="P905" s="81">
        <v>26451974.699999999</v>
      </c>
      <c r="Q905" s="82">
        <v>0</v>
      </c>
      <c r="R905" s="83">
        <v>0</v>
      </c>
      <c r="S905" s="80">
        <v>15785186</v>
      </c>
      <c r="T905" s="81">
        <v>11743697</v>
      </c>
      <c r="U905" s="81">
        <v>3637340.1</v>
      </c>
      <c r="V905" s="84">
        <v>0</v>
      </c>
      <c r="W905" s="85">
        <v>0</v>
      </c>
      <c r="X905" s="62"/>
      <c r="Y905" s="9"/>
    </row>
    <row r="906" spans="7:25" x14ac:dyDescent="0.3">
      <c r="G906" s="77"/>
      <c r="H906" s="62">
        <v>117</v>
      </c>
      <c r="I906" s="62" t="s">
        <v>21</v>
      </c>
      <c r="J906" s="78">
        <v>430</v>
      </c>
      <c r="K906" s="79">
        <v>0.9</v>
      </c>
      <c r="L906" s="80">
        <v>40563624</v>
      </c>
      <c r="M906" s="81">
        <v>11524907</v>
      </c>
      <c r="N906" s="80">
        <v>352366</v>
      </c>
      <c r="O906" s="80"/>
      <c r="P906" s="81">
        <v>26451974.699999999</v>
      </c>
      <c r="Q906" s="82">
        <v>2.5700000000000001E-4</v>
      </c>
      <c r="R906" s="83">
        <v>6798.1574978999997</v>
      </c>
      <c r="S906" s="80">
        <v>15785186</v>
      </c>
      <c r="T906" s="81">
        <v>11743697</v>
      </c>
      <c r="U906" s="81">
        <v>3637340.1</v>
      </c>
      <c r="V906" s="84">
        <v>2.7300000000000002E-4</v>
      </c>
      <c r="W906" s="85">
        <v>992.99384730000008</v>
      </c>
      <c r="X906" s="62"/>
      <c r="Y906" s="9"/>
    </row>
    <row r="907" spans="7:25" x14ac:dyDescent="0.3">
      <c r="G907" s="77"/>
      <c r="H907" s="62">
        <v>123</v>
      </c>
      <c r="I907" s="62" t="s">
        <v>29</v>
      </c>
      <c r="J907" s="78">
        <v>430</v>
      </c>
      <c r="K907" s="79">
        <v>0.9</v>
      </c>
      <c r="L907" s="80">
        <v>40563624</v>
      </c>
      <c r="M907" s="81">
        <v>11524907</v>
      </c>
      <c r="N907" s="80">
        <v>352366</v>
      </c>
      <c r="O907" s="80"/>
      <c r="P907" s="81">
        <v>26451974.699999999</v>
      </c>
      <c r="Q907" s="82">
        <v>1.1529999999999999E-3</v>
      </c>
      <c r="R907" s="83">
        <v>30499.126829099998</v>
      </c>
      <c r="S907" s="80">
        <v>15785186</v>
      </c>
      <c r="T907" s="81">
        <v>11743697</v>
      </c>
      <c r="U907" s="81">
        <v>3637340.1</v>
      </c>
      <c r="V907" s="84">
        <v>1.232E-3</v>
      </c>
      <c r="W907" s="85">
        <v>4481.2030032000002</v>
      </c>
      <c r="X907" s="62"/>
      <c r="Y907" s="9"/>
    </row>
    <row r="908" spans="7:25" x14ac:dyDescent="0.3">
      <c r="G908" s="77"/>
      <c r="H908" s="62"/>
      <c r="I908" s="62"/>
      <c r="J908" s="78"/>
      <c r="K908" s="79"/>
      <c r="L908" s="81"/>
      <c r="M908" s="81"/>
      <c r="N908" s="81"/>
      <c r="O908" s="81"/>
      <c r="P908" s="81"/>
      <c r="Q908" s="84"/>
      <c r="R908" s="83"/>
      <c r="S908" s="81"/>
      <c r="T908" s="81"/>
      <c r="U908" s="81"/>
      <c r="V908" s="84"/>
      <c r="W908" s="85"/>
      <c r="X908" s="62"/>
      <c r="Y908" s="9"/>
    </row>
    <row r="909" spans="7:25" ht="15.6" x14ac:dyDescent="0.3">
      <c r="G909" s="90">
        <v>115</v>
      </c>
      <c r="H909" s="91" t="s">
        <v>116</v>
      </c>
      <c r="I909" s="62"/>
      <c r="J909" s="78"/>
      <c r="K909" s="79"/>
      <c r="L909" s="81"/>
      <c r="M909" s="81"/>
      <c r="N909" s="81"/>
      <c r="O909" s="81"/>
      <c r="P909" s="81"/>
      <c r="Q909" s="84"/>
      <c r="R909" s="83"/>
      <c r="S909" s="81"/>
      <c r="T909" s="81"/>
      <c r="U909" s="81"/>
      <c r="V909" s="84"/>
      <c r="W909" s="85"/>
      <c r="X909" s="62"/>
      <c r="Y909" s="9"/>
    </row>
    <row r="910" spans="7:25" x14ac:dyDescent="0.3">
      <c r="G910" s="77"/>
      <c r="H910" s="62">
        <v>1</v>
      </c>
      <c r="I910" s="62" t="s">
        <v>11</v>
      </c>
      <c r="J910" s="78">
        <v>478</v>
      </c>
      <c r="K910" s="79">
        <v>0.9</v>
      </c>
      <c r="L910" s="80">
        <v>221250</v>
      </c>
      <c r="M910" s="81">
        <v>0</v>
      </c>
      <c r="N910" s="80">
        <v>10184</v>
      </c>
      <c r="O910" s="80"/>
      <c r="P910" s="81">
        <v>208290.6</v>
      </c>
      <c r="Q910" s="82">
        <v>2.2769999999999999E-3</v>
      </c>
      <c r="R910" s="83">
        <v>474.27769619999998</v>
      </c>
      <c r="S910" s="80">
        <v>0</v>
      </c>
      <c r="T910" s="81">
        <v>0</v>
      </c>
      <c r="U910" s="81">
        <v>0</v>
      </c>
      <c r="V910" s="84">
        <v>1.91E-3</v>
      </c>
      <c r="W910" s="85">
        <v>0</v>
      </c>
      <c r="X910" s="62"/>
      <c r="Y910" s="9"/>
    </row>
    <row r="911" spans="7:25" x14ac:dyDescent="0.3">
      <c r="G911" s="77"/>
      <c r="H911" s="62">
        <v>2</v>
      </c>
      <c r="I911" s="62" t="s">
        <v>27</v>
      </c>
      <c r="J911" s="78">
        <v>478</v>
      </c>
      <c r="K911" s="79">
        <v>0.9</v>
      </c>
      <c r="L911" s="80">
        <v>221250</v>
      </c>
      <c r="M911" s="81">
        <v>0</v>
      </c>
      <c r="N911" s="80">
        <v>10184</v>
      </c>
      <c r="O911" s="80"/>
      <c r="P911" s="81">
        <v>208290.6</v>
      </c>
      <c r="Q911" s="82">
        <v>2.6200000000000003E-4</v>
      </c>
      <c r="R911" s="83">
        <v>54.572137200000007</v>
      </c>
      <c r="S911" s="80">
        <v>0</v>
      </c>
      <c r="T911" s="81">
        <v>0</v>
      </c>
      <c r="U911" s="81">
        <v>0</v>
      </c>
      <c r="V911" s="84">
        <v>2.6899999999999998E-4</v>
      </c>
      <c r="W911" s="85">
        <v>0</v>
      </c>
      <c r="X911" s="62"/>
      <c r="Y911" s="9"/>
    </row>
    <row r="912" spans="7:25" x14ac:dyDescent="0.3">
      <c r="G912" s="77"/>
      <c r="H912" s="62">
        <v>3</v>
      </c>
      <c r="I912" s="62" t="s">
        <v>20</v>
      </c>
      <c r="J912" s="78">
        <v>478</v>
      </c>
      <c r="K912" s="79">
        <v>0.9</v>
      </c>
      <c r="L912" s="80">
        <v>221250</v>
      </c>
      <c r="M912" s="81">
        <v>0</v>
      </c>
      <c r="N912" s="80">
        <v>10184</v>
      </c>
      <c r="O912" s="80"/>
      <c r="P912" s="81">
        <v>208290.6</v>
      </c>
      <c r="Q912" s="82">
        <v>5.7799999999999995E-4</v>
      </c>
      <c r="R912" s="83">
        <v>120.39196679999999</v>
      </c>
      <c r="S912" s="80">
        <v>0</v>
      </c>
      <c r="T912" s="81">
        <v>0</v>
      </c>
      <c r="U912" s="81">
        <v>0</v>
      </c>
      <c r="V912" s="84">
        <v>5.9699999999999998E-4</v>
      </c>
      <c r="W912" s="85">
        <v>0</v>
      </c>
      <c r="X912" s="62"/>
      <c r="Y912" s="9"/>
    </row>
    <row r="913" spans="7:25" x14ac:dyDescent="0.3">
      <c r="G913" s="77"/>
      <c r="H913" s="62">
        <v>5</v>
      </c>
      <c r="I913" s="62" t="s">
        <v>17</v>
      </c>
      <c r="J913" s="78">
        <v>478</v>
      </c>
      <c r="K913" s="79">
        <v>0.9</v>
      </c>
      <c r="L913" s="80">
        <v>221250</v>
      </c>
      <c r="M913" s="81">
        <v>0</v>
      </c>
      <c r="N913" s="80">
        <v>10184</v>
      </c>
      <c r="O913" s="80"/>
      <c r="P913" s="81">
        <v>208290.6</v>
      </c>
      <c r="Q913" s="82">
        <v>6.2979999999999998E-3</v>
      </c>
      <c r="R913" s="83">
        <v>1311.8141988</v>
      </c>
      <c r="S913" s="80">
        <v>0</v>
      </c>
      <c r="T913" s="81">
        <v>0</v>
      </c>
      <c r="U913" s="81">
        <v>0</v>
      </c>
      <c r="V913" s="84">
        <v>6.6930000000000002E-3</v>
      </c>
      <c r="W913" s="85">
        <v>0</v>
      </c>
      <c r="X913" s="62"/>
      <c r="Y913" s="9"/>
    </row>
    <row r="914" spans="7:25" x14ac:dyDescent="0.3">
      <c r="G914" s="77"/>
      <c r="H914" s="62">
        <v>137</v>
      </c>
      <c r="I914" s="62" t="s">
        <v>160</v>
      </c>
      <c r="J914" s="78">
        <v>478</v>
      </c>
      <c r="K914" s="79">
        <v>0.9</v>
      </c>
      <c r="L914" s="80">
        <v>221250</v>
      </c>
      <c r="M914" s="81">
        <v>0</v>
      </c>
      <c r="N914" s="80">
        <v>10184</v>
      </c>
      <c r="O914" s="80"/>
      <c r="P914" s="81">
        <v>208290.6</v>
      </c>
      <c r="Q914" s="82">
        <v>7.4999999999999993E-5</v>
      </c>
      <c r="R914" s="83">
        <v>15.621794999999999</v>
      </c>
      <c r="S914" s="80">
        <v>0</v>
      </c>
      <c r="T914" s="81">
        <v>0</v>
      </c>
      <c r="U914" s="81">
        <v>0</v>
      </c>
      <c r="V914" s="84">
        <v>0</v>
      </c>
      <c r="W914" s="85">
        <v>0</v>
      </c>
      <c r="X914" s="62"/>
      <c r="Y914" s="9"/>
    </row>
    <row r="915" spans="7:25" x14ac:dyDescent="0.3">
      <c r="G915" s="77"/>
      <c r="H915" s="62">
        <v>6</v>
      </c>
      <c r="I915" s="62" t="s">
        <v>76</v>
      </c>
      <c r="J915" s="78">
        <v>478</v>
      </c>
      <c r="K915" s="79">
        <v>0.9</v>
      </c>
      <c r="L915" s="80">
        <v>221250</v>
      </c>
      <c r="M915" s="81">
        <v>0</v>
      </c>
      <c r="N915" s="80">
        <v>10184</v>
      </c>
      <c r="O915" s="80"/>
      <c r="P915" s="81">
        <v>208290.6</v>
      </c>
      <c r="Q915" s="82">
        <v>0</v>
      </c>
      <c r="R915" s="83">
        <v>0</v>
      </c>
      <c r="S915" s="80">
        <v>0</v>
      </c>
      <c r="T915" s="81">
        <v>0</v>
      </c>
      <c r="U915" s="81">
        <v>0</v>
      </c>
      <c r="V915" s="84">
        <v>0</v>
      </c>
      <c r="W915" s="85">
        <v>0</v>
      </c>
      <c r="X915" s="62"/>
      <c r="Y915" s="9"/>
    </row>
    <row r="916" spans="7:25" x14ac:dyDescent="0.3">
      <c r="G916" s="77"/>
      <c r="H916" s="62">
        <v>7</v>
      </c>
      <c r="I916" s="62" t="s">
        <v>9</v>
      </c>
      <c r="J916" s="78">
        <v>478</v>
      </c>
      <c r="K916" s="79">
        <v>0.9</v>
      </c>
      <c r="L916" s="80">
        <v>221250</v>
      </c>
      <c r="M916" s="81">
        <v>0</v>
      </c>
      <c r="N916" s="80">
        <v>10184</v>
      </c>
      <c r="O916" s="80"/>
      <c r="P916" s="81">
        <v>208290.6</v>
      </c>
      <c r="Q916" s="82">
        <v>1.1900000000000001E-4</v>
      </c>
      <c r="R916" s="83">
        <v>24.786581400000003</v>
      </c>
      <c r="S916" s="80">
        <v>0</v>
      </c>
      <c r="T916" s="81">
        <v>0</v>
      </c>
      <c r="U916" s="81">
        <v>0</v>
      </c>
      <c r="V916" s="84">
        <v>1.27E-4</v>
      </c>
      <c r="W916" s="85">
        <v>0</v>
      </c>
      <c r="X916" s="62"/>
      <c r="Y916" s="9"/>
    </row>
    <row r="917" spans="7:25" x14ac:dyDescent="0.3">
      <c r="G917" s="77"/>
      <c r="H917" s="62">
        <v>8</v>
      </c>
      <c r="I917" s="62" t="s">
        <v>23</v>
      </c>
      <c r="J917" s="78">
        <v>478</v>
      </c>
      <c r="K917" s="79">
        <v>0.9</v>
      </c>
      <c r="L917" s="80">
        <v>221250</v>
      </c>
      <c r="M917" s="81">
        <v>0</v>
      </c>
      <c r="N917" s="80">
        <v>10184</v>
      </c>
      <c r="O917" s="80"/>
      <c r="P917" s="81">
        <v>208290.6</v>
      </c>
      <c r="Q917" s="82">
        <v>1.74E-4</v>
      </c>
      <c r="R917" s="83">
        <v>36.242564399999999</v>
      </c>
      <c r="S917" s="80">
        <v>0</v>
      </c>
      <c r="T917" s="81">
        <v>0</v>
      </c>
      <c r="U917" s="81">
        <v>0</v>
      </c>
      <c r="V917" s="84">
        <v>1.8699999999999999E-4</v>
      </c>
      <c r="W917" s="85">
        <v>0</v>
      </c>
      <c r="X917" s="62"/>
      <c r="Y917" s="9"/>
    </row>
    <row r="918" spans="7:25" x14ac:dyDescent="0.3">
      <c r="G918" s="77"/>
      <c r="H918" s="62">
        <v>17</v>
      </c>
      <c r="I918" s="62" t="s">
        <v>16</v>
      </c>
      <c r="J918" s="78">
        <v>478</v>
      </c>
      <c r="K918" s="79">
        <v>0.9</v>
      </c>
      <c r="L918" s="80">
        <v>221250</v>
      </c>
      <c r="M918" s="81">
        <v>0</v>
      </c>
      <c r="N918" s="80">
        <v>10184</v>
      </c>
      <c r="O918" s="80"/>
      <c r="P918" s="81">
        <v>208290.6</v>
      </c>
      <c r="Q918" s="82">
        <v>7.0899999999999999E-4</v>
      </c>
      <c r="R918" s="83">
        <v>147.6780354</v>
      </c>
      <c r="S918" s="80">
        <v>0</v>
      </c>
      <c r="T918" s="81">
        <v>0</v>
      </c>
      <c r="U918" s="81">
        <v>0</v>
      </c>
      <c r="V918" s="84">
        <v>7.5799999999999999E-4</v>
      </c>
      <c r="W918" s="85">
        <v>0</v>
      </c>
      <c r="X918" s="62"/>
      <c r="Y918" s="9"/>
    </row>
    <row r="919" spans="7:25" x14ac:dyDescent="0.3">
      <c r="G919" s="77"/>
      <c r="H919" s="62">
        <v>31</v>
      </c>
      <c r="I919" s="62" t="s">
        <v>1</v>
      </c>
      <c r="J919" s="78">
        <v>478</v>
      </c>
      <c r="K919" s="79">
        <v>0.9</v>
      </c>
      <c r="L919" s="80">
        <v>221250</v>
      </c>
      <c r="M919" s="81">
        <v>0</v>
      </c>
      <c r="N919" s="80">
        <v>10184</v>
      </c>
      <c r="O919" s="80"/>
      <c r="P919" s="81">
        <v>208290.6</v>
      </c>
      <c r="Q919" s="82">
        <v>1.243E-3</v>
      </c>
      <c r="R919" s="83">
        <v>258.90521580000001</v>
      </c>
      <c r="S919" s="80">
        <v>0</v>
      </c>
      <c r="T919" s="81">
        <v>0</v>
      </c>
      <c r="U919" s="81">
        <v>0</v>
      </c>
      <c r="V919" s="84">
        <v>1.188E-3</v>
      </c>
      <c r="W919" s="85">
        <v>0</v>
      </c>
      <c r="X919" s="62"/>
      <c r="Y919" s="9"/>
    </row>
    <row r="920" spans="7:25" x14ac:dyDescent="0.3">
      <c r="G920" s="77"/>
      <c r="H920" s="62">
        <v>38</v>
      </c>
      <c r="I920" s="62" t="s">
        <v>12</v>
      </c>
      <c r="J920" s="78">
        <v>478</v>
      </c>
      <c r="K920" s="79">
        <v>0.9</v>
      </c>
      <c r="L920" s="80">
        <v>221250</v>
      </c>
      <c r="M920" s="81">
        <v>0</v>
      </c>
      <c r="N920" s="80">
        <v>10184</v>
      </c>
      <c r="O920" s="80"/>
      <c r="P920" s="81">
        <v>208290.6</v>
      </c>
      <c r="Q920" s="82">
        <v>9.5000000000000005E-5</v>
      </c>
      <c r="R920" s="83">
        <v>19.787607000000001</v>
      </c>
      <c r="S920" s="80">
        <v>0</v>
      </c>
      <c r="T920" s="81">
        <v>0</v>
      </c>
      <c r="U920" s="81">
        <v>0</v>
      </c>
      <c r="V920" s="84">
        <v>7.8999999999999996E-5</v>
      </c>
      <c r="W920" s="85">
        <v>0</v>
      </c>
      <c r="X920" s="62"/>
      <c r="Y920" s="9"/>
    </row>
    <row r="921" spans="7:25" x14ac:dyDescent="0.3">
      <c r="G921" s="77"/>
      <c r="H921" s="62">
        <v>55</v>
      </c>
      <c r="I921" s="62" t="s">
        <v>26</v>
      </c>
      <c r="J921" s="78">
        <v>478</v>
      </c>
      <c r="K921" s="79">
        <v>0.9</v>
      </c>
      <c r="L921" s="80">
        <v>221250</v>
      </c>
      <c r="M921" s="81">
        <v>0</v>
      </c>
      <c r="N921" s="80">
        <v>10184</v>
      </c>
      <c r="O921" s="80"/>
      <c r="P921" s="81">
        <v>208290.6</v>
      </c>
      <c r="Q921" s="82">
        <v>1.4799999999999999E-4</v>
      </c>
      <c r="R921" s="83">
        <v>30.827008799999998</v>
      </c>
      <c r="S921" s="80">
        <v>0</v>
      </c>
      <c r="T921" s="81">
        <v>0</v>
      </c>
      <c r="U921" s="81">
        <v>0</v>
      </c>
      <c r="V921" s="84">
        <v>1.5699999999999999E-4</v>
      </c>
      <c r="W921" s="85">
        <v>0</v>
      </c>
      <c r="X921" s="62"/>
      <c r="Y921" s="9"/>
    </row>
    <row r="922" spans="7:25" x14ac:dyDescent="0.3">
      <c r="G922" s="77"/>
      <c r="H922" s="62">
        <v>71</v>
      </c>
      <c r="I922" s="62" t="s">
        <v>18</v>
      </c>
      <c r="J922" s="78">
        <v>478</v>
      </c>
      <c r="K922" s="79">
        <v>0</v>
      </c>
      <c r="L922" s="80">
        <v>221250</v>
      </c>
      <c r="M922" s="81">
        <v>0</v>
      </c>
      <c r="N922" s="80">
        <v>10184</v>
      </c>
      <c r="O922" s="80"/>
      <c r="P922" s="81">
        <v>0</v>
      </c>
      <c r="Q922" s="82">
        <v>1.0000000000000001E-5</v>
      </c>
      <c r="R922" s="83">
        <v>0</v>
      </c>
      <c r="S922" s="80">
        <v>0</v>
      </c>
      <c r="T922" s="81">
        <v>0</v>
      </c>
      <c r="U922" s="81">
        <v>0</v>
      </c>
      <c r="V922" s="84">
        <v>1.1E-5</v>
      </c>
      <c r="W922" s="85">
        <v>0</v>
      </c>
      <c r="X922" s="62"/>
      <c r="Y922" s="9"/>
    </row>
    <row r="923" spans="7:25" x14ac:dyDescent="0.3">
      <c r="G923" s="77"/>
      <c r="H923" s="62">
        <v>72</v>
      </c>
      <c r="I923" s="62" t="s">
        <v>28</v>
      </c>
      <c r="J923" s="78">
        <v>478</v>
      </c>
      <c r="K923" s="79">
        <v>0</v>
      </c>
      <c r="L923" s="80">
        <v>221250</v>
      </c>
      <c r="M923" s="81">
        <v>0</v>
      </c>
      <c r="N923" s="80">
        <v>10184</v>
      </c>
      <c r="O923" s="80"/>
      <c r="P923" s="81">
        <v>0</v>
      </c>
      <c r="Q923" s="82">
        <v>2.9999999999999997E-4</v>
      </c>
      <c r="R923" s="83">
        <v>0</v>
      </c>
      <c r="S923" s="80">
        <v>0</v>
      </c>
      <c r="T923" s="81">
        <v>0</v>
      </c>
      <c r="U923" s="81">
        <v>0</v>
      </c>
      <c r="V923" s="84">
        <v>3.1799999999999998E-4</v>
      </c>
      <c r="W923" s="85">
        <v>0</v>
      </c>
      <c r="X923" s="62"/>
      <c r="Y923" s="9"/>
    </row>
    <row r="924" spans="7:25" x14ac:dyDescent="0.3">
      <c r="G924" s="77"/>
      <c r="H924" s="62">
        <v>104</v>
      </c>
      <c r="I924" s="62" t="s">
        <v>88</v>
      </c>
      <c r="J924" s="78">
        <v>478</v>
      </c>
      <c r="K924" s="79">
        <v>0.9</v>
      </c>
      <c r="L924" s="80">
        <v>221250</v>
      </c>
      <c r="M924" s="81">
        <v>0</v>
      </c>
      <c r="N924" s="80">
        <v>10184</v>
      </c>
      <c r="O924" s="80"/>
      <c r="P924" s="81">
        <v>208290.6</v>
      </c>
      <c r="Q924" s="82">
        <v>0</v>
      </c>
      <c r="R924" s="83">
        <v>0</v>
      </c>
      <c r="S924" s="80">
        <v>0</v>
      </c>
      <c r="T924" s="81">
        <v>0</v>
      </c>
      <c r="U924" s="81">
        <v>0</v>
      </c>
      <c r="V924" s="84">
        <v>0</v>
      </c>
      <c r="W924" s="85">
        <v>0</v>
      </c>
      <c r="X924" s="62"/>
      <c r="Y924" s="9"/>
    </row>
    <row r="925" spans="7:25" x14ac:dyDescent="0.3">
      <c r="G925" s="77"/>
      <c r="H925" s="62">
        <v>115</v>
      </c>
      <c r="I925" s="62" t="s">
        <v>116</v>
      </c>
      <c r="J925" s="78">
        <v>478</v>
      </c>
      <c r="K925" s="79">
        <v>0.9</v>
      </c>
      <c r="L925" s="80">
        <v>221250</v>
      </c>
      <c r="M925" s="81">
        <v>0</v>
      </c>
      <c r="N925" s="80">
        <v>10184</v>
      </c>
      <c r="O925" s="80"/>
      <c r="P925" s="81">
        <v>208290.6</v>
      </c>
      <c r="Q925" s="82">
        <v>0</v>
      </c>
      <c r="R925" s="83">
        <v>0</v>
      </c>
      <c r="S925" s="80">
        <v>0</v>
      </c>
      <c r="T925" s="81">
        <v>0</v>
      </c>
      <c r="U925" s="81">
        <v>0</v>
      </c>
      <c r="V925" s="84">
        <v>0</v>
      </c>
      <c r="W925" s="85">
        <v>0</v>
      </c>
      <c r="X925" s="62"/>
      <c r="Y925" s="9"/>
    </row>
    <row r="926" spans="7:25" x14ac:dyDescent="0.3">
      <c r="G926" s="77"/>
      <c r="H926" s="62">
        <v>117</v>
      </c>
      <c r="I926" s="62" t="s">
        <v>21</v>
      </c>
      <c r="J926" s="78">
        <v>478</v>
      </c>
      <c r="K926" s="79">
        <v>0.9</v>
      </c>
      <c r="L926" s="80">
        <v>221250</v>
      </c>
      <c r="M926" s="81">
        <v>0</v>
      </c>
      <c r="N926" s="80">
        <v>10184</v>
      </c>
      <c r="O926" s="80"/>
      <c r="P926" s="81">
        <v>208290.6</v>
      </c>
      <c r="Q926" s="82">
        <v>2.5700000000000001E-4</v>
      </c>
      <c r="R926" s="83">
        <v>53.530684200000003</v>
      </c>
      <c r="S926" s="80">
        <v>0</v>
      </c>
      <c r="T926" s="81">
        <v>0</v>
      </c>
      <c r="U926" s="81">
        <v>0</v>
      </c>
      <c r="V926" s="84">
        <v>2.7300000000000002E-4</v>
      </c>
      <c r="W926" s="85">
        <v>0</v>
      </c>
      <c r="X926" s="62"/>
      <c r="Y926" s="9"/>
    </row>
    <row r="927" spans="7:25" x14ac:dyDescent="0.3">
      <c r="G927" s="77"/>
      <c r="H927" s="62">
        <v>123</v>
      </c>
      <c r="I927" s="62" t="s">
        <v>29</v>
      </c>
      <c r="J927" s="78">
        <v>478</v>
      </c>
      <c r="K927" s="79">
        <v>0.9</v>
      </c>
      <c r="L927" s="80">
        <v>221250</v>
      </c>
      <c r="M927" s="81">
        <v>0</v>
      </c>
      <c r="N927" s="80">
        <v>10184</v>
      </c>
      <c r="O927" s="80"/>
      <c r="P927" s="81">
        <v>208290.6</v>
      </c>
      <c r="Q927" s="82">
        <v>1.1529999999999999E-3</v>
      </c>
      <c r="R927" s="83">
        <v>240.15906179999999</v>
      </c>
      <c r="S927" s="80">
        <v>0</v>
      </c>
      <c r="T927" s="81">
        <v>0</v>
      </c>
      <c r="U927" s="81">
        <v>0</v>
      </c>
      <c r="V927" s="84">
        <v>1.232E-3</v>
      </c>
      <c r="W927" s="85">
        <v>0</v>
      </c>
      <c r="X927" s="62"/>
      <c r="Y927" s="9"/>
    </row>
    <row r="928" spans="7:25" x14ac:dyDescent="0.3">
      <c r="G928" s="77"/>
      <c r="H928" s="62"/>
      <c r="I928" s="62"/>
      <c r="J928" s="78"/>
      <c r="K928" s="79"/>
      <c r="L928" s="81"/>
      <c r="M928" s="81"/>
      <c r="N928" s="81"/>
      <c r="O928" s="81"/>
      <c r="P928" s="81"/>
      <c r="Q928" s="84"/>
      <c r="R928" s="83"/>
      <c r="S928" s="81"/>
      <c r="T928" s="81"/>
      <c r="U928" s="81"/>
      <c r="V928" s="84"/>
      <c r="W928" s="85"/>
      <c r="X928" s="62"/>
      <c r="Y928" s="9"/>
    </row>
    <row r="929" spans="7:25" ht="15.6" x14ac:dyDescent="0.3">
      <c r="G929" s="90">
        <v>115</v>
      </c>
      <c r="H929" s="91" t="s">
        <v>116</v>
      </c>
      <c r="I929" s="62"/>
      <c r="J929" s="78"/>
      <c r="K929" s="79"/>
      <c r="L929" s="81"/>
      <c r="M929" s="81"/>
      <c r="N929" s="81"/>
      <c r="O929" s="81"/>
      <c r="P929" s="81"/>
      <c r="Q929" s="84"/>
      <c r="R929" s="83"/>
      <c r="S929" s="81"/>
      <c r="T929" s="81"/>
      <c r="U929" s="81"/>
      <c r="V929" s="84"/>
      <c r="W929" s="85"/>
      <c r="X929" s="62"/>
      <c r="Y929" s="9"/>
    </row>
    <row r="930" spans="7:25" x14ac:dyDescent="0.3">
      <c r="G930" s="77"/>
      <c r="H930" s="62">
        <v>1</v>
      </c>
      <c r="I930" s="62" t="s">
        <v>11</v>
      </c>
      <c r="J930" s="78">
        <v>959</v>
      </c>
      <c r="K930" s="79">
        <v>0.9</v>
      </c>
      <c r="L930" s="80">
        <v>0</v>
      </c>
      <c r="M930" s="81"/>
      <c r="N930" s="80">
        <v>0</v>
      </c>
      <c r="O930" s="80"/>
      <c r="P930" s="81">
        <v>0</v>
      </c>
      <c r="Q930" s="82">
        <v>2.2769999999999999E-3</v>
      </c>
      <c r="R930" s="83">
        <v>0</v>
      </c>
      <c r="S930" s="80">
        <v>0</v>
      </c>
      <c r="T930" s="81"/>
      <c r="U930" s="81">
        <v>0</v>
      </c>
      <c r="V930" s="84">
        <v>1.91E-3</v>
      </c>
      <c r="W930" s="85">
        <v>0</v>
      </c>
      <c r="X930" s="62"/>
      <c r="Y930" s="9"/>
    </row>
    <row r="931" spans="7:25" x14ac:dyDescent="0.3">
      <c r="G931" s="77"/>
      <c r="H931" s="62">
        <v>2</v>
      </c>
      <c r="I931" s="62" t="s">
        <v>27</v>
      </c>
      <c r="J931" s="78">
        <v>959</v>
      </c>
      <c r="K931" s="79">
        <v>0.9</v>
      </c>
      <c r="L931" s="80">
        <v>0</v>
      </c>
      <c r="M931" s="81"/>
      <c r="N931" s="80">
        <v>0</v>
      </c>
      <c r="O931" s="80"/>
      <c r="P931" s="81">
        <v>0</v>
      </c>
      <c r="Q931" s="82">
        <v>2.6200000000000003E-4</v>
      </c>
      <c r="R931" s="83">
        <v>0</v>
      </c>
      <c r="S931" s="80">
        <v>0</v>
      </c>
      <c r="T931" s="81"/>
      <c r="U931" s="81">
        <v>0</v>
      </c>
      <c r="V931" s="84">
        <v>2.6899999999999998E-4</v>
      </c>
      <c r="W931" s="85">
        <v>0</v>
      </c>
      <c r="X931" s="62"/>
      <c r="Y931" s="9"/>
    </row>
    <row r="932" spans="7:25" x14ac:dyDescent="0.3">
      <c r="G932" s="77"/>
      <c r="H932" s="62">
        <v>3</v>
      </c>
      <c r="I932" s="62" t="s">
        <v>20</v>
      </c>
      <c r="J932" s="78">
        <v>959</v>
      </c>
      <c r="K932" s="79">
        <v>0.9</v>
      </c>
      <c r="L932" s="80">
        <v>0</v>
      </c>
      <c r="M932" s="81"/>
      <c r="N932" s="80">
        <v>0</v>
      </c>
      <c r="O932" s="80"/>
      <c r="P932" s="81">
        <v>0</v>
      </c>
      <c r="Q932" s="82">
        <v>5.7799999999999995E-4</v>
      </c>
      <c r="R932" s="83">
        <v>0</v>
      </c>
      <c r="S932" s="80">
        <v>0</v>
      </c>
      <c r="T932" s="81"/>
      <c r="U932" s="81">
        <v>0</v>
      </c>
      <c r="V932" s="84">
        <v>5.9699999999999998E-4</v>
      </c>
      <c r="W932" s="85">
        <v>0</v>
      </c>
      <c r="X932" s="62"/>
      <c r="Y932" s="9"/>
    </row>
    <row r="933" spans="7:25" x14ac:dyDescent="0.3">
      <c r="G933" s="77"/>
      <c r="H933" s="62">
        <v>5</v>
      </c>
      <c r="I933" s="62" t="s">
        <v>17</v>
      </c>
      <c r="J933" s="78">
        <v>959</v>
      </c>
      <c r="K933" s="79">
        <v>0.9</v>
      </c>
      <c r="L933" s="80">
        <v>0</v>
      </c>
      <c r="M933" s="81"/>
      <c r="N933" s="80">
        <v>0</v>
      </c>
      <c r="O933" s="80"/>
      <c r="P933" s="81">
        <v>0</v>
      </c>
      <c r="Q933" s="82">
        <v>6.2979999999999998E-3</v>
      </c>
      <c r="R933" s="83">
        <v>0</v>
      </c>
      <c r="S933" s="80">
        <v>0</v>
      </c>
      <c r="T933" s="81"/>
      <c r="U933" s="81">
        <v>0</v>
      </c>
      <c r="V933" s="84">
        <v>6.6930000000000002E-3</v>
      </c>
      <c r="W933" s="85">
        <v>0</v>
      </c>
      <c r="X933" s="62"/>
      <c r="Y933" s="9"/>
    </row>
    <row r="934" spans="7:25" x14ac:dyDescent="0.3">
      <c r="G934" s="77"/>
      <c r="H934" s="62">
        <v>137</v>
      </c>
      <c r="I934" s="62" t="s">
        <v>160</v>
      </c>
      <c r="J934" s="78">
        <v>959</v>
      </c>
      <c r="K934" s="79">
        <v>0.9</v>
      </c>
      <c r="L934" s="80">
        <v>0</v>
      </c>
      <c r="M934" s="81"/>
      <c r="N934" s="80">
        <v>0</v>
      </c>
      <c r="O934" s="80"/>
      <c r="P934" s="81">
        <v>0</v>
      </c>
      <c r="Q934" s="82">
        <v>7.4999999999999993E-5</v>
      </c>
      <c r="R934" s="83">
        <v>0</v>
      </c>
      <c r="S934" s="80">
        <v>0</v>
      </c>
      <c r="T934" s="81"/>
      <c r="U934" s="81">
        <v>0</v>
      </c>
      <c r="V934" s="84">
        <v>0</v>
      </c>
      <c r="W934" s="85">
        <v>0</v>
      </c>
      <c r="X934" s="62"/>
      <c r="Y934" s="9"/>
    </row>
    <row r="935" spans="7:25" x14ac:dyDescent="0.3">
      <c r="G935" s="77"/>
      <c r="H935" s="62">
        <v>6</v>
      </c>
      <c r="I935" s="62" t="s">
        <v>76</v>
      </c>
      <c r="J935" s="78">
        <v>959</v>
      </c>
      <c r="K935" s="79">
        <v>0.9</v>
      </c>
      <c r="L935" s="80">
        <v>0</v>
      </c>
      <c r="M935" s="81"/>
      <c r="N935" s="80">
        <v>0</v>
      </c>
      <c r="O935" s="80"/>
      <c r="P935" s="81">
        <v>0</v>
      </c>
      <c r="Q935" s="82">
        <v>0</v>
      </c>
      <c r="R935" s="83">
        <v>0</v>
      </c>
      <c r="S935" s="80">
        <v>0</v>
      </c>
      <c r="T935" s="81"/>
      <c r="U935" s="81">
        <v>0</v>
      </c>
      <c r="V935" s="84">
        <v>0</v>
      </c>
      <c r="W935" s="85">
        <v>0</v>
      </c>
      <c r="X935" s="62"/>
      <c r="Y935" s="9"/>
    </row>
    <row r="936" spans="7:25" x14ac:dyDescent="0.3">
      <c r="G936" s="77"/>
      <c r="H936" s="62">
        <v>7</v>
      </c>
      <c r="I936" s="62" t="s">
        <v>9</v>
      </c>
      <c r="J936" s="78">
        <v>959</v>
      </c>
      <c r="K936" s="79">
        <v>0.9</v>
      </c>
      <c r="L936" s="80">
        <v>0</v>
      </c>
      <c r="M936" s="81"/>
      <c r="N936" s="80">
        <v>0</v>
      </c>
      <c r="O936" s="80"/>
      <c r="P936" s="81">
        <v>0</v>
      </c>
      <c r="Q936" s="82">
        <v>1.1900000000000001E-4</v>
      </c>
      <c r="R936" s="83">
        <v>0</v>
      </c>
      <c r="S936" s="80">
        <v>0</v>
      </c>
      <c r="T936" s="81"/>
      <c r="U936" s="81">
        <v>0</v>
      </c>
      <c r="V936" s="84">
        <v>1.27E-4</v>
      </c>
      <c r="W936" s="85">
        <v>0</v>
      </c>
      <c r="X936" s="62"/>
      <c r="Y936" s="9"/>
    </row>
    <row r="937" spans="7:25" x14ac:dyDescent="0.3">
      <c r="G937" s="77"/>
      <c r="H937" s="62">
        <v>8</v>
      </c>
      <c r="I937" s="62" t="s">
        <v>23</v>
      </c>
      <c r="J937" s="78">
        <v>959</v>
      </c>
      <c r="K937" s="79">
        <v>0.9</v>
      </c>
      <c r="L937" s="80">
        <v>0</v>
      </c>
      <c r="M937" s="81"/>
      <c r="N937" s="80">
        <v>0</v>
      </c>
      <c r="O937" s="80"/>
      <c r="P937" s="81">
        <v>0</v>
      </c>
      <c r="Q937" s="82">
        <v>1.74E-4</v>
      </c>
      <c r="R937" s="83">
        <v>0</v>
      </c>
      <c r="S937" s="80">
        <v>0</v>
      </c>
      <c r="T937" s="81"/>
      <c r="U937" s="81">
        <v>0</v>
      </c>
      <c r="V937" s="84">
        <v>1.8699999999999999E-4</v>
      </c>
      <c r="W937" s="85">
        <v>0</v>
      </c>
      <c r="X937" s="62"/>
      <c r="Y937" s="9"/>
    </row>
    <row r="938" spans="7:25" x14ac:dyDescent="0.3">
      <c r="G938" s="77"/>
      <c r="H938" s="62">
        <v>19</v>
      </c>
      <c r="I938" s="62" t="s">
        <v>15</v>
      </c>
      <c r="J938" s="78">
        <v>959</v>
      </c>
      <c r="K938" s="79">
        <v>0.9</v>
      </c>
      <c r="L938" s="80">
        <v>0</v>
      </c>
      <c r="M938" s="81"/>
      <c r="N938" s="80">
        <v>0</v>
      </c>
      <c r="O938" s="80"/>
      <c r="P938" s="81">
        <v>0</v>
      </c>
      <c r="Q938" s="82">
        <v>6.8999999999999997E-5</v>
      </c>
      <c r="R938" s="83">
        <v>0</v>
      </c>
      <c r="S938" s="80">
        <v>0</v>
      </c>
      <c r="T938" s="81"/>
      <c r="U938" s="81">
        <v>0</v>
      </c>
      <c r="V938" s="84">
        <v>7.3999999999999996E-5</v>
      </c>
      <c r="W938" s="85">
        <v>0</v>
      </c>
      <c r="X938" s="62"/>
      <c r="Y938" s="9"/>
    </row>
    <row r="939" spans="7:25" x14ac:dyDescent="0.3">
      <c r="G939" s="77"/>
      <c r="H939" s="62">
        <v>31</v>
      </c>
      <c r="I939" s="62" t="s">
        <v>1</v>
      </c>
      <c r="J939" s="78">
        <v>959</v>
      </c>
      <c r="K939" s="79">
        <v>0.9</v>
      </c>
      <c r="L939" s="80">
        <v>0</v>
      </c>
      <c r="M939" s="81"/>
      <c r="N939" s="80">
        <v>0</v>
      </c>
      <c r="O939" s="80"/>
      <c r="P939" s="81">
        <v>0</v>
      </c>
      <c r="Q939" s="82">
        <v>1.243E-3</v>
      </c>
      <c r="R939" s="83">
        <v>0</v>
      </c>
      <c r="S939" s="80">
        <v>0</v>
      </c>
      <c r="T939" s="81"/>
      <c r="U939" s="81">
        <v>0</v>
      </c>
      <c r="V939" s="84">
        <v>1.188E-3</v>
      </c>
      <c r="W939" s="85">
        <v>0</v>
      </c>
      <c r="X939" s="62"/>
      <c r="Y939" s="9"/>
    </row>
    <row r="940" spans="7:25" x14ac:dyDescent="0.3">
      <c r="G940" s="77"/>
      <c r="H940" s="62">
        <v>38</v>
      </c>
      <c r="I940" s="62" t="s">
        <v>12</v>
      </c>
      <c r="J940" s="78">
        <v>959</v>
      </c>
      <c r="K940" s="79">
        <v>0.9</v>
      </c>
      <c r="L940" s="80">
        <v>0</v>
      </c>
      <c r="M940" s="81"/>
      <c r="N940" s="80">
        <v>0</v>
      </c>
      <c r="O940" s="80"/>
      <c r="P940" s="81">
        <v>0</v>
      </c>
      <c r="Q940" s="82">
        <v>9.5000000000000005E-5</v>
      </c>
      <c r="R940" s="83">
        <v>0</v>
      </c>
      <c r="S940" s="80">
        <v>0</v>
      </c>
      <c r="T940" s="81"/>
      <c r="U940" s="81">
        <v>0</v>
      </c>
      <c r="V940" s="84">
        <v>7.8999999999999996E-5</v>
      </c>
      <c r="W940" s="85">
        <v>0</v>
      </c>
      <c r="X940" s="62"/>
      <c r="Y940" s="9"/>
    </row>
    <row r="941" spans="7:25" x14ac:dyDescent="0.3">
      <c r="G941" s="77"/>
      <c r="H941" s="62">
        <v>55</v>
      </c>
      <c r="I941" s="62" t="s">
        <v>26</v>
      </c>
      <c r="J941" s="78">
        <v>959</v>
      </c>
      <c r="K941" s="79">
        <v>0.9</v>
      </c>
      <c r="L941" s="80">
        <v>0</v>
      </c>
      <c r="M941" s="81"/>
      <c r="N941" s="80">
        <v>0</v>
      </c>
      <c r="O941" s="80"/>
      <c r="P941" s="81">
        <v>0</v>
      </c>
      <c r="Q941" s="82">
        <v>1.4799999999999999E-4</v>
      </c>
      <c r="R941" s="83">
        <v>0</v>
      </c>
      <c r="S941" s="80">
        <v>0</v>
      </c>
      <c r="T941" s="81"/>
      <c r="U941" s="81">
        <v>0</v>
      </c>
      <c r="V941" s="84">
        <v>1.5699999999999999E-4</v>
      </c>
      <c r="W941" s="85">
        <v>0</v>
      </c>
      <c r="X941" s="62"/>
      <c r="Y941" s="9"/>
    </row>
    <row r="942" spans="7:25" x14ac:dyDescent="0.3">
      <c r="G942" s="77"/>
      <c r="H942" s="62">
        <v>71</v>
      </c>
      <c r="I942" s="62" t="s">
        <v>18</v>
      </c>
      <c r="J942" s="78">
        <v>959</v>
      </c>
      <c r="K942" s="79">
        <v>0</v>
      </c>
      <c r="L942" s="80">
        <v>0</v>
      </c>
      <c r="M942" s="81"/>
      <c r="N942" s="80">
        <v>0</v>
      </c>
      <c r="O942" s="80"/>
      <c r="P942" s="81">
        <v>0</v>
      </c>
      <c r="Q942" s="82">
        <v>1.0000000000000001E-5</v>
      </c>
      <c r="R942" s="83">
        <v>0</v>
      </c>
      <c r="S942" s="80">
        <v>0</v>
      </c>
      <c r="T942" s="81"/>
      <c r="U942" s="81">
        <v>0</v>
      </c>
      <c r="V942" s="84">
        <v>1.1E-5</v>
      </c>
      <c r="W942" s="85">
        <v>0</v>
      </c>
      <c r="X942" s="62"/>
      <c r="Y942" s="9"/>
    </row>
    <row r="943" spans="7:25" x14ac:dyDescent="0.3">
      <c r="G943" s="77"/>
      <c r="H943" s="62">
        <v>72</v>
      </c>
      <c r="I943" s="62" t="s">
        <v>28</v>
      </c>
      <c r="J943" s="78">
        <v>959</v>
      </c>
      <c r="K943" s="79">
        <v>0</v>
      </c>
      <c r="L943" s="80">
        <v>0</v>
      </c>
      <c r="M943" s="81"/>
      <c r="N943" s="80">
        <v>0</v>
      </c>
      <c r="O943" s="80"/>
      <c r="P943" s="81">
        <v>0</v>
      </c>
      <c r="Q943" s="82">
        <v>2.9999999999999997E-4</v>
      </c>
      <c r="R943" s="83">
        <v>0</v>
      </c>
      <c r="S943" s="80">
        <v>0</v>
      </c>
      <c r="T943" s="81"/>
      <c r="U943" s="81">
        <v>0</v>
      </c>
      <c r="V943" s="84">
        <v>3.1799999999999998E-4</v>
      </c>
      <c r="W943" s="85">
        <v>0</v>
      </c>
      <c r="X943" s="62"/>
      <c r="Y943" s="9"/>
    </row>
    <row r="944" spans="7:25" x14ac:dyDescent="0.3">
      <c r="G944" s="77"/>
      <c r="H944" s="62">
        <v>104</v>
      </c>
      <c r="I944" s="62" t="s">
        <v>88</v>
      </c>
      <c r="J944" s="78">
        <v>959</v>
      </c>
      <c r="K944" s="79">
        <v>0.9</v>
      </c>
      <c r="L944" s="80">
        <v>0</v>
      </c>
      <c r="M944" s="81"/>
      <c r="N944" s="80">
        <v>0</v>
      </c>
      <c r="O944" s="80"/>
      <c r="P944" s="81">
        <v>0</v>
      </c>
      <c r="Q944" s="82">
        <v>0</v>
      </c>
      <c r="R944" s="83">
        <v>0</v>
      </c>
      <c r="S944" s="80">
        <v>0</v>
      </c>
      <c r="T944" s="81"/>
      <c r="U944" s="81">
        <v>0</v>
      </c>
      <c r="V944" s="84">
        <v>0</v>
      </c>
      <c r="W944" s="85">
        <v>0</v>
      </c>
      <c r="X944" s="62"/>
      <c r="Y944" s="9"/>
    </row>
    <row r="945" spans="7:25" x14ac:dyDescent="0.3">
      <c r="G945" s="77"/>
      <c r="H945" s="62">
        <v>115</v>
      </c>
      <c r="I945" s="62" t="s">
        <v>116</v>
      </c>
      <c r="J945" s="78">
        <v>959</v>
      </c>
      <c r="K945" s="79">
        <v>0.9</v>
      </c>
      <c r="L945" s="80">
        <v>0</v>
      </c>
      <c r="M945" s="81"/>
      <c r="N945" s="80">
        <v>0</v>
      </c>
      <c r="O945" s="80"/>
      <c r="P945" s="81">
        <v>0</v>
      </c>
      <c r="Q945" s="82">
        <v>0</v>
      </c>
      <c r="R945" s="83">
        <v>0</v>
      </c>
      <c r="S945" s="80">
        <v>0</v>
      </c>
      <c r="T945" s="81"/>
      <c r="U945" s="81">
        <v>0</v>
      </c>
      <c r="V945" s="84">
        <v>0</v>
      </c>
      <c r="W945" s="85">
        <v>0</v>
      </c>
      <c r="X945" s="62"/>
      <c r="Y945" s="9"/>
    </row>
    <row r="946" spans="7:25" x14ac:dyDescent="0.3">
      <c r="G946" s="77"/>
      <c r="H946" s="62">
        <v>117</v>
      </c>
      <c r="I946" s="62" t="s">
        <v>21</v>
      </c>
      <c r="J946" s="78">
        <v>959</v>
      </c>
      <c r="K946" s="79">
        <v>0.9</v>
      </c>
      <c r="L946" s="80">
        <v>0</v>
      </c>
      <c r="M946" s="81"/>
      <c r="N946" s="80">
        <v>0</v>
      </c>
      <c r="O946" s="80"/>
      <c r="P946" s="81">
        <v>0</v>
      </c>
      <c r="Q946" s="82">
        <v>2.5700000000000001E-4</v>
      </c>
      <c r="R946" s="83">
        <v>0</v>
      </c>
      <c r="S946" s="80">
        <v>0</v>
      </c>
      <c r="T946" s="81"/>
      <c r="U946" s="81">
        <v>0</v>
      </c>
      <c r="V946" s="84">
        <v>2.7300000000000002E-4</v>
      </c>
      <c r="W946" s="85">
        <v>0</v>
      </c>
      <c r="X946" s="62"/>
      <c r="Y946" s="9"/>
    </row>
    <row r="947" spans="7:25" x14ac:dyDescent="0.3">
      <c r="G947" s="77"/>
      <c r="H947" s="62">
        <v>123</v>
      </c>
      <c r="I947" s="62" t="s">
        <v>29</v>
      </c>
      <c r="J947" s="78">
        <v>959</v>
      </c>
      <c r="K947" s="79">
        <v>0.9</v>
      </c>
      <c r="L947" s="80">
        <v>0</v>
      </c>
      <c r="M947" s="81"/>
      <c r="N947" s="80">
        <v>0</v>
      </c>
      <c r="O947" s="80"/>
      <c r="P947" s="81">
        <v>0</v>
      </c>
      <c r="Q947" s="82">
        <v>1.1529999999999999E-3</v>
      </c>
      <c r="R947" s="83">
        <v>0</v>
      </c>
      <c r="S947" s="80">
        <v>0</v>
      </c>
      <c r="T947" s="81"/>
      <c r="U947" s="81">
        <v>0</v>
      </c>
      <c r="V947" s="84">
        <v>1.232E-3</v>
      </c>
      <c r="W947" s="85">
        <v>0</v>
      </c>
      <c r="X947" s="62"/>
      <c r="Y947" s="9"/>
    </row>
    <row r="948" spans="7:25" x14ac:dyDescent="0.3">
      <c r="G948" s="77"/>
      <c r="H948" s="62"/>
      <c r="I948" s="62"/>
      <c r="J948" s="78"/>
      <c r="K948" s="79"/>
      <c r="L948" s="81"/>
      <c r="M948" s="81"/>
      <c r="N948" s="81"/>
      <c r="O948" s="81"/>
      <c r="P948" s="81"/>
      <c r="Q948" s="84"/>
      <c r="R948" s="83"/>
      <c r="S948" s="81"/>
      <c r="T948" s="81"/>
      <c r="U948" s="81"/>
      <c r="V948" s="84"/>
      <c r="W948" s="85"/>
      <c r="X948" s="62"/>
      <c r="Y948" s="9"/>
    </row>
    <row r="949" spans="7:25" ht="15.6" x14ac:dyDescent="0.3">
      <c r="G949" s="90">
        <v>115</v>
      </c>
      <c r="H949" s="91" t="s">
        <v>116</v>
      </c>
      <c r="I949" s="62"/>
      <c r="J949" s="78"/>
      <c r="K949" s="79"/>
      <c r="L949" s="81"/>
      <c r="M949" s="81"/>
      <c r="N949" s="81"/>
      <c r="O949" s="81"/>
      <c r="P949" s="81"/>
      <c r="Q949" s="84"/>
      <c r="R949" s="83"/>
      <c r="S949" s="81"/>
      <c r="T949" s="81"/>
      <c r="U949" s="81"/>
      <c r="V949" s="84"/>
      <c r="W949" s="85"/>
      <c r="X949" s="62"/>
      <c r="Y949" s="9"/>
    </row>
    <row r="950" spans="7:25" x14ac:dyDescent="0.3">
      <c r="G950" s="77"/>
      <c r="H950" s="62">
        <v>1</v>
      </c>
      <c r="I950" s="62" t="s">
        <v>11</v>
      </c>
      <c r="J950" s="78">
        <v>960</v>
      </c>
      <c r="K950" s="79">
        <v>0.9</v>
      </c>
      <c r="L950" s="80">
        <v>0</v>
      </c>
      <c r="M950" s="81"/>
      <c r="N950" s="80">
        <v>57976</v>
      </c>
      <c r="O950" s="80"/>
      <c r="P950" s="81">
        <v>52178.400000000001</v>
      </c>
      <c r="Q950" s="82">
        <v>2.2769999999999999E-3</v>
      </c>
      <c r="R950" s="83">
        <v>118.81021680000001</v>
      </c>
      <c r="S950" s="80">
        <v>0</v>
      </c>
      <c r="T950" s="81"/>
      <c r="U950" s="81">
        <v>0</v>
      </c>
      <c r="V950" s="84">
        <v>1.91E-3</v>
      </c>
      <c r="W950" s="85">
        <v>0</v>
      </c>
      <c r="X950" s="62"/>
      <c r="Y950" s="9"/>
    </row>
    <row r="951" spans="7:25" x14ac:dyDescent="0.3">
      <c r="G951" s="77"/>
      <c r="H951" s="62">
        <v>2</v>
      </c>
      <c r="I951" s="62" t="s">
        <v>27</v>
      </c>
      <c r="J951" s="78">
        <v>960</v>
      </c>
      <c r="K951" s="79">
        <v>0.9</v>
      </c>
      <c r="L951" s="80">
        <v>0</v>
      </c>
      <c r="M951" s="81"/>
      <c r="N951" s="80">
        <v>57976</v>
      </c>
      <c r="O951" s="80"/>
      <c r="P951" s="81">
        <v>52178.400000000001</v>
      </c>
      <c r="Q951" s="82">
        <v>2.6200000000000003E-4</v>
      </c>
      <c r="R951" s="83">
        <v>13.670740800000003</v>
      </c>
      <c r="S951" s="80">
        <v>0</v>
      </c>
      <c r="T951" s="81"/>
      <c r="U951" s="81">
        <v>0</v>
      </c>
      <c r="V951" s="84">
        <v>2.6899999999999998E-4</v>
      </c>
      <c r="W951" s="85">
        <v>0</v>
      </c>
      <c r="X951" s="62"/>
      <c r="Y951" s="9"/>
    </row>
    <row r="952" spans="7:25" x14ac:dyDescent="0.3">
      <c r="G952" s="77"/>
      <c r="H952" s="62">
        <v>3</v>
      </c>
      <c r="I952" s="62" t="s">
        <v>20</v>
      </c>
      <c r="J952" s="78">
        <v>960</v>
      </c>
      <c r="K952" s="79">
        <v>0.9</v>
      </c>
      <c r="L952" s="80">
        <v>0</v>
      </c>
      <c r="M952" s="81"/>
      <c r="N952" s="80">
        <v>57976</v>
      </c>
      <c r="O952" s="80"/>
      <c r="P952" s="81">
        <v>52178.400000000001</v>
      </c>
      <c r="Q952" s="82">
        <v>5.7799999999999995E-4</v>
      </c>
      <c r="R952" s="83">
        <v>30.159115199999999</v>
      </c>
      <c r="S952" s="80">
        <v>0</v>
      </c>
      <c r="T952" s="81"/>
      <c r="U952" s="81">
        <v>0</v>
      </c>
      <c r="V952" s="84">
        <v>5.9699999999999998E-4</v>
      </c>
      <c r="W952" s="85">
        <v>0</v>
      </c>
      <c r="X952" s="62"/>
      <c r="Y952" s="9"/>
    </row>
    <row r="953" spans="7:25" x14ac:dyDescent="0.3">
      <c r="G953" s="77"/>
      <c r="H953" s="62">
        <v>5</v>
      </c>
      <c r="I953" s="62" t="s">
        <v>17</v>
      </c>
      <c r="J953" s="78">
        <v>960</v>
      </c>
      <c r="K953" s="79">
        <v>0.9</v>
      </c>
      <c r="L953" s="80">
        <v>0</v>
      </c>
      <c r="M953" s="81"/>
      <c r="N953" s="80">
        <v>57976</v>
      </c>
      <c r="O953" s="80"/>
      <c r="P953" s="81">
        <v>52178.400000000001</v>
      </c>
      <c r="Q953" s="82">
        <v>6.2979999999999998E-3</v>
      </c>
      <c r="R953" s="83">
        <v>328.61956320000002</v>
      </c>
      <c r="S953" s="80">
        <v>0</v>
      </c>
      <c r="T953" s="81"/>
      <c r="U953" s="81">
        <v>0</v>
      </c>
      <c r="V953" s="84">
        <v>6.6930000000000002E-3</v>
      </c>
      <c r="W953" s="85">
        <v>0</v>
      </c>
      <c r="X953" s="62"/>
      <c r="Y953" s="9"/>
    </row>
    <row r="954" spans="7:25" x14ac:dyDescent="0.3">
      <c r="G954" s="77"/>
      <c r="H954" s="62">
        <v>137</v>
      </c>
      <c r="I954" s="62" t="s">
        <v>160</v>
      </c>
      <c r="J954" s="78">
        <v>960</v>
      </c>
      <c r="K954" s="79">
        <v>0.9</v>
      </c>
      <c r="L954" s="80">
        <v>0</v>
      </c>
      <c r="M954" s="81"/>
      <c r="N954" s="80">
        <v>57976</v>
      </c>
      <c r="O954" s="80"/>
      <c r="P954" s="81">
        <v>52178.400000000001</v>
      </c>
      <c r="Q954" s="82">
        <v>7.4999999999999993E-5</v>
      </c>
      <c r="R954" s="83">
        <v>3.9133799999999996</v>
      </c>
      <c r="S954" s="80">
        <v>0</v>
      </c>
      <c r="T954" s="81"/>
      <c r="U954" s="81">
        <v>0</v>
      </c>
      <c r="V954" s="84">
        <v>0</v>
      </c>
      <c r="W954" s="85">
        <v>0</v>
      </c>
      <c r="X954" s="62"/>
      <c r="Y954" s="9"/>
    </row>
    <row r="955" spans="7:25" x14ac:dyDescent="0.3">
      <c r="G955" s="77"/>
      <c r="H955" s="62">
        <v>6</v>
      </c>
      <c r="I955" s="62" t="s">
        <v>76</v>
      </c>
      <c r="J955" s="78">
        <v>960</v>
      </c>
      <c r="K955" s="79">
        <v>0.9</v>
      </c>
      <c r="L955" s="80">
        <v>0</v>
      </c>
      <c r="M955" s="81"/>
      <c r="N955" s="80">
        <v>57976</v>
      </c>
      <c r="O955" s="80"/>
      <c r="P955" s="81">
        <v>52178.400000000001</v>
      </c>
      <c r="Q955" s="82">
        <v>0</v>
      </c>
      <c r="R955" s="83">
        <v>0</v>
      </c>
      <c r="S955" s="80">
        <v>0</v>
      </c>
      <c r="T955" s="81"/>
      <c r="U955" s="81">
        <v>0</v>
      </c>
      <c r="V955" s="84">
        <v>0</v>
      </c>
      <c r="W955" s="85">
        <v>0</v>
      </c>
      <c r="X955" s="62"/>
      <c r="Y955" s="9"/>
    </row>
    <row r="956" spans="7:25" x14ac:dyDescent="0.3">
      <c r="G956" s="77"/>
      <c r="H956" s="62">
        <v>7</v>
      </c>
      <c r="I956" s="62" t="s">
        <v>9</v>
      </c>
      <c r="J956" s="78">
        <v>960</v>
      </c>
      <c r="K956" s="79">
        <v>0.9</v>
      </c>
      <c r="L956" s="80">
        <v>0</v>
      </c>
      <c r="M956" s="81"/>
      <c r="N956" s="80">
        <v>57976</v>
      </c>
      <c r="O956" s="80"/>
      <c r="P956" s="81">
        <v>52178.400000000001</v>
      </c>
      <c r="Q956" s="82">
        <v>1.1900000000000001E-4</v>
      </c>
      <c r="R956" s="83">
        <v>6.2092296000000005</v>
      </c>
      <c r="S956" s="80">
        <v>0</v>
      </c>
      <c r="T956" s="81"/>
      <c r="U956" s="81">
        <v>0</v>
      </c>
      <c r="V956" s="84">
        <v>1.27E-4</v>
      </c>
      <c r="W956" s="85">
        <v>0</v>
      </c>
      <c r="X956" s="62"/>
      <c r="Y956" s="9"/>
    </row>
    <row r="957" spans="7:25" x14ac:dyDescent="0.3">
      <c r="G957" s="77"/>
      <c r="H957" s="62">
        <v>8</v>
      </c>
      <c r="I957" s="62" t="s">
        <v>23</v>
      </c>
      <c r="J957" s="78">
        <v>960</v>
      </c>
      <c r="K957" s="79">
        <v>0.9</v>
      </c>
      <c r="L957" s="80">
        <v>0</v>
      </c>
      <c r="M957" s="81"/>
      <c r="N957" s="80">
        <v>57976</v>
      </c>
      <c r="O957" s="80"/>
      <c r="P957" s="81">
        <v>52178.400000000001</v>
      </c>
      <c r="Q957" s="82">
        <v>1.74E-4</v>
      </c>
      <c r="R957" s="83">
        <v>9.0790416</v>
      </c>
      <c r="S957" s="80">
        <v>0</v>
      </c>
      <c r="T957" s="81"/>
      <c r="U957" s="81">
        <v>0</v>
      </c>
      <c r="V957" s="84">
        <v>1.8699999999999999E-4</v>
      </c>
      <c r="W957" s="85">
        <v>0</v>
      </c>
      <c r="X957" s="62"/>
      <c r="Y957" s="9"/>
    </row>
    <row r="958" spans="7:25" x14ac:dyDescent="0.3">
      <c r="G958" s="77"/>
      <c r="H958" s="62">
        <v>15</v>
      </c>
      <c r="I958" s="62" t="s">
        <v>2</v>
      </c>
      <c r="J958" s="78">
        <v>960</v>
      </c>
      <c r="K958" s="79">
        <v>0.9</v>
      </c>
      <c r="L958" s="80">
        <v>0</v>
      </c>
      <c r="M958" s="81"/>
      <c r="N958" s="80">
        <v>57976</v>
      </c>
      <c r="O958" s="80"/>
      <c r="P958" s="81">
        <v>52178.400000000001</v>
      </c>
      <c r="Q958" s="82">
        <v>2.5700000000000001E-4</v>
      </c>
      <c r="R958" s="83">
        <v>13.409848800000001</v>
      </c>
      <c r="S958" s="80">
        <v>0</v>
      </c>
      <c r="T958" s="81"/>
      <c r="U958" s="81">
        <v>0</v>
      </c>
      <c r="V958" s="84">
        <v>2.7E-4</v>
      </c>
      <c r="W958" s="85">
        <v>0</v>
      </c>
      <c r="X958" s="62"/>
      <c r="Y958" s="9"/>
    </row>
    <row r="959" spans="7:25" x14ac:dyDescent="0.3">
      <c r="G959" s="77"/>
      <c r="H959" s="62">
        <v>19</v>
      </c>
      <c r="I959" s="62" t="s">
        <v>15</v>
      </c>
      <c r="J959" s="78">
        <v>960</v>
      </c>
      <c r="K959" s="79">
        <v>0.9</v>
      </c>
      <c r="L959" s="80">
        <v>0</v>
      </c>
      <c r="M959" s="81"/>
      <c r="N959" s="80">
        <v>57976</v>
      </c>
      <c r="O959" s="80"/>
      <c r="P959" s="81">
        <v>52178.400000000001</v>
      </c>
      <c r="Q959" s="82">
        <v>6.8999999999999997E-5</v>
      </c>
      <c r="R959" s="83">
        <v>3.6003096000000001</v>
      </c>
      <c r="S959" s="80">
        <v>0</v>
      </c>
      <c r="T959" s="81"/>
      <c r="U959" s="81">
        <v>0</v>
      </c>
      <c r="V959" s="84">
        <v>7.3999999999999996E-5</v>
      </c>
      <c r="W959" s="85">
        <v>0</v>
      </c>
      <c r="X959" s="62"/>
      <c r="Y959" s="9"/>
    </row>
    <row r="960" spans="7:25" x14ac:dyDescent="0.3">
      <c r="G960" s="77"/>
      <c r="H960" s="62">
        <v>31</v>
      </c>
      <c r="I960" s="62" t="s">
        <v>1</v>
      </c>
      <c r="J960" s="78">
        <v>960</v>
      </c>
      <c r="K960" s="79">
        <v>0.9</v>
      </c>
      <c r="L960" s="80">
        <v>0</v>
      </c>
      <c r="M960" s="81"/>
      <c r="N960" s="80">
        <v>57976</v>
      </c>
      <c r="O960" s="80"/>
      <c r="P960" s="81">
        <v>52178.400000000001</v>
      </c>
      <c r="Q960" s="82">
        <v>1.243E-3</v>
      </c>
      <c r="R960" s="83">
        <v>64.857751199999996</v>
      </c>
      <c r="S960" s="80">
        <v>0</v>
      </c>
      <c r="T960" s="81"/>
      <c r="U960" s="81">
        <v>0</v>
      </c>
      <c r="V960" s="84">
        <v>1.188E-3</v>
      </c>
      <c r="W960" s="85">
        <v>0</v>
      </c>
      <c r="X960" s="62"/>
      <c r="Y960" s="9"/>
    </row>
    <row r="961" spans="7:25" x14ac:dyDescent="0.3">
      <c r="G961" s="77"/>
      <c r="H961" s="62">
        <v>38</v>
      </c>
      <c r="I961" s="62" t="s">
        <v>12</v>
      </c>
      <c r="J961" s="78">
        <v>960</v>
      </c>
      <c r="K961" s="79">
        <v>0.9</v>
      </c>
      <c r="L961" s="80">
        <v>0</v>
      </c>
      <c r="M961" s="81"/>
      <c r="N961" s="80">
        <v>57976</v>
      </c>
      <c r="O961" s="80"/>
      <c r="P961" s="81">
        <v>52178.400000000001</v>
      </c>
      <c r="Q961" s="82">
        <v>9.5000000000000005E-5</v>
      </c>
      <c r="R961" s="83">
        <v>4.9569480000000006</v>
      </c>
      <c r="S961" s="80">
        <v>0</v>
      </c>
      <c r="T961" s="81"/>
      <c r="U961" s="81">
        <v>0</v>
      </c>
      <c r="V961" s="84">
        <v>7.8999999999999996E-5</v>
      </c>
      <c r="W961" s="85">
        <v>0</v>
      </c>
      <c r="X961" s="62"/>
      <c r="Y961" s="9"/>
    </row>
    <row r="962" spans="7:25" x14ac:dyDescent="0.3">
      <c r="G962" s="77"/>
      <c r="H962" s="62">
        <v>55</v>
      </c>
      <c r="I962" s="62" t="s">
        <v>26</v>
      </c>
      <c r="J962" s="78">
        <v>960</v>
      </c>
      <c r="K962" s="79">
        <v>0.9</v>
      </c>
      <c r="L962" s="80">
        <v>0</v>
      </c>
      <c r="M962" s="81"/>
      <c r="N962" s="80">
        <v>57976</v>
      </c>
      <c r="O962" s="80"/>
      <c r="P962" s="81">
        <v>52178.400000000001</v>
      </c>
      <c r="Q962" s="82">
        <v>1.4799999999999999E-4</v>
      </c>
      <c r="R962" s="83">
        <v>7.7224031999999996</v>
      </c>
      <c r="S962" s="80">
        <v>0</v>
      </c>
      <c r="T962" s="81"/>
      <c r="U962" s="81">
        <v>0</v>
      </c>
      <c r="V962" s="84">
        <v>1.5699999999999999E-4</v>
      </c>
      <c r="W962" s="85">
        <v>0</v>
      </c>
      <c r="X962" s="62"/>
      <c r="Y962" s="9"/>
    </row>
    <row r="963" spans="7:25" x14ac:dyDescent="0.3">
      <c r="G963" s="77"/>
      <c r="H963" s="62">
        <v>71</v>
      </c>
      <c r="I963" s="62" t="s">
        <v>18</v>
      </c>
      <c r="J963" s="78">
        <v>960</v>
      </c>
      <c r="K963" s="79">
        <v>0</v>
      </c>
      <c r="L963" s="80">
        <v>0</v>
      </c>
      <c r="M963" s="81"/>
      <c r="N963" s="80">
        <v>57976</v>
      </c>
      <c r="O963" s="80"/>
      <c r="P963" s="81">
        <v>0</v>
      </c>
      <c r="Q963" s="82">
        <v>1.0000000000000001E-5</v>
      </c>
      <c r="R963" s="83">
        <v>0</v>
      </c>
      <c r="S963" s="80">
        <v>0</v>
      </c>
      <c r="T963" s="81"/>
      <c r="U963" s="81">
        <v>0</v>
      </c>
      <c r="V963" s="84">
        <v>1.1E-5</v>
      </c>
      <c r="W963" s="85">
        <v>0</v>
      </c>
      <c r="X963" s="62"/>
      <c r="Y963" s="9"/>
    </row>
    <row r="964" spans="7:25" x14ac:dyDescent="0.3">
      <c r="G964" s="77"/>
      <c r="H964" s="62">
        <v>72</v>
      </c>
      <c r="I964" s="62" t="s">
        <v>28</v>
      </c>
      <c r="J964" s="78">
        <v>960</v>
      </c>
      <c r="K964" s="79">
        <v>0</v>
      </c>
      <c r="L964" s="80">
        <v>0</v>
      </c>
      <c r="M964" s="81"/>
      <c r="N964" s="80">
        <v>57976</v>
      </c>
      <c r="O964" s="80"/>
      <c r="P964" s="81">
        <v>0</v>
      </c>
      <c r="Q964" s="82">
        <v>2.9999999999999997E-4</v>
      </c>
      <c r="R964" s="83">
        <v>0</v>
      </c>
      <c r="S964" s="80">
        <v>0</v>
      </c>
      <c r="T964" s="81"/>
      <c r="U964" s="81">
        <v>0</v>
      </c>
      <c r="V964" s="84">
        <v>3.1799999999999998E-4</v>
      </c>
      <c r="W964" s="85">
        <v>0</v>
      </c>
      <c r="X964" s="62"/>
      <c r="Y964" s="9"/>
    </row>
    <row r="965" spans="7:25" x14ac:dyDescent="0.3">
      <c r="G965" s="77"/>
      <c r="H965" s="62">
        <v>104</v>
      </c>
      <c r="I965" s="62" t="s">
        <v>88</v>
      </c>
      <c r="J965" s="78">
        <v>960</v>
      </c>
      <c r="K965" s="79">
        <v>0.9</v>
      </c>
      <c r="L965" s="80">
        <v>0</v>
      </c>
      <c r="M965" s="81"/>
      <c r="N965" s="80">
        <v>57976</v>
      </c>
      <c r="O965" s="80"/>
      <c r="P965" s="81">
        <v>52178.400000000001</v>
      </c>
      <c r="Q965" s="82">
        <v>0</v>
      </c>
      <c r="R965" s="83">
        <v>0</v>
      </c>
      <c r="S965" s="80">
        <v>0</v>
      </c>
      <c r="T965" s="81"/>
      <c r="U965" s="81">
        <v>0</v>
      </c>
      <c r="V965" s="84">
        <v>0</v>
      </c>
      <c r="W965" s="85">
        <v>0</v>
      </c>
      <c r="X965" s="62"/>
      <c r="Y965" s="9"/>
    </row>
    <row r="966" spans="7:25" x14ac:dyDescent="0.3">
      <c r="G966" s="77"/>
      <c r="H966" s="62">
        <v>115</v>
      </c>
      <c r="I966" s="62" t="s">
        <v>116</v>
      </c>
      <c r="J966" s="78">
        <v>960</v>
      </c>
      <c r="K966" s="79">
        <v>0.9</v>
      </c>
      <c r="L966" s="80">
        <v>0</v>
      </c>
      <c r="M966" s="81"/>
      <c r="N966" s="80">
        <v>57976</v>
      </c>
      <c r="O966" s="80"/>
      <c r="P966" s="81">
        <v>52178.400000000001</v>
      </c>
      <c r="Q966" s="82">
        <v>0</v>
      </c>
      <c r="R966" s="83">
        <v>0</v>
      </c>
      <c r="S966" s="80">
        <v>0</v>
      </c>
      <c r="T966" s="81"/>
      <c r="U966" s="81">
        <v>0</v>
      </c>
      <c r="V966" s="84">
        <v>0</v>
      </c>
      <c r="W966" s="85">
        <v>0</v>
      </c>
      <c r="X966" s="62"/>
      <c r="Y966" s="9"/>
    </row>
    <row r="967" spans="7:25" x14ac:dyDescent="0.3">
      <c r="G967" s="77"/>
      <c r="H967" s="62">
        <v>117</v>
      </c>
      <c r="I967" s="62" t="s">
        <v>21</v>
      </c>
      <c r="J967" s="78">
        <v>960</v>
      </c>
      <c r="K967" s="79">
        <v>0.9</v>
      </c>
      <c r="L967" s="80">
        <v>0</v>
      </c>
      <c r="M967" s="81"/>
      <c r="N967" s="80">
        <v>57976</v>
      </c>
      <c r="O967" s="80"/>
      <c r="P967" s="81">
        <v>52178.400000000001</v>
      </c>
      <c r="Q967" s="82">
        <v>2.5700000000000001E-4</v>
      </c>
      <c r="R967" s="83">
        <v>13.409848800000001</v>
      </c>
      <c r="S967" s="80">
        <v>0</v>
      </c>
      <c r="T967" s="81"/>
      <c r="U967" s="81">
        <v>0</v>
      </c>
      <c r="V967" s="84">
        <v>2.7300000000000002E-4</v>
      </c>
      <c r="W967" s="85">
        <v>0</v>
      </c>
      <c r="X967" s="62"/>
      <c r="Y967" s="9"/>
    </row>
    <row r="968" spans="7:25" x14ac:dyDescent="0.3">
      <c r="G968" s="77"/>
      <c r="H968" s="62">
        <v>123</v>
      </c>
      <c r="I968" s="62" t="s">
        <v>29</v>
      </c>
      <c r="J968" s="78">
        <v>960</v>
      </c>
      <c r="K968" s="79">
        <v>0.9</v>
      </c>
      <c r="L968" s="80">
        <v>0</v>
      </c>
      <c r="M968" s="81"/>
      <c r="N968" s="80">
        <v>57976</v>
      </c>
      <c r="O968" s="80"/>
      <c r="P968" s="81">
        <v>52178.400000000001</v>
      </c>
      <c r="Q968" s="82">
        <v>1.1529999999999999E-3</v>
      </c>
      <c r="R968" s="83">
        <v>60.161695199999997</v>
      </c>
      <c r="S968" s="80">
        <v>0</v>
      </c>
      <c r="T968" s="81"/>
      <c r="U968" s="81">
        <v>0</v>
      </c>
      <c r="V968" s="84">
        <v>1.232E-3</v>
      </c>
      <c r="W968" s="85">
        <v>0</v>
      </c>
      <c r="X968" s="62"/>
      <c r="Y968" s="9"/>
    </row>
    <row r="969" spans="7:25" ht="15" thickBot="1" x14ac:dyDescent="0.35">
      <c r="G969" s="86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8"/>
      <c r="X969" s="62"/>
      <c r="Y969" s="9"/>
    </row>
    <row r="970" spans="7:25" x14ac:dyDescent="0.3">
      <c r="G970" s="62">
        <v>115</v>
      </c>
      <c r="H970" s="62" t="s">
        <v>116</v>
      </c>
      <c r="I970" s="62"/>
      <c r="J970" s="78"/>
      <c r="K970" s="79"/>
      <c r="L970" s="81"/>
      <c r="M970" s="81"/>
      <c r="N970" s="81"/>
      <c r="O970" s="81"/>
      <c r="P970" s="81"/>
      <c r="Q970" s="84"/>
      <c r="R970" s="83">
        <v>356656.17109049991</v>
      </c>
      <c r="S970" s="81"/>
      <c r="T970" s="81"/>
      <c r="U970" s="81"/>
      <c r="V970" s="84"/>
      <c r="W970" s="83">
        <v>49347.562260600011</v>
      </c>
      <c r="X970" s="89">
        <v>406003.73335109989</v>
      </c>
      <c r="Y970" s="9"/>
    </row>
    <row r="971" spans="7:25" x14ac:dyDescent="0.3"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9"/>
    </row>
    <row r="972" spans="7:25" x14ac:dyDescent="0.3"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9"/>
    </row>
    <row r="973" spans="7:25" x14ac:dyDescent="0.3">
      <c r="G973" s="62"/>
      <c r="H973" s="62"/>
      <c r="I973" s="62"/>
      <c r="J973" s="78"/>
      <c r="K973" s="79"/>
      <c r="L973" s="81"/>
      <c r="M973" s="81"/>
      <c r="N973" s="81"/>
      <c r="O973" s="81"/>
      <c r="P973" s="81"/>
      <c r="Q973" s="84"/>
      <c r="R973" s="83"/>
      <c r="S973" s="81"/>
      <c r="T973" s="81"/>
      <c r="U973" s="81"/>
      <c r="V973" s="84"/>
      <c r="W973" s="83"/>
      <c r="X973" s="62"/>
      <c r="Y973" s="9"/>
    </row>
    <row r="974" spans="7:25" ht="15" thickBot="1" x14ac:dyDescent="0.35">
      <c r="G974" s="62"/>
      <c r="H974" s="62"/>
      <c r="I974" s="62"/>
      <c r="J974" s="63" t="s">
        <v>59</v>
      </c>
      <c r="K974" s="64" t="s">
        <v>60</v>
      </c>
      <c r="L974" s="65" t="s">
        <v>61</v>
      </c>
      <c r="M974" s="65" t="s">
        <v>186</v>
      </c>
      <c r="N974" s="65" t="s">
        <v>62</v>
      </c>
      <c r="O974" s="65" t="s">
        <v>187</v>
      </c>
      <c r="P974" s="65" t="s">
        <v>63</v>
      </c>
      <c r="Q974" s="66" t="s">
        <v>64</v>
      </c>
      <c r="R974" s="67" t="s">
        <v>65</v>
      </c>
      <c r="S974" s="65" t="s">
        <v>66</v>
      </c>
      <c r="T974" s="65" t="s">
        <v>67</v>
      </c>
      <c r="U974" s="65" t="s">
        <v>68</v>
      </c>
      <c r="V974" s="66" t="s">
        <v>69</v>
      </c>
      <c r="W974" s="67" t="s">
        <v>70</v>
      </c>
      <c r="X974" s="62"/>
      <c r="Y974" s="9"/>
    </row>
    <row r="975" spans="7:25" ht="15.6" x14ac:dyDescent="0.3">
      <c r="G975" s="68">
        <v>89</v>
      </c>
      <c r="H975" s="69" t="s">
        <v>117</v>
      </c>
      <c r="I975" s="70"/>
      <c r="J975" s="71"/>
      <c r="K975" s="72"/>
      <c r="L975" s="73"/>
      <c r="M975" s="73"/>
      <c r="N975" s="73"/>
      <c r="O975" s="73"/>
      <c r="P975" s="73"/>
      <c r="Q975" s="74"/>
      <c r="R975" s="75"/>
      <c r="S975" s="73"/>
      <c r="T975" s="73"/>
      <c r="U975" s="73"/>
      <c r="V975" s="74"/>
      <c r="W975" s="76"/>
      <c r="X975" s="62"/>
      <c r="Y975" s="9"/>
    </row>
    <row r="976" spans="7:25" x14ac:dyDescent="0.3">
      <c r="G976" s="77"/>
      <c r="H976" s="62">
        <v>1</v>
      </c>
      <c r="I976" s="62" t="s">
        <v>11</v>
      </c>
      <c r="J976" s="78">
        <v>300</v>
      </c>
      <c r="K976" s="79">
        <v>0.6</v>
      </c>
      <c r="L976" s="80">
        <v>30560337</v>
      </c>
      <c r="M976" s="81">
        <v>-47726</v>
      </c>
      <c r="N976" s="80">
        <v>0</v>
      </c>
      <c r="O976" s="80"/>
      <c r="P976" s="81">
        <v>18364837.800000001</v>
      </c>
      <c r="Q976" s="82">
        <v>2.2769999999999999E-3</v>
      </c>
      <c r="R976" s="83">
        <v>41816.735670599999</v>
      </c>
      <c r="S976" s="80">
        <v>2953881</v>
      </c>
      <c r="T976" s="81">
        <v>-3637</v>
      </c>
      <c r="U976" s="81">
        <v>1774510.8</v>
      </c>
      <c r="V976" s="84">
        <v>1.91E-3</v>
      </c>
      <c r="W976" s="85">
        <v>3389.3156280000003</v>
      </c>
      <c r="X976" s="62"/>
      <c r="Y976" s="9"/>
    </row>
    <row r="977" spans="7:25" x14ac:dyDescent="0.3">
      <c r="G977" s="77"/>
      <c r="H977" s="62">
        <v>2</v>
      </c>
      <c r="I977" s="62" t="s">
        <v>27</v>
      </c>
      <c r="J977" s="78">
        <v>300</v>
      </c>
      <c r="K977" s="79">
        <v>0.6</v>
      </c>
      <c r="L977" s="80">
        <v>30560337</v>
      </c>
      <c r="M977" s="81">
        <v>-47726</v>
      </c>
      <c r="N977" s="80">
        <v>0</v>
      </c>
      <c r="O977" s="80"/>
      <c r="P977" s="81">
        <v>18364837.800000001</v>
      </c>
      <c r="Q977" s="82">
        <v>2.6200000000000003E-4</v>
      </c>
      <c r="R977" s="83">
        <v>4811.5875036000007</v>
      </c>
      <c r="S977" s="80">
        <v>2953881</v>
      </c>
      <c r="T977" s="81">
        <v>-3637</v>
      </c>
      <c r="U977" s="81">
        <v>1774510.8</v>
      </c>
      <c r="V977" s="84">
        <v>2.6899999999999998E-4</v>
      </c>
      <c r="W977" s="85">
        <v>477.34340519999995</v>
      </c>
      <c r="X977" s="62"/>
      <c r="Y977" s="9"/>
    </row>
    <row r="978" spans="7:25" x14ac:dyDescent="0.3">
      <c r="G978" s="77"/>
      <c r="H978" s="62">
        <v>3</v>
      </c>
      <c r="I978" s="62" t="s">
        <v>20</v>
      </c>
      <c r="J978" s="78">
        <v>300</v>
      </c>
      <c r="K978" s="79">
        <v>0.6</v>
      </c>
      <c r="L978" s="80">
        <v>30560337</v>
      </c>
      <c r="M978" s="81">
        <v>-47726</v>
      </c>
      <c r="N978" s="80">
        <v>0</v>
      </c>
      <c r="O978" s="80"/>
      <c r="P978" s="81">
        <v>18364837.800000001</v>
      </c>
      <c r="Q978" s="82">
        <v>5.7799999999999995E-4</v>
      </c>
      <c r="R978" s="83">
        <v>10614.8762484</v>
      </c>
      <c r="S978" s="80">
        <v>2953881</v>
      </c>
      <c r="T978" s="81">
        <v>-3637</v>
      </c>
      <c r="U978" s="81">
        <v>1774510.8</v>
      </c>
      <c r="V978" s="84">
        <v>5.9699999999999998E-4</v>
      </c>
      <c r="W978" s="85">
        <v>1059.3829476000001</v>
      </c>
      <c r="X978" s="62"/>
      <c r="Y978" s="9"/>
    </row>
    <row r="979" spans="7:25" x14ac:dyDescent="0.3">
      <c r="G979" s="77"/>
      <c r="H979" s="62">
        <v>5</v>
      </c>
      <c r="I979" s="62" t="s">
        <v>17</v>
      </c>
      <c r="J979" s="78">
        <v>300</v>
      </c>
      <c r="K979" s="79">
        <v>0.6</v>
      </c>
      <c r="L979" s="80">
        <v>30560337</v>
      </c>
      <c r="M979" s="81">
        <v>-47726</v>
      </c>
      <c r="N979" s="80">
        <v>0</v>
      </c>
      <c r="O979" s="80"/>
      <c r="P979" s="81">
        <v>18364837.800000001</v>
      </c>
      <c r="Q979" s="82">
        <v>6.2979999999999998E-3</v>
      </c>
      <c r="R979" s="83">
        <v>115661.74846440001</v>
      </c>
      <c r="S979" s="80">
        <v>2953881</v>
      </c>
      <c r="T979" s="81">
        <v>-3637</v>
      </c>
      <c r="U979" s="81">
        <v>1774510.8</v>
      </c>
      <c r="V979" s="84">
        <v>6.6930000000000002E-3</v>
      </c>
      <c r="W979" s="85">
        <v>11876.8007844</v>
      </c>
      <c r="X979" s="62"/>
      <c r="Y979" s="9"/>
    </row>
    <row r="980" spans="7:25" x14ac:dyDescent="0.3">
      <c r="G980" s="77"/>
      <c r="H980" s="62">
        <v>137</v>
      </c>
      <c r="I980" s="62" t="s">
        <v>160</v>
      </c>
      <c r="J980" s="78">
        <v>300</v>
      </c>
      <c r="K980" s="79">
        <v>0.6</v>
      </c>
      <c r="L980" s="80">
        <v>30560337</v>
      </c>
      <c r="M980" s="81">
        <v>-47726</v>
      </c>
      <c r="N980" s="80">
        <v>0</v>
      </c>
      <c r="O980" s="80"/>
      <c r="P980" s="81">
        <v>18364837.800000001</v>
      </c>
      <c r="Q980" s="82">
        <v>7.4999999999999993E-5</v>
      </c>
      <c r="R980" s="83">
        <v>1377.3628349999999</v>
      </c>
      <c r="S980" s="80">
        <v>2953881</v>
      </c>
      <c r="T980" s="81">
        <v>-3637</v>
      </c>
      <c r="U980" s="81">
        <v>1774510.8</v>
      </c>
      <c r="V980" s="84">
        <v>0</v>
      </c>
      <c r="W980" s="85">
        <v>0</v>
      </c>
      <c r="X980" s="62"/>
      <c r="Y980" s="9"/>
    </row>
    <row r="981" spans="7:25" x14ac:dyDescent="0.3">
      <c r="G981" s="77"/>
      <c r="H981" s="62">
        <v>6</v>
      </c>
      <c r="I981" s="62" t="s">
        <v>76</v>
      </c>
      <c r="J981" s="78">
        <v>300</v>
      </c>
      <c r="K981" s="79">
        <v>0.6</v>
      </c>
      <c r="L981" s="80">
        <v>30560337</v>
      </c>
      <c r="M981" s="81">
        <v>-47726</v>
      </c>
      <c r="N981" s="80">
        <v>0</v>
      </c>
      <c r="O981" s="80"/>
      <c r="P981" s="81">
        <v>18364837.800000001</v>
      </c>
      <c r="Q981" s="82">
        <v>0</v>
      </c>
      <c r="R981" s="83">
        <v>0</v>
      </c>
      <c r="S981" s="80">
        <v>2953881</v>
      </c>
      <c r="T981" s="81">
        <v>-3637</v>
      </c>
      <c r="U981" s="81">
        <v>1774510.8</v>
      </c>
      <c r="V981" s="84">
        <v>0</v>
      </c>
      <c r="W981" s="85">
        <v>0</v>
      </c>
      <c r="X981" s="62"/>
      <c r="Y981" s="9"/>
    </row>
    <row r="982" spans="7:25" x14ac:dyDescent="0.3">
      <c r="G982" s="77"/>
      <c r="H982" s="62">
        <v>7</v>
      </c>
      <c r="I982" s="62" t="s">
        <v>9</v>
      </c>
      <c r="J982" s="78">
        <v>300</v>
      </c>
      <c r="K982" s="79">
        <v>0.6</v>
      </c>
      <c r="L982" s="80">
        <v>30560337</v>
      </c>
      <c r="M982" s="81">
        <v>-47726</v>
      </c>
      <c r="N982" s="80">
        <v>0</v>
      </c>
      <c r="O982" s="80"/>
      <c r="P982" s="81">
        <v>18364837.800000001</v>
      </c>
      <c r="Q982" s="82">
        <v>1.1900000000000001E-4</v>
      </c>
      <c r="R982" s="83">
        <v>2185.4156982000004</v>
      </c>
      <c r="S982" s="80">
        <v>2953881</v>
      </c>
      <c r="T982" s="81">
        <v>-3637</v>
      </c>
      <c r="U982" s="81">
        <v>1774510.8</v>
      </c>
      <c r="V982" s="84">
        <v>1.27E-4</v>
      </c>
      <c r="W982" s="85">
        <v>225.36287160000001</v>
      </c>
      <c r="X982" s="62"/>
      <c r="Y982" s="9"/>
    </row>
    <row r="983" spans="7:25" x14ac:dyDescent="0.3">
      <c r="G983" s="77"/>
      <c r="H983" s="62">
        <v>8</v>
      </c>
      <c r="I983" s="62" t="s">
        <v>23</v>
      </c>
      <c r="J983" s="78">
        <v>300</v>
      </c>
      <c r="K983" s="79">
        <v>0.6</v>
      </c>
      <c r="L983" s="80">
        <v>30560337</v>
      </c>
      <c r="M983" s="81">
        <v>-47726</v>
      </c>
      <c r="N983" s="80">
        <v>0</v>
      </c>
      <c r="O983" s="80"/>
      <c r="P983" s="81">
        <v>18364837.800000001</v>
      </c>
      <c r="Q983" s="82">
        <v>1.74E-4</v>
      </c>
      <c r="R983" s="83">
        <v>3195.4817772000001</v>
      </c>
      <c r="S983" s="80">
        <v>2953881</v>
      </c>
      <c r="T983" s="81">
        <v>-3637</v>
      </c>
      <c r="U983" s="81">
        <v>1774510.8</v>
      </c>
      <c r="V983" s="84">
        <v>1.8699999999999999E-4</v>
      </c>
      <c r="W983" s="85">
        <v>331.83351959999999</v>
      </c>
      <c r="X983" s="62"/>
      <c r="Y983" s="9"/>
    </row>
    <row r="984" spans="7:25" x14ac:dyDescent="0.3">
      <c r="G984" s="77"/>
      <c r="H984" s="62">
        <v>10</v>
      </c>
      <c r="I984" s="62" t="s">
        <v>118</v>
      </c>
      <c r="J984" s="78">
        <v>300</v>
      </c>
      <c r="K984" s="79">
        <v>0.6</v>
      </c>
      <c r="L984" s="80">
        <v>30560337</v>
      </c>
      <c r="M984" s="81">
        <v>-47726</v>
      </c>
      <c r="N984" s="80">
        <v>0</v>
      </c>
      <c r="O984" s="80"/>
      <c r="P984" s="81">
        <v>18364837.800000001</v>
      </c>
      <c r="Q984" s="82">
        <v>0</v>
      </c>
      <c r="R984" s="83">
        <v>0</v>
      </c>
      <c r="S984" s="80">
        <v>2953881</v>
      </c>
      <c r="T984" s="81">
        <v>-3637</v>
      </c>
      <c r="U984" s="81">
        <v>1774510.8</v>
      </c>
      <c r="V984" s="84">
        <v>0</v>
      </c>
      <c r="W984" s="85">
        <v>0</v>
      </c>
      <c r="X984" s="62"/>
      <c r="Y984" s="9"/>
    </row>
    <row r="985" spans="7:25" x14ac:dyDescent="0.3">
      <c r="G985" s="77"/>
      <c r="H985" s="62">
        <v>17</v>
      </c>
      <c r="I985" s="62" t="s">
        <v>16</v>
      </c>
      <c r="J985" s="78">
        <v>300</v>
      </c>
      <c r="K985" s="79">
        <v>0.6</v>
      </c>
      <c r="L985" s="80">
        <v>30560337</v>
      </c>
      <c r="M985" s="81">
        <v>-47726</v>
      </c>
      <c r="N985" s="80">
        <v>0</v>
      </c>
      <c r="O985" s="80"/>
      <c r="P985" s="81">
        <v>18364837.800000001</v>
      </c>
      <c r="Q985" s="82">
        <v>7.0899999999999999E-4</v>
      </c>
      <c r="R985" s="83">
        <v>13020.6700002</v>
      </c>
      <c r="S985" s="80">
        <v>2953881</v>
      </c>
      <c r="T985" s="81">
        <v>-3637</v>
      </c>
      <c r="U985" s="81">
        <v>1774510.8</v>
      </c>
      <c r="V985" s="84">
        <v>7.5799999999999999E-4</v>
      </c>
      <c r="W985" s="85">
        <v>1345.0791864</v>
      </c>
      <c r="X985" s="62"/>
      <c r="Y985" s="9"/>
    </row>
    <row r="986" spans="7:25" x14ac:dyDescent="0.3">
      <c r="G986" s="77"/>
      <c r="H986" s="62">
        <v>32</v>
      </c>
      <c r="I986" s="62" t="s">
        <v>5</v>
      </c>
      <c r="J986" s="78">
        <v>300</v>
      </c>
      <c r="K986" s="79">
        <v>0.6</v>
      </c>
      <c r="L986" s="80">
        <v>30560337</v>
      </c>
      <c r="M986" s="81">
        <v>-47726</v>
      </c>
      <c r="N986" s="80">
        <v>0</v>
      </c>
      <c r="O986" s="80"/>
      <c r="P986" s="81">
        <v>18364837.800000001</v>
      </c>
      <c r="Q986" s="82">
        <v>1.078E-3</v>
      </c>
      <c r="R986" s="83">
        <v>19797.2951484</v>
      </c>
      <c r="S986" s="80">
        <v>2953881</v>
      </c>
      <c r="T986" s="81">
        <v>-3637</v>
      </c>
      <c r="U986" s="81">
        <v>1774510.8</v>
      </c>
      <c r="V986" s="84">
        <v>1.1440000000000001E-3</v>
      </c>
      <c r="W986" s="85">
        <v>2030.0403552000002</v>
      </c>
      <c r="X986" s="62"/>
      <c r="Y986" s="9"/>
    </row>
    <row r="987" spans="7:25" x14ac:dyDescent="0.3">
      <c r="G987" s="77"/>
      <c r="H987" s="62">
        <v>38</v>
      </c>
      <c r="I987" s="62" t="s">
        <v>12</v>
      </c>
      <c r="J987" s="78">
        <v>300</v>
      </c>
      <c r="K987" s="79">
        <v>0.6</v>
      </c>
      <c r="L987" s="80">
        <v>30560337</v>
      </c>
      <c r="M987" s="81">
        <v>-47726</v>
      </c>
      <c r="N987" s="80">
        <v>0</v>
      </c>
      <c r="O987" s="80"/>
      <c r="P987" s="81">
        <v>18364837.800000001</v>
      </c>
      <c r="Q987" s="82">
        <v>9.5000000000000005E-5</v>
      </c>
      <c r="R987" s="83">
        <v>1744.6595910000001</v>
      </c>
      <c r="S987" s="80">
        <v>2953881</v>
      </c>
      <c r="T987" s="81">
        <v>-3637</v>
      </c>
      <c r="U987" s="81">
        <v>1774510.8</v>
      </c>
      <c r="V987" s="84">
        <v>7.8999999999999996E-5</v>
      </c>
      <c r="W987" s="85">
        <v>140.18635319999999</v>
      </c>
      <c r="X987" s="62"/>
      <c r="Y987" s="9"/>
    </row>
    <row r="988" spans="7:25" x14ac:dyDescent="0.3">
      <c r="G988" s="77"/>
      <c r="H988" s="62">
        <v>41</v>
      </c>
      <c r="I988" s="62" t="s">
        <v>83</v>
      </c>
      <c r="J988" s="78">
        <v>300</v>
      </c>
      <c r="K988" s="79">
        <v>0.6</v>
      </c>
      <c r="L988" s="80">
        <v>30560337</v>
      </c>
      <c r="M988" s="81">
        <v>-47726</v>
      </c>
      <c r="N988" s="80">
        <v>0</v>
      </c>
      <c r="O988" s="80"/>
      <c r="P988" s="81">
        <v>18364837.800000001</v>
      </c>
      <c r="Q988" s="82">
        <v>0</v>
      </c>
      <c r="R988" s="83">
        <v>0</v>
      </c>
      <c r="S988" s="80">
        <v>2953881</v>
      </c>
      <c r="T988" s="81">
        <v>-3637</v>
      </c>
      <c r="U988" s="81">
        <v>1774510.8</v>
      </c>
      <c r="V988" s="84">
        <v>0</v>
      </c>
      <c r="W988" s="85">
        <v>0</v>
      </c>
      <c r="X988" s="62"/>
      <c r="Y988" s="9"/>
    </row>
    <row r="989" spans="7:25" x14ac:dyDescent="0.3">
      <c r="G989" s="77"/>
      <c r="H989" s="62">
        <v>55</v>
      </c>
      <c r="I989" s="62" t="s">
        <v>26</v>
      </c>
      <c r="J989" s="78">
        <v>300</v>
      </c>
      <c r="K989" s="79">
        <v>0.6</v>
      </c>
      <c r="L989" s="80">
        <v>30560337</v>
      </c>
      <c r="M989" s="81">
        <v>-47726</v>
      </c>
      <c r="N989" s="80">
        <v>0</v>
      </c>
      <c r="O989" s="80"/>
      <c r="P989" s="81">
        <v>18364837.800000001</v>
      </c>
      <c r="Q989" s="82">
        <v>1.4799999999999999E-4</v>
      </c>
      <c r="R989" s="83">
        <v>2717.9959943999997</v>
      </c>
      <c r="S989" s="80">
        <v>2953881</v>
      </c>
      <c r="T989" s="81">
        <v>-3637</v>
      </c>
      <c r="U989" s="81">
        <v>1774510.8</v>
      </c>
      <c r="V989" s="84">
        <v>1.5699999999999999E-4</v>
      </c>
      <c r="W989" s="85">
        <v>278.5981956</v>
      </c>
      <c r="X989" s="62"/>
      <c r="Y989" s="9"/>
    </row>
    <row r="990" spans="7:25" x14ac:dyDescent="0.3">
      <c r="G990" s="77"/>
      <c r="H990" s="62">
        <v>71</v>
      </c>
      <c r="I990" s="62" t="s">
        <v>18</v>
      </c>
      <c r="J990" s="78">
        <v>300</v>
      </c>
      <c r="K990" s="79">
        <v>0</v>
      </c>
      <c r="L990" s="80">
        <v>30560337</v>
      </c>
      <c r="M990" s="81">
        <v>-47726</v>
      </c>
      <c r="N990" s="80">
        <v>0</v>
      </c>
      <c r="O990" s="80"/>
      <c r="P990" s="81">
        <v>0</v>
      </c>
      <c r="Q990" s="82">
        <v>1.0000000000000001E-5</v>
      </c>
      <c r="R990" s="83">
        <v>0</v>
      </c>
      <c r="S990" s="80">
        <v>2953881</v>
      </c>
      <c r="T990" s="81">
        <v>-3637</v>
      </c>
      <c r="U990" s="81">
        <v>0</v>
      </c>
      <c r="V990" s="84">
        <v>1.1E-5</v>
      </c>
      <c r="W990" s="85">
        <v>0</v>
      </c>
      <c r="X990" s="62"/>
      <c r="Y990" s="9"/>
    </row>
    <row r="991" spans="7:25" x14ac:dyDescent="0.3">
      <c r="G991" s="77"/>
      <c r="H991" s="62">
        <v>72</v>
      </c>
      <c r="I991" s="62" t="s">
        <v>28</v>
      </c>
      <c r="J991" s="78">
        <v>300</v>
      </c>
      <c r="K991" s="79">
        <v>0</v>
      </c>
      <c r="L991" s="80">
        <v>30560337</v>
      </c>
      <c r="M991" s="81">
        <v>-47726</v>
      </c>
      <c r="N991" s="80">
        <v>0</v>
      </c>
      <c r="O991" s="80"/>
      <c r="P991" s="81">
        <v>0</v>
      </c>
      <c r="Q991" s="82">
        <v>2.9999999999999997E-4</v>
      </c>
      <c r="R991" s="83">
        <v>0</v>
      </c>
      <c r="S991" s="80">
        <v>2953881</v>
      </c>
      <c r="T991" s="81">
        <v>-3637</v>
      </c>
      <c r="U991" s="81">
        <v>0</v>
      </c>
      <c r="V991" s="84">
        <v>3.1799999999999998E-4</v>
      </c>
      <c r="W991" s="85">
        <v>0</v>
      </c>
      <c r="X991" s="62"/>
      <c r="Y991" s="9"/>
    </row>
    <row r="992" spans="7:25" x14ac:dyDescent="0.3">
      <c r="G992" s="77"/>
      <c r="H992" s="62">
        <v>89</v>
      </c>
      <c r="I992" s="62" t="s">
        <v>117</v>
      </c>
      <c r="J992" s="78">
        <v>300</v>
      </c>
      <c r="K992" s="79">
        <v>0.6</v>
      </c>
      <c r="L992" s="80">
        <v>30560337</v>
      </c>
      <c r="M992" s="81">
        <v>-47726</v>
      </c>
      <c r="N992" s="80">
        <v>0</v>
      </c>
      <c r="O992" s="80"/>
      <c r="P992" s="81">
        <v>18364837.800000001</v>
      </c>
      <c r="Q992" s="82">
        <v>0</v>
      </c>
      <c r="R992" s="83">
        <v>0</v>
      </c>
      <c r="S992" s="80">
        <v>2953881</v>
      </c>
      <c r="T992" s="81">
        <v>-3637</v>
      </c>
      <c r="U992" s="81">
        <v>1774510.8</v>
      </c>
      <c r="V992" s="84">
        <v>0</v>
      </c>
      <c r="W992" s="85">
        <v>0</v>
      </c>
      <c r="X992" s="62"/>
      <c r="Y992" s="9"/>
    </row>
    <row r="993" spans="7:25" x14ac:dyDescent="0.3">
      <c r="G993" s="77"/>
      <c r="H993" s="62">
        <v>104</v>
      </c>
      <c r="I993" s="62" t="s">
        <v>88</v>
      </c>
      <c r="J993" s="78">
        <v>300</v>
      </c>
      <c r="K993" s="79">
        <v>0.6</v>
      </c>
      <c r="L993" s="80">
        <v>30560337</v>
      </c>
      <c r="M993" s="81">
        <v>-47726</v>
      </c>
      <c r="N993" s="80">
        <v>0</v>
      </c>
      <c r="O993" s="80"/>
      <c r="P993" s="81">
        <v>18364837.800000001</v>
      </c>
      <c r="Q993" s="82">
        <v>0</v>
      </c>
      <c r="R993" s="83">
        <v>0</v>
      </c>
      <c r="S993" s="80">
        <v>2953881</v>
      </c>
      <c r="T993" s="81">
        <v>-3637</v>
      </c>
      <c r="U993" s="81">
        <v>1774510.8</v>
      </c>
      <c r="V993" s="84">
        <v>0</v>
      </c>
      <c r="W993" s="85">
        <v>0</v>
      </c>
      <c r="X993" s="62"/>
      <c r="Y993" s="9"/>
    </row>
    <row r="994" spans="7:25" x14ac:dyDescent="0.3">
      <c r="G994" s="77"/>
      <c r="H994" s="62">
        <v>117</v>
      </c>
      <c r="I994" s="62" t="s">
        <v>21</v>
      </c>
      <c r="J994" s="78">
        <v>300</v>
      </c>
      <c r="K994" s="79">
        <v>0.6</v>
      </c>
      <c r="L994" s="80">
        <v>30560337</v>
      </c>
      <c r="M994" s="81">
        <v>-47726</v>
      </c>
      <c r="N994" s="80">
        <v>0</v>
      </c>
      <c r="O994" s="80"/>
      <c r="P994" s="81">
        <v>18364837.800000001</v>
      </c>
      <c r="Q994" s="82">
        <v>2.5700000000000001E-4</v>
      </c>
      <c r="R994" s="83">
        <v>4719.7633146000007</v>
      </c>
      <c r="S994" s="80">
        <v>2953881</v>
      </c>
      <c r="T994" s="81">
        <v>-3637</v>
      </c>
      <c r="U994" s="81">
        <v>1774510.8</v>
      </c>
      <c r="V994" s="84">
        <v>2.7300000000000002E-4</v>
      </c>
      <c r="W994" s="85">
        <v>484.44144840000007</v>
      </c>
      <c r="X994" s="62"/>
      <c r="Y994" s="9"/>
    </row>
    <row r="995" spans="7:25" x14ac:dyDescent="0.3">
      <c r="G995" s="77"/>
      <c r="H995" s="62"/>
      <c r="I995" s="62"/>
      <c r="J995" s="78"/>
      <c r="K995" s="79"/>
      <c r="L995" s="81"/>
      <c r="M995" s="81"/>
      <c r="N995" s="81"/>
      <c r="O995" s="81"/>
      <c r="P995" s="81"/>
      <c r="Q995" s="84"/>
      <c r="R995" s="83"/>
      <c r="S995" s="81"/>
      <c r="T995" s="81"/>
      <c r="U995" s="81"/>
      <c r="V995" s="84"/>
      <c r="W995" s="85"/>
      <c r="X995" s="62"/>
      <c r="Y995" s="9"/>
    </row>
    <row r="996" spans="7:25" ht="15.6" x14ac:dyDescent="0.3">
      <c r="G996" s="90">
        <v>89</v>
      </c>
      <c r="H996" s="91" t="s">
        <v>117</v>
      </c>
      <c r="I996" s="62"/>
      <c r="J996" s="78"/>
      <c r="K996" s="79"/>
      <c r="L996" s="81"/>
      <c r="M996" s="81"/>
      <c r="N996" s="81"/>
      <c r="O996" s="81"/>
      <c r="P996" s="81"/>
      <c r="Q996" s="84"/>
      <c r="R996" s="83"/>
      <c r="S996" s="81"/>
      <c r="T996" s="81"/>
      <c r="U996" s="81"/>
      <c r="V996" s="84"/>
      <c r="W996" s="85"/>
      <c r="X996" s="62"/>
      <c r="Y996" s="9"/>
    </row>
    <row r="997" spans="7:25" x14ac:dyDescent="0.3">
      <c r="G997" s="77"/>
      <c r="H997" s="62">
        <v>1</v>
      </c>
      <c r="I997" s="62" t="s">
        <v>11</v>
      </c>
      <c r="J997" s="78">
        <v>301</v>
      </c>
      <c r="K997" s="79">
        <v>0.6</v>
      </c>
      <c r="L997" s="80">
        <v>0</v>
      </c>
      <c r="M997" s="81"/>
      <c r="N997" s="80">
        <v>5861</v>
      </c>
      <c r="O997" s="81">
        <v>-9664</v>
      </c>
      <c r="P997" s="81">
        <v>9315</v>
      </c>
      <c r="Q997" s="82">
        <v>2.2769999999999999E-3</v>
      </c>
      <c r="R997" s="83">
        <v>21.210255</v>
      </c>
      <c r="S997" s="80">
        <v>0</v>
      </c>
      <c r="T997" s="81">
        <v>-2667</v>
      </c>
      <c r="U997" s="81">
        <v>1600.2</v>
      </c>
      <c r="V997" s="84">
        <v>1.91E-3</v>
      </c>
      <c r="W997" s="85">
        <v>3.0563820000000002</v>
      </c>
      <c r="X997" s="62"/>
      <c r="Y997" s="9"/>
    </row>
    <row r="998" spans="7:25" x14ac:dyDescent="0.3">
      <c r="G998" s="77"/>
      <c r="H998" s="62">
        <v>2</v>
      </c>
      <c r="I998" s="62" t="s">
        <v>27</v>
      </c>
      <c r="J998" s="78">
        <v>301</v>
      </c>
      <c r="K998" s="79">
        <v>0.6</v>
      </c>
      <c r="L998" s="80">
        <v>0</v>
      </c>
      <c r="M998" s="81"/>
      <c r="N998" s="80">
        <v>5861</v>
      </c>
      <c r="O998" s="81">
        <v>-9664</v>
      </c>
      <c r="P998" s="81">
        <v>9315</v>
      </c>
      <c r="Q998" s="82">
        <v>2.6200000000000003E-4</v>
      </c>
      <c r="R998" s="83">
        <v>2.4405300000000003</v>
      </c>
      <c r="S998" s="80">
        <v>0</v>
      </c>
      <c r="T998" s="81">
        <v>-2667</v>
      </c>
      <c r="U998" s="81">
        <v>1600.2</v>
      </c>
      <c r="V998" s="84">
        <v>2.6899999999999998E-4</v>
      </c>
      <c r="W998" s="85">
        <v>0.4304538</v>
      </c>
      <c r="X998" s="62"/>
      <c r="Y998" s="9"/>
    </row>
    <row r="999" spans="7:25" x14ac:dyDescent="0.3">
      <c r="G999" s="77"/>
      <c r="H999" s="62">
        <v>3</v>
      </c>
      <c r="I999" s="62" t="s">
        <v>20</v>
      </c>
      <c r="J999" s="78">
        <v>301</v>
      </c>
      <c r="K999" s="79">
        <v>0.6</v>
      </c>
      <c r="L999" s="80">
        <v>0</v>
      </c>
      <c r="M999" s="81"/>
      <c r="N999" s="80">
        <v>5861</v>
      </c>
      <c r="O999" s="81">
        <v>-9664</v>
      </c>
      <c r="P999" s="81">
        <v>9315</v>
      </c>
      <c r="Q999" s="82">
        <v>5.7799999999999995E-4</v>
      </c>
      <c r="R999" s="83">
        <v>5.3840699999999995</v>
      </c>
      <c r="S999" s="80">
        <v>0</v>
      </c>
      <c r="T999" s="81">
        <v>-2667</v>
      </c>
      <c r="U999" s="81">
        <v>1600.2</v>
      </c>
      <c r="V999" s="84">
        <v>5.9699999999999998E-4</v>
      </c>
      <c r="W999" s="85">
        <v>0.95531940000000004</v>
      </c>
      <c r="X999" s="62"/>
      <c r="Y999" s="9"/>
    </row>
    <row r="1000" spans="7:25" x14ac:dyDescent="0.3">
      <c r="G1000" s="77"/>
      <c r="H1000" s="62">
        <v>5</v>
      </c>
      <c r="I1000" s="62" t="s">
        <v>17</v>
      </c>
      <c r="J1000" s="78">
        <v>301</v>
      </c>
      <c r="K1000" s="79">
        <v>0.6</v>
      </c>
      <c r="L1000" s="80">
        <v>0</v>
      </c>
      <c r="M1000" s="81"/>
      <c r="N1000" s="80">
        <v>5861</v>
      </c>
      <c r="O1000" s="81">
        <v>-9664</v>
      </c>
      <c r="P1000" s="81">
        <v>9315</v>
      </c>
      <c r="Q1000" s="82">
        <v>6.2979999999999998E-3</v>
      </c>
      <c r="R1000" s="83">
        <v>58.665869999999998</v>
      </c>
      <c r="S1000" s="80">
        <v>0</v>
      </c>
      <c r="T1000" s="81">
        <v>-2667</v>
      </c>
      <c r="U1000" s="81">
        <v>1600.2</v>
      </c>
      <c r="V1000" s="84">
        <v>6.6930000000000002E-3</v>
      </c>
      <c r="W1000" s="85">
        <v>10.710138600000001</v>
      </c>
      <c r="X1000" s="62"/>
      <c r="Y1000" s="9"/>
    </row>
    <row r="1001" spans="7:25" x14ac:dyDescent="0.3">
      <c r="G1001" s="77"/>
      <c r="H1001" s="62">
        <v>137</v>
      </c>
      <c r="I1001" s="62" t="s">
        <v>160</v>
      </c>
      <c r="J1001" s="78">
        <v>301</v>
      </c>
      <c r="K1001" s="79">
        <v>0.6</v>
      </c>
      <c r="L1001" s="80">
        <v>0</v>
      </c>
      <c r="M1001" s="81"/>
      <c r="N1001" s="80">
        <v>5861</v>
      </c>
      <c r="O1001" s="81">
        <v>-9664</v>
      </c>
      <c r="P1001" s="81">
        <v>9315</v>
      </c>
      <c r="Q1001" s="82">
        <v>7.4999999999999993E-5</v>
      </c>
      <c r="R1001" s="83">
        <v>0.69862499999999994</v>
      </c>
      <c r="S1001" s="80">
        <v>0</v>
      </c>
      <c r="T1001" s="81">
        <v>-2667</v>
      </c>
      <c r="U1001" s="81">
        <v>1600.2</v>
      </c>
      <c r="V1001" s="84">
        <v>0</v>
      </c>
      <c r="W1001" s="85">
        <v>0</v>
      </c>
      <c r="X1001" s="62"/>
      <c r="Y1001" s="9"/>
    </row>
    <row r="1002" spans="7:25" x14ac:dyDescent="0.3">
      <c r="G1002" s="77"/>
      <c r="H1002" s="62">
        <v>6</v>
      </c>
      <c r="I1002" s="62" t="s">
        <v>76</v>
      </c>
      <c r="J1002" s="78">
        <v>301</v>
      </c>
      <c r="K1002" s="79">
        <v>0.6</v>
      </c>
      <c r="L1002" s="80">
        <v>0</v>
      </c>
      <c r="M1002" s="81"/>
      <c r="N1002" s="80">
        <v>5861</v>
      </c>
      <c r="O1002" s="81">
        <v>-9664</v>
      </c>
      <c r="P1002" s="81">
        <v>9315</v>
      </c>
      <c r="Q1002" s="82">
        <v>0</v>
      </c>
      <c r="R1002" s="83">
        <v>0</v>
      </c>
      <c r="S1002" s="80">
        <v>0</v>
      </c>
      <c r="T1002" s="81">
        <v>-2667</v>
      </c>
      <c r="U1002" s="81">
        <v>1600.2</v>
      </c>
      <c r="V1002" s="84">
        <v>0</v>
      </c>
      <c r="W1002" s="85">
        <v>0</v>
      </c>
      <c r="X1002" s="62"/>
      <c r="Y1002" s="9"/>
    </row>
    <row r="1003" spans="7:25" x14ac:dyDescent="0.3">
      <c r="G1003" s="77"/>
      <c r="H1003" s="62">
        <v>7</v>
      </c>
      <c r="I1003" s="62" t="s">
        <v>9</v>
      </c>
      <c r="J1003" s="78">
        <v>301</v>
      </c>
      <c r="K1003" s="79">
        <v>0.6</v>
      </c>
      <c r="L1003" s="80">
        <v>0</v>
      </c>
      <c r="M1003" s="81"/>
      <c r="N1003" s="80">
        <v>5861</v>
      </c>
      <c r="O1003" s="81">
        <v>-9664</v>
      </c>
      <c r="P1003" s="81">
        <v>9315</v>
      </c>
      <c r="Q1003" s="82">
        <v>1.1900000000000001E-4</v>
      </c>
      <c r="R1003" s="83">
        <v>1.1084850000000002</v>
      </c>
      <c r="S1003" s="80">
        <v>0</v>
      </c>
      <c r="T1003" s="81">
        <v>-2667</v>
      </c>
      <c r="U1003" s="81">
        <v>1600.2</v>
      </c>
      <c r="V1003" s="84">
        <v>1.27E-4</v>
      </c>
      <c r="W1003" s="85">
        <v>0.2032254</v>
      </c>
      <c r="X1003" s="62"/>
      <c r="Y1003" s="9"/>
    </row>
    <row r="1004" spans="7:25" x14ac:dyDescent="0.3">
      <c r="G1004" s="77"/>
      <c r="H1004" s="62">
        <v>8</v>
      </c>
      <c r="I1004" s="62" t="s">
        <v>23</v>
      </c>
      <c r="J1004" s="78">
        <v>301</v>
      </c>
      <c r="K1004" s="79">
        <v>0.6</v>
      </c>
      <c r="L1004" s="80">
        <v>0</v>
      </c>
      <c r="M1004" s="81"/>
      <c r="N1004" s="80">
        <v>5861</v>
      </c>
      <c r="O1004" s="81">
        <v>-9664</v>
      </c>
      <c r="P1004" s="81">
        <v>9315</v>
      </c>
      <c r="Q1004" s="82">
        <v>1.74E-4</v>
      </c>
      <c r="R1004" s="83">
        <v>1.6208100000000001</v>
      </c>
      <c r="S1004" s="80">
        <v>0</v>
      </c>
      <c r="T1004" s="81">
        <v>-2667</v>
      </c>
      <c r="U1004" s="81">
        <v>1600.2</v>
      </c>
      <c r="V1004" s="84">
        <v>1.8699999999999999E-4</v>
      </c>
      <c r="W1004" s="85">
        <v>0.29923739999999999</v>
      </c>
      <c r="X1004" s="62"/>
      <c r="Y1004" s="9"/>
    </row>
    <row r="1005" spans="7:25" x14ac:dyDescent="0.3">
      <c r="G1005" s="77"/>
      <c r="H1005" s="62">
        <v>10</v>
      </c>
      <c r="I1005" s="62" t="s">
        <v>118</v>
      </c>
      <c r="J1005" s="78">
        <v>301</v>
      </c>
      <c r="K1005" s="79">
        <v>0.6</v>
      </c>
      <c r="L1005" s="80">
        <v>0</v>
      </c>
      <c r="M1005" s="81"/>
      <c r="N1005" s="80">
        <v>5861</v>
      </c>
      <c r="O1005" s="81">
        <v>-9664</v>
      </c>
      <c r="P1005" s="81">
        <v>9315</v>
      </c>
      <c r="Q1005" s="82">
        <v>0</v>
      </c>
      <c r="R1005" s="83">
        <v>0</v>
      </c>
      <c r="S1005" s="80">
        <v>0</v>
      </c>
      <c r="T1005" s="81">
        <v>-2667</v>
      </c>
      <c r="U1005" s="81">
        <v>1600.2</v>
      </c>
      <c r="V1005" s="84">
        <v>0</v>
      </c>
      <c r="W1005" s="85">
        <v>0</v>
      </c>
      <c r="X1005" s="62"/>
      <c r="Y1005" s="9"/>
    </row>
    <row r="1006" spans="7:25" x14ac:dyDescent="0.3">
      <c r="G1006" s="77"/>
      <c r="H1006" s="62">
        <v>17</v>
      </c>
      <c r="I1006" s="62" t="s">
        <v>16</v>
      </c>
      <c r="J1006" s="78">
        <v>301</v>
      </c>
      <c r="K1006" s="79">
        <v>0.6</v>
      </c>
      <c r="L1006" s="80">
        <v>0</v>
      </c>
      <c r="M1006" s="81"/>
      <c r="N1006" s="80">
        <v>5861</v>
      </c>
      <c r="O1006" s="81">
        <v>-9664</v>
      </c>
      <c r="P1006" s="81">
        <v>9315</v>
      </c>
      <c r="Q1006" s="82">
        <v>7.0899999999999999E-4</v>
      </c>
      <c r="R1006" s="83">
        <v>6.6043349999999998</v>
      </c>
      <c r="S1006" s="80">
        <v>0</v>
      </c>
      <c r="T1006" s="81">
        <v>-2667</v>
      </c>
      <c r="U1006" s="81">
        <v>1600.2</v>
      </c>
      <c r="V1006" s="84">
        <v>7.5799999999999999E-4</v>
      </c>
      <c r="W1006" s="85">
        <v>1.2129516</v>
      </c>
      <c r="X1006" s="62"/>
      <c r="Y1006" s="9"/>
    </row>
    <row r="1007" spans="7:25" x14ac:dyDescent="0.3">
      <c r="G1007" s="77"/>
      <c r="H1007" s="62">
        <v>32</v>
      </c>
      <c r="I1007" s="62" t="s">
        <v>5</v>
      </c>
      <c r="J1007" s="78">
        <v>301</v>
      </c>
      <c r="K1007" s="79">
        <v>0.6</v>
      </c>
      <c r="L1007" s="80">
        <v>0</v>
      </c>
      <c r="M1007" s="81"/>
      <c r="N1007" s="80">
        <v>5861</v>
      </c>
      <c r="O1007" s="81">
        <v>-9664</v>
      </c>
      <c r="P1007" s="81">
        <v>9315</v>
      </c>
      <c r="Q1007" s="82">
        <v>1.078E-3</v>
      </c>
      <c r="R1007" s="83">
        <v>10.04157</v>
      </c>
      <c r="S1007" s="80">
        <v>0</v>
      </c>
      <c r="T1007" s="81">
        <v>-2667</v>
      </c>
      <c r="U1007" s="81">
        <v>1600.2</v>
      </c>
      <c r="V1007" s="84">
        <v>1.1440000000000001E-3</v>
      </c>
      <c r="W1007" s="85">
        <v>1.8306288000000002</v>
      </c>
      <c r="X1007" s="62"/>
      <c r="Y1007" s="9"/>
    </row>
    <row r="1008" spans="7:25" x14ac:dyDescent="0.3">
      <c r="G1008" s="77"/>
      <c r="H1008" s="62">
        <v>38</v>
      </c>
      <c r="I1008" s="62" t="s">
        <v>12</v>
      </c>
      <c r="J1008" s="78">
        <v>301</v>
      </c>
      <c r="K1008" s="79">
        <v>0.6</v>
      </c>
      <c r="L1008" s="80">
        <v>0</v>
      </c>
      <c r="M1008" s="81"/>
      <c r="N1008" s="80">
        <v>5861</v>
      </c>
      <c r="O1008" s="81">
        <v>-9664</v>
      </c>
      <c r="P1008" s="81">
        <v>9315</v>
      </c>
      <c r="Q1008" s="82">
        <v>9.5000000000000005E-5</v>
      </c>
      <c r="R1008" s="83">
        <v>0.88492500000000007</v>
      </c>
      <c r="S1008" s="80">
        <v>0</v>
      </c>
      <c r="T1008" s="81">
        <v>-2667</v>
      </c>
      <c r="U1008" s="81">
        <v>1600.2</v>
      </c>
      <c r="V1008" s="84">
        <v>7.8999999999999996E-5</v>
      </c>
      <c r="W1008" s="85">
        <v>0.12641579999999999</v>
      </c>
      <c r="X1008" s="62"/>
      <c r="Y1008" s="9"/>
    </row>
    <row r="1009" spans="7:25" x14ac:dyDescent="0.3">
      <c r="G1009" s="77"/>
      <c r="H1009" s="62">
        <v>41</v>
      </c>
      <c r="I1009" s="62" t="s">
        <v>83</v>
      </c>
      <c r="J1009" s="78">
        <v>301</v>
      </c>
      <c r="K1009" s="79">
        <v>0.6</v>
      </c>
      <c r="L1009" s="80">
        <v>0</v>
      </c>
      <c r="M1009" s="81"/>
      <c r="N1009" s="80">
        <v>5861</v>
      </c>
      <c r="O1009" s="81">
        <v>-9664</v>
      </c>
      <c r="P1009" s="81">
        <v>9315</v>
      </c>
      <c r="Q1009" s="82">
        <v>0</v>
      </c>
      <c r="R1009" s="83">
        <v>0</v>
      </c>
      <c r="S1009" s="80">
        <v>0</v>
      </c>
      <c r="T1009" s="81">
        <v>-2667</v>
      </c>
      <c r="U1009" s="81">
        <v>1600.2</v>
      </c>
      <c r="V1009" s="84">
        <v>0</v>
      </c>
      <c r="W1009" s="85">
        <v>0</v>
      </c>
      <c r="X1009" s="62"/>
      <c r="Y1009" s="9"/>
    </row>
    <row r="1010" spans="7:25" x14ac:dyDescent="0.3">
      <c r="G1010" s="77"/>
      <c r="H1010" s="62">
        <v>55</v>
      </c>
      <c r="I1010" s="62" t="s">
        <v>26</v>
      </c>
      <c r="J1010" s="78">
        <v>301</v>
      </c>
      <c r="K1010" s="79">
        <v>0.6</v>
      </c>
      <c r="L1010" s="80">
        <v>0</v>
      </c>
      <c r="M1010" s="81"/>
      <c r="N1010" s="80">
        <v>5861</v>
      </c>
      <c r="O1010" s="81">
        <v>-9664</v>
      </c>
      <c r="P1010" s="81">
        <v>9315</v>
      </c>
      <c r="Q1010" s="82">
        <v>1.4799999999999999E-4</v>
      </c>
      <c r="R1010" s="83">
        <v>1.37862</v>
      </c>
      <c r="S1010" s="80">
        <v>0</v>
      </c>
      <c r="T1010" s="81">
        <v>-2667</v>
      </c>
      <c r="U1010" s="81">
        <v>1600.2</v>
      </c>
      <c r="V1010" s="84">
        <v>1.5699999999999999E-4</v>
      </c>
      <c r="W1010" s="85">
        <v>0.25123139999999999</v>
      </c>
      <c r="X1010" s="62"/>
      <c r="Y1010" s="9"/>
    </row>
    <row r="1011" spans="7:25" x14ac:dyDescent="0.3">
      <c r="G1011" s="77"/>
      <c r="H1011" s="62">
        <v>71</v>
      </c>
      <c r="I1011" s="62" t="s">
        <v>18</v>
      </c>
      <c r="J1011" s="78">
        <v>301</v>
      </c>
      <c r="K1011" s="79">
        <v>0</v>
      </c>
      <c r="L1011" s="80">
        <v>0</v>
      </c>
      <c r="M1011" s="81"/>
      <c r="N1011" s="80">
        <v>5861</v>
      </c>
      <c r="O1011" s="81">
        <v>-9664</v>
      </c>
      <c r="P1011" s="81">
        <v>0</v>
      </c>
      <c r="Q1011" s="82">
        <v>1.0000000000000001E-5</v>
      </c>
      <c r="R1011" s="83">
        <v>0</v>
      </c>
      <c r="S1011" s="80">
        <v>0</v>
      </c>
      <c r="T1011" s="81">
        <v>-2667</v>
      </c>
      <c r="U1011" s="81">
        <v>0</v>
      </c>
      <c r="V1011" s="84">
        <v>1.1E-5</v>
      </c>
      <c r="W1011" s="85">
        <v>0</v>
      </c>
      <c r="X1011" s="62"/>
      <c r="Y1011" s="9"/>
    </row>
    <row r="1012" spans="7:25" x14ac:dyDescent="0.3">
      <c r="G1012" s="77"/>
      <c r="H1012" s="62">
        <v>72</v>
      </c>
      <c r="I1012" s="62" t="s">
        <v>28</v>
      </c>
      <c r="J1012" s="78">
        <v>301</v>
      </c>
      <c r="K1012" s="79">
        <v>0</v>
      </c>
      <c r="L1012" s="80">
        <v>0</v>
      </c>
      <c r="M1012" s="81"/>
      <c r="N1012" s="80">
        <v>5861</v>
      </c>
      <c r="O1012" s="81">
        <v>-9664</v>
      </c>
      <c r="P1012" s="81">
        <v>0</v>
      </c>
      <c r="Q1012" s="82">
        <v>2.9999999999999997E-4</v>
      </c>
      <c r="R1012" s="83">
        <v>0</v>
      </c>
      <c r="S1012" s="80">
        <v>0</v>
      </c>
      <c r="T1012" s="81">
        <v>-2667</v>
      </c>
      <c r="U1012" s="81">
        <v>0</v>
      </c>
      <c r="V1012" s="84">
        <v>3.1799999999999998E-4</v>
      </c>
      <c r="W1012" s="85">
        <v>0</v>
      </c>
      <c r="X1012" s="62"/>
      <c r="Y1012" s="9"/>
    </row>
    <row r="1013" spans="7:25" x14ac:dyDescent="0.3">
      <c r="G1013" s="77"/>
      <c r="H1013" s="62">
        <v>89</v>
      </c>
      <c r="I1013" s="62" t="s">
        <v>117</v>
      </c>
      <c r="J1013" s="78">
        <v>301</v>
      </c>
      <c r="K1013" s="79">
        <v>0.6</v>
      </c>
      <c r="L1013" s="80">
        <v>0</v>
      </c>
      <c r="M1013" s="81"/>
      <c r="N1013" s="80">
        <v>5861</v>
      </c>
      <c r="O1013" s="81">
        <v>-9664</v>
      </c>
      <c r="P1013" s="81">
        <v>9315</v>
      </c>
      <c r="Q1013" s="82">
        <v>0</v>
      </c>
      <c r="R1013" s="83">
        <v>0</v>
      </c>
      <c r="S1013" s="80">
        <v>0</v>
      </c>
      <c r="T1013" s="81">
        <v>-2667</v>
      </c>
      <c r="U1013" s="81">
        <v>1600.2</v>
      </c>
      <c r="V1013" s="84">
        <v>0</v>
      </c>
      <c r="W1013" s="85">
        <v>0</v>
      </c>
      <c r="X1013" s="62"/>
      <c r="Y1013" s="9"/>
    </row>
    <row r="1014" spans="7:25" x14ac:dyDescent="0.3">
      <c r="G1014" s="77"/>
      <c r="H1014" s="62">
        <v>104</v>
      </c>
      <c r="I1014" s="62" t="s">
        <v>88</v>
      </c>
      <c r="J1014" s="78">
        <v>301</v>
      </c>
      <c r="K1014" s="79">
        <v>0.6</v>
      </c>
      <c r="L1014" s="80">
        <v>0</v>
      </c>
      <c r="M1014" s="81"/>
      <c r="N1014" s="80">
        <v>5861</v>
      </c>
      <c r="O1014" s="81">
        <v>-9664</v>
      </c>
      <c r="P1014" s="81">
        <v>9315</v>
      </c>
      <c r="Q1014" s="82">
        <v>0</v>
      </c>
      <c r="R1014" s="83">
        <v>0</v>
      </c>
      <c r="S1014" s="80">
        <v>0</v>
      </c>
      <c r="T1014" s="81">
        <v>-2667</v>
      </c>
      <c r="U1014" s="81">
        <v>1600.2</v>
      </c>
      <c r="V1014" s="84">
        <v>0</v>
      </c>
      <c r="W1014" s="85">
        <v>0</v>
      </c>
      <c r="X1014" s="62"/>
      <c r="Y1014" s="9"/>
    </row>
    <row r="1015" spans="7:25" x14ac:dyDescent="0.3">
      <c r="G1015" s="77"/>
      <c r="H1015" s="62">
        <v>112</v>
      </c>
      <c r="I1015" s="62" t="s">
        <v>119</v>
      </c>
      <c r="J1015" s="78">
        <v>301</v>
      </c>
      <c r="K1015" s="79">
        <v>0.6</v>
      </c>
      <c r="L1015" s="80">
        <v>0</v>
      </c>
      <c r="M1015" s="81"/>
      <c r="N1015" s="80">
        <v>5861</v>
      </c>
      <c r="O1015" s="81">
        <v>-9664</v>
      </c>
      <c r="P1015" s="81">
        <v>9315</v>
      </c>
      <c r="Q1015" s="82">
        <v>0</v>
      </c>
      <c r="R1015" s="83">
        <v>0</v>
      </c>
      <c r="S1015" s="80">
        <v>0</v>
      </c>
      <c r="T1015" s="81">
        <v>-2667</v>
      </c>
      <c r="U1015" s="81">
        <v>1600.2</v>
      </c>
      <c r="V1015" s="84">
        <v>0</v>
      </c>
      <c r="W1015" s="85">
        <v>0</v>
      </c>
      <c r="X1015" s="62"/>
      <c r="Y1015" s="9"/>
    </row>
    <row r="1016" spans="7:25" x14ac:dyDescent="0.3">
      <c r="G1016" s="77"/>
      <c r="H1016" s="62">
        <v>117</v>
      </c>
      <c r="I1016" s="62" t="s">
        <v>21</v>
      </c>
      <c r="J1016" s="78">
        <v>301</v>
      </c>
      <c r="K1016" s="79">
        <v>0.6</v>
      </c>
      <c r="L1016" s="80">
        <v>0</v>
      </c>
      <c r="M1016" s="81"/>
      <c r="N1016" s="80">
        <v>5861</v>
      </c>
      <c r="O1016" s="81">
        <v>-9664</v>
      </c>
      <c r="P1016" s="81">
        <v>9315</v>
      </c>
      <c r="Q1016" s="82">
        <v>2.5700000000000001E-4</v>
      </c>
      <c r="R1016" s="83">
        <v>2.3939550000000001</v>
      </c>
      <c r="S1016" s="80">
        <v>0</v>
      </c>
      <c r="T1016" s="81">
        <v>-2667</v>
      </c>
      <c r="U1016" s="81">
        <v>1600.2</v>
      </c>
      <c r="V1016" s="84">
        <v>2.7300000000000002E-4</v>
      </c>
      <c r="W1016" s="85">
        <v>0.43685460000000004</v>
      </c>
      <c r="X1016" s="62"/>
      <c r="Y1016" s="9"/>
    </row>
    <row r="1017" spans="7:25" x14ac:dyDescent="0.3">
      <c r="G1017" s="77"/>
      <c r="H1017" s="62"/>
      <c r="I1017" s="62"/>
      <c r="J1017" s="78"/>
      <c r="K1017" s="79"/>
      <c r="L1017" s="81"/>
      <c r="M1017" s="81"/>
      <c r="N1017" s="81"/>
      <c r="O1017" s="81"/>
      <c r="P1017" s="81"/>
      <c r="Q1017" s="84"/>
      <c r="R1017" s="83"/>
      <c r="S1017" s="81"/>
      <c r="T1017" s="81"/>
      <c r="U1017" s="81"/>
      <c r="V1017" s="84"/>
      <c r="W1017" s="85"/>
      <c r="X1017" s="62"/>
      <c r="Y1017" s="9"/>
    </row>
    <row r="1018" spans="7:25" ht="15.6" x14ac:dyDescent="0.3">
      <c r="G1018" s="90">
        <v>89</v>
      </c>
      <c r="H1018" s="91" t="s">
        <v>117</v>
      </c>
      <c r="I1018" s="62"/>
      <c r="J1018" s="78"/>
      <c r="K1018" s="79"/>
      <c r="L1018" s="81"/>
      <c r="M1018" s="81"/>
      <c r="N1018" s="81"/>
      <c r="O1018" s="81"/>
      <c r="P1018" s="81"/>
      <c r="Q1018" s="84"/>
      <c r="R1018" s="83"/>
      <c r="S1018" s="81"/>
      <c r="T1018" s="81"/>
      <c r="U1018" s="81"/>
      <c r="V1018" s="84"/>
      <c r="W1018" s="85"/>
      <c r="X1018" s="62"/>
      <c r="Y1018" s="9"/>
    </row>
    <row r="1019" spans="7:25" x14ac:dyDescent="0.3">
      <c r="G1019" s="77"/>
      <c r="H1019" s="62">
        <v>1</v>
      </c>
      <c r="I1019" s="62" t="s">
        <v>11</v>
      </c>
      <c r="J1019" s="78">
        <v>843</v>
      </c>
      <c r="K1019" s="79">
        <v>0.6</v>
      </c>
      <c r="L1019" s="80">
        <v>0</v>
      </c>
      <c r="M1019" s="81">
        <v>0</v>
      </c>
      <c r="N1019" s="80">
        <v>0</v>
      </c>
      <c r="O1019" s="80"/>
      <c r="P1019" s="81">
        <v>0</v>
      </c>
      <c r="Q1019" s="82">
        <v>2.2769999999999999E-3</v>
      </c>
      <c r="R1019" s="83">
        <v>0</v>
      </c>
      <c r="S1019" s="80">
        <v>0</v>
      </c>
      <c r="T1019" s="81">
        <v>0</v>
      </c>
      <c r="U1019" s="81">
        <v>0</v>
      </c>
      <c r="V1019" s="84">
        <v>1.91E-3</v>
      </c>
      <c r="W1019" s="85">
        <v>0</v>
      </c>
      <c r="X1019" s="62"/>
      <c r="Y1019" s="9"/>
    </row>
    <row r="1020" spans="7:25" x14ac:dyDescent="0.3">
      <c r="G1020" s="77"/>
      <c r="H1020" s="62">
        <v>2</v>
      </c>
      <c r="I1020" s="62" t="s">
        <v>27</v>
      </c>
      <c r="J1020" s="78">
        <v>843</v>
      </c>
      <c r="K1020" s="79">
        <v>0.6</v>
      </c>
      <c r="L1020" s="80">
        <v>0</v>
      </c>
      <c r="M1020" s="81">
        <v>0</v>
      </c>
      <c r="N1020" s="80">
        <v>0</v>
      </c>
      <c r="O1020" s="80"/>
      <c r="P1020" s="81">
        <v>0</v>
      </c>
      <c r="Q1020" s="82">
        <v>2.6200000000000003E-4</v>
      </c>
      <c r="R1020" s="83">
        <v>0</v>
      </c>
      <c r="S1020" s="80">
        <v>0</v>
      </c>
      <c r="T1020" s="81">
        <v>0</v>
      </c>
      <c r="U1020" s="81">
        <v>0</v>
      </c>
      <c r="V1020" s="84">
        <v>2.6899999999999998E-4</v>
      </c>
      <c r="W1020" s="85">
        <v>0</v>
      </c>
      <c r="X1020" s="62"/>
      <c r="Y1020" s="9"/>
    </row>
    <row r="1021" spans="7:25" x14ac:dyDescent="0.3">
      <c r="G1021" s="77"/>
      <c r="H1021" s="62">
        <v>3</v>
      </c>
      <c r="I1021" s="62" t="s">
        <v>20</v>
      </c>
      <c r="J1021" s="78">
        <v>843</v>
      </c>
      <c r="K1021" s="79">
        <v>0.6</v>
      </c>
      <c r="L1021" s="80">
        <v>0</v>
      </c>
      <c r="M1021" s="81">
        <v>0</v>
      </c>
      <c r="N1021" s="80">
        <v>0</v>
      </c>
      <c r="O1021" s="80"/>
      <c r="P1021" s="81">
        <v>0</v>
      </c>
      <c r="Q1021" s="82">
        <v>5.7799999999999995E-4</v>
      </c>
      <c r="R1021" s="83">
        <v>0</v>
      </c>
      <c r="S1021" s="80">
        <v>0</v>
      </c>
      <c r="T1021" s="81">
        <v>0</v>
      </c>
      <c r="U1021" s="81">
        <v>0</v>
      </c>
      <c r="V1021" s="84">
        <v>5.9699999999999998E-4</v>
      </c>
      <c r="W1021" s="85">
        <v>0</v>
      </c>
      <c r="X1021" s="62"/>
      <c r="Y1021" s="9"/>
    </row>
    <row r="1022" spans="7:25" x14ac:dyDescent="0.3">
      <c r="G1022" s="77"/>
      <c r="H1022" s="62">
        <v>5</v>
      </c>
      <c r="I1022" s="62" t="s">
        <v>17</v>
      </c>
      <c r="J1022" s="78">
        <v>843</v>
      </c>
      <c r="K1022" s="79">
        <v>0.6</v>
      </c>
      <c r="L1022" s="80">
        <v>0</v>
      </c>
      <c r="M1022" s="81">
        <v>0</v>
      </c>
      <c r="N1022" s="80">
        <v>0</v>
      </c>
      <c r="O1022" s="80"/>
      <c r="P1022" s="81">
        <v>0</v>
      </c>
      <c r="Q1022" s="82">
        <v>6.2979999999999998E-3</v>
      </c>
      <c r="R1022" s="83">
        <v>0</v>
      </c>
      <c r="S1022" s="80">
        <v>0</v>
      </c>
      <c r="T1022" s="81">
        <v>0</v>
      </c>
      <c r="U1022" s="81">
        <v>0</v>
      </c>
      <c r="V1022" s="84">
        <v>6.6930000000000002E-3</v>
      </c>
      <c r="W1022" s="85">
        <v>0</v>
      </c>
      <c r="X1022" s="62"/>
      <c r="Y1022" s="9"/>
    </row>
    <row r="1023" spans="7:25" x14ac:dyDescent="0.3">
      <c r="G1023" s="77"/>
      <c r="H1023" s="62">
        <v>137</v>
      </c>
      <c r="I1023" s="62" t="s">
        <v>160</v>
      </c>
      <c r="J1023" s="78">
        <v>843</v>
      </c>
      <c r="K1023" s="79">
        <v>0.6</v>
      </c>
      <c r="L1023" s="80">
        <v>0</v>
      </c>
      <c r="M1023" s="81">
        <v>0</v>
      </c>
      <c r="N1023" s="80">
        <v>0</v>
      </c>
      <c r="O1023" s="80"/>
      <c r="P1023" s="81">
        <v>0</v>
      </c>
      <c r="Q1023" s="82">
        <v>7.4999999999999993E-5</v>
      </c>
      <c r="R1023" s="83">
        <v>0</v>
      </c>
      <c r="S1023" s="80">
        <v>0</v>
      </c>
      <c r="T1023" s="81">
        <v>0</v>
      </c>
      <c r="U1023" s="81">
        <v>0</v>
      </c>
      <c r="V1023" s="84">
        <v>0</v>
      </c>
      <c r="W1023" s="85">
        <v>0</v>
      </c>
      <c r="X1023" s="62"/>
      <c r="Y1023" s="9"/>
    </row>
    <row r="1024" spans="7:25" x14ac:dyDescent="0.3">
      <c r="G1024" s="77"/>
      <c r="H1024" s="62">
        <v>6</v>
      </c>
      <c r="I1024" s="62" t="s">
        <v>76</v>
      </c>
      <c r="J1024" s="78">
        <v>843</v>
      </c>
      <c r="K1024" s="79">
        <v>0.6</v>
      </c>
      <c r="L1024" s="80">
        <v>0</v>
      </c>
      <c r="M1024" s="81">
        <v>0</v>
      </c>
      <c r="N1024" s="80">
        <v>0</v>
      </c>
      <c r="O1024" s="80"/>
      <c r="P1024" s="81">
        <v>0</v>
      </c>
      <c r="Q1024" s="82">
        <v>0</v>
      </c>
      <c r="R1024" s="83">
        <v>0</v>
      </c>
      <c r="S1024" s="80">
        <v>0</v>
      </c>
      <c r="T1024" s="81">
        <v>0</v>
      </c>
      <c r="U1024" s="81">
        <v>0</v>
      </c>
      <c r="V1024" s="84">
        <v>0</v>
      </c>
      <c r="W1024" s="85">
        <v>0</v>
      </c>
      <c r="X1024" s="62"/>
      <c r="Y1024" s="9"/>
    </row>
    <row r="1025" spans="7:25" x14ac:dyDescent="0.3">
      <c r="G1025" s="77"/>
      <c r="H1025" s="62">
        <v>7</v>
      </c>
      <c r="I1025" s="62" t="s">
        <v>9</v>
      </c>
      <c r="J1025" s="78">
        <v>843</v>
      </c>
      <c r="K1025" s="79">
        <v>0.6</v>
      </c>
      <c r="L1025" s="80">
        <v>0</v>
      </c>
      <c r="M1025" s="81">
        <v>0</v>
      </c>
      <c r="N1025" s="80">
        <v>0</v>
      </c>
      <c r="O1025" s="80"/>
      <c r="P1025" s="81">
        <v>0</v>
      </c>
      <c r="Q1025" s="82">
        <v>1.1900000000000001E-4</v>
      </c>
      <c r="R1025" s="83">
        <v>0</v>
      </c>
      <c r="S1025" s="80">
        <v>0</v>
      </c>
      <c r="T1025" s="81">
        <v>0</v>
      </c>
      <c r="U1025" s="81">
        <v>0</v>
      </c>
      <c r="V1025" s="84">
        <v>1.27E-4</v>
      </c>
      <c r="W1025" s="85">
        <v>0</v>
      </c>
      <c r="X1025" s="62"/>
      <c r="Y1025" s="9"/>
    </row>
    <row r="1026" spans="7:25" x14ac:dyDescent="0.3">
      <c r="G1026" s="77"/>
      <c r="H1026" s="62">
        <v>8</v>
      </c>
      <c r="I1026" s="62" t="s">
        <v>23</v>
      </c>
      <c r="J1026" s="78">
        <v>843</v>
      </c>
      <c r="K1026" s="79">
        <v>0.6</v>
      </c>
      <c r="L1026" s="80">
        <v>0</v>
      </c>
      <c r="M1026" s="81">
        <v>0</v>
      </c>
      <c r="N1026" s="80">
        <v>0</v>
      </c>
      <c r="O1026" s="80"/>
      <c r="P1026" s="81">
        <v>0</v>
      </c>
      <c r="Q1026" s="82">
        <v>1.74E-4</v>
      </c>
      <c r="R1026" s="83">
        <v>0</v>
      </c>
      <c r="S1026" s="80">
        <v>0</v>
      </c>
      <c r="T1026" s="81">
        <v>0</v>
      </c>
      <c r="U1026" s="81">
        <v>0</v>
      </c>
      <c r="V1026" s="84">
        <v>1.8699999999999999E-4</v>
      </c>
      <c r="W1026" s="85">
        <v>0</v>
      </c>
      <c r="X1026" s="62"/>
      <c r="Y1026" s="9"/>
    </row>
    <row r="1027" spans="7:25" x14ac:dyDescent="0.3">
      <c r="G1027" s="77"/>
      <c r="H1027" s="62">
        <v>10</v>
      </c>
      <c r="I1027" s="62" t="s">
        <v>118</v>
      </c>
      <c r="J1027" s="78">
        <v>843</v>
      </c>
      <c r="K1027" s="79">
        <v>0.6</v>
      </c>
      <c r="L1027" s="80">
        <v>0</v>
      </c>
      <c r="M1027" s="81">
        <v>0</v>
      </c>
      <c r="N1027" s="80">
        <v>0</v>
      </c>
      <c r="O1027" s="80"/>
      <c r="P1027" s="81">
        <v>0</v>
      </c>
      <c r="Q1027" s="82">
        <v>0</v>
      </c>
      <c r="R1027" s="83">
        <v>0</v>
      </c>
      <c r="S1027" s="80">
        <v>0</v>
      </c>
      <c r="T1027" s="81">
        <v>0</v>
      </c>
      <c r="U1027" s="81">
        <v>0</v>
      </c>
      <c r="V1027" s="84">
        <v>0</v>
      </c>
      <c r="W1027" s="85">
        <v>0</v>
      </c>
      <c r="X1027" s="62"/>
      <c r="Y1027" s="9"/>
    </row>
    <row r="1028" spans="7:25" x14ac:dyDescent="0.3">
      <c r="G1028" s="77"/>
      <c r="H1028" s="62">
        <v>32</v>
      </c>
      <c r="I1028" s="62" t="s">
        <v>5</v>
      </c>
      <c r="J1028" s="78">
        <v>843</v>
      </c>
      <c r="K1028" s="79">
        <v>0.6</v>
      </c>
      <c r="L1028" s="80">
        <v>0</v>
      </c>
      <c r="M1028" s="81">
        <v>0</v>
      </c>
      <c r="N1028" s="80">
        <v>0</v>
      </c>
      <c r="O1028" s="80"/>
      <c r="P1028" s="81">
        <v>0</v>
      </c>
      <c r="Q1028" s="82">
        <v>1.078E-3</v>
      </c>
      <c r="R1028" s="83">
        <v>0</v>
      </c>
      <c r="S1028" s="80">
        <v>0</v>
      </c>
      <c r="T1028" s="81">
        <v>0</v>
      </c>
      <c r="U1028" s="81">
        <v>0</v>
      </c>
      <c r="V1028" s="84">
        <v>1.1440000000000001E-3</v>
      </c>
      <c r="W1028" s="85">
        <v>0</v>
      </c>
      <c r="X1028" s="62"/>
      <c r="Y1028" s="9"/>
    </row>
    <row r="1029" spans="7:25" x14ac:dyDescent="0.3">
      <c r="G1029" s="77"/>
      <c r="H1029" s="62">
        <v>38</v>
      </c>
      <c r="I1029" s="62" t="s">
        <v>12</v>
      </c>
      <c r="J1029" s="78">
        <v>843</v>
      </c>
      <c r="K1029" s="79">
        <v>0.6</v>
      </c>
      <c r="L1029" s="80">
        <v>0</v>
      </c>
      <c r="M1029" s="81">
        <v>0</v>
      </c>
      <c r="N1029" s="80">
        <v>0</v>
      </c>
      <c r="O1029" s="80"/>
      <c r="P1029" s="81">
        <v>0</v>
      </c>
      <c r="Q1029" s="82">
        <v>9.5000000000000005E-5</v>
      </c>
      <c r="R1029" s="83">
        <v>0</v>
      </c>
      <c r="S1029" s="80">
        <v>0</v>
      </c>
      <c r="T1029" s="81">
        <v>0</v>
      </c>
      <c r="U1029" s="81">
        <v>0</v>
      </c>
      <c r="V1029" s="84">
        <v>7.8999999999999996E-5</v>
      </c>
      <c r="W1029" s="85">
        <v>0</v>
      </c>
      <c r="X1029" s="62"/>
      <c r="Y1029" s="9"/>
    </row>
    <row r="1030" spans="7:25" x14ac:dyDescent="0.3">
      <c r="G1030" s="77"/>
      <c r="H1030" s="62">
        <v>41</v>
      </c>
      <c r="I1030" s="62" t="s">
        <v>83</v>
      </c>
      <c r="J1030" s="78">
        <v>843</v>
      </c>
      <c r="K1030" s="79">
        <v>0.6</v>
      </c>
      <c r="L1030" s="80">
        <v>0</v>
      </c>
      <c r="M1030" s="81">
        <v>0</v>
      </c>
      <c r="N1030" s="80">
        <v>0</v>
      </c>
      <c r="O1030" s="80"/>
      <c r="P1030" s="81">
        <v>0</v>
      </c>
      <c r="Q1030" s="82">
        <v>0</v>
      </c>
      <c r="R1030" s="83">
        <v>0</v>
      </c>
      <c r="S1030" s="80">
        <v>0</v>
      </c>
      <c r="T1030" s="81">
        <v>0</v>
      </c>
      <c r="U1030" s="81">
        <v>0</v>
      </c>
      <c r="V1030" s="84">
        <v>0</v>
      </c>
      <c r="W1030" s="85">
        <v>0</v>
      </c>
      <c r="X1030" s="62"/>
      <c r="Y1030" s="9"/>
    </row>
    <row r="1031" spans="7:25" x14ac:dyDescent="0.3">
      <c r="G1031" s="77"/>
      <c r="H1031" s="62">
        <v>55</v>
      </c>
      <c r="I1031" s="62" t="s">
        <v>26</v>
      </c>
      <c r="J1031" s="78">
        <v>843</v>
      </c>
      <c r="K1031" s="79">
        <v>0.6</v>
      </c>
      <c r="L1031" s="80">
        <v>0</v>
      </c>
      <c r="M1031" s="81">
        <v>0</v>
      </c>
      <c r="N1031" s="80">
        <v>0</v>
      </c>
      <c r="O1031" s="80"/>
      <c r="P1031" s="81">
        <v>0</v>
      </c>
      <c r="Q1031" s="82">
        <v>1.4799999999999999E-4</v>
      </c>
      <c r="R1031" s="83">
        <v>0</v>
      </c>
      <c r="S1031" s="80">
        <v>0</v>
      </c>
      <c r="T1031" s="81">
        <v>0</v>
      </c>
      <c r="U1031" s="81">
        <v>0</v>
      </c>
      <c r="V1031" s="84">
        <v>1.5699999999999999E-4</v>
      </c>
      <c r="W1031" s="85">
        <v>0</v>
      </c>
      <c r="X1031" s="62"/>
      <c r="Y1031" s="9"/>
    </row>
    <row r="1032" spans="7:25" x14ac:dyDescent="0.3">
      <c r="G1032" s="77"/>
      <c r="H1032" s="62">
        <v>71</v>
      </c>
      <c r="I1032" s="62" t="s">
        <v>18</v>
      </c>
      <c r="J1032" s="78">
        <v>843</v>
      </c>
      <c r="K1032" s="79">
        <v>0</v>
      </c>
      <c r="L1032" s="80">
        <v>0</v>
      </c>
      <c r="M1032" s="81">
        <v>0</v>
      </c>
      <c r="N1032" s="80">
        <v>0</v>
      </c>
      <c r="O1032" s="80"/>
      <c r="P1032" s="81">
        <v>0</v>
      </c>
      <c r="Q1032" s="82">
        <v>1.0000000000000001E-5</v>
      </c>
      <c r="R1032" s="83">
        <v>0</v>
      </c>
      <c r="S1032" s="80">
        <v>0</v>
      </c>
      <c r="T1032" s="81">
        <v>0</v>
      </c>
      <c r="U1032" s="81">
        <v>0</v>
      </c>
      <c r="V1032" s="84">
        <v>1.1E-5</v>
      </c>
      <c r="W1032" s="85">
        <v>0</v>
      </c>
      <c r="X1032" s="62"/>
      <c r="Y1032" s="9"/>
    </row>
    <row r="1033" spans="7:25" x14ac:dyDescent="0.3">
      <c r="G1033" s="77"/>
      <c r="H1033" s="62">
        <v>72</v>
      </c>
      <c r="I1033" s="62" t="s">
        <v>28</v>
      </c>
      <c r="J1033" s="78">
        <v>843</v>
      </c>
      <c r="K1033" s="79">
        <v>0</v>
      </c>
      <c r="L1033" s="80">
        <v>0</v>
      </c>
      <c r="M1033" s="81">
        <v>0</v>
      </c>
      <c r="N1033" s="80">
        <v>0</v>
      </c>
      <c r="O1033" s="80"/>
      <c r="P1033" s="81">
        <v>0</v>
      </c>
      <c r="Q1033" s="82">
        <v>2.9999999999999997E-4</v>
      </c>
      <c r="R1033" s="83">
        <v>0</v>
      </c>
      <c r="S1033" s="80">
        <v>0</v>
      </c>
      <c r="T1033" s="81">
        <v>0</v>
      </c>
      <c r="U1033" s="81">
        <v>0</v>
      </c>
      <c r="V1033" s="84">
        <v>3.1799999999999998E-4</v>
      </c>
      <c r="W1033" s="85">
        <v>0</v>
      </c>
      <c r="X1033" s="62"/>
      <c r="Y1033" s="9"/>
    </row>
    <row r="1034" spans="7:25" x14ac:dyDescent="0.3">
      <c r="G1034" s="77"/>
      <c r="H1034" s="62">
        <v>89</v>
      </c>
      <c r="I1034" s="62" t="s">
        <v>117</v>
      </c>
      <c r="J1034" s="78">
        <v>843</v>
      </c>
      <c r="K1034" s="79">
        <v>0.6</v>
      </c>
      <c r="L1034" s="80">
        <v>0</v>
      </c>
      <c r="M1034" s="81">
        <v>0</v>
      </c>
      <c r="N1034" s="80">
        <v>0</v>
      </c>
      <c r="O1034" s="80"/>
      <c r="P1034" s="81">
        <v>0</v>
      </c>
      <c r="Q1034" s="82">
        <v>0</v>
      </c>
      <c r="R1034" s="83">
        <v>0</v>
      </c>
      <c r="S1034" s="80">
        <v>0</v>
      </c>
      <c r="T1034" s="81">
        <v>0</v>
      </c>
      <c r="U1034" s="81">
        <v>0</v>
      </c>
      <c r="V1034" s="84">
        <v>0</v>
      </c>
      <c r="W1034" s="85">
        <v>0</v>
      </c>
      <c r="X1034" s="62"/>
      <c r="Y1034" s="9"/>
    </row>
    <row r="1035" spans="7:25" x14ac:dyDescent="0.3">
      <c r="G1035" s="77"/>
      <c r="H1035" s="62">
        <v>104</v>
      </c>
      <c r="I1035" s="62" t="s">
        <v>88</v>
      </c>
      <c r="J1035" s="78">
        <v>843</v>
      </c>
      <c r="K1035" s="79">
        <v>0.6</v>
      </c>
      <c r="L1035" s="80">
        <v>0</v>
      </c>
      <c r="M1035" s="81">
        <v>0</v>
      </c>
      <c r="N1035" s="80">
        <v>0</v>
      </c>
      <c r="O1035" s="80"/>
      <c r="P1035" s="81">
        <v>0</v>
      </c>
      <c r="Q1035" s="82">
        <v>0</v>
      </c>
      <c r="R1035" s="83">
        <v>0</v>
      </c>
      <c r="S1035" s="80">
        <v>0</v>
      </c>
      <c r="T1035" s="81">
        <v>0</v>
      </c>
      <c r="U1035" s="81">
        <v>0</v>
      </c>
      <c r="V1035" s="84">
        <v>0</v>
      </c>
      <c r="W1035" s="85">
        <v>0</v>
      </c>
      <c r="X1035" s="62"/>
      <c r="Y1035" s="9"/>
    </row>
    <row r="1036" spans="7:25" x14ac:dyDescent="0.3">
      <c r="G1036" s="77"/>
      <c r="H1036" s="62">
        <v>117</v>
      </c>
      <c r="I1036" s="62" t="s">
        <v>21</v>
      </c>
      <c r="J1036" s="78">
        <v>843</v>
      </c>
      <c r="K1036" s="79">
        <v>0.6</v>
      </c>
      <c r="L1036" s="80">
        <v>0</v>
      </c>
      <c r="M1036" s="81">
        <v>0</v>
      </c>
      <c r="N1036" s="80">
        <v>0</v>
      </c>
      <c r="O1036" s="80"/>
      <c r="P1036" s="81">
        <v>0</v>
      </c>
      <c r="Q1036" s="82">
        <v>2.5700000000000001E-4</v>
      </c>
      <c r="R1036" s="83">
        <v>0</v>
      </c>
      <c r="S1036" s="80">
        <v>0</v>
      </c>
      <c r="T1036" s="81">
        <v>0</v>
      </c>
      <c r="U1036" s="81">
        <v>0</v>
      </c>
      <c r="V1036" s="84">
        <v>2.7300000000000002E-4</v>
      </c>
      <c r="W1036" s="85">
        <v>0</v>
      </c>
      <c r="X1036" s="62"/>
      <c r="Y1036" s="9"/>
    </row>
    <row r="1037" spans="7:25" ht="15" thickBot="1" x14ac:dyDescent="0.35">
      <c r="G1037" s="86"/>
      <c r="H1037" s="87"/>
      <c r="I1037" s="87"/>
      <c r="J1037" s="87"/>
      <c r="K1037" s="87"/>
      <c r="L1037" s="87"/>
      <c r="M1037" s="87"/>
      <c r="N1037" s="87"/>
      <c r="O1037" s="87"/>
      <c r="P1037" s="87"/>
      <c r="Q1037" s="87"/>
      <c r="R1037" s="87"/>
      <c r="S1037" s="87"/>
      <c r="T1037" s="87"/>
      <c r="U1037" s="87"/>
      <c r="V1037" s="87"/>
      <c r="W1037" s="88"/>
      <c r="X1037" s="62"/>
      <c r="Y1037" s="9"/>
    </row>
    <row r="1038" spans="7:25" x14ac:dyDescent="0.3">
      <c r="G1038" s="62">
        <v>89</v>
      </c>
      <c r="H1038" s="62" t="s">
        <v>117</v>
      </c>
      <c r="I1038" s="62"/>
      <c r="J1038" s="78"/>
      <c r="K1038" s="79"/>
      <c r="L1038" s="81"/>
      <c r="M1038" s="81"/>
      <c r="N1038" s="81"/>
      <c r="O1038" s="81"/>
      <c r="P1038" s="81"/>
      <c r="Q1038" s="84"/>
      <c r="R1038" s="83">
        <v>221776.02429600002</v>
      </c>
      <c r="S1038" s="81"/>
      <c r="T1038" s="81"/>
      <c r="U1038" s="81"/>
      <c r="V1038" s="84"/>
      <c r="W1038" s="83">
        <v>21657.897533999996</v>
      </c>
      <c r="X1038" s="89">
        <v>243433.92183000001</v>
      </c>
      <c r="Y1038" s="9"/>
    </row>
    <row r="1039" spans="7:25" x14ac:dyDescent="0.3">
      <c r="G1039" s="62"/>
      <c r="H1039" s="62"/>
      <c r="I1039" s="62"/>
      <c r="J1039" s="78"/>
      <c r="K1039" s="79"/>
      <c r="L1039" s="81"/>
      <c r="M1039" s="81"/>
      <c r="N1039" s="81"/>
      <c r="O1039" s="81"/>
      <c r="P1039" s="81"/>
      <c r="Q1039" s="84"/>
      <c r="R1039" s="83"/>
      <c r="S1039" s="81"/>
      <c r="T1039" s="81"/>
      <c r="U1039" s="81"/>
      <c r="V1039" s="84"/>
      <c r="W1039" s="83"/>
      <c r="X1039" s="62"/>
      <c r="Y1039" s="9"/>
    </row>
    <row r="1040" spans="7:25" ht="15" thickBot="1" x14ac:dyDescent="0.35">
      <c r="G1040" s="62"/>
      <c r="H1040" s="62"/>
      <c r="I1040" s="62"/>
      <c r="J1040" s="63" t="s">
        <v>59</v>
      </c>
      <c r="K1040" s="64" t="s">
        <v>60</v>
      </c>
      <c r="L1040" s="65" t="s">
        <v>61</v>
      </c>
      <c r="M1040" s="65" t="s">
        <v>186</v>
      </c>
      <c r="N1040" s="65" t="s">
        <v>62</v>
      </c>
      <c r="O1040" s="65" t="s">
        <v>187</v>
      </c>
      <c r="P1040" s="65" t="s">
        <v>63</v>
      </c>
      <c r="Q1040" s="66" t="s">
        <v>64</v>
      </c>
      <c r="R1040" s="67" t="s">
        <v>65</v>
      </c>
      <c r="S1040" s="65" t="s">
        <v>66</v>
      </c>
      <c r="T1040" s="65" t="s">
        <v>67</v>
      </c>
      <c r="U1040" s="65" t="s">
        <v>68</v>
      </c>
      <c r="V1040" s="66" t="s">
        <v>69</v>
      </c>
      <c r="W1040" s="67" t="s">
        <v>70</v>
      </c>
      <c r="X1040" s="62"/>
      <c r="Y1040" s="9"/>
    </row>
    <row r="1041" spans="7:25" ht="15.6" x14ac:dyDescent="0.3">
      <c r="G1041" s="68">
        <v>114</v>
      </c>
      <c r="H1041" s="69" t="s">
        <v>120</v>
      </c>
      <c r="I1041" s="70"/>
      <c r="J1041" s="71"/>
      <c r="K1041" s="72"/>
      <c r="L1041" s="73"/>
      <c r="M1041" s="73"/>
      <c r="N1041" s="73"/>
      <c r="O1041" s="73"/>
      <c r="P1041" s="73"/>
      <c r="Q1041" s="74"/>
      <c r="R1041" s="75"/>
      <c r="S1041" s="73"/>
      <c r="T1041" s="73"/>
      <c r="U1041" s="73"/>
      <c r="V1041" s="74"/>
      <c r="W1041" s="76"/>
      <c r="X1041" s="62"/>
      <c r="Y1041" s="9"/>
    </row>
    <row r="1042" spans="7:25" x14ac:dyDescent="0.3">
      <c r="G1042" s="77"/>
      <c r="H1042" s="62">
        <v>1</v>
      </c>
      <c r="I1042" s="62" t="s">
        <v>11</v>
      </c>
      <c r="J1042" s="78">
        <v>422</v>
      </c>
      <c r="K1042" s="79">
        <v>1</v>
      </c>
      <c r="L1042" s="80">
        <v>33238804</v>
      </c>
      <c r="M1042" s="81">
        <v>8593726</v>
      </c>
      <c r="N1042" s="80">
        <v>92950</v>
      </c>
      <c r="O1042" s="80"/>
      <c r="P1042" s="81">
        <v>24738028</v>
      </c>
      <c r="Q1042" s="82">
        <v>2.2769999999999999E-3</v>
      </c>
      <c r="R1042" s="83">
        <v>56328.489755999995</v>
      </c>
      <c r="S1042" s="80">
        <v>3276256</v>
      </c>
      <c r="T1042" s="81">
        <v>210871</v>
      </c>
      <c r="U1042" s="81">
        <v>3065385</v>
      </c>
      <c r="V1042" s="84">
        <v>1.91E-3</v>
      </c>
      <c r="W1042" s="85">
        <v>5854.8853500000005</v>
      </c>
      <c r="X1042" s="62"/>
      <c r="Y1042" s="9"/>
    </row>
    <row r="1043" spans="7:25" x14ac:dyDescent="0.3">
      <c r="G1043" s="77"/>
      <c r="H1043" s="62">
        <v>2</v>
      </c>
      <c r="I1043" s="62" t="s">
        <v>27</v>
      </c>
      <c r="J1043" s="78">
        <v>422</v>
      </c>
      <c r="K1043" s="79">
        <v>1</v>
      </c>
      <c r="L1043" s="80">
        <v>33238804</v>
      </c>
      <c r="M1043" s="81">
        <v>8593726</v>
      </c>
      <c r="N1043" s="80">
        <v>92950</v>
      </c>
      <c r="O1043" s="80"/>
      <c r="P1043" s="81">
        <v>24738028</v>
      </c>
      <c r="Q1043" s="82">
        <v>2.6200000000000003E-4</v>
      </c>
      <c r="R1043" s="83">
        <v>6481.3633360000003</v>
      </c>
      <c r="S1043" s="80">
        <v>3276256</v>
      </c>
      <c r="T1043" s="81">
        <v>210871</v>
      </c>
      <c r="U1043" s="81">
        <v>3065385</v>
      </c>
      <c r="V1043" s="84">
        <v>2.6899999999999998E-4</v>
      </c>
      <c r="W1043" s="85">
        <v>824.5885649999999</v>
      </c>
      <c r="X1043" s="62"/>
      <c r="Y1043" s="9"/>
    </row>
    <row r="1044" spans="7:25" x14ac:dyDescent="0.3">
      <c r="G1044" s="77"/>
      <c r="H1044" s="62">
        <v>3</v>
      </c>
      <c r="I1044" s="62" t="s">
        <v>20</v>
      </c>
      <c r="J1044" s="78">
        <v>422</v>
      </c>
      <c r="K1044" s="79">
        <v>1</v>
      </c>
      <c r="L1044" s="80">
        <v>33238804</v>
      </c>
      <c r="M1044" s="81">
        <v>8593726</v>
      </c>
      <c r="N1044" s="80">
        <v>92950</v>
      </c>
      <c r="O1044" s="80"/>
      <c r="P1044" s="81">
        <v>24738028</v>
      </c>
      <c r="Q1044" s="82">
        <v>5.7799999999999995E-4</v>
      </c>
      <c r="R1044" s="83">
        <v>14298.580183999999</v>
      </c>
      <c r="S1044" s="80">
        <v>3276256</v>
      </c>
      <c r="T1044" s="81">
        <v>210871</v>
      </c>
      <c r="U1044" s="81">
        <v>3065385</v>
      </c>
      <c r="V1044" s="84">
        <v>5.9699999999999998E-4</v>
      </c>
      <c r="W1044" s="85">
        <v>1830.0348449999999</v>
      </c>
      <c r="X1044" s="62"/>
      <c r="Y1044" s="9"/>
    </row>
    <row r="1045" spans="7:25" x14ac:dyDescent="0.3">
      <c r="G1045" s="77"/>
      <c r="H1045" s="62">
        <v>5</v>
      </c>
      <c r="I1045" s="62" t="s">
        <v>17</v>
      </c>
      <c r="J1045" s="78">
        <v>422</v>
      </c>
      <c r="K1045" s="79">
        <v>1</v>
      </c>
      <c r="L1045" s="80">
        <v>33238804</v>
      </c>
      <c r="M1045" s="81">
        <v>8593726</v>
      </c>
      <c r="N1045" s="80">
        <v>92950</v>
      </c>
      <c r="O1045" s="80"/>
      <c r="P1045" s="81">
        <v>24738028</v>
      </c>
      <c r="Q1045" s="82">
        <v>6.2979999999999998E-3</v>
      </c>
      <c r="R1045" s="83">
        <v>155800.10034400001</v>
      </c>
      <c r="S1045" s="80">
        <v>3276256</v>
      </c>
      <c r="T1045" s="81">
        <v>210871</v>
      </c>
      <c r="U1045" s="81">
        <v>3065385</v>
      </c>
      <c r="V1045" s="84">
        <v>6.6930000000000002E-3</v>
      </c>
      <c r="W1045" s="85">
        <v>20516.621804999999</v>
      </c>
      <c r="X1045" s="62"/>
      <c r="Y1045" s="9"/>
    </row>
    <row r="1046" spans="7:25" x14ac:dyDescent="0.3">
      <c r="G1046" s="77"/>
      <c r="H1046" s="62">
        <v>137</v>
      </c>
      <c r="I1046" s="62" t="s">
        <v>160</v>
      </c>
      <c r="J1046" s="78">
        <v>422</v>
      </c>
      <c r="K1046" s="79">
        <v>1</v>
      </c>
      <c r="L1046" s="80">
        <v>33238804</v>
      </c>
      <c r="M1046" s="81">
        <v>8593726</v>
      </c>
      <c r="N1046" s="80">
        <v>92950</v>
      </c>
      <c r="O1046" s="80"/>
      <c r="P1046" s="81">
        <v>24738028</v>
      </c>
      <c r="Q1046" s="82">
        <v>7.4999999999999993E-5</v>
      </c>
      <c r="R1046" s="83">
        <v>1855.3520999999998</v>
      </c>
      <c r="S1046" s="80">
        <v>3276256</v>
      </c>
      <c r="T1046" s="81">
        <v>210871</v>
      </c>
      <c r="U1046" s="81">
        <v>3065385</v>
      </c>
      <c r="V1046" s="84">
        <v>0</v>
      </c>
      <c r="W1046" s="85">
        <v>0</v>
      </c>
      <c r="X1046" s="62"/>
      <c r="Y1046" s="9"/>
    </row>
    <row r="1047" spans="7:25" x14ac:dyDescent="0.3">
      <c r="G1047" s="77"/>
      <c r="H1047" s="62">
        <v>6</v>
      </c>
      <c r="I1047" s="62" t="s">
        <v>76</v>
      </c>
      <c r="J1047" s="78">
        <v>422</v>
      </c>
      <c r="K1047" s="79">
        <v>1</v>
      </c>
      <c r="L1047" s="80">
        <v>33238804</v>
      </c>
      <c r="M1047" s="81">
        <v>8593726</v>
      </c>
      <c r="N1047" s="80">
        <v>92950</v>
      </c>
      <c r="O1047" s="80"/>
      <c r="P1047" s="81">
        <v>24738028</v>
      </c>
      <c r="Q1047" s="82">
        <v>0</v>
      </c>
      <c r="R1047" s="83">
        <v>0</v>
      </c>
      <c r="S1047" s="80">
        <v>3276256</v>
      </c>
      <c r="T1047" s="81">
        <v>210871</v>
      </c>
      <c r="U1047" s="81">
        <v>3065385</v>
      </c>
      <c r="V1047" s="84">
        <v>0</v>
      </c>
      <c r="W1047" s="85">
        <v>0</v>
      </c>
      <c r="X1047" s="62"/>
      <c r="Y1047" s="9"/>
    </row>
    <row r="1048" spans="7:25" x14ac:dyDescent="0.3">
      <c r="G1048" s="77"/>
      <c r="H1048" s="62">
        <v>7</v>
      </c>
      <c r="I1048" s="62" t="s">
        <v>9</v>
      </c>
      <c r="J1048" s="78">
        <v>422</v>
      </c>
      <c r="K1048" s="79">
        <v>1</v>
      </c>
      <c r="L1048" s="80">
        <v>33238804</v>
      </c>
      <c r="M1048" s="81">
        <v>8593726</v>
      </c>
      <c r="N1048" s="80">
        <v>92950</v>
      </c>
      <c r="O1048" s="80"/>
      <c r="P1048" s="81">
        <v>24738028</v>
      </c>
      <c r="Q1048" s="82">
        <v>1.1900000000000001E-4</v>
      </c>
      <c r="R1048" s="83">
        <v>2943.8253320000003</v>
      </c>
      <c r="S1048" s="80">
        <v>3276256</v>
      </c>
      <c r="T1048" s="81">
        <v>210871</v>
      </c>
      <c r="U1048" s="81">
        <v>3065385</v>
      </c>
      <c r="V1048" s="84">
        <v>1.27E-4</v>
      </c>
      <c r="W1048" s="85">
        <v>389.30389500000001</v>
      </c>
      <c r="X1048" s="62"/>
      <c r="Y1048" s="9"/>
    </row>
    <row r="1049" spans="7:25" x14ac:dyDescent="0.3">
      <c r="G1049" s="77"/>
      <c r="H1049" s="62">
        <v>8</v>
      </c>
      <c r="I1049" s="62" t="s">
        <v>23</v>
      </c>
      <c r="J1049" s="78">
        <v>422</v>
      </c>
      <c r="K1049" s="79">
        <v>1</v>
      </c>
      <c r="L1049" s="80">
        <v>33238804</v>
      </c>
      <c r="M1049" s="81">
        <v>8593726</v>
      </c>
      <c r="N1049" s="80">
        <v>92950</v>
      </c>
      <c r="O1049" s="80"/>
      <c r="P1049" s="81">
        <v>24738028</v>
      </c>
      <c r="Q1049" s="82">
        <v>1.74E-4</v>
      </c>
      <c r="R1049" s="83">
        <v>4304.4168719999998</v>
      </c>
      <c r="S1049" s="80">
        <v>3276256</v>
      </c>
      <c r="T1049" s="81">
        <v>210871</v>
      </c>
      <c r="U1049" s="81">
        <v>3065385</v>
      </c>
      <c r="V1049" s="84">
        <v>1.8699999999999999E-4</v>
      </c>
      <c r="W1049" s="85">
        <v>573.22699499999999</v>
      </c>
      <c r="X1049" s="62"/>
      <c r="Y1049" s="9"/>
    </row>
    <row r="1050" spans="7:25" x14ac:dyDescent="0.3">
      <c r="G1050" s="77"/>
      <c r="H1050" s="62">
        <v>10</v>
      </c>
      <c r="I1050" s="62" t="s">
        <v>118</v>
      </c>
      <c r="J1050" s="78">
        <v>422</v>
      </c>
      <c r="K1050" s="79">
        <v>1</v>
      </c>
      <c r="L1050" s="80">
        <v>33238804</v>
      </c>
      <c r="M1050" s="81">
        <v>8593726</v>
      </c>
      <c r="N1050" s="80">
        <v>92950</v>
      </c>
      <c r="O1050" s="80"/>
      <c r="P1050" s="81">
        <v>24738028</v>
      </c>
      <c r="Q1050" s="82">
        <v>0</v>
      </c>
      <c r="R1050" s="83">
        <v>0</v>
      </c>
      <c r="S1050" s="80">
        <v>3276256</v>
      </c>
      <c r="T1050" s="81">
        <v>210871</v>
      </c>
      <c r="U1050" s="81">
        <v>3065385</v>
      </c>
      <c r="V1050" s="84">
        <v>0</v>
      </c>
      <c r="W1050" s="85">
        <v>0</v>
      </c>
      <c r="X1050" s="62"/>
      <c r="Y1050" s="9"/>
    </row>
    <row r="1051" spans="7:25" x14ac:dyDescent="0.3">
      <c r="G1051" s="77"/>
      <c r="H1051" s="62">
        <v>17</v>
      </c>
      <c r="I1051" s="62" t="s">
        <v>16</v>
      </c>
      <c r="J1051" s="78">
        <v>422</v>
      </c>
      <c r="K1051" s="79">
        <v>1</v>
      </c>
      <c r="L1051" s="80">
        <v>33238804</v>
      </c>
      <c r="M1051" s="81">
        <v>8593726</v>
      </c>
      <c r="N1051" s="80">
        <v>92950</v>
      </c>
      <c r="O1051" s="80"/>
      <c r="P1051" s="81">
        <v>24738028</v>
      </c>
      <c r="Q1051" s="82">
        <v>7.0899999999999999E-4</v>
      </c>
      <c r="R1051" s="83">
        <v>17539.261852</v>
      </c>
      <c r="S1051" s="80">
        <v>3276256</v>
      </c>
      <c r="T1051" s="81">
        <v>210871</v>
      </c>
      <c r="U1051" s="81">
        <v>3065385</v>
      </c>
      <c r="V1051" s="84">
        <v>7.5799999999999999E-4</v>
      </c>
      <c r="W1051" s="85">
        <v>2323.5618300000001</v>
      </c>
      <c r="X1051" s="62"/>
      <c r="Y1051" s="9"/>
    </row>
    <row r="1052" spans="7:25" x14ac:dyDescent="0.3">
      <c r="G1052" s="77"/>
      <c r="H1052" s="62">
        <v>32</v>
      </c>
      <c r="I1052" s="62" t="s">
        <v>5</v>
      </c>
      <c r="J1052" s="78">
        <v>422</v>
      </c>
      <c r="K1052" s="79">
        <v>1</v>
      </c>
      <c r="L1052" s="80">
        <v>33238804</v>
      </c>
      <c r="M1052" s="81">
        <v>8593726</v>
      </c>
      <c r="N1052" s="80">
        <v>92950</v>
      </c>
      <c r="O1052" s="80"/>
      <c r="P1052" s="81">
        <v>24738028</v>
      </c>
      <c r="Q1052" s="82">
        <v>1.078E-3</v>
      </c>
      <c r="R1052" s="83">
        <v>26667.594183999998</v>
      </c>
      <c r="S1052" s="80">
        <v>3276256</v>
      </c>
      <c r="T1052" s="81">
        <v>210871</v>
      </c>
      <c r="U1052" s="81">
        <v>3065385</v>
      </c>
      <c r="V1052" s="84">
        <v>1.1440000000000001E-3</v>
      </c>
      <c r="W1052" s="85">
        <v>3506.80044</v>
      </c>
      <c r="X1052" s="62"/>
      <c r="Y1052" s="9"/>
    </row>
    <row r="1053" spans="7:25" x14ac:dyDescent="0.3">
      <c r="G1053" s="77"/>
      <c r="H1053" s="62">
        <v>38</v>
      </c>
      <c r="I1053" s="62" t="s">
        <v>12</v>
      </c>
      <c r="J1053" s="78">
        <v>422</v>
      </c>
      <c r="K1053" s="79">
        <v>1</v>
      </c>
      <c r="L1053" s="80">
        <v>33238804</v>
      </c>
      <c r="M1053" s="81">
        <v>8593726</v>
      </c>
      <c r="N1053" s="80">
        <v>92950</v>
      </c>
      <c r="O1053" s="80"/>
      <c r="P1053" s="81">
        <v>24738028</v>
      </c>
      <c r="Q1053" s="82">
        <v>9.5000000000000005E-5</v>
      </c>
      <c r="R1053" s="83">
        <v>2350.1126600000002</v>
      </c>
      <c r="S1053" s="80">
        <v>3276256</v>
      </c>
      <c r="T1053" s="81">
        <v>210871</v>
      </c>
      <c r="U1053" s="81">
        <v>3065385</v>
      </c>
      <c r="V1053" s="84">
        <v>7.8999999999999996E-5</v>
      </c>
      <c r="W1053" s="85">
        <v>242.165415</v>
      </c>
      <c r="X1053" s="62"/>
      <c r="Y1053" s="9"/>
    </row>
    <row r="1054" spans="7:25" x14ac:dyDescent="0.3">
      <c r="G1054" s="77"/>
      <c r="H1054" s="62">
        <v>55</v>
      </c>
      <c r="I1054" s="62" t="s">
        <v>26</v>
      </c>
      <c r="J1054" s="78">
        <v>422</v>
      </c>
      <c r="K1054" s="79">
        <v>1</v>
      </c>
      <c r="L1054" s="80">
        <v>33238804</v>
      </c>
      <c r="M1054" s="81">
        <v>8593726</v>
      </c>
      <c r="N1054" s="80">
        <v>92950</v>
      </c>
      <c r="O1054" s="80"/>
      <c r="P1054" s="81">
        <v>24738028</v>
      </c>
      <c r="Q1054" s="82">
        <v>1.4799999999999999E-4</v>
      </c>
      <c r="R1054" s="83">
        <v>3661.2281439999997</v>
      </c>
      <c r="S1054" s="80">
        <v>3276256</v>
      </c>
      <c r="T1054" s="81">
        <v>210871</v>
      </c>
      <c r="U1054" s="81">
        <v>3065385</v>
      </c>
      <c r="V1054" s="84">
        <v>1.5699999999999999E-4</v>
      </c>
      <c r="W1054" s="85">
        <v>481.265445</v>
      </c>
      <c r="X1054" s="62"/>
      <c r="Y1054" s="9"/>
    </row>
    <row r="1055" spans="7:25" x14ac:dyDescent="0.3">
      <c r="G1055" s="77"/>
      <c r="H1055" s="62">
        <v>71</v>
      </c>
      <c r="I1055" s="62" t="s">
        <v>18</v>
      </c>
      <c r="J1055" s="78">
        <v>422</v>
      </c>
      <c r="K1055" s="79">
        <v>0</v>
      </c>
      <c r="L1055" s="80">
        <v>33238804</v>
      </c>
      <c r="M1055" s="81">
        <v>8593726</v>
      </c>
      <c r="N1055" s="80">
        <v>92950</v>
      </c>
      <c r="O1055" s="80"/>
      <c r="P1055" s="81">
        <v>0</v>
      </c>
      <c r="Q1055" s="82">
        <v>1.0000000000000001E-5</v>
      </c>
      <c r="R1055" s="83">
        <v>0</v>
      </c>
      <c r="S1055" s="80">
        <v>3276256</v>
      </c>
      <c r="T1055" s="81">
        <v>210871</v>
      </c>
      <c r="U1055" s="81">
        <v>0</v>
      </c>
      <c r="V1055" s="84">
        <v>1.1E-5</v>
      </c>
      <c r="W1055" s="85">
        <v>0</v>
      </c>
      <c r="X1055" s="62"/>
      <c r="Y1055" s="9"/>
    </row>
    <row r="1056" spans="7:25" x14ac:dyDescent="0.3">
      <c r="G1056" s="77"/>
      <c r="H1056" s="62">
        <v>72</v>
      </c>
      <c r="I1056" s="62" t="s">
        <v>28</v>
      </c>
      <c r="J1056" s="78">
        <v>422</v>
      </c>
      <c r="K1056" s="79">
        <v>0</v>
      </c>
      <c r="L1056" s="80">
        <v>33238804</v>
      </c>
      <c r="M1056" s="81">
        <v>8593726</v>
      </c>
      <c r="N1056" s="80">
        <v>92950</v>
      </c>
      <c r="O1056" s="80"/>
      <c r="P1056" s="81">
        <v>0</v>
      </c>
      <c r="Q1056" s="82">
        <v>2.9999999999999997E-4</v>
      </c>
      <c r="R1056" s="83">
        <v>0</v>
      </c>
      <c r="S1056" s="80">
        <v>3276256</v>
      </c>
      <c r="T1056" s="81">
        <v>210871</v>
      </c>
      <c r="U1056" s="81">
        <v>0</v>
      </c>
      <c r="V1056" s="84">
        <v>3.1799999999999998E-4</v>
      </c>
      <c r="W1056" s="85">
        <v>0</v>
      </c>
      <c r="X1056" s="62"/>
      <c r="Y1056" s="9"/>
    </row>
    <row r="1057" spans="7:25" x14ac:dyDescent="0.3">
      <c r="G1057" s="77"/>
      <c r="H1057" s="62">
        <v>104</v>
      </c>
      <c r="I1057" s="62" t="s">
        <v>88</v>
      </c>
      <c r="J1057" s="78">
        <v>422</v>
      </c>
      <c r="K1057" s="79">
        <v>1</v>
      </c>
      <c r="L1057" s="80">
        <v>33238804</v>
      </c>
      <c r="M1057" s="81">
        <v>8593726</v>
      </c>
      <c r="N1057" s="80">
        <v>92950</v>
      </c>
      <c r="O1057" s="80"/>
      <c r="P1057" s="81">
        <v>24738028</v>
      </c>
      <c r="Q1057" s="82">
        <v>0</v>
      </c>
      <c r="R1057" s="83">
        <v>0</v>
      </c>
      <c r="S1057" s="80">
        <v>3276256</v>
      </c>
      <c r="T1057" s="81">
        <v>210871</v>
      </c>
      <c r="U1057" s="81">
        <v>3065385</v>
      </c>
      <c r="V1057" s="84">
        <v>0</v>
      </c>
      <c r="W1057" s="85">
        <v>0</v>
      </c>
      <c r="X1057" s="62"/>
      <c r="Y1057" s="9"/>
    </row>
    <row r="1058" spans="7:25" x14ac:dyDescent="0.3">
      <c r="G1058" s="77"/>
      <c r="H1058" s="62">
        <v>114</v>
      </c>
      <c r="I1058" s="62" t="s">
        <v>120</v>
      </c>
      <c r="J1058" s="78">
        <v>422</v>
      </c>
      <c r="K1058" s="79">
        <v>1</v>
      </c>
      <c r="L1058" s="80">
        <v>33238804</v>
      </c>
      <c r="M1058" s="81">
        <v>8593726</v>
      </c>
      <c r="N1058" s="80">
        <v>92950</v>
      </c>
      <c r="O1058" s="80"/>
      <c r="P1058" s="81">
        <v>24738028</v>
      </c>
      <c r="Q1058" s="82">
        <v>0</v>
      </c>
      <c r="R1058" s="83">
        <v>0</v>
      </c>
      <c r="S1058" s="80">
        <v>3276256</v>
      </c>
      <c r="T1058" s="81">
        <v>210871</v>
      </c>
      <c r="U1058" s="81">
        <v>3065385</v>
      </c>
      <c r="V1058" s="84">
        <v>0</v>
      </c>
      <c r="W1058" s="85">
        <v>0</v>
      </c>
      <c r="X1058" s="62"/>
      <c r="Y1058" s="9"/>
    </row>
    <row r="1059" spans="7:25" x14ac:dyDescent="0.3">
      <c r="G1059" s="77"/>
      <c r="H1059" s="62">
        <v>117</v>
      </c>
      <c r="I1059" s="62" t="s">
        <v>21</v>
      </c>
      <c r="J1059" s="78">
        <v>422</v>
      </c>
      <c r="K1059" s="79">
        <v>1</v>
      </c>
      <c r="L1059" s="80">
        <v>33238804</v>
      </c>
      <c r="M1059" s="81">
        <v>8593726</v>
      </c>
      <c r="N1059" s="80">
        <v>92950</v>
      </c>
      <c r="O1059" s="80"/>
      <c r="P1059" s="81">
        <v>24738028</v>
      </c>
      <c r="Q1059" s="82">
        <v>2.5700000000000001E-4</v>
      </c>
      <c r="R1059" s="83">
        <v>6357.6731960000006</v>
      </c>
      <c r="S1059" s="80">
        <v>3276256</v>
      </c>
      <c r="T1059" s="81">
        <v>210871</v>
      </c>
      <c r="U1059" s="81">
        <v>3065385</v>
      </c>
      <c r="V1059" s="84">
        <v>2.7300000000000002E-4</v>
      </c>
      <c r="W1059" s="85">
        <v>836.8501050000001</v>
      </c>
      <c r="X1059" s="62"/>
      <c r="Y1059" s="9"/>
    </row>
    <row r="1060" spans="7:25" x14ac:dyDescent="0.3">
      <c r="G1060" s="77"/>
      <c r="H1060" s="62"/>
      <c r="I1060" s="62"/>
      <c r="J1060" s="78"/>
      <c r="K1060" s="79"/>
      <c r="L1060" s="81"/>
      <c r="M1060" s="81"/>
      <c r="N1060" s="81"/>
      <c r="O1060" s="81"/>
      <c r="P1060" s="81"/>
      <c r="Q1060" s="84"/>
      <c r="R1060" s="83"/>
      <c r="S1060" s="81"/>
      <c r="T1060" s="81"/>
      <c r="U1060" s="81"/>
      <c r="V1060" s="84"/>
      <c r="W1060" s="85"/>
      <c r="X1060" s="62"/>
      <c r="Y1060" s="9"/>
    </row>
    <row r="1061" spans="7:25" ht="15.6" x14ac:dyDescent="0.3">
      <c r="G1061" s="90">
        <v>114</v>
      </c>
      <c r="H1061" s="91" t="s">
        <v>120</v>
      </c>
      <c r="I1061" s="62"/>
      <c r="J1061" s="78"/>
      <c r="K1061" s="79"/>
      <c r="L1061" s="81"/>
      <c r="M1061" s="81"/>
      <c r="N1061" s="81"/>
      <c r="O1061" s="81"/>
      <c r="P1061" s="81"/>
      <c r="Q1061" s="84"/>
      <c r="R1061" s="83"/>
      <c r="S1061" s="81"/>
      <c r="T1061" s="81"/>
      <c r="U1061" s="81"/>
      <c r="V1061" s="84"/>
      <c r="W1061" s="85"/>
      <c r="X1061" s="62"/>
      <c r="Y1061" s="9"/>
    </row>
    <row r="1062" spans="7:25" x14ac:dyDescent="0.3">
      <c r="G1062" s="77"/>
      <c r="H1062" s="62">
        <v>1</v>
      </c>
      <c r="I1062" s="62" t="s">
        <v>11</v>
      </c>
      <c r="J1062" s="78">
        <v>957</v>
      </c>
      <c r="K1062" s="79">
        <v>1</v>
      </c>
      <c r="L1062" s="80">
        <v>0</v>
      </c>
      <c r="M1062" s="81"/>
      <c r="N1062" s="80">
        <v>39017</v>
      </c>
      <c r="O1062" s="80"/>
      <c r="P1062" s="81">
        <v>39017</v>
      </c>
      <c r="Q1062" s="82">
        <v>2.2769999999999999E-3</v>
      </c>
      <c r="R1062" s="83">
        <v>88.841708999999994</v>
      </c>
      <c r="S1062" s="80">
        <v>0</v>
      </c>
      <c r="T1062" s="81"/>
      <c r="U1062" s="81">
        <v>0</v>
      </c>
      <c r="V1062" s="84">
        <v>1.91E-3</v>
      </c>
      <c r="W1062" s="85">
        <v>0</v>
      </c>
      <c r="X1062" s="62"/>
      <c r="Y1062" s="9"/>
    </row>
    <row r="1063" spans="7:25" x14ac:dyDescent="0.3">
      <c r="G1063" s="77"/>
      <c r="H1063" s="62">
        <v>2</v>
      </c>
      <c r="I1063" s="62" t="s">
        <v>27</v>
      </c>
      <c r="J1063" s="78">
        <v>957</v>
      </c>
      <c r="K1063" s="79">
        <v>1</v>
      </c>
      <c r="L1063" s="80">
        <v>0</v>
      </c>
      <c r="M1063" s="81"/>
      <c r="N1063" s="80">
        <v>39017</v>
      </c>
      <c r="O1063" s="80"/>
      <c r="P1063" s="81">
        <v>39017</v>
      </c>
      <c r="Q1063" s="82">
        <v>2.6200000000000003E-4</v>
      </c>
      <c r="R1063" s="83">
        <v>10.222454000000001</v>
      </c>
      <c r="S1063" s="80">
        <v>0</v>
      </c>
      <c r="T1063" s="81"/>
      <c r="U1063" s="81">
        <v>0</v>
      </c>
      <c r="V1063" s="84">
        <v>2.6899999999999998E-4</v>
      </c>
      <c r="W1063" s="85">
        <v>0</v>
      </c>
      <c r="X1063" s="62"/>
      <c r="Y1063" s="9"/>
    </row>
    <row r="1064" spans="7:25" x14ac:dyDescent="0.3">
      <c r="G1064" s="77"/>
      <c r="H1064" s="62">
        <v>3</v>
      </c>
      <c r="I1064" s="62" t="s">
        <v>20</v>
      </c>
      <c r="J1064" s="78">
        <v>957</v>
      </c>
      <c r="K1064" s="79">
        <v>1</v>
      </c>
      <c r="L1064" s="80">
        <v>0</v>
      </c>
      <c r="M1064" s="81"/>
      <c r="N1064" s="80">
        <v>39017</v>
      </c>
      <c r="O1064" s="80"/>
      <c r="P1064" s="81">
        <v>39017</v>
      </c>
      <c r="Q1064" s="82">
        <v>5.7799999999999995E-4</v>
      </c>
      <c r="R1064" s="83">
        <v>22.551825999999998</v>
      </c>
      <c r="S1064" s="80">
        <v>0</v>
      </c>
      <c r="T1064" s="81"/>
      <c r="U1064" s="81">
        <v>0</v>
      </c>
      <c r="V1064" s="84">
        <v>5.9699999999999998E-4</v>
      </c>
      <c r="W1064" s="85">
        <v>0</v>
      </c>
      <c r="X1064" s="62"/>
      <c r="Y1064" s="9"/>
    </row>
    <row r="1065" spans="7:25" x14ac:dyDescent="0.3">
      <c r="G1065" s="77"/>
      <c r="H1065" s="62">
        <v>5</v>
      </c>
      <c r="I1065" s="62" t="s">
        <v>17</v>
      </c>
      <c r="J1065" s="78">
        <v>957</v>
      </c>
      <c r="K1065" s="79">
        <v>1</v>
      </c>
      <c r="L1065" s="80">
        <v>0</v>
      </c>
      <c r="M1065" s="81"/>
      <c r="N1065" s="80">
        <v>39017</v>
      </c>
      <c r="O1065" s="80"/>
      <c r="P1065" s="81">
        <v>39017</v>
      </c>
      <c r="Q1065" s="82">
        <v>6.2979999999999998E-3</v>
      </c>
      <c r="R1065" s="83">
        <v>245.72906599999999</v>
      </c>
      <c r="S1065" s="80">
        <v>0</v>
      </c>
      <c r="T1065" s="81"/>
      <c r="U1065" s="81">
        <v>0</v>
      </c>
      <c r="V1065" s="84">
        <v>6.6930000000000002E-3</v>
      </c>
      <c r="W1065" s="85">
        <v>0</v>
      </c>
      <c r="X1065" s="62"/>
      <c r="Y1065" s="9"/>
    </row>
    <row r="1066" spans="7:25" x14ac:dyDescent="0.3">
      <c r="G1066" s="77"/>
      <c r="H1066" s="62">
        <v>137</v>
      </c>
      <c r="I1066" s="62" t="s">
        <v>160</v>
      </c>
      <c r="J1066" s="78">
        <v>957</v>
      </c>
      <c r="K1066" s="79">
        <v>1</v>
      </c>
      <c r="L1066" s="80">
        <v>0</v>
      </c>
      <c r="M1066" s="81"/>
      <c r="N1066" s="80">
        <v>39017</v>
      </c>
      <c r="O1066" s="80"/>
      <c r="P1066" s="81">
        <v>39017</v>
      </c>
      <c r="Q1066" s="82">
        <v>7.4999999999999993E-5</v>
      </c>
      <c r="R1066" s="83">
        <v>2.926275</v>
      </c>
      <c r="S1066" s="80">
        <v>0</v>
      </c>
      <c r="T1066" s="81"/>
      <c r="U1066" s="81">
        <v>0</v>
      </c>
      <c r="V1066" s="84">
        <v>0</v>
      </c>
      <c r="W1066" s="85">
        <v>0</v>
      </c>
      <c r="X1066" s="62"/>
      <c r="Y1066" s="9"/>
    </row>
    <row r="1067" spans="7:25" x14ac:dyDescent="0.3">
      <c r="G1067" s="77"/>
      <c r="H1067" s="62">
        <v>6</v>
      </c>
      <c r="I1067" s="62" t="s">
        <v>76</v>
      </c>
      <c r="J1067" s="78">
        <v>957</v>
      </c>
      <c r="K1067" s="79">
        <v>1</v>
      </c>
      <c r="L1067" s="80">
        <v>0</v>
      </c>
      <c r="M1067" s="81"/>
      <c r="N1067" s="80">
        <v>39017</v>
      </c>
      <c r="O1067" s="80"/>
      <c r="P1067" s="81">
        <v>39017</v>
      </c>
      <c r="Q1067" s="82">
        <v>0</v>
      </c>
      <c r="R1067" s="83">
        <v>0</v>
      </c>
      <c r="S1067" s="80">
        <v>0</v>
      </c>
      <c r="T1067" s="81"/>
      <c r="U1067" s="81">
        <v>0</v>
      </c>
      <c r="V1067" s="84">
        <v>0</v>
      </c>
      <c r="W1067" s="85">
        <v>0</v>
      </c>
      <c r="X1067" s="62"/>
      <c r="Y1067" s="9"/>
    </row>
    <row r="1068" spans="7:25" x14ac:dyDescent="0.3">
      <c r="G1068" s="77"/>
      <c r="H1068" s="62">
        <v>7</v>
      </c>
      <c r="I1068" s="62" t="s">
        <v>9</v>
      </c>
      <c r="J1068" s="78">
        <v>957</v>
      </c>
      <c r="K1068" s="79">
        <v>1</v>
      </c>
      <c r="L1068" s="80">
        <v>0</v>
      </c>
      <c r="M1068" s="81"/>
      <c r="N1068" s="80">
        <v>39017</v>
      </c>
      <c r="O1068" s="80"/>
      <c r="P1068" s="81">
        <v>39017</v>
      </c>
      <c r="Q1068" s="82">
        <v>1.1900000000000001E-4</v>
      </c>
      <c r="R1068" s="83">
        <v>4.6430230000000003</v>
      </c>
      <c r="S1068" s="80">
        <v>0</v>
      </c>
      <c r="T1068" s="81"/>
      <c r="U1068" s="81">
        <v>0</v>
      </c>
      <c r="V1068" s="84">
        <v>1.27E-4</v>
      </c>
      <c r="W1068" s="85">
        <v>0</v>
      </c>
      <c r="X1068" s="62"/>
      <c r="Y1068" s="9"/>
    </row>
    <row r="1069" spans="7:25" x14ac:dyDescent="0.3">
      <c r="G1069" s="77"/>
      <c r="H1069" s="62">
        <v>8</v>
      </c>
      <c r="I1069" s="62" t="s">
        <v>23</v>
      </c>
      <c r="J1069" s="78">
        <v>957</v>
      </c>
      <c r="K1069" s="79">
        <v>1</v>
      </c>
      <c r="L1069" s="80">
        <v>0</v>
      </c>
      <c r="M1069" s="81"/>
      <c r="N1069" s="80">
        <v>39017</v>
      </c>
      <c r="O1069" s="80"/>
      <c r="P1069" s="81">
        <v>39017</v>
      </c>
      <c r="Q1069" s="82">
        <v>1.74E-4</v>
      </c>
      <c r="R1069" s="83">
        <v>6.788958</v>
      </c>
      <c r="S1069" s="80">
        <v>0</v>
      </c>
      <c r="T1069" s="81"/>
      <c r="U1069" s="81">
        <v>0</v>
      </c>
      <c r="V1069" s="84">
        <v>1.8699999999999999E-4</v>
      </c>
      <c r="W1069" s="85">
        <v>0</v>
      </c>
      <c r="X1069" s="62"/>
      <c r="Y1069" s="9"/>
    </row>
    <row r="1070" spans="7:25" x14ac:dyDescent="0.3">
      <c r="G1070" s="77"/>
      <c r="H1070" s="62">
        <v>10</v>
      </c>
      <c r="I1070" s="62" t="s">
        <v>118</v>
      </c>
      <c r="J1070" s="78">
        <v>957</v>
      </c>
      <c r="K1070" s="79">
        <v>1</v>
      </c>
      <c r="L1070" s="80">
        <v>0</v>
      </c>
      <c r="M1070" s="81"/>
      <c r="N1070" s="80">
        <v>39017</v>
      </c>
      <c r="O1070" s="80"/>
      <c r="P1070" s="81">
        <v>39017</v>
      </c>
      <c r="Q1070" s="82">
        <v>0</v>
      </c>
      <c r="R1070" s="83">
        <v>0</v>
      </c>
      <c r="S1070" s="80">
        <v>0</v>
      </c>
      <c r="T1070" s="81"/>
      <c r="U1070" s="81">
        <v>0</v>
      </c>
      <c r="V1070" s="84">
        <v>0</v>
      </c>
      <c r="W1070" s="85">
        <v>0</v>
      </c>
      <c r="X1070" s="62"/>
      <c r="Y1070" s="9"/>
    </row>
    <row r="1071" spans="7:25" x14ac:dyDescent="0.3">
      <c r="G1071" s="77"/>
      <c r="H1071" s="62">
        <v>32</v>
      </c>
      <c r="I1071" s="62" t="s">
        <v>5</v>
      </c>
      <c r="J1071" s="78">
        <v>957</v>
      </c>
      <c r="K1071" s="79">
        <v>1</v>
      </c>
      <c r="L1071" s="80">
        <v>0</v>
      </c>
      <c r="M1071" s="81"/>
      <c r="N1071" s="80">
        <v>39017</v>
      </c>
      <c r="O1071" s="80"/>
      <c r="P1071" s="81">
        <v>39017</v>
      </c>
      <c r="Q1071" s="82">
        <v>1.078E-3</v>
      </c>
      <c r="R1071" s="83">
        <v>42.060325999999996</v>
      </c>
      <c r="S1071" s="80">
        <v>0</v>
      </c>
      <c r="T1071" s="81"/>
      <c r="U1071" s="81">
        <v>0</v>
      </c>
      <c r="V1071" s="84">
        <v>1.1440000000000001E-3</v>
      </c>
      <c r="W1071" s="85">
        <v>0</v>
      </c>
      <c r="X1071" s="62"/>
      <c r="Y1071" s="9"/>
    </row>
    <row r="1072" spans="7:25" x14ac:dyDescent="0.3">
      <c r="G1072" s="77"/>
      <c r="H1072" s="62">
        <v>38</v>
      </c>
      <c r="I1072" s="62" t="s">
        <v>12</v>
      </c>
      <c r="J1072" s="78">
        <v>957</v>
      </c>
      <c r="K1072" s="79">
        <v>1</v>
      </c>
      <c r="L1072" s="80">
        <v>0</v>
      </c>
      <c r="M1072" s="81"/>
      <c r="N1072" s="80">
        <v>39017</v>
      </c>
      <c r="O1072" s="80"/>
      <c r="P1072" s="81">
        <v>39017</v>
      </c>
      <c r="Q1072" s="82">
        <v>9.5000000000000005E-5</v>
      </c>
      <c r="R1072" s="83">
        <v>3.7066150000000002</v>
      </c>
      <c r="S1072" s="80">
        <v>0</v>
      </c>
      <c r="T1072" s="81"/>
      <c r="U1072" s="81">
        <v>0</v>
      </c>
      <c r="V1072" s="84">
        <v>7.8999999999999996E-5</v>
      </c>
      <c r="W1072" s="85">
        <v>0</v>
      </c>
      <c r="X1072" s="62"/>
      <c r="Y1072" s="9"/>
    </row>
    <row r="1073" spans="7:25" x14ac:dyDescent="0.3">
      <c r="G1073" s="77"/>
      <c r="H1073" s="62">
        <v>55</v>
      </c>
      <c r="I1073" s="62" t="s">
        <v>26</v>
      </c>
      <c r="J1073" s="78">
        <v>957</v>
      </c>
      <c r="K1073" s="79">
        <v>1</v>
      </c>
      <c r="L1073" s="80">
        <v>0</v>
      </c>
      <c r="M1073" s="81"/>
      <c r="N1073" s="80">
        <v>39017</v>
      </c>
      <c r="O1073" s="80"/>
      <c r="P1073" s="81">
        <v>39017</v>
      </c>
      <c r="Q1073" s="82">
        <v>1.4799999999999999E-4</v>
      </c>
      <c r="R1073" s="83">
        <v>5.7745159999999993</v>
      </c>
      <c r="S1073" s="80">
        <v>0</v>
      </c>
      <c r="T1073" s="81"/>
      <c r="U1073" s="81">
        <v>0</v>
      </c>
      <c r="V1073" s="84">
        <v>1.5699999999999999E-4</v>
      </c>
      <c r="W1073" s="85">
        <v>0</v>
      </c>
      <c r="X1073" s="62"/>
      <c r="Y1073" s="9"/>
    </row>
    <row r="1074" spans="7:25" x14ac:dyDescent="0.3">
      <c r="G1074" s="77"/>
      <c r="H1074" s="62">
        <v>71</v>
      </c>
      <c r="I1074" s="62" t="s">
        <v>18</v>
      </c>
      <c r="J1074" s="78">
        <v>957</v>
      </c>
      <c r="K1074" s="79">
        <v>0</v>
      </c>
      <c r="L1074" s="80">
        <v>0</v>
      </c>
      <c r="M1074" s="81"/>
      <c r="N1074" s="80">
        <v>39017</v>
      </c>
      <c r="O1074" s="80"/>
      <c r="P1074" s="81">
        <v>0</v>
      </c>
      <c r="Q1074" s="82">
        <v>1.0000000000000001E-5</v>
      </c>
      <c r="R1074" s="83">
        <v>0</v>
      </c>
      <c r="S1074" s="80">
        <v>0</v>
      </c>
      <c r="T1074" s="81"/>
      <c r="U1074" s="81">
        <v>0</v>
      </c>
      <c r="V1074" s="84">
        <v>1.1E-5</v>
      </c>
      <c r="W1074" s="85">
        <v>0</v>
      </c>
      <c r="X1074" s="62"/>
      <c r="Y1074" s="9"/>
    </row>
    <row r="1075" spans="7:25" x14ac:dyDescent="0.3">
      <c r="G1075" s="77"/>
      <c r="H1075" s="62">
        <v>72</v>
      </c>
      <c r="I1075" s="62" t="s">
        <v>28</v>
      </c>
      <c r="J1075" s="78">
        <v>957</v>
      </c>
      <c r="K1075" s="79">
        <v>0</v>
      </c>
      <c r="L1075" s="80">
        <v>0</v>
      </c>
      <c r="M1075" s="81"/>
      <c r="N1075" s="80">
        <v>39017</v>
      </c>
      <c r="O1075" s="80"/>
      <c r="P1075" s="81">
        <v>0</v>
      </c>
      <c r="Q1075" s="82">
        <v>2.9999999999999997E-4</v>
      </c>
      <c r="R1075" s="83">
        <v>0</v>
      </c>
      <c r="S1075" s="80">
        <v>0</v>
      </c>
      <c r="T1075" s="81"/>
      <c r="U1075" s="81">
        <v>0</v>
      </c>
      <c r="V1075" s="84">
        <v>3.1799999999999998E-4</v>
      </c>
      <c r="W1075" s="85">
        <v>0</v>
      </c>
      <c r="X1075" s="62"/>
      <c r="Y1075" s="9"/>
    </row>
    <row r="1076" spans="7:25" x14ac:dyDescent="0.3">
      <c r="G1076" s="77"/>
      <c r="H1076" s="62">
        <v>104</v>
      </c>
      <c r="I1076" s="62" t="s">
        <v>88</v>
      </c>
      <c r="J1076" s="78">
        <v>957</v>
      </c>
      <c r="K1076" s="79">
        <v>1</v>
      </c>
      <c r="L1076" s="80">
        <v>0</v>
      </c>
      <c r="M1076" s="81"/>
      <c r="N1076" s="80">
        <v>39017</v>
      </c>
      <c r="O1076" s="80"/>
      <c r="P1076" s="81">
        <v>39017</v>
      </c>
      <c r="Q1076" s="82">
        <v>0</v>
      </c>
      <c r="R1076" s="83">
        <v>0</v>
      </c>
      <c r="S1076" s="80">
        <v>0</v>
      </c>
      <c r="T1076" s="81"/>
      <c r="U1076" s="81">
        <v>0</v>
      </c>
      <c r="V1076" s="84">
        <v>0</v>
      </c>
      <c r="W1076" s="85">
        <v>0</v>
      </c>
      <c r="X1076" s="62"/>
      <c r="Y1076" s="9"/>
    </row>
    <row r="1077" spans="7:25" x14ac:dyDescent="0.3">
      <c r="G1077" s="77"/>
      <c r="H1077" s="62">
        <v>114</v>
      </c>
      <c r="I1077" s="62" t="s">
        <v>120</v>
      </c>
      <c r="J1077" s="78">
        <v>957</v>
      </c>
      <c r="K1077" s="79">
        <v>1</v>
      </c>
      <c r="L1077" s="80">
        <v>0</v>
      </c>
      <c r="M1077" s="81"/>
      <c r="N1077" s="80">
        <v>39017</v>
      </c>
      <c r="O1077" s="80"/>
      <c r="P1077" s="81">
        <v>39017</v>
      </c>
      <c r="Q1077" s="82">
        <v>0</v>
      </c>
      <c r="R1077" s="83">
        <v>0</v>
      </c>
      <c r="S1077" s="80">
        <v>0</v>
      </c>
      <c r="T1077" s="81"/>
      <c r="U1077" s="81">
        <v>0</v>
      </c>
      <c r="V1077" s="84">
        <v>0</v>
      </c>
      <c r="W1077" s="85">
        <v>0</v>
      </c>
      <c r="X1077" s="62"/>
      <c r="Y1077" s="9"/>
    </row>
    <row r="1078" spans="7:25" x14ac:dyDescent="0.3">
      <c r="G1078" s="77"/>
      <c r="H1078" s="62">
        <v>117</v>
      </c>
      <c r="I1078" s="62" t="s">
        <v>21</v>
      </c>
      <c r="J1078" s="78">
        <v>957</v>
      </c>
      <c r="K1078" s="79">
        <v>1</v>
      </c>
      <c r="L1078" s="80">
        <v>0</v>
      </c>
      <c r="M1078" s="81"/>
      <c r="N1078" s="80">
        <v>39017</v>
      </c>
      <c r="O1078" s="80"/>
      <c r="P1078" s="81">
        <v>39017</v>
      </c>
      <c r="Q1078" s="82">
        <v>2.5700000000000001E-4</v>
      </c>
      <c r="R1078" s="83">
        <v>10.027369</v>
      </c>
      <c r="S1078" s="80">
        <v>0</v>
      </c>
      <c r="T1078" s="81"/>
      <c r="U1078" s="81">
        <v>0</v>
      </c>
      <c r="V1078" s="84">
        <v>2.7300000000000002E-4</v>
      </c>
      <c r="W1078" s="85">
        <v>0</v>
      </c>
      <c r="X1078" s="62"/>
      <c r="Y1078" s="9"/>
    </row>
    <row r="1079" spans="7:25" ht="15" thickBot="1" x14ac:dyDescent="0.35">
      <c r="G1079" s="86"/>
      <c r="H1079" s="87"/>
      <c r="I1079" s="87"/>
      <c r="J1079" s="87"/>
      <c r="K1079" s="97"/>
      <c r="L1079" s="98"/>
      <c r="M1079" s="98"/>
      <c r="N1079" s="98"/>
      <c r="O1079" s="98"/>
      <c r="P1079" s="98"/>
      <c r="Q1079" s="99"/>
      <c r="R1079" s="100"/>
      <c r="S1079" s="98"/>
      <c r="T1079" s="98"/>
      <c r="U1079" s="98"/>
      <c r="V1079" s="99"/>
      <c r="W1079" s="101"/>
      <c r="X1079" s="62"/>
      <c r="Y1079" s="9"/>
    </row>
    <row r="1080" spans="7:25" x14ac:dyDescent="0.3">
      <c r="G1080" s="62">
        <v>114</v>
      </c>
      <c r="H1080" s="62" t="s">
        <v>120</v>
      </c>
      <c r="I1080" s="62"/>
      <c r="J1080" s="78"/>
      <c r="K1080" s="79"/>
      <c r="L1080" s="81"/>
      <c r="M1080" s="81"/>
      <c r="N1080" s="81"/>
      <c r="O1080" s="81"/>
      <c r="P1080" s="81"/>
      <c r="Q1080" s="84"/>
      <c r="R1080" s="83">
        <v>299031.27009699988</v>
      </c>
      <c r="S1080" s="81"/>
      <c r="T1080" s="81"/>
      <c r="U1080" s="81"/>
      <c r="V1080" s="84"/>
      <c r="W1080" s="83">
        <v>37379.304689999997</v>
      </c>
      <c r="X1080" s="89">
        <v>336410.5747869999</v>
      </c>
      <c r="Y1080" s="9"/>
    </row>
    <row r="1081" spans="7:25" x14ac:dyDescent="0.3">
      <c r="G1081" s="62"/>
      <c r="H1081" s="62"/>
      <c r="I1081" s="62"/>
      <c r="J1081" s="62"/>
      <c r="K1081" s="62"/>
      <c r="L1081" s="62"/>
      <c r="M1081" s="62"/>
      <c r="N1081" s="62"/>
      <c r="O1081" s="62"/>
      <c r="P1081" s="62"/>
      <c r="Q1081" s="62"/>
      <c r="R1081" s="62"/>
      <c r="S1081" s="62"/>
      <c r="T1081" s="62"/>
      <c r="U1081" s="62"/>
      <c r="V1081" s="62"/>
      <c r="W1081" s="62"/>
      <c r="X1081" s="62"/>
      <c r="Y1081" s="9"/>
    </row>
    <row r="1082" spans="7:25" x14ac:dyDescent="0.3">
      <c r="G1082" s="62"/>
      <c r="H1082" s="62"/>
      <c r="I1082" s="62"/>
      <c r="J1082" s="78"/>
      <c r="K1082" s="79"/>
      <c r="L1082" s="81"/>
      <c r="M1082" s="81"/>
      <c r="N1082" s="81"/>
      <c r="O1082" s="81"/>
      <c r="P1082" s="81"/>
      <c r="Q1082" s="84"/>
      <c r="R1082" s="83"/>
      <c r="S1082" s="81"/>
      <c r="T1082" s="81"/>
      <c r="U1082" s="81"/>
      <c r="V1082" s="84"/>
      <c r="W1082" s="83"/>
      <c r="X1082" s="62"/>
      <c r="Y1082" s="9"/>
    </row>
    <row r="1083" spans="7:25" ht="15" thickBot="1" x14ac:dyDescent="0.35">
      <c r="G1083" s="62"/>
      <c r="H1083" s="62"/>
      <c r="I1083" s="62"/>
      <c r="J1083" s="63" t="s">
        <v>59</v>
      </c>
      <c r="K1083" s="64" t="s">
        <v>60</v>
      </c>
      <c r="L1083" s="65" t="s">
        <v>61</v>
      </c>
      <c r="M1083" s="65" t="s">
        <v>186</v>
      </c>
      <c r="N1083" s="65" t="s">
        <v>62</v>
      </c>
      <c r="O1083" s="65" t="s">
        <v>187</v>
      </c>
      <c r="P1083" s="65" t="s">
        <v>63</v>
      </c>
      <c r="Q1083" s="66" t="s">
        <v>64</v>
      </c>
      <c r="R1083" s="67" t="s">
        <v>65</v>
      </c>
      <c r="S1083" s="65" t="s">
        <v>66</v>
      </c>
      <c r="T1083" s="65" t="s">
        <v>67</v>
      </c>
      <c r="U1083" s="65" t="s">
        <v>68</v>
      </c>
      <c r="V1083" s="66" t="s">
        <v>69</v>
      </c>
      <c r="W1083" s="67" t="s">
        <v>70</v>
      </c>
      <c r="X1083" s="62"/>
      <c r="Y1083" s="9"/>
    </row>
    <row r="1084" spans="7:25" ht="15.6" x14ac:dyDescent="0.3">
      <c r="G1084" s="68">
        <v>88</v>
      </c>
      <c r="H1084" s="69" t="s">
        <v>123</v>
      </c>
      <c r="I1084" s="70"/>
      <c r="J1084" s="71"/>
      <c r="K1084" s="72"/>
      <c r="L1084" s="73"/>
      <c r="M1084" s="73"/>
      <c r="N1084" s="73"/>
      <c r="O1084" s="73"/>
      <c r="P1084" s="73"/>
      <c r="Q1084" s="74"/>
      <c r="R1084" s="75"/>
      <c r="S1084" s="73"/>
      <c r="T1084" s="73"/>
      <c r="U1084" s="73"/>
      <c r="V1084" s="74"/>
      <c r="W1084" s="76"/>
      <c r="X1084" s="62"/>
      <c r="Y1084" s="9"/>
    </row>
    <row r="1085" spans="7:25" x14ac:dyDescent="0.3">
      <c r="G1085" s="77"/>
      <c r="H1085" s="62">
        <v>1</v>
      </c>
      <c r="I1085" s="62" t="s">
        <v>11</v>
      </c>
      <c r="J1085" s="78">
        <v>298</v>
      </c>
      <c r="K1085" s="79">
        <v>0.6</v>
      </c>
      <c r="L1085" s="80">
        <v>10398406</v>
      </c>
      <c r="M1085" s="81">
        <v>1367713</v>
      </c>
      <c r="N1085" s="80">
        <v>12710</v>
      </c>
      <c r="O1085" s="80"/>
      <c r="P1085" s="81">
        <v>5426041.7999999998</v>
      </c>
      <c r="Q1085" s="82">
        <v>2.2769999999999999E-3</v>
      </c>
      <c r="R1085" s="83">
        <v>12355.097178599999</v>
      </c>
      <c r="S1085" s="80">
        <v>2194540</v>
      </c>
      <c r="T1085" s="81">
        <v>0</v>
      </c>
      <c r="U1085" s="81">
        <v>1316724</v>
      </c>
      <c r="V1085" s="84">
        <v>1.91E-3</v>
      </c>
      <c r="W1085" s="85">
        <v>2514.9428400000002</v>
      </c>
      <c r="X1085" s="62"/>
      <c r="Y1085" s="9"/>
    </row>
    <row r="1086" spans="7:25" x14ac:dyDescent="0.3">
      <c r="G1086" s="77"/>
      <c r="H1086" s="62">
        <v>2</v>
      </c>
      <c r="I1086" s="62" t="s">
        <v>27</v>
      </c>
      <c r="J1086" s="78">
        <v>298</v>
      </c>
      <c r="K1086" s="79">
        <v>0.6</v>
      </c>
      <c r="L1086" s="80">
        <v>10398406</v>
      </c>
      <c r="M1086" s="81">
        <v>1367713</v>
      </c>
      <c r="N1086" s="80">
        <v>12710</v>
      </c>
      <c r="O1086" s="80"/>
      <c r="P1086" s="81">
        <v>5426041.7999999998</v>
      </c>
      <c r="Q1086" s="82">
        <v>2.6200000000000003E-4</v>
      </c>
      <c r="R1086" s="83">
        <v>1421.6229516000001</v>
      </c>
      <c r="S1086" s="80">
        <v>2194540</v>
      </c>
      <c r="T1086" s="81">
        <v>0</v>
      </c>
      <c r="U1086" s="81">
        <v>1316724</v>
      </c>
      <c r="V1086" s="84">
        <v>2.6899999999999998E-4</v>
      </c>
      <c r="W1086" s="85">
        <v>354.19875599999995</v>
      </c>
      <c r="X1086" s="62"/>
      <c r="Y1086" s="9"/>
    </row>
    <row r="1087" spans="7:25" x14ac:dyDescent="0.3">
      <c r="G1087" s="77"/>
      <c r="H1087" s="62">
        <v>3</v>
      </c>
      <c r="I1087" s="62" t="s">
        <v>20</v>
      </c>
      <c r="J1087" s="78">
        <v>298</v>
      </c>
      <c r="K1087" s="79">
        <v>0.6</v>
      </c>
      <c r="L1087" s="80">
        <v>10398406</v>
      </c>
      <c r="M1087" s="81">
        <v>1367713</v>
      </c>
      <c r="N1087" s="80">
        <v>12710</v>
      </c>
      <c r="O1087" s="80"/>
      <c r="P1087" s="81">
        <v>5426041.7999999998</v>
      </c>
      <c r="Q1087" s="82">
        <v>5.7799999999999995E-4</v>
      </c>
      <c r="R1087" s="83">
        <v>3136.2521603999999</v>
      </c>
      <c r="S1087" s="80">
        <v>2194540</v>
      </c>
      <c r="T1087" s="81">
        <v>0</v>
      </c>
      <c r="U1087" s="81">
        <v>1316724</v>
      </c>
      <c r="V1087" s="84">
        <v>5.9699999999999998E-4</v>
      </c>
      <c r="W1087" s="85">
        <v>786.08422799999994</v>
      </c>
      <c r="X1087" s="62"/>
      <c r="Y1087" s="9"/>
    </row>
    <row r="1088" spans="7:25" x14ac:dyDescent="0.3">
      <c r="G1088" s="77"/>
      <c r="H1088" s="62">
        <v>5</v>
      </c>
      <c r="I1088" s="62" t="s">
        <v>17</v>
      </c>
      <c r="J1088" s="78">
        <v>298</v>
      </c>
      <c r="K1088" s="79">
        <v>0.6</v>
      </c>
      <c r="L1088" s="80">
        <v>10398406</v>
      </c>
      <c r="M1088" s="81">
        <v>1367713</v>
      </c>
      <c r="N1088" s="80">
        <v>12710</v>
      </c>
      <c r="O1088" s="80"/>
      <c r="P1088" s="81">
        <v>5426041.7999999998</v>
      </c>
      <c r="Q1088" s="82">
        <v>6.2979999999999998E-3</v>
      </c>
      <c r="R1088" s="83">
        <v>34173.211256399998</v>
      </c>
      <c r="S1088" s="80">
        <v>2194540</v>
      </c>
      <c r="T1088" s="81">
        <v>0</v>
      </c>
      <c r="U1088" s="81">
        <v>1316724</v>
      </c>
      <c r="V1088" s="84">
        <v>6.6930000000000002E-3</v>
      </c>
      <c r="W1088" s="85">
        <v>8812.833732000001</v>
      </c>
      <c r="X1088" s="62"/>
      <c r="Y1088" s="9"/>
    </row>
    <row r="1089" spans="7:25" x14ac:dyDescent="0.3">
      <c r="G1089" s="77"/>
      <c r="H1089" s="62">
        <v>137</v>
      </c>
      <c r="I1089" s="62" t="s">
        <v>160</v>
      </c>
      <c r="J1089" s="78">
        <v>298</v>
      </c>
      <c r="K1089" s="79">
        <v>0.6</v>
      </c>
      <c r="L1089" s="80">
        <v>10398406</v>
      </c>
      <c r="M1089" s="81">
        <v>1367713</v>
      </c>
      <c r="N1089" s="80">
        <v>12710</v>
      </c>
      <c r="O1089" s="80"/>
      <c r="P1089" s="81">
        <v>5426041.7999999998</v>
      </c>
      <c r="Q1089" s="82">
        <v>7.4999999999999993E-5</v>
      </c>
      <c r="R1089" s="83">
        <v>406.95313499999997</v>
      </c>
      <c r="S1089" s="80">
        <v>2194540</v>
      </c>
      <c r="T1089" s="81">
        <v>0</v>
      </c>
      <c r="U1089" s="81">
        <v>1316724</v>
      </c>
      <c r="V1089" s="84">
        <v>0</v>
      </c>
      <c r="W1089" s="85">
        <v>0</v>
      </c>
      <c r="X1089" s="62"/>
      <c r="Y1089" s="9"/>
    </row>
    <row r="1090" spans="7:25" x14ac:dyDescent="0.3">
      <c r="G1090" s="77"/>
      <c r="H1090" s="62">
        <v>6</v>
      </c>
      <c r="I1090" s="62" t="s">
        <v>76</v>
      </c>
      <c r="J1090" s="78">
        <v>298</v>
      </c>
      <c r="K1090" s="79">
        <v>0.6</v>
      </c>
      <c r="L1090" s="80">
        <v>10398406</v>
      </c>
      <c r="M1090" s="81">
        <v>1367713</v>
      </c>
      <c r="N1090" s="80">
        <v>12710</v>
      </c>
      <c r="O1090" s="80"/>
      <c r="P1090" s="81">
        <v>5426041.7999999998</v>
      </c>
      <c r="Q1090" s="82">
        <v>0</v>
      </c>
      <c r="R1090" s="83">
        <v>0</v>
      </c>
      <c r="S1090" s="80">
        <v>2194540</v>
      </c>
      <c r="T1090" s="81">
        <v>0</v>
      </c>
      <c r="U1090" s="81">
        <v>1316724</v>
      </c>
      <c r="V1090" s="84">
        <v>0</v>
      </c>
      <c r="W1090" s="85">
        <v>0</v>
      </c>
      <c r="X1090" s="62"/>
      <c r="Y1090" s="9"/>
    </row>
    <row r="1091" spans="7:25" x14ac:dyDescent="0.3">
      <c r="G1091" s="77"/>
      <c r="H1091" s="62">
        <v>7</v>
      </c>
      <c r="I1091" s="62" t="s">
        <v>9</v>
      </c>
      <c r="J1091" s="78">
        <v>298</v>
      </c>
      <c r="K1091" s="79">
        <v>0.6</v>
      </c>
      <c r="L1091" s="80">
        <v>10398406</v>
      </c>
      <c r="M1091" s="81">
        <v>1367713</v>
      </c>
      <c r="N1091" s="80">
        <v>12710</v>
      </c>
      <c r="O1091" s="80"/>
      <c r="P1091" s="81">
        <v>5426041.7999999998</v>
      </c>
      <c r="Q1091" s="82">
        <v>1.1900000000000001E-4</v>
      </c>
      <c r="R1091" s="83">
        <v>645.69897420000007</v>
      </c>
      <c r="S1091" s="80">
        <v>2194540</v>
      </c>
      <c r="T1091" s="81">
        <v>0</v>
      </c>
      <c r="U1091" s="81">
        <v>1316724</v>
      </c>
      <c r="V1091" s="84">
        <v>1.27E-4</v>
      </c>
      <c r="W1091" s="85">
        <v>167.22394800000001</v>
      </c>
      <c r="X1091" s="62"/>
      <c r="Y1091" s="9"/>
    </row>
    <row r="1092" spans="7:25" x14ac:dyDescent="0.3">
      <c r="G1092" s="77"/>
      <c r="H1092" s="62">
        <v>8</v>
      </c>
      <c r="I1092" s="62" t="s">
        <v>23</v>
      </c>
      <c r="J1092" s="78">
        <v>298</v>
      </c>
      <c r="K1092" s="79">
        <v>0.6</v>
      </c>
      <c r="L1092" s="80">
        <v>10398406</v>
      </c>
      <c r="M1092" s="81">
        <v>1367713</v>
      </c>
      <c r="N1092" s="80">
        <v>12710</v>
      </c>
      <c r="O1092" s="80"/>
      <c r="P1092" s="81">
        <v>5426041.7999999998</v>
      </c>
      <c r="Q1092" s="82">
        <v>1.74E-4</v>
      </c>
      <c r="R1092" s="83">
        <v>944.13127320000001</v>
      </c>
      <c r="S1092" s="80">
        <v>2194540</v>
      </c>
      <c r="T1092" s="81">
        <v>0</v>
      </c>
      <c r="U1092" s="81">
        <v>1316724</v>
      </c>
      <c r="V1092" s="84">
        <v>1.8699999999999999E-4</v>
      </c>
      <c r="W1092" s="85">
        <v>246.22738799999999</v>
      </c>
      <c r="X1092" s="62"/>
      <c r="Y1092" s="9"/>
    </row>
    <row r="1093" spans="7:25" x14ac:dyDescent="0.3">
      <c r="G1093" s="77"/>
      <c r="H1093" s="62">
        <v>12</v>
      </c>
      <c r="I1093" s="62" t="s">
        <v>124</v>
      </c>
      <c r="J1093" s="78">
        <v>298</v>
      </c>
      <c r="K1093" s="79">
        <v>0.6</v>
      </c>
      <c r="L1093" s="80">
        <v>10398406</v>
      </c>
      <c r="M1093" s="81">
        <v>1367713</v>
      </c>
      <c r="N1093" s="80">
        <v>12710</v>
      </c>
      <c r="O1093" s="80"/>
      <c r="P1093" s="81">
        <v>5426041.7999999998</v>
      </c>
      <c r="Q1093" s="82">
        <v>0</v>
      </c>
      <c r="R1093" s="83">
        <v>0</v>
      </c>
      <c r="S1093" s="80">
        <v>2194540</v>
      </c>
      <c r="T1093" s="81">
        <v>0</v>
      </c>
      <c r="U1093" s="81">
        <v>1316724</v>
      </c>
      <c r="V1093" s="84">
        <v>0</v>
      </c>
      <c r="W1093" s="85">
        <v>0</v>
      </c>
      <c r="X1093" s="62"/>
      <c r="Y1093" s="9"/>
    </row>
    <row r="1094" spans="7:25" x14ac:dyDescent="0.3">
      <c r="G1094" s="77"/>
      <c r="H1094" s="62">
        <v>17</v>
      </c>
      <c r="I1094" s="62" t="s">
        <v>16</v>
      </c>
      <c r="J1094" s="78">
        <v>298</v>
      </c>
      <c r="K1094" s="79">
        <v>0.6</v>
      </c>
      <c r="L1094" s="80">
        <v>10398406</v>
      </c>
      <c r="M1094" s="81">
        <v>1367713</v>
      </c>
      <c r="N1094" s="80">
        <v>12710</v>
      </c>
      <c r="O1094" s="80"/>
      <c r="P1094" s="81">
        <v>5426041.7999999998</v>
      </c>
      <c r="Q1094" s="82">
        <v>7.0899999999999999E-4</v>
      </c>
      <c r="R1094" s="83">
        <v>3847.0636362</v>
      </c>
      <c r="S1094" s="80">
        <v>2194540</v>
      </c>
      <c r="T1094" s="81">
        <v>0</v>
      </c>
      <c r="U1094" s="81">
        <v>1316724</v>
      </c>
      <c r="V1094" s="84">
        <v>7.5799999999999999E-4</v>
      </c>
      <c r="W1094" s="85">
        <v>998.07679199999995</v>
      </c>
      <c r="X1094" s="62"/>
      <c r="Y1094" s="9"/>
    </row>
    <row r="1095" spans="7:25" x14ac:dyDescent="0.3">
      <c r="G1095" s="77"/>
      <c r="H1095" s="62">
        <v>34</v>
      </c>
      <c r="I1095" s="62" t="s">
        <v>25</v>
      </c>
      <c r="J1095" s="78">
        <v>298</v>
      </c>
      <c r="K1095" s="79">
        <v>0.6</v>
      </c>
      <c r="L1095" s="80">
        <v>10398406</v>
      </c>
      <c r="M1095" s="81">
        <v>1367713</v>
      </c>
      <c r="N1095" s="80">
        <v>12710</v>
      </c>
      <c r="O1095" s="80"/>
      <c r="P1095" s="81">
        <v>5426041.7999999998</v>
      </c>
      <c r="Q1095" s="82">
        <v>2.8999999999999998E-3</v>
      </c>
      <c r="R1095" s="83">
        <v>15735.521219999999</v>
      </c>
      <c r="S1095" s="80">
        <v>2194540</v>
      </c>
      <c r="T1095" s="81">
        <v>0</v>
      </c>
      <c r="U1095" s="81">
        <v>1316724</v>
      </c>
      <c r="V1095" s="84">
        <v>2.5699999999999998E-3</v>
      </c>
      <c r="W1095" s="85">
        <v>3383.9806799999997</v>
      </c>
      <c r="X1095" s="62"/>
      <c r="Y1095" s="9"/>
    </row>
    <row r="1096" spans="7:25" x14ac:dyDescent="0.3">
      <c r="G1096" s="77"/>
      <c r="H1096" s="62">
        <v>38</v>
      </c>
      <c r="I1096" s="62" t="s">
        <v>12</v>
      </c>
      <c r="J1096" s="78">
        <v>298</v>
      </c>
      <c r="K1096" s="79">
        <v>0.6</v>
      </c>
      <c r="L1096" s="80">
        <v>10398406</v>
      </c>
      <c r="M1096" s="81">
        <v>1367713</v>
      </c>
      <c r="N1096" s="80">
        <v>12710</v>
      </c>
      <c r="O1096" s="80"/>
      <c r="P1096" s="81">
        <v>5426041.7999999998</v>
      </c>
      <c r="Q1096" s="82">
        <v>9.5000000000000005E-5</v>
      </c>
      <c r="R1096" s="83">
        <v>515.47397100000001</v>
      </c>
      <c r="S1096" s="80">
        <v>2194540</v>
      </c>
      <c r="T1096" s="81">
        <v>0</v>
      </c>
      <c r="U1096" s="81">
        <v>1316724</v>
      </c>
      <c r="V1096" s="84">
        <v>7.8999999999999996E-5</v>
      </c>
      <c r="W1096" s="85">
        <v>104.02119599999999</v>
      </c>
      <c r="X1096" s="62"/>
      <c r="Y1096" s="9"/>
    </row>
    <row r="1097" spans="7:25" x14ac:dyDescent="0.3">
      <c r="G1097" s="77"/>
      <c r="H1097" s="62">
        <v>41</v>
      </c>
      <c r="I1097" s="62" t="s">
        <v>83</v>
      </c>
      <c r="J1097" s="78">
        <v>298</v>
      </c>
      <c r="K1097" s="79">
        <v>0.6</v>
      </c>
      <c r="L1097" s="80">
        <v>10398406</v>
      </c>
      <c r="M1097" s="81">
        <v>1367713</v>
      </c>
      <c r="N1097" s="80">
        <v>12710</v>
      </c>
      <c r="O1097" s="80"/>
      <c r="P1097" s="81">
        <v>5426041.7999999998</v>
      </c>
      <c r="Q1097" s="82">
        <v>0</v>
      </c>
      <c r="R1097" s="83">
        <v>0</v>
      </c>
      <c r="S1097" s="80">
        <v>2194540</v>
      </c>
      <c r="T1097" s="81">
        <v>0</v>
      </c>
      <c r="U1097" s="81">
        <v>1316724</v>
      </c>
      <c r="V1097" s="84">
        <v>0</v>
      </c>
      <c r="W1097" s="85">
        <v>0</v>
      </c>
      <c r="X1097" s="62"/>
      <c r="Y1097" s="9"/>
    </row>
    <row r="1098" spans="7:25" x14ac:dyDescent="0.3">
      <c r="G1098" s="77"/>
      <c r="H1098" s="62">
        <v>55</v>
      </c>
      <c r="I1098" s="62" t="s">
        <v>26</v>
      </c>
      <c r="J1098" s="78">
        <v>298</v>
      </c>
      <c r="K1098" s="79">
        <v>0.6</v>
      </c>
      <c r="L1098" s="80">
        <v>10398406</v>
      </c>
      <c r="M1098" s="81">
        <v>1367713</v>
      </c>
      <c r="N1098" s="80">
        <v>12710</v>
      </c>
      <c r="O1098" s="80"/>
      <c r="P1098" s="81">
        <v>5426041.7999999998</v>
      </c>
      <c r="Q1098" s="82">
        <v>1.4799999999999999E-4</v>
      </c>
      <c r="R1098" s="83">
        <v>803.05418639999994</v>
      </c>
      <c r="S1098" s="80">
        <v>2194540</v>
      </c>
      <c r="T1098" s="81">
        <v>0</v>
      </c>
      <c r="U1098" s="81">
        <v>1316724</v>
      </c>
      <c r="V1098" s="84">
        <v>1.5699999999999999E-4</v>
      </c>
      <c r="W1098" s="85">
        <v>206.72566799999998</v>
      </c>
      <c r="X1098" s="62"/>
      <c r="Y1098" s="9"/>
    </row>
    <row r="1099" spans="7:25" x14ac:dyDescent="0.3">
      <c r="G1099" s="77"/>
      <c r="H1099" s="62">
        <v>71</v>
      </c>
      <c r="I1099" s="62" t="s">
        <v>18</v>
      </c>
      <c r="J1099" s="78">
        <v>298</v>
      </c>
      <c r="K1099" s="79">
        <v>0</v>
      </c>
      <c r="L1099" s="80">
        <v>10398406</v>
      </c>
      <c r="M1099" s="81">
        <v>1367713</v>
      </c>
      <c r="N1099" s="80">
        <v>12710</v>
      </c>
      <c r="O1099" s="80"/>
      <c r="P1099" s="81">
        <v>0</v>
      </c>
      <c r="Q1099" s="82">
        <v>1.0000000000000001E-5</v>
      </c>
      <c r="R1099" s="83">
        <v>0</v>
      </c>
      <c r="S1099" s="80">
        <v>2194540</v>
      </c>
      <c r="T1099" s="81">
        <v>0</v>
      </c>
      <c r="U1099" s="81">
        <v>0</v>
      </c>
      <c r="V1099" s="84">
        <v>1.1E-5</v>
      </c>
      <c r="W1099" s="85">
        <v>0</v>
      </c>
      <c r="X1099" s="62"/>
      <c r="Y1099" s="9"/>
    </row>
    <row r="1100" spans="7:25" x14ac:dyDescent="0.3">
      <c r="G1100" s="77"/>
      <c r="H1100" s="62">
        <v>72</v>
      </c>
      <c r="I1100" s="62" t="s">
        <v>28</v>
      </c>
      <c r="J1100" s="78">
        <v>298</v>
      </c>
      <c r="K1100" s="79">
        <v>0</v>
      </c>
      <c r="L1100" s="80">
        <v>10398406</v>
      </c>
      <c r="M1100" s="81">
        <v>1367713</v>
      </c>
      <c r="N1100" s="80">
        <v>12710</v>
      </c>
      <c r="O1100" s="80"/>
      <c r="P1100" s="81">
        <v>0</v>
      </c>
      <c r="Q1100" s="82">
        <v>2.9999999999999997E-4</v>
      </c>
      <c r="R1100" s="83">
        <v>0</v>
      </c>
      <c r="S1100" s="80">
        <v>2194540</v>
      </c>
      <c r="T1100" s="81">
        <v>0</v>
      </c>
      <c r="U1100" s="81">
        <v>0</v>
      </c>
      <c r="V1100" s="84">
        <v>3.1799999999999998E-4</v>
      </c>
      <c r="W1100" s="85">
        <v>0</v>
      </c>
      <c r="X1100" s="62"/>
      <c r="Y1100" s="9"/>
    </row>
    <row r="1101" spans="7:25" x14ac:dyDescent="0.3">
      <c r="G1101" s="77"/>
      <c r="H1101" s="62">
        <v>88</v>
      </c>
      <c r="I1101" s="62" t="s">
        <v>123</v>
      </c>
      <c r="J1101" s="78">
        <v>298</v>
      </c>
      <c r="K1101" s="79">
        <v>0.6</v>
      </c>
      <c r="L1101" s="80">
        <v>10398406</v>
      </c>
      <c r="M1101" s="81">
        <v>1367713</v>
      </c>
      <c r="N1101" s="80">
        <v>12710</v>
      </c>
      <c r="O1101" s="80"/>
      <c r="P1101" s="81">
        <v>5426041.7999999998</v>
      </c>
      <c r="Q1101" s="82">
        <v>0</v>
      </c>
      <c r="R1101" s="83">
        <v>0</v>
      </c>
      <c r="S1101" s="80">
        <v>2194540</v>
      </c>
      <c r="T1101" s="81">
        <v>0</v>
      </c>
      <c r="U1101" s="81">
        <v>1316724</v>
      </c>
      <c r="V1101" s="84">
        <v>0</v>
      </c>
      <c r="W1101" s="85">
        <v>0</v>
      </c>
      <c r="X1101" s="62"/>
      <c r="Y1101" s="9"/>
    </row>
    <row r="1102" spans="7:25" x14ac:dyDescent="0.3">
      <c r="G1102" s="77"/>
      <c r="H1102" s="62">
        <v>104</v>
      </c>
      <c r="I1102" s="62" t="s">
        <v>88</v>
      </c>
      <c r="J1102" s="78">
        <v>298</v>
      </c>
      <c r="K1102" s="79">
        <v>0.6</v>
      </c>
      <c r="L1102" s="80">
        <v>10398406</v>
      </c>
      <c r="M1102" s="81">
        <v>1367713</v>
      </c>
      <c r="N1102" s="80">
        <v>12710</v>
      </c>
      <c r="O1102" s="80"/>
      <c r="P1102" s="81">
        <v>5426041.7999999998</v>
      </c>
      <c r="Q1102" s="82">
        <v>0</v>
      </c>
      <c r="R1102" s="83">
        <v>0</v>
      </c>
      <c r="S1102" s="80">
        <v>2194540</v>
      </c>
      <c r="T1102" s="81">
        <v>0</v>
      </c>
      <c r="U1102" s="81">
        <v>1316724</v>
      </c>
      <c r="V1102" s="84">
        <v>0</v>
      </c>
      <c r="W1102" s="85">
        <v>0</v>
      </c>
      <c r="X1102" s="62"/>
      <c r="Y1102" s="9"/>
    </row>
    <row r="1103" spans="7:25" x14ac:dyDescent="0.3">
      <c r="G1103" s="77"/>
      <c r="H1103" s="62">
        <v>117</v>
      </c>
      <c r="I1103" s="62" t="s">
        <v>21</v>
      </c>
      <c r="J1103" s="78">
        <v>298</v>
      </c>
      <c r="K1103" s="79">
        <v>0.6</v>
      </c>
      <c r="L1103" s="80">
        <v>10398406</v>
      </c>
      <c r="M1103" s="81">
        <v>1367713</v>
      </c>
      <c r="N1103" s="80">
        <v>12710</v>
      </c>
      <c r="O1103" s="80"/>
      <c r="P1103" s="81">
        <v>5426041.7999999998</v>
      </c>
      <c r="Q1103" s="82">
        <v>2.5700000000000001E-4</v>
      </c>
      <c r="R1103" s="83">
        <v>1394.4927425999999</v>
      </c>
      <c r="S1103" s="80">
        <v>2194540</v>
      </c>
      <c r="T1103" s="81">
        <v>0</v>
      </c>
      <c r="U1103" s="81">
        <v>1316724</v>
      </c>
      <c r="V1103" s="84">
        <v>2.7300000000000002E-4</v>
      </c>
      <c r="W1103" s="85">
        <v>359.46565200000003</v>
      </c>
      <c r="X1103" s="62"/>
      <c r="Y1103" s="9"/>
    </row>
    <row r="1104" spans="7:25" x14ac:dyDescent="0.3">
      <c r="G1104" s="77"/>
      <c r="H1104" s="62"/>
      <c r="I1104" s="62"/>
      <c r="J1104" s="78"/>
      <c r="K1104" s="79"/>
      <c r="L1104" s="81"/>
      <c r="M1104" s="81"/>
      <c r="N1104" s="81"/>
      <c r="O1104" s="81"/>
      <c r="P1104" s="81"/>
      <c r="Q1104" s="84"/>
      <c r="R1104" s="83"/>
      <c r="S1104" s="81"/>
      <c r="T1104" s="81"/>
      <c r="U1104" s="81"/>
      <c r="V1104" s="84"/>
      <c r="W1104" s="85"/>
      <c r="X1104" s="62"/>
      <c r="Y1104" s="9"/>
    </row>
    <row r="1105" spans="7:25" ht="15.6" x14ac:dyDescent="0.3">
      <c r="G1105" s="90">
        <v>88</v>
      </c>
      <c r="H1105" s="91" t="s">
        <v>123</v>
      </c>
      <c r="I1105" s="62"/>
      <c r="J1105" s="78"/>
      <c r="K1105" s="79"/>
      <c r="L1105" s="81"/>
      <c r="M1105" s="81"/>
      <c r="N1105" s="81"/>
      <c r="O1105" s="81"/>
      <c r="P1105" s="81"/>
      <c r="Q1105" s="84"/>
      <c r="R1105" s="83"/>
      <c r="S1105" s="81"/>
      <c r="T1105" s="81"/>
      <c r="U1105" s="81"/>
      <c r="V1105" s="84"/>
      <c r="W1105" s="85"/>
      <c r="X1105" s="62"/>
      <c r="Y1105" s="9"/>
    </row>
    <row r="1106" spans="7:25" x14ac:dyDescent="0.3">
      <c r="G1106" s="77"/>
      <c r="H1106" s="62">
        <v>1</v>
      </c>
      <c r="I1106" s="62" t="s">
        <v>11</v>
      </c>
      <c r="J1106" s="78">
        <v>847</v>
      </c>
      <c r="K1106" s="79">
        <v>0.6</v>
      </c>
      <c r="L1106" s="80">
        <v>0</v>
      </c>
      <c r="M1106" s="81"/>
      <c r="N1106" s="80">
        <v>38890</v>
      </c>
      <c r="O1106" s="81">
        <v>74053</v>
      </c>
      <c r="P1106" s="81">
        <v>-21097.8</v>
      </c>
      <c r="Q1106" s="82">
        <v>2.2769999999999999E-3</v>
      </c>
      <c r="R1106" s="83">
        <v>-48.0396906</v>
      </c>
      <c r="S1106" s="80">
        <v>0</v>
      </c>
      <c r="T1106" s="81">
        <v>0</v>
      </c>
      <c r="U1106" s="81">
        <v>0</v>
      </c>
      <c r="V1106" s="84">
        <v>1.91E-3</v>
      </c>
      <c r="W1106" s="85">
        <v>0</v>
      </c>
      <c r="X1106" s="62"/>
      <c r="Y1106" s="9"/>
    </row>
    <row r="1107" spans="7:25" x14ac:dyDescent="0.3">
      <c r="G1107" s="77"/>
      <c r="H1107" s="62">
        <v>2</v>
      </c>
      <c r="I1107" s="62" t="s">
        <v>27</v>
      </c>
      <c r="J1107" s="78">
        <v>847</v>
      </c>
      <c r="K1107" s="79">
        <v>0.6</v>
      </c>
      <c r="L1107" s="80">
        <v>0</v>
      </c>
      <c r="M1107" s="81"/>
      <c r="N1107" s="80">
        <v>38890</v>
      </c>
      <c r="O1107" s="81">
        <v>74053</v>
      </c>
      <c r="P1107" s="81">
        <v>-21097.8</v>
      </c>
      <c r="Q1107" s="82">
        <v>2.6200000000000003E-4</v>
      </c>
      <c r="R1107" s="83">
        <v>-5.5276236000000001</v>
      </c>
      <c r="S1107" s="80">
        <v>0</v>
      </c>
      <c r="T1107" s="81">
        <v>0</v>
      </c>
      <c r="U1107" s="81">
        <v>0</v>
      </c>
      <c r="V1107" s="84">
        <v>2.6899999999999998E-4</v>
      </c>
      <c r="W1107" s="85">
        <v>0</v>
      </c>
      <c r="X1107" s="62"/>
      <c r="Y1107" s="9"/>
    </row>
    <row r="1108" spans="7:25" x14ac:dyDescent="0.3">
      <c r="G1108" s="77"/>
      <c r="H1108" s="62">
        <v>3</v>
      </c>
      <c r="I1108" s="62" t="s">
        <v>20</v>
      </c>
      <c r="J1108" s="78">
        <v>847</v>
      </c>
      <c r="K1108" s="79">
        <v>0.6</v>
      </c>
      <c r="L1108" s="80">
        <v>0</v>
      </c>
      <c r="M1108" s="81"/>
      <c r="N1108" s="80">
        <v>38890</v>
      </c>
      <c r="O1108" s="81">
        <v>74053</v>
      </c>
      <c r="P1108" s="81">
        <v>-21097.8</v>
      </c>
      <c r="Q1108" s="82">
        <v>5.7799999999999995E-4</v>
      </c>
      <c r="R1108" s="83">
        <v>-12.194528399999999</v>
      </c>
      <c r="S1108" s="80">
        <v>0</v>
      </c>
      <c r="T1108" s="81">
        <v>0</v>
      </c>
      <c r="U1108" s="81">
        <v>0</v>
      </c>
      <c r="V1108" s="84">
        <v>5.9699999999999998E-4</v>
      </c>
      <c r="W1108" s="85">
        <v>0</v>
      </c>
      <c r="X1108" s="62"/>
      <c r="Y1108" s="9"/>
    </row>
    <row r="1109" spans="7:25" x14ac:dyDescent="0.3">
      <c r="G1109" s="77"/>
      <c r="H1109" s="62">
        <v>5</v>
      </c>
      <c r="I1109" s="62" t="s">
        <v>17</v>
      </c>
      <c r="J1109" s="78">
        <v>847</v>
      </c>
      <c r="K1109" s="79">
        <v>0.6</v>
      </c>
      <c r="L1109" s="80">
        <v>0</v>
      </c>
      <c r="M1109" s="81"/>
      <c r="N1109" s="80">
        <v>38890</v>
      </c>
      <c r="O1109" s="81">
        <v>74053</v>
      </c>
      <c r="P1109" s="81">
        <v>-21097.8</v>
      </c>
      <c r="Q1109" s="82">
        <v>6.2979999999999998E-3</v>
      </c>
      <c r="R1109" s="83">
        <v>-132.8739444</v>
      </c>
      <c r="S1109" s="80">
        <v>0</v>
      </c>
      <c r="T1109" s="81">
        <v>0</v>
      </c>
      <c r="U1109" s="81">
        <v>0</v>
      </c>
      <c r="V1109" s="84">
        <v>6.6930000000000002E-3</v>
      </c>
      <c r="W1109" s="85">
        <v>0</v>
      </c>
      <c r="X1109" s="62"/>
      <c r="Y1109" s="9"/>
    </row>
    <row r="1110" spans="7:25" x14ac:dyDescent="0.3">
      <c r="G1110" s="77"/>
      <c r="H1110" s="62">
        <v>137</v>
      </c>
      <c r="I1110" s="62" t="s">
        <v>160</v>
      </c>
      <c r="J1110" s="78">
        <v>847</v>
      </c>
      <c r="K1110" s="79">
        <v>0.6</v>
      </c>
      <c r="L1110" s="80">
        <v>0</v>
      </c>
      <c r="M1110" s="81"/>
      <c r="N1110" s="80">
        <v>38890</v>
      </c>
      <c r="O1110" s="81">
        <v>74053</v>
      </c>
      <c r="P1110" s="81">
        <v>-21097.8</v>
      </c>
      <c r="Q1110" s="82">
        <v>7.4999999999999993E-5</v>
      </c>
      <c r="R1110" s="83">
        <v>-1.5823349999999998</v>
      </c>
      <c r="S1110" s="80">
        <v>0</v>
      </c>
      <c r="T1110" s="81">
        <v>0</v>
      </c>
      <c r="U1110" s="81">
        <v>0</v>
      </c>
      <c r="V1110" s="84">
        <v>0</v>
      </c>
      <c r="W1110" s="85">
        <v>0</v>
      </c>
      <c r="X1110" s="62"/>
      <c r="Y1110" s="9"/>
    </row>
    <row r="1111" spans="7:25" x14ac:dyDescent="0.3">
      <c r="G1111" s="77"/>
      <c r="H1111" s="62">
        <v>6</v>
      </c>
      <c r="I1111" s="62" t="s">
        <v>76</v>
      </c>
      <c r="J1111" s="78">
        <v>847</v>
      </c>
      <c r="K1111" s="79">
        <v>0.6</v>
      </c>
      <c r="L1111" s="80">
        <v>0</v>
      </c>
      <c r="M1111" s="81"/>
      <c r="N1111" s="80">
        <v>38890</v>
      </c>
      <c r="O1111" s="81">
        <v>74053</v>
      </c>
      <c r="P1111" s="81">
        <v>-21097.8</v>
      </c>
      <c r="Q1111" s="82">
        <v>0</v>
      </c>
      <c r="R1111" s="83">
        <v>0</v>
      </c>
      <c r="S1111" s="80">
        <v>0</v>
      </c>
      <c r="T1111" s="81">
        <v>0</v>
      </c>
      <c r="U1111" s="81">
        <v>0</v>
      </c>
      <c r="V1111" s="84">
        <v>0</v>
      </c>
      <c r="W1111" s="85">
        <v>0</v>
      </c>
      <c r="X1111" s="62"/>
      <c r="Y1111" s="9"/>
    </row>
    <row r="1112" spans="7:25" x14ac:dyDescent="0.3">
      <c r="G1112" s="77"/>
      <c r="H1112" s="62">
        <v>7</v>
      </c>
      <c r="I1112" s="62" t="s">
        <v>9</v>
      </c>
      <c r="J1112" s="78">
        <v>847</v>
      </c>
      <c r="K1112" s="79">
        <v>0.6</v>
      </c>
      <c r="L1112" s="80">
        <v>0</v>
      </c>
      <c r="M1112" s="81"/>
      <c r="N1112" s="80">
        <v>38890</v>
      </c>
      <c r="O1112" s="81">
        <v>74053</v>
      </c>
      <c r="P1112" s="81">
        <v>-21097.8</v>
      </c>
      <c r="Q1112" s="82">
        <v>1.1900000000000001E-4</v>
      </c>
      <c r="R1112" s="83">
        <v>-2.5106381999999998</v>
      </c>
      <c r="S1112" s="80">
        <v>0</v>
      </c>
      <c r="T1112" s="81">
        <v>0</v>
      </c>
      <c r="U1112" s="81">
        <v>0</v>
      </c>
      <c r="V1112" s="84">
        <v>1.27E-4</v>
      </c>
      <c r="W1112" s="85">
        <v>0</v>
      </c>
      <c r="X1112" s="62"/>
      <c r="Y1112" s="9"/>
    </row>
    <row r="1113" spans="7:25" x14ac:dyDescent="0.3">
      <c r="G1113" s="77"/>
      <c r="H1113" s="62">
        <v>8</v>
      </c>
      <c r="I1113" s="62" t="s">
        <v>23</v>
      </c>
      <c r="J1113" s="78">
        <v>847</v>
      </c>
      <c r="K1113" s="79">
        <v>0.6</v>
      </c>
      <c r="L1113" s="80">
        <v>0</v>
      </c>
      <c r="M1113" s="81"/>
      <c r="N1113" s="80">
        <v>38890</v>
      </c>
      <c r="O1113" s="81">
        <v>74053</v>
      </c>
      <c r="P1113" s="81">
        <v>-21097.8</v>
      </c>
      <c r="Q1113" s="82">
        <v>1.74E-4</v>
      </c>
      <c r="R1113" s="83">
        <v>-3.6710172000000001</v>
      </c>
      <c r="S1113" s="80">
        <v>0</v>
      </c>
      <c r="T1113" s="81">
        <v>0</v>
      </c>
      <c r="U1113" s="81">
        <v>0</v>
      </c>
      <c r="V1113" s="84">
        <v>1.8699999999999999E-4</v>
      </c>
      <c r="W1113" s="85">
        <v>0</v>
      </c>
      <c r="X1113" s="62"/>
      <c r="Y1113" s="9"/>
    </row>
    <row r="1114" spans="7:25" x14ac:dyDescent="0.3">
      <c r="G1114" s="77"/>
      <c r="H1114" s="62">
        <v>12</v>
      </c>
      <c r="I1114" s="62" t="s">
        <v>124</v>
      </c>
      <c r="J1114" s="78">
        <v>847</v>
      </c>
      <c r="K1114" s="79">
        <v>0.6</v>
      </c>
      <c r="L1114" s="80">
        <v>0</v>
      </c>
      <c r="M1114" s="81"/>
      <c r="N1114" s="80">
        <v>38890</v>
      </c>
      <c r="O1114" s="81">
        <v>74053</v>
      </c>
      <c r="P1114" s="81">
        <v>-21097.8</v>
      </c>
      <c r="Q1114" s="82">
        <v>0</v>
      </c>
      <c r="R1114" s="83">
        <v>0</v>
      </c>
      <c r="S1114" s="80">
        <v>0</v>
      </c>
      <c r="T1114" s="81">
        <v>0</v>
      </c>
      <c r="U1114" s="81">
        <v>0</v>
      </c>
      <c r="V1114" s="84">
        <v>0</v>
      </c>
      <c r="W1114" s="85">
        <v>0</v>
      </c>
      <c r="X1114" s="62"/>
      <c r="Y1114" s="9"/>
    </row>
    <row r="1115" spans="7:25" x14ac:dyDescent="0.3">
      <c r="G1115" s="77"/>
      <c r="H1115" s="62">
        <v>34</v>
      </c>
      <c r="I1115" s="62" t="s">
        <v>25</v>
      </c>
      <c r="J1115" s="78">
        <v>847</v>
      </c>
      <c r="K1115" s="79">
        <v>0.6</v>
      </c>
      <c r="L1115" s="80">
        <v>0</v>
      </c>
      <c r="M1115" s="81"/>
      <c r="N1115" s="80">
        <v>38890</v>
      </c>
      <c r="O1115" s="81">
        <v>74053</v>
      </c>
      <c r="P1115" s="81">
        <v>-21097.8</v>
      </c>
      <c r="Q1115" s="82">
        <v>2.8999999999999998E-3</v>
      </c>
      <c r="R1115" s="83">
        <v>-61.183619999999991</v>
      </c>
      <c r="S1115" s="80">
        <v>0</v>
      </c>
      <c r="T1115" s="81">
        <v>0</v>
      </c>
      <c r="U1115" s="81">
        <v>0</v>
      </c>
      <c r="V1115" s="84">
        <v>2.5699999999999998E-3</v>
      </c>
      <c r="W1115" s="85">
        <v>0</v>
      </c>
      <c r="X1115" s="62"/>
      <c r="Y1115" s="9"/>
    </row>
    <row r="1116" spans="7:25" x14ac:dyDescent="0.3">
      <c r="G1116" s="77"/>
      <c r="H1116" s="62">
        <v>38</v>
      </c>
      <c r="I1116" s="62" t="s">
        <v>12</v>
      </c>
      <c r="J1116" s="78">
        <v>847</v>
      </c>
      <c r="K1116" s="79">
        <v>0.6</v>
      </c>
      <c r="L1116" s="80">
        <v>0</v>
      </c>
      <c r="M1116" s="81"/>
      <c r="N1116" s="80">
        <v>38890</v>
      </c>
      <c r="O1116" s="81">
        <v>74053</v>
      </c>
      <c r="P1116" s="81">
        <v>-21097.8</v>
      </c>
      <c r="Q1116" s="82">
        <v>9.5000000000000005E-5</v>
      </c>
      <c r="R1116" s="83">
        <v>-2.0042909999999998</v>
      </c>
      <c r="S1116" s="80">
        <v>0</v>
      </c>
      <c r="T1116" s="81">
        <v>0</v>
      </c>
      <c r="U1116" s="81">
        <v>0</v>
      </c>
      <c r="V1116" s="84">
        <v>7.8999999999999996E-5</v>
      </c>
      <c r="W1116" s="85">
        <v>0</v>
      </c>
      <c r="X1116" s="62"/>
      <c r="Y1116" s="9"/>
    </row>
    <row r="1117" spans="7:25" x14ac:dyDescent="0.3">
      <c r="G1117" s="77"/>
      <c r="H1117" s="62">
        <v>41</v>
      </c>
      <c r="I1117" s="62" t="s">
        <v>83</v>
      </c>
      <c r="J1117" s="78">
        <v>847</v>
      </c>
      <c r="K1117" s="79">
        <v>0.6</v>
      </c>
      <c r="L1117" s="80">
        <v>0</v>
      </c>
      <c r="M1117" s="81"/>
      <c r="N1117" s="80">
        <v>38890</v>
      </c>
      <c r="O1117" s="81">
        <v>74053</v>
      </c>
      <c r="P1117" s="81">
        <v>-21097.8</v>
      </c>
      <c r="Q1117" s="82">
        <v>0</v>
      </c>
      <c r="R1117" s="83">
        <v>0</v>
      </c>
      <c r="S1117" s="80">
        <v>0</v>
      </c>
      <c r="T1117" s="81">
        <v>0</v>
      </c>
      <c r="U1117" s="81">
        <v>0</v>
      </c>
      <c r="V1117" s="84">
        <v>0</v>
      </c>
      <c r="W1117" s="85">
        <v>0</v>
      </c>
      <c r="X1117" s="62"/>
      <c r="Y1117" s="9"/>
    </row>
    <row r="1118" spans="7:25" x14ac:dyDescent="0.3">
      <c r="G1118" s="77"/>
      <c r="H1118" s="62">
        <v>55</v>
      </c>
      <c r="I1118" s="62" t="s">
        <v>26</v>
      </c>
      <c r="J1118" s="78">
        <v>847</v>
      </c>
      <c r="K1118" s="79">
        <v>0.6</v>
      </c>
      <c r="L1118" s="80">
        <v>0</v>
      </c>
      <c r="M1118" s="81"/>
      <c r="N1118" s="80">
        <v>38890</v>
      </c>
      <c r="O1118" s="81">
        <v>74053</v>
      </c>
      <c r="P1118" s="81">
        <v>-21097.8</v>
      </c>
      <c r="Q1118" s="82">
        <v>1.4799999999999999E-4</v>
      </c>
      <c r="R1118" s="83">
        <v>-3.1224743999999998</v>
      </c>
      <c r="S1118" s="80">
        <v>0</v>
      </c>
      <c r="T1118" s="81">
        <v>0</v>
      </c>
      <c r="U1118" s="81">
        <v>0</v>
      </c>
      <c r="V1118" s="84">
        <v>1.5699999999999999E-4</v>
      </c>
      <c r="W1118" s="85">
        <v>0</v>
      </c>
      <c r="X1118" s="62"/>
      <c r="Y1118" s="9"/>
    </row>
    <row r="1119" spans="7:25" x14ac:dyDescent="0.3">
      <c r="G1119" s="77"/>
      <c r="H1119" s="62">
        <v>71</v>
      </c>
      <c r="I1119" s="62" t="s">
        <v>18</v>
      </c>
      <c r="J1119" s="78">
        <v>847</v>
      </c>
      <c r="K1119" s="79">
        <v>0</v>
      </c>
      <c r="L1119" s="80">
        <v>0</v>
      </c>
      <c r="M1119" s="81"/>
      <c r="N1119" s="80">
        <v>38890</v>
      </c>
      <c r="O1119" s="81">
        <v>74053</v>
      </c>
      <c r="P1119" s="81">
        <v>0</v>
      </c>
      <c r="Q1119" s="82">
        <v>1.0000000000000001E-5</v>
      </c>
      <c r="R1119" s="83">
        <v>0</v>
      </c>
      <c r="S1119" s="80">
        <v>0</v>
      </c>
      <c r="T1119" s="81">
        <v>0</v>
      </c>
      <c r="U1119" s="81">
        <v>0</v>
      </c>
      <c r="V1119" s="84">
        <v>1.1E-5</v>
      </c>
      <c r="W1119" s="85">
        <v>0</v>
      </c>
      <c r="X1119" s="62"/>
      <c r="Y1119" s="9"/>
    </row>
    <row r="1120" spans="7:25" x14ac:dyDescent="0.3">
      <c r="G1120" s="77"/>
      <c r="H1120" s="62">
        <v>72</v>
      </c>
      <c r="I1120" s="62" t="s">
        <v>28</v>
      </c>
      <c r="J1120" s="78">
        <v>847</v>
      </c>
      <c r="K1120" s="79">
        <v>0</v>
      </c>
      <c r="L1120" s="80">
        <v>0</v>
      </c>
      <c r="M1120" s="81"/>
      <c r="N1120" s="80">
        <v>38890</v>
      </c>
      <c r="O1120" s="81">
        <v>74053</v>
      </c>
      <c r="P1120" s="81">
        <v>0</v>
      </c>
      <c r="Q1120" s="82">
        <v>2.9999999999999997E-4</v>
      </c>
      <c r="R1120" s="83">
        <v>0</v>
      </c>
      <c r="S1120" s="80">
        <v>0</v>
      </c>
      <c r="T1120" s="81">
        <v>0</v>
      </c>
      <c r="U1120" s="81">
        <v>0</v>
      </c>
      <c r="V1120" s="84">
        <v>3.1799999999999998E-4</v>
      </c>
      <c r="W1120" s="85">
        <v>0</v>
      </c>
      <c r="X1120" s="62"/>
      <c r="Y1120" s="9"/>
    </row>
    <row r="1121" spans="7:25" x14ac:dyDescent="0.3">
      <c r="G1121" s="77"/>
      <c r="H1121" s="62">
        <v>88</v>
      </c>
      <c r="I1121" s="62" t="s">
        <v>123</v>
      </c>
      <c r="J1121" s="78">
        <v>847</v>
      </c>
      <c r="K1121" s="79">
        <v>0.6</v>
      </c>
      <c r="L1121" s="80">
        <v>0</v>
      </c>
      <c r="M1121" s="81"/>
      <c r="N1121" s="80">
        <v>38890</v>
      </c>
      <c r="O1121" s="81">
        <v>74053</v>
      </c>
      <c r="P1121" s="81">
        <v>-21097.8</v>
      </c>
      <c r="Q1121" s="82">
        <v>0</v>
      </c>
      <c r="R1121" s="83">
        <v>0</v>
      </c>
      <c r="S1121" s="80">
        <v>0</v>
      </c>
      <c r="T1121" s="81">
        <v>0</v>
      </c>
      <c r="U1121" s="81">
        <v>0</v>
      </c>
      <c r="V1121" s="84">
        <v>0</v>
      </c>
      <c r="W1121" s="85">
        <v>0</v>
      </c>
      <c r="X1121" s="62"/>
      <c r="Y1121" s="9"/>
    </row>
    <row r="1122" spans="7:25" x14ac:dyDescent="0.3">
      <c r="G1122" s="77"/>
      <c r="H1122" s="62">
        <v>104</v>
      </c>
      <c r="I1122" s="62" t="s">
        <v>88</v>
      </c>
      <c r="J1122" s="78">
        <v>847</v>
      </c>
      <c r="K1122" s="79">
        <v>0.6</v>
      </c>
      <c r="L1122" s="80">
        <v>0</v>
      </c>
      <c r="M1122" s="81"/>
      <c r="N1122" s="80">
        <v>38890</v>
      </c>
      <c r="O1122" s="81">
        <v>74053</v>
      </c>
      <c r="P1122" s="81">
        <v>-21097.8</v>
      </c>
      <c r="Q1122" s="82">
        <v>0</v>
      </c>
      <c r="R1122" s="83">
        <v>0</v>
      </c>
      <c r="S1122" s="80">
        <v>0</v>
      </c>
      <c r="T1122" s="81">
        <v>0</v>
      </c>
      <c r="U1122" s="81">
        <v>0</v>
      </c>
      <c r="V1122" s="84">
        <v>0</v>
      </c>
      <c r="W1122" s="85">
        <v>0</v>
      </c>
      <c r="X1122" s="62"/>
      <c r="Y1122" s="9"/>
    </row>
    <row r="1123" spans="7:25" x14ac:dyDescent="0.3">
      <c r="G1123" s="77"/>
      <c r="H1123" s="62">
        <v>117</v>
      </c>
      <c r="I1123" s="62" t="s">
        <v>21</v>
      </c>
      <c r="J1123" s="78">
        <v>847</v>
      </c>
      <c r="K1123" s="79">
        <v>0.6</v>
      </c>
      <c r="L1123" s="80">
        <v>0</v>
      </c>
      <c r="M1123" s="81"/>
      <c r="N1123" s="80">
        <v>38890</v>
      </c>
      <c r="O1123" s="81">
        <v>74053</v>
      </c>
      <c r="P1123" s="81">
        <v>-21097.8</v>
      </c>
      <c r="Q1123" s="82">
        <v>2.5700000000000001E-4</v>
      </c>
      <c r="R1123" s="83">
        <v>-5.4221345999999997</v>
      </c>
      <c r="S1123" s="80">
        <v>0</v>
      </c>
      <c r="T1123" s="81">
        <v>0</v>
      </c>
      <c r="U1123" s="81">
        <v>0</v>
      </c>
      <c r="V1123" s="84">
        <v>2.7300000000000002E-4</v>
      </c>
      <c r="W1123" s="85">
        <v>0</v>
      </c>
      <c r="X1123" s="62"/>
      <c r="Y1123" s="9"/>
    </row>
    <row r="1124" spans="7:25" ht="15" thickBot="1" x14ac:dyDescent="0.35">
      <c r="G1124" s="86"/>
      <c r="H1124" s="87"/>
      <c r="I1124" s="87"/>
      <c r="J1124" s="87"/>
      <c r="K1124" s="87"/>
      <c r="L1124" s="87"/>
      <c r="M1124" s="87"/>
      <c r="N1124" s="87"/>
      <c r="O1124" s="87"/>
      <c r="P1124" s="87"/>
      <c r="Q1124" s="87"/>
      <c r="R1124" s="87"/>
      <c r="S1124" s="87"/>
      <c r="T1124" s="87"/>
      <c r="U1124" s="87"/>
      <c r="V1124" s="87"/>
      <c r="W1124" s="88"/>
      <c r="X1124" s="62"/>
      <c r="Y1124" s="9"/>
    </row>
    <row r="1125" spans="7:25" x14ac:dyDescent="0.3">
      <c r="G1125" s="62">
        <v>88</v>
      </c>
      <c r="H1125" s="62" t="s">
        <v>123</v>
      </c>
      <c r="I1125" s="62"/>
      <c r="J1125" s="78"/>
      <c r="K1125" s="79"/>
      <c r="L1125" s="81"/>
      <c r="M1125" s="81"/>
      <c r="N1125" s="81"/>
      <c r="O1125" s="81"/>
      <c r="P1125" s="81"/>
      <c r="Q1125" s="84"/>
      <c r="R1125" s="83">
        <v>75100.440388200004</v>
      </c>
      <c r="S1125" s="81"/>
      <c r="T1125" s="81"/>
      <c r="U1125" s="81"/>
      <c r="V1125" s="84"/>
      <c r="W1125" s="83">
        <v>17933.780879999998</v>
      </c>
      <c r="X1125" s="89">
        <v>93034.221268199995</v>
      </c>
      <c r="Y1125" s="9"/>
    </row>
    <row r="1126" spans="7:25" x14ac:dyDescent="0.3">
      <c r="G1126" s="62"/>
      <c r="H1126" s="62"/>
      <c r="I1126" s="62"/>
      <c r="J1126" s="78"/>
      <c r="K1126" s="79"/>
      <c r="L1126" s="81"/>
      <c r="M1126" s="81"/>
      <c r="N1126" s="81"/>
      <c r="O1126" s="81"/>
      <c r="P1126" s="81"/>
      <c r="Q1126" s="84"/>
      <c r="R1126" s="83"/>
      <c r="S1126" s="81"/>
      <c r="T1126" s="81"/>
      <c r="U1126" s="81"/>
      <c r="V1126" s="84"/>
      <c r="W1126" s="83"/>
      <c r="X1126" s="62"/>
      <c r="Y1126" s="9"/>
    </row>
    <row r="1127" spans="7:25" x14ac:dyDescent="0.3">
      <c r="G1127" s="62"/>
      <c r="H1127" s="62"/>
      <c r="I1127" s="62"/>
      <c r="J1127" s="78"/>
      <c r="K1127" s="79"/>
      <c r="L1127" s="81"/>
      <c r="M1127" s="81"/>
      <c r="N1127" s="81"/>
      <c r="O1127" s="81"/>
      <c r="P1127" s="81"/>
      <c r="Q1127" s="84"/>
      <c r="R1127" s="83"/>
      <c r="S1127" s="81"/>
      <c r="T1127" s="81"/>
      <c r="U1127" s="81"/>
      <c r="V1127" s="84"/>
      <c r="W1127" s="83"/>
      <c r="X1127" s="62"/>
      <c r="Y1127" s="9"/>
    </row>
    <row r="1128" spans="7:25" ht="15" thickBot="1" x14ac:dyDescent="0.35">
      <c r="G1128" s="62"/>
      <c r="H1128" s="62"/>
      <c r="I1128" s="62"/>
      <c r="J1128" s="63" t="s">
        <v>59</v>
      </c>
      <c r="K1128" s="64" t="s">
        <v>60</v>
      </c>
      <c r="L1128" s="65" t="s">
        <v>61</v>
      </c>
      <c r="M1128" s="65" t="s">
        <v>186</v>
      </c>
      <c r="N1128" s="65" t="s">
        <v>62</v>
      </c>
      <c r="O1128" s="65" t="s">
        <v>187</v>
      </c>
      <c r="P1128" s="65" t="s">
        <v>63</v>
      </c>
      <c r="Q1128" s="66" t="s">
        <v>64</v>
      </c>
      <c r="R1128" s="67" t="s">
        <v>65</v>
      </c>
      <c r="S1128" s="65" t="s">
        <v>66</v>
      </c>
      <c r="T1128" s="65" t="s">
        <v>67</v>
      </c>
      <c r="U1128" s="65" t="s">
        <v>68</v>
      </c>
      <c r="V1128" s="66" t="s">
        <v>69</v>
      </c>
      <c r="W1128" s="67" t="s">
        <v>70</v>
      </c>
      <c r="X1128" s="62"/>
      <c r="Y1128" s="9"/>
    </row>
    <row r="1129" spans="7:25" ht="15.6" x14ac:dyDescent="0.3">
      <c r="G1129" s="68">
        <v>76</v>
      </c>
      <c r="H1129" s="69" t="s">
        <v>125</v>
      </c>
      <c r="I1129" s="70"/>
      <c r="J1129" s="71"/>
      <c r="K1129" s="72"/>
      <c r="L1129" s="73"/>
      <c r="M1129" s="73"/>
      <c r="N1129" s="73"/>
      <c r="O1129" s="73"/>
      <c r="P1129" s="73"/>
      <c r="Q1129" s="74"/>
      <c r="R1129" s="75"/>
      <c r="S1129" s="73"/>
      <c r="T1129" s="73"/>
      <c r="U1129" s="73"/>
      <c r="V1129" s="74"/>
      <c r="W1129" s="76"/>
      <c r="X1129" s="62"/>
      <c r="Y1129" s="9"/>
    </row>
    <row r="1130" spans="7:25" x14ac:dyDescent="0.3">
      <c r="G1130" s="77"/>
      <c r="H1130" s="62">
        <v>1</v>
      </c>
      <c r="I1130" s="62" t="s">
        <v>11</v>
      </c>
      <c r="J1130" s="78">
        <v>253</v>
      </c>
      <c r="K1130" s="79">
        <v>0.6</v>
      </c>
      <c r="L1130" s="80">
        <v>5471425</v>
      </c>
      <c r="M1130" s="81">
        <v>2446405</v>
      </c>
      <c r="N1130" s="80">
        <v>16618</v>
      </c>
      <c r="O1130" s="80"/>
      <c r="P1130" s="81">
        <v>1824982.8</v>
      </c>
      <c r="Q1130" s="82">
        <v>2.2769999999999999E-3</v>
      </c>
      <c r="R1130" s="83">
        <v>4155.4858356000004</v>
      </c>
      <c r="S1130" s="80">
        <v>87405</v>
      </c>
      <c r="T1130" s="81">
        <v>0</v>
      </c>
      <c r="U1130" s="81">
        <v>52443</v>
      </c>
      <c r="V1130" s="84">
        <v>1.91E-3</v>
      </c>
      <c r="W1130" s="85">
        <v>100.16613</v>
      </c>
      <c r="X1130" s="62"/>
      <c r="Y1130" s="9"/>
    </row>
    <row r="1131" spans="7:25" x14ac:dyDescent="0.3">
      <c r="G1131" s="77"/>
      <c r="H1131" s="62">
        <v>2</v>
      </c>
      <c r="I1131" s="62" t="s">
        <v>27</v>
      </c>
      <c r="J1131" s="78">
        <v>253</v>
      </c>
      <c r="K1131" s="79">
        <v>0.6</v>
      </c>
      <c r="L1131" s="80">
        <v>5471425</v>
      </c>
      <c r="M1131" s="81">
        <v>2446405</v>
      </c>
      <c r="N1131" s="80">
        <v>16618</v>
      </c>
      <c r="O1131" s="80"/>
      <c r="P1131" s="81">
        <v>1824982.8</v>
      </c>
      <c r="Q1131" s="82">
        <v>2.6200000000000003E-4</v>
      </c>
      <c r="R1131" s="83">
        <v>478.14549360000007</v>
      </c>
      <c r="S1131" s="80">
        <v>87405</v>
      </c>
      <c r="T1131" s="81">
        <v>0</v>
      </c>
      <c r="U1131" s="81">
        <v>52443</v>
      </c>
      <c r="V1131" s="84">
        <v>2.6899999999999998E-4</v>
      </c>
      <c r="W1131" s="85">
        <v>14.107166999999999</v>
      </c>
      <c r="X1131" s="62"/>
      <c r="Y1131" s="9"/>
    </row>
    <row r="1132" spans="7:25" x14ac:dyDescent="0.3">
      <c r="G1132" s="77"/>
      <c r="H1132" s="62">
        <v>3</v>
      </c>
      <c r="I1132" s="62" t="s">
        <v>20</v>
      </c>
      <c r="J1132" s="78">
        <v>253</v>
      </c>
      <c r="K1132" s="79">
        <v>0.6</v>
      </c>
      <c r="L1132" s="80">
        <v>5471425</v>
      </c>
      <c r="M1132" s="81">
        <v>2446405</v>
      </c>
      <c r="N1132" s="80">
        <v>16618</v>
      </c>
      <c r="O1132" s="80"/>
      <c r="P1132" s="81">
        <v>1824982.8</v>
      </c>
      <c r="Q1132" s="82">
        <v>5.7799999999999995E-4</v>
      </c>
      <c r="R1132" s="83">
        <v>1054.8400583999999</v>
      </c>
      <c r="S1132" s="80">
        <v>87405</v>
      </c>
      <c r="T1132" s="81">
        <v>0</v>
      </c>
      <c r="U1132" s="81">
        <v>52443</v>
      </c>
      <c r="V1132" s="84">
        <v>5.9699999999999998E-4</v>
      </c>
      <c r="W1132" s="85">
        <v>31.308471000000001</v>
      </c>
      <c r="X1132" s="62"/>
      <c r="Y1132" s="9"/>
    </row>
    <row r="1133" spans="7:25" x14ac:dyDescent="0.3">
      <c r="G1133" s="77"/>
      <c r="H1133" s="62">
        <v>5</v>
      </c>
      <c r="I1133" s="62" t="s">
        <v>17</v>
      </c>
      <c r="J1133" s="78">
        <v>253</v>
      </c>
      <c r="K1133" s="79">
        <v>0.6</v>
      </c>
      <c r="L1133" s="80">
        <v>5471425</v>
      </c>
      <c r="M1133" s="81">
        <v>2446405</v>
      </c>
      <c r="N1133" s="80">
        <v>16618</v>
      </c>
      <c r="O1133" s="80"/>
      <c r="P1133" s="81">
        <v>1824982.8</v>
      </c>
      <c r="Q1133" s="82">
        <v>6.2979999999999998E-3</v>
      </c>
      <c r="R1133" s="83">
        <v>11493.7416744</v>
      </c>
      <c r="S1133" s="80">
        <v>87405</v>
      </c>
      <c r="T1133" s="81">
        <v>0</v>
      </c>
      <c r="U1133" s="81">
        <v>52443</v>
      </c>
      <c r="V1133" s="84">
        <v>6.6930000000000002E-3</v>
      </c>
      <c r="W1133" s="85">
        <v>351.00099900000004</v>
      </c>
      <c r="X1133" s="62"/>
      <c r="Y1133" s="9"/>
    </row>
    <row r="1134" spans="7:25" x14ac:dyDescent="0.3">
      <c r="G1134" s="77"/>
      <c r="H1134" s="62">
        <v>137</v>
      </c>
      <c r="I1134" s="62" t="s">
        <v>160</v>
      </c>
      <c r="J1134" s="78">
        <v>253</v>
      </c>
      <c r="K1134" s="79">
        <v>0.6</v>
      </c>
      <c r="L1134" s="80">
        <v>5471425</v>
      </c>
      <c r="M1134" s="81">
        <v>2446405</v>
      </c>
      <c r="N1134" s="80">
        <v>16618</v>
      </c>
      <c r="O1134" s="80"/>
      <c r="P1134" s="81">
        <v>1824982.8</v>
      </c>
      <c r="Q1134" s="82">
        <v>7.4999999999999993E-5</v>
      </c>
      <c r="R1134" s="83">
        <v>136.87370999999999</v>
      </c>
      <c r="S1134" s="80">
        <v>87405</v>
      </c>
      <c r="T1134" s="81">
        <v>0</v>
      </c>
      <c r="U1134" s="81">
        <v>52443</v>
      </c>
      <c r="V1134" s="84">
        <v>0</v>
      </c>
      <c r="W1134" s="85">
        <v>0</v>
      </c>
      <c r="X1134" s="62"/>
      <c r="Y1134" s="9"/>
    </row>
    <row r="1135" spans="7:25" x14ac:dyDescent="0.3">
      <c r="G1135" s="77"/>
      <c r="H1135" s="62">
        <v>6</v>
      </c>
      <c r="I1135" s="62" t="s">
        <v>76</v>
      </c>
      <c r="J1135" s="78">
        <v>253</v>
      </c>
      <c r="K1135" s="79">
        <v>0.6</v>
      </c>
      <c r="L1135" s="80">
        <v>5471425</v>
      </c>
      <c r="M1135" s="81">
        <v>2446405</v>
      </c>
      <c r="N1135" s="80">
        <v>16618</v>
      </c>
      <c r="O1135" s="80"/>
      <c r="P1135" s="81">
        <v>1824982.8</v>
      </c>
      <c r="Q1135" s="82">
        <v>0</v>
      </c>
      <c r="R1135" s="83">
        <v>0</v>
      </c>
      <c r="S1135" s="80">
        <v>87405</v>
      </c>
      <c r="T1135" s="81">
        <v>0</v>
      </c>
      <c r="U1135" s="81">
        <v>52443</v>
      </c>
      <c r="V1135" s="84">
        <v>0</v>
      </c>
      <c r="W1135" s="85">
        <v>0</v>
      </c>
      <c r="X1135" s="62"/>
      <c r="Y1135" s="9"/>
    </row>
    <row r="1136" spans="7:25" x14ac:dyDescent="0.3">
      <c r="G1136" s="77"/>
      <c r="H1136" s="62">
        <v>7</v>
      </c>
      <c r="I1136" s="62" t="s">
        <v>9</v>
      </c>
      <c r="J1136" s="78">
        <v>253</v>
      </c>
      <c r="K1136" s="79">
        <v>0.6</v>
      </c>
      <c r="L1136" s="80">
        <v>5471425</v>
      </c>
      <c r="M1136" s="81">
        <v>2446405</v>
      </c>
      <c r="N1136" s="80">
        <v>16618</v>
      </c>
      <c r="O1136" s="80"/>
      <c r="P1136" s="81">
        <v>1824982.8</v>
      </c>
      <c r="Q1136" s="82">
        <v>1.1900000000000001E-4</v>
      </c>
      <c r="R1136" s="83">
        <v>217.17295320000002</v>
      </c>
      <c r="S1136" s="80">
        <v>87405</v>
      </c>
      <c r="T1136" s="81">
        <v>0</v>
      </c>
      <c r="U1136" s="81">
        <v>52443</v>
      </c>
      <c r="V1136" s="84">
        <v>1.27E-4</v>
      </c>
      <c r="W1136" s="85">
        <v>6.6602610000000002</v>
      </c>
      <c r="X1136" s="62"/>
      <c r="Y1136" s="9"/>
    </row>
    <row r="1137" spans="7:25" x14ac:dyDescent="0.3">
      <c r="G1137" s="77"/>
      <c r="H1137" s="62">
        <v>8</v>
      </c>
      <c r="I1137" s="62" t="s">
        <v>23</v>
      </c>
      <c r="J1137" s="78">
        <v>253</v>
      </c>
      <c r="K1137" s="79">
        <v>0.6</v>
      </c>
      <c r="L1137" s="80">
        <v>5471425</v>
      </c>
      <c r="M1137" s="81">
        <v>2446405</v>
      </c>
      <c r="N1137" s="80">
        <v>16618</v>
      </c>
      <c r="O1137" s="80"/>
      <c r="P1137" s="81">
        <v>1824982.8</v>
      </c>
      <c r="Q1137" s="82">
        <v>1.74E-4</v>
      </c>
      <c r="R1137" s="83">
        <v>317.5470072</v>
      </c>
      <c r="S1137" s="80">
        <v>87405</v>
      </c>
      <c r="T1137" s="81">
        <v>0</v>
      </c>
      <c r="U1137" s="81">
        <v>52443</v>
      </c>
      <c r="V1137" s="84">
        <v>1.8699999999999999E-4</v>
      </c>
      <c r="W1137" s="85">
        <v>9.8068410000000004</v>
      </c>
      <c r="X1137" s="62"/>
      <c r="Y1137" s="9"/>
    </row>
    <row r="1138" spans="7:25" x14ac:dyDescent="0.3">
      <c r="G1138" s="77"/>
      <c r="H1138" s="62">
        <v>17</v>
      </c>
      <c r="I1138" s="62" t="s">
        <v>16</v>
      </c>
      <c r="J1138" s="78">
        <v>253</v>
      </c>
      <c r="K1138" s="79">
        <v>0.6</v>
      </c>
      <c r="L1138" s="80">
        <v>5471425</v>
      </c>
      <c r="M1138" s="81">
        <v>2446405</v>
      </c>
      <c r="N1138" s="80">
        <v>16618</v>
      </c>
      <c r="O1138" s="80"/>
      <c r="P1138" s="81">
        <v>1824982.8</v>
      </c>
      <c r="Q1138" s="82">
        <v>7.0899999999999999E-4</v>
      </c>
      <c r="R1138" s="83">
        <v>1293.9128052000001</v>
      </c>
      <c r="S1138" s="80">
        <v>87405</v>
      </c>
      <c r="T1138" s="81">
        <v>0</v>
      </c>
      <c r="U1138" s="81">
        <v>52443</v>
      </c>
      <c r="V1138" s="84">
        <v>7.5799999999999999E-4</v>
      </c>
      <c r="W1138" s="85">
        <v>39.751793999999997</v>
      </c>
      <c r="X1138" s="62"/>
      <c r="Y1138" s="9"/>
    </row>
    <row r="1139" spans="7:25" x14ac:dyDescent="0.3">
      <c r="G1139" s="77"/>
      <c r="H1139" s="62">
        <v>36</v>
      </c>
      <c r="I1139" s="62" t="s">
        <v>6</v>
      </c>
      <c r="J1139" s="78">
        <v>253</v>
      </c>
      <c r="K1139" s="79">
        <v>0.6</v>
      </c>
      <c r="L1139" s="80">
        <v>5471425</v>
      </c>
      <c r="M1139" s="81">
        <v>2446405</v>
      </c>
      <c r="N1139" s="80">
        <v>16618</v>
      </c>
      <c r="O1139" s="80"/>
      <c r="P1139" s="81">
        <v>1824982.8</v>
      </c>
      <c r="Q1139" s="82">
        <v>2.8809999999999999E-3</v>
      </c>
      <c r="R1139" s="83">
        <v>5257.7754468000003</v>
      </c>
      <c r="S1139" s="80">
        <v>87405</v>
      </c>
      <c r="T1139" s="81">
        <v>0</v>
      </c>
      <c r="U1139" s="81">
        <v>52443</v>
      </c>
      <c r="V1139" s="84">
        <v>2.8300000000000001E-3</v>
      </c>
      <c r="W1139" s="85">
        <v>148.41369</v>
      </c>
      <c r="X1139" s="62"/>
      <c r="Y1139" s="9"/>
    </row>
    <row r="1140" spans="7:25" x14ac:dyDescent="0.3">
      <c r="G1140" s="77"/>
      <c r="H1140" s="62">
        <v>38</v>
      </c>
      <c r="I1140" s="62" t="s">
        <v>12</v>
      </c>
      <c r="J1140" s="78">
        <v>253</v>
      </c>
      <c r="K1140" s="79">
        <v>0.6</v>
      </c>
      <c r="L1140" s="80">
        <v>5471425</v>
      </c>
      <c r="M1140" s="81">
        <v>2446405</v>
      </c>
      <c r="N1140" s="80">
        <v>16618</v>
      </c>
      <c r="O1140" s="80"/>
      <c r="P1140" s="81">
        <v>1824982.8</v>
      </c>
      <c r="Q1140" s="82">
        <v>9.5000000000000005E-5</v>
      </c>
      <c r="R1140" s="83">
        <v>173.373366</v>
      </c>
      <c r="S1140" s="80">
        <v>87405</v>
      </c>
      <c r="T1140" s="81">
        <v>0</v>
      </c>
      <c r="U1140" s="81">
        <v>52443</v>
      </c>
      <c r="V1140" s="84">
        <v>7.8999999999999996E-5</v>
      </c>
      <c r="W1140" s="85">
        <v>4.1429969999999994</v>
      </c>
      <c r="X1140" s="62"/>
      <c r="Y1140" s="9"/>
    </row>
    <row r="1141" spans="7:25" x14ac:dyDescent="0.3">
      <c r="G1141" s="77"/>
      <c r="H1141" s="62">
        <v>41</v>
      </c>
      <c r="I1141" s="62" t="s">
        <v>83</v>
      </c>
      <c r="J1141" s="78">
        <v>253</v>
      </c>
      <c r="K1141" s="79">
        <v>0.6</v>
      </c>
      <c r="L1141" s="80">
        <v>5471425</v>
      </c>
      <c r="M1141" s="81">
        <v>2446405</v>
      </c>
      <c r="N1141" s="80">
        <v>16618</v>
      </c>
      <c r="O1141" s="80"/>
      <c r="P1141" s="81">
        <v>1824982.8</v>
      </c>
      <c r="Q1141" s="82">
        <v>0</v>
      </c>
      <c r="R1141" s="83">
        <v>0</v>
      </c>
      <c r="S1141" s="80">
        <v>87405</v>
      </c>
      <c r="T1141" s="81">
        <v>0</v>
      </c>
      <c r="U1141" s="81">
        <v>52443</v>
      </c>
      <c r="V1141" s="84">
        <v>0</v>
      </c>
      <c r="W1141" s="85">
        <v>0</v>
      </c>
      <c r="X1141" s="62"/>
      <c r="Y1141" s="9"/>
    </row>
    <row r="1142" spans="7:25" x14ac:dyDescent="0.3">
      <c r="G1142" s="77"/>
      <c r="H1142" s="62">
        <v>55</v>
      </c>
      <c r="I1142" s="62" t="s">
        <v>26</v>
      </c>
      <c r="J1142" s="78">
        <v>253</v>
      </c>
      <c r="K1142" s="79">
        <v>0.6</v>
      </c>
      <c r="L1142" s="80">
        <v>5471425</v>
      </c>
      <c r="M1142" s="81">
        <v>2446405</v>
      </c>
      <c r="N1142" s="80">
        <v>16618</v>
      </c>
      <c r="O1142" s="80"/>
      <c r="P1142" s="81">
        <v>1824982.8</v>
      </c>
      <c r="Q1142" s="82">
        <v>1.4799999999999999E-4</v>
      </c>
      <c r="R1142" s="83">
        <v>270.0974544</v>
      </c>
      <c r="S1142" s="80">
        <v>87405</v>
      </c>
      <c r="T1142" s="81">
        <v>0</v>
      </c>
      <c r="U1142" s="81">
        <v>52443</v>
      </c>
      <c r="V1142" s="84">
        <v>1.5699999999999999E-4</v>
      </c>
      <c r="W1142" s="85">
        <v>8.2335510000000003</v>
      </c>
      <c r="X1142" s="62"/>
      <c r="Y1142" s="9"/>
    </row>
    <row r="1143" spans="7:25" x14ac:dyDescent="0.3">
      <c r="G1143" s="77"/>
      <c r="H1143" s="62">
        <v>71</v>
      </c>
      <c r="I1143" s="62" t="s">
        <v>18</v>
      </c>
      <c r="J1143" s="78">
        <v>253</v>
      </c>
      <c r="K1143" s="79">
        <v>0.6</v>
      </c>
      <c r="L1143" s="80">
        <v>5471425</v>
      </c>
      <c r="M1143" s="81">
        <v>2446405</v>
      </c>
      <c r="N1143" s="80">
        <v>16618</v>
      </c>
      <c r="O1143" s="80"/>
      <c r="P1143" s="81">
        <v>1824982.8</v>
      </c>
      <c r="Q1143" s="82">
        <v>1.0000000000000001E-5</v>
      </c>
      <c r="R1143" s="83">
        <v>18.249828000000001</v>
      </c>
      <c r="S1143" s="80">
        <v>87405</v>
      </c>
      <c r="T1143" s="81">
        <v>0</v>
      </c>
      <c r="U1143" s="81">
        <v>52443</v>
      </c>
      <c r="V1143" s="84">
        <v>1.1E-5</v>
      </c>
      <c r="W1143" s="85">
        <v>0.57687299999999997</v>
      </c>
      <c r="X1143" s="62"/>
      <c r="Y1143" s="9"/>
    </row>
    <row r="1144" spans="7:25" x14ac:dyDescent="0.3">
      <c r="G1144" s="77"/>
      <c r="H1144" s="62">
        <v>72</v>
      </c>
      <c r="I1144" s="62" t="s">
        <v>28</v>
      </c>
      <c r="J1144" s="78">
        <v>253</v>
      </c>
      <c r="K1144" s="79">
        <v>0.6</v>
      </c>
      <c r="L1144" s="80">
        <v>5471425</v>
      </c>
      <c r="M1144" s="81">
        <v>2446405</v>
      </c>
      <c r="N1144" s="80">
        <v>16618</v>
      </c>
      <c r="O1144" s="80"/>
      <c r="P1144" s="81">
        <v>1824982.8</v>
      </c>
      <c r="Q1144" s="82">
        <v>2.9999999999999997E-4</v>
      </c>
      <c r="R1144" s="83">
        <v>547.49483999999995</v>
      </c>
      <c r="S1144" s="80">
        <v>87405</v>
      </c>
      <c r="T1144" s="81">
        <v>0</v>
      </c>
      <c r="U1144" s="81">
        <v>52443</v>
      </c>
      <c r="V1144" s="84">
        <v>3.1799999999999998E-4</v>
      </c>
      <c r="W1144" s="85">
        <v>16.676873999999998</v>
      </c>
      <c r="X1144" s="62"/>
      <c r="Y1144" s="9"/>
    </row>
    <row r="1145" spans="7:25" x14ac:dyDescent="0.3">
      <c r="G1145" s="77"/>
      <c r="H1145" s="62">
        <v>76</v>
      </c>
      <c r="I1145" s="62" t="s">
        <v>125</v>
      </c>
      <c r="J1145" s="78">
        <v>253</v>
      </c>
      <c r="K1145" s="79">
        <v>0.6</v>
      </c>
      <c r="L1145" s="80">
        <v>5471425</v>
      </c>
      <c r="M1145" s="81">
        <v>2446405</v>
      </c>
      <c r="N1145" s="80">
        <v>16618</v>
      </c>
      <c r="O1145" s="80"/>
      <c r="P1145" s="81">
        <v>1824982.8</v>
      </c>
      <c r="Q1145" s="82">
        <v>0</v>
      </c>
      <c r="R1145" s="83">
        <v>0</v>
      </c>
      <c r="S1145" s="80">
        <v>87405</v>
      </c>
      <c r="T1145" s="81">
        <v>0</v>
      </c>
      <c r="U1145" s="81">
        <v>52443</v>
      </c>
      <c r="V1145" s="84">
        <v>0</v>
      </c>
      <c r="W1145" s="85">
        <v>0</v>
      </c>
      <c r="X1145" s="62"/>
      <c r="Y1145" s="9"/>
    </row>
    <row r="1146" spans="7:25" x14ac:dyDescent="0.3">
      <c r="G1146" s="77"/>
      <c r="H1146" s="62">
        <v>104</v>
      </c>
      <c r="I1146" s="62" t="s">
        <v>88</v>
      </c>
      <c r="J1146" s="78">
        <v>253</v>
      </c>
      <c r="K1146" s="79">
        <v>0.6</v>
      </c>
      <c r="L1146" s="80">
        <v>5471425</v>
      </c>
      <c r="M1146" s="81">
        <v>2446405</v>
      </c>
      <c r="N1146" s="80">
        <v>16618</v>
      </c>
      <c r="O1146" s="80"/>
      <c r="P1146" s="81">
        <v>1824982.8</v>
      </c>
      <c r="Q1146" s="82">
        <v>0</v>
      </c>
      <c r="R1146" s="83">
        <v>0</v>
      </c>
      <c r="S1146" s="80">
        <v>87405</v>
      </c>
      <c r="T1146" s="81">
        <v>0</v>
      </c>
      <c r="U1146" s="81">
        <v>52443</v>
      </c>
      <c r="V1146" s="84">
        <v>0</v>
      </c>
      <c r="W1146" s="85">
        <v>0</v>
      </c>
      <c r="X1146" s="62"/>
      <c r="Y1146" s="9"/>
    </row>
    <row r="1147" spans="7:25" x14ac:dyDescent="0.3">
      <c r="G1147" s="77"/>
      <c r="H1147" s="62">
        <v>117</v>
      </c>
      <c r="I1147" s="62" t="s">
        <v>21</v>
      </c>
      <c r="J1147" s="78">
        <v>253</v>
      </c>
      <c r="K1147" s="79">
        <v>0.6</v>
      </c>
      <c r="L1147" s="80">
        <v>5471425</v>
      </c>
      <c r="M1147" s="81">
        <v>2446405</v>
      </c>
      <c r="N1147" s="80">
        <v>16618</v>
      </c>
      <c r="O1147" s="80"/>
      <c r="P1147" s="81">
        <v>1824982.8</v>
      </c>
      <c r="Q1147" s="82">
        <v>2.5700000000000001E-4</v>
      </c>
      <c r="R1147" s="83">
        <v>469.02057960000002</v>
      </c>
      <c r="S1147" s="80">
        <v>87405</v>
      </c>
      <c r="T1147" s="81">
        <v>0</v>
      </c>
      <c r="U1147" s="81">
        <v>52443</v>
      </c>
      <c r="V1147" s="84">
        <v>2.7300000000000002E-4</v>
      </c>
      <c r="W1147" s="85">
        <v>14.316939000000001</v>
      </c>
      <c r="X1147" s="62"/>
      <c r="Y1147" s="9"/>
    </row>
    <row r="1148" spans="7:25" x14ac:dyDescent="0.3">
      <c r="G1148" s="77"/>
      <c r="H1148" s="62"/>
      <c r="I1148" s="62"/>
      <c r="J1148" s="78"/>
      <c r="K1148" s="79"/>
      <c r="L1148" s="81"/>
      <c r="M1148" s="81"/>
      <c r="N1148" s="81"/>
      <c r="O1148" s="81"/>
      <c r="P1148" s="81"/>
      <c r="Q1148" s="84"/>
      <c r="R1148" s="83"/>
      <c r="S1148" s="81"/>
      <c r="T1148" s="81"/>
      <c r="U1148" s="81"/>
      <c r="V1148" s="84"/>
      <c r="W1148" s="85"/>
      <c r="X1148" s="62"/>
      <c r="Y1148" s="9"/>
    </row>
    <row r="1149" spans="7:25" ht="15.6" x14ac:dyDescent="0.3">
      <c r="G1149" s="90">
        <v>76</v>
      </c>
      <c r="H1149" s="91" t="s">
        <v>125</v>
      </c>
      <c r="I1149" s="62"/>
      <c r="J1149" s="78"/>
      <c r="K1149" s="79"/>
      <c r="L1149" s="81"/>
      <c r="M1149" s="81"/>
      <c r="N1149" s="81"/>
      <c r="O1149" s="81"/>
      <c r="P1149" s="81"/>
      <c r="Q1149" s="84"/>
      <c r="R1149" s="83"/>
      <c r="S1149" s="81"/>
      <c r="T1149" s="81"/>
      <c r="U1149" s="81"/>
      <c r="V1149" s="84"/>
      <c r="W1149" s="85"/>
      <c r="X1149" s="62"/>
      <c r="Y1149" s="9"/>
    </row>
    <row r="1150" spans="7:25" x14ac:dyDescent="0.3">
      <c r="G1150" s="77"/>
      <c r="H1150" s="62">
        <v>1</v>
      </c>
      <c r="I1150" s="62" t="s">
        <v>11</v>
      </c>
      <c r="J1150" s="78">
        <v>922</v>
      </c>
      <c r="K1150" s="79">
        <v>0.6</v>
      </c>
      <c r="L1150" s="80">
        <v>0</v>
      </c>
      <c r="M1150" s="81"/>
      <c r="N1150" s="80">
        <v>128557</v>
      </c>
      <c r="O1150" s="81">
        <v>43268</v>
      </c>
      <c r="P1150" s="81">
        <v>51173.4</v>
      </c>
      <c r="Q1150" s="82">
        <v>2.2769999999999999E-3</v>
      </c>
      <c r="R1150" s="83">
        <v>116.5218318</v>
      </c>
      <c r="S1150" s="80">
        <v>0</v>
      </c>
      <c r="T1150" s="81"/>
      <c r="U1150" s="81">
        <v>0</v>
      </c>
      <c r="V1150" s="84">
        <v>1.91E-3</v>
      </c>
      <c r="W1150" s="85">
        <v>0</v>
      </c>
      <c r="X1150" s="62"/>
      <c r="Y1150" s="9"/>
    </row>
    <row r="1151" spans="7:25" x14ac:dyDescent="0.3">
      <c r="G1151" s="77"/>
      <c r="H1151" s="62">
        <v>2</v>
      </c>
      <c r="I1151" s="62" t="s">
        <v>27</v>
      </c>
      <c r="J1151" s="78">
        <v>922</v>
      </c>
      <c r="K1151" s="79">
        <v>0.6</v>
      </c>
      <c r="L1151" s="80">
        <v>0</v>
      </c>
      <c r="M1151" s="81"/>
      <c r="N1151" s="80">
        <v>128557</v>
      </c>
      <c r="O1151" s="81">
        <v>43268</v>
      </c>
      <c r="P1151" s="81">
        <v>51173.4</v>
      </c>
      <c r="Q1151" s="82">
        <v>2.6200000000000003E-4</v>
      </c>
      <c r="R1151" s="83">
        <v>13.407430800000002</v>
      </c>
      <c r="S1151" s="80">
        <v>0</v>
      </c>
      <c r="T1151" s="81"/>
      <c r="U1151" s="81">
        <v>0</v>
      </c>
      <c r="V1151" s="84">
        <v>2.6899999999999998E-4</v>
      </c>
      <c r="W1151" s="85">
        <v>0</v>
      </c>
      <c r="X1151" s="62"/>
      <c r="Y1151" s="9"/>
    </row>
    <row r="1152" spans="7:25" x14ac:dyDescent="0.3">
      <c r="G1152" s="77"/>
      <c r="H1152" s="62">
        <v>3</v>
      </c>
      <c r="I1152" s="62" t="s">
        <v>20</v>
      </c>
      <c r="J1152" s="78">
        <v>922</v>
      </c>
      <c r="K1152" s="79">
        <v>0.6</v>
      </c>
      <c r="L1152" s="80">
        <v>0</v>
      </c>
      <c r="M1152" s="81"/>
      <c r="N1152" s="80">
        <v>128557</v>
      </c>
      <c r="O1152" s="81">
        <v>43268</v>
      </c>
      <c r="P1152" s="81">
        <v>51173.4</v>
      </c>
      <c r="Q1152" s="82">
        <v>5.7799999999999995E-4</v>
      </c>
      <c r="R1152" s="83">
        <v>29.578225199999999</v>
      </c>
      <c r="S1152" s="80">
        <v>0</v>
      </c>
      <c r="T1152" s="81"/>
      <c r="U1152" s="81">
        <v>0</v>
      </c>
      <c r="V1152" s="84">
        <v>5.9699999999999998E-4</v>
      </c>
      <c r="W1152" s="85">
        <v>0</v>
      </c>
      <c r="X1152" s="62"/>
      <c r="Y1152" s="9"/>
    </row>
    <row r="1153" spans="7:25" x14ac:dyDescent="0.3">
      <c r="G1153" s="77"/>
      <c r="H1153" s="62">
        <v>5</v>
      </c>
      <c r="I1153" s="62" t="s">
        <v>17</v>
      </c>
      <c r="J1153" s="78">
        <v>922</v>
      </c>
      <c r="K1153" s="79">
        <v>0.6</v>
      </c>
      <c r="L1153" s="80">
        <v>0</v>
      </c>
      <c r="M1153" s="81"/>
      <c r="N1153" s="80">
        <v>128557</v>
      </c>
      <c r="O1153" s="81">
        <v>43268</v>
      </c>
      <c r="P1153" s="81">
        <v>51173.4</v>
      </c>
      <c r="Q1153" s="82">
        <v>6.2979999999999998E-3</v>
      </c>
      <c r="R1153" s="83">
        <v>322.29007319999999</v>
      </c>
      <c r="S1153" s="80">
        <v>0</v>
      </c>
      <c r="T1153" s="81"/>
      <c r="U1153" s="81">
        <v>0</v>
      </c>
      <c r="V1153" s="84">
        <v>6.6930000000000002E-3</v>
      </c>
      <c r="W1153" s="85">
        <v>0</v>
      </c>
      <c r="X1153" s="62"/>
      <c r="Y1153" s="9"/>
    </row>
    <row r="1154" spans="7:25" x14ac:dyDescent="0.3">
      <c r="G1154" s="77"/>
      <c r="H1154" s="62">
        <v>137</v>
      </c>
      <c r="I1154" s="62" t="s">
        <v>160</v>
      </c>
      <c r="J1154" s="78">
        <v>922</v>
      </c>
      <c r="K1154" s="79">
        <v>0.6</v>
      </c>
      <c r="L1154" s="80">
        <v>0</v>
      </c>
      <c r="M1154" s="81"/>
      <c r="N1154" s="80">
        <v>128557</v>
      </c>
      <c r="O1154" s="81">
        <v>43268</v>
      </c>
      <c r="P1154" s="81">
        <v>51173.4</v>
      </c>
      <c r="Q1154" s="82">
        <v>7.4999999999999993E-5</v>
      </c>
      <c r="R1154" s="83">
        <v>3.8380049999999999</v>
      </c>
      <c r="S1154" s="80">
        <v>0</v>
      </c>
      <c r="T1154" s="81"/>
      <c r="U1154" s="81">
        <v>0</v>
      </c>
      <c r="V1154" s="84">
        <v>0</v>
      </c>
      <c r="W1154" s="85">
        <v>0</v>
      </c>
      <c r="X1154" s="62"/>
      <c r="Y1154" s="9"/>
    </row>
    <row r="1155" spans="7:25" x14ac:dyDescent="0.3">
      <c r="G1155" s="77"/>
      <c r="H1155" s="62">
        <v>6</v>
      </c>
      <c r="I1155" s="62" t="s">
        <v>76</v>
      </c>
      <c r="J1155" s="78">
        <v>922</v>
      </c>
      <c r="K1155" s="79">
        <v>0.6</v>
      </c>
      <c r="L1155" s="80">
        <v>0</v>
      </c>
      <c r="M1155" s="81"/>
      <c r="N1155" s="80">
        <v>128557</v>
      </c>
      <c r="O1155" s="81">
        <v>43268</v>
      </c>
      <c r="P1155" s="81">
        <v>51173.4</v>
      </c>
      <c r="Q1155" s="82">
        <v>0</v>
      </c>
      <c r="R1155" s="83">
        <v>0</v>
      </c>
      <c r="S1155" s="80">
        <v>0</v>
      </c>
      <c r="T1155" s="81"/>
      <c r="U1155" s="81">
        <v>0</v>
      </c>
      <c r="V1155" s="84">
        <v>0</v>
      </c>
      <c r="W1155" s="85">
        <v>0</v>
      </c>
      <c r="X1155" s="62"/>
      <c r="Y1155" s="9"/>
    </row>
    <row r="1156" spans="7:25" x14ac:dyDescent="0.3">
      <c r="G1156" s="77"/>
      <c r="H1156" s="62">
        <v>7</v>
      </c>
      <c r="I1156" s="62" t="s">
        <v>9</v>
      </c>
      <c r="J1156" s="78">
        <v>922</v>
      </c>
      <c r="K1156" s="79">
        <v>0.6</v>
      </c>
      <c r="L1156" s="80">
        <v>0</v>
      </c>
      <c r="M1156" s="81"/>
      <c r="N1156" s="80">
        <v>128557</v>
      </c>
      <c r="O1156" s="81">
        <v>43268</v>
      </c>
      <c r="P1156" s="81">
        <v>51173.4</v>
      </c>
      <c r="Q1156" s="82">
        <v>1.1900000000000001E-4</v>
      </c>
      <c r="R1156" s="83">
        <v>6.0896346000000001</v>
      </c>
      <c r="S1156" s="80">
        <v>0</v>
      </c>
      <c r="T1156" s="81"/>
      <c r="U1156" s="81">
        <v>0</v>
      </c>
      <c r="V1156" s="84">
        <v>1.27E-4</v>
      </c>
      <c r="W1156" s="85">
        <v>0</v>
      </c>
      <c r="X1156" s="62"/>
      <c r="Y1156" s="9"/>
    </row>
    <row r="1157" spans="7:25" x14ac:dyDescent="0.3">
      <c r="G1157" s="77"/>
      <c r="H1157" s="62">
        <v>8</v>
      </c>
      <c r="I1157" s="62" t="s">
        <v>23</v>
      </c>
      <c r="J1157" s="78">
        <v>922</v>
      </c>
      <c r="K1157" s="79">
        <v>0.6</v>
      </c>
      <c r="L1157" s="80">
        <v>0</v>
      </c>
      <c r="M1157" s="81"/>
      <c r="N1157" s="80">
        <v>128557</v>
      </c>
      <c r="O1157" s="81">
        <v>43268</v>
      </c>
      <c r="P1157" s="81">
        <v>51173.4</v>
      </c>
      <c r="Q1157" s="82">
        <v>1.74E-4</v>
      </c>
      <c r="R1157" s="83">
        <v>8.9041715999999997</v>
      </c>
      <c r="S1157" s="80">
        <v>0</v>
      </c>
      <c r="T1157" s="81"/>
      <c r="U1157" s="81">
        <v>0</v>
      </c>
      <c r="V1157" s="84">
        <v>1.8699999999999999E-4</v>
      </c>
      <c r="W1157" s="85">
        <v>0</v>
      </c>
      <c r="X1157" s="62"/>
      <c r="Y1157" s="9"/>
    </row>
    <row r="1158" spans="7:25" x14ac:dyDescent="0.3">
      <c r="G1158" s="77"/>
      <c r="H1158" s="62">
        <v>36</v>
      </c>
      <c r="I1158" s="62" t="s">
        <v>6</v>
      </c>
      <c r="J1158" s="78">
        <v>922</v>
      </c>
      <c r="K1158" s="79">
        <v>0.6</v>
      </c>
      <c r="L1158" s="80">
        <v>0</v>
      </c>
      <c r="M1158" s="81"/>
      <c r="N1158" s="80">
        <v>128557</v>
      </c>
      <c r="O1158" s="81">
        <v>43268</v>
      </c>
      <c r="P1158" s="81">
        <v>51173.4</v>
      </c>
      <c r="Q1158" s="82">
        <v>2.8809999999999999E-3</v>
      </c>
      <c r="R1158" s="83">
        <v>147.43056540000001</v>
      </c>
      <c r="S1158" s="80">
        <v>0</v>
      </c>
      <c r="T1158" s="81"/>
      <c r="U1158" s="81">
        <v>0</v>
      </c>
      <c r="V1158" s="84">
        <v>2.8300000000000001E-3</v>
      </c>
      <c r="W1158" s="85">
        <v>0</v>
      </c>
      <c r="X1158" s="62"/>
      <c r="Y1158" s="9"/>
    </row>
    <row r="1159" spans="7:25" x14ac:dyDescent="0.3">
      <c r="G1159" s="77"/>
      <c r="H1159" s="62">
        <v>38</v>
      </c>
      <c r="I1159" s="62" t="s">
        <v>12</v>
      </c>
      <c r="J1159" s="78">
        <v>922</v>
      </c>
      <c r="K1159" s="79">
        <v>0.6</v>
      </c>
      <c r="L1159" s="80">
        <v>0</v>
      </c>
      <c r="M1159" s="81"/>
      <c r="N1159" s="80">
        <v>128557</v>
      </c>
      <c r="O1159" s="81">
        <v>43268</v>
      </c>
      <c r="P1159" s="81">
        <v>51173.4</v>
      </c>
      <c r="Q1159" s="82">
        <v>9.5000000000000005E-5</v>
      </c>
      <c r="R1159" s="83">
        <v>4.8614730000000002</v>
      </c>
      <c r="S1159" s="80">
        <v>0</v>
      </c>
      <c r="T1159" s="81"/>
      <c r="U1159" s="81">
        <v>0</v>
      </c>
      <c r="V1159" s="84">
        <v>7.8999999999999996E-5</v>
      </c>
      <c r="W1159" s="85">
        <v>0</v>
      </c>
      <c r="X1159" s="62"/>
      <c r="Y1159" s="9"/>
    </row>
    <row r="1160" spans="7:25" x14ac:dyDescent="0.3">
      <c r="G1160" s="77"/>
      <c r="H1160" s="62">
        <v>41</v>
      </c>
      <c r="I1160" s="62" t="s">
        <v>83</v>
      </c>
      <c r="J1160" s="78">
        <v>922</v>
      </c>
      <c r="K1160" s="79">
        <v>0.6</v>
      </c>
      <c r="L1160" s="80">
        <v>0</v>
      </c>
      <c r="M1160" s="81"/>
      <c r="N1160" s="80">
        <v>128557</v>
      </c>
      <c r="O1160" s="81">
        <v>43268</v>
      </c>
      <c r="P1160" s="81">
        <v>51173.4</v>
      </c>
      <c r="Q1160" s="82">
        <v>0</v>
      </c>
      <c r="R1160" s="83">
        <v>0</v>
      </c>
      <c r="S1160" s="80">
        <v>0</v>
      </c>
      <c r="T1160" s="81"/>
      <c r="U1160" s="81">
        <v>0</v>
      </c>
      <c r="V1160" s="84">
        <v>0</v>
      </c>
      <c r="W1160" s="85">
        <v>0</v>
      </c>
      <c r="X1160" s="62"/>
      <c r="Y1160" s="9"/>
    </row>
    <row r="1161" spans="7:25" x14ac:dyDescent="0.3">
      <c r="G1161" s="77"/>
      <c r="H1161" s="62">
        <v>55</v>
      </c>
      <c r="I1161" s="62" t="s">
        <v>26</v>
      </c>
      <c r="J1161" s="78">
        <v>922</v>
      </c>
      <c r="K1161" s="79">
        <v>0.6</v>
      </c>
      <c r="L1161" s="80">
        <v>0</v>
      </c>
      <c r="M1161" s="81"/>
      <c r="N1161" s="80">
        <v>128557</v>
      </c>
      <c r="O1161" s="81">
        <v>43268</v>
      </c>
      <c r="P1161" s="81">
        <v>51173.4</v>
      </c>
      <c r="Q1161" s="82">
        <v>1.4799999999999999E-4</v>
      </c>
      <c r="R1161" s="83">
        <v>7.5736631999999995</v>
      </c>
      <c r="S1161" s="80">
        <v>0</v>
      </c>
      <c r="T1161" s="81"/>
      <c r="U1161" s="81">
        <v>0</v>
      </c>
      <c r="V1161" s="84">
        <v>1.5699999999999999E-4</v>
      </c>
      <c r="W1161" s="85">
        <v>0</v>
      </c>
      <c r="X1161" s="62"/>
      <c r="Y1161" s="9"/>
    </row>
    <row r="1162" spans="7:25" x14ac:dyDescent="0.3">
      <c r="G1162" s="77"/>
      <c r="H1162" s="62">
        <v>71</v>
      </c>
      <c r="I1162" s="62" t="s">
        <v>18</v>
      </c>
      <c r="J1162" s="78">
        <v>922</v>
      </c>
      <c r="K1162" s="79">
        <v>0.6</v>
      </c>
      <c r="L1162" s="80">
        <v>0</v>
      </c>
      <c r="M1162" s="81"/>
      <c r="N1162" s="80">
        <v>128557</v>
      </c>
      <c r="O1162" s="81">
        <v>43268</v>
      </c>
      <c r="P1162" s="81">
        <v>51173.4</v>
      </c>
      <c r="Q1162" s="82">
        <v>1.0000000000000001E-5</v>
      </c>
      <c r="R1162" s="83">
        <v>0.51173400000000002</v>
      </c>
      <c r="S1162" s="80">
        <v>0</v>
      </c>
      <c r="T1162" s="81"/>
      <c r="U1162" s="81">
        <v>0</v>
      </c>
      <c r="V1162" s="84">
        <v>1.1E-5</v>
      </c>
      <c r="W1162" s="85">
        <v>0</v>
      </c>
      <c r="X1162" s="62"/>
      <c r="Y1162" s="9"/>
    </row>
    <row r="1163" spans="7:25" x14ac:dyDescent="0.3">
      <c r="G1163" s="77"/>
      <c r="H1163" s="62">
        <v>72</v>
      </c>
      <c r="I1163" s="62" t="s">
        <v>28</v>
      </c>
      <c r="J1163" s="78">
        <v>922</v>
      </c>
      <c r="K1163" s="79">
        <v>0.6</v>
      </c>
      <c r="L1163" s="80">
        <v>0</v>
      </c>
      <c r="M1163" s="81"/>
      <c r="N1163" s="80">
        <v>128557</v>
      </c>
      <c r="O1163" s="81">
        <v>43268</v>
      </c>
      <c r="P1163" s="81">
        <v>51173.4</v>
      </c>
      <c r="Q1163" s="82">
        <v>2.9999999999999997E-4</v>
      </c>
      <c r="R1163" s="83">
        <v>15.35202</v>
      </c>
      <c r="S1163" s="80">
        <v>0</v>
      </c>
      <c r="T1163" s="81"/>
      <c r="U1163" s="81">
        <v>0</v>
      </c>
      <c r="V1163" s="84">
        <v>3.1799999999999998E-4</v>
      </c>
      <c r="W1163" s="85">
        <v>0</v>
      </c>
      <c r="X1163" s="62"/>
      <c r="Y1163" s="9"/>
    </row>
    <row r="1164" spans="7:25" x14ac:dyDescent="0.3">
      <c r="G1164" s="77"/>
      <c r="H1164" s="62">
        <v>76</v>
      </c>
      <c r="I1164" s="62" t="s">
        <v>125</v>
      </c>
      <c r="J1164" s="78">
        <v>922</v>
      </c>
      <c r="K1164" s="79">
        <v>0.6</v>
      </c>
      <c r="L1164" s="80">
        <v>0</v>
      </c>
      <c r="M1164" s="81"/>
      <c r="N1164" s="80">
        <v>128557</v>
      </c>
      <c r="O1164" s="81">
        <v>43268</v>
      </c>
      <c r="P1164" s="81">
        <v>51173.4</v>
      </c>
      <c r="Q1164" s="82">
        <v>0</v>
      </c>
      <c r="R1164" s="83">
        <v>0</v>
      </c>
      <c r="S1164" s="80">
        <v>0</v>
      </c>
      <c r="T1164" s="81"/>
      <c r="U1164" s="81">
        <v>0</v>
      </c>
      <c r="V1164" s="84">
        <v>0</v>
      </c>
      <c r="W1164" s="85">
        <v>0</v>
      </c>
      <c r="X1164" s="62"/>
      <c r="Y1164" s="9"/>
    </row>
    <row r="1165" spans="7:25" x14ac:dyDescent="0.3">
      <c r="G1165" s="77"/>
      <c r="H1165" s="62">
        <v>104</v>
      </c>
      <c r="I1165" s="62" t="s">
        <v>88</v>
      </c>
      <c r="J1165" s="78">
        <v>922</v>
      </c>
      <c r="K1165" s="79">
        <v>0.6</v>
      </c>
      <c r="L1165" s="80">
        <v>0</v>
      </c>
      <c r="M1165" s="81"/>
      <c r="N1165" s="80">
        <v>128557</v>
      </c>
      <c r="O1165" s="81">
        <v>43268</v>
      </c>
      <c r="P1165" s="81">
        <v>51173.4</v>
      </c>
      <c r="Q1165" s="82">
        <v>0</v>
      </c>
      <c r="R1165" s="83">
        <v>0</v>
      </c>
      <c r="S1165" s="80">
        <v>0</v>
      </c>
      <c r="T1165" s="81"/>
      <c r="U1165" s="81">
        <v>0</v>
      </c>
      <c r="V1165" s="84">
        <v>0</v>
      </c>
      <c r="W1165" s="85">
        <v>0</v>
      </c>
      <c r="X1165" s="62"/>
      <c r="Y1165" s="9"/>
    </row>
    <row r="1166" spans="7:25" x14ac:dyDescent="0.3">
      <c r="G1166" s="77"/>
      <c r="H1166" s="62">
        <v>117</v>
      </c>
      <c r="I1166" s="62" t="s">
        <v>21</v>
      </c>
      <c r="J1166" s="78">
        <v>922</v>
      </c>
      <c r="K1166" s="79">
        <v>0.6</v>
      </c>
      <c r="L1166" s="80">
        <v>0</v>
      </c>
      <c r="M1166" s="81"/>
      <c r="N1166" s="80">
        <v>128557</v>
      </c>
      <c r="O1166" s="81">
        <v>43268</v>
      </c>
      <c r="P1166" s="81">
        <v>51173.4</v>
      </c>
      <c r="Q1166" s="82">
        <v>2.5700000000000001E-4</v>
      </c>
      <c r="R1166" s="83">
        <v>13.151563800000002</v>
      </c>
      <c r="S1166" s="80">
        <v>0</v>
      </c>
      <c r="T1166" s="81"/>
      <c r="U1166" s="81">
        <v>0</v>
      </c>
      <c r="V1166" s="84">
        <v>2.7300000000000002E-4</v>
      </c>
      <c r="W1166" s="85">
        <v>0</v>
      </c>
      <c r="X1166" s="62"/>
      <c r="Y1166" s="9"/>
    </row>
    <row r="1167" spans="7:25" ht="15" thickBot="1" x14ac:dyDescent="0.35">
      <c r="G1167" s="86"/>
      <c r="H1167" s="87"/>
      <c r="I1167" s="87"/>
      <c r="J1167" s="87"/>
      <c r="K1167" s="87"/>
      <c r="L1167" s="87"/>
      <c r="M1167" s="87"/>
      <c r="N1167" s="87"/>
      <c r="O1167" s="87"/>
      <c r="P1167" s="87"/>
      <c r="Q1167" s="87"/>
      <c r="R1167" s="87"/>
      <c r="S1167" s="87"/>
      <c r="T1167" s="87"/>
      <c r="U1167" s="87"/>
      <c r="V1167" s="87"/>
      <c r="W1167" s="88"/>
      <c r="X1167" s="62"/>
      <c r="Y1167" s="9"/>
    </row>
    <row r="1168" spans="7:25" x14ac:dyDescent="0.3">
      <c r="G1168" s="62">
        <v>76</v>
      </c>
      <c r="H1168" s="62" t="s">
        <v>125</v>
      </c>
      <c r="I1168" s="62"/>
      <c r="J1168" s="78"/>
      <c r="K1168" s="79"/>
      <c r="L1168" s="81"/>
      <c r="M1168" s="81"/>
      <c r="N1168" s="81"/>
      <c r="O1168" s="81"/>
      <c r="P1168" s="81"/>
      <c r="Q1168" s="84"/>
      <c r="R1168" s="83">
        <v>26573.241444000003</v>
      </c>
      <c r="S1168" s="81"/>
      <c r="T1168" s="81"/>
      <c r="U1168" s="81"/>
      <c r="V1168" s="84"/>
      <c r="W1168" s="83">
        <v>745.16258700000014</v>
      </c>
      <c r="X1168" s="89">
        <v>27318.404031000002</v>
      </c>
      <c r="Y1168" s="9"/>
    </row>
    <row r="1169" spans="7:25" x14ac:dyDescent="0.3">
      <c r="G1169" s="62"/>
      <c r="H1169" s="62"/>
      <c r="I1169" s="62"/>
      <c r="J1169" s="78"/>
      <c r="K1169" s="79"/>
      <c r="L1169" s="81"/>
      <c r="M1169" s="81"/>
      <c r="N1169" s="81"/>
      <c r="O1169" s="81"/>
      <c r="P1169" s="81"/>
      <c r="Q1169" s="84"/>
      <c r="R1169" s="83"/>
      <c r="S1169" s="81"/>
      <c r="T1169" s="81"/>
      <c r="U1169" s="81"/>
      <c r="V1169" s="84"/>
      <c r="W1169" s="83"/>
      <c r="X1169" s="62"/>
      <c r="Y1169" s="9"/>
    </row>
    <row r="1170" spans="7:25" ht="15" thickBot="1" x14ac:dyDescent="0.35">
      <c r="G1170" s="62"/>
      <c r="H1170" s="62"/>
      <c r="I1170" s="62"/>
      <c r="J1170" s="63" t="s">
        <v>59</v>
      </c>
      <c r="K1170" s="64" t="s">
        <v>60</v>
      </c>
      <c r="L1170" s="65" t="s">
        <v>61</v>
      </c>
      <c r="M1170" s="65" t="s">
        <v>186</v>
      </c>
      <c r="N1170" s="65" t="s">
        <v>62</v>
      </c>
      <c r="O1170" s="65" t="s">
        <v>187</v>
      </c>
      <c r="P1170" s="65" t="s">
        <v>63</v>
      </c>
      <c r="Q1170" s="66" t="s">
        <v>64</v>
      </c>
      <c r="R1170" s="67" t="s">
        <v>65</v>
      </c>
      <c r="S1170" s="65" t="s">
        <v>66</v>
      </c>
      <c r="T1170" s="65" t="s">
        <v>67</v>
      </c>
      <c r="U1170" s="65" t="s">
        <v>68</v>
      </c>
      <c r="V1170" s="66" t="s">
        <v>69</v>
      </c>
      <c r="W1170" s="67" t="s">
        <v>70</v>
      </c>
      <c r="X1170" s="62"/>
      <c r="Y1170" s="9"/>
    </row>
    <row r="1171" spans="7:25" ht="15.6" x14ac:dyDescent="0.3">
      <c r="G1171" s="68">
        <v>78</v>
      </c>
      <c r="H1171" s="69" t="s">
        <v>126</v>
      </c>
      <c r="I1171" s="70"/>
      <c r="J1171" s="71"/>
      <c r="K1171" s="72"/>
      <c r="L1171" s="73"/>
      <c r="M1171" s="73"/>
      <c r="N1171" s="73"/>
      <c r="O1171" s="73"/>
      <c r="P1171" s="73"/>
      <c r="Q1171" s="74"/>
      <c r="R1171" s="75"/>
      <c r="S1171" s="73"/>
      <c r="T1171" s="73"/>
      <c r="U1171" s="73"/>
      <c r="V1171" s="74"/>
      <c r="W1171" s="76"/>
      <c r="X1171" s="62"/>
      <c r="Y1171" s="9"/>
    </row>
    <row r="1172" spans="7:25" x14ac:dyDescent="0.3">
      <c r="G1172" s="77"/>
      <c r="H1172" s="62">
        <v>1</v>
      </c>
      <c r="I1172" s="62" t="s">
        <v>11</v>
      </c>
      <c r="J1172" s="78">
        <v>255</v>
      </c>
      <c r="K1172" s="79">
        <v>0.5</v>
      </c>
      <c r="L1172" s="80">
        <v>70429035</v>
      </c>
      <c r="M1172" s="81">
        <v>1194842</v>
      </c>
      <c r="N1172" s="80">
        <v>43927</v>
      </c>
      <c r="O1172" s="80"/>
      <c r="P1172" s="81">
        <v>34639060</v>
      </c>
      <c r="Q1172" s="82">
        <v>2.2769999999999999E-3</v>
      </c>
      <c r="R1172" s="83">
        <v>78873.139620000002</v>
      </c>
      <c r="S1172" s="80">
        <v>2464674</v>
      </c>
      <c r="T1172" s="81">
        <v>0</v>
      </c>
      <c r="U1172" s="81">
        <v>1232337</v>
      </c>
      <c r="V1172" s="84">
        <v>1.91E-3</v>
      </c>
      <c r="W1172" s="85">
        <v>2353.7636699999998</v>
      </c>
      <c r="X1172" s="62"/>
      <c r="Y1172" s="9"/>
    </row>
    <row r="1173" spans="7:25" x14ac:dyDescent="0.3">
      <c r="G1173" s="77"/>
      <c r="H1173" s="62">
        <v>2</v>
      </c>
      <c r="I1173" s="62" t="s">
        <v>27</v>
      </c>
      <c r="J1173" s="78">
        <v>255</v>
      </c>
      <c r="K1173" s="79">
        <v>0.5</v>
      </c>
      <c r="L1173" s="80">
        <v>70429035</v>
      </c>
      <c r="M1173" s="81">
        <v>1194842</v>
      </c>
      <c r="N1173" s="80">
        <v>43927</v>
      </c>
      <c r="O1173" s="80"/>
      <c r="P1173" s="81">
        <v>34639060</v>
      </c>
      <c r="Q1173" s="82">
        <v>2.6200000000000003E-4</v>
      </c>
      <c r="R1173" s="83">
        <v>9075.4337200000009</v>
      </c>
      <c r="S1173" s="80">
        <v>2464674</v>
      </c>
      <c r="T1173" s="81">
        <v>0</v>
      </c>
      <c r="U1173" s="81">
        <v>1232337</v>
      </c>
      <c r="V1173" s="84">
        <v>2.6899999999999998E-4</v>
      </c>
      <c r="W1173" s="85">
        <v>331.49865299999999</v>
      </c>
      <c r="X1173" s="62"/>
      <c r="Y1173" s="9"/>
    </row>
    <row r="1174" spans="7:25" x14ac:dyDescent="0.3">
      <c r="G1174" s="77"/>
      <c r="H1174" s="62">
        <v>3</v>
      </c>
      <c r="I1174" s="62" t="s">
        <v>20</v>
      </c>
      <c r="J1174" s="78">
        <v>255</v>
      </c>
      <c r="K1174" s="79">
        <v>0.5</v>
      </c>
      <c r="L1174" s="80">
        <v>70429035</v>
      </c>
      <c r="M1174" s="81">
        <v>1194842</v>
      </c>
      <c r="N1174" s="80">
        <v>43927</v>
      </c>
      <c r="O1174" s="80"/>
      <c r="P1174" s="81">
        <v>34639060</v>
      </c>
      <c r="Q1174" s="82">
        <v>5.7799999999999995E-4</v>
      </c>
      <c r="R1174" s="83">
        <v>20021.376679999998</v>
      </c>
      <c r="S1174" s="80">
        <v>2464674</v>
      </c>
      <c r="T1174" s="81">
        <v>0</v>
      </c>
      <c r="U1174" s="81">
        <v>1232337</v>
      </c>
      <c r="V1174" s="84">
        <v>5.9699999999999998E-4</v>
      </c>
      <c r="W1174" s="85">
        <v>735.70518900000002</v>
      </c>
      <c r="X1174" s="62"/>
      <c r="Y1174" s="9"/>
    </row>
    <row r="1175" spans="7:25" x14ac:dyDescent="0.3">
      <c r="G1175" s="77"/>
      <c r="H1175" s="62">
        <v>5</v>
      </c>
      <c r="I1175" s="62" t="s">
        <v>17</v>
      </c>
      <c r="J1175" s="78">
        <v>255</v>
      </c>
      <c r="K1175" s="79">
        <v>0.5</v>
      </c>
      <c r="L1175" s="80">
        <v>70429035</v>
      </c>
      <c r="M1175" s="81">
        <v>1194842</v>
      </c>
      <c r="N1175" s="80">
        <v>43927</v>
      </c>
      <c r="O1175" s="80"/>
      <c r="P1175" s="81">
        <v>34639060</v>
      </c>
      <c r="Q1175" s="82">
        <v>6.2979999999999998E-3</v>
      </c>
      <c r="R1175" s="83">
        <v>218156.79988000001</v>
      </c>
      <c r="S1175" s="80">
        <v>2464674</v>
      </c>
      <c r="T1175" s="81">
        <v>0</v>
      </c>
      <c r="U1175" s="81">
        <v>1232337</v>
      </c>
      <c r="V1175" s="84">
        <v>6.6930000000000002E-3</v>
      </c>
      <c r="W1175" s="85">
        <v>8248.0315410000003</v>
      </c>
      <c r="X1175" s="62"/>
      <c r="Y1175" s="9"/>
    </row>
    <row r="1176" spans="7:25" x14ac:dyDescent="0.3">
      <c r="G1176" s="77"/>
      <c r="H1176" s="62">
        <v>137</v>
      </c>
      <c r="I1176" s="62" t="s">
        <v>160</v>
      </c>
      <c r="J1176" s="78">
        <v>255</v>
      </c>
      <c r="K1176" s="79">
        <v>0.5</v>
      </c>
      <c r="L1176" s="80">
        <v>70429035</v>
      </c>
      <c r="M1176" s="81">
        <v>1194842</v>
      </c>
      <c r="N1176" s="80">
        <v>43927</v>
      </c>
      <c r="O1176" s="80"/>
      <c r="P1176" s="81">
        <v>34639060</v>
      </c>
      <c r="Q1176" s="82">
        <v>7.4999999999999993E-5</v>
      </c>
      <c r="R1176" s="83">
        <v>2597.9294999999997</v>
      </c>
      <c r="S1176" s="80">
        <v>2464674</v>
      </c>
      <c r="T1176" s="81">
        <v>0</v>
      </c>
      <c r="U1176" s="81">
        <v>1232337</v>
      </c>
      <c r="V1176" s="84">
        <v>0</v>
      </c>
      <c r="W1176" s="85">
        <v>0</v>
      </c>
      <c r="X1176" s="62"/>
      <c r="Y1176" s="9"/>
    </row>
    <row r="1177" spans="7:25" x14ac:dyDescent="0.3">
      <c r="G1177" s="77"/>
      <c r="H1177" s="62">
        <v>6</v>
      </c>
      <c r="I1177" s="62" t="s">
        <v>76</v>
      </c>
      <c r="J1177" s="78">
        <v>255</v>
      </c>
      <c r="K1177" s="79">
        <v>0.5</v>
      </c>
      <c r="L1177" s="80">
        <v>70429035</v>
      </c>
      <c r="M1177" s="81">
        <v>1194842</v>
      </c>
      <c r="N1177" s="80">
        <v>43927</v>
      </c>
      <c r="O1177" s="80"/>
      <c r="P1177" s="81">
        <v>34639060</v>
      </c>
      <c r="Q1177" s="82">
        <v>0</v>
      </c>
      <c r="R1177" s="83">
        <v>0</v>
      </c>
      <c r="S1177" s="80">
        <v>2464674</v>
      </c>
      <c r="T1177" s="81">
        <v>0</v>
      </c>
      <c r="U1177" s="81">
        <v>1232337</v>
      </c>
      <c r="V1177" s="84">
        <v>0</v>
      </c>
      <c r="W1177" s="85">
        <v>0</v>
      </c>
      <c r="X1177" s="62"/>
      <c r="Y1177" s="9"/>
    </row>
    <row r="1178" spans="7:25" x14ac:dyDescent="0.3">
      <c r="G1178" s="77"/>
      <c r="H1178" s="62">
        <v>7</v>
      </c>
      <c r="I1178" s="62" t="s">
        <v>9</v>
      </c>
      <c r="J1178" s="78">
        <v>255</v>
      </c>
      <c r="K1178" s="79">
        <v>0.5</v>
      </c>
      <c r="L1178" s="80">
        <v>70429035</v>
      </c>
      <c r="M1178" s="81">
        <v>1194842</v>
      </c>
      <c r="N1178" s="80">
        <v>43927</v>
      </c>
      <c r="O1178" s="80"/>
      <c r="P1178" s="81">
        <v>34639060</v>
      </c>
      <c r="Q1178" s="82">
        <v>1.1900000000000001E-4</v>
      </c>
      <c r="R1178" s="83">
        <v>4122.0481399999999</v>
      </c>
      <c r="S1178" s="80">
        <v>2464674</v>
      </c>
      <c r="T1178" s="81">
        <v>0</v>
      </c>
      <c r="U1178" s="81">
        <v>1232337</v>
      </c>
      <c r="V1178" s="84">
        <v>1.27E-4</v>
      </c>
      <c r="W1178" s="85">
        <v>156.506799</v>
      </c>
      <c r="X1178" s="62"/>
      <c r="Y1178" s="9"/>
    </row>
    <row r="1179" spans="7:25" x14ac:dyDescent="0.3">
      <c r="G1179" s="77"/>
      <c r="H1179" s="62">
        <v>8</v>
      </c>
      <c r="I1179" s="62" t="s">
        <v>23</v>
      </c>
      <c r="J1179" s="78">
        <v>255</v>
      </c>
      <c r="K1179" s="79">
        <v>0.5</v>
      </c>
      <c r="L1179" s="80">
        <v>70429035</v>
      </c>
      <c r="M1179" s="81">
        <v>1194842</v>
      </c>
      <c r="N1179" s="80">
        <v>43927</v>
      </c>
      <c r="O1179" s="80"/>
      <c r="P1179" s="81">
        <v>34639060</v>
      </c>
      <c r="Q1179" s="82">
        <v>1.74E-4</v>
      </c>
      <c r="R1179" s="83">
        <v>6027.1964399999997</v>
      </c>
      <c r="S1179" s="80">
        <v>2464674</v>
      </c>
      <c r="T1179" s="81">
        <v>0</v>
      </c>
      <c r="U1179" s="81">
        <v>1232337</v>
      </c>
      <c r="V1179" s="84">
        <v>1.8699999999999999E-4</v>
      </c>
      <c r="W1179" s="85">
        <v>230.44701899999998</v>
      </c>
      <c r="X1179" s="62"/>
      <c r="Y1179" s="9"/>
    </row>
    <row r="1180" spans="7:25" x14ac:dyDescent="0.3">
      <c r="G1180" s="77"/>
      <c r="H1180" s="62">
        <v>17</v>
      </c>
      <c r="I1180" s="62" t="s">
        <v>16</v>
      </c>
      <c r="J1180" s="78">
        <v>255</v>
      </c>
      <c r="K1180" s="79">
        <v>0.5</v>
      </c>
      <c r="L1180" s="80">
        <v>70429035</v>
      </c>
      <c r="M1180" s="81">
        <v>1194842</v>
      </c>
      <c r="N1180" s="80">
        <v>43927</v>
      </c>
      <c r="O1180" s="80"/>
      <c r="P1180" s="81">
        <v>34639060</v>
      </c>
      <c r="Q1180" s="82">
        <v>7.0899999999999999E-4</v>
      </c>
      <c r="R1180" s="83">
        <v>24559.093539999998</v>
      </c>
      <c r="S1180" s="80">
        <v>2464674</v>
      </c>
      <c r="T1180" s="81">
        <v>0</v>
      </c>
      <c r="U1180" s="81">
        <v>1232337</v>
      </c>
      <c r="V1180" s="84">
        <v>7.5799999999999999E-4</v>
      </c>
      <c r="W1180" s="85">
        <v>934.111446</v>
      </c>
      <c r="X1180" s="62"/>
      <c r="Y1180" s="9"/>
    </row>
    <row r="1181" spans="7:25" x14ac:dyDescent="0.3">
      <c r="G1181" s="77"/>
      <c r="H1181" s="62">
        <v>36</v>
      </c>
      <c r="I1181" s="62" t="s">
        <v>6</v>
      </c>
      <c r="J1181" s="78">
        <v>255</v>
      </c>
      <c r="K1181" s="79">
        <v>0.5</v>
      </c>
      <c r="L1181" s="80">
        <v>70429035</v>
      </c>
      <c r="M1181" s="81">
        <v>1194842</v>
      </c>
      <c r="N1181" s="80">
        <v>43927</v>
      </c>
      <c r="O1181" s="80"/>
      <c r="P1181" s="81">
        <v>34639060</v>
      </c>
      <c r="Q1181" s="82">
        <v>2.8809999999999999E-3</v>
      </c>
      <c r="R1181" s="83">
        <v>99795.131859999994</v>
      </c>
      <c r="S1181" s="80">
        <v>2464674</v>
      </c>
      <c r="T1181" s="81">
        <v>0</v>
      </c>
      <c r="U1181" s="81">
        <v>1232337</v>
      </c>
      <c r="V1181" s="84">
        <v>2.8300000000000001E-3</v>
      </c>
      <c r="W1181" s="85">
        <v>3487.5137100000002</v>
      </c>
      <c r="X1181" s="62"/>
      <c r="Y1181" s="9"/>
    </row>
    <row r="1182" spans="7:25" x14ac:dyDescent="0.3">
      <c r="G1182" s="77"/>
      <c r="H1182" s="62">
        <v>38</v>
      </c>
      <c r="I1182" s="62" t="s">
        <v>12</v>
      </c>
      <c r="J1182" s="78">
        <v>255</v>
      </c>
      <c r="K1182" s="79">
        <v>0.5</v>
      </c>
      <c r="L1182" s="80">
        <v>70429035</v>
      </c>
      <c r="M1182" s="81">
        <v>1194842</v>
      </c>
      <c r="N1182" s="80">
        <v>43927</v>
      </c>
      <c r="O1182" s="80"/>
      <c r="P1182" s="81">
        <v>34639060</v>
      </c>
      <c r="Q1182" s="82">
        <v>9.5000000000000005E-5</v>
      </c>
      <c r="R1182" s="83">
        <v>3290.7107000000001</v>
      </c>
      <c r="S1182" s="80">
        <v>2464674</v>
      </c>
      <c r="T1182" s="81">
        <v>0</v>
      </c>
      <c r="U1182" s="81">
        <v>1232337</v>
      </c>
      <c r="V1182" s="84">
        <v>7.8999999999999996E-5</v>
      </c>
      <c r="W1182" s="85">
        <v>97.354622999999989</v>
      </c>
      <c r="X1182" s="62"/>
      <c r="Y1182" s="9"/>
    </row>
    <row r="1183" spans="7:25" x14ac:dyDescent="0.3">
      <c r="G1183" s="77"/>
      <c r="H1183" s="62">
        <v>41</v>
      </c>
      <c r="I1183" s="62" t="s">
        <v>83</v>
      </c>
      <c r="J1183" s="78">
        <v>255</v>
      </c>
      <c r="K1183" s="79">
        <v>0.5</v>
      </c>
      <c r="L1183" s="80">
        <v>70429035</v>
      </c>
      <c r="M1183" s="81">
        <v>1194842</v>
      </c>
      <c r="N1183" s="80">
        <v>43927</v>
      </c>
      <c r="O1183" s="80"/>
      <c r="P1183" s="81">
        <v>34639060</v>
      </c>
      <c r="Q1183" s="82">
        <v>0</v>
      </c>
      <c r="R1183" s="83">
        <v>0</v>
      </c>
      <c r="S1183" s="80">
        <v>2464674</v>
      </c>
      <c r="T1183" s="81">
        <v>0</v>
      </c>
      <c r="U1183" s="81">
        <v>1232337</v>
      </c>
      <c r="V1183" s="84">
        <v>0</v>
      </c>
      <c r="W1183" s="85">
        <v>0</v>
      </c>
      <c r="X1183" s="62"/>
      <c r="Y1183" s="9"/>
    </row>
    <row r="1184" spans="7:25" x14ac:dyDescent="0.3">
      <c r="G1184" s="77"/>
      <c r="H1184" s="62">
        <v>55</v>
      </c>
      <c r="I1184" s="62" t="s">
        <v>26</v>
      </c>
      <c r="J1184" s="78">
        <v>255</v>
      </c>
      <c r="K1184" s="79">
        <v>0.5</v>
      </c>
      <c r="L1184" s="80">
        <v>70429035</v>
      </c>
      <c r="M1184" s="81">
        <v>1194842</v>
      </c>
      <c r="N1184" s="80">
        <v>43927</v>
      </c>
      <c r="O1184" s="80"/>
      <c r="P1184" s="81">
        <v>34639060</v>
      </c>
      <c r="Q1184" s="82">
        <v>1.4799999999999999E-4</v>
      </c>
      <c r="R1184" s="83">
        <v>5126.5808799999995</v>
      </c>
      <c r="S1184" s="80">
        <v>2464674</v>
      </c>
      <c r="T1184" s="81">
        <v>0</v>
      </c>
      <c r="U1184" s="81">
        <v>1232337</v>
      </c>
      <c r="V1184" s="84">
        <v>1.5699999999999999E-4</v>
      </c>
      <c r="W1184" s="85">
        <v>193.47690900000001</v>
      </c>
      <c r="X1184" s="62"/>
      <c r="Y1184" s="9"/>
    </row>
    <row r="1185" spans="7:25" x14ac:dyDescent="0.3">
      <c r="G1185" s="77"/>
      <c r="H1185" s="62">
        <v>71</v>
      </c>
      <c r="I1185" s="62" t="s">
        <v>18</v>
      </c>
      <c r="J1185" s="78">
        <v>255</v>
      </c>
      <c r="K1185" s="79">
        <v>0.5</v>
      </c>
      <c r="L1185" s="80">
        <v>70429035</v>
      </c>
      <c r="M1185" s="81">
        <v>1194842</v>
      </c>
      <c r="N1185" s="80">
        <v>43927</v>
      </c>
      <c r="O1185" s="80"/>
      <c r="P1185" s="81">
        <v>34639060</v>
      </c>
      <c r="Q1185" s="82">
        <v>1.0000000000000001E-5</v>
      </c>
      <c r="R1185" s="83">
        <v>346.39060000000001</v>
      </c>
      <c r="S1185" s="80">
        <v>2464674</v>
      </c>
      <c r="T1185" s="81">
        <v>0</v>
      </c>
      <c r="U1185" s="81">
        <v>1232337</v>
      </c>
      <c r="V1185" s="84">
        <v>1.1E-5</v>
      </c>
      <c r="W1185" s="85">
        <v>13.555707</v>
      </c>
      <c r="X1185" s="62"/>
      <c r="Y1185" s="9"/>
    </row>
    <row r="1186" spans="7:25" x14ac:dyDescent="0.3">
      <c r="G1186" s="77"/>
      <c r="H1186" s="62">
        <v>72</v>
      </c>
      <c r="I1186" s="62" t="s">
        <v>28</v>
      </c>
      <c r="J1186" s="78">
        <v>255</v>
      </c>
      <c r="K1186" s="79">
        <v>0.5</v>
      </c>
      <c r="L1186" s="80">
        <v>70429035</v>
      </c>
      <c r="M1186" s="81">
        <v>1194842</v>
      </c>
      <c r="N1186" s="80">
        <v>43927</v>
      </c>
      <c r="O1186" s="80"/>
      <c r="P1186" s="81">
        <v>34639060</v>
      </c>
      <c r="Q1186" s="82">
        <v>2.9999999999999997E-4</v>
      </c>
      <c r="R1186" s="83">
        <v>10391.717999999999</v>
      </c>
      <c r="S1186" s="80">
        <v>2464674</v>
      </c>
      <c r="T1186" s="81">
        <v>0</v>
      </c>
      <c r="U1186" s="81">
        <v>1232337</v>
      </c>
      <c r="V1186" s="84">
        <v>3.1799999999999998E-4</v>
      </c>
      <c r="W1186" s="85">
        <v>391.88316599999996</v>
      </c>
      <c r="X1186" s="62"/>
      <c r="Y1186" s="9"/>
    </row>
    <row r="1187" spans="7:25" x14ac:dyDescent="0.3">
      <c r="G1187" s="77"/>
      <c r="H1187" s="62">
        <v>78</v>
      </c>
      <c r="I1187" s="62" t="s">
        <v>126</v>
      </c>
      <c r="J1187" s="78">
        <v>255</v>
      </c>
      <c r="K1187" s="79">
        <v>0.5</v>
      </c>
      <c r="L1187" s="80">
        <v>70429035</v>
      </c>
      <c r="M1187" s="81">
        <v>1194842</v>
      </c>
      <c r="N1187" s="80">
        <v>43927</v>
      </c>
      <c r="O1187" s="80"/>
      <c r="P1187" s="81">
        <v>34639060</v>
      </c>
      <c r="Q1187" s="82">
        <v>0</v>
      </c>
      <c r="R1187" s="83">
        <v>0</v>
      </c>
      <c r="S1187" s="80">
        <v>2464674</v>
      </c>
      <c r="T1187" s="81">
        <v>0</v>
      </c>
      <c r="U1187" s="81">
        <v>1232337</v>
      </c>
      <c r="V1187" s="84">
        <v>0</v>
      </c>
      <c r="W1187" s="85">
        <v>0</v>
      </c>
      <c r="X1187" s="62"/>
      <c r="Y1187" s="9"/>
    </row>
    <row r="1188" spans="7:25" x14ac:dyDescent="0.3">
      <c r="G1188" s="77"/>
      <c r="H1188" s="62">
        <v>104</v>
      </c>
      <c r="I1188" s="62" t="s">
        <v>88</v>
      </c>
      <c r="J1188" s="78">
        <v>255</v>
      </c>
      <c r="K1188" s="79">
        <v>0.5</v>
      </c>
      <c r="L1188" s="80">
        <v>70429035</v>
      </c>
      <c r="M1188" s="81">
        <v>1194842</v>
      </c>
      <c r="N1188" s="80">
        <v>43927</v>
      </c>
      <c r="O1188" s="80"/>
      <c r="P1188" s="81">
        <v>34639060</v>
      </c>
      <c r="Q1188" s="82">
        <v>0</v>
      </c>
      <c r="R1188" s="83">
        <v>0</v>
      </c>
      <c r="S1188" s="80">
        <v>2464674</v>
      </c>
      <c r="T1188" s="81">
        <v>0</v>
      </c>
      <c r="U1188" s="81">
        <v>1232337</v>
      </c>
      <c r="V1188" s="84">
        <v>0</v>
      </c>
      <c r="W1188" s="85">
        <v>0</v>
      </c>
      <c r="X1188" s="62"/>
      <c r="Y1188" s="9"/>
    </row>
    <row r="1189" spans="7:25" x14ac:dyDescent="0.3">
      <c r="G1189" s="77"/>
      <c r="H1189" s="62">
        <v>117</v>
      </c>
      <c r="I1189" s="62" t="s">
        <v>21</v>
      </c>
      <c r="J1189" s="78">
        <v>255</v>
      </c>
      <c r="K1189" s="79">
        <v>0.5</v>
      </c>
      <c r="L1189" s="80">
        <v>70429035</v>
      </c>
      <c r="M1189" s="81">
        <v>1194842</v>
      </c>
      <c r="N1189" s="80">
        <v>43927</v>
      </c>
      <c r="O1189" s="80"/>
      <c r="P1189" s="81">
        <v>34639060</v>
      </c>
      <c r="Q1189" s="82">
        <v>2.5700000000000001E-4</v>
      </c>
      <c r="R1189" s="83">
        <v>8902.2384199999997</v>
      </c>
      <c r="S1189" s="80">
        <v>2464674</v>
      </c>
      <c r="T1189" s="81">
        <v>0</v>
      </c>
      <c r="U1189" s="81">
        <v>1232337</v>
      </c>
      <c r="V1189" s="84">
        <v>2.7300000000000002E-4</v>
      </c>
      <c r="W1189" s="85">
        <v>336.42800100000005</v>
      </c>
      <c r="X1189" s="89"/>
      <c r="Y1189" s="9"/>
    </row>
    <row r="1190" spans="7:25" x14ac:dyDescent="0.3">
      <c r="G1190" s="77"/>
      <c r="H1190" s="62"/>
      <c r="I1190" s="62"/>
      <c r="J1190" s="78"/>
      <c r="K1190" s="79"/>
      <c r="L1190" s="81"/>
      <c r="M1190" s="81"/>
      <c r="N1190" s="81"/>
      <c r="O1190" s="81"/>
      <c r="P1190" s="81"/>
      <c r="Q1190" s="84"/>
      <c r="R1190" s="83"/>
      <c r="S1190" s="81"/>
      <c r="T1190" s="81"/>
      <c r="U1190" s="81"/>
      <c r="V1190" s="84"/>
      <c r="W1190" s="85"/>
      <c r="X1190" s="62"/>
      <c r="Y1190" s="9"/>
    </row>
    <row r="1191" spans="7:25" ht="15.6" x14ac:dyDescent="0.3">
      <c r="G1191" s="90">
        <v>78</v>
      </c>
      <c r="H1191" s="91" t="s">
        <v>126</v>
      </c>
      <c r="I1191" s="62"/>
      <c r="J1191" s="78"/>
      <c r="K1191" s="79"/>
      <c r="L1191" s="81"/>
      <c r="M1191" s="81"/>
      <c r="N1191" s="81"/>
      <c r="O1191" s="81"/>
      <c r="P1191" s="81"/>
      <c r="Q1191" s="84"/>
      <c r="R1191" s="83"/>
      <c r="S1191" s="81"/>
      <c r="T1191" s="81"/>
      <c r="U1191" s="81"/>
      <c r="V1191" s="84"/>
      <c r="W1191" s="85"/>
      <c r="X1191" s="62"/>
      <c r="Y1191" s="9"/>
    </row>
    <row r="1192" spans="7:25" x14ac:dyDescent="0.3">
      <c r="G1192" s="77"/>
      <c r="H1192" s="62">
        <v>1</v>
      </c>
      <c r="I1192" s="62" t="s">
        <v>11</v>
      </c>
      <c r="J1192" s="78">
        <v>858</v>
      </c>
      <c r="K1192" s="79">
        <v>0.5</v>
      </c>
      <c r="L1192" s="80">
        <v>0</v>
      </c>
      <c r="M1192" s="81"/>
      <c r="N1192" s="80">
        <v>541535</v>
      </c>
      <c r="O1192" s="81">
        <v>66361</v>
      </c>
      <c r="P1192" s="81">
        <v>237587</v>
      </c>
      <c r="Q1192" s="82">
        <v>2.2769999999999999E-3</v>
      </c>
      <c r="R1192" s="83">
        <v>540.98559899999998</v>
      </c>
      <c r="S1192" s="80">
        <v>0</v>
      </c>
      <c r="T1192" s="81">
        <v>0</v>
      </c>
      <c r="U1192" s="81">
        <v>0</v>
      </c>
      <c r="V1192" s="84">
        <v>1.91E-3</v>
      </c>
      <c r="W1192" s="85">
        <v>0</v>
      </c>
      <c r="X1192" s="62"/>
      <c r="Y1192" s="9"/>
    </row>
    <row r="1193" spans="7:25" x14ac:dyDescent="0.3">
      <c r="G1193" s="77"/>
      <c r="H1193" s="62">
        <v>2</v>
      </c>
      <c r="I1193" s="62" t="s">
        <v>27</v>
      </c>
      <c r="J1193" s="78">
        <v>858</v>
      </c>
      <c r="K1193" s="79">
        <v>0.5</v>
      </c>
      <c r="L1193" s="80">
        <v>0</v>
      </c>
      <c r="M1193" s="81"/>
      <c r="N1193" s="80">
        <v>541535</v>
      </c>
      <c r="O1193" s="81">
        <v>66361</v>
      </c>
      <c r="P1193" s="81">
        <v>237587</v>
      </c>
      <c r="Q1193" s="82">
        <v>2.6200000000000003E-4</v>
      </c>
      <c r="R1193" s="83">
        <v>62.247794000000006</v>
      </c>
      <c r="S1193" s="80">
        <v>0</v>
      </c>
      <c r="T1193" s="81">
        <v>0</v>
      </c>
      <c r="U1193" s="81">
        <v>0</v>
      </c>
      <c r="V1193" s="84">
        <v>2.6899999999999998E-4</v>
      </c>
      <c r="W1193" s="85">
        <v>0</v>
      </c>
      <c r="X1193" s="62"/>
      <c r="Y1193" s="9"/>
    </row>
    <row r="1194" spans="7:25" x14ac:dyDescent="0.3">
      <c r="G1194" s="77"/>
      <c r="H1194" s="62">
        <v>3</v>
      </c>
      <c r="I1194" s="62" t="s">
        <v>20</v>
      </c>
      <c r="J1194" s="78">
        <v>858</v>
      </c>
      <c r="K1194" s="79">
        <v>0.5</v>
      </c>
      <c r="L1194" s="80">
        <v>0</v>
      </c>
      <c r="M1194" s="81"/>
      <c r="N1194" s="80">
        <v>541535</v>
      </c>
      <c r="O1194" s="81">
        <v>66361</v>
      </c>
      <c r="P1194" s="81">
        <v>237587</v>
      </c>
      <c r="Q1194" s="82">
        <v>5.7799999999999995E-4</v>
      </c>
      <c r="R1194" s="83">
        <v>137.32528599999998</v>
      </c>
      <c r="S1194" s="80">
        <v>0</v>
      </c>
      <c r="T1194" s="81">
        <v>0</v>
      </c>
      <c r="U1194" s="81">
        <v>0</v>
      </c>
      <c r="V1194" s="84">
        <v>5.9699999999999998E-4</v>
      </c>
      <c r="W1194" s="85">
        <v>0</v>
      </c>
      <c r="X1194" s="62"/>
      <c r="Y1194" s="9"/>
    </row>
    <row r="1195" spans="7:25" x14ac:dyDescent="0.3">
      <c r="G1195" s="77"/>
      <c r="H1195" s="62">
        <v>5</v>
      </c>
      <c r="I1195" s="62" t="s">
        <v>17</v>
      </c>
      <c r="J1195" s="78">
        <v>858</v>
      </c>
      <c r="K1195" s="79">
        <v>0.5</v>
      </c>
      <c r="L1195" s="80">
        <v>0</v>
      </c>
      <c r="M1195" s="81"/>
      <c r="N1195" s="80">
        <v>541535</v>
      </c>
      <c r="O1195" s="81">
        <v>66361</v>
      </c>
      <c r="P1195" s="81">
        <v>237587</v>
      </c>
      <c r="Q1195" s="82">
        <v>6.2979999999999998E-3</v>
      </c>
      <c r="R1195" s="83">
        <v>1496.3229260000001</v>
      </c>
      <c r="S1195" s="80">
        <v>0</v>
      </c>
      <c r="T1195" s="81">
        <v>0</v>
      </c>
      <c r="U1195" s="81">
        <v>0</v>
      </c>
      <c r="V1195" s="84">
        <v>6.6930000000000002E-3</v>
      </c>
      <c r="W1195" s="85">
        <v>0</v>
      </c>
      <c r="X1195" s="62"/>
      <c r="Y1195" s="9"/>
    </row>
    <row r="1196" spans="7:25" x14ac:dyDescent="0.3">
      <c r="G1196" s="77"/>
      <c r="H1196" s="62">
        <v>137</v>
      </c>
      <c r="I1196" s="62" t="s">
        <v>160</v>
      </c>
      <c r="J1196" s="78">
        <v>858</v>
      </c>
      <c r="K1196" s="79">
        <v>0.5</v>
      </c>
      <c r="L1196" s="80">
        <v>0</v>
      </c>
      <c r="M1196" s="81"/>
      <c r="N1196" s="80">
        <v>541535</v>
      </c>
      <c r="O1196" s="81">
        <v>66361</v>
      </c>
      <c r="P1196" s="81">
        <v>237587</v>
      </c>
      <c r="Q1196" s="82">
        <v>7.4999999999999993E-5</v>
      </c>
      <c r="R1196" s="83">
        <v>17.819025</v>
      </c>
      <c r="S1196" s="80">
        <v>0</v>
      </c>
      <c r="T1196" s="81">
        <v>0</v>
      </c>
      <c r="U1196" s="81">
        <v>0</v>
      </c>
      <c r="V1196" s="84">
        <v>0</v>
      </c>
      <c r="W1196" s="85">
        <v>0</v>
      </c>
      <c r="X1196" s="62"/>
      <c r="Y1196" s="9"/>
    </row>
    <row r="1197" spans="7:25" x14ac:dyDescent="0.3">
      <c r="G1197" s="77"/>
      <c r="H1197" s="62">
        <v>6</v>
      </c>
      <c r="I1197" s="62" t="s">
        <v>76</v>
      </c>
      <c r="J1197" s="78">
        <v>858</v>
      </c>
      <c r="K1197" s="79">
        <v>0.5</v>
      </c>
      <c r="L1197" s="80">
        <v>0</v>
      </c>
      <c r="M1197" s="81"/>
      <c r="N1197" s="80">
        <v>541535</v>
      </c>
      <c r="O1197" s="81">
        <v>66361</v>
      </c>
      <c r="P1197" s="81">
        <v>237587</v>
      </c>
      <c r="Q1197" s="82">
        <v>0</v>
      </c>
      <c r="R1197" s="83">
        <v>0</v>
      </c>
      <c r="S1197" s="80">
        <v>0</v>
      </c>
      <c r="T1197" s="81">
        <v>0</v>
      </c>
      <c r="U1197" s="81">
        <v>0</v>
      </c>
      <c r="V1197" s="84">
        <v>0</v>
      </c>
      <c r="W1197" s="85">
        <v>0</v>
      </c>
      <c r="X1197" s="62"/>
      <c r="Y1197" s="9"/>
    </row>
    <row r="1198" spans="7:25" x14ac:dyDescent="0.3">
      <c r="G1198" s="77"/>
      <c r="H1198" s="62">
        <v>7</v>
      </c>
      <c r="I1198" s="62" t="s">
        <v>9</v>
      </c>
      <c r="J1198" s="78">
        <v>858</v>
      </c>
      <c r="K1198" s="79">
        <v>0.5</v>
      </c>
      <c r="L1198" s="80">
        <v>0</v>
      </c>
      <c r="M1198" s="81"/>
      <c r="N1198" s="80">
        <v>541535</v>
      </c>
      <c r="O1198" s="81">
        <v>66361</v>
      </c>
      <c r="P1198" s="81">
        <v>237587</v>
      </c>
      <c r="Q1198" s="82">
        <v>1.1900000000000001E-4</v>
      </c>
      <c r="R1198" s="83">
        <v>28.272853000000001</v>
      </c>
      <c r="S1198" s="80">
        <v>0</v>
      </c>
      <c r="T1198" s="81">
        <v>0</v>
      </c>
      <c r="U1198" s="81">
        <v>0</v>
      </c>
      <c r="V1198" s="84">
        <v>1.27E-4</v>
      </c>
      <c r="W1198" s="85">
        <v>0</v>
      </c>
      <c r="X1198" s="62"/>
      <c r="Y1198" s="9"/>
    </row>
    <row r="1199" spans="7:25" x14ac:dyDescent="0.3">
      <c r="G1199" s="77"/>
      <c r="H1199" s="62">
        <v>8</v>
      </c>
      <c r="I1199" s="62" t="s">
        <v>23</v>
      </c>
      <c r="J1199" s="78">
        <v>858</v>
      </c>
      <c r="K1199" s="79">
        <v>0.5</v>
      </c>
      <c r="L1199" s="80">
        <v>0</v>
      </c>
      <c r="M1199" s="81"/>
      <c r="N1199" s="80">
        <v>541535</v>
      </c>
      <c r="O1199" s="81">
        <v>66361</v>
      </c>
      <c r="P1199" s="81">
        <v>237587</v>
      </c>
      <c r="Q1199" s="82">
        <v>1.74E-4</v>
      </c>
      <c r="R1199" s="83">
        <v>41.340138000000003</v>
      </c>
      <c r="S1199" s="80">
        <v>0</v>
      </c>
      <c r="T1199" s="81">
        <v>0</v>
      </c>
      <c r="U1199" s="81">
        <v>0</v>
      </c>
      <c r="V1199" s="84">
        <v>1.8699999999999999E-4</v>
      </c>
      <c r="W1199" s="85">
        <v>0</v>
      </c>
      <c r="X1199" s="62"/>
      <c r="Y1199" s="9"/>
    </row>
    <row r="1200" spans="7:25" x14ac:dyDescent="0.3">
      <c r="G1200" s="77"/>
      <c r="H1200" s="62">
        <v>36</v>
      </c>
      <c r="I1200" s="62" t="s">
        <v>6</v>
      </c>
      <c r="J1200" s="78">
        <v>858</v>
      </c>
      <c r="K1200" s="79">
        <v>0.5</v>
      </c>
      <c r="L1200" s="80">
        <v>0</v>
      </c>
      <c r="M1200" s="81"/>
      <c r="N1200" s="80">
        <v>541535</v>
      </c>
      <c r="O1200" s="81">
        <v>66361</v>
      </c>
      <c r="P1200" s="81">
        <v>237587</v>
      </c>
      <c r="Q1200" s="82">
        <v>2.8809999999999999E-3</v>
      </c>
      <c r="R1200" s="83">
        <v>684.48814700000003</v>
      </c>
      <c r="S1200" s="80">
        <v>0</v>
      </c>
      <c r="T1200" s="81">
        <v>0</v>
      </c>
      <c r="U1200" s="81">
        <v>0</v>
      </c>
      <c r="V1200" s="84">
        <v>2.8300000000000001E-3</v>
      </c>
      <c r="W1200" s="85">
        <v>0</v>
      </c>
      <c r="X1200" s="62"/>
      <c r="Y1200" s="9"/>
    </row>
    <row r="1201" spans="7:25" x14ac:dyDescent="0.3">
      <c r="G1201" s="77"/>
      <c r="H1201" s="62">
        <v>38</v>
      </c>
      <c r="I1201" s="62" t="s">
        <v>12</v>
      </c>
      <c r="J1201" s="78">
        <v>858</v>
      </c>
      <c r="K1201" s="79">
        <v>0.5</v>
      </c>
      <c r="L1201" s="80">
        <v>0</v>
      </c>
      <c r="M1201" s="81"/>
      <c r="N1201" s="80">
        <v>541535</v>
      </c>
      <c r="O1201" s="81">
        <v>66361</v>
      </c>
      <c r="P1201" s="81">
        <v>237587</v>
      </c>
      <c r="Q1201" s="82">
        <v>9.5000000000000005E-5</v>
      </c>
      <c r="R1201" s="83">
        <v>22.570765000000002</v>
      </c>
      <c r="S1201" s="80">
        <v>0</v>
      </c>
      <c r="T1201" s="81">
        <v>0</v>
      </c>
      <c r="U1201" s="81">
        <v>0</v>
      </c>
      <c r="V1201" s="84">
        <v>7.8999999999999996E-5</v>
      </c>
      <c r="W1201" s="85">
        <v>0</v>
      </c>
      <c r="X1201" s="62"/>
      <c r="Y1201" s="9"/>
    </row>
    <row r="1202" spans="7:25" x14ac:dyDescent="0.3">
      <c r="G1202" s="77"/>
      <c r="H1202" s="62">
        <v>41</v>
      </c>
      <c r="I1202" s="62" t="s">
        <v>83</v>
      </c>
      <c r="J1202" s="78">
        <v>858</v>
      </c>
      <c r="K1202" s="79">
        <v>0.5</v>
      </c>
      <c r="L1202" s="80">
        <v>0</v>
      </c>
      <c r="M1202" s="81"/>
      <c r="N1202" s="80">
        <v>541535</v>
      </c>
      <c r="O1202" s="81">
        <v>66361</v>
      </c>
      <c r="P1202" s="81">
        <v>237587</v>
      </c>
      <c r="Q1202" s="82">
        <v>0</v>
      </c>
      <c r="R1202" s="83">
        <v>0</v>
      </c>
      <c r="S1202" s="80">
        <v>0</v>
      </c>
      <c r="T1202" s="81">
        <v>0</v>
      </c>
      <c r="U1202" s="81">
        <v>0</v>
      </c>
      <c r="V1202" s="84">
        <v>0</v>
      </c>
      <c r="W1202" s="85">
        <v>0</v>
      </c>
      <c r="X1202" s="62"/>
      <c r="Y1202" s="9"/>
    </row>
    <row r="1203" spans="7:25" x14ac:dyDescent="0.3">
      <c r="G1203" s="77"/>
      <c r="H1203" s="62">
        <v>55</v>
      </c>
      <c r="I1203" s="62" t="s">
        <v>26</v>
      </c>
      <c r="J1203" s="78">
        <v>858</v>
      </c>
      <c r="K1203" s="79">
        <v>0.5</v>
      </c>
      <c r="L1203" s="80">
        <v>0</v>
      </c>
      <c r="M1203" s="81"/>
      <c r="N1203" s="80">
        <v>541535</v>
      </c>
      <c r="O1203" s="81">
        <v>66361</v>
      </c>
      <c r="P1203" s="81">
        <v>237587</v>
      </c>
      <c r="Q1203" s="82">
        <v>1.4799999999999999E-4</v>
      </c>
      <c r="R1203" s="83">
        <v>35.162875999999997</v>
      </c>
      <c r="S1203" s="80">
        <v>0</v>
      </c>
      <c r="T1203" s="81">
        <v>0</v>
      </c>
      <c r="U1203" s="81">
        <v>0</v>
      </c>
      <c r="V1203" s="84">
        <v>1.5699999999999999E-4</v>
      </c>
      <c r="W1203" s="85">
        <v>0</v>
      </c>
      <c r="X1203" s="62"/>
      <c r="Y1203" s="9"/>
    </row>
    <row r="1204" spans="7:25" x14ac:dyDescent="0.3">
      <c r="G1204" s="77"/>
      <c r="H1204" s="62">
        <v>71</v>
      </c>
      <c r="I1204" s="62" t="s">
        <v>18</v>
      </c>
      <c r="J1204" s="78">
        <v>858</v>
      </c>
      <c r="K1204" s="79">
        <v>0.5</v>
      </c>
      <c r="L1204" s="80">
        <v>0</v>
      </c>
      <c r="M1204" s="81"/>
      <c r="N1204" s="80">
        <v>541535</v>
      </c>
      <c r="O1204" s="81">
        <v>66361</v>
      </c>
      <c r="P1204" s="81">
        <v>237587</v>
      </c>
      <c r="Q1204" s="82">
        <v>1.0000000000000001E-5</v>
      </c>
      <c r="R1204" s="83">
        <v>2.3758700000000004</v>
      </c>
      <c r="S1204" s="80">
        <v>0</v>
      </c>
      <c r="T1204" s="81">
        <v>0</v>
      </c>
      <c r="U1204" s="81">
        <v>0</v>
      </c>
      <c r="V1204" s="84">
        <v>1.1E-5</v>
      </c>
      <c r="W1204" s="85">
        <v>0</v>
      </c>
      <c r="X1204" s="62"/>
      <c r="Y1204" s="9"/>
    </row>
    <row r="1205" spans="7:25" x14ac:dyDescent="0.3">
      <c r="G1205" s="77"/>
      <c r="H1205" s="62">
        <v>72</v>
      </c>
      <c r="I1205" s="62" t="s">
        <v>28</v>
      </c>
      <c r="J1205" s="78">
        <v>858</v>
      </c>
      <c r="K1205" s="79">
        <v>0.5</v>
      </c>
      <c r="L1205" s="80">
        <v>0</v>
      </c>
      <c r="M1205" s="81"/>
      <c r="N1205" s="80">
        <v>541535</v>
      </c>
      <c r="O1205" s="81">
        <v>66361</v>
      </c>
      <c r="P1205" s="81">
        <v>237587</v>
      </c>
      <c r="Q1205" s="82">
        <v>2.9999999999999997E-4</v>
      </c>
      <c r="R1205" s="83">
        <v>71.2761</v>
      </c>
      <c r="S1205" s="80">
        <v>0</v>
      </c>
      <c r="T1205" s="81">
        <v>0</v>
      </c>
      <c r="U1205" s="81">
        <v>0</v>
      </c>
      <c r="V1205" s="84">
        <v>3.1799999999999998E-4</v>
      </c>
      <c r="W1205" s="85">
        <v>0</v>
      </c>
      <c r="X1205" s="62"/>
      <c r="Y1205" s="9"/>
    </row>
    <row r="1206" spans="7:25" x14ac:dyDescent="0.3">
      <c r="G1206" s="77"/>
      <c r="H1206" s="62">
        <v>78</v>
      </c>
      <c r="I1206" s="62" t="s">
        <v>126</v>
      </c>
      <c r="J1206" s="78">
        <v>858</v>
      </c>
      <c r="K1206" s="79">
        <v>0.5</v>
      </c>
      <c r="L1206" s="80">
        <v>0</v>
      </c>
      <c r="M1206" s="81"/>
      <c r="N1206" s="80">
        <v>541535</v>
      </c>
      <c r="O1206" s="81">
        <v>66361</v>
      </c>
      <c r="P1206" s="81">
        <v>237587</v>
      </c>
      <c r="Q1206" s="82">
        <v>0</v>
      </c>
      <c r="R1206" s="83">
        <v>0</v>
      </c>
      <c r="S1206" s="80">
        <v>0</v>
      </c>
      <c r="T1206" s="81">
        <v>0</v>
      </c>
      <c r="U1206" s="81">
        <v>0</v>
      </c>
      <c r="V1206" s="84">
        <v>0</v>
      </c>
      <c r="W1206" s="85">
        <v>0</v>
      </c>
      <c r="X1206" s="62"/>
      <c r="Y1206" s="9"/>
    </row>
    <row r="1207" spans="7:25" x14ac:dyDescent="0.3">
      <c r="G1207" s="77"/>
      <c r="H1207" s="62">
        <v>104</v>
      </c>
      <c r="I1207" s="62" t="s">
        <v>88</v>
      </c>
      <c r="J1207" s="78">
        <v>858</v>
      </c>
      <c r="K1207" s="79">
        <v>0.5</v>
      </c>
      <c r="L1207" s="80">
        <v>0</v>
      </c>
      <c r="M1207" s="81"/>
      <c r="N1207" s="80">
        <v>541535</v>
      </c>
      <c r="O1207" s="81">
        <v>66361</v>
      </c>
      <c r="P1207" s="81">
        <v>237587</v>
      </c>
      <c r="Q1207" s="82">
        <v>0</v>
      </c>
      <c r="R1207" s="83">
        <v>0</v>
      </c>
      <c r="S1207" s="80">
        <v>0</v>
      </c>
      <c r="T1207" s="81">
        <v>0</v>
      </c>
      <c r="U1207" s="81">
        <v>0</v>
      </c>
      <c r="V1207" s="84">
        <v>0</v>
      </c>
      <c r="W1207" s="85">
        <v>0</v>
      </c>
      <c r="X1207" s="62"/>
      <c r="Y1207" s="9"/>
    </row>
    <row r="1208" spans="7:25" x14ac:dyDescent="0.3">
      <c r="G1208" s="77"/>
      <c r="H1208" s="62">
        <v>117</v>
      </c>
      <c r="I1208" s="62" t="s">
        <v>21</v>
      </c>
      <c r="J1208" s="78">
        <v>858</v>
      </c>
      <c r="K1208" s="79">
        <v>0.5</v>
      </c>
      <c r="L1208" s="80">
        <v>0</v>
      </c>
      <c r="M1208" s="81"/>
      <c r="N1208" s="80">
        <v>541535</v>
      </c>
      <c r="O1208" s="81">
        <v>66361</v>
      </c>
      <c r="P1208" s="81">
        <v>237587</v>
      </c>
      <c r="Q1208" s="82">
        <v>2.5700000000000001E-4</v>
      </c>
      <c r="R1208" s="83">
        <v>61.059859000000003</v>
      </c>
      <c r="S1208" s="80">
        <v>0</v>
      </c>
      <c r="T1208" s="81">
        <v>0</v>
      </c>
      <c r="U1208" s="81">
        <v>0</v>
      </c>
      <c r="V1208" s="84">
        <v>2.7300000000000002E-4</v>
      </c>
      <c r="W1208" s="85">
        <v>0</v>
      </c>
      <c r="X1208" s="62"/>
      <c r="Y1208" s="9"/>
    </row>
    <row r="1209" spans="7:25" ht="15" thickBot="1" x14ac:dyDescent="0.35">
      <c r="G1209" s="86"/>
      <c r="H1209" s="87"/>
      <c r="I1209" s="87"/>
      <c r="J1209" s="87"/>
      <c r="K1209" s="87"/>
      <c r="L1209" s="87"/>
      <c r="M1209" s="87"/>
      <c r="N1209" s="87"/>
      <c r="O1209" s="87"/>
      <c r="P1209" s="87"/>
      <c r="Q1209" s="87"/>
      <c r="R1209" s="87"/>
      <c r="S1209" s="87"/>
      <c r="T1209" s="87"/>
      <c r="U1209" s="87"/>
      <c r="V1209" s="87"/>
      <c r="W1209" s="88"/>
      <c r="X1209" s="62"/>
      <c r="Y1209" s="9"/>
    </row>
    <row r="1210" spans="7:25" x14ac:dyDescent="0.3">
      <c r="G1210" s="62">
        <v>78</v>
      </c>
      <c r="H1210" s="62" t="s">
        <v>126</v>
      </c>
      <c r="I1210" s="62"/>
      <c r="J1210" s="78"/>
      <c r="K1210" s="79"/>
      <c r="L1210" s="81"/>
      <c r="M1210" s="81"/>
      <c r="N1210" s="81"/>
      <c r="O1210" s="81"/>
      <c r="P1210" s="81"/>
      <c r="Q1210" s="84"/>
      <c r="R1210" s="83">
        <v>494487.03521800006</v>
      </c>
      <c r="S1210" s="81"/>
      <c r="T1210" s="81"/>
      <c r="U1210" s="81"/>
      <c r="V1210" s="84"/>
      <c r="W1210" s="83">
        <v>17510.276432999999</v>
      </c>
      <c r="X1210" s="89">
        <v>511997.31165100005</v>
      </c>
      <c r="Y1210" s="9"/>
    </row>
    <row r="1211" spans="7:25" x14ac:dyDescent="0.3">
      <c r="G1211" s="62"/>
      <c r="H1211" s="62"/>
      <c r="I1211" s="62"/>
      <c r="J1211" s="62"/>
      <c r="K1211" s="62"/>
      <c r="L1211" s="62"/>
      <c r="M1211" s="62"/>
      <c r="N1211" s="62"/>
      <c r="O1211" s="62"/>
      <c r="P1211" s="62"/>
      <c r="Q1211" s="62"/>
      <c r="R1211" s="62"/>
      <c r="S1211" s="62"/>
      <c r="T1211" s="62"/>
      <c r="U1211" s="62"/>
      <c r="V1211" s="62"/>
      <c r="W1211" s="62"/>
      <c r="X1211" s="62"/>
      <c r="Y1211" s="9"/>
    </row>
    <row r="1212" spans="7:25" x14ac:dyDescent="0.3">
      <c r="G1212" s="62"/>
      <c r="H1212" s="62"/>
      <c r="I1212" s="62"/>
      <c r="J1212" s="62"/>
      <c r="K1212" s="62"/>
      <c r="L1212" s="62"/>
      <c r="M1212" s="62"/>
      <c r="N1212" s="62"/>
      <c r="O1212" s="62"/>
      <c r="P1212" s="62"/>
      <c r="Q1212" s="62"/>
      <c r="R1212" s="62"/>
      <c r="S1212" s="62"/>
      <c r="T1212" s="62"/>
      <c r="U1212" s="62"/>
      <c r="V1212" s="62"/>
      <c r="W1212" s="62"/>
      <c r="X1212" s="62"/>
      <c r="Y1212" s="9"/>
    </row>
    <row r="1213" spans="7:25" x14ac:dyDescent="0.3">
      <c r="G1213" s="62"/>
      <c r="H1213" s="62"/>
      <c r="I1213" s="62"/>
      <c r="J1213" s="78"/>
      <c r="K1213" s="79"/>
      <c r="L1213" s="81"/>
      <c r="M1213" s="81"/>
      <c r="N1213" s="81"/>
      <c r="O1213" s="81"/>
      <c r="P1213" s="81"/>
      <c r="Q1213" s="84"/>
      <c r="R1213" s="83"/>
      <c r="S1213" s="81"/>
      <c r="T1213" s="81"/>
      <c r="U1213" s="81"/>
      <c r="V1213" s="84"/>
      <c r="W1213" s="83"/>
      <c r="X1213" s="62"/>
      <c r="Y1213" s="9"/>
    </row>
    <row r="1214" spans="7:25" x14ac:dyDescent="0.3">
      <c r="G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9"/>
      <c r="Y1214" s="9"/>
    </row>
    <row r="1215" spans="7:25" x14ac:dyDescent="0.3">
      <c r="G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9"/>
      <c r="Y1215" s="9"/>
    </row>
    <row r="1216" spans="7:25" x14ac:dyDescent="0.3"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9"/>
      <c r="Y1216" s="9"/>
    </row>
    <row r="1217" spans="7:25" x14ac:dyDescent="0.3">
      <c r="G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9"/>
      <c r="Y1217" s="9"/>
    </row>
    <row r="1218" spans="7:25" x14ac:dyDescent="0.3">
      <c r="G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9"/>
      <c r="Y1218" s="9"/>
    </row>
    <row r="1219" spans="7:25" x14ac:dyDescent="0.3">
      <c r="G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9"/>
      <c r="Y1219" s="9"/>
    </row>
    <row r="1220" spans="7:25" x14ac:dyDescent="0.3">
      <c r="G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9"/>
      <c r="Y1220" s="9"/>
    </row>
    <row r="1221" spans="7:25" x14ac:dyDescent="0.3">
      <c r="G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9"/>
      <c r="Y1221" s="9"/>
    </row>
    <row r="1222" spans="7:25" x14ac:dyDescent="0.3">
      <c r="G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9"/>
      <c r="Y1222" s="9"/>
    </row>
    <row r="1223" spans="7:25" x14ac:dyDescent="0.3"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9"/>
      <c r="Y1223" s="9"/>
    </row>
    <row r="1224" spans="7:25" x14ac:dyDescent="0.3">
      <c r="G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9"/>
      <c r="Y1224" s="9"/>
    </row>
    <row r="1225" spans="7:25" x14ac:dyDescent="0.3">
      <c r="G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  <c r="W1225" s="9"/>
      <c r="X1225" s="9"/>
      <c r="Y1225" s="9"/>
    </row>
    <row r="1226" spans="7:25" x14ac:dyDescent="0.3">
      <c r="G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9"/>
      <c r="Y1226" s="9"/>
    </row>
    <row r="1227" spans="7:25" x14ac:dyDescent="0.3">
      <c r="G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9"/>
      <c r="Y1227" s="9"/>
    </row>
    <row r="1228" spans="7:25" x14ac:dyDescent="0.3">
      <c r="G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9"/>
      <c r="Y1228" s="9"/>
    </row>
    <row r="1229" spans="7:25" x14ac:dyDescent="0.3">
      <c r="G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  <c r="W1229" s="9"/>
      <c r="X1229" s="9"/>
      <c r="Y1229" s="9"/>
    </row>
    <row r="1230" spans="7:25" x14ac:dyDescent="0.3">
      <c r="G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9"/>
      <c r="Y1230" s="9"/>
    </row>
    <row r="1231" spans="7:25" x14ac:dyDescent="0.3">
      <c r="G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  <c r="W1231" s="9"/>
      <c r="X1231" s="9"/>
      <c r="Y1231" s="9"/>
    </row>
    <row r="1232" spans="7:25" x14ac:dyDescent="0.3">
      <c r="G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9"/>
      <c r="Y1232" s="9"/>
    </row>
    <row r="1233" spans="7:25" x14ac:dyDescent="0.3">
      <c r="G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  <c r="W1233" s="9"/>
      <c r="X1233" s="9"/>
      <c r="Y1233" s="9"/>
    </row>
    <row r="1234" spans="7:25" x14ac:dyDescent="0.3">
      <c r="G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9"/>
      <c r="Y1234" s="9"/>
    </row>
    <row r="1235" spans="7:25" x14ac:dyDescent="0.3">
      <c r="G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9"/>
      <c r="Y1235" s="9"/>
    </row>
    <row r="1236" spans="7:25" x14ac:dyDescent="0.3">
      <c r="G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9"/>
      <c r="Y1236" s="9"/>
    </row>
    <row r="1237" spans="7:25" x14ac:dyDescent="0.3">
      <c r="G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9"/>
      <c r="Y1237" s="9"/>
    </row>
    <row r="1238" spans="7:25" x14ac:dyDescent="0.3">
      <c r="G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9"/>
      <c r="Y1238" s="9"/>
    </row>
    <row r="1239" spans="7:25" x14ac:dyDescent="0.3">
      <c r="G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9"/>
      <c r="Y1239" s="9"/>
    </row>
    <row r="1240" spans="7:25" x14ac:dyDescent="0.3">
      <c r="G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9"/>
      <c r="Y1240" s="9"/>
    </row>
    <row r="1241" spans="7:25" x14ac:dyDescent="0.3">
      <c r="G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9"/>
      <c r="Y1241" s="9"/>
    </row>
    <row r="1242" spans="7:25" x14ac:dyDescent="0.3">
      <c r="G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9"/>
      <c r="Y1242" s="9"/>
    </row>
    <row r="1243" spans="7:25" x14ac:dyDescent="0.3">
      <c r="G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  <c r="W1243" s="9"/>
      <c r="X1243" s="9"/>
      <c r="Y1243" s="9"/>
    </row>
    <row r="1244" spans="7:25" x14ac:dyDescent="0.3">
      <c r="G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9"/>
      <c r="X1244" s="9"/>
      <c r="Y1244" s="9"/>
    </row>
    <row r="1245" spans="7:25" x14ac:dyDescent="0.3">
      <c r="G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  <c r="W1245" s="9"/>
      <c r="X1245" s="9"/>
      <c r="Y1245" s="9"/>
    </row>
    <row r="1246" spans="7:25" x14ac:dyDescent="0.3">
      <c r="G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9"/>
      <c r="W1246" s="9"/>
      <c r="X1246" s="9"/>
      <c r="Y1246" s="9"/>
    </row>
    <row r="1247" spans="7:25" x14ac:dyDescent="0.3">
      <c r="G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9"/>
      <c r="Y1247" s="9"/>
    </row>
    <row r="1248" spans="7:25" x14ac:dyDescent="0.3">
      <c r="G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9"/>
      <c r="Y1248" s="9"/>
    </row>
    <row r="1249" spans="7:25" x14ac:dyDescent="0.3">
      <c r="G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  <c r="W1249" s="9"/>
      <c r="X1249" s="9"/>
      <c r="Y1249" s="9"/>
    </row>
    <row r="1250" spans="7:25" x14ac:dyDescent="0.3"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X1250" s="9"/>
      <c r="Y1250" s="9"/>
    </row>
    <row r="1251" spans="7:25" x14ac:dyDescent="0.3">
      <c r="G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9"/>
      <c r="W1251" s="9"/>
      <c r="X1251" s="9"/>
      <c r="Y1251" s="9"/>
    </row>
    <row r="1252" spans="7:25" x14ac:dyDescent="0.3"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9"/>
      <c r="Y1252" s="9"/>
    </row>
    <row r="1253" spans="7:25" x14ac:dyDescent="0.3">
      <c r="G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9"/>
      <c r="Y1253" s="9"/>
    </row>
    <row r="1254" spans="7:25" x14ac:dyDescent="0.3">
      <c r="G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9"/>
      <c r="Y1254" s="9"/>
    </row>
    <row r="1255" spans="7:25" x14ac:dyDescent="0.3">
      <c r="G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  <c r="W1255" s="9"/>
      <c r="X1255" s="9"/>
      <c r="Y1255" s="9"/>
    </row>
    <row r="1256" spans="7:25" x14ac:dyDescent="0.3"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9"/>
      <c r="Y1256" s="9"/>
    </row>
    <row r="1257" spans="7:25" x14ac:dyDescent="0.3">
      <c r="G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9"/>
      <c r="W1257" s="9"/>
      <c r="X1257" s="9"/>
      <c r="Y1257" s="9"/>
    </row>
    <row r="1258" spans="7:25" x14ac:dyDescent="0.3"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  <c r="X1258" s="9"/>
      <c r="Y1258" s="9"/>
    </row>
    <row r="1259" spans="7:25" x14ac:dyDescent="0.3"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  <c r="X1259" s="9"/>
      <c r="Y1259" s="9"/>
    </row>
    <row r="1260" spans="7:25" x14ac:dyDescent="0.3"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  <c r="X1260" s="9"/>
      <c r="Y1260" s="9"/>
    </row>
    <row r="1261" spans="7:25" x14ac:dyDescent="0.3"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  <c r="X1261" s="9"/>
      <c r="Y1261" s="9"/>
    </row>
    <row r="1262" spans="7:25" x14ac:dyDescent="0.3">
      <c r="G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  <c r="W1262" s="9"/>
      <c r="X1262" s="9"/>
      <c r="Y1262" s="9"/>
    </row>
    <row r="1263" spans="7:25" x14ac:dyDescent="0.3">
      <c r="G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  <c r="W1263" s="9"/>
      <c r="X1263" s="9"/>
      <c r="Y1263" s="9"/>
    </row>
    <row r="1264" spans="7:25" x14ac:dyDescent="0.3">
      <c r="G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  <c r="W1264" s="9"/>
      <c r="X1264" s="9"/>
      <c r="Y1264" s="9"/>
    </row>
    <row r="1265" spans="7:25" x14ac:dyDescent="0.3">
      <c r="G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  <c r="W1265" s="9"/>
      <c r="X1265" s="9"/>
      <c r="Y1265" s="9"/>
    </row>
    <row r="1266" spans="7:25" x14ac:dyDescent="0.3">
      <c r="G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  <c r="W1266" s="9"/>
      <c r="X1266" s="9"/>
      <c r="Y1266" s="9"/>
    </row>
    <row r="1267" spans="7:25" x14ac:dyDescent="0.3">
      <c r="G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9"/>
      <c r="W1267" s="9"/>
      <c r="X1267" s="9"/>
      <c r="Y1267" s="9"/>
    </row>
    <row r="1268" spans="7:25" x14ac:dyDescent="0.3">
      <c r="G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  <c r="W1268" s="9"/>
      <c r="X1268" s="9"/>
      <c r="Y1268" s="9"/>
    </row>
    <row r="1269" spans="7:25" x14ac:dyDescent="0.3"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9"/>
      <c r="Y1269" s="9"/>
    </row>
    <row r="1270" spans="7:25" x14ac:dyDescent="0.3">
      <c r="G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  <c r="W1270" s="9"/>
      <c r="X1270" s="9"/>
      <c r="Y1270" s="9"/>
    </row>
    <row r="1271" spans="7:25" x14ac:dyDescent="0.3">
      <c r="G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  <c r="W1271" s="9"/>
      <c r="X1271" s="9"/>
      <c r="Y1271" s="9"/>
    </row>
    <row r="1272" spans="7:25" x14ac:dyDescent="0.3">
      <c r="G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  <c r="W1272" s="9"/>
      <c r="X1272" s="9"/>
      <c r="Y1272" s="9"/>
    </row>
    <row r="1273" spans="7:25" x14ac:dyDescent="0.3">
      <c r="G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  <c r="W1273" s="9"/>
      <c r="X1273" s="9"/>
      <c r="Y1273" s="9"/>
    </row>
    <row r="1274" spans="7:25" x14ac:dyDescent="0.3">
      <c r="G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  <c r="W1274" s="9"/>
      <c r="X1274" s="9"/>
      <c r="Y1274" s="9"/>
    </row>
    <row r="1275" spans="7:25" x14ac:dyDescent="0.3">
      <c r="G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  <c r="W1275" s="9"/>
      <c r="X1275" s="9"/>
      <c r="Y1275" s="9"/>
    </row>
    <row r="1276" spans="7:25" x14ac:dyDescent="0.3">
      <c r="G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9"/>
      <c r="Y1276" s="9"/>
    </row>
    <row r="1277" spans="7:25" x14ac:dyDescent="0.3">
      <c r="G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  <c r="W1277" s="9"/>
      <c r="X1277" s="9"/>
      <c r="Y1277" s="9"/>
    </row>
    <row r="1278" spans="7:25" x14ac:dyDescent="0.3">
      <c r="G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</row>
    <row r="1279" spans="7:25" x14ac:dyDescent="0.3">
      <c r="G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9"/>
      <c r="Y1279" s="9"/>
    </row>
    <row r="1280" spans="7:25" x14ac:dyDescent="0.3">
      <c r="G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9"/>
      <c r="Y1280" s="9"/>
    </row>
    <row r="1281" spans="7:25" x14ac:dyDescent="0.3">
      <c r="G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9"/>
      <c r="W1281" s="9"/>
      <c r="X1281" s="9"/>
      <c r="Y1281" s="9"/>
    </row>
    <row r="1282" spans="7:25" x14ac:dyDescent="0.3">
      <c r="G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  <c r="W1282" s="9"/>
      <c r="X1282" s="9"/>
      <c r="Y1282" s="9"/>
    </row>
    <row r="1283" spans="7:25" x14ac:dyDescent="0.3">
      <c r="G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9"/>
      <c r="W1283" s="9"/>
      <c r="X1283" s="9"/>
      <c r="Y1283" s="9"/>
    </row>
    <row r="1284" spans="7:25" x14ac:dyDescent="0.3">
      <c r="G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  <c r="W1284" s="9"/>
      <c r="X1284" s="9"/>
      <c r="Y1284" s="9"/>
    </row>
    <row r="1285" spans="7:25" x14ac:dyDescent="0.3">
      <c r="G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9"/>
      <c r="W1285" s="9"/>
      <c r="X1285" s="9"/>
      <c r="Y1285" s="9"/>
    </row>
    <row r="1286" spans="7:25" x14ac:dyDescent="0.3">
      <c r="G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9"/>
      <c r="W1286" s="9"/>
      <c r="X1286" s="9"/>
      <c r="Y1286" s="9"/>
    </row>
    <row r="1287" spans="7:25" x14ac:dyDescent="0.3">
      <c r="G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  <c r="S1287" s="9"/>
      <c r="T1287" s="9"/>
      <c r="U1287" s="9"/>
      <c r="V1287" s="9"/>
      <c r="W1287" s="9"/>
      <c r="X1287" s="9"/>
      <c r="Y1287" s="9"/>
    </row>
    <row r="1288" spans="7:25" x14ac:dyDescent="0.3">
      <c r="G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  <c r="W1288" s="9"/>
      <c r="X1288" s="9"/>
      <c r="Y1288" s="9"/>
    </row>
    <row r="1289" spans="7:25" x14ac:dyDescent="0.3">
      <c r="G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  <c r="W1289" s="9"/>
      <c r="X1289" s="9"/>
      <c r="Y1289" s="9"/>
    </row>
    <row r="1290" spans="7:25" x14ac:dyDescent="0.3">
      <c r="G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  <c r="W1290" s="9"/>
      <c r="X1290" s="9"/>
      <c r="Y1290" s="9"/>
    </row>
    <row r="1291" spans="7:25" x14ac:dyDescent="0.3">
      <c r="G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9"/>
      <c r="W1291" s="9"/>
      <c r="X1291" s="9"/>
      <c r="Y1291" s="9"/>
    </row>
    <row r="1292" spans="7:25" x14ac:dyDescent="0.3">
      <c r="G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  <c r="W1292" s="9"/>
      <c r="X1292" s="9"/>
      <c r="Y1292" s="9"/>
    </row>
    <row r="1293" spans="7:25" x14ac:dyDescent="0.3">
      <c r="G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9"/>
      <c r="W1293" s="9"/>
      <c r="X1293" s="9"/>
      <c r="Y1293" s="9"/>
    </row>
    <row r="1294" spans="7:25" x14ac:dyDescent="0.3">
      <c r="G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  <c r="W1294" s="9"/>
      <c r="X1294" s="9"/>
      <c r="Y1294" s="9"/>
    </row>
    <row r="1295" spans="7:25" x14ac:dyDescent="0.3">
      <c r="G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9"/>
      <c r="V1295" s="9"/>
      <c r="W1295" s="9"/>
      <c r="X1295" s="9"/>
      <c r="Y1295" s="9"/>
    </row>
    <row r="1296" spans="7:25" x14ac:dyDescent="0.3">
      <c r="G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  <c r="W1296" s="9"/>
      <c r="X1296" s="9"/>
      <c r="Y1296" s="9"/>
    </row>
    <row r="1297" spans="7:25" x14ac:dyDescent="0.3">
      <c r="G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9"/>
      <c r="W1297" s="9"/>
      <c r="X1297" s="9"/>
      <c r="Y1297" s="9"/>
    </row>
    <row r="1298" spans="7:25" x14ac:dyDescent="0.3">
      <c r="G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9"/>
      <c r="W1298" s="9"/>
      <c r="X1298" s="9"/>
      <c r="Y1298" s="9"/>
    </row>
    <row r="1299" spans="7:25" x14ac:dyDescent="0.3">
      <c r="G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  <c r="S1299" s="9"/>
      <c r="T1299" s="9"/>
      <c r="U1299" s="9"/>
      <c r="V1299" s="9"/>
      <c r="W1299" s="9"/>
      <c r="X1299" s="9"/>
      <c r="Y1299" s="9"/>
    </row>
    <row r="1300" spans="7:25" x14ac:dyDescent="0.3">
      <c r="G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  <c r="W1300" s="9"/>
      <c r="X1300" s="9"/>
      <c r="Y1300" s="9"/>
    </row>
    <row r="1301" spans="7:25" x14ac:dyDescent="0.3">
      <c r="G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  <c r="S1301" s="9"/>
      <c r="T1301" s="9"/>
      <c r="U1301" s="9"/>
      <c r="V1301" s="9"/>
      <c r="W1301" s="9"/>
      <c r="X1301" s="9"/>
      <c r="Y1301" s="9"/>
    </row>
    <row r="1302" spans="7:25" x14ac:dyDescent="0.3">
      <c r="G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9"/>
      <c r="W1302" s="9"/>
      <c r="X1302" s="9"/>
      <c r="Y1302" s="9"/>
    </row>
    <row r="1303" spans="7:25" x14ac:dyDescent="0.3">
      <c r="G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  <c r="S1303" s="9"/>
      <c r="T1303" s="9"/>
      <c r="U1303" s="9"/>
      <c r="V1303" s="9"/>
      <c r="W1303" s="9"/>
      <c r="X1303" s="9"/>
      <c r="Y1303" s="9"/>
    </row>
    <row r="1304" spans="7:25" x14ac:dyDescent="0.3">
      <c r="G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9"/>
      <c r="W1304" s="9"/>
      <c r="X1304" s="9"/>
      <c r="Y1304" s="9"/>
    </row>
    <row r="1305" spans="7:25" x14ac:dyDescent="0.3">
      <c r="G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9"/>
      <c r="W1305" s="9"/>
      <c r="X1305" s="9"/>
      <c r="Y1305" s="9"/>
    </row>
    <row r="1306" spans="7:25" x14ac:dyDescent="0.3">
      <c r="G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  <c r="W1306" s="9"/>
      <c r="X1306" s="9"/>
      <c r="Y1306" s="9"/>
    </row>
    <row r="1307" spans="7:25" x14ac:dyDescent="0.3">
      <c r="G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  <c r="S1307" s="9"/>
      <c r="T1307" s="9"/>
      <c r="U1307" s="9"/>
      <c r="V1307" s="9"/>
      <c r="W1307" s="9"/>
      <c r="X1307" s="9"/>
      <c r="Y1307" s="9"/>
    </row>
    <row r="1308" spans="7:25" x14ac:dyDescent="0.3">
      <c r="G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  <c r="W1308" s="9"/>
      <c r="X1308" s="9"/>
      <c r="Y1308" s="9"/>
    </row>
    <row r="1309" spans="7:25" x14ac:dyDescent="0.3">
      <c r="G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9"/>
      <c r="W1309" s="9"/>
      <c r="X1309" s="9"/>
      <c r="Y1309" s="9"/>
    </row>
    <row r="1310" spans="7:25" x14ac:dyDescent="0.3"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9"/>
      <c r="W1310" s="9"/>
      <c r="X1310" s="9"/>
      <c r="Y1310" s="9"/>
    </row>
    <row r="1311" spans="7:25" x14ac:dyDescent="0.3">
      <c r="G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  <c r="S1311" s="9"/>
      <c r="T1311" s="9"/>
      <c r="U1311" s="9"/>
      <c r="V1311" s="9"/>
      <c r="W1311" s="9"/>
      <c r="X1311" s="9"/>
      <c r="Y1311" s="9"/>
    </row>
    <row r="1312" spans="7:25" x14ac:dyDescent="0.3">
      <c r="G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  <c r="W1312" s="9"/>
      <c r="X1312" s="9"/>
      <c r="Y1312" s="9"/>
    </row>
    <row r="1313" spans="7:25" x14ac:dyDescent="0.3">
      <c r="G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  <c r="W1313" s="9"/>
      <c r="X1313" s="9"/>
      <c r="Y1313" s="9"/>
    </row>
    <row r="1314" spans="7:25" x14ac:dyDescent="0.3">
      <c r="G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  <c r="W1314" s="9"/>
      <c r="X1314" s="9"/>
      <c r="Y1314" s="9"/>
    </row>
    <row r="1315" spans="7:25" x14ac:dyDescent="0.3">
      <c r="G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  <c r="W1315" s="9"/>
      <c r="X1315" s="9"/>
      <c r="Y1315" s="9"/>
    </row>
    <row r="1316" spans="7:25" x14ac:dyDescent="0.3">
      <c r="G1316" s="9"/>
      <c r="H1316" s="9"/>
      <c r="I1316" s="9"/>
      <c r="J1316" s="9"/>
      <c r="K1316" s="9"/>
      <c r="L1316" s="9"/>
      <c r="M1316" s="9"/>
      <c r="N1316" s="9"/>
      <c r="O1316" s="9"/>
      <c r="P1316" s="9"/>
      <c r="Q1316" s="9"/>
      <c r="R1316" s="9"/>
      <c r="S1316" s="9"/>
      <c r="T1316" s="9"/>
      <c r="U1316" s="9"/>
      <c r="V1316" s="9"/>
      <c r="W1316" s="9"/>
      <c r="X1316" s="9"/>
      <c r="Y1316" s="9"/>
    </row>
    <row r="1317" spans="7:25" x14ac:dyDescent="0.3">
      <c r="G1317" s="9"/>
      <c r="H1317" s="9"/>
      <c r="I1317" s="9"/>
      <c r="J1317" s="9"/>
      <c r="K1317" s="9"/>
      <c r="L1317" s="9"/>
      <c r="M1317" s="9"/>
      <c r="N1317" s="9"/>
      <c r="O1317" s="9"/>
      <c r="P1317" s="9"/>
      <c r="Q1317" s="9"/>
      <c r="R1317" s="9"/>
      <c r="S1317" s="9"/>
      <c r="T1317" s="9"/>
      <c r="U1317" s="9"/>
      <c r="V1317" s="9"/>
      <c r="W1317" s="9"/>
      <c r="X1317" s="9"/>
      <c r="Y1317" s="9"/>
    </row>
    <row r="1318" spans="7:25" x14ac:dyDescent="0.3">
      <c r="G1318" s="9"/>
      <c r="H1318" s="9"/>
      <c r="I1318" s="9"/>
      <c r="J1318" s="9"/>
      <c r="K1318" s="9"/>
      <c r="L1318" s="9"/>
      <c r="M1318" s="9"/>
      <c r="N1318" s="9"/>
      <c r="O1318" s="9"/>
      <c r="P1318" s="9"/>
      <c r="Q1318" s="9"/>
      <c r="R1318" s="9"/>
      <c r="S1318" s="9"/>
      <c r="T1318" s="9"/>
      <c r="U1318" s="9"/>
      <c r="V1318" s="9"/>
      <c r="W1318" s="9"/>
      <c r="X1318" s="9"/>
      <c r="Y1318" s="9"/>
    </row>
    <row r="1319" spans="7:25" x14ac:dyDescent="0.3">
      <c r="G1319" s="9"/>
      <c r="H1319" s="9"/>
      <c r="I1319" s="9"/>
      <c r="J1319" s="9"/>
      <c r="K1319" s="9"/>
      <c r="L1319" s="9"/>
      <c r="M1319" s="9"/>
      <c r="N1319" s="9"/>
      <c r="O1319" s="9"/>
      <c r="P1319" s="9"/>
      <c r="Q1319" s="9"/>
      <c r="R1319" s="9"/>
      <c r="S1319" s="9"/>
      <c r="T1319" s="9"/>
      <c r="U1319" s="9"/>
      <c r="V1319" s="9"/>
      <c r="W1319" s="9"/>
      <c r="X1319" s="9"/>
      <c r="Y1319" s="9"/>
    </row>
    <row r="1320" spans="7:25" x14ac:dyDescent="0.3">
      <c r="G1320" s="9"/>
      <c r="H1320" s="9"/>
      <c r="I1320" s="9"/>
      <c r="J1320" s="9"/>
      <c r="K1320" s="9"/>
      <c r="L1320" s="9"/>
      <c r="M1320" s="9"/>
      <c r="N1320" s="9"/>
      <c r="O1320" s="9"/>
      <c r="P1320" s="9"/>
      <c r="Q1320" s="9"/>
      <c r="R1320" s="9"/>
      <c r="S1320" s="9"/>
      <c r="T1320" s="9"/>
      <c r="U1320" s="9"/>
      <c r="V1320" s="9"/>
      <c r="W1320" s="9"/>
      <c r="X1320" s="9"/>
      <c r="Y1320" s="9"/>
    </row>
    <row r="1321" spans="7:25" x14ac:dyDescent="0.3">
      <c r="G1321" s="9"/>
      <c r="H1321" s="9"/>
      <c r="I1321" s="9"/>
      <c r="J1321" s="9"/>
      <c r="K1321" s="9"/>
      <c r="L1321" s="9"/>
      <c r="M1321" s="9"/>
      <c r="N1321" s="9"/>
      <c r="O1321" s="9"/>
      <c r="P1321" s="9"/>
      <c r="Q1321" s="9"/>
      <c r="R1321" s="9"/>
      <c r="S1321" s="9"/>
      <c r="T1321" s="9"/>
      <c r="U1321" s="9"/>
      <c r="V1321" s="9"/>
      <c r="W1321" s="9"/>
      <c r="X1321" s="9"/>
      <c r="Y1321" s="9"/>
    </row>
    <row r="1322" spans="7:25" x14ac:dyDescent="0.3">
      <c r="G1322" s="9"/>
      <c r="H1322" s="9"/>
      <c r="I1322" s="9"/>
      <c r="J1322" s="9"/>
      <c r="K1322" s="9"/>
      <c r="L1322" s="9"/>
      <c r="M1322" s="9"/>
      <c r="N1322" s="9"/>
      <c r="O1322" s="9"/>
      <c r="P1322" s="9"/>
      <c r="Q1322" s="9"/>
      <c r="R1322" s="9"/>
      <c r="S1322" s="9"/>
      <c r="T1322" s="9"/>
      <c r="U1322" s="9"/>
      <c r="V1322" s="9"/>
      <c r="W1322" s="9"/>
      <c r="X1322" s="9"/>
      <c r="Y1322" s="9"/>
    </row>
    <row r="1323" spans="7:25" x14ac:dyDescent="0.3">
      <c r="G1323" s="9"/>
      <c r="H1323" s="9"/>
      <c r="I1323" s="9"/>
      <c r="J1323" s="9"/>
      <c r="K1323" s="9"/>
      <c r="L1323" s="9"/>
      <c r="M1323" s="9"/>
      <c r="N1323" s="9"/>
      <c r="O1323" s="9"/>
      <c r="P1323" s="9"/>
      <c r="Q1323" s="9"/>
      <c r="R1323" s="9"/>
      <c r="S1323" s="9"/>
      <c r="T1323" s="9"/>
      <c r="U1323" s="9"/>
      <c r="V1323" s="9"/>
      <c r="W1323" s="9"/>
      <c r="X1323" s="9"/>
      <c r="Y1323" s="9"/>
    </row>
    <row r="1324" spans="7:25" x14ac:dyDescent="0.3">
      <c r="G1324" s="9"/>
      <c r="H1324" s="9"/>
      <c r="I1324" s="9"/>
      <c r="J1324" s="9"/>
      <c r="K1324" s="9"/>
      <c r="L1324" s="9"/>
      <c r="M1324" s="9"/>
      <c r="N1324" s="9"/>
      <c r="O1324" s="9"/>
      <c r="P1324" s="9"/>
      <c r="Q1324" s="9"/>
      <c r="R1324" s="9"/>
      <c r="S1324" s="9"/>
      <c r="T1324" s="9"/>
      <c r="U1324" s="9"/>
      <c r="V1324" s="9"/>
      <c r="W1324" s="9"/>
      <c r="X1324" s="9"/>
      <c r="Y1324" s="9"/>
    </row>
    <row r="1325" spans="7:25" x14ac:dyDescent="0.3">
      <c r="G1325" s="9"/>
      <c r="H1325" s="9"/>
      <c r="I1325" s="9"/>
      <c r="J1325" s="9"/>
      <c r="K1325" s="9"/>
      <c r="L1325" s="9"/>
      <c r="M1325" s="9"/>
      <c r="N1325" s="9"/>
      <c r="O1325" s="9"/>
      <c r="P1325" s="9"/>
      <c r="Q1325" s="9"/>
      <c r="R1325" s="9"/>
      <c r="S1325" s="9"/>
      <c r="T1325" s="9"/>
      <c r="U1325" s="9"/>
      <c r="V1325" s="9"/>
      <c r="W1325" s="9"/>
      <c r="X1325" s="9"/>
      <c r="Y1325" s="9"/>
    </row>
    <row r="1326" spans="7:25" x14ac:dyDescent="0.3">
      <c r="G1326" s="9"/>
      <c r="H1326" s="9"/>
      <c r="I1326" s="9"/>
      <c r="J1326" s="9"/>
      <c r="K1326" s="9"/>
      <c r="L1326" s="9"/>
      <c r="M1326" s="9"/>
      <c r="N1326" s="9"/>
      <c r="O1326" s="9"/>
      <c r="P1326" s="9"/>
      <c r="Q1326" s="9"/>
      <c r="R1326" s="9"/>
      <c r="S1326" s="9"/>
      <c r="T1326" s="9"/>
      <c r="U1326" s="9"/>
      <c r="V1326" s="9"/>
      <c r="W1326" s="9"/>
      <c r="X1326" s="9"/>
      <c r="Y1326" s="9"/>
    </row>
    <row r="1327" spans="7:25" x14ac:dyDescent="0.3">
      <c r="G1327" s="9"/>
      <c r="H1327" s="9"/>
      <c r="I1327" s="9"/>
      <c r="J1327" s="9"/>
      <c r="K1327" s="9"/>
      <c r="L1327" s="9"/>
      <c r="M1327" s="9"/>
      <c r="N1327" s="9"/>
      <c r="O1327" s="9"/>
      <c r="P1327" s="9"/>
      <c r="Q1327" s="9"/>
      <c r="R1327" s="9"/>
      <c r="S1327" s="9"/>
      <c r="T1327" s="9"/>
      <c r="U1327" s="9"/>
      <c r="V1327" s="9"/>
      <c r="W1327" s="9"/>
      <c r="X1327" s="9"/>
      <c r="Y1327" s="9"/>
    </row>
    <row r="1328" spans="7:25" x14ac:dyDescent="0.3">
      <c r="G1328" s="9"/>
      <c r="H1328" s="9"/>
      <c r="I1328" s="9"/>
      <c r="J1328" s="9"/>
      <c r="K1328" s="9"/>
      <c r="L1328" s="9"/>
      <c r="M1328" s="9"/>
      <c r="N1328" s="9"/>
      <c r="O1328" s="9"/>
      <c r="P1328" s="9"/>
      <c r="Q1328" s="9"/>
      <c r="R1328" s="9"/>
      <c r="S1328" s="9"/>
      <c r="T1328" s="9"/>
      <c r="U1328" s="9"/>
      <c r="V1328" s="9"/>
      <c r="W1328" s="9"/>
      <c r="X1328" s="9"/>
      <c r="Y1328" s="9"/>
    </row>
    <row r="1329" spans="7:25" x14ac:dyDescent="0.3">
      <c r="G1329" s="9"/>
      <c r="H1329" s="9"/>
      <c r="I1329" s="9"/>
      <c r="J1329" s="9"/>
      <c r="K1329" s="9"/>
      <c r="L1329" s="9"/>
      <c r="M1329" s="9"/>
      <c r="N1329" s="9"/>
      <c r="O1329" s="9"/>
      <c r="P1329" s="9"/>
      <c r="Q1329" s="9"/>
      <c r="R1329" s="9"/>
      <c r="S1329" s="9"/>
      <c r="T1329" s="9"/>
      <c r="U1329" s="9"/>
      <c r="V1329" s="9"/>
      <c r="W1329" s="9"/>
      <c r="X1329" s="9"/>
      <c r="Y1329" s="9"/>
    </row>
    <row r="1330" spans="7:25" x14ac:dyDescent="0.3">
      <c r="G1330" s="9"/>
      <c r="H1330" s="9"/>
      <c r="I1330" s="9"/>
      <c r="J1330" s="9"/>
      <c r="K1330" s="9"/>
      <c r="L1330" s="9"/>
      <c r="M1330" s="9"/>
      <c r="N1330" s="9"/>
      <c r="O1330" s="9"/>
      <c r="P1330" s="9"/>
      <c r="Q1330" s="9"/>
      <c r="R1330" s="9"/>
      <c r="S1330" s="9"/>
      <c r="T1330" s="9"/>
      <c r="U1330" s="9"/>
      <c r="V1330" s="9"/>
      <c r="W1330" s="9"/>
      <c r="X1330" s="9"/>
      <c r="Y1330" s="9"/>
    </row>
    <row r="1331" spans="7:25" x14ac:dyDescent="0.3">
      <c r="G1331" s="9"/>
      <c r="H1331" s="9"/>
      <c r="I1331" s="9"/>
      <c r="J1331" s="9"/>
      <c r="K1331" s="9"/>
      <c r="L1331" s="9"/>
      <c r="M1331" s="9"/>
      <c r="N1331" s="9"/>
      <c r="O1331" s="9"/>
      <c r="P1331" s="9"/>
      <c r="Q1331" s="9"/>
      <c r="R1331" s="9"/>
      <c r="S1331" s="9"/>
      <c r="T1331" s="9"/>
      <c r="U1331" s="9"/>
      <c r="V1331" s="9"/>
      <c r="W1331" s="9"/>
      <c r="X1331" s="9"/>
      <c r="Y1331" s="9"/>
    </row>
    <row r="1332" spans="7:25" x14ac:dyDescent="0.3">
      <c r="G1332" s="9"/>
      <c r="H1332" s="9"/>
      <c r="I1332" s="9"/>
      <c r="J1332" s="9"/>
      <c r="K1332" s="9"/>
      <c r="L1332" s="9"/>
      <c r="M1332" s="9"/>
      <c r="N1332" s="9"/>
      <c r="O1332" s="9"/>
      <c r="P1332" s="9"/>
      <c r="Q1332" s="9"/>
      <c r="R1332" s="9"/>
      <c r="S1332" s="9"/>
      <c r="T1332" s="9"/>
      <c r="U1332" s="9"/>
      <c r="V1332" s="9"/>
      <c r="W1332" s="9"/>
      <c r="X1332" s="9"/>
      <c r="Y1332" s="9"/>
    </row>
    <row r="1333" spans="7:25" x14ac:dyDescent="0.3">
      <c r="G1333" s="9"/>
      <c r="H1333" s="9"/>
      <c r="I1333" s="9"/>
      <c r="J1333" s="9"/>
      <c r="K1333" s="9"/>
      <c r="L1333" s="9"/>
      <c r="M1333" s="9"/>
      <c r="N1333" s="9"/>
      <c r="O1333" s="9"/>
      <c r="P1333" s="9"/>
      <c r="Q1333" s="9"/>
      <c r="R1333" s="9"/>
      <c r="S1333" s="9"/>
      <c r="T1333" s="9"/>
      <c r="U1333" s="9"/>
      <c r="V1333" s="9"/>
      <c r="W1333" s="9"/>
      <c r="X1333" s="9"/>
      <c r="Y1333" s="9"/>
    </row>
    <row r="1334" spans="7:25" x14ac:dyDescent="0.3">
      <c r="G1334" s="9"/>
      <c r="H1334" s="9"/>
      <c r="I1334" s="9"/>
      <c r="J1334" s="9"/>
      <c r="K1334" s="9"/>
      <c r="L1334" s="9"/>
      <c r="M1334" s="9"/>
      <c r="N1334" s="9"/>
      <c r="O1334" s="9"/>
      <c r="P1334" s="9"/>
      <c r="Q1334" s="9"/>
      <c r="R1334" s="9"/>
      <c r="S1334" s="9"/>
      <c r="T1334" s="9"/>
      <c r="U1334" s="9"/>
      <c r="V1334" s="9"/>
      <c r="W1334" s="9"/>
      <c r="X1334" s="9"/>
      <c r="Y1334" s="9"/>
    </row>
    <row r="1335" spans="7:25" x14ac:dyDescent="0.3">
      <c r="G1335" s="9"/>
      <c r="H1335" s="9"/>
      <c r="I1335" s="9"/>
      <c r="J1335" s="9"/>
      <c r="K1335" s="9"/>
      <c r="L1335" s="9"/>
      <c r="M1335" s="9"/>
      <c r="N1335" s="9"/>
      <c r="O1335" s="9"/>
      <c r="P1335" s="9"/>
      <c r="Q1335" s="9"/>
      <c r="R1335" s="9"/>
      <c r="S1335" s="9"/>
      <c r="T1335" s="9"/>
      <c r="U1335" s="9"/>
      <c r="V1335" s="9"/>
      <c r="W1335" s="9"/>
      <c r="X1335" s="9"/>
      <c r="Y1335" s="9"/>
    </row>
    <row r="1336" spans="7:25" x14ac:dyDescent="0.3">
      <c r="G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  <c r="R1336" s="9"/>
      <c r="S1336" s="9"/>
      <c r="T1336" s="9"/>
      <c r="U1336" s="9"/>
      <c r="V1336" s="9"/>
      <c r="W1336" s="9"/>
      <c r="X1336" s="9"/>
      <c r="Y1336" s="9"/>
    </row>
    <row r="1337" spans="7:25" x14ac:dyDescent="0.3">
      <c r="G1337" s="9"/>
      <c r="H1337" s="9"/>
      <c r="I1337" s="9"/>
      <c r="J1337" s="9"/>
      <c r="K1337" s="9"/>
      <c r="L1337" s="9"/>
      <c r="M1337" s="9"/>
      <c r="N1337" s="9"/>
      <c r="O1337" s="9"/>
      <c r="P1337" s="9"/>
      <c r="Q1337" s="9"/>
      <c r="R1337" s="9"/>
      <c r="S1337" s="9"/>
      <c r="T1337" s="9"/>
      <c r="U1337" s="9"/>
      <c r="V1337" s="9"/>
      <c r="W1337" s="9"/>
      <c r="X1337" s="9"/>
      <c r="Y1337" s="9"/>
    </row>
    <row r="1338" spans="7:25" x14ac:dyDescent="0.3">
      <c r="G1338" s="9"/>
      <c r="H1338" s="9"/>
      <c r="I1338" s="9"/>
      <c r="J1338" s="9"/>
      <c r="K1338" s="9"/>
      <c r="L1338" s="9"/>
      <c r="M1338" s="9"/>
      <c r="N1338" s="9"/>
      <c r="O1338" s="9"/>
      <c r="P1338" s="9"/>
      <c r="Q1338" s="9"/>
      <c r="R1338" s="9"/>
      <c r="S1338" s="9"/>
      <c r="T1338" s="9"/>
      <c r="U1338" s="9"/>
      <c r="V1338" s="9"/>
      <c r="W1338" s="9"/>
      <c r="X1338" s="9"/>
      <c r="Y1338" s="9"/>
    </row>
    <row r="1339" spans="7:25" x14ac:dyDescent="0.3">
      <c r="G1339" s="9"/>
      <c r="H1339" s="9"/>
      <c r="I1339" s="9"/>
      <c r="J1339" s="9"/>
      <c r="K1339" s="9"/>
      <c r="L1339" s="9"/>
      <c r="M1339" s="9"/>
      <c r="N1339" s="9"/>
      <c r="O1339" s="9"/>
      <c r="P1339" s="9"/>
      <c r="Q1339" s="9"/>
      <c r="R1339" s="9"/>
      <c r="S1339" s="9"/>
      <c r="T1339" s="9"/>
      <c r="U1339" s="9"/>
      <c r="V1339" s="9"/>
      <c r="W1339" s="9"/>
      <c r="X1339" s="9"/>
      <c r="Y1339" s="9"/>
    </row>
    <row r="1340" spans="7:25" x14ac:dyDescent="0.3">
      <c r="G1340" s="9"/>
      <c r="H1340" s="9"/>
      <c r="I1340" s="9"/>
      <c r="J1340" s="9"/>
      <c r="K1340" s="9"/>
      <c r="L1340" s="9"/>
      <c r="M1340" s="9"/>
      <c r="N1340" s="9"/>
      <c r="O1340" s="9"/>
      <c r="P1340" s="9"/>
      <c r="Q1340" s="9"/>
      <c r="R1340" s="9"/>
      <c r="S1340" s="9"/>
      <c r="T1340" s="9"/>
      <c r="U1340" s="9"/>
      <c r="V1340" s="9"/>
      <c r="W1340" s="9"/>
      <c r="X1340" s="9"/>
      <c r="Y1340" s="9"/>
    </row>
    <row r="1341" spans="7:25" x14ac:dyDescent="0.3">
      <c r="G1341" s="9"/>
      <c r="H1341" s="9"/>
      <c r="I1341" s="9"/>
      <c r="J1341" s="9"/>
      <c r="K1341" s="9"/>
      <c r="L1341" s="9"/>
      <c r="M1341" s="9"/>
      <c r="N1341" s="9"/>
      <c r="O1341" s="9"/>
      <c r="P1341" s="9"/>
      <c r="Q1341" s="9"/>
      <c r="R1341" s="9"/>
      <c r="S1341" s="9"/>
      <c r="T1341" s="9"/>
      <c r="U1341" s="9"/>
      <c r="V1341" s="9"/>
      <c r="W1341" s="9"/>
      <c r="X1341" s="9"/>
      <c r="Y1341" s="9"/>
    </row>
    <row r="1342" spans="7:25" x14ac:dyDescent="0.3">
      <c r="G1342" s="9"/>
      <c r="H1342" s="9"/>
      <c r="I1342" s="9"/>
      <c r="J1342" s="9"/>
      <c r="K1342" s="9"/>
      <c r="L1342" s="9"/>
      <c r="M1342" s="9"/>
      <c r="N1342" s="9"/>
      <c r="O1342" s="9"/>
      <c r="P1342" s="9"/>
      <c r="Q1342" s="9"/>
      <c r="R1342" s="9"/>
      <c r="S1342" s="9"/>
      <c r="T1342" s="9"/>
      <c r="U1342" s="9"/>
      <c r="V1342" s="9"/>
      <c r="W1342" s="9"/>
      <c r="X1342" s="9"/>
      <c r="Y1342" s="9"/>
    </row>
    <row r="1343" spans="7:25" x14ac:dyDescent="0.3">
      <c r="G1343" s="9"/>
      <c r="H1343" s="9"/>
      <c r="I1343" s="9"/>
      <c r="J1343" s="9"/>
      <c r="K1343" s="9"/>
      <c r="L1343" s="9"/>
      <c r="M1343" s="9"/>
      <c r="N1343" s="9"/>
      <c r="O1343" s="9"/>
      <c r="P1343" s="9"/>
      <c r="Q1343" s="9"/>
      <c r="R1343" s="9"/>
      <c r="S1343" s="9"/>
      <c r="T1343" s="9"/>
      <c r="U1343" s="9"/>
      <c r="V1343" s="9"/>
      <c r="W1343" s="9"/>
      <c r="X1343" s="9"/>
      <c r="Y1343" s="9"/>
    </row>
    <row r="1344" spans="7:25" x14ac:dyDescent="0.3">
      <c r="G1344" s="9"/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R1344" s="9"/>
      <c r="S1344" s="9"/>
      <c r="T1344" s="9"/>
      <c r="U1344" s="9"/>
      <c r="V1344" s="9"/>
      <c r="W1344" s="9"/>
      <c r="X1344" s="9"/>
      <c r="Y1344" s="9"/>
    </row>
    <row r="1345" spans="7:25" x14ac:dyDescent="0.3">
      <c r="G1345" s="9"/>
      <c r="H1345" s="9"/>
      <c r="I1345" s="9"/>
      <c r="J1345" s="9"/>
      <c r="K1345" s="9"/>
      <c r="L1345" s="9"/>
      <c r="M1345" s="9"/>
      <c r="N1345" s="9"/>
      <c r="O1345" s="9"/>
      <c r="P1345" s="9"/>
      <c r="Q1345" s="9"/>
      <c r="R1345" s="9"/>
      <c r="S1345" s="9"/>
      <c r="T1345" s="9"/>
      <c r="U1345" s="9"/>
      <c r="V1345" s="9"/>
      <c r="W1345" s="9"/>
      <c r="X1345" s="9"/>
      <c r="Y1345" s="9"/>
    </row>
    <row r="1346" spans="7:25" x14ac:dyDescent="0.3">
      <c r="G1346" s="9"/>
      <c r="H1346" s="9"/>
      <c r="I1346" s="9"/>
      <c r="J1346" s="9"/>
      <c r="K1346" s="9"/>
      <c r="L1346" s="9"/>
      <c r="M1346" s="9"/>
      <c r="N1346" s="9"/>
      <c r="O1346" s="9"/>
      <c r="P1346" s="9"/>
      <c r="Q1346" s="9"/>
      <c r="R1346" s="9"/>
      <c r="S1346" s="9"/>
      <c r="T1346" s="9"/>
      <c r="U1346" s="9"/>
      <c r="V1346" s="9"/>
      <c r="W1346" s="9"/>
      <c r="X1346" s="9"/>
      <c r="Y1346" s="9"/>
    </row>
    <row r="1347" spans="7:25" x14ac:dyDescent="0.3">
      <c r="G1347" s="9"/>
      <c r="H1347" s="9"/>
      <c r="I1347" s="9"/>
      <c r="J1347" s="9"/>
      <c r="K1347" s="9"/>
      <c r="L1347" s="9"/>
      <c r="M1347" s="9"/>
      <c r="N1347" s="9"/>
      <c r="O1347" s="9"/>
      <c r="P1347" s="9"/>
      <c r="Q1347" s="9"/>
      <c r="R1347" s="9"/>
      <c r="S1347" s="9"/>
      <c r="T1347" s="9"/>
      <c r="U1347" s="9"/>
      <c r="V1347" s="9"/>
      <c r="W1347" s="9"/>
      <c r="X1347" s="9"/>
      <c r="Y1347" s="9"/>
    </row>
    <row r="1348" spans="7:25" x14ac:dyDescent="0.3">
      <c r="G1348" s="9"/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R1348" s="9"/>
      <c r="S1348" s="9"/>
      <c r="T1348" s="9"/>
      <c r="U1348" s="9"/>
      <c r="V1348" s="9"/>
      <c r="W1348" s="9"/>
      <c r="X1348" s="9"/>
      <c r="Y1348" s="9"/>
    </row>
    <row r="1349" spans="7:25" x14ac:dyDescent="0.3">
      <c r="G1349" s="9"/>
      <c r="H1349" s="9"/>
      <c r="I1349" s="9"/>
      <c r="J1349" s="9"/>
      <c r="K1349" s="9"/>
      <c r="L1349" s="9"/>
      <c r="M1349" s="9"/>
      <c r="N1349" s="9"/>
      <c r="O1349" s="9"/>
      <c r="P1349" s="9"/>
      <c r="Q1349" s="9"/>
      <c r="R1349" s="9"/>
      <c r="S1349" s="9"/>
      <c r="T1349" s="9"/>
      <c r="U1349" s="9"/>
      <c r="V1349" s="9"/>
      <c r="W1349" s="9"/>
      <c r="X1349" s="9"/>
      <c r="Y1349" s="9"/>
    </row>
    <row r="1350" spans="7:25" x14ac:dyDescent="0.3">
      <c r="G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9"/>
      <c r="S1350" s="9"/>
      <c r="T1350" s="9"/>
      <c r="U1350" s="9"/>
      <c r="V1350" s="9"/>
      <c r="W1350" s="9"/>
      <c r="X1350" s="9"/>
      <c r="Y1350" s="9"/>
    </row>
    <row r="1351" spans="7:25" x14ac:dyDescent="0.3">
      <c r="G1351" s="9"/>
      <c r="H1351" s="9"/>
      <c r="I1351" s="9"/>
      <c r="J1351" s="9"/>
      <c r="K1351" s="9"/>
      <c r="L1351" s="9"/>
      <c r="M1351" s="9"/>
      <c r="N1351" s="9"/>
      <c r="O1351" s="9"/>
      <c r="P1351" s="9"/>
      <c r="Q1351" s="9"/>
      <c r="R1351" s="9"/>
      <c r="S1351" s="9"/>
      <c r="T1351" s="9"/>
      <c r="U1351" s="9"/>
      <c r="V1351" s="9"/>
      <c r="W1351" s="9"/>
      <c r="X1351" s="9"/>
      <c r="Y1351" s="9"/>
    </row>
    <row r="1352" spans="7:25" x14ac:dyDescent="0.3">
      <c r="G1352" s="9"/>
      <c r="H1352" s="9"/>
      <c r="I1352" s="9"/>
      <c r="J1352" s="9"/>
      <c r="K1352" s="9"/>
      <c r="L1352" s="9"/>
      <c r="M1352" s="9"/>
      <c r="N1352" s="9"/>
      <c r="O1352" s="9"/>
      <c r="P1352" s="9"/>
      <c r="Q1352" s="9"/>
      <c r="R1352" s="9"/>
      <c r="S1352" s="9"/>
      <c r="T1352" s="9"/>
      <c r="U1352" s="9"/>
      <c r="V1352" s="9"/>
      <c r="W1352" s="9"/>
      <c r="X1352" s="9"/>
      <c r="Y1352" s="9"/>
    </row>
    <row r="1353" spans="7:25" x14ac:dyDescent="0.3">
      <c r="G1353" s="9"/>
      <c r="H1353" s="9"/>
      <c r="I1353" s="9"/>
      <c r="J1353" s="9"/>
      <c r="K1353" s="9"/>
      <c r="L1353" s="9"/>
      <c r="M1353" s="9"/>
      <c r="N1353" s="9"/>
      <c r="O1353" s="9"/>
      <c r="P1353" s="9"/>
      <c r="Q1353" s="9"/>
      <c r="R1353" s="9"/>
      <c r="S1353" s="9"/>
      <c r="T1353" s="9"/>
      <c r="U1353" s="9"/>
      <c r="V1353" s="9"/>
      <c r="W1353" s="9"/>
      <c r="X1353" s="9"/>
      <c r="Y1353" s="9"/>
    </row>
    <row r="1354" spans="7:25" x14ac:dyDescent="0.3">
      <c r="G1354" s="9"/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9"/>
      <c r="S1354" s="9"/>
      <c r="T1354" s="9"/>
      <c r="U1354" s="9"/>
      <c r="V1354" s="9"/>
      <c r="W1354" s="9"/>
      <c r="X1354" s="9"/>
      <c r="Y1354" s="9"/>
    </row>
    <row r="1355" spans="7:25" x14ac:dyDescent="0.3">
      <c r="G1355" s="9"/>
      <c r="H1355" s="9"/>
      <c r="I1355" s="9"/>
      <c r="J1355" s="9"/>
      <c r="K1355" s="9"/>
      <c r="L1355" s="9"/>
      <c r="M1355" s="9"/>
      <c r="N1355" s="9"/>
      <c r="O1355" s="9"/>
      <c r="P1355" s="9"/>
      <c r="Q1355" s="9"/>
      <c r="R1355" s="9"/>
      <c r="S1355" s="9"/>
      <c r="T1355" s="9"/>
      <c r="U1355" s="9"/>
      <c r="V1355" s="9"/>
      <c r="W1355" s="9"/>
      <c r="X1355" s="9"/>
      <c r="Y1355" s="9"/>
    </row>
    <row r="1356" spans="7:25" x14ac:dyDescent="0.3">
      <c r="G1356" s="9"/>
      <c r="H1356" s="9"/>
      <c r="I1356" s="9"/>
      <c r="J1356" s="9"/>
      <c r="K1356" s="9"/>
      <c r="L1356" s="9"/>
      <c r="M1356" s="9"/>
      <c r="N1356" s="9"/>
      <c r="O1356" s="9"/>
      <c r="P1356" s="9"/>
      <c r="Q1356" s="9"/>
      <c r="R1356" s="9"/>
      <c r="S1356" s="9"/>
      <c r="T1356" s="9"/>
      <c r="U1356" s="9"/>
      <c r="V1356" s="9"/>
      <c r="W1356" s="9"/>
      <c r="X1356" s="9"/>
      <c r="Y1356" s="9"/>
    </row>
    <row r="1357" spans="7:25" x14ac:dyDescent="0.3">
      <c r="G1357" s="9"/>
      <c r="H1357" s="9"/>
      <c r="I1357" s="9"/>
      <c r="J1357" s="9"/>
      <c r="K1357" s="9"/>
      <c r="L1357" s="9"/>
      <c r="M1357" s="9"/>
      <c r="N1357" s="9"/>
      <c r="O1357" s="9"/>
      <c r="P1357" s="9"/>
      <c r="Q1357" s="9"/>
      <c r="R1357" s="9"/>
      <c r="S1357" s="9"/>
      <c r="T1357" s="9"/>
      <c r="U1357" s="9"/>
      <c r="V1357" s="9"/>
      <c r="W1357" s="9"/>
      <c r="X1357" s="9"/>
      <c r="Y1357" s="9"/>
    </row>
    <row r="1358" spans="7:25" x14ac:dyDescent="0.3">
      <c r="G1358" s="9"/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9"/>
      <c r="S1358" s="9"/>
      <c r="T1358" s="9"/>
      <c r="U1358" s="9"/>
      <c r="V1358" s="9"/>
      <c r="W1358" s="9"/>
      <c r="X1358" s="9"/>
      <c r="Y1358" s="9"/>
    </row>
    <row r="1359" spans="7:25" x14ac:dyDescent="0.3">
      <c r="G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  <c r="R1359" s="9"/>
      <c r="S1359" s="9"/>
      <c r="T1359" s="9"/>
      <c r="U1359" s="9"/>
      <c r="V1359" s="9"/>
      <c r="W1359" s="9"/>
      <c r="X1359" s="9"/>
      <c r="Y1359" s="9"/>
    </row>
    <row r="1360" spans="7:25" x14ac:dyDescent="0.3">
      <c r="G1360" s="9"/>
      <c r="H1360" s="9"/>
      <c r="I1360" s="9"/>
      <c r="J1360" s="9"/>
      <c r="K1360" s="9"/>
      <c r="L1360" s="9"/>
      <c r="M1360" s="9"/>
      <c r="N1360" s="9"/>
      <c r="O1360" s="9"/>
      <c r="P1360" s="9"/>
      <c r="Q1360" s="9"/>
      <c r="R1360" s="9"/>
      <c r="S1360" s="9"/>
      <c r="T1360" s="9"/>
      <c r="U1360" s="9"/>
      <c r="V1360" s="9"/>
      <c r="W1360" s="9"/>
      <c r="X1360" s="9"/>
      <c r="Y1360" s="9"/>
    </row>
    <row r="1361" spans="7:25" x14ac:dyDescent="0.3">
      <c r="G1361" s="9"/>
      <c r="H1361" s="9"/>
      <c r="I1361" s="9"/>
      <c r="J1361" s="9"/>
      <c r="K1361" s="9"/>
      <c r="L1361" s="9"/>
      <c r="M1361" s="9"/>
      <c r="N1361" s="9"/>
      <c r="O1361" s="9"/>
      <c r="P1361" s="9"/>
      <c r="Q1361" s="9"/>
      <c r="R1361" s="9"/>
      <c r="S1361" s="9"/>
      <c r="T1361" s="9"/>
      <c r="U1361" s="9"/>
      <c r="V1361" s="9"/>
      <c r="W1361" s="9"/>
      <c r="X1361" s="9"/>
      <c r="Y1361" s="9"/>
    </row>
    <row r="1362" spans="7:25" x14ac:dyDescent="0.3">
      <c r="G1362" s="9"/>
      <c r="H1362" s="9"/>
      <c r="I1362" s="9"/>
      <c r="J1362" s="9"/>
      <c r="K1362" s="9"/>
      <c r="L1362" s="9"/>
      <c r="M1362" s="9"/>
      <c r="N1362" s="9"/>
      <c r="O1362" s="9"/>
      <c r="P1362" s="9"/>
      <c r="Q1362" s="9"/>
      <c r="R1362" s="9"/>
      <c r="S1362" s="9"/>
      <c r="T1362" s="9"/>
      <c r="U1362" s="9"/>
      <c r="V1362" s="9"/>
      <c r="W1362" s="9"/>
      <c r="X1362" s="9"/>
      <c r="Y1362" s="9"/>
    </row>
    <row r="1363" spans="7:25" x14ac:dyDescent="0.3">
      <c r="G1363" s="9"/>
      <c r="H1363" s="9"/>
      <c r="I1363" s="9"/>
      <c r="J1363" s="9"/>
      <c r="K1363" s="9"/>
      <c r="L1363" s="9"/>
      <c r="M1363" s="9"/>
      <c r="N1363" s="9"/>
      <c r="O1363" s="9"/>
      <c r="P1363" s="9"/>
      <c r="Q1363" s="9"/>
      <c r="R1363" s="9"/>
      <c r="S1363" s="9"/>
      <c r="T1363" s="9"/>
      <c r="U1363" s="9"/>
      <c r="V1363" s="9"/>
      <c r="W1363" s="9"/>
      <c r="X1363" s="9"/>
      <c r="Y1363" s="9"/>
    </row>
    <row r="1364" spans="7:25" x14ac:dyDescent="0.3">
      <c r="G1364" s="9"/>
      <c r="H1364" s="9"/>
      <c r="I1364" s="9"/>
      <c r="J1364" s="9"/>
      <c r="K1364" s="9"/>
      <c r="L1364" s="9"/>
      <c r="M1364" s="9"/>
      <c r="N1364" s="9"/>
      <c r="O1364" s="9"/>
      <c r="P1364" s="9"/>
      <c r="Q1364" s="9"/>
      <c r="R1364" s="9"/>
      <c r="S1364" s="9"/>
      <c r="T1364" s="9"/>
      <c r="U1364" s="9"/>
      <c r="V1364" s="9"/>
      <c r="W1364" s="9"/>
      <c r="X1364" s="9"/>
      <c r="Y1364" s="9"/>
    </row>
    <row r="1365" spans="7:25" x14ac:dyDescent="0.3">
      <c r="G1365" s="9"/>
      <c r="H1365" s="9"/>
      <c r="I1365" s="9"/>
      <c r="J1365" s="9"/>
      <c r="K1365" s="9"/>
      <c r="L1365" s="9"/>
      <c r="M1365" s="9"/>
      <c r="N1365" s="9"/>
      <c r="O1365" s="9"/>
      <c r="P1365" s="9"/>
      <c r="Q1365" s="9"/>
      <c r="R1365" s="9"/>
      <c r="S1365" s="9"/>
      <c r="T1365" s="9"/>
      <c r="U1365" s="9"/>
      <c r="V1365" s="9"/>
      <c r="W1365" s="9"/>
      <c r="X1365" s="9"/>
      <c r="Y1365" s="9"/>
    </row>
    <row r="1366" spans="7:25" x14ac:dyDescent="0.3">
      <c r="G1366" s="9"/>
      <c r="H1366" s="9"/>
      <c r="I1366" s="9"/>
      <c r="J1366" s="9"/>
      <c r="K1366" s="9"/>
      <c r="L1366" s="9"/>
      <c r="M1366" s="9"/>
      <c r="N1366" s="9"/>
      <c r="O1366" s="9"/>
      <c r="P1366" s="9"/>
      <c r="Q1366" s="9"/>
      <c r="R1366" s="9"/>
      <c r="S1366" s="9"/>
      <c r="T1366" s="9"/>
      <c r="U1366" s="9"/>
      <c r="V1366" s="9"/>
      <c r="W1366" s="9"/>
      <c r="X1366" s="9"/>
      <c r="Y1366" s="9"/>
    </row>
    <row r="1367" spans="7:25" x14ac:dyDescent="0.3">
      <c r="G1367" s="9"/>
      <c r="H1367" s="9"/>
      <c r="I1367" s="9"/>
      <c r="J1367" s="9"/>
      <c r="K1367" s="9"/>
      <c r="L1367" s="9"/>
      <c r="M1367" s="9"/>
      <c r="N1367" s="9"/>
      <c r="O1367" s="9"/>
      <c r="P1367" s="9"/>
      <c r="Q1367" s="9"/>
      <c r="R1367" s="9"/>
      <c r="S1367" s="9"/>
      <c r="T1367" s="9"/>
      <c r="U1367" s="9"/>
      <c r="V1367" s="9"/>
      <c r="W1367" s="9"/>
      <c r="X1367" s="9"/>
      <c r="Y1367" s="9"/>
    </row>
    <row r="1368" spans="7:25" x14ac:dyDescent="0.3">
      <c r="G1368" s="9"/>
      <c r="H1368" s="9"/>
      <c r="I1368" s="9"/>
      <c r="J1368" s="9"/>
      <c r="K1368" s="9"/>
      <c r="L1368" s="9"/>
      <c r="M1368" s="9"/>
      <c r="N1368" s="9"/>
      <c r="O1368" s="9"/>
      <c r="P1368" s="9"/>
      <c r="Q1368" s="9"/>
      <c r="R1368" s="9"/>
      <c r="S1368" s="9"/>
      <c r="T1368" s="9"/>
      <c r="U1368" s="9"/>
      <c r="V1368" s="9"/>
      <c r="W1368" s="9"/>
      <c r="X1368" s="9"/>
      <c r="Y1368" s="9"/>
    </row>
    <row r="1369" spans="7:25" x14ac:dyDescent="0.3">
      <c r="G1369" s="9"/>
      <c r="H1369" s="9"/>
      <c r="I1369" s="9"/>
      <c r="J1369" s="9"/>
      <c r="K1369" s="9"/>
      <c r="L1369" s="9"/>
      <c r="M1369" s="9"/>
      <c r="N1369" s="9"/>
      <c r="O1369" s="9"/>
      <c r="P1369" s="9"/>
      <c r="Q1369" s="9"/>
      <c r="R1369" s="9"/>
      <c r="S1369" s="9"/>
      <c r="T1369" s="9"/>
      <c r="U1369" s="9"/>
      <c r="V1369" s="9"/>
      <c r="W1369" s="9"/>
      <c r="X1369" s="9"/>
      <c r="Y1369" s="9"/>
    </row>
    <row r="1370" spans="7:25" x14ac:dyDescent="0.3">
      <c r="G1370" s="9"/>
      <c r="H1370" s="9"/>
      <c r="I1370" s="9"/>
      <c r="J1370" s="9"/>
      <c r="K1370" s="9"/>
      <c r="L1370" s="9"/>
      <c r="M1370" s="9"/>
      <c r="N1370" s="9"/>
      <c r="O1370" s="9"/>
      <c r="P1370" s="9"/>
      <c r="Q1370" s="9"/>
      <c r="R1370" s="9"/>
      <c r="S1370" s="9"/>
      <c r="T1370" s="9"/>
      <c r="U1370" s="9"/>
      <c r="V1370" s="9"/>
      <c r="W1370" s="9"/>
      <c r="X1370" s="9"/>
      <c r="Y1370" s="9"/>
    </row>
    <row r="1371" spans="7:25" x14ac:dyDescent="0.3">
      <c r="G1371" s="9"/>
      <c r="H1371" s="9"/>
      <c r="I1371" s="9"/>
      <c r="J1371" s="9"/>
      <c r="K1371" s="9"/>
      <c r="L1371" s="9"/>
      <c r="M1371" s="9"/>
      <c r="N1371" s="9"/>
      <c r="O1371" s="9"/>
      <c r="P1371" s="9"/>
      <c r="Q1371" s="9"/>
      <c r="R1371" s="9"/>
      <c r="S1371" s="9"/>
      <c r="T1371" s="9"/>
      <c r="U1371" s="9"/>
      <c r="V1371" s="9"/>
      <c r="W1371" s="9"/>
      <c r="X1371" s="9"/>
      <c r="Y1371" s="9"/>
    </row>
    <row r="1372" spans="7:25" x14ac:dyDescent="0.3">
      <c r="G1372" s="9"/>
      <c r="H1372" s="9"/>
      <c r="I1372" s="9"/>
      <c r="J1372" s="9"/>
      <c r="K1372" s="9"/>
      <c r="L1372" s="9"/>
      <c r="M1372" s="9"/>
      <c r="N1372" s="9"/>
      <c r="O1372" s="9"/>
      <c r="P1372" s="9"/>
      <c r="Q1372" s="9"/>
      <c r="R1372" s="9"/>
      <c r="S1372" s="9"/>
      <c r="T1372" s="9"/>
      <c r="U1372" s="9"/>
      <c r="V1372" s="9"/>
      <c r="W1372" s="9"/>
      <c r="X1372" s="9"/>
      <c r="Y1372" s="9"/>
    </row>
    <row r="1373" spans="7:25" x14ac:dyDescent="0.3">
      <c r="G1373" s="9"/>
      <c r="H1373" s="9"/>
      <c r="I1373" s="9"/>
      <c r="J1373" s="9"/>
      <c r="K1373" s="9"/>
      <c r="L1373" s="9"/>
      <c r="M1373" s="9"/>
      <c r="N1373" s="9"/>
      <c r="O1373" s="9"/>
      <c r="P1373" s="9"/>
      <c r="Q1373" s="9"/>
      <c r="R1373" s="9"/>
      <c r="S1373" s="9"/>
      <c r="T1373" s="9"/>
      <c r="U1373" s="9"/>
      <c r="V1373" s="9"/>
      <c r="W1373" s="9"/>
      <c r="X1373" s="9"/>
      <c r="Y1373" s="9"/>
    </row>
    <row r="1374" spans="7:25" x14ac:dyDescent="0.3">
      <c r="G1374" s="9"/>
      <c r="H1374" s="9"/>
      <c r="I1374" s="9"/>
      <c r="J1374" s="9"/>
      <c r="K1374" s="9"/>
      <c r="L1374" s="9"/>
      <c r="M1374" s="9"/>
      <c r="N1374" s="9"/>
      <c r="O1374" s="9"/>
      <c r="P1374" s="9"/>
      <c r="Q1374" s="9"/>
      <c r="R1374" s="9"/>
      <c r="S1374" s="9"/>
      <c r="T1374" s="9"/>
      <c r="U1374" s="9"/>
      <c r="V1374" s="9"/>
      <c r="W1374" s="9"/>
      <c r="X1374" s="9"/>
      <c r="Y1374" s="9"/>
    </row>
    <row r="1375" spans="7:25" x14ac:dyDescent="0.3">
      <c r="G1375" s="9"/>
      <c r="H1375" s="9"/>
      <c r="I1375" s="9"/>
      <c r="J1375" s="9"/>
      <c r="K1375" s="9"/>
      <c r="L1375" s="9"/>
      <c r="M1375" s="9"/>
      <c r="N1375" s="9"/>
      <c r="O1375" s="9"/>
      <c r="P1375" s="9"/>
      <c r="Q1375" s="9"/>
      <c r="R1375" s="9"/>
      <c r="S1375" s="9"/>
      <c r="T1375" s="9"/>
      <c r="U1375" s="9"/>
      <c r="V1375" s="9"/>
      <c r="W1375" s="9"/>
      <c r="X1375" s="9"/>
      <c r="Y1375" s="9"/>
    </row>
    <row r="1376" spans="7:25" x14ac:dyDescent="0.3">
      <c r="G1376" s="9"/>
      <c r="H1376" s="9"/>
      <c r="I1376" s="9"/>
      <c r="J1376" s="9"/>
      <c r="K1376" s="9"/>
      <c r="L1376" s="9"/>
      <c r="M1376" s="9"/>
      <c r="N1376" s="9"/>
      <c r="O1376" s="9"/>
      <c r="P1376" s="9"/>
      <c r="Q1376" s="9"/>
      <c r="R1376" s="9"/>
      <c r="S1376" s="9"/>
      <c r="T1376" s="9"/>
      <c r="U1376" s="9"/>
      <c r="V1376" s="9"/>
      <c r="W1376" s="9"/>
      <c r="X1376" s="9"/>
      <c r="Y1376" s="9"/>
    </row>
    <row r="1377" spans="7:25" x14ac:dyDescent="0.3">
      <c r="G1377" s="9"/>
      <c r="H1377" s="9"/>
      <c r="I1377" s="9"/>
      <c r="J1377" s="9"/>
      <c r="K1377" s="9"/>
      <c r="L1377" s="9"/>
      <c r="M1377" s="9"/>
      <c r="N1377" s="9"/>
      <c r="O1377" s="9"/>
      <c r="P1377" s="9"/>
      <c r="Q1377" s="9"/>
      <c r="R1377" s="9"/>
      <c r="S1377" s="9"/>
      <c r="T1377" s="9"/>
      <c r="U1377" s="9"/>
      <c r="V1377" s="9"/>
      <c r="W1377" s="9"/>
      <c r="X1377" s="9"/>
      <c r="Y1377" s="9"/>
    </row>
    <row r="1378" spans="7:25" x14ac:dyDescent="0.3">
      <c r="G1378" s="9"/>
      <c r="H1378" s="9"/>
      <c r="I1378" s="9"/>
      <c r="J1378" s="9"/>
      <c r="K1378" s="9"/>
      <c r="L1378" s="9"/>
      <c r="M1378" s="9"/>
      <c r="N1378" s="9"/>
      <c r="O1378" s="9"/>
      <c r="P1378" s="9"/>
      <c r="Q1378" s="9"/>
      <c r="R1378" s="9"/>
      <c r="S1378" s="9"/>
      <c r="T1378" s="9"/>
      <c r="U1378" s="9"/>
      <c r="V1378" s="9"/>
      <c r="W1378" s="9"/>
      <c r="X1378" s="9"/>
      <c r="Y1378" s="9"/>
    </row>
    <row r="1379" spans="7:25" x14ac:dyDescent="0.3">
      <c r="G1379" s="9"/>
      <c r="H1379" s="9"/>
      <c r="I1379" s="9"/>
      <c r="J1379" s="9"/>
      <c r="K1379" s="9"/>
      <c r="L1379" s="9"/>
      <c r="M1379" s="9"/>
      <c r="N1379" s="9"/>
      <c r="O1379" s="9"/>
      <c r="P1379" s="9"/>
      <c r="Q1379" s="9"/>
      <c r="R1379" s="9"/>
      <c r="S1379" s="9"/>
      <c r="T1379" s="9"/>
      <c r="U1379" s="9"/>
      <c r="V1379" s="9"/>
      <c r="W1379" s="9"/>
      <c r="X1379" s="9"/>
      <c r="Y1379" s="9"/>
    </row>
    <row r="1380" spans="7:25" x14ac:dyDescent="0.3">
      <c r="G1380" s="9"/>
      <c r="H1380" s="9"/>
      <c r="I1380" s="9"/>
      <c r="J1380" s="9"/>
      <c r="K1380" s="9"/>
      <c r="L1380" s="9"/>
      <c r="M1380" s="9"/>
      <c r="N1380" s="9"/>
      <c r="O1380" s="9"/>
      <c r="P1380" s="9"/>
      <c r="Q1380" s="9"/>
      <c r="R1380" s="9"/>
      <c r="S1380" s="9"/>
      <c r="T1380" s="9"/>
      <c r="U1380" s="9"/>
      <c r="V1380" s="9"/>
      <c r="W1380" s="9"/>
      <c r="X1380" s="9"/>
      <c r="Y1380" s="9"/>
    </row>
    <row r="1381" spans="7:25" x14ac:dyDescent="0.3">
      <c r="G1381" s="9"/>
      <c r="H1381" s="9"/>
      <c r="I1381" s="9"/>
      <c r="J1381" s="9"/>
      <c r="K1381" s="9"/>
      <c r="L1381" s="9"/>
      <c r="M1381" s="9"/>
      <c r="N1381" s="9"/>
      <c r="O1381" s="9"/>
      <c r="P1381" s="9"/>
      <c r="Q1381" s="9"/>
      <c r="R1381" s="9"/>
      <c r="S1381" s="9"/>
      <c r="T1381" s="9"/>
      <c r="U1381" s="9"/>
      <c r="V1381" s="9"/>
      <c r="W1381" s="9"/>
      <c r="X1381" s="9"/>
      <c r="Y1381" s="9"/>
    </row>
    <row r="1382" spans="7:25" x14ac:dyDescent="0.3">
      <c r="G1382" s="9"/>
      <c r="H1382" s="9"/>
      <c r="I1382" s="9"/>
      <c r="J1382" s="9"/>
      <c r="K1382" s="9"/>
      <c r="L1382" s="9"/>
      <c r="M1382" s="9"/>
      <c r="N1382" s="9"/>
      <c r="O1382" s="9"/>
      <c r="P1382" s="9"/>
      <c r="Q1382" s="9"/>
      <c r="R1382" s="9"/>
      <c r="S1382" s="9"/>
      <c r="T1382" s="9"/>
      <c r="U1382" s="9"/>
      <c r="V1382" s="9"/>
      <c r="W1382" s="9"/>
      <c r="X1382" s="9"/>
      <c r="Y1382" s="9"/>
    </row>
    <row r="1383" spans="7:25" x14ac:dyDescent="0.3">
      <c r="G1383" s="9"/>
      <c r="H1383" s="9"/>
      <c r="I1383" s="9"/>
      <c r="J1383" s="9"/>
      <c r="K1383" s="9"/>
      <c r="L1383" s="9"/>
      <c r="M1383" s="9"/>
      <c r="N1383" s="9"/>
      <c r="O1383" s="9"/>
      <c r="P1383" s="9"/>
      <c r="Q1383" s="9"/>
      <c r="R1383" s="9"/>
      <c r="S1383" s="9"/>
      <c r="T1383" s="9"/>
      <c r="U1383" s="9"/>
      <c r="V1383" s="9"/>
      <c r="W1383" s="9"/>
      <c r="X1383" s="9"/>
      <c r="Y1383" s="9"/>
    </row>
    <row r="1384" spans="7:25" x14ac:dyDescent="0.3">
      <c r="G1384" s="9"/>
      <c r="H1384" s="9"/>
      <c r="I1384" s="9"/>
      <c r="J1384" s="9"/>
      <c r="K1384" s="9"/>
      <c r="L1384" s="9"/>
      <c r="M1384" s="9"/>
      <c r="N1384" s="9"/>
      <c r="O1384" s="9"/>
      <c r="P1384" s="9"/>
      <c r="Q1384" s="9"/>
      <c r="R1384" s="9"/>
      <c r="S1384" s="9"/>
      <c r="T1384" s="9"/>
      <c r="U1384" s="9"/>
      <c r="V1384" s="9"/>
      <c r="W1384" s="9"/>
      <c r="X1384" s="9"/>
      <c r="Y1384" s="9"/>
    </row>
    <row r="1385" spans="7:25" x14ac:dyDescent="0.3">
      <c r="G1385" s="9"/>
      <c r="H1385" s="9"/>
      <c r="I1385" s="9"/>
      <c r="J1385" s="9"/>
      <c r="K1385" s="9"/>
      <c r="L1385" s="9"/>
      <c r="M1385" s="9"/>
      <c r="N1385" s="9"/>
      <c r="O1385" s="9"/>
      <c r="P1385" s="9"/>
      <c r="Q1385" s="9"/>
      <c r="R1385" s="9"/>
      <c r="S1385" s="9"/>
      <c r="T1385" s="9"/>
      <c r="U1385" s="9"/>
      <c r="V1385" s="9"/>
      <c r="W1385" s="9"/>
      <c r="X1385" s="9"/>
      <c r="Y1385" s="9"/>
    </row>
    <row r="1386" spans="7:25" x14ac:dyDescent="0.3">
      <c r="G1386" s="9"/>
      <c r="H1386" s="9"/>
      <c r="I1386" s="9"/>
      <c r="J1386" s="9"/>
      <c r="K1386" s="9"/>
      <c r="L1386" s="9"/>
      <c r="M1386" s="9"/>
      <c r="N1386" s="9"/>
      <c r="O1386" s="9"/>
      <c r="P1386" s="9"/>
      <c r="Q1386" s="9"/>
      <c r="R1386" s="9"/>
      <c r="S1386" s="9"/>
      <c r="T1386" s="9"/>
      <c r="U1386" s="9"/>
      <c r="V1386" s="9"/>
      <c r="W1386" s="9"/>
      <c r="X1386" s="9"/>
      <c r="Y1386" s="9"/>
    </row>
    <row r="1387" spans="7:25" x14ac:dyDescent="0.3">
      <c r="G1387" s="9"/>
      <c r="H1387" s="9"/>
      <c r="I1387" s="9"/>
      <c r="J1387" s="9"/>
      <c r="K1387" s="9"/>
      <c r="L1387" s="9"/>
      <c r="M1387" s="9"/>
      <c r="N1387" s="9"/>
      <c r="O1387" s="9"/>
      <c r="P1387" s="9"/>
      <c r="Q1387" s="9"/>
      <c r="R1387" s="9"/>
      <c r="S1387" s="9"/>
      <c r="T1387" s="9"/>
      <c r="U1387" s="9"/>
      <c r="V1387" s="9"/>
      <c r="W1387" s="9"/>
      <c r="X1387" s="9"/>
      <c r="Y1387" s="9"/>
    </row>
    <row r="1388" spans="7:25" x14ac:dyDescent="0.3">
      <c r="G1388" s="9"/>
      <c r="H1388" s="9"/>
      <c r="I1388" s="9"/>
      <c r="J1388" s="9"/>
      <c r="K1388" s="9"/>
      <c r="L1388" s="9"/>
      <c r="M1388" s="9"/>
      <c r="N1388" s="9"/>
      <c r="O1388" s="9"/>
      <c r="P1388" s="9"/>
      <c r="Q1388" s="9"/>
      <c r="R1388" s="9"/>
      <c r="S1388" s="9"/>
      <c r="T1388" s="9"/>
      <c r="U1388" s="9"/>
      <c r="V1388" s="9"/>
      <c r="W1388" s="9"/>
      <c r="X1388" s="9"/>
      <c r="Y1388" s="9"/>
    </row>
    <row r="1389" spans="7:25" x14ac:dyDescent="0.3">
      <c r="G1389" s="9"/>
      <c r="H1389" s="9"/>
      <c r="I1389" s="9"/>
      <c r="J1389" s="9"/>
      <c r="K1389" s="9"/>
      <c r="L1389" s="9"/>
      <c r="M1389" s="9"/>
      <c r="N1389" s="9"/>
      <c r="O1389" s="9"/>
      <c r="P1389" s="9"/>
      <c r="Q1389" s="9"/>
      <c r="R1389" s="9"/>
      <c r="S1389" s="9"/>
      <c r="T1389" s="9"/>
      <c r="U1389" s="9"/>
      <c r="V1389" s="9"/>
      <c r="W1389" s="9"/>
      <c r="X1389" s="9"/>
      <c r="Y1389" s="9"/>
    </row>
    <row r="1390" spans="7:25" x14ac:dyDescent="0.3">
      <c r="G1390" s="9"/>
      <c r="H1390" s="9"/>
      <c r="I1390" s="9"/>
      <c r="J1390" s="9"/>
      <c r="K1390" s="9"/>
      <c r="L1390" s="9"/>
      <c r="M1390" s="9"/>
      <c r="N1390" s="9"/>
      <c r="O1390" s="9"/>
      <c r="P1390" s="9"/>
      <c r="Q1390" s="9"/>
      <c r="R1390" s="9"/>
      <c r="S1390" s="9"/>
      <c r="T1390" s="9"/>
      <c r="U1390" s="9"/>
      <c r="V1390" s="9"/>
      <c r="W1390" s="9"/>
      <c r="X1390" s="9"/>
      <c r="Y1390" s="9"/>
    </row>
    <row r="1391" spans="7:25" x14ac:dyDescent="0.3">
      <c r="G1391" s="9"/>
      <c r="H1391" s="9"/>
      <c r="I1391" s="9"/>
      <c r="J1391" s="9"/>
      <c r="K1391" s="9"/>
      <c r="L1391" s="9"/>
      <c r="M1391" s="9"/>
      <c r="N1391" s="9"/>
      <c r="O1391" s="9"/>
      <c r="P1391" s="9"/>
      <c r="Q1391" s="9"/>
      <c r="R1391" s="9"/>
      <c r="S1391" s="9"/>
      <c r="T1391" s="9"/>
      <c r="U1391" s="9"/>
      <c r="V1391" s="9"/>
      <c r="W1391" s="9"/>
      <c r="X1391" s="9"/>
      <c r="Y1391" s="9"/>
    </row>
    <row r="1392" spans="7:25" x14ac:dyDescent="0.3">
      <c r="G1392" s="9"/>
      <c r="H1392" s="9"/>
      <c r="I1392" s="9"/>
      <c r="J1392" s="9"/>
      <c r="K1392" s="9"/>
      <c r="L1392" s="9"/>
      <c r="M1392" s="9"/>
      <c r="N1392" s="9"/>
      <c r="O1392" s="9"/>
      <c r="P1392" s="9"/>
      <c r="Q1392" s="9"/>
      <c r="R1392" s="9"/>
      <c r="S1392" s="9"/>
      <c r="T1392" s="9"/>
      <c r="U1392" s="9"/>
      <c r="V1392" s="9"/>
      <c r="W1392" s="9"/>
      <c r="X1392" s="9"/>
      <c r="Y1392" s="9"/>
    </row>
    <row r="1393" spans="7:25" x14ac:dyDescent="0.3">
      <c r="G1393" s="9"/>
      <c r="H1393" s="9"/>
      <c r="I1393" s="9"/>
      <c r="J1393" s="9"/>
      <c r="K1393" s="9"/>
      <c r="L1393" s="9"/>
      <c r="M1393" s="9"/>
      <c r="N1393" s="9"/>
      <c r="O1393" s="9"/>
      <c r="P1393" s="9"/>
      <c r="Q1393" s="9"/>
      <c r="R1393" s="9"/>
      <c r="S1393" s="9"/>
      <c r="T1393" s="9"/>
      <c r="U1393" s="9"/>
      <c r="V1393" s="9"/>
      <c r="W1393" s="9"/>
      <c r="X1393" s="9"/>
      <c r="Y1393" s="9"/>
    </row>
    <row r="1394" spans="7:25" x14ac:dyDescent="0.3">
      <c r="G1394" s="9"/>
      <c r="H1394" s="9"/>
      <c r="I1394" s="9"/>
      <c r="J1394" s="9"/>
      <c r="K1394" s="9"/>
      <c r="L1394" s="9"/>
      <c r="M1394" s="9"/>
      <c r="N1394" s="9"/>
      <c r="O1394" s="9"/>
      <c r="P1394" s="9"/>
      <c r="Q1394" s="9"/>
      <c r="R1394" s="9"/>
      <c r="S1394" s="9"/>
      <c r="T1394" s="9"/>
      <c r="U1394" s="9"/>
      <c r="V1394" s="9"/>
      <c r="W1394" s="9"/>
      <c r="X1394" s="9"/>
      <c r="Y1394" s="9"/>
    </row>
    <row r="1395" spans="7:25" x14ac:dyDescent="0.3">
      <c r="G1395" s="9"/>
      <c r="H1395" s="9"/>
      <c r="I1395" s="9"/>
      <c r="J1395" s="9"/>
      <c r="K1395" s="9"/>
      <c r="L1395" s="9"/>
      <c r="M1395" s="9"/>
      <c r="N1395" s="9"/>
      <c r="O1395" s="9"/>
      <c r="P1395" s="9"/>
      <c r="Q1395" s="9"/>
      <c r="R1395" s="9"/>
      <c r="S1395" s="9"/>
      <c r="T1395" s="9"/>
      <c r="U1395" s="9"/>
      <c r="V1395" s="9"/>
      <c r="W1395" s="9"/>
      <c r="X1395" s="9"/>
      <c r="Y1395" s="9"/>
    </row>
    <row r="1396" spans="7:25" x14ac:dyDescent="0.3">
      <c r="G1396" s="9"/>
      <c r="H1396" s="9"/>
      <c r="I1396" s="9"/>
      <c r="J1396" s="9"/>
      <c r="K1396" s="9"/>
      <c r="L1396" s="9"/>
      <c r="M1396" s="9"/>
      <c r="N1396" s="9"/>
      <c r="O1396" s="9"/>
      <c r="P1396" s="9"/>
      <c r="Q1396" s="9"/>
      <c r="R1396" s="9"/>
      <c r="S1396" s="9"/>
      <c r="T1396" s="9"/>
      <c r="U1396" s="9"/>
      <c r="V1396" s="9"/>
      <c r="W1396" s="9"/>
      <c r="X1396" s="9"/>
      <c r="Y1396" s="9"/>
    </row>
    <row r="1397" spans="7:25" x14ac:dyDescent="0.3">
      <c r="G1397" s="9"/>
      <c r="H1397" s="9"/>
      <c r="I1397" s="9"/>
      <c r="J1397" s="9"/>
      <c r="K1397" s="9"/>
      <c r="L1397" s="9"/>
      <c r="M1397" s="9"/>
      <c r="N1397" s="9"/>
      <c r="O1397" s="9"/>
      <c r="P1397" s="9"/>
      <c r="Q1397" s="9"/>
      <c r="R1397" s="9"/>
      <c r="S1397" s="9"/>
      <c r="T1397" s="9"/>
      <c r="U1397" s="9"/>
      <c r="V1397" s="9"/>
      <c r="W1397" s="9"/>
      <c r="X1397" s="9"/>
      <c r="Y1397" s="9"/>
    </row>
    <row r="1398" spans="7:25" x14ac:dyDescent="0.3">
      <c r="G1398" s="9"/>
      <c r="H1398" s="9"/>
      <c r="I1398" s="9"/>
      <c r="J1398" s="9"/>
      <c r="K1398" s="9"/>
      <c r="L1398" s="9"/>
      <c r="M1398" s="9"/>
      <c r="N1398" s="9"/>
      <c r="O1398" s="9"/>
      <c r="P1398" s="9"/>
      <c r="Q1398" s="9"/>
      <c r="R1398" s="9"/>
      <c r="S1398" s="9"/>
      <c r="T1398" s="9"/>
      <c r="U1398" s="9"/>
      <c r="V1398" s="9"/>
      <c r="W1398" s="9"/>
      <c r="X1398" s="9"/>
      <c r="Y1398" s="9"/>
    </row>
    <row r="1399" spans="7:25" x14ac:dyDescent="0.3">
      <c r="G1399" s="9"/>
      <c r="H1399" s="9"/>
      <c r="I1399" s="9"/>
      <c r="J1399" s="9"/>
      <c r="K1399" s="9"/>
      <c r="L1399" s="9"/>
      <c r="M1399" s="9"/>
      <c r="N1399" s="9"/>
      <c r="O1399" s="9"/>
      <c r="P1399" s="9"/>
      <c r="Q1399" s="9"/>
      <c r="R1399" s="9"/>
      <c r="S1399" s="9"/>
      <c r="T1399" s="9"/>
      <c r="U1399" s="9"/>
      <c r="V1399" s="9"/>
      <c r="W1399" s="9"/>
      <c r="X1399" s="9"/>
      <c r="Y1399" s="9"/>
    </row>
    <row r="1400" spans="7:25" x14ac:dyDescent="0.3">
      <c r="G1400" s="9"/>
      <c r="H1400" s="9"/>
      <c r="I1400" s="9"/>
      <c r="J1400" s="9"/>
      <c r="K1400" s="9"/>
      <c r="L1400" s="9"/>
      <c r="M1400" s="9"/>
      <c r="N1400" s="9"/>
      <c r="O1400" s="9"/>
      <c r="P1400" s="9"/>
      <c r="Q1400" s="9"/>
      <c r="R1400" s="9"/>
      <c r="S1400" s="9"/>
      <c r="T1400" s="9"/>
      <c r="U1400" s="9"/>
      <c r="V1400" s="9"/>
      <c r="W1400" s="9"/>
      <c r="X1400" s="9"/>
      <c r="Y1400" s="9"/>
    </row>
    <row r="1401" spans="7:25" x14ac:dyDescent="0.3">
      <c r="G1401" s="9"/>
      <c r="H1401" s="9"/>
      <c r="I1401" s="9"/>
      <c r="J1401" s="9"/>
      <c r="K1401" s="9"/>
      <c r="L1401" s="9"/>
      <c r="M1401" s="9"/>
      <c r="N1401" s="9"/>
      <c r="O1401" s="9"/>
      <c r="P1401" s="9"/>
      <c r="Q1401" s="9"/>
      <c r="R1401" s="9"/>
      <c r="S1401" s="9"/>
      <c r="T1401" s="9"/>
      <c r="U1401" s="9"/>
      <c r="V1401" s="9"/>
      <c r="W1401" s="9"/>
      <c r="X1401" s="9"/>
      <c r="Y1401" s="9"/>
    </row>
    <row r="1402" spans="7:25" x14ac:dyDescent="0.3">
      <c r="G1402" s="9"/>
      <c r="H1402" s="9"/>
      <c r="I1402" s="9"/>
      <c r="J1402" s="9"/>
      <c r="K1402" s="9"/>
      <c r="L1402" s="9"/>
      <c r="M1402" s="9"/>
      <c r="N1402" s="9"/>
      <c r="O1402" s="9"/>
      <c r="P1402" s="9"/>
      <c r="Q1402" s="9"/>
      <c r="R1402" s="9"/>
      <c r="S1402" s="9"/>
      <c r="T1402" s="9"/>
      <c r="U1402" s="9"/>
      <c r="V1402" s="9"/>
      <c r="W1402" s="9"/>
      <c r="X1402" s="9"/>
      <c r="Y1402" s="9"/>
    </row>
    <row r="1403" spans="7:25" x14ac:dyDescent="0.3">
      <c r="G1403" s="9"/>
      <c r="H1403" s="9"/>
      <c r="I1403" s="9"/>
      <c r="J1403" s="9"/>
      <c r="K1403" s="9"/>
      <c r="L1403" s="9"/>
      <c r="M1403" s="9"/>
      <c r="N1403" s="9"/>
      <c r="O1403" s="9"/>
      <c r="P1403" s="9"/>
      <c r="Q1403" s="9"/>
      <c r="R1403" s="9"/>
      <c r="S1403" s="9"/>
      <c r="T1403" s="9"/>
      <c r="U1403" s="9"/>
      <c r="V1403" s="9"/>
      <c r="W1403" s="9"/>
      <c r="X1403" s="9"/>
      <c r="Y1403" s="9"/>
    </row>
    <row r="1404" spans="7:25" x14ac:dyDescent="0.3">
      <c r="G1404" s="9"/>
      <c r="H1404" s="9"/>
      <c r="I1404" s="9"/>
      <c r="J1404" s="9"/>
      <c r="K1404" s="9"/>
      <c r="L1404" s="9"/>
      <c r="M1404" s="9"/>
      <c r="N1404" s="9"/>
      <c r="O1404" s="9"/>
      <c r="P1404" s="9"/>
      <c r="Q1404" s="9"/>
      <c r="R1404" s="9"/>
      <c r="S1404" s="9"/>
      <c r="T1404" s="9"/>
      <c r="U1404" s="9"/>
      <c r="V1404" s="9"/>
      <c r="W1404" s="9"/>
      <c r="X1404" s="9"/>
      <c r="Y1404" s="9"/>
    </row>
    <row r="1405" spans="7:25" x14ac:dyDescent="0.3">
      <c r="G1405" s="9"/>
      <c r="H1405" s="9"/>
      <c r="I1405" s="9"/>
      <c r="J1405" s="9"/>
      <c r="K1405" s="9"/>
      <c r="L1405" s="9"/>
      <c r="M1405" s="9"/>
      <c r="N1405" s="9"/>
      <c r="O1405" s="9"/>
      <c r="P1405" s="9"/>
      <c r="Q1405" s="9"/>
      <c r="R1405" s="9"/>
      <c r="S1405" s="9"/>
      <c r="T1405" s="9"/>
      <c r="U1405" s="9"/>
      <c r="V1405" s="9"/>
      <c r="W1405" s="9"/>
      <c r="X1405" s="9"/>
      <c r="Y1405" s="9"/>
    </row>
    <row r="1406" spans="7:25" x14ac:dyDescent="0.3">
      <c r="G1406" s="9"/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  <c r="S1406" s="9"/>
      <c r="T1406" s="9"/>
      <c r="U1406" s="9"/>
      <c r="V1406" s="9"/>
      <c r="W1406" s="9"/>
      <c r="X1406" s="9"/>
      <c r="Y1406" s="9"/>
    </row>
    <row r="1407" spans="7:25" x14ac:dyDescent="0.3">
      <c r="G1407" s="9"/>
      <c r="H1407" s="9"/>
      <c r="I1407" s="9"/>
      <c r="J1407" s="9"/>
      <c r="K1407" s="9"/>
      <c r="L1407" s="9"/>
      <c r="M1407" s="9"/>
      <c r="N1407" s="9"/>
      <c r="O1407" s="9"/>
      <c r="P1407" s="9"/>
      <c r="Q1407" s="9"/>
      <c r="R1407" s="9"/>
      <c r="S1407" s="9"/>
      <c r="T1407" s="9"/>
      <c r="U1407" s="9"/>
      <c r="V1407" s="9"/>
      <c r="W1407" s="9"/>
      <c r="X1407" s="9"/>
      <c r="Y1407" s="9"/>
    </row>
    <row r="1408" spans="7:25" x14ac:dyDescent="0.3">
      <c r="G1408" s="9"/>
      <c r="H1408" s="9"/>
      <c r="I1408" s="9"/>
      <c r="J1408" s="9"/>
      <c r="K1408" s="9"/>
      <c r="L1408" s="9"/>
      <c r="M1408" s="9"/>
      <c r="N1408" s="9"/>
      <c r="O1408" s="9"/>
      <c r="P1408" s="9"/>
      <c r="Q1408" s="9"/>
      <c r="R1408" s="9"/>
      <c r="S1408" s="9"/>
      <c r="T1408" s="9"/>
      <c r="U1408" s="9"/>
      <c r="V1408" s="9"/>
      <c r="W1408" s="9"/>
      <c r="X1408" s="9"/>
      <c r="Y1408" s="9"/>
    </row>
    <row r="1409" spans="7:25" x14ac:dyDescent="0.3">
      <c r="G1409" s="9"/>
      <c r="H1409" s="9"/>
      <c r="I1409" s="9"/>
      <c r="J1409" s="9"/>
      <c r="K1409" s="9"/>
      <c r="L1409" s="9"/>
      <c r="M1409" s="9"/>
      <c r="N1409" s="9"/>
      <c r="O1409" s="9"/>
      <c r="P1409" s="9"/>
      <c r="Q1409" s="9"/>
      <c r="R1409" s="9"/>
      <c r="S1409" s="9"/>
      <c r="T1409" s="9"/>
      <c r="U1409" s="9"/>
      <c r="V1409" s="9"/>
      <c r="W1409" s="9"/>
      <c r="X1409" s="9"/>
      <c r="Y1409" s="9"/>
    </row>
    <row r="1410" spans="7:25" x14ac:dyDescent="0.3">
      <c r="G1410" s="9"/>
      <c r="H1410" s="9"/>
      <c r="I1410" s="9"/>
      <c r="J1410" s="9"/>
      <c r="K1410" s="9"/>
      <c r="L1410" s="9"/>
      <c r="M1410" s="9"/>
      <c r="N1410" s="9"/>
      <c r="O1410" s="9"/>
      <c r="P1410" s="9"/>
      <c r="Q1410" s="9"/>
      <c r="R1410" s="9"/>
      <c r="S1410" s="9"/>
      <c r="T1410" s="9"/>
      <c r="U1410" s="9"/>
      <c r="V1410" s="9"/>
      <c r="W1410" s="9"/>
      <c r="X1410" s="9"/>
      <c r="Y1410" s="9"/>
    </row>
    <row r="1411" spans="7:25" x14ac:dyDescent="0.3">
      <c r="G1411" s="9"/>
      <c r="H1411" s="9"/>
      <c r="I1411" s="9"/>
      <c r="J1411" s="9"/>
      <c r="K1411" s="9"/>
      <c r="L1411" s="9"/>
      <c r="M1411" s="9"/>
      <c r="N1411" s="9"/>
      <c r="O1411" s="9"/>
      <c r="P1411" s="9"/>
      <c r="Q1411" s="9"/>
      <c r="R1411" s="9"/>
      <c r="S1411" s="9"/>
      <c r="T1411" s="9"/>
      <c r="U1411" s="9"/>
      <c r="V1411" s="9"/>
      <c r="W1411" s="9"/>
      <c r="X1411" s="9"/>
      <c r="Y1411" s="9"/>
    </row>
    <row r="1412" spans="7:25" x14ac:dyDescent="0.3">
      <c r="G1412" s="9"/>
      <c r="H1412" s="9"/>
      <c r="I1412" s="9"/>
      <c r="J1412" s="9"/>
      <c r="K1412" s="9"/>
      <c r="L1412" s="9"/>
      <c r="M1412" s="9"/>
      <c r="N1412" s="9"/>
      <c r="O1412" s="9"/>
      <c r="P1412" s="9"/>
      <c r="Q1412" s="9"/>
      <c r="R1412" s="9"/>
      <c r="S1412" s="9"/>
      <c r="T1412" s="9"/>
      <c r="U1412" s="9"/>
      <c r="V1412" s="9"/>
      <c r="W1412" s="9"/>
      <c r="X1412" s="9"/>
      <c r="Y1412" s="9"/>
    </row>
    <row r="1413" spans="7:25" x14ac:dyDescent="0.3">
      <c r="G1413" s="9"/>
      <c r="H1413" s="9"/>
      <c r="I1413" s="9"/>
      <c r="J1413" s="9"/>
      <c r="K1413" s="9"/>
      <c r="L1413" s="9"/>
      <c r="M1413" s="9"/>
      <c r="N1413" s="9"/>
      <c r="O1413" s="9"/>
      <c r="P1413" s="9"/>
      <c r="Q1413" s="9"/>
      <c r="R1413" s="9"/>
      <c r="S1413" s="9"/>
      <c r="T1413" s="9"/>
      <c r="U1413" s="9"/>
      <c r="V1413" s="9"/>
      <c r="W1413" s="9"/>
      <c r="X1413" s="9"/>
      <c r="Y1413" s="9"/>
    </row>
    <row r="1414" spans="7:25" x14ac:dyDescent="0.3">
      <c r="G1414" s="9"/>
      <c r="H1414" s="9"/>
      <c r="I1414" s="9"/>
      <c r="J1414" s="9"/>
      <c r="K1414" s="9"/>
      <c r="L1414" s="9"/>
      <c r="M1414" s="9"/>
      <c r="N1414" s="9"/>
      <c r="O1414" s="9"/>
      <c r="P1414" s="9"/>
      <c r="Q1414" s="9"/>
      <c r="R1414" s="9"/>
      <c r="S1414" s="9"/>
      <c r="T1414" s="9"/>
      <c r="U1414" s="9"/>
      <c r="V1414" s="9"/>
      <c r="W1414" s="9"/>
      <c r="X1414" s="9"/>
      <c r="Y1414" s="9"/>
    </row>
    <row r="1415" spans="7:25" x14ac:dyDescent="0.3">
      <c r="G1415" s="9"/>
      <c r="H1415" s="9"/>
      <c r="I1415" s="9"/>
      <c r="J1415" s="9"/>
      <c r="K1415" s="9"/>
      <c r="L1415" s="9"/>
      <c r="M1415" s="9"/>
      <c r="N1415" s="9"/>
      <c r="O1415" s="9"/>
      <c r="P1415" s="9"/>
      <c r="Q1415" s="9"/>
      <c r="R1415" s="9"/>
      <c r="S1415" s="9"/>
      <c r="T1415" s="9"/>
      <c r="U1415" s="9"/>
      <c r="V1415" s="9"/>
      <c r="W1415" s="9"/>
      <c r="X1415" s="9"/>
      <c r="Y1415" s="9"/>
    </row>
    <row r="1416" spans="7:25" x14ac:dyDescent="0.3">
      <c r="G1416" s="9"/>
      <c r="H1416" s="9"/>
      <c r="I1416" s="9"/>
      <c r="J1416" s="9"/>
      <c r="K1416" s="9"/>
      <c r="L1416" s="9"/>
      <c r="M1416" s="9"/>
      <c r="N1416" s="9"/>
      <c r="O1416" s="9"/>
      <c r="P1416" s="9"/>
      <c r="Q1416" s="9"/>
      <c r="R1416" s="9"/>
      <c r="S1416" s="9"/>
      <c r="T1416" s="9"/>
      <c r="U1416" s="9"/>
      <c r="V1416" s="9"/>
      <c r="W1416" s="9"/>
      <c r="X1416" s="9"/>
      <c r="Y1416" s="9"/>
    </row>
    <row r="1417" spans="7:25" x14ac:dyDescent="0.3">
      <c r="G1417" s="9"/>
      <c r="H1417" s="9"/>
      <c r="I1417" s="9"/>
      <c r="J1417" s="9"/>
      <c r="K1417" s="9"/>
      <c r="L1417" s="9"/>
      <c r="M1417" s="9"/>
      <c r="N1417" s="9"/>
      <c r="O1417" s="9"/>
      <c r="P1417" s="9"/>
      <c r="Q1417" s="9"/>
      <c r="R1417" s="9"/>
      <c r="S1417" s="9"/>
      <c r="T1417" s="9"/>
      <c r="U1417" s="9"/>
      <c r="V1417" s="9"/>
      <c r="W1417" s="9"/>
      <c r="X1417" s="9"/>
      <c r="Y1417" s="9"/>
    </row>
    <row r="1418" spans="7:25" x14ac:dyDescent="0.3">
      <c r="G1418" s="9"/>
      <c r="H1418" s="9"/>
      <c r="I1418" s="9"/>
      <c r="J1418" s="9"/>
      <c r="K1418" s="9"/>
      <c r="L1418" s="9"/>
      <c r="M1418" s="9"/>
      <c r="N1418" s="9"/>
      <c r="O1418" s="9"/>
      <c r="P1418" s="9"/>
      <c r="Q1418" s="9"/>
      <c r="R1418" s="9"/>
      <c r="S1418" s="9"/>
      <c r="T1418" s="9"/>
      <c r="U1418" s="9"/>
      <c r="V1418" s="9"/>
      <c r="W1418" s="9"/>
      <c r="X1418" s="9"/>
      <c r="Y1418" s="9"/>
    </row>
    <row r="1419" spans="7:25" x14ac:dyDescent="0.3">
      <c r="G1419" s="9"/>
      <c r="H1419" s="9"/>
      <c r="I1419" s="9"/>
      <c r="J1419" s="9"/>
      <c r="K1419" s="9"/>
      <c r="L1419" s="9"/>
      <c r="M1419" s="9"/>
      <c r="N1419" s="9"/>
      <c r="O1419" s="9"/>
      <c r="P1419" s="9"/>
      <c r="Q1419" s="9"/>
      <c r="R1419" s="9"/>
      <c r="S1419" s="9"/>
      <c r="T1419" s="9"/>
      <c r="U1419" s="9"/>
      <c r="V1419" s="9"/>
      <c r="W1419" s="9"/>
      <c r="X1419" s="9"/>
      <c r="Y1419" s="9"/>
    </row>
    <row r="1420" spans="7:25" x14ac:dyDescent="0.3">
      <c r="G1420" s="9"/>
      <c r="H1420" s="9"/>
      <c r="I1420" s="9"/>
      <c r="J1420" s="9"/>
      <c r="K1420" s="9"/>
      <c r="L1420" s="9"/>
      <c r="M1420" s="9"/>
      <c r="N1420" s="9"/>
      <c r="O1420" s="9"/>
      <c r="P1420" s="9"/>
      <c r="Q1420" s="9"/>
      <c r="R1420" s="9"/>
      <c r="S1420" s="9"/>
      <c r="T1420" s="9"/>
      <c r="U1420" s="9"/>
      <c r="V1420" s="9"/>
      <c r="W1420" s="9"/>
      <c r="X1420" s="9"/>
      <c r="Y1420" s="9"/>
    </row>
    <row r="1421" spans="7:25" x14ac:dyDescent="0.3">
      <c r="G1421" s="9"/>
      <c r="H1421" s="9"/>
      <c r="I1421" s="9"/>
      <c r="J1421" s="9"/>
      <c r="K1421" s="9"/>
      <c r="L1421" s="9"/>
      <c r="M1421" s="9"/>
      <c r="N1421" s="9"/>
      <c r="O1421" s="9"/>
      <c r="P1421" s="9"/>
      <c r="Q1421" s="9"/>
      <c r="R1421" s="9"/>
      <c r="S1421" s="9"/>
      <c r="T1421" s="9"/>
      <c r="U1421" s="9"/>
      <c r="V1421" s="9"/>
      <c r="W1421" s="9"/>
      <c r="X1421" s="9"/>
      <c r="Y1421" s="9"/>
    </row>
    <row r="1422" spans="7:25" x14ac:dyDescent="0.3">
      <c r="G1422" s="9"/>
      <c r="H1422" s="9"/>
      <c r="I1422" s="9"/>
      <c r="J1422" s="9"/>
      <c r="K1422" s="9"/>
      <c r="L1422" s="9"/>
      <c r="M1422" s="9"/>
      <c r="N1422" s="9"/>
      <c r="O1422" s="9"/>
      <c r="P1422" s="9"/>
      <c r="Q1422" s="9"/>
      <c r="R1422" s="9"/>
      <c r="S1422" s="9"/>
      <c r="T1422" s="9"/>
      <c r="U1422" s="9"/>
      <c r="V1422" s="9"/>
      <c r="W1422" s="9"/>
      <c r="X1422" s="9"/>
      <c r="Y1422" s="9"/>
    </row>
    <row r="1423" spans="7:25" x14ac:dyDescent="0.3">
      <c r="G1423" s="9"/>
      <c r="H1423" s="9"/>
      <c r="I1423" s="9"/>
      <c r="J1423" s="9"/>
      <c r="K1423" s="9"/>
      <c r="L1423" s="9"/>
      <c r="M1423" s="9"/>
      <c r="N1423" s="9"/>
      <c r="O1423" s="9"/>
      <c r="P1423" s="9"/>
      <c r="Q1423" s="9"/>
      <c r="R1423" s="9"/>
      <c r="S1423" s="9"/>
      <c r="T1423" s="9"/>
      <c r="U1423" s="9"/>
      <c r="V1423" s="9"/>
      <c r="W1423" s="9"/>
      <c r="X1423" s="9"/>
      <c r="Y1423" s="9"/>
    </row>
    <row r="1424" spans="7:25" x14ac:dyDescent="0.3">
      <c r="G1424" s="9"/>
      <c r="H1424" s="9"/>
      <c r="I1424" s="9"/>
      <c r="J1424" s="9"/>
      <c r="K1424" s="9"/>
      <c r="L1424" s="9"/>
      <c r="M1424" s="9"/>
      <c r="N1424" s="9"/>
      <c r="O1424" s="9"/>
      <c r="P1424" s="9"/>
      <c r="Q1424" s="9"/>
      <c r="R1424" s="9"/>
      <c r="S1424" s="9"/>
      <c r="T1424" s="9"/>
      <c r="U1424" s="9"/>
      <c r="V1424" s="9"/>
      <c r="W1424" s="9"/>
      <c r="X1424" s="9"/>
      <c r="Y1424" s="9"/>
    </row>
    <row r="1425" spans="7:25" x14ac:dyDescent="0.3">
      <c r="G1425" s="9"/>
      <c r="H1425" s="9"/>
      <c r="I1425" s="9"/>
      <c r="J1425" s="9"/>
      <c r="K1425" s="9"/>
      <c r="L1425" s="9"/>
      <c r="M1425" s="9"/>
      <c r="N1425" s="9"/>
      <c r="O1425" s="9"/>
      <c r="P1425" s="9"/>
      <c r="Q1425" s="9"/>
      <c r="R1425" s="9"/>
      <c r="S1425" s="9"/>
      <c r="T1425" s="9"/>
      <c r="U1425" s="9"/>
      <c r="V1425" s="9"/>
      <c r="W1425" s="9"/>
      <c r="X1425" s="9"/>
      <c r="Y1425" s="9"/>
    </row>
    <row r="1426" spans="7:25" x14ac:dyDescent="0.3">
      <c r="G1426" s="9"/>
      <c r="H1426" s="9"/>
      <c r="I1426" s="9"/>
      <c r="J1426" s="9"/>
      <c r="K1426" s="9"/>
      <c r="L1426" s="9"/>
      <c r="M1426" s="9"/>
      <c r="N1426" s="9"/>
      <c r="O1426" s="9"/>
      <c r="P1426" s="9"/>
      <c r="Q1426" s="9"/>
      <c r="R1426" s="9"/>
      <c r="S1426" s="9"/>
      <c r="T1426" s="9"/>
      <c r="U1426" s="9"/>
      <c r="V1426" s="9"/>
      <c r="W1426" s="9"/>
      <c r="X1426" s="9"/>
      <c r="Y1426" s="9"/>
    </row>
    <row r="1427" spans="7:25" x14ac:dyDescent="0.3">
      <c r="G1427" s="9"/>
      <c r="H1427" s="9"/>
      <c r="I1427" s="9"/>
      <c r="J1427" s="9"/>
      <c r="K1427" s="9"/>
      <c r="L1427" s="9"/>
      <c r="M1427" s="9"/>
      <c r="N1427" s="9"/>
      <c r="O1427" s="9"/>
      <c r="P1427" s="9"/>
      <c r="Q1427" s="9"/>
      <c r="R1427" s="9"/>
      <c r="S1427" s="9"/>
      <c r="T1427" s="9"/>
      <c r="U1427" s="9"/>
      <c r="V1427" s="9"/>
      <c r="W1427" s="9"/>
      <c r="X1427" s="9"/>
      <c r="Y1427" s="9"/>
    </row>
    <row r="1428" spans="7:25" x14ac:dyDescent="0.3">
      <c r="G1428" s="9"/>
      <c r="H1428" s="9"/>
      <c r="I1428" s="9"/>
      <c r="J1428" s="9"/>
      <c r="K1428" s="9"/>
      <c r="L1428" s="9"/>
      <c r="M1428" s="9"/>
      <c r="N1428" s="9"/>
      <c r="O1428" s="9"/>
      <c r="P1428" s="9"/>
      <c r="Q1428" s="9"/>
      <c r="R1428" s="9"/>
      <c r="S1428" s="9"/>
      <c r="T1428" s="9"/>
      <c r="U1428" s="9"/>
      <c r="V1428" s="9"/>
      <c r="W1428" s="9"/>
      <c r="X1428" s="9"/>
      <c r="Y1428" s="9"/>
    </row>
    <row r="1429" spans="7:25" x14ac:dyDescent="0.3">
      <c r="G1429" s="9"/>
      <c r="H1429" s="9"/>
      <c r="I1429" s="9"/>
      <c r="J1429" s="9"/>
      <c r="K1429" s="9"/>
      <c r="L1429" s="9"/>
      <c r="M1429" s="9"/>
      <c r="N1429" s="9"/>
      <c r="O1429" s="9"/>
      <c r="P1429" s="9"/>
      <c r="Q1429" s="9"/>
      <c r="R1429" s="9"/>
      <c r="S1429" s="9"/>
      <c r="T1429" s="9"/>
      <c r="U1429" s="9"/>
      <c r="V1429" s="9"/>
      <c r="W1429" s="9"/>
      <c r="X1429" s="9"/>
      <c r="Y1429" s="9"/>
    </row>
    <row r="1430" spans="7:25" x14ac:dyDescent="0.3">
      <c r="G1430" s="9"/>
      <c r="H1430" s="9"/>
      <c r="I1430" s="9"/>
      <c r="J1430" s="9"/>
      <c r="K1430" s="9"/>
      <c r="L1430" s="9"/>
      <c r="M1430" s="9"/>
      <c r="N1430" s="9"/>
      <c r="O1430" s="9"/>
      <c r="P1430" s="9"/>
      <c r="Q1430" s="9"/>
      <c r="R1430" s="9"/>
      <c r="S1430" s="9"/>
      <c r="T1430" s="9"/>
      <c r="U1430" s="9"/>
      <c r="V1430" s="9"/>
      <c r="W1430" s="9"/>
      <c r="X1430" s="9"/>
      <c r="Y1430" s="9"/>
    </row>
    <row r="1431" spans="7:25" x14ac:dyDescent="0.3">
      <c r="G1431" s="9"/>
      <c r="H1431" s="9"/>
      <c r="I1431" s="9"/>
      <c r="J1431" s="9"/>
      <c r="K1431" s="9"/>
      <c r="L1431" s="9"/>
      <c r="M1431" s="9"/>
      <c r="N1431" s="9"/>
      <c r="O1431" s="9"/>
      <c r="P1431" s="9"/>
      <c r="Q1431" s="9"/>
      <c r="R1431" s="9"/>
      <c r="S1431" s="9"/>
      <c r="T1431" s="9"/>
      <c r="U1431" s="9"/>
      <c r="V1431" s="9"/>
      <c r="W1431" s="9"/>
      <c r="X1431" s="9"/>
      <c r="Y1431" s="9"/>
    </row>
    <row r="1432" spans="7:25" x14ac:dyDescent="0.3">
      <c r="G1432" s="9"/>
      <c r="H1432" s="9"/>
      <c r="I1432" s="9"/>
      <c r="J1432" s="9"/>
      <c r="K1432" s="9"/>
      <c r="L1432" s="9"/>
      <c r="M1432" s="9"/>
      <c r="N1432" s="9"/>
      <c r="O1432" s="9"/>
      <c r="P1432" s="9"/>
      <c r="Q1432" s="9"/>
      <c r="R1432" s="9"/>
      <c r="S1432" s="9"/>
      <c r="T1432" s="9"/>
      <c r="U1432" s="9"/>
      <c r="V1432" s="9"/>
      <c r="W1432" s="9"/>
      <c r="X1432" s="9"/>
      <c r="Y1432" s="9"/>
    </row>
    <row r="1433" spans="7:25" x14ac:dyDescent="0.3">
      <c r="G1433" s="9"/>
      <c r="H1433" s="9"/>
      <c r="I1433" s="9"/>
      <c r="J1433" s="9"/>
      <c r="K1433" s="9"/>
      <c r="L1433" s="9"/>
      <c r="M1433" s="9"/>
      <c r="N1433" s="9"/>
      <c r="O1433" s="9"/>
      <c r="P1433" s="9"/>
      <c r="Q1433" s="9"/>
      <c r="R1433" s="9"/>
      <c r="S1433" s="9"/>
      <c r="T1433" s="9"/>
      <c r="U1433" s="9"/>
      <c r="V1433" s="9"/>
      <c r="W1433" s="9"/>
      <c r="X1433" s="9"/>
      <c r="Y1433" s="9"/>
    </row>
    <row r="1434" spans="7:25" x14ac:dyDescent="0.3">
      <c r="G1434" s="9"/>
      <c r="H1434" s="9"/>
      <c r="I1434" s="9"/>
      <c r="J1434" s="9"/>
      <c r="K1434" s="9"/>
      <c r="L1434" s="9"/>
      <c r="M1434" s="9"/>
      <c r="N1434" s="9"/>
      <c r="O1434" s="9"/>
      <c r="P1434" s="9"/>
      <c r="Q1434" s="9"/>
      <c r="R1434" s="9"/>
      <c r="S1434" s="9"/>
      <c r="T1434" s="9"/>
      <c r="U1434" s="9"/>
      <c r="V1434" s="9"/>
      <c r="W1434" s="9"/>
      <c r="X1434" s="9"/>
      <c r="Y1434" s="9"/>
    </row>
    <row r="1435" spans="7:25" x14ac:dyDescent="0.3">
      <c r="G1435" s="9"/>
      <c r="H1435" s="9"/>
      <c r="I1435" s="9"/>
      <c r="J1435" s="9"/>
      <c r="K1435" s="9"/>
      <c r="L1435" s="9"/>
      <c r="M1435" s="9"/>
      <c r="N1435" s="9"/>
      <c r="O1435" s="9"/>
      <c r="P1435" s="9"/>
      <c r="Q1435" s="9"/>
      <c r="R1435" s="9"/>
      <c r="S1435" s="9"/>
      <c r="T1435" s="9"/>
      <c r="U1435" s="9"/>
      <c r="V1435" s="9"/>
      <c r="W1435" s="9"/>
      <c r="X1435" s="9"/>
      <c r="Y1435" s="9"/>
    </row>
    <row r="1436" spans="7:25" x14ac:dyDescent="0.3">
      <c r="G1436" s="9"/>
      <c r="H1436" s="9"/>
      <c r="I1436" s="9"/>
      <c r="J1436" s="9"/>
      <c r="K1436" s="9"/>
      <c r="L1436" s="9"/>
      <c r="M1436" s="9"/>
      <c r="N1436" s="9"/>
      <c r="O1436" s="9"/>
      <c r="P1436" s="9"/>
      <c r="Q1436" s="9"/>
      <c r="R1436" s="9"/>
      <c r="S1436" s="9"/>
      <c r="T1436" s="9"/>
      <c r="U1436" s="9"/>
      <c r="V1436" s="9"/>
      <c r="W1436" s="9"/>
      <c r="X1436" s="9"/>
      <c r="Y1436" s="9"/>
    </row>
    <row r="1437" spans="7:25" x14ac:dyDescent="0.3">
      <c r="G1437" s="9"/>
      <c r="H1437" s="9"/>
      <c r="I1437" s="9"/>
      <c r="J1437" s="9"/>
      <c r="K1437" s="9"/>
      <c r="L1437" s="9"/>
      <c r="M1437" s="9"/>
      <c r="N1437" s="9"/>
      <c r="O1437" s="9"/>
      <c r="P1437" s="9"/>
      <c r="Q1437" s="9"/>
      <c r="R1437" s="9"/>
      <c r="S1437" s="9"/>
      <c r="T1437" s="9"/>
      <c r="U1437" s="9"/>
      <c r="V1437" s="9"/>
      <c r="W1437" s="9"/>
      <c r="X1437" s="9"/>
      <c r="Y1437" s="9"/>
    </row>
    <row r="1438" spans="7:25" x14ac:dyDescent="0.3">
      <c r="G1438" s="9"/>
      <c r="H1438" s="9"/>
      <c r="I1438" s="9"/>
      <c r="J1438" s="9"/>
      <c r="K1438" s="9"/>
      <c r="L1438" s="9"/>
      <c r="M1438" s="9"/>
      <c r="N1438" s="9"/>
      <c r="O1438" s="9"/>
      <c r="P1438" s="9"/>
      <c r="Q1438" s="9"/>
      <c r="R1438" s="9"/>
      <c r="S1438" s="9"/>
      <c r="T1438" s="9"/>
      <c r="U1438" s="9"/>
      <c r="V1438" s="9"/>
      <c r="W1438" s="9"/>
      <c r="X1438" s="9"/>
      <c r="Y1438" s="9"/>
    </row>
    <row r="1439" spans="7:25" x14ac:dyDescent="0.3">
      <c r="G1439" s="9"/>
      <c r="H1439" s="9"/>
      <c r="I1439" s="9"/>
      <c r="J1439" s="9"/>
      <c r="K1439" s="9"/>
      <c r="L1439" s="9"/>
      <c r="M1439" s="9"/>
      <c r="N1439" s="9"/>
      <c r="O1439" s="9"/>
      <c r="P1439" s="9"/>
      <c r="Q1439" s="9"/>
      <c r="R1439" s="9"/>
      <c r="S1439" s="9"/>
      <c r="T1439" s="9"/>
      <c r="U1439" s="9"/>
      <c r="V1439" s="9"/>
      <c r="W1439" s="9"/>
      <c r="X1439" s="9"/>
      <c r="Y1439" s="9"/>
    </row>
    <row r="1440" spans="7:25" x14ac:dyDescent="0.3">
      <c r="G1440" s="9"/>
      <c r="H1440" s="9"/>
      <c r="I1440" s="9"/>
      <c r="J1440" s="9"/>
      <c r="K1440" s="9"/>
      <c r="L1440" s="9"/>
      <c r="M1440" s="9"/>
      <c r="N1440" s="9"/>
      <c r="O1440" s="9"/>
      <c r="P1440" s="9"/>
      <c r="Q1440" s="9"/>
      <c r="R1440" s="9"/>
      <c r="S1440" s="9"/>
      <c r="T1440" s="9"/>
      <c r="U1440" s="9"/>
      <c r="V1440" s="9"/>
      <c r="W1440" s="9"/>
      <c r="X1440" s="9"/>
      <c r="Y1440" s="9"/>
    </row>
    <row r="1441" spans="7:25" x14ac:dyDescent="0.3">
      <c r="G1441" s="9"/>
      <c r="H1441" s="9"/>
      <c r="I1441" s="9"/>
      <c r="J1441" s="9"/>
      <c r="K1441" s="9"/>
      <c r="L1441" s="9"/>
      <c r="M1441" s="9"/>
      <c r="N1441" s="9"/>
      <c r="O1441" s="9"/>
      <c r="P1441" s="9"/>
      <c r="Q1441" s="9"/>
      <c r="R1441" s="9"/>
      <c r="S1441" s="9"/>
      <c r="T1441" s="9"/>
      <c r="U1441" s="9"/>
      <c r="V1441" s="9"/>
      <c r="W1441" s="9"/>
      <c r="X1441" s="9"/>
      <c r="Y1441" s="9"/>
    </row>
    <row r="1442" spans="7:25" x14ac:dyDescent="0.3">
      <c r="G1442" s="9"/>
      <c r="H1442" s="9"/>
      <c r="I1442" s="9"/>
      <c r="J1442" s="9"/>
      <c r="K1442" s="9"/>
      <c r="L1442" s="9"/>
      <c r="M1442" s="9"/>
      <c r="N1442" s="9"/>
      <c r="O1442" s="9"/>
      <c r="P1442" s="9"/>
      <c r="Q1442" s="9"/>
      <c r="R1442" s="9"/>
      <c r="S1442" s="9"/>
      <c r="T1442" s="9"/>
      <c r="U1442" s="9"/>
      <c r="V1442" s="9"/>
      <c r="W1442" s="9"/>
      <c r="X1442" s="9"/>
      <c r="Y1442" s="9"/>
    </row>
    <row r="1443" spans="7:25" x14ac:dyDescent="0.3">
      <c r="G1443" s="9"/>
      <c r="H1443" s="9"/>
      <c r="I1443" s="9"/>
      <c r="J1443" s="9"/>
      <c r="K1443" s="9"/>
      <c r="L1443" s="9"/>
      <c r="M1443" s="9"/>
      <c r="N1443" s="9"/>
      <c r="O1443" s="9"/>
      <c r="P1443" s="9"/>
      <c r="Q1443" s="9"/>
      <c r="R1443" s="9"/>
      <c r="S1443" s="9"/>
      <c r="T1443" s="9"/>
      <c r="U1443" s="9"/>
      <c r="V1443" s="9"/>
      <c r="W1443" s="9"/>
      <c r="X1443" s="9"/>
      <c r="Y1443" s="9"/>
    </row>
    <row r="1444" spans="7:25" x14ac:dyDescent="0.3">
      <c r="G1444" s="9"/>
      <c r="H1444" s="9"/>
      <c r="I1444" s="9"/>
      <c r="J1444" s="9"/>
      <c r="K1444" s="9"/>
      <c r="L1444" s="9"/>
      <c r="M1444" s="9"/>
      <c r="N1444" s="9"/>
      <c r="O1444" s="9"/>
      <c r="P1444" s="9"/>
      <c r="Q1444" s="9"/>
      <c r="R1444" s="9"/>
      <c r="S1444" s="9"/>
      <c r="T1444" s="9"/>
      <c r="U1444" s="9"/>
      <c r="V1444" s="9"/>
      <c r="W1444" s="9"/>
      <c r="X1444" s="9"/>
      <c r="Y1444" s="9"/>
    </row>
    <row r="1445" spans="7:25" x14ac:dyDescent="0.3">
      <c r="G1445" s="9"/>
      <c r="H1445" s="9"/>
      <c r="I1445" s="9"/>
      <c r="J1445" s="9"/>
      <c r="K1445" s="9"/>
      <c r="L1445" s="9"/>
      <c r="M1445" s="9"/>
      <c r="N1445" s="9"/>
      <c r="O1445" s="9"/>
      <c r="P1445" s="9"/>
      <c r="Q1445" s="9"/>
      <c r="R1445" s="9"/>
      <c r="S1445" s="9"/>
      <c r="T1445" s="9"/>
      <c r="U1445" s="9"/>
      <c r="V1445" s="9"/>
      <c r="W1445" s="9"/>
      <c r="X1445" s="9"/>
      <c r="Y1445" s="9"/>
    </row>
    <row r="1446" spans="7:25" x14ac:dyDescent="0.3">
      <c r="G1446" s="9"/>
      <c r="H1446" s="9"/>
      <c r="I1446" s="9"/>
      <c r="J1446" s="9"/>
      <c r="K1446" s="9"/>
      <c r="L1446" s="9"/>
      <c r="M1446" s="9"/>
      <c r="N1446" s="9"/>
      <c r="O1446" s="9"/>
      <c r="P1446" s="9"/>
      <c r="Q1446" s="9"/>
      <c r="R1446" s="9"/>
      <c r="S1446" s="9"/>
      <c r="T1446" s="9"/>
      <c r="U1446" s="9"/>
      <c r="V1446" s="9"/>
      <c r="W1446" s="9"/>
      <c r="X1446" s="9"/>
      <c r="Y1446" s="9"/>
    </row>
    <row r="1447" spans="7:25" x14ac:dyDescent="0.3">
      <c r="G1447" s="9"/>
      <c r="H1447" s="9"/>
      <c r="I1447" s="9"/>
      <c r="J1447" s="9"/>
      <c r="K1447" s="9"/>
      <c r="L1447" s="9"/>
      <c r="M1447" s="9"/>
      <c r="N1447" s="9"/>
      <c r="O1447" s="9"/>
      <c r="P1447" s="9"/>
      <c r="Q1447" s="9"/>
      <c r="R1447" s="9"/>
      <c r="S1447" s="9"/>
      <c r="T1447" s="9"/>
      <c r="U1447" s="9"/>
      <c r="V1447" s="9"/>
      <c r="W1447" s="9"/>
      <c r="X1447" s="9"/>
      <c r="Y1447" s="9"/>
    </row>
    <row r="1448" spans="7:25" x14ac:dyDescent="0.3">
      <c r="G1448" s="9"/>
      <c r="H1448" s="9"/>
      <c r="I1448" s="9"/>
      <c r="J1448" s="9"/>
      <c r="K1448" s="9"/>
      <c r="L1448" s="9"/>
      <c r="M1448" s="9"/>
      <c r="N1448" s="9"/>
      <c r="O1448" s="9"/>
      <c r="P1448" s="9"/>
      <c r="Q1448" s="9"/>
      <c r="R1448" s="9"/>
      <c r="S1448" s="9"/>
      <c r="T1448" s="9"/>
      <c r="U1448" s="9"/>
      <c r="V1448" s="9"/>
      <c r="W1448" s="9"/>
      <c r="X1448" s="9"/>
      <c r="Y1448" s="9"/>
    </row>
    <row r="1449" spans="7:25" x14ac:dyDescent="0.3">
      <c r="G1449" s="9"/>
      <c r="H1449" s="9"/>
      <c r="I1449" s="9"/>
      <c r="J1449" s="9"/>
      <c r="K1449" s="9"/>
      <c r="L1449" s="9"/>
      <c r="M1449" s="9"/>
      <c r="N1449" s="9"/>
      <c r="O1449" s="9"/>
      <c r="P1449" s="9"/>
      <c r="Q1449" s="9"/>
      <c r="R1449" s="9"/>
      <c r="S1449" s="9"/>
      <c r="T1449" s="9"/>
      <c r="U1449" s="9"/>
      <c r="V1449" s="9"/>
      <c r="W1449" s="9"/>
      <c r="X1449" s="9"/>
      <c r="Y1449" s="9"/>
    </row>
    <row r="1450" spans="7:25" x14ac:dyDescent="0.3">
      <c r="G1450" s="9"/>
      <c r="H1450" s="9"/>
      <c r="I1450" s="9"/>
      <c r="J1450" s="9"/>
      <c r="K1450" s="9"/>
      <c r="L1450" s="9"/>
      <c r="M1450" s="9"/>
      <c r="N1450" s="9"/>
      <c r="O1450" s="9"/>
      <c r="P1450" s="9"/>
      <c r="Q1450" s="9"/>
      <c r="R1450" s="9"/>
      <c r="S1450" s="9"/>
      <c r="T1450" s="9"/>
      <c r="U1450" s="9"/>
      <c r="V1450" s="9"/>
      <c r="W1450" s="9"/>
      <c r="X1450" s="9"/>
      <c r="Y1450" s="9"/>
    </row>
    <row r="1451" spans="7:25" x14ac:dyDescent="0.3">
      <c r="G1451" s="9"/>
      <c r="H1451" s="9"/>
      <c r="I1451" s="9"/>
      <c r="J1451" s="9"/>
      <c r="K1451" s="9"/>
      <c r="L1451" s="9"/>
      <c r="M1451" s="9"/>
      <c r="N1451" s="9"/>
      <c r="O1451" s="9"/>
      <c r="P1451" s="9"/>
      <c r="Q1451" s="9"/>
      <c r="R1451" s="9"/>
      <c r="S1451" s="9"/>
      <c r="T1451" s="9"/>
      <c r="U1451" s="9"/>
      <c r="V1451" s="9"/>
      <c r="W1451" s="9"/>
      <c r="X1451" s="9"/>
      <c r="Y1451" s="9"/>
    </row>
    <row r="1452" spans="7:25" x14ac:dyDescent="0.3">
      <c r="G1452" s="9"/>
      <c r="H1452" s="9"/>
      <c r="I1452" s="9"/>
      <c r="J1452" s="9"/>
      <c r="K1452" s="9"/>
      <c r="L1452" s="9"/>
      <c r="M1452" s="9"/>
      <c r="N1452" s="9"/>
      <c r="O1452" s="9"/>
      <c r="P1452" s="9"/>
      <c r="Q1452" s="9"/>
      <c r="R1452" s="9"/>
      <c r="S1452" s="9"/>
      <c r="T1452" s="9"/>
      <c r="U1452" s="9"/>
      <c r="V1452" s="9"/>
      <c r="W1452" s="9"/>
      <c r="X1452" s="9"/>
      <c r="Y1452" s="9"/>
    </row>
    <row r="1453" spans="7:25" x14ac:dyDescent="0.3">
      <c r="G1453" s="9"/>
      <c r="H1453" s="9"/>
      <c r="I1453" s="9"/>
      <c r="J1453" s="9"/>
      <c r="K1453" s="9"/>
      <c r="L1453" s="9"/>
      <c r="M1453" s="9"/>
      <c r="N1453" s="9"/>
      <c r="O1453" s="9"/>
      <c r="P1453" s="9"/>
      <c r="Q1453" s="9"/>
      <c r="R1453" s="9"/>
      <c r="S1453" s="9"/>
      <c r="T1453" s="9"/>
      <c r="U1453" s="9"/>
      <c r="V1453" s="9"/>
      <c r="W1453" s="9"/>
      <c r="X1453" s="9"/>
      <c r="Y1453" s="9"/>
    </row>
    <row r="1454" spans="7:25" x14ac:dyDescent="0.3">
      <c r="G1454" s="9"/>
      <c r="H1454" s="9"/>
      <c r="I1454" s="9"/>
      <c r="J1454" s="9"/>
      <c r="K1454" s="9"/>
      <c r="L1454" s="9"/>
      <c r="M1454" s="9"/>
      <c r="N1454" s="9"/>
      <c r="O1454" s="9"/>
      <c r="P1454" s="9"/>
      <c r="Q1454" s="9"/>
      <c r="R1454" s="9"/>
      <c r="S1454" s="9"/>
      <c r="T1454" s="9"/>
      <c r="U1454" s="9"/>
      <c r="V1454" s="9"/>
      <c r="W1454" s="9"/>
      <c r="X1454" s="9"/>
      <c r="Y1454" s="9"/>
    </row>
    <row r="1455" spans="7:25" x14ac:dyDescent="0.3">
      <c r="G1455" s="9"/>
      <c r="H1455" s="9"/>
      <c r="I1455" s="9"/>
      <c r="J1455" s="9"/>
      <c r="K1455" s="9"/>
      <c r="L1455" s="9"/>
      <c r="M1455" s="9"/>
      <c r="N1455" s="9"/>
      <c r="O1455" s="9"/>
      <c r="P1455" s="9"/>
      <c r="Q1455" s="9"/>
      <c r="R1455" s="9"/>
      <c r="S1455" s="9"/>
      <c r="T1455" s="9"/>
      <c r="U1455" s="9"/>
      <c r="V1455" s="9"/>
      <c r="W1455" s="9"/>
      <c r="X1455" s="9"/>
      <c r="Y1455" s="9"/>
    </row>
    <row r="1456" spans="7:25" x14ac:dyDescent="0.3">
      <c r="G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  <c r="R1456" s="9"/>
      <c r="S1456" s="9"/>
      <c r="T1456" s="9"/>
      <c r="U1456" s="9"/>
      <c r="V1456" s="9"/>
      <c r="W1456" s="9"/>
      <c r="X1456" s="9"/>
      <c r="Y1456" s="9"/>
    </row>
    <row r="1457" spans="7:25" x14ac:dyDescent="0.3">
      <c r="G1457" s="9"/>
      <c r="H1457" s="9"/>
      <c r="I1457" s="9"/>
      <c r="J1457" s="9"/>
      <c r="K1457" s="9"/>
      <c r="L1457" s="9"/>
      <c r="M1457" s="9"/>
      <c r="N1457" s="9"/>
      <c r="O1457" s="9"/>
      <c r="P1457" s="9"/>
      <c r="Q1457" s="9"/>
      <c r="R1457" s="9"/>
      <c r="S1457" s="9"/>
      <c r="T1457" s="9"/>
      <c r="U1457" s="9"/>
      <c r="V1457" s="9"/>
      <c r="W1457" s="9"/>
      <c r="X1457" s="9"/>
      <c r="Y1457" s="9"/>
    </row>
    <row r="1458" spans="7:25" x14ac:dyDescent="0.3">
      <c r="G1458" s="9"/>
      <c r="H1458" s="9"/>
      <c r="I1458" s="9"/>
      <c r="J1458" s="9"/>
      <c r="K1458" s="9"/>
      <c r="L1458" s="9"/>
      <c r="M1458" s="9"/>
      <c r="N1458" s="9"/>
      <c r="O1458" s="9"/>
      <c r="P1458" s="9"/>
      <c r="Q1458" s="9"/>
      <c r="R1458" s="9"/>
      <c r="S1458" s="9"/>
      <c r="T1458" s="9"/>
      <c r="U1458" s="9"/>
      <c r="V1458" s="9"/>
      <c r="W1458" s="9"/>
      <c r="X1458" s="9"/>
      <c r="Y1458" s="9"/>
    </row>
    <row r="1459" spans="7:25" x14ac:dyDescent="0.3">
      <c r="G1459" s="9"/>
      <c r="H1459" s="9"/>
      <c r="I1459" s="9"/>
      <c r="J1459" s="9"/>
      <c r="K1459" s="9"/>
      <c r="L1459" s="9"/>
      <c r="M1459" s="9"/>
      <c r="N1459" s="9"/>
      <c r="O1459" s="9"/>
      <c r="P1459" s="9"/>
      <c r="Q1459" s="9"/>
      <c r="R1459" s="9"/>
      <c r="S1459" s="9"/>
      <c r="T1459" s="9"/>
      <c r="U1459" s="9"/>
      <c r="V1459" s="9"/>
      <c r="W1459" s="9"/>
      <c r="X1459" s="9"/>
      <c r="Y1459" s="9"/>
    </row>
    <row r="1460" spans="7:25" x14ac:dyDescent="0.3">
      <c r="G1460" s="9"/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  <c r="S1460" s="9"/>
      <c r="T1460" s="9"/>
      <c r="U1460" s="9"/>
      <c r="V1460" s="9"/>
      <c r="W1460" s="9"/>
      <c r="X1460" s="9"/>
      <c r="Y1460" s="9"/>
    </row>
    <row r="1461" spans="7:25" x14ac:dyDescent="0.3">
      <c r="G1461" s="9"/>
      <c r="H1461" s="9"/>
      <c r="I1461" s="9"/>
      <c r="J1461" s="9"/>
      <c r="K1461" s="9"/>
      <c r="L1461" s="9"/>
      <c r="M1461" s="9"/>
      <c r="N1461" s="9"/>
      <c r="O1461" s="9"/>
      <c r="P1461" s="9"/>
      <c r="Q1461" s="9"/>
      <c r="R1461" s="9"/>
      <c r="S1461" s="9"/>
      <c r="T1461" s="9"/>
      <c r="U1461" s="9"/>
      <c r="V1461" s="9"/>
      <c r="W1461" s="9"/>
      <c r="X1461" s="9"/>
      <c r="Y1461" s="9"/>
    </row>
    <row r="1462" spans="7:25" x14ac:dyDescent="0.3">
      <c r="G1462" s="9"/>
      <c r="H1462" s="9"/>
      <c r="I1462" s="9"/>
      <c r="J1462" s="9"/>
      <c r="K1462" s="9"/>
      <c r="L1462" s="9"/>
      <c r="M1462" s="9"/>
      <c r="N1462" s="9"/>
      <c r="O1462" s="9"/>
      <c r="P1462" s="9"/>
      <c r="Q1462" s="9"/>
      <c r="R1462" s="9"/>
      <c r="S1462" s="9"/>
      <c r="T1462" s="9"/>
      <c r="U1462" s="9"/>
      <c r="V1462" s="9"/>
      <c r="W1462" s="9"/>
      <c r="X1462" s="9"/>
      <c r="Y1462" s="9"/>
    </row>
    <row r="1463" spans="7:25" x14ac:dyDescent="0.3">
      <c r="G1463" s="9"/>
      <c r="H1463" s="9"/>
      <c r="I1463" s="9"/>
      <c r="J1463" s="9"/>
      <c r="K1463" s="9"/>
      <c r="L1463" s="9"/>
      <c r="M1463" s="9"/>
      <c r="N1463" s="9"/>
      <c r="O1463" s="9"/>
      <c r="P1463" s="9"/>
      <c r="Q1463" s="9"/>
      <c r="R1463" s="9"/>
      <c r="S1463" s="9"/>
      <c r="T1463" s="9"/>
      <c r="U1463" s="9"/>
      <c r="V1463" s="9"/>
      <c r="W1463" s="9"/>
      <c r="X1463" s="9"/>
      <c r="Y1463" s="9"/>
    </row>
    <row r="1464" spans="7:25" x14ac:dyDescent="0.3">
      <c r="G1464" s="9"/>
      <c r="H1464" s="9"/>
      <c r="I1464" s="9"/>
      <c r="J1464" s="9"/>
      <c r="K1464" s="9"/>
      <c r="L1464" s="9"/>
      <c r="M1464" s="9"/>
      <c r="N1464" s="9"/>
      <c r="O1464" s="9"/>
      <c r="P1464" s="9"/>
      <c r="Q1464" s="9"/>
      <c r="R1464" s="9"/>
      <c r="S1464" s="9"/>
      <c r="T1464" s="9"/>
      <c r="U1464" s="9"/>
      <c r="V1464" s="9"/>
      <c r="W1464" s="9"/>
      <c r="X1464" s="9"/>
      <c r="Y1464" s="9"/>
    </row>
    <row r="1465" spans="7:25" x14ac:dyDescent="0.3">
      <c r="G1465" s="9"/>
      <c r="H1465" s="9"/>
      <c r="I1465" s="9"/>
      <c r="J1465" s="9"/>
      <c r="K1465" s="9"/>
      <c r="L1465" s="9"/>
      <c r="M1465" s="9"/>
      <c r="N1465" s="9"/>
      <c r="O1465" s="9"/>
      <c r="P1465" s="9"/>
      <c r="Q1465" s="9"/>
      <c r="R1465" s="9"/>
      <c r="S1465" s="9"/>
      <c r="T1465" s="9"/>
      <c r="U1465" s="9"/>
      <c r="V1465" s="9"/>
      <c r="W1465" s="9"/>
      <c r="X1465" s="9"/>
      <c r="Y1465" s="9"/>
    </row>
    <row r="1466" spans="7:25" x14ac:dyDescent="0.3">
      <c r="G1466" s="9"/>
      <c r="H1466" s="9"/>
      <c r="I1466" s="9"/>
      <c r="J1466" s="9"/>
      <c r="K1466" s="9"/>
      <c r="L1466" s="9"/>
      <c r="M1466" s="9"/>
      <c r="N1466" s="9"/>
      <c r="O1466" s="9"/>
      <c r="P1466" s="9"/>
      <c r="Q1466" s="9"/>
      <c r="R1466" s="9"/>
      <c r="S1466" s="9"/>
      <c r="T1466" s="9"/>
      <c r="U1466" s="9"/>
      <c r="V1466" s="9"/>
      <c r="W1466" s="9"/>
      <c r="X1466" s="9"/>
      <c r="Y1466" s="9"/>
    </row>
    <row r="1467" spans="7:25" x14ac:dyDescent="0.3">
      <c r="G1467" s="9"/>
      <c r="H1467" s="9"/>
      <c r="I1467" s="9"/>
      <c r="J1467" s="9"/>
      <c r="K1467" s="9"/>
      <c r="L1467" s="9"/>
      <c r="M1467" s="9"/>
      <c r="N1467" s="9"/>
      <c r="O1467" s="9"/>
      <c r="P1467" s="9"/>
      <c r="Q1467" s="9"/>
      <c r="R1467" s="9"/>
      <c r="S1467" s="9"/>
      <c r="T1467" s="9"/>
      <c r="U1467" s="9"/>
      <c r="V1467" s="9"/>
      <c r="W1467" s="9"/>
      <c r="X1467" s="9"/>
      <c r="Y1467" s="9"/>
    </row>
    <row r="1468" spans="7:25" x14ac:dyDescent="0.3">
      <c r="G1468" s="9"/>
      <c r="H1468" s="9"/>
      <c r="I1468" s="9"/>
      <c r="J1468" s="9"/>
      <c r="K1468" s="9"/>
      <c r="L1468" s="9"/>
      <c r="M1468" s="9"/>
      <c r="N1468" s="9"/>
      <c r="O1468" s="9"/>
      <c r="P1468" s="9"/>
      <c r="Q1468" s="9"/>
      <c r="R1468" s="9"/>
      <c r="S1468" s="9"/>
      <c r="T1468" s="9"/>
      <c r="U1468" s="9"/>
      <c r="V1468" s="9"/>
      <c r="W1468" s="9"/>
      <c r="X1468" s="9"/>
      <c r="Y1468" s="9"/>
    </row>
    <row r="1469" spans="7:25" x14ac:dyDescent="0.3">
      <c r="G1469" s="9"/>
      <c r="H1469" s="9"/>
      <c r="I1469" s="9"/>
      <c r="J1469" s="9"/>
      <c r="K1469" s="9"/>
      <c r="L1469" s="9"/>
      <c r="M1469" s="9"/>
      <c r="N1469" s="9"/>
      <c r="O1469" s="9"/>
      <c r="P1469" s="9"/>
      <c r="Q1469" s="9"/>
      <c r="R1469" s="9"/>
      <c r="S1469" s="9"/>
      <c r="T1469" s="9"/>
      <c r="U1469" s="9"/>
      <c r="V1469" s="9"/>
      <c r="W1469" s="9"/>
      <c r="X1469" s="9"/>
      <c r="Y1469" s="9"/>
    </row>
    <row r="1470" spans="7:25" x14ac:dyDescent="0.3">
      <c r="G1470" s="9"/>
      <c r="H1470" s="9"/>
      <c r="I1470" s="9"/>
      <c r="J1470" s="9"/>
      <c r="K1470" s="9"/>
      <c r="L1470" s="9"/>
      <c r="M1470" s="9"/>
      <c r="N1470" s="9"/>
      <c r="O1470" s="9"/>
      <c r="P1470" s="9"/>
      <c r="Q1470" s="9"/>
      <c r="R1470" s="9"/>
      <c r="S1470" s="9"/>
      <c r="T1470" s="9"/>
      <c r="U1470" s="9"/>
      <c r="V1470" s="9"/>
      <c r="W1470" s="9"/>
      <c r="X1470" s="9"/>
      <c r="Y1470" s="9"/>
    </row>
    <row r="1471" spans="7:25" x14ac:dyDescent="0.3">
      <c r="G1471" s="9"/>
      <c r="H1471" s="9"/>
      <c r="I1471" s="9"/>
      <c r="J1471" s="9"/>
      <c r="K1471" s="9"/>
      <c r="L1471" s="9"/>
      <c r="M1471" s="9"/>
      <c r="N1471" s="9"/>
      <c r="O1471" s="9"/>
      <c r="P1471" s="9"/>
      <c r="Q1471" s="9"/>
      <c r="R1471" s="9"/>
      <c r="S1471" s="9"/>
      <c r="T1471" s="9"/>
      <c r="U1471" s="9"/>
      <c r="V1471" s="9"/>
      <c r="W1471" s="9"/>
      <c r="X1471" s="9"/>
      <c r="Y1471" s="9"/>
    </row>
    <row r="1472" spans="7:25" x14ac:dyDescent="0.3">
      <c r="G1472" s="9"/>
      <c r="H1472" s="9"/>
      <c r="I1472" s="9"/>
      <c r="J1472" s="9"/>
      <c r="K1472" s="9"/>
      <c r="L1472" s="9"/>
      <c r="M1472" s="9"/>
      <c r="N1472" s="9"/>
      <c r="O1472" s="9"/>
      <c r="P1472" s="9"/>
      <c r="Q1472" s="9"/>
      <c r="R1472" s="9"/>
      <c r="S1472" s="9"/>
      <c r="T1472" s="9"/>
      <c r="U1472" s="9"/>
      <c r="V1472" s="9"/>
      <c r="W1472" s="9"/>
      <c r="X1472" s="9"/>
      <c r="Y1472" s="9"/>
    </row>
    <row r="1473" spans="7:25" x14ac:dyDescent="0.3">
      <c r="G1473" s="9"/>
      <c r="H1473" s="9"/>
      <c r="I1473" s="9"/>
      <c r="J1473" s="9"/>
      <c r="K1473" s="9"/>
      <c r="L1473" s="9"/>
      <c r="M1473" s="9"/>
      <c r="N1473" s="9"/>
      <c r="O1473" s="9"/>
      <c r="P1473" s="9"/>
      <c r="Q1473" s="9"/>
      <c r="R1473" s="9"/>
      <c r="S1473" s="9"/>
      <c r="T1473" s="9"/>
      <c r="U1473" s="9"/>
      <c r="V1473" s="9"/>
      <c r="W1473" s="9"/>
      <c r="X1473" s="9"/>
      <c r="Y1473" s="9"/>
    </row>
    <row r="1474" spans="7:25" x14ac:dyDescent="0.3">
      <c r="G1474" s="9"/>
      <c r="H1474" s="9"/>
      <c r="I1474" s="9"/>
      <c r="J1474" s="9"/>
      <c r="K1474" s="9"/>
      <c r="L1474" s="9"/>
      <c r="M1474" s="9"/>
      <c r="N1474" s="9"/>
      <c r="O1474" s="9"/>
      <c r="P1474" s="9"/>
      <c r="Q1474" s="9"/>
      <c r="R1474" s="9"/>
      <c r="S1474" s="9"/>
      <c r="T1474" s="9"/>
      <c r="U1474" s="9"/>
      <c r="V1474" s="9"/>
      <c r="W1474" s="9"/>
      <c r="X1474" s="9"/>
      <c r="Y1474" s="9"/>
    </row>
    <row r="1475" spans="7:25" x14ac:dyDescent="0.3">
      <c r="G1475" s="9"/>
      <c r="H1475" s="9"/>
      <c r="I1475" s="9"/>
      <c r="J1475" s="9"/>
      <c r="K1475" s="9"/>
      <c r="L1475" s="9"/>
      <c r="M1475" s="9"/>
      <c r="N1475" s="9"/>
      <c r="O1475" s="9"/>
      <c r="P1475" s="9"/>
      <c r="Q1475" s="9"/>
      <c r="R1475" s="9"/>
      <c r="S1475" s="9"/>
      <c r="T1475" s="9"/>
      <c r="U1475" s="9"/>
      <c r="V1475" s="9"/>
      <c r="W1475" s="9"/>
      <c r="X1475" s="9"/>
      <c r="Y1475" s="9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129"/>
  <sheetViews>
    <sheetView workbookViewId="0"/>
  </sheetViews>
  <sheetFormatPr defaultRowHeight="14.4" x14ac:dyDescent="0.3"/>
  <cols>
    <col min="2" max="2" width="5.3320312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30.109375" bestFit="1" customWidth="1"/>
    <col min="10" max="10" width="6.6640625" bestFit="1" customWidth="1"/>
    <col min="11" max="11" width="5" bestFit="1" customWidth="1"/>
    <col min="12" max="12" width="9.88671875" bestFit="1" customWidth="1"/>
    <col min="13" max="13" width="10" bestFit="1" customWidth="1"/>
    <col min="14" max="14" width="9.77734375" bestFit="1" customWidth="1"/>
    <col min="15" max="15" width="9" bestFit="1" customWidth="1"/>
    <col min="16" max="16" width="12.109375" bestFit="1" customWidth="1"/>
    <col min="17" max="17" width="8.5546875" bestFit="1" customWidth="1"/>
    <col min="18" max="18" width="12.109375" bestFit="1" customWidth="1"/>
    <col min="19" max="19" width="10.33203125" bestFit="1" customWidth="1"/>
    <col min="20" max="20" width="9.5546875" bestFit="1" customWidth="1"/>
    <col min="21" max="21" width="13.33203125" bestFit="1" customWidth="1"/>
    <col min="22" max="22" width="8.5546875" bestFit="1" customWidth="1"/>
    <col min="23" max="23" width="11.109375" bestFit="1" customWidth="1"/>
    <col min="24" max="24" width="12.109375" bestFit="1" customWidth="1"/>
  </cols>
  <sheetData>
    <row r="1" spans="2:25" ht="23.25" x14ac:dyDescent="0.35">
      <c r="B1" s="117" t="s">
        <v>33</v>
      </c>
      <c r="C1" s="117"/>
      <c r="D1" s="117"/>
      <c r="E1" s="117"/>
      <c r="I1" s="1" t="s">
        <v>132</v>
      </c>
    </row>
    <row r="2" spans="2:25" ht="15" x14ac:dyDescent="0.25">
      <c r="B2">
        <v>2017</v>
      </c>
      <c r="D2" s="2"/>
      <c r="E2" s="2"/>
    </row>
    <row r="3" spans="2:25" ht="15" x14ac:dyDescent="0.25">
      <c r="D3" s="2"/>
      <c r="E3" s="2"/>
    </row>
    <row r="4" spans="2:25" ht="18.75" x14ac:dyDescent="0.3">
      <c r="B4" s="3" t="s">
        <v>30</v>
      </c>
      <c r="C4" s="38"/>
      <c r="D4" s="5" t="s">
        <v>34</v>
      </c>
      <c r="E4" s="5" t="s">
        <v>35</v>
      </c>
    </row>
    <row r="5" spans="2:25" x14ac:dyDescent="0.3">
      <c r="D5" s="8"/>
      <c r="E5" s="8"/>
    </row>
    <row r="6" spans="2:25" ht="15" thickBot="1" x14ac:dyDescent="0.35">
      <c r="C6" s="57" t="s">
        <v>172</v>
      </c>
      <c r="D6" s="58">
        <v>81</v>
      </c>
      <c r="E6" s="59">
        <v>266</v>
      </c>
      <c r="G6" s="62"/>
      <c r="H6" s="62"/>
      <c r="I6" s="62"/>
      <c r="J6" s="63" t="s">
        <v>59</v>
      </c>
      <c r="K6" s="64" t="s">
        <v>60</v>
      </c>
      <c r="L6" s="65" t="s">
        <v>61</v>
      </c>
      <c r="M6" s="65" t="s">
        <v>186</v>
      </c>
      <c r="N6" s="65" t="s">
        <v>62</v>
      </c>
      <c r="O6" s="65" t="s">
        <v>187</v>
      </c>
      <c r="P6" s="65" t="s">
        <v>63</v>
      </c>
      <c r="Q6" s="66" t="s">
        <v>64</v>
      </c>
      <c r="R6" s="67" t="s">
        <v>65</v>
      </c>
      <c r="S6" s="65" t="s">
        <v>66</v>
      </c>
      <c r="T6" s="65" t="s">
        <v>67</v>
      </c>
      <c r="U6" s="65" t="s">
        <v>68</v>
      </c>
      <c r="V6" s="66" t="s">
        <v>69</v>
      </c>
      <c r="W6" s="67" t="s">
        <v>70</v>
      </c>
      <c r="X6" s="62"/>
      <c r="Y6" s="9"/>
    </row>
    <row r="7" spans="2:25" ht="15.6" x14ac:dyDescent="0.3">
      <c r="C7" s="57" t="s">
        <v>181</v>
      </c>
      <c r="D7" s="58">
        <v>77</v>
      </c>
      <c r="E7" s="59">
        <v>254</v>
      </c>
      <c r="G7" s="68">
        <v>81</v>
      </c>
      <c r="H7" s="69" t="s">
        <v>105</v>
      </c>
      <c r="I7" s="70"/>
      <c r="J7" s="71"/>
      <c r="K7" s="72"/>
      <c r="L7" s="73"/>
      <c r="M7" s="73"/>
      <c r="N7" s="73"/>
      <c r="O7" s="73"/>
      <c r="P7" s="73"/>
      <c r="Q7" s="74"/>
      <c r="R7" s="75"/>
      <c r="S7" s="73"/>
      <c r="T7" s="73"/>
      <c r="U7" s="73"/>
      <c r="V7" s="74"/>
      <c r="W7" s="76"/>
      <c r="X7" s="62"/>
      <c r="Y7" s="9"/>
    </row>
    <row r="8" spans="2:25" x14ac:dyDescent="0.3">
      <c r="B8" s="9"/>
      <c r="C8" s="57" t="s">
        <v>182</v>
      </c>
      <c r="D8" s="58">
        <v>83</v>
      </c>
      <c r="E8" s="59">
        <v>272</v>
      </c>
      <c r="G8" s="77"/>
      <c r="H8" s="62">
        <v>1</v>
      </c>
      <c r="I8" s="62" t="s">
        <v>11</v>
      </c>
      <c r="J8" s="78">
        <v>265</v>
      </c>
      <c r="K8" s="79">
        <v>0.75</v>
      </c>
      <c r="L8" s="80">
        <v>13081403</v>
      </c>
      <c r="M8" s="81">
        <v>150265</v>
      </c>
      <c r="N8" s="80">
        <v>48975</v>
      </c>
      <c r="O8" s="80"/>
      <c r="P8" s="81">
        <v>9735084.75</v>
      </c>
      <c r="Q8" s="82">
        <v>2.2769999999999999E-3</v>
      </c>
      <c r="R8" s="83">
        <v>22166.787975749998</v>
      </c>
      <c r="S8" s="80">
        <v>338214</v>
      </c>
      <c r="T8" s="81">
        <v>0</v>
      </c>
      <c r="U8" s="81">
        <v>253660.5</v>
      </c>
      <c r="V8" s="84">
        <v>1.91E-3</v>
      </c>
      <c r="W8" s="85">
        <v>484.49155500000001</v>
      </c>
      <c r="X8" s="62"/>
      <c r="Y8" s="9"/>
    </row>
    <row r="9" spans="2:25" x14ac:dyDescent="0.3">
      <c r="B9" s="9"/>
      <c r="C9" s="118"/>
      <c r="D9" s="119"/>
      <c r="E9" s="78"/>
      <c r="G9" s="77"/>
      <c r="H9" s="62">
        <v>2</v>
      </c>
      <c r="I9" s="62" t="s">
        <v>27</v>
      </c>
      <c r="J9" s="78">
        <v>265</v>
      </c>
      <c r="K9" s="79">
        <v>0.75</v>
      </c>
      <c r="L9" s="80">
        <v>13081403</v>
      </c>
      <c r="M9" s="81">
        <v>150265</v>
      </c>
      <c r="N9" s="80">
        <v>48975</v>
      </c>
      <c r="O9" s="80"/>
      <c r="P9" s="81">
        <v>9735084.75</v>
      </c>
      <c r="Q9" s="82">
        <v>2.6200000000000003E-4</v>
      </c>
      <c r="R9" s="83">
        <v>2550.5922045000002</v>
      </c>
      <c r="S9" s="80">
        <v>338214</v>
      </c>
      <c r="T9" s="81">
        <v>0</v>
      </c>
      <c r="U9" s="81">
        <v>253660.5</v>
      </c>
      <c r="V9" s="84">
        <v>2.6899999999999998E-4</v>
      </c>
      <c r="W9" s="85">
        <v>68.234674499999997</v>
      </c>
      <c r="X9" s="62"/>
      <c r="Y9" s="9"/>
    </row>
    <row r="10" spans="2:25" x14ac:dyDescent="0.3">
      <c r="B10" s="9"/>
      <c r="C10" s="118"/>
      <c r="D10" s="119"/>
      <c r="E10" s="78"/>
      <c r="G10" s="77"/>
      <c r="H10" s="62">
        <v>3</v>
      </c>
      <c r="I10" s="62" t="s">
        <v>20</v>
      </c>
      <c r="J10" s="78">
        <v>265</v>
      </c>
      <c r="K10" s="79">
        <v>0.75</v>
      </c>
      <c r="L10" s="80">
        <v>13081403</v>
      </c>
      <c r="M10" s="81">
        <v>150265</v>
      </c>
      <c r="N10" s="80">
        <v>48975</v>
      </c>
      <c r="O10" s="80"/>
      <c r="P10" s="81">
        <v>9735084.75</v>
      </c>
      <c r="Q10" s="82">
        <v>5.7799999999999995E-4</v>
      </c>
      <c r="R10" s="83">
        <v>5626.8789854999995</v>
      </c>
      <c r="S10" s="80">
        <v>338214</v>
      </c>
      <c r="T10" s="81">
        <v>0</v>
      </c>
      <c r="U10" s="81">
        <v>253660.5</v>
      </c>
      <c r="V10" s="84">
        <v>5.9699999999999998E-4</v>
      </c>
      <c r="W10" s="85">
        <v>151.43531849999999</v>
      </c>
      <c r="X10" s="62"/>
      <c r="Y10" s="9"/>
    </row>
    <row r="11" spans="2:25" x14ac:dyDescent="0.3">
      <c r="B11" s="9"/>
      <c r="C11" s="118"/>
      <c r="D11" s="119"/>
      <c r="E11" s="78"/>
      <c r="G11" s="77"/>
      <c r="H11" s="62">
        <v>4</v>
      </c>
      <c r="I11" s="62" t="s">
        <v>10</v>
      </c>
      <c r="J11" s="78">
        <v>265</v>
      </c>
      <c r="K11" s="79">
        <v>0.75</v>
      </c>
      <c r="L11" s="80">
        <v>13081403</v>
      </c>
      <c r="M11" s="81">
        <v>150265</v>
      </c>
      <c r="N11" s="80">
        <v>48975</v>
      </c>
      <c r="O11" s="80"/>
      <c r="P11" s="81">
        <v>9735084.75</v>
      </c>
      <c r="Q11" s="82">
        <v>8.5789999999999998E-3</v>
      </c>
      <c r="R11" s="83">
        <v>83517.292070249998</v>
      </c>
      <c r="S11" s="80">
        <v>338214</v>
      </c>
      <c r="T11" s="81">
        <v>0</v>
      </c>
      <c r="U11" s="81">
        <v>253660.5</v>
      </c>
      <c r="V11" s="84">
        <v>9.2750000000000003E-3</v>
      </c>
      <c r="W11" s="85">
        <v>2352.7011375000002</v>
      </c>
      <c r="X11" s="62"/>
      <c r="Y11" s="9"/>
    </row>
    <row r="12" spans="2:25" x14ac:dyDescent="0.3">
      <c r="C12" s="118"/>
      <c r="D12" s="119"/>
      <c r="E12" s="78"/>
      <c r="G12" s="77"/>
      <c r="H12" s="62">
        <v>136</v>
      </c>
      <c r="I12" s="62" t="s">
        <v>159</v>
      </c>
      <c r="J12" s="78">
        <v>265</v>
      </c>
      <c r="K12" s="79">
        <v>0.75</v>
      </c>
      <c r="L12" s="80">
        <v>13081403</v>
      </c>
      <c r="M12" s="81">
        <v>150265</v>
      </c>
      <c r="N12" s="80">
        <v>48975</v>
      </c>
      <c r="O12" s="80"/>
      <c r="P12" s="81">
        <v>9735084.75</v>
      </c>
      <c r="Q12" s="82">
        <v>1.75E-4</v>
      </c>
      <c r="R12" s="83">
        <v>1703.63983125</v>
      </c>
      <c r="S12" s="80">
        <v>338214</v>
      </c>
      <c r="T12" s="81">
        <v>0</v>
      </c>
      <c r="U12" s="81">
        <v>253660.5</v>
      </c>
      <c r="V12" s="84">
        <v>0</v>
      </c>
      <c r="W12" s="85">
        <v>0</v>
      </c>
      <c r="X12" s="62"/>
      <c r="Y12" s="9"/>
    </row>
    <row r="13" spans="2:25" x14ac:dyDescent="0.3">
      <c r="C13" s="118"/>
      <c r="D13" s="119"/>
      <c r="E13" s="78"/>
      <c r="G13" s="77"/>
      <c r="H13" s="62">
        <v>6</v>
      </c>
      <c r="I13" s="62" t="s">
        <v>76</v>
      </c>
      <c r="J13" s="78">
        <v>265</v>
      </c>
      <c r="K13" s="79">
        <v>0.75</v>
      </c>
      <c r="L13" s="80">
        <v>13081403</v>
      </c>
      <c r="M13" s="81">
        <v>150265</v>
      </c>
      <c r="N13" s="80">
        <v>48975</v>
      </c>
      <c r="O13" s="80"/>
      <c r="P13" s="81">
        <v>9735084.75</v>
      </c>
      <c r="Q13" s="82">
        <v>0</v>
      </c>
      <c r="R13" s="83">
        <v>0</v>
      </c>
      <c r="S13" s="80">
        <v>338214</v>
      </c>
      <c r="T13" s="81">
        <v>0</v>
      </c>
      <c r="U13" s="81">
        <v>253660.5</v>
      </c>
      <c r="V13" s="84">
        <v>0</v>
      </c>
      <c r="W13" s="85">
        <v>0</v>
      </c>
      <c r="X13" s="62"/>
      <c r="Y13" s="9"/>
    </row>
    <row r="14" spans="2:25" x14ac:dyDescent="0.3">
      <c r="C14" s="118"/>
      <c r="D14" s="119"/>
      <c r="E14" s="78"/>
      <c r="G14" s="77"/>
      <c r="H14" s="62">
        <v>7</v>
      </c>
      <c r="I14" s="62" t="s">
        <v>9</v>
      </c>
      <c r="J14" s="78">
        <v>265</v>
      </c>
      <c r="K14" s="79">
        <v>0.75</v>
      </c>
      <c r="L14" s="80">
        <v>13081403</v>
      </c>
      <c r="M14" s="81">
        <v>150265</v>
      </c>
      <c r="N14" s="80">
        <v>48975</v>
      </c>
      <c r="O14" s="80"/>
      <c r="P14" s="81">
        <v>9735084.75</v>
      </c>
      <c r="Q14" s="82">
        <v>1.1900000000000001E-4</v>
      </c>
      <c r="R14" s="83">
        <v>1158.4750852500001</v>
      </c>
      <c r="S14" s="80">
        <v>338214</v>
      </c>
      <c r="T14" s="81">
        <v>0</v>
      </c>
      <c r="U14" s="81">
        <v>253660.5</v>
      </c>
      <c r="V14" s="84">
        <v>1.27E-4</v>
      </c>
      <c r="W14" s="85">
        <v>32.214883499999999</v>
      </c>
      <c r="X14" s="62"/>
      <c r="Y14" s="9"/>
    </row>
    <row r="15" spans="2:25" x14ac:dyDescent="0.3">
      <c r="C15" s="118"/>
      <c r="D15" s="119"/>
      <c r="E15" s="78"/>
      <c r="G15" s="77"/>
      <c r="H15" s="62">
        <v>8</v>
      </c>
      <c r="I15" s="62" t="s">
        <v>23</v>
      </c>
      <c r="J15" s="78">
        <v>265</v>
      </c>
      <c r="K15" s="79">
        <v>0.75</v>
      </c>
      <c r="L15" s="80">
        <v>13081403</v>
      </c>
      <c r="M15" s="81">
        <v>150265</v>
      </c>
      <c r="N15" s="80">
        <v>48975</v>
      </c>
      <c r="O15" s="80"/>
      <c r="P15" s="81">
        <v>9735084.75</v>
      </c>
      <c r="Q15" s="82">
        <v>1.74E-4</v>
      </c>
      <c r="R15" s="83">
        <v>1693.9047465000001</v>
      </c>
      <c r="S15" s="80">
        <v>338214</v>
      </c>
      <c r="T15" s="81">
        <v>0</v>
      </c>
      <c r="U15" s="81">
        <v>253660.5</v>
      </c>
      <c r="V15" s="84">
        <v>1.8699999999999999E-4</v>
      </c>
      <c r="W15" s="85">
        <v>47.434513500000001</v>
      </c>
      <c r="X15" s="62"/>
      <c r="Y15" s="9"/>
    </row>
    <row r="16" spans="2:25" x14ac:dyDescent="0.3">
      <c r="C16" s="9"/>
      <c r="D16" s="9"/>
      <c r="E16" s="9"/>
      <c r="G16" s="77"/>
      <c r="H16" s="62">
        <v>9</v>
      </c>
      <c r="I16" s="62" t="s">
        <v>0</v>
      </c>
      <c r="J16" s="78">
        <v>265</v>
      </c>
      <c r="K16" s="79">
        <v>0.75</v>
      </c>
      <c r="L16" s="80">
        <v>13081403</v>
      </c>
      <c r="M16" s="81">
        <v>150265</v>
      </c>
      <c r="N16" s="80">
        <v>48975</v>
      </c>
      <c r="O16" s="80"/>
      <c r="P16" s="81">
        <v>9735084.75</v>
      </c>
      <c r="Q16" s="82">
        <v>2.4800000000000001E-4</v>
      </c>
      <c r="R16" s="83">
        <v>2414.3010180000001</v>
      </c>
      <c r="S16" s="80">
        <v>338214</v>
      </c>
      <c r="T16" s="81">
        <v>0</v>
      </c>
      <c r="U16" s="81">
        <v>253660.5</v>
      </c>
      <c r="V16" s="84">
        <v>2.6600000000000001E-4</v>
      </c>
      <c r="W16" s="85">
        <v>67.473692999999997</v>
      </c>
      <c r="X16" s="62"/>
      <c r="Y16" s="9"/>
    </row>
    <row r="17" spans="3:25" x14ac:dyDescent="0.3">
      <c r="C17" s="118"/>
      <c r="D17" s="119"/>
      <c r="E17" s="78"/>
      <c r="G17" s="77"/>
      <c r="H17" s="62">
        <v>17</v>
      </c>
      <c r="I17" s="62" t="s">
        <v>16</v>
      </c>
      <c r="J17" s="78">
        <v>265</v>
      </c>
      <c r="K17" s="79">
        <v>0.75</v>
      </c>
      <c r="L17" s="80">
        <v>13081403</v>
      </c>
      <c r="M17" s="81">
        <v>150265</v>
      </c>
      <c r="N17" s="80">
        <v>48975</v>
      </c>
      <c r="O17" s="80"/>
      <c r="P17" s="81">
        <v>9735084.75</v>
      </c>
      <c r="Q17" s="82">
        <v>7.0899999999999999E-4</v>
      </c>
      <c r="R17" s="83">
        <v>6902.1750877499999</v>
      </c>
      <c r="S17" s="80">
        <v>338214</v>
      </c>
      <c r="T17" s="81">
        <v>0</v>
      </c>
      <c r="U17" s="81">
        <v>253660.5</v>
      </c>
      <c r="V17" s="84">
        <v>7.5799999999999999E-4</v>
      </c>
      <c r="W17" s="85">
        <v>192.27465899999999</v>
      </c>
      <c r="X17" s="62"/>
      <c r="Y17" s="9"/>
    </row>
    <row r="18" spans="3:25" x14ac:dyDescent="0.3">
      <c r="C18" s="118"/>
      <c r="D18" s="119"/>
      <c r="E18" s="78"/>
      <c r="G18" s="77"/>
      <c r="H18" s="62">
        <v>29</v>
      </c>
      <c r="I18" s="62" t="s">
        <v>24</v>
      </c>
      <c r="J18" s="78">
        <v>265</v>
      </c>
      <c r="K18" s="79">
        <v>0.75</v>
      </c>
      <c r="L18" s="80">
        <v>13081403</v>
      </c>
      <c r="M18" s="81">
        <v>150265</v>
      </c>
      <c r="N18" s="80">
        <v>48975</v>
      </c>
      <c r="O18" s="80"/>
      <c r="P18" s="81">
        <v>9735084.75</v>
      </c>
      <c r="Q18" s="82">
        <v>3.1029999999999999E-3</v>
      </c>
      <c r="R18" s="83">
        <v>30207.967979249999</v>
      </c>
      <c r="S18" s="80">
        <v>338214</v>
      </c>
      <c r="T18" s="81">
        <v>0</v>
      </c>
      <c r="U18" s="81">
        <v>253660.5</v>
      </c>
      <c r="V18" s="84">
        <v>3.1029999999999999E-3</v>
      </c>
      <c r="W18" s="85">
        <v>787.10853149999991</v>
      </c>
      <c r="X18" s="62"/>
      <c r="Y18" s="9"/>
    </row>
    <row r="19" spans="3:25" x14ac:dyDescent="0.3">
      <c r="C19" s="118"/>
      <c r="D19" s="119"/>
      <c r="E19" s="78"/>
      <c r="G19" s="77"/>
      <c r="H19" s="62">
        <v>38</v>
      </c>
      <c r="I19" s="62" t="s">
        <v>12</v>
      </c>
      <c r="J19" s="78">
        <v>265</v>
      </c>
      <c r="K19" s="79">
        <v>0.75</v>
      </c>
      <c r="L19" s="80">
        <v>13081403</v>
      </c>
      <c r="M19" s="81">
        <v>150265</v>
      </c>
      <c r="N19" s="80">
        <v>48975</v>
      </c>
      <c r="O19" s="80"/>
      <c r="P19" s="81">
        <v>9735084.75</v>
      </c>
      <c r="Q19" s="82">
        <v>9.5000000000000005E-5</v>
      </c>
      <c r="R19" s="83">
        <v>924.83305125000004</v>
      </c>
      <c r="S19" s="80">
        <v>338214</v>
      </c>
      <c r="T19" s="81">
        <v>0</v>
      </c>
      <c r="U19" s="81">
        <v>253660.5</v>
      </c>
      <c r="V19" s="84">
        <v>7.8999999999999996E-5</v>
      </c>
      <c r="W19" s="85">
        <v>20.039179499999999</v>
      </c>
      <c r="X19" s="62"/>
      <c r="Y19" s="9"/>
    </row>
    <row r="20" spans="3:25" x14ac:dyDescent="0.3">
      <c r="C20" s="118"/>
      <c r="D20" s="119"/>
      <c r="E20" s="78"/>
      <c r="G20" s="77"/>
      <c r="H20" s="62">
        <v>55</v>
      </c>
      <c r="I20" s="62" t="s">
        <v>26</v>
      </c>
      <c r="J20" s="78">
        <v>265</v>
      </c>
      <c r="K20" s="79">
        <v>0.75</v>
      </c>
      <c r="L20" s="80">
        <v>13081403</v>
      </c>
      <c r="M20" s="81">
        <v>150265</v>
      </c>
      <c r="N20" s="80">
        <v>48975</v>
      </c>
      <c r="O20" s="80"/>
      <c r="P20" s="81">
        <v>9735084.75</v>
      </c>
      <c r="Q20" s="82">
        <v>1.4799999999999999E-4</v>
      </c>
      <c r="R20" s="83">
        <v>1440.792543</v>
      </c>
      <c r="S20" s="80">
        <v>338214</v>
      </c>
      <c r="T20" s="81">
        <v>0</v>
      </c>
      <c r="U20" s="81">
        <v>253660.5</v>
      </c>
      <c r="V20" s="84">
        <v>1.5699999999999999E-4</v>
      </c>
      <c r="W20" s="85">
        <v>39.824698499999997</v>
      </c>
      <c r="X20" s="62"/>
      <c r="Y20" s="9"/>
    </row>
    <row r="21" spans="3:25" x14ac:dyDescent="0.3">
      <c r="C21" s="118"/>
      <c r="D21" s="119"/>
      <c r="E21" s="78"/>
      <c r="G21" s="77"/>
      <c r="H21" s="62">
        <v>71</v>
      </c>
      <c r="I21" s="62" t="s">
        <v>18</v>
      </c>
      <c r="J21" s="78">
        <v>265</v>
      </c>
      <c r="K21" s="79">
        <v>0.75</v>
      </c>
      <c r="L21" s="80">
        <v>13081403</v>
      </c>
      <c r="M21" s="81">
        <v>150265</v>
      </c>
      <c r="N21" s="80">
        <v>48975</v>
      </c>
      <c r="O21" s="80"/>
      <c r="P21" s="81">
        <v>9735084.75</v>
      </c>
      <c r="Q21" s="82">
        <v>1.0000000000000001E-5</v>
      </c>
      <c r="R21" s="83">
        <v>97.350847500000015</v>
      </c>
      <c r="S21" s="80">
        <v>338214</v>
      </c>
      <c r="T21" s="81">
        <v>0</v>
      </c>
      <c r="U21" s="81">
        <v>253660.5</v>
      </c>
      <c r="V21" s="84">
        <v>1.1E-5</v>
      </c>
      <c r="W21" s="85">
        <v>2.7902654999999998</v>
      </c>
      <c r="X21" s="62"/>
      <c r="Y21" s="9"/>
    </row>
    <row r="22" spans="3:25" x14ac:dyDescent="0.3">
      <c r="C22" s="118"/>
      <c r="D22" s="119"/>
      <c r="E22" s="78"/>
      <c r="G22" s="77"/>
      <c r="H22" s="62">
        <v>72</v>
      </c>
      <c r="I22" s="62" t="s">
        <v>28</v>
      </c>
      <c r="J22" s="78">
        <v>265</v>
      </c>
      <c r="K22" s="79">
        <v>0.75</v>
      </c>
      <c r="L22" s="80">
        <v>13081403</v>
      </c>
      <c r="M22" s="81">
        <v>150265</v>
      </c>
      <c r="N22" s="80">
        <v>48975</v>
      </c>
      <c r="O22" s="80"/>
      <c r="P22" s="81">
        <v>9735084.75</v>
      </c>
      <c r="Q22" s="82">
        <v>2.9999999999999997E-4</v>
      </c>
      <c r="R22" s="83">
        <v>2920.5254249999998</v>
      </c>
      <c r="S22" s="80">
        <v>338214</v>
      </c>
      <c r="T22" s="81">
        <v>0</v>
      </c>
      <c r="U22" s="81">
        <v>253660.5</v>
      </c>
      <c r="V22" s="84">
        <v>3.1799999999999998E-4</v>
      </c>
      <c r="W22" s="85">
        <v>80.664038999999988</v>
      </c>
      <c r="X22" s="62"/>
      <c r="Y22" s="9"/>
    </row>
    <row r="23" spans="3:25" x14ac:dyDescent="0.3">
      <c r="C23" s="118"/>
      <c r="D23" s="119"/>
      <c r="E23" s="78"/>
      <c r="G23" s="77"/>
      <c r="H23" s="62">
        <v>81</v>
      </c>
      <c r="I23" s="62" t="s">
        <v>105</v>
      </c>
      <c r="J23" s="78">
        <v>265</v>
      </c>
      <c r="K23" s="79">
        <v>0.75</v>
      </c>
      <c r="L23" s="80">
        <v>13081403</v>
      </c>
      <c r="M23" s="81">
        <v>150265</v>
      </c>
      <c r="N23" s="80">
        <v>48975</v>
      </c>
      <c r="O23" s="80"/>
      <c r="P23" s="81">
        <v>9735084.75</v>
      </c>
      <c r="Q23" s="82">
        <v>0</v>
      </c>
      <c r="R23" s="83">
        <v>0</v>
      </c>
      <c r="S23" s="80">
        <v>338214</v>
      </c>
      <c r="T23" s="81">
        <v>0</v>
      </c>
      <c r="U23" s="81">
        <v>253660.5</v>
      </c>
      <c r="V23" s="84">
        <v>0</v>
      </c>
      <c r="W23" s="85">
        <v>0</v>
      </c>
      <c r="X23" s="62"/>
      <c r="Y23" s="9"/>
    </row>
    <row r="24" spans="3:25" x14ac:dyDescent="0.3">
      <c r="C24" s="118"/>
      <c r="D24" s="119"/>
      <c r="E24" s="78"/>
      <c r="G24" s="77"/>
      <c r="H24" s="62">
        <v>117</v>
      </c>
      <c r="I24" s="62" t="s">
        <v>21</v>
      </c>
      <c r="J24" s="78">
        <v>265</v>
      </c>
      <c r="K24" s="79">
        <v>0.75</v>
      </c>
      <c r="L24" s="80">
        <v>13081403</v>
      </c>
      <c r="M24" s="81">
        <v>150265</v>
      </c>
      <c r="N24" s="80">
        <v>48975</v>
      </c>
      <c r="O24" s="80"/>
      <c r="P24" s="81">
        <v>9735084.75</v>
      </c>
      <c r="Q24" s="82">
        <v>2.5700000000000001E-4</v>
      </c>
      <c r="R24" s="83">
        <v>2501.9167807500003</v>
      </c>
      <c r="S24" s="80">
        <v>338214</v>
      </c>
      <c r="T24" s="81">
        <v>0</v>
      </c>
      <c r="U24" s="81">
        <v>253660.5</v>
      </c>
      <c r="V24" s="84">
        <v>2.7300000000000002E-4</v>
      </c>
      <c r="W24" s="85">
        <v>69.249316500000006</v>
      </c>
      <c r="X24" s="62"/>
      <c r="Y24" s="9"/>
    </row>
    <row r="25" spans="3:25" x14ac:dyDescent="0.3">
      <c r="C25" s="118"/>
      <c r="D25" s="119"/>
      <c r="E25" s="78"/>
      <c r="G25" s="77"/>
      <c r="H25" s="62">
        <v>122</v>
      </c>
      <c r="I25" s="62" t="s">
        <v>96</v>
      </c>
      <c r="J25" s="78">
        <v>265</v>
      </c>
      <c r="K25" s="79">
        <v>0.75</v>
      </c>
      <c r="L25" s="80">
        <v>13081403</v>
      </c>
      <c r="M25" s="81">
        <v>150265</v>
      </c>
      <c r="N25" s="80">
        <v>48975</v>
      </c>
      <c r="O25" s="80"/>
      <c r="P25" s="81">
        <v>9735084.75</v>
      </c>
      <c r="Q25" s="82">
        <v>0</v>
      </c>
      <c r="R25" s="83">
        <v>0</v>
      </c>
      <c r="S25" s="80">
        <v>338214</v>
      </c>
      <c r="T25" s="81">
        <v>0</v>
      </c>
      <c r="U25" s="81">
        <v>253660.5</v>
      </c>
      <c r="V25" s="84">
        <v>0</v>
      </c>
      <c r="W25" s="85">
        <v>0</v>
      </c>
      <c r="X25" s="62"/>
      <c r="Y25" s="9"/>
    </row>
    <row r="26" spans="3:25" x14ac:dyDescent="0.3">
      <c r="C26" s="118"/>
      <c r="D26" s="119"/>
      <c r="E26" s="78"/>
      <c r="G26" s="77"/>
      <c r="H26" s="62"/>
      <c r="I26" s="62"/>
      <c r="J26" s="78"/>
      <c r="K26" s="79"/>
      <c r="L26" s="81"/>
      <c r="M26" s="81"/>
      <c r="N26" s="81"/>
      <c r="O26" s="81"/>
      <c r="P26" s="81"/>
      <c r="Q26" s="84"/>
      <c r="R26" s="83"/>
      <c r="S26" s="81"/>
      <c r="T26" s="81"/>
      <c r="U26" s="81"/>
      <c r="V26" s="84"/>
      <c r="W26" s="85"/>
      <c r="X26" s="62"/>
      <c r="Y26" s="9"/>
    </row>
    <row r="27" spans="3:25" ht="15.6" x14ac:dyDescent="0.3">
      <c r="C27" s="118"/>
      <c r="D27" s="119"/>
      <c r="E27" s="78"/>
      <c r="G27" s="90">
        <v>81</v>
      </c>
      <c r="H27" s="91" t="s">
        <v>105</v>
      </c>
      <c r="I27" s="62"/>
      <c r="J27" s="78"/>
      <c r="K27" s="79"/>
      <c r="L27" s="81"/>
      <c r="M27" s="81"/>
      <c r="N27" s="81"/>
      <c r="O27" s="81"/>
      <c r="P27" s="81"/>
      <c r="Q27" s="84"/>
      <c r="R27" s="83"/>
      <c r="S27" s="81"/>
      <c r="T27" s="81"/>
      <c r="U27" s="81"/>
      <c r="V27" s="84"/>
      <c r="W27" s="85"/>
      <c r="X27" s="62"/>
      <c r="Y27" s="9"/>
    </row>
    <row r="28" spans="3:25" x14ac:dyDescent="0.3">
      <c r="C28" s="9"/>
      <c r="D28" s="9"/>
      <c r="E28" s="9"/>
      <c r="G28" s="77"/>
      <c r="H28" s="62">
        <v>1</v>
      </c>
      <c r="I28" s="62" t="s">
        <v>11</v>
      </c>
      <c r="J28" s="78">
        <v>266</v>
      </c>
      <c r="K28" s="79">
        <v>0.75</v>
      </c>
      <c r="L28" s="80">
        <v>0</v>
      </c>
      <c r="M28" s="81">
        <v>0</v>
      </c>
      <c r="N28" s="80">
        <v>27765</v>
      </c>
      <c r="O28" s="80"/>
      <c r="P28" s="81">
        <v>20823.75</v>
      </c>
      <c r="Q28" s="82">
        <v>2.2769999999999999E-3</v>
      </c>
      <c r="R28" s="83">
        <v>47.415678749999998</v>
      </c>
      <c r="S28" s="80">
        <v>0</v>
      </c>
      <c r="T28" s="81">
        <v>0</v>
      </c>
      <c r="U28" s="81">
        <v>0</v>
      </c>
      <c r="V28" s="84">
        <v>1.91E-3</v>
      </c>
      <c r="W28" s="85">
        <v>0</v>
      </c>
      <c r="X28" s="62"/>
      <c r="Y28" s="9"/>
    </row>
    <row r="29" spans="3:25" x14ac:dyDescent="0.3">
      <c r="C29" s="9"/>
      <c r="D29" s="9"/>
      <c r="E29" s="9"/>
      <c r="G29" s="77"/>
      <c r="H29" s="62">
        <v>2</v>
      </c>
      <c r="I29" s="62" t="s">
        <v>27</v>
      </c>
      <c r="J29" s="78">
        <v>266</v>
      </c>
      <c r="K29" s="79">
        <v>0.75</v>
      </c>
      <c r="L29" s="80">
        <v>0</v>
      </c>
      <c r="M29" s="81">
        <v>0</v>
      </c>
      <c r="N29" s="80">
        <v>27765</v>
      </c>
      <c r="O29" s="80"/>
      <c r="P29" s="81">
        <v>20823.75</v>
      </c>
      <c r="Q29" s="82">
        <v>2.6200000000000003E-4</v>
      </c>
      <c r="R29" s="83">
        <v>5.4558225000000009</v>
      </c>
      <c r="S29" s="80">
        <v>0</v>
      </c>
      <c r="T29" s="81">
        <v>0</v>
      </c>
      <c r="U29" s="81">
        <v>0</v>
      </c>
      <c r="V29" s="84">
        <v>2.6899999999999998E-4</v>
      </c>
      <c r="W29" s="85">
        <v>0</v>
      </c>
      <c r="X29" s="62"/>
      <c r="Y29" s="9"/>
    </row>
    <row r="30" spans="3:25" x14ac:dyDescent="0.3">
      <c r="C30" s="118"/>
      <c r="D30" s="119"/>
      <c r="E30" s="78"/>
      <c r="G30" s="77"/>
      <c r="H30" s="62">
        <v>3</v>
      </c>
      <c r="I30" s="62" t="s">
        <v>20</v>
      </c>
      <c r="J30" s="78">
        <v>266</v>
      </c>
      <c r="K30" s="79">
        <v>0.75</v>
      </c>
      <c r="L30" s="80">
        <v>0</v>
      </c>
      <c r="M30" s="81">
        <v>0</v>
      </c>
      <c r="N30" s="80">
        <v>27765</v>
      </c>
      <c r="O30" s="80"/>
      <c r="P30" s="81">
        <v>20823.75</v>
      </c>
      <c r="Q30" s="82">
        <v>5.7799999999999995E-4</v>
      </c>
      <c r="R30" s="83">
        <v>12.036127499999999</v>
      </c>
      <c r="S30" s="80">
        <v>0</v>
      </c>
      <c r="T30" s="81">
        <v>0</v>
      </c>
      <c r="U30" s="81">
        <v>0</v>
      </c>
      <c r="V30" s="84">
        <v>5.9699999999999998E-4</v>
      </c>
      <c r="W30" s="85">
        <v>0</v>
      </c>
      <c r="X30" s="62"/>
      <c r="Y30" s="9"/>
    </row>
    <row r="31" spans="3:25" x14ac:dyDescent="0.3">
      <c r="C31" s="118"/>
      <c r="D31" s="119"/>
      <c r="E31" s="78"/>
      <c r="G31" s="77"/>
      <c r="H31" s="62">
        <v>4</v>
      </c>
      <c r="I31" s="62" t="s">
        <v>10</v>
      </c>
      <c r="J31" s="78">
        <v>266</v>
      </c>
      <c r="K31" s="79">
        <v>0.75</v>
      </c>
      <c r="L31" s="80">
        <v>0</v>
      </c>
      <c r="M31" s="81">
        <v>0</v>
      </c>
      <c r="N31" s="80">
        <v>27765</v>
      </c>
      <c r="O31" s="80"/>
      <c r="P31" s="81">
        <v>20823.75</v>
      </c>
      <c r="Q31" s="82">
        <v>8.5789999999999998E-3</v>
      </c>
      <c r="R31" s="83">
        <v>178.64695125</v>
      </c>
      <c r="S31" s="80">
        <v>0</v>
      </c>
      <c r="T31" s="81">
        <v>0</v>
      </c>
      <c r="U31" s="81">
        <v>0</v>
      </c>
      <c r="V31" s="84">
        <v>9.2750000000000003E-3</v>
      </c>
      <c r="W31" s="85">
        <v>0</v>
      </c>
      <c r="X31" s="62"/>
      <c r="Y31" s="9"/>
    </row>
    <row r="32" spans="3:25" x14ac:dyDescent="0.3">
      <c r="C32" s="118"/>
      <c r="D32" s="119"/>
      <c r="E32" s="78"/>
      <c r="G32" s="77"/>
      <c r="H32" s="62">
        <v>136</v>
      </c>
      <c r="I32" s="62" t="s">
        <v>159</v>
      </c>
      <c r="J32" s="78">
        <v>266</v>
      </c>
      <c r="K32" s="79">
        <v>0.75</v>
      </c>
      <c r="L32" s="80">
        <v>0</v>
      </c>
      <c r="M32" s="81">
        <v>0</v>
      </c>
      <c r="N32" s="80">
        <v>27765</v>
      </c>
      <c r="O32" s="80"/>
      <c r="P32" s="81">
        <v>20823.75</v>
      </c>
      <c r="Q32" s="82">
        <v>1.75E-4</v>
      </c>
      <c r="R32" s="83">
        <v>3.64415625</v>
      </c>
      <c r="S32" s="80">
        <v>0</v>
      </c>
      <c r="T32" s="81">
        <v>0</v>
      </c>
      <c r="U32" s="81">
        <v>0</v>
      </c>
      <c r="V32" s="84">
        <v>0</v>
      </c>
      <c r="W32" s="85">
        <v>0</v>
      </c>
      <c r="X32" s="62"/>
      <c r="Y32" s="9"/>
    </row>
    <row r="33" spans="3:25" x14ac:dyDescent="0.3">
      <c r="C33" s="118"/>
      <c r="D33" s="119"/>
      <c r="E33" s="78"/>
      <c r="G33" s="77"/>
      <c r="H33" s="62">
        <v>6</v>
      </c>
      <c r="I33" s="62" t="s">
        <v>76</v>
      </c>
      <c r="J33" s="78">
        <v>266</v>
      </c>
      <c r="K33" s="79">
        <v>0.75</v>
      </c>
      <c r="L33" s="80">
        <v>0</v>
      </c>
      <c r="M33" s="81">
        <v>0</v>
      </c>
      <c r="N33" s="80">
        <v>27765</v>
      </c>
      <c r="O33" s="80"/>
      <c r="P33" s="81">
        <v>20823.75</v>
      </c>
      <c r="Q33" s="82">
        <v>0</v>
      </c>
      <c r="R33" s="83">
        <v>0</v>
      </c>
      <c r="S33" s="80">
        <v>0</v>
      </c>
      <c r="T33" s="81">
        <v>0</v>
      </c>
      <c r="U33" s="81">
        <v>0</v>
      </c>
      <c r="V33" s="84">
        <v>0</v>
      </c>
      <c r="W33" s="85">
        <v>0</v>
      </c>
      <c r="X33" s="62"/>
      <c r="Y33" s="9"/>
    </row>
    <row r="34" spans="3:25" x14ac:dyDescent="0.3">
      <c r="C34" s="118"/>
      <c r="D34" s="119"/>
      <c r="E34" s="78"/>
      <c r="G34" s="77"/>
      <c r="H34" s="62">
        <v>7</v>
      </c>
      <c r="I34" s="62" t="s">
        <v>9</v>
      </c>
      <c r="J34" s="78">
        <v>266</v>
      </c>
      <c r="K34" s="79">
        <v>0.75</v>
      </c>
      <c r="L34" s="80">
        <v>0</v>
      </c>
      <c r="M34" s="81">
        <v>0</v>
      </c>
      <c r="N34" s="80">
        <v>27765</v>
      </c>
      <c r="O34" s="80"/>
      <c r="P34" s="81">
        <v>20823.75</v>
      </c>
      <c r="Q34" s="82">
        <v>1.1900000000000001E-4</v>
      </c>
      <c r="R34" s="83">
        <v>2.4780262500000001</v>
      </c>
      <c r="S34" s="80">
        <v>0</v>
      </c>
      <c r="T34" s="81">
        <v>0</v>
      </c>
      <c r="U34" s="81">
        <v>0</v>
      </c>
      <c r="V34" s="84">
        <v>1.27E-4</v>
      </c>
      <c r="W34" s="85">
        <v>0</v>
      </c>
      <c r="X34" s="62"/>
      <c r="Y34" s="9"/>
    </row>
    <row r="35" spans="3:25" x14ac:dyDescent="0.3">
      <c r="C35" s="9"/>
      <c r="D35" s="9"/>
      <c r="E35" s="9"/>
      <c r="G35" s="77"/>
      <c r="H35" s="62">
        <v>8</v>
      </c>
      <c r="I35" s="62" t="s">
        <v>23</v>
      </c>
      <c r="J35" s="78">
        <v>266</v>
      </c>
      <c r="K35" s="79">
        <v>0.75</v>
      </c>
      <c r="L35" s="80">
        <v>0</v>
      </c>
      <c r="M35" s="81">
        <v>0</v>
      </c>
      <c r="N35" s="80">
        <v>27765</v>
      </c>
      <c r="O35" s="80"/>
      <c r="P35" s="81">
        <v>20823.75</v>
      </c>
      <c r="Q35" s="82">
        <v>1.74E-4</v>
      </c>
      <c r="R35" s="83">
        <v>3.6233325000000001</v>
      </c>
      <c r="S35" s="80">
        <v>0</v>
      </c>
      <c r="T35" s="81">
        <v>0</v>
      </c>
      <c r="U35" s="81">
        <v>0</v>
      </c>
      <c r="V35" s="84">
        <v>1.8699999999999999E-4</v>
      </c>
      <c r="W35" s="85">
        <v>0</v>
      </c>
      <c r="X35" s="62"/>
      <c r="Y35" s="9"/>
    </row>
    <row r="36" spans="3:25" x14ac:dyDescent="0.3">
      <c r="C36" s="9"/>
      <c r="D36" s="9"/>
      <c r="E36" s="9"/>
      <c r="G36" s="77"/>
      <c r="H36" s="62">
        <v>9</v>
      </c>
      <c r="I36" s="62" t="s">
        <v>0</v>
      </c>
      <c r="J36" s="78">
        <v>266</v>
      </c>
      <c r="K36" s="79">
        <v>0.75</v>
      </c>
      <c r="L36" s="80">
        <v>0</v>
      </c>
      <c r="M36" s="81">
        <v>0</v>
      </c>
      <c r="N36" s="80">
        <v>27765</v>
      </c>
      <c r="O36" s="80"/>
      <c r="P36" s="81">
        <v>20823.75</v>
      </c>
      <c r="Q36" s="82">
        <v>2.4800000000000001E-4</v>
      </c>
      <c r="R36" s="83">
        <v>5.1642900000000003</v>
      </c>
      <c r="S36" s="80">
        <v>0</v>
      </c>
      <c r="T36" s="81">
        <v>0</v>
      </c>
      <c r="U36" s="81">
        <v>0</v>
      </c>
      <c r="V36" s="84">
        <v>2.6600000000000001E-4</v>
      </c>
      <c r="W36" s="85">
        <v>0</v>
      </c>
      <c r="X36" s="62"/>
      <c r="Y36" s="9"/>
    </row>
    <row r="37" spans="3:25" x14ac:dyDescent="0.3">
      <c r="C37" s="9"/>
      <c r="D37" s="9"/>
      <c r="E37" s="9"/>
      <c r="G37" s="77"/>
      <c r="H37" s="62">
        <v>18</v>
      </c>
      <c r="I37" s="62" t="s">
        <v>30</v>
      </c>
      <c r="J37" s="78">
        <v>266</v>
      </c>
      <c r="K37" s="79">
        <v>0.75</v>
      </c>
      <c r="L37" s="80">
        <v>0</v>
      </c>
      <c r="M37" s="81">
        <v>0</v>
      </c>
      <c r="N37" s="80">
        <v>27765</v>
      </c>
      <c r="O37" s="80"/>
      <c r="P37" s="81">
        <v>20823.75</v>
      </c>
      <c r="Q37" s="82">
        <v>9.4899999999999997E-4</v>
      </c>
      <c r="R37" s="83">
        <v>19.761738749999999</v>
      </c>
      <c r="S37" s="80">
        <v>0</v>
      </c>
      <c r="T37" s="81">
        <v>0</v>
      </c>
      <c r="U37" s="81">
        <v>0</v>
      </c>
      <c r="V37" s="84">
        <v>1.0250000000000001E-3</v>
      </c>
      <c r="W37" s="85">
        <v>0</v>
      </c>
      <c r="X37" s="62"/>
      <c r="Y37" s="9"/>
    </row>
    <row r="38" spans="3:25" x14ac:dyDescent="0.3">
      <c r="C38" s="9"/>
      <c r="D38" s="9"/>
      <c r="E38" s="9"/>
      <c r="G38" s="77"/>
      <c r="H38" s="62">
        <v>29</v>
      </c>
      <c r="I38" s="62" t="s">
        <v>24</v>
      </c>
      <c r="J38" s="78">
        <v>266</v>
      </c>
      <c r="K38" s="79">
        <v>0.75</v>
      </c>
      <c r="L38" s="80">
        <v>0</v>
      </c>
      <c r="M38" s="81">
        <v>0</v>
      </c>
      <c r="N38" s="80">
        <v>27765</v>
      </c>
      <c r="O38" s="80"/>
      <c r="P38" s="81">
        <v>20823.75</v>
      </c>
      <c r="Q38" s="82">
        <v>3.1029999999999999E-3</v>
      </c>
      <c r="R38" s="83">
        <v>64.616096249999998</v>
      </c>
      <c r="S38" s="80">
        <v>0</v>
      </c>
      <c r="T38" s="81">
        <v>0</v>
      </c>
      <c r="U38" s="81">
        <v>0</v>
      </c>
      <c r="V38" s="84">
        <v>3.1029999999999999E-3</v>
      </c>
      <c r="W38" s="85">
        <v>0</v>
      </c>
      <c r="X38" s="62"/>
      <c r="Y38" s="9"/>
    </row>
    <row r="39" spans="3:25" x14ac:dyDescent="0.3">
      <c r="C39" s="9"/>
      <c r="D39" s="9"/>
      <c r="E39" s="9"/>
      <c r="G39" s="77"/>
      <c r="H39" s="62">
        <v>38</v>
      </c>
      <c r="I39" s="62" t="s">
        <v>12</v>
      </c>
      <c r="J39" s="78">
        <v>266</v>
      </c>
      <c r="K39" s="79">
        <v>0.75</v>
      </c>
      <c r="L39" s="80">
        <v>0</v>
      </c>
      <c r="M39" s="81">
        <v>0</v>
      </c>
      <c r="N39" s="80">
        <v>27765</v>
      </c>
      <c r="O39" s="80"/>
      <c r="P39" s="81">
        <v>20823.75</v>
      </c>
      <c r="Q39" s="82">
        <v>9.5000000000000005E-5</v>
      </c>
      <c r="R39" s="83">
        <v>1.97825625</v>
      </c>
      <c r="S39" s="80">
        <v>0</v>
      </c>
      <c r="T39" s="81">
        <v>0</v>
      </c>
      <c r="U39" s="81">
        <v>0</v>
      </c>
      <c r="V39" s="84">
        <v>7.8999999999999996E-5</v>
      </c>
      <c r="W39" s="85">
        <v>0</v>
      </c>
      <c r="X39" s="62"/>
      <c r="Y39" s="9"/>
    </row>
    <row r="40" spans="3:25" x14ac:dyDescent="0.3">
      <c r="C40" s="9"/>
      <c r="D40" s="9"/>
      <c r="E40" s="9"/>
      <c r="G40" s="77"/>
      <c r="H40" s="62">
        <v>55</v>
      </c>
      <c r="I40" s="62" t="s">
        <v>26</v>
      </c>
      <c r="J40" s="78">
        <v>266</v>
      </c>
      <c r="K40" s="79">
        <v>0.75</v>
      </c>
      <c r="L40" s="80">
        <v>0</v>
      </c>
      <c r="M40" s="81">
        <v>0</v>
      </c>
      <c r="N40" s="80">
        <v>27765</v>
      </c>
      <c r="O40" s="80"/>
      <c r="P40" s="81">
        <v>20823.75</v>
      </c>
      <c r="Q40" s="82">
        <v>1.4799999999999999E-4</v>
      </c>
      <c r="R40" s="83">
        <v>3.081915</v>
      </c>
      <c r="S40" s="80">
        <v>0</v>
      </c>
      <c r="T40" s="81">
        <v>0</v>
      </c>
      <c r="U40" s="81">
        <v>0</v>
      </c>
      <c r="V40" s="84">
        <v>1.5699999999999999E-4</v>
      </c>
      <c r="W40" s="85">
        <v>0</v>
      </c>
      <c r="X40" s="62"/>
      <c r="Y40" s="9"/>
    </row>
    <row r="41" spans="3:25" x14ac:dyDescent="0.3">
      <c r="C41" s="9"/>
      <c r="D41" s="9"/>
      <c r="E41" s="9"/>
      <c r="G41" s="77"/>
      <c r="H41" s="62">
        <v>71</v>
      </c>
      <c r="I41" s="62" t="s">
        <v>18</v>
      </c>
      <c r="J41" s="78">
        <v>266</v>
      </c>
      <c r="K41" s="79">
        <v>0.75</v>
      </c>
      <c r="L41" s="80">
        <v>0</v>
      </c>
      <c r="M41" s="81">
        <v>0</v>
      </c>
      <c r="N41" s="80">
        <v>27765</v>
      </c>
      <c r="O41" s="80"/>
      <c r="P41" s="81">
        <v>20823.75</v>
      </c>
      <c r="Q41" s="82">
        <v>1.0000000000000001E-5</v>
      </c>
      <c r="R41" s="83">
        <v>0.20823750000000002</v>
      </c>
      <c r="S41" s="80">
        <v>0</v>
      </c>
      <c r="T41" s="81">
        <v>0</v>
      </c>
      <c r="U41" s="81">
        <v>0</v>
      </c>
      <c r="V41" s="84">
        <v>1.1E-5</v>
      </c>
      <c r="W41" s="85">
        <v>0</v>
      </c>
      <c r="X41" s="62"/>
      <c r="Y41" s="9"/>
    </row>
    <row r="42" spans="3:25" x14ac:dyDescent="0.3">
      <c r="C42" s="9"/>
      <c r="D42" s="9"/>
      <c r="E42" s="9"/>
      <c r="G42" s="77"/>
      <c r="H42" s="62">
        <v>72</v>
      </c>
      <c r="I42" s="62" t="s">
        <v>28</v>
      </c>
      <c r="J42" s="78">
        <v>266</v>
      </c>
      <c r="K42" s="79">
        <v>0.75</v>
      </c>
      <c r="L42" s="80">
        <v>0</v>
      </c>
      <c r="M42" s="81">
        <v>0</v>
      </c>
      <c r="N42" s="80">
        <v>27765</v>
      </c>
      <c r="O42" s="80"/>
      <c r="P42" s="81">
        <v>20823.75</v>
      </c>
      <c r="Q42" s="82">
        <v>2.9999999999999997E-4</v>
      </c>
      <c r="R42" s="83">
        <v>6.2471249999999996</v>
      </c>
      <c r="S42" s="80">
        <v>0</v>
      </c>
      <c r="T42" s="81">
        <v>0</v>
      </c>
      <c r="U42" s="81">
        <v>0</v>
      </c>
      <c r="V42" s="84">
        <v>3.1799999999999998E-4</v>
      </c>
      <c r="W42" s="85">
        <v>0</v>
      </c>
      <c r="X42" s="62"/>
      <c r="Y42" s="9"/>
    </row>
    <row r="43" spans="3:25" x14ac:dyDescent="0.3">
      <c r="C43" s="9"/>
      <c r="D43" s="9"/>
      <c r="E43" s="9"/>
      <c r="G43" s="77"/>
      <c r="H43" s="62">
        <v>81</v>
      </c>
      <c r="I43" s="62" t="s">
        <v>105</v>
      </c>
      <c r="J43" s="78">
        <v>266</v>
      </c>
      <c r="K43" s="79">
        <v>0.75</v>
      </c>
      <c r="L43" s="80">
        <v>0</v>
      </c>
      <c r="M43" s="81">
        <v>0</v>
      </c>
      <c r="N43" s="80">
        <v>27765</v>
      </c>
      <c r="O43" s="80"/>
      <c r="P43" s="81">
        <v>20823.75</v>
      </c>
      <c r="Q43" s="82">
        <v>0</v>
      </c>
      <c r="R43" s="83">
        <v>0</v>
      </c>
      <c r="S43" s="80">
        <v>0</v>
      </c>
      <c r="T43" s="81">
        <v>0</v>
      </c>
      <c r="U43" s="81">
        <v>0</v>
      </c>
      <c r="V43" s="84">
        <v>0</v>
      </c>
      <c r="W43" s="85">
        <v>0</v>
      </c>
      <c r="X43" s="62"/>
      <c r="Y43" s="9"/>
    </row>
    <row r="44" spans="3:25" x14ac:dyDescent="0.3">
      <c r="C44" s="9"/>
      <c r="D44" s="9"/>
      <c r="E44" s="9"/>
      <c r="G44" s="77"/>
      <c r="H44" s="62">
        <v>117</v>
      </c>
      <c r="I44" s="62" t="s">
        <v>21</v>
      </c>
      <c r="J44" s="78">
        <v>266</v>
      </c>
      <c r="K44" s="79">
        <v>0.75</v>
      </c>
      <c r="L44" s="80">
        <v>0</v>
      </c>
      <c r="M44" s="81">
        <v>0</v>
      </c>
      <c r="N44" s="80">
        <v>27765</v>
      </c>
      <c r="O44" s="80"/>
      <c r="P44" s="81">
        <v>20823.75</v>
      </c>
      <c r="Q44" s="82">
        <v>2.5700000000000001E-4</v>
      </c>
      <c r="R44" s="83">
        <v>5.3517037500000004</v>
      </c>
      <c r="S44" s="80">
        <v>0</v>
      </c>
      <c r="T44" s="81">
        <v>0</v>
      </c>
      <c r="U44" s="81">
        <v>0</v>
      </c>
      <c r="V44" s="84">
        <v>2.7300000000000002E-4</v>
      </c>
      <c r="W44" s="85">
        <v>0</v>
      </c>
      <c r="X44" s="62"/>
      <c r="Y44" s="9"/>
    </row>
    <row r="45" spans="3:25" x14ac:dyDescent="0.3">
      <c r="C45" s="9"/>
      <c r="D45" s="9"/>
      <c r="E45" s="9"/>
      <c r="G45" s="77"/>
      <c r="H45" s="62">
        <v>122</v>
      </c>
      <c r="I45" s="62" t="s">
        <v>96</v>
      </c>
      <c r="J45" s="78">
        <v>266</v>
      </c>
      <c r="K45" s="79">
        <v>0.75</v>
      </c>
      <c r="L45" s="80">
        <v>0</v>
      </c>
      <c r="M45" s="81">
        <v>0</v>
      </c>
      <c r="N45" s="80">
        <v>27765</v>
      </c>
      <c r="O45" s="80"/>
      <c r="P45" s="81">
        <v>20823.75</v>
      </c>
      <c r="Q45" s="82">
        <v>0</v>
      </c>
      <c r="R45" s="83">
        <v>0</v>
      </c>
      <c r="S45" s="80">
        <v>0</v>
      </c>
      <c r="T45" s="81">
        <v>0</v>
      </c>
      <c r="U45" s="81">
        <v>0</v>
      </c>
      <c r="V45" s="84">
        <v>0</v>
      </c>
      <c r="W45" s="85">
        <v>0</v>
      </c>
      <c r="X45" s="62"/>
      <c r="Y45" s="9"/>
    </row>
    <row r="46" spans="3:25" x14ac:dyDescent="0.3">
      <c r="C46" s="9"/>
      <c r="D46" s="9"/>
      <c r="E46" s="9"/>
      <c r="G46" s="77"/>
      <c r="H46" s="62"/>
      <c r="I46" s="62"/>
      <c r="J46" s="78"/>
      <c r="K46" s="79"/>
      <c r="L46" s="81"/>
      <c r="M46" s="81"/>
      <c r="N46" s="81"/>
      <c r="O46" s="81"/>
      <c r="P46" s="81"/>
      <c r="Q46" s="84"/>
      <c r="R46" s="83"/>
      <c r="S46" s="81"/>
      <c r="T46" s="81"/>
      <c r="U46" s="81"/>
      <c r="V46" s="84"/>
      <c r="W46" s="85"/>
      <c r="X46" s="62"/>
      <c r="Y46" s="9"/>
    </row>
    <row r="47" spans="3:25" ht="15.6" x14ac:dyDescent="0.3">
      <c r="C47" s="9"/>
      <c r="D47" s="9"/>
      <c r="E47" s="9"/>
      <c r="G47" s="90">
        <v>81</v>
      </c>
      <c r="H47" s="91" t="s">
        <v>105</v>
      </c>
      <c r="I47" s="62"/>
      <c r="J47" s="78"/>
      <c r="K47" s="79"/>
      <c r="L47" s="81"/>
      <c r="M47" s="81"/>
      <c r="N47" s="81"/>
      <c r="O47" s="81"/>
      <c r="P47" s="81"/>
      <c r="Q47" s="84"/>
      <c r="R47" s="83"/>
      <c r="S47" s="81"/>
      <c r="T47" s="81"/>
      <c r="U47" s="81"/>
      <c r="V47" s="84"/>
      <c r="W47" s="85"/>
      <c r="X47" s="62"/>
      <c r="Y47" s="9"/>
    </row>
    <row r="48" spans="3:25" x14ac:dyDescent="0.3">
      <c r="C48" s="9"/>
      <c r="D48" s="9"/>
      <c r="E48" s="9"/>
      <c r="G48" s="77"/>
      <c r="H48" s="62">
        <v>1</v>
      </c>
      <c r="I48" s="62" t="s">
        <v>11</v>
      </c>
      <c r="J48" s="78">
        <v>854</v>
      </c>
      <c r="K48" s="79">
        <v>0.75</v>
      </c>
      <c r="L48" s="80">
        <v>0</v>
      </c>
      <c r="M48" s="81">
        <v>0</v>
      </c>
      <c r="N48" s="80">
        <v>13251</v>
      </c>
      <c r="O48" s="80"/>
      <c r="P48" s="81">
        <v>9938.25</v>
      </c>
      <c r="Q48" s="82">
        <v>2.2769999999999999E-3</v>
      </c>
      <c r="R48" s="83">
        <v>22.629395249999998</v>
      </c>
      <c r="S48" s="80">
        <v>0</v>
      </c>
      <c r="T48" s="81">
        <v>0</v>
      </c>
      <c r="U48" s="81">
        <v>0</v>
      </c>
      <c r="V48" s="84">
        <v>1.91E-3</v>
      </c>
      <c r="W48" s="85">
        <v>0</v>
      </c>
      <c r="X48" s="62"/>
      <c r="Y48" s="9"/>
    </row>
    <row r="49" spans="3:25" x14ac:dyDescent="0.3">
      <c r="C49" s="9"/>
      <c r="D49" s="9"/>
      <c r="E49" s="9"/>
      <c r="G49" s="77"/>
      <c r="H49" s="62">
        <v>2</v>
      </c>
      <c r="I49" s="62" t="s">
        <v>27</v>
      </c>
      <c r="J49" s="78">
        <v>854</v>
      </c>
      <c r="K49" s="79">
        <v>0.75</v>
      </c>
      <c r="L49" s="80">
        <v>0</v>
      </c>
      <c r="M49" s="81">
        <v>0</v>
      </c>
      <c r="N49" s="80">
        <v>13251</v>
      </c>
      <c r="O49" s="80"/>
      <c r="P49" s="81">
        <v>9938.25</v>
      </c>
      <c r="Q49" s="82">
        <v>2.6200000000000003E-4</v>
      </c>
      <c r="R49" s="83">
        <v>2.6038215000000005</v>
      </c>
      <c r="S49" s="80">
        <v>0</v>
      </c>
      <c r="T49" s="81">
        <v>0</v>
      </c>
      <c r="U49" s="81">
        <v>0</v>
      </c>
      <c r="V49" s="84">
        <v>2.6899999999999998E-4</v>
      </c>
      <c r="W49" s="85">
        <v>0</v>
      </c>
      <c r="X49" s="62"/>
      <c r="Y49" s="9"/>
    </row>
    <row r="50" spans="3:25" x14ac:dyDescent="0.3">
      <c r="C50" s="9"/>
      <c r="D50" s="9"/>
      <c r="E50" s="9"/>
      <c r="G50" s="77"/>
      <c r="H50" s="62">
        <v>3</v>
      </c>
      <c r="I50" s="62" t="s">
        <v>20</v>
      </c>
      <c r="J50" s="78">
        <v>854</v>
      </c>
      <c r="K50" s="79">
        <v>0.75</v>
      </c>
      <c r="L50" s="80">
        <v>0</v>
      </c>
      <c r="M50" s="81">
        <v>0</v>
      </c>
      <c r="N50" s="80">
        <v>13251</v>
      </c>
      <c r="O50" s="80"/>
      <c r="P50" s="81">
        <v>9938.25</v>
      </c>
      <c r="Q50" s="82">
        <v>5.7799999999999995E-4</v>
      </c>
      <c r="R50" s="83">
        <v>5.7443084999999998</v>
      </c>
      <c r="S50" s="80">
        <v>0</v>
      </c>
      <c r="T50" s="81">
        <v>0</v>
      </c>
      <c r="U50" s="81">
        <v>0</v>
      </c>
      <c r="V50" s="84">
        <v>5.9699999999999998E-4</v>
      </c>
      <c r="W50" s="85">
        <v>0</v>
      </c>
      <c r="X50" s="62"/>
      <c r="Y50" s="9"/>
    </row>
    <row r="51" spans="3:25" x14ac:dyDescent="0.3">
      <c r="C51" s="9"/>
      <c r="D51" s="9"/>
      <c r="E51" s="9"/>
      <c r="G51" s="77"/>
      <c r="H51" s="62">
        <v>4</v>
      </c>
      <c r="I51" s="62" t="s">
        <v>10</v>
      </c>
      <c r="J51" s="78">
        <v>854</v>
      </c>
      <c r="K51" s="79">
        <v>0.75</v>
      </c>
      <c r="L51" s="80">
        <v>0</v>
      </c>
      <c r="M51" s="81">
        <v>0</v>
      </c>
      <c r="N51" s="80">
        <v>13251</v>
      </c>
      <c r="O51" s="80"/>
      <c r="P51" s="81">
        <v>9938.25</v>
      </c>
      <c r="Q51" s="82">
        <v>8.5789999999999998E-3</v>
      </c>
      <c r="R51" s="83">
        <v>85.260246749999993</v>
      </c>
      <c r="S51" s="80">
        <v>0</v>
      </c>
      <c r="T51" s="81">
        <v>0</v>
      </c>
      <c r="U51" s="81">
        <v>0</v>
      </c>
      <c r="V51" s="84">
        <v>9.2750000000000003E-3</v>
      </c>
      <c r="W51" s="85">
        <v>0</v>
      </c>
      <c r="X51" s="62"/>
      <c r="Y51" s="9"/>
    </row>
    <row r="52" spans="3:25" x14ac:dyDescent="0.3">
      <c r="C52" s="9"/>
      <c r="D52" s="9"/>
      <c r="E52" s="9"/>
      <c r="G52" s="77"/>
      <c r="H52" s="62">
        <v>136</v>
      </c>
      <c r="I52" s="62" t="s">
        <v>159</v>
      </c>
      <c r="J52" s="78">
        <v>854</v>
      </c>
      <c r="K52" s="79">
        <v>0.75</v>
      </c>
      <c r="L52" s="80">
        <v>0</v>
      </c>
      <c r="M52" s="81">
        <v>0</v>
      </c>
      <c r="N52" s="80">
        <v>13251</v>
      </c>
      <c r="O52" s="80"/>
      <c r="P52" s="81">
        <v>9938.25</v>
      </c>
      <c r="Q52" s="82">
        <v>1.75E-4</v>
      </c>
      <c r="R52" s="83">
        <v>1.7391937499999999</v>
      </c>
      <c r="S52" s="80">
        <v>0</v>
      </c>
      <c r="T52" s="81">
        <v>0</v>
      </c>
      <c r="U52" s="81">
        <v>0</v>
      </c>
      <c r="V52" s="84">
        <v>0</v>
      </c>
      <c r="W52" s="85">
        <v>0</v>
      </c>
      <c r="X52" s="62"/>
      <c r="Y52" s="9"/>
    </row>
    <row r="53" spans="3:25" x14ac:dyDescent="0.3">
      <c r="C53" s="9"/>
      <c r="D53" s="9"/>
      <c r="E53" s="9"/>
      <c r="G53" s="77"/>
      <c r="H53" s="62">
        <v>6</v>
      </c>
      <c r="I53" s="62" t="s">
        <v>76</v>
      </c>
      <c r="J53" s="78">
        <v>854</v>
      </c>
      <c r="K53" s="79">
        <v>0.75</v>
      </c>
      <c r="L53" s="80">
        <v>0</v>
      </c>
      <c r="M53" s="81">
        <v>0</v>
      </c>
      <c r="N53" s="80">
        <v>13251</v>
      </c>
      <c r="O53" s="80"/>
      <c r="P53" s="81">
        <v>9938.25</v>
      </c>
      <c r="Q53" s="82">
        <v>0</v>
      </c>
      <c r="R53" s="83">
        <v>0</v>
      </c>
      <c r="S53" s="80">
        <v>0</v>
      </c>
      <c r="T53" s="81">
        <v>0</v>
      </c>
      <c r="U53" s="81">
        <v>0</v>
      </c>
      <c r="V53" s="84">
        <v>0</v>
      </c>
      <c r="W53" s="85">
        <v>0</v>
      </c>
      <c r="X53" s="62"/>
      <c r="Y53" s="9"/>
    </row>
    <row r="54" spans="3:25" x14ac:dyDescent="0.3">
      <c r="C54" s="9"/>
      <c r="D54" s="9"/>
      <c r="E54" s="9"/>
      <c r="G54" s="77"/>
      <c r="H54" s="62">
        <v>7</v>
      </c>
      <c r="I54" s="62" t="s">
        <v>9</v>
      </c>
      <c r="J54" s="78">
        <v>854</v>
      </c>
      <c r="K54" s="79">
        <v>0.75</v>
      </c>
      <c r="L54" s="80">
        <v>0</v>
      </c>
      <c r="M54" s="81">
        <v>0</v>
      </c>
      <c r="N54" s="80">
        <v>13251</v>
      </c>
      <c r="O54" s="80"/>
      <c r="P54" s="81">
        <v>9938.25</v>
      </c>
      <c r="Q54" s="82">
        <v>1.1900000000000001E-4</v>
      </c>
      <c r="R54" s="83">
        <v>1.18265175</v>
      </c>
      <c r="S54" s="80">
        <v>0</v>
      </c>
      <c r="T54" s="81">
        <v>0</v>
      </c>
      <c r="U54" s="81">
        <v>0</v>
      </c>
      <c r="V54" s="84">
        <v>1.27E-4</v>
      </c>
      <c r="W54" s="85">
        <v>0</v>
      </c>
      <c r="X54" s="62"/>
      <c r="Y54" s="9"/>
    </row>
    <row r="55" spans="3:25" x14ac:dyDescent="0.3">
      <c r="C55" s="9"/>
      <c r="D55" s="9"/>
      <c r="E55" s="9"/>
      <c r="G55" s="77"/>
      <c r="H55" s="62">
        <v>8</v>
      </c>
      <c r="I55" s="62" t="s">
        <v>23</v>
      </c>
      <c r="J55" s="78">
        <v>854</v>
      </c>
      <c r="K55" s="79">
        <v>0.75</v>
      </c>
      <c r="L55" s="80">
        <v>0</v>
      </c>
      <c r="M55" s="81">
        <v>0</v>
      </c>
      <c r="N55" s="80">
        <v>13251</v>
      </c>
      <c r="O55" s="80"/>
      <c r="P55" s="81">
        <v>9938.25</v>
      </c>
      <c r="Q55" s="82">
        <v>1.74E-4</v>
      </c>
      <c r="R55" s="83">
        <v>1.7292555000000001</v>
      </c>
      <c r="S55" s="80">
        <v>0</v>
      </c>
      <c r="T55" s="81">
        <v>0</v>
      </c>
      <c r="U55" s="81">
        <v>0</v>
      </c>
      <c r="V55" s="84">
        <v>1.8699999999999999E-4</v>
      </c>
      <c r="W55" s="85">
        <v>0</v>
      </c>
      <c r="X55" s="62"/>
      <c r="Y55" s="9"/>
    </row>
    <row r="56" spans="3:25" x14ac:dyDescent="0.3">
      <c r="C56" s="9"/>
      <c r="D56" s="9"/>
      <c r="E56" s="9"/>
      <c r="G56" s="77"/>
      <c r="H56" s="62">
        <v>9</v>
      </c>
      <c r="I56" s="62" t="s">
        <v>0</v>
      </c>
      <c r="J56" s="78">
        <v>854</v>
      </c>
      <c r="K56" s="79">
        <v>0.75</v>
      </c>
      <c r="L56" s="80">
        <v>0</v>
      </c>
      <c r="M56" s="81">
        <v>0</v>
      </c>
      <c r="N56" s="80">
        <v>13251</v>
      </c>
      <c r="O56" s="80"/>
      <c r="P56" s="81">
        <v>9938.25</v>
      </c>
      <c r="Q56" s="82">
        <v>2.4800000000000001E-4</v>
      </c>
      <c r="R56" s="83">
        <v>2.4646859999999999</v>
      </c>
      <c r="S56" s="80">
        <v>0</v>
      </c>
      <c r="T56" s="81">
        <v>0</v>
      </c>
      <c r="U56" s="81">
        <v>0</v>
      </c>
      <c r="V56" s="84">
        <v>2.6600000000000001E-4</v>
      </c>
      <c r="W56" s="85">
        <v>0</v>
      </c>
      <c r="X56" s="62"/>
      <c r="Y56" s="9"/>
    </row>
    <row r="57" spans="3:25" x14ac:dyDescent="0.3">
      <c r="C57" s="9"/>
      <c r="D57" s="9"/>
      <c r="E57" s="9"/>
      <c r="G57" s="77"/>
      <c r="H57" s="62">
        <v>29</v>
      </c>
      <c r="I57" s="62" t="s">
        <v>24</v>
      </c>
      <c r="J57" s="78">
        <v>854</v>
      </c>
      <c r="K57" s="79">
        <v>0.75</v>
      </c>
      <c r="L57" s="80">
        <v>0</v>
      </c>
      <c r="M57" s="81">
        <v>0</v>
      </c>
      <c r="N57" s="80">
        <v>13251</v>
      </c>
      <c r="O57" s="80"/>
      <c r="P57" s="81">
        <v>9938.25</v>
      </c>
      <c r="Q57" s="82">
        <v>3.1029999999999999E-3</v>
      </c>
      <c r="R57" s="83">
        <v>30.838389749999997</v>
      </c>
      <c r="S57" s="80">
        <v>0</v>
      </c>
      <c r="T57" s="81">
        <v>0</v>
      </c>
      <c r="U57" s="81">
        <v>0</v>
      </c>
      <c r="V57" s="84">
        <v>3.1029999999999999E-3</v>
      </c>
      <c r="W57" s="85">
        <v>0</v>
      </c>
      <c r="X57" s="62"/>
      <c r="Y57" s="9"/>
    </row>
    <row r="58" spans="3:25" x14ac:dyDescent="0.3">
      <c r="C58" s="9"/>
      <c r="D58" s="9"/>
      <c r="E58" s="9"/>
      <c r="G58" s="77"/>
      <c r="H58" s="62">
        <v>38</v>
      </c>
      <c r="I58" s="62" t="s">
        <v>12</v>
      </c>
      <c r="J58" s="78">
        <v>854</v>
      </c>
      <c r="K58" s="79">
        <v>0.75</v>
      </c>
      <c r="L58" s="80">
        <v>0</v>
      </c>
      <c r="M58" s="81">
        <v>0</v>
      </c>
      <c r="N58" s="80">
        <v>13251</v>
      </c>
      <c r="O58" s="80"/>
      <c r="P58" s="81">
        <v>9938.25</v>
      </c>
      <c r="Q58" s="82">
        <v>9.5000000000000005E-5</v>
      </c>
      <c r="R58" s="83">
        <v>0.9441337500000001</v>
      </c>
      <c r="S58" s="80">
        <v>0</v>
      </c>
      <c r="T58" s="81">
        <v>0</v>
      </c>
      <c r="U58" s="81">
        <v>0</v>
      </c>
      <c r="V58" s="84">
        <v>7.8999999999999996E-5</v>
      </c>
      <c r="W58" s="85">
        <v>0</v>
      </c>
      <c r="X58" s="62"/>
      <c r="Y58" s="9"/>
    </row>
    <row r="59" spans="3:25" x14ac:dyDescent="0.3">
      <c r="C59" s="9"/>
      <c r="D59" s="9"/>
      <c r="E59" s="9"/>
      <c r="G59" s="77"/>
      <c r="H59" s="62">
        <v>55</v>
      </c>
      <c r="I59" s="62" t="s">
        <v>26</v>
      </c>
      <c r="J59" s="78">
        <v>854</v>
      </c>
      <c r="K59" s="79">
        <v>0.75</v>
      </c>
      <c r="L59" s="80">
        <v>0</v>
      </c>
      <c r="M59" s="81">
        <v>0</v>
      </c>
      <c r="N59" s="80">
        <v>13251</v>
      </c>
      <c r="O59" s="80"/>
      <c r="P59" s="81">
        <v>9938.25</v>
      </c>
      <c r="Q59" s="82">
        <v>1.4799999999999999E-4</v>
      </c>
      <c r="R59" s="83">
        <v>1.470861</v>
      </c>
      <c r="S59" s="80">
        <v>0</v>
      </c>
      <c r="T59" s="81">
        <v>0</v>
      </c>
      <c r="U59" s="81">
        <v>0</v>
      </c>
      <c r="V59" s="84">
        <v>1.5699999999999999E-4</v>
      </c>
      <c r="W59" s="85">
        <v>0</v>
      </c>
      <c r="X59" s="62"/>
      <c r="Y59" s="9"/>
    </row>
    <row r="60" spans="3:25" x14ac:dyDescent="0.3">
      <c r="C60" s="9"/>
      <c r="D60" s="9"/>
      <c r="E60" s="9"/>
      <c r="G60" s="77"/>
      <c r="H60" s="62">
        <v>71</v>
      </c>
      <c r="I60" s="62" t="s">
        <v>18</v>
      </c>
      <c r="J60" s="78">
        <v>854</v>
      </c>
      <c r="K60" s="79">
        <v>0.75</v>
      </c>
      <c r="L60" s="80">
        <v>0</v>
      </c>
      <c r="M60" s="81">
        <v>0</v>
      </c>
      <c r="N60" s="80">
        <v>13251</v>
      </c>
      <c r="O60" s="80"/>
      <c r="P60" s="81">
        <v>9938.25</v>
      </c>
      <c r="Q60" s="82">
        <v>1.0000000000000001E-5</v>
      </c>
      <c r="R60" s="83">
        <v>9.9382500000000012E-2</v>
      </c>
      <c r="S60" s="80">
        <v>0</v>
      </c>
      <c r="T60" s="81">
        <v>0</v>
      </c>
      <c r="U60" s="81">
        <v>0</v>
      </c>
      <c r="V60" s="84">
        <v>1.1E-5</v>
      </c>
      <c r="W60" s="85">
        <v>0</v>
      </c>
      <c r="X60" s="62"/>
      <c r="Y60" s="9"/>
    </row>
    <row r="61" spans="3:25" x14ac:dyDescent="0.3">
      <c r="C61" s="9"/>
      <c r="D61" s="9"/>
      <c r="E61" s="9"/>
      <c r="G61" s="77"/>
      <c r="H61" s="62">
        <v>72</v>
      </c>
      <c r="I61" s="62" t="s">
        <v>28</v>
      </c>
      <c r="J61" s="78">
        <v>854</v>
      </c>
      <c r="K61" s="79">
        <v>0.75</v>
      </c>
      <c r="L61" s="80">
        <v>0</v>
      </c>
      <c r="M61" s="81">
        <v>0</v>
      </c>
      <c r="N61" s="80">
        <v>13251</v>
      </c>
      <c r="O61" s="80"/>
      <c r="P61" s="81">
        <v>9938.25</v>
      </c>
      <c r="Q61" s="82">
        <v>2.9999999999999997E-4</v>
      </c>
      <c r="R61" s="83">
        <v>2.9814749999999997</v>
      </c>
      <c r="S61" s="80">
        <v>0</v>
      </c>
      <c r="T61" s="81">
        <v>0</v>
      </c>
      <c r="U61" s="81">
        <v>0</v>
      </c>
      <c r="V61" s="84">
        <v>3.1799999999999998E-4</v>
      </c>
      <c r="W61" s="85">
        <v>0</v>
      </c>
      <c r="X61" s="62"/>
      <c r="Y61" s="9"/>
    </row>
    <row r="62" spans="3:25" x14ac:dyDescent="0.3">
      <c r="C62" s="9"/>
      <c r="D62" s="9"/>
      <c r="E62" s="9"/>
      <c r="G62" s="77"/>
      <c r="H62" s="62">
        <v>81</v>
      </c>
      <c r="I62" s="62" t="s">
        <v>105</v>
      </c>
      <c r="J62" s="78">
        <v>854</v>
      </c>
      <c r="K62" s="79">
        <v>0.75</v>
      </c>
      <c r="L62" s="80">
        <v>0</v>
      </c>
      <c r="M62" s="81">
        <v>0</v>
      </c>
      <c r="N62" s="80">
        <v>13251</v>
      </c>
      <c r="O62" s="80"/>
      <c r="P62" s="81">
        <v>9938.25</v>
      </c>
      <c r="Q62" s="82">
        <v>0</v>
      </c>
      <c r="R62" s="83">
        <v>0</v>
      </c>
      <c r="S62" s="80">
        <v>0</v>
      </c>
      <c r="T62" s="81">
        <v>0</v>
      </c>
      <c r="U62" s="81">
        <v>0</v>
      </c>
      <c r="V62" s="84">
        <v>0</v>
      </c>
      <c r="W62" s="85">
        <v>0</v>
      </c>
      <c r="X62" s="62"/>
      <c r="Y62" s="9"/>
    </row>
    <row r="63" spans="3:25" x14ac:dyDescent="0.3">
      <c r="C63" s="9"/>
      <c r="D63" s="9"/>
      <c r="E63" s="9"/>
      <c r="G63" s="77"/>
      <c r="H63" s="62">
        <v>117</v>
      </c>
      <c r="I63" s="62" t="s">
        <v>21</v>
      </c>
      <c r="J63" s="78">
        <v>854</v>
      </c>
      <c r="K63" s="79">
        <v>0.75</v>
      </c>
      <c r="L63" s="80">
        <v>0</v>
      </c>
      <c r="M63" s="81">
        <v>0</v>
      </c>
      <c r="N63" s="80">
        <v>13251</v>
      </c>
      <c r="O63" s="80"/>
      <c r="P63" s="81">
        <v>9938.25</v>
      </c>
      <c r="Q63" s="82">
        <v>2.5700000000000001E-4</v>
      </c>
      <c r="R63" s="83">
        <v>2.55413025</v>
      </c>
      <c r="S63" s="80">
        <v>0</v>
      </c>
      <c r="T63" s="81">
        <v>0</v>
      </c>
      <c r="U63" s="81">
        <v>0</v>
      </c>
      <c r="V63" s="84">
        <v>2.7300000000000002E-4</v>
      </c>
      <c r="W63" s="85">
        <v>0</v>
      </c>
      <c r="X63" s="62"/>
      <c r="Y63" s="9"/>
    </row>
    <row r="64" spans="3:25" x14ac:dyDescent="0.3">
      <c r="C64" s="9"/>
      <c r="D64" s="9"/>
      <c r="E64" s="9"/>
      <c r="G64" s="77"/>
      <c r="H64" s="62">
        <v>122</v>
      </c>
      <c r="I64" s="62" t="s">
        <v>96</v>
      </c>
      <c r="J64" s="78">
        <v>854</v>
      </c>
      <c r="K64" s="79">
        <v>0.75</v>
      </c>
      <c r="L64" s="80">
        <v>0</v>
      </c>
      <c r="M64" s="81">
        <v>0</v>
      </c>
      <c r="N64" s="80">
        <v>13251</v>
      </c>
      <c r="O64" s="80"/>
      <c r="P64" s="81">
        <v>9938.25</v>
      </c>
      <c r="Q64" s="82">
        <v>0</v>
      </c>
      <c r="R64" s="83">
        <v>0</v>
      </c>
      <c r="S64" s="80">
        <v>0</v>
      </c>
      <c r="T64" s="81">
        <v>0</v>
      </c>
      <c r="U64" s="81">
        <v>0</v>
      </c>
      <c r="V64" s="84">
        <v>0</v>
      </c>
      <c r="W64" s="85">
        <v>0</v>
      </c>
      <c r="X64" s="62"/>
      <c r="Y64" s="9"/>
    </row>
    <row r="65" spans="3:25" ht="15" thickBot="1" x14ac:dyDescent="0.35">
      <c r="C65" s="9"/>
      <c r="D65" s="9"/>
      <c r="E65" s="9"/>
      <c r="G65" s="86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8"/>
      <c r="X65" s="62"/>
      <c r="Y65" s="9"/>
    </row>
    <row r="66" spans="3:25" x14ac:dyDescent="0.3">
      <c r="C66" s="9"/>
      <c r="D66" s="9"/>
      <c r="E66" s="9"/>
      <c r="G66" s="62">
        <v>81</v>
      </c>
      <c r="H66" s="62" t="s">
        <v>105</v>
      </c>
      <c r="I66" s="62"/>
      <c r="J66" s="78"/>
      <c r="K66" s="79"/>
      <c r="L66" s="81"/>
      <c r="M66" s="81"/>
      <c r="N66" s="81"/>
      <c r="O66" s="81"/>
      <c r="P66" s="81"/>
      <c r="Q66" s="84"/>
      <c r="R66" s="83">
        <v>166349.3850202499</v>
      </c>
      <c r="S66" s="81"/>
      <c r="T66" s="81"/>
      <c r="U66" s="81"/>
      <c r="V66" s="84"/>
      <c r="W66" s="83">
        <v>4395.9364649999989</v>
      </c>
      <c r="X66" s="89">
        <v>170745.32148524991</v>
      </c>
      <c r="Y66" s="9"/>
    </row>
    <row r="67" spans="3:25" ht="15.6" x14ac:dyDescent="0.3">
      <c r="C67" s="9"/>
      <c r="D67" s="9"/>
      <c r="E67" s="9"/>
      <c r="G67" s="37"/>
      <c r="H67" s="37"/>
      <c r="I67" s="9"/>
      <c r="J67" s="25"/>
      <c r="K67" s="26"/>
      <c r="L67" s="28"/>
      <c r="M67" s="28"/>
      <c r="N67" s="28"/>
      <c r="O67" s="28"/>
      <c r="P67" s="31"/>
      <c r="Q67" s="30"/>
      <c r="R67" s="28"/>
      <c r="S67" s="28"/>
      <c r="T67" s="28"/>
      <c r="U67" s="31"/>
      <c r="V67" s="30"/>
      <c r="W67" s="9"/>
      <c r="X67" s="9"/>
      <c r="Y67" s="9"/>
    </row>
    <row r="68" spans="3:25" x14ac:dyDescent="0.3">
      <c r="C68" s="9"/>
      <c r="D68" s="9"/>
      <c r="E68" s="9"/>
      <c r="G68" s="9"/>
      <c r="H68" s="9"/>
      <c r="I68" s="9"/>
      <c r="J68" s="25"/>
      <c r="K68" s="26"/>
      <c r="L68" s="27"/>
      <c r="M68" s="27"/>
      <c r="N68" s="28"/>
      <c r="O68" s="28"/>
      <c r="P68" s="29"/>
      <c r="Q68" s="30"/>
      <c r="R68" s="27"/>
      <c r="S68" s="28"/>
      <c r="T68" s="28"/>
      <c r="U68" s="31"/>
      <c r="V68" s="30"/>
      <c r="W68" s="9"/>
      <c r="X68" s="9"/>
      <c r="Y68" s="9"/>
    </row>
    <row r="69" spans="3:25" x14ac:dyDescent="0.3">
      <c r="C69" s="9"/>
      <c r="D69" s="9"/>
      <c r="E69" s="9"/>
      <c r="G69" s="9"/>
      <c r="H69" s="9"/>
      <c r="I69" s="9"/>
      <c r="J69" s="25"/>
      <c r="K69" s="26"/>
      <c r="L69" s="27"/>
      <c r="M69" s="27"/>
      <c r="N69" s="28"/>
      <c r="O69" s="28"/>
      <c r="P69" s="29"/>
      <c r="Q69" s="30"/>
      <c r="R69" s="27"/>
      <c r="S69" s="28"/>
      <c r="T69" s="28"/>
      <c r="U69" s="31"/>
      <c r="V69" s="30"/>
      <c r="W69" s="9"/>
      <c r="X69" s="9"/>
      <c r="Y69" s="9"/>
    </row>
    <row r="70" spans="3:25" ht="15" thickBot="1" x14ac:dyDescent="0.35">
      <c r="C70" s="9"/>
      <c r="D70" s="9"/>
      <c r="E70" s="9"/>
      <c r="G70" s="62"/>
      <c r="H70" s="62"/>
      <c r="I70" s="62"/>
      <c r="J70" s="63" t="s">
        <v>59</v>
      </c>
      <c r="K70" s="64" t="s">
        <v>60</v>
      </c>
      <c r="L70" s="65" t="s">
        <v>61</v>
      </c>
      <c r="M70" s="65" t="s">
        <v>186</v>
      </c>
      <c r="N70" s="65" t="s">
        <v>62</v>
      </c>
      <c r="O70" s="65" t="s">
        <v>187</v>
      </c>
      <c r="P70" s="65" t="s">
        <v>63</v>
      </c>
      <c r="Q70" s="66" t="s">
        <v>64</v>
      </c>
      <c r="R70" s="67" t="s">
        <v>65</v>
      </c>
      <c r="S70" s="65" t="s">
        <v>66</v>
      </c>
      <c r="T70" s="65" t="s">
        <v>67</v>
      </c>
      <c r="U70" s="65" t="s">
        <v>68</v>
      </c>
      <c r="V70" s="66" t="s">
        <v>69</v>
      </c>
      <c r="W70" s="67" t="s">
        <v>70</v>
      </c>
      <c r="X70" s="62"/>
      <c r="Y70" s="9"/>
    </row>
    <row r="71" spans="3:25" ht="15.6" x14ac:dyDescent="0.3">
      <c r="C71" s="9"/>
      <c r="D71" s="9"/>
      <c r="E71" s="9"/>
      <c r="G71" s="68">
        <v>77</v>
      </c>
      <c r="H71" s="69" t="s">
        <v>121</v>
      </c>
      <c r="I71" s="70"/>
      <c r="J71" s="71"/>
      <c r="K71" s="72"/>
      <c r="L71" s="73"/>
      <c r="M71" s="73"/>
      <c r="N71" s="73"/>
      <c r="O71" s="73"/>
      <c r="P71" s="73"/>
      <c r="Q71" s="74"/>
      <c r="R71" s="75"/>
      <c r="S71" s="73"/>
      <c r="T71" s="73"/>
      <c r="U71" s="73"/>
      <c r="V71" s="74"/>
      <c r="W71" s="76"/>
      <c r="X71" s="62"/>
      <c r="Y71" s="9"/>
    </row>
    <row r="72" spans="3:25" x14ac:dyDescent="0.3">
      <c r="C72" s="9"/>
      <c r="D72" s="9"/>
      <c r="E72" s="9"/>
      <c r="G72" s="77"/>
      <c r="H72" s="62">
        <v>1</v>
      </c>
      <c r="I72" s="62" t="s">
        <v>11</v>
      </c>
      <c r="J72" s="78">
        <v>254</v>
      </c>
      <c r="K72" s="79">
        <v>0.6</v>
      </c>
      <c r="L72" s="80">
        <v>31182050</v>
      </c>
      <c r="M72" s="81">
        <v>-636387</v>
      </c>
      <c r="N72" s="80">
        <v>100620</v>
      </c>
      <c r="O72" s="80"/>
      <c r="P72" s="81">
        <v>19151434.199999999</v>
      </c>
      <c r="Q72" s="82">
        <v>2.2769999999999999E-3</v>
      </c>
      <c r="R72" s="83">
        <v>43607.8156734</v>
      </c>
      <c r="S72" s="80">
        <v>1732858</v>
      </c>
      <c r="T72" s="81">
        <v>0</v>
      </c>
      <c r="U72" s="81">
        <v>1039714.7999999999</v>
      </c>
      <c r="V72" s="84">
        <v>1.91E-3</v>
      </c>
      <c r="W72" s="85">
        <v>1985.8552679999998</v>
      </c>
      <c r="X72" s="62"/>
      <c r="Y72" s="9"/>
    </row>
    <row r="73" spans="3:25" x14ac:dyDescent="0.3">
      <c r="C73" s="9"/>
      <c r="D73" s="9"/>
      <c r="E73" s="9"/>
      <c r="G73" s="77"/>
      <c r="H73" s="62">
        <v>2</v>
      </c>
      <c r="I73" s="62" t="s">
        <v>27</v>
      </c>
      <c r="J73" s="78">
        <v>254</v>
      </c>
      <c r="K73" s="79">
        <v>0.6</v>
      </c>
      <c r="L73" s="80">
        <v>31182050</v>
      </c>
      <c r="M73" s="81">
        <v>-636387</v>
      </c>
      <c r="N73" s="80">
        <v>100620</v>
      </c>
      <c r="O73" s="80"/>
      <c r="P73" s="81">
        <v>19151434.199999999</v>
      </c>
      <c r="Q73" s="82">
        <v>2.6200000000000003E-4</v>
      </c>
      <c r="R73" s="83">
        <v>5017.6757604000004</v>
      </c>
      <c r="S73" s="80">
        <v>1732858</v>
      </c>
      <c r="T73" s="81">
        <v>0</v>
      </c>
      <c r="U73" s="81">
        <v>1039714.7999999999</v>
      </c>
      <c r="V73" s="84">
        <v>2.6899999999999998E-4</v>
      </c>
      <c r="W73" s="85">
        <v>279.68328119999995</v>
      </c>
      <c r="X73" s="62"/>
      <c r="Y73" s="9"/>
    </row>
    <row r="74" spans="3:25" x14ac:dyDescent="0.3">
      <c r="C74" s="9"/>
      <c r="D74" s="9"/>
      <c r="E74" s="9"/>
      <c r="G74" s="77"/>
      <c r="H74" s="62">
        <v>3</v>
      </c>
      <c r="I74" s="62" t="s">
        <v>20</v>
      </c>
      <c r="J74" s="78">
        <v>254</v>
      </c>
      <c r="K74" s="79">
        <v>0.6</v>
      </c>
      <c r="L74" s="80">
        <v>31182050</v>
      </c>
      <c r="M74" s="81">
        <v>-636387</v>
      </c>
      <c r="N74" s="80">
        <v>100620</v>
      </c>
      <c r="O74" s="80"/>
      <c r="P74" s="81">
        <v>19151434.199999999</v>
      </c>
      <c r="Q74" s="82">
        <v>5.7799999999999995E-4</v>
      </c>
      <c r="R74" s="83">
        <v>11069.528967599999</v>
      </c>
      <c r="S74" s="80">
        <v>1732858</v>
      </c>
      <c r="T74" s="81">
        <v>0</v>
      </c>
      <c r="U74" s="81">
        <v>1039714.7999999999</v>
      </c>
      <c r="V74" s="84">
        <v>5.9699999999999998E-4</v>
      </c>
      <c r="W74" s="85">
        <v>620.70973559999993</v>
      </c>
      <c r="X74" s="62"/>
      <c r="Y74" s="9"/>
    </row>
    <row r="75" spans="3:25" x14ac:dyDescent="0.3">
      <c r="C75" s="9"/>
      <c r="D75" s="9"/>
      <c r="E75" s="9"/>
      <c r="G75" s="77"/>
      <c r="H75" s="62">
        <v>5</v>
      </c>
      <c r="I75" s="62" t="s">
        <v>17</v>
      </c>
      <c r="J75" s="78">
        <v>254</v>
      </c>
      <c r="K75" s="79">
        <v>0.6</v>
      </c>
      <c r="L75" s="80">
        <v>31182050</v>
      </c>
      <c r="M75" s="81">
        <v>-636387</v>
      </c>
      <c r="N75" s="80">
        <v>100620</v>
      </c>
      <c r="O75" s="80"/>
      <c r="P75" s="81">
        <v>19151434.199999999</v>
      </c>
      <c r="Q75" s="82">
        <v>6.2979999999999998E-3</v>
      </c>
      <c r="R75" s="83">
        <v>120615.7325916</v>
      </c>
      <c r="S75" s="80">
        <v>1732858</v>
      </c>
      <c r="T75" s="81">
        <v>0</v>
      </c>
      <c r="U75" s="81">
        <v>1039714.7999999999</v>
      </c>
      <c r="V75" s="84">
        <v>6.6930000000000002E-3</v>
      </c>
      <c r="W75" s="85">
        <v>6958.8111564000001</v>
      </c>
      <c r="X75" s="62"/>
      <c r="Y75" s="9"/>
    </row>
    <row r="76" spans="3:25" x14ac:dyDescent="0.3">
      <c r="C76" s="9"/>
      <c r="D76" s="9"/>
      <c r="E76" s="9"/>
      <c r="G76" s="77"/>
      <c r="H76" s="62">
        <v>137</v>
      </c>
      <c r="I76" s="62" t="s">
        <v>160</v>
      </c>
      <c r="J76" s="78">
        <v>254</v>
      </c>
      <c r="K76" s="79">
        <v>0.6</v>
      </c>
      <c r="L76" s="80">
        <v>31182050</v>
      </c>
      <c r="M76" s="81">
        <v>-636387</v>
      </c>
      <c r="N76" s="80">
        <v>100620</v>
      </c>
      <c r="O76" s="80"/>
      <c r="P76" s="81">
        <v>19151434.199999999</v>
      </c>
      <c r="Q76" s="82">
        <v>7.4999999999999993E-5</v>
      </c>
      <c r="R76" s="83">
        <v>1436.3575649999998</v>
      </c>
      <c r="S76" s="80">
        <v>1732858</v>
      </c>
      <c r="T76" s="81">
        <v>0</v>
      </c>
      <c r="U76" s="81">
        <v>1039714.7999999999</v>
      </c>
      <c r="V76" s="84">
        <v>0</v>
      </c>
      <c r="W76" s="85">
        <v>0</v>
      </c>
      <c r="X76" s="62"/>
      <c r="Y76" s="9"/>
    </row>
    <row r="77" spans="3:25" x14ac:dyDescent="0.3">
      <c r="C77" s="9"/>
      <c r="D77" s="9"/>
      <c r="E77" s="9"/>
      <c r="G77" s="77"/>
      <c r="H77" s="62">
        <v>6</v>
      </c>
      <c r="I77" s="62" t="s">
        <v>76</v>
      </c>
      <c r="J77" s="78">
        <v>254</v>
      </c>
      <c r="K77" s="79">
        <v>0.6</v>
      </c>
      <c r="L77" s="80">
        <v>31182050</v>
      </c>
      <c r="M77" s="81">
        <v>-636387</v>
      </c>
      <c r="N77" s="80">
        <v>100620</v>
      </c>
      <c r="O77" s="80"/>
      <c r="P77" s="81">
        <v>19151434.199999999</v>
      </c>
      <c r="Q77" s="82">
        <v>0</v>
      </c>
      <c r="R77" s="83">
        <v>0</v>
      </c>
      <c r="S77" s="80">
        <v>1732858</v>
      </c>
      <c r="T77" s="81">
        <v>0</v>
      </c>
      <c r="U77" s="81">
        <v>1039714.7999999999</v>
      </c>
      <c r="V77" s="84">
        <v>0</v>
      </c>
      <c r="W77" s="85">
        <v>0</v>
      </c>
      <c r="X77" s="62"/>
      <c r="Y77" s="9"/>
    </row>
    <row r="78" spans="3:25" x14ac:dyDescent="0.3">
      <c r="C78" s="9"/>
      <c r="D78" s="9"/>
      <c r="E78" s="9"/>
      <c r="G78" s="77"/>
      <c r="H78" s="62">
        <v>7</v>
      </c>
      <c r="I78" s="62" t="s">
        <v>9</v>
      </c>
      <c r="J78" s="78">
        <v>254</v>
      </c>
      <c r="K78" s="79">
        <v>0.6</v>
      </c>
      <c r="L78" s="80">
        <v>31182050</v>
      </c>
      <c r="M78" s="81">
        <v>-636387</v>
      </c>
      <c r="N78" s="80">
        <v>100620</v>
      </c>
      <c r="O78" s="80"/>
      <c r="P78" s="81">
        <v>19151434.199999999</v>
      </c>
      <c r="Q78" s="82">
        <v>1.1900000000000001E-4</v>
      </c>
      <c r="R78" s="83">
        <v>2279.0206698000002</v>
      </c>
      <c r="S78" s="80">
        <v>1732858</v>
      </c>
      <c r="T78" s="81">
        <v>0</v>
      </c>
      <c r="U78" s="81">
        <v>1039714.7999999999</v>
      </c>
      <c r="V78" s="84">
        <v>1.27E-4</v>
      </c>
      <c r="W78" s="85">
        <v>132.04377959999999</v>
      </c>
      <c r="X78" s="62"/>
      <c r="Y78" s="9"/>
    </row>
    <row r="79" spans="3:25" x14ac:dyDescent="0.3">
      <c r="C79" s="9"/>
      <c r="D79" s="9"/>
      <c r="E79" s="9"/>
      <c r="G79" s="77"/>
      <c r="H79" s="62">
        <v>8</v>
      </c>
      <c r="I79" s="62" t="s">
        <v>23</v>
      </c>
      <c r="J79" s="78">
        <v>254</v>
      </c>
      <c r="K79" s="79">
        <v>0.6</v>
      </c>
      <c r="L79" s="80">
        <v>31182050</v>
      </c>
      <c r="M79" s="81">
        <v>-636387</v>
      </c>
      <c r="N79" s="80">
        <v>100620</v>
      </c>
      <c r="O79" s="80"/>
      <c r="P79" s="81">
        <v>19151434.199999999</v>
      </c>
      <c r="Q79" s="82">
        <v>1.74E-4</v>
      </c>
      <c r="R79" s="83">
        <v>3332.3495508000001</v>
      </c>
      <c r="S79" s="80">
        <v>1732858</v>
      </c>
      <c r="T79" s="81">
        <v>0</v>
      </c>
      <c r="U79" s="81">
        <v>1039714.7999999999</v>
      </c>
      <c r="V79" s="84">
        <v>1.8699999999999999E-4</v>
      </c>
      <c r="W79" s="85">
        <v>194.42666759999997</v>
      </c>
      <c r="X79" s="62"/>
      <c r="Y79" s="9"/>
    </row>
    <row r="80" spans="3:25" x14ac:dyDescent="0.3">
      <c r="C80" s="9"/>
      <c r="D80" s="9"/>
      <c r="E80" s="9"/>
      <c r="G80" s="77"/>
      <c r="H80" s="62">
        <v>14</v>
      </c>
      <c r="I80" s="62" t="s">
        <v>22</v>
      </c>
      <c r="J80" s="78">
        <v>254</v>
      </c>
      <c r="K80" s="79">
        <v>0.6</v>
      </c>
      <c r="L80" s="80">
        <v>31182050</v>
      </c>
      <c r="M80" s="81">
        <v>-636387</v>
      </c>
      <c r="N80" s="80">
        <v>100620</v>
      </c>
      <c r="O80" s="80"/>
      <c r="P80" s="81">
        <v>19151434.199999999</v>
      </c>
      <c r="Q80" s="82">
        <v>8.3999999999999995E-5</v>
      </c>
      <c r="R80" s="83">
        <v>1608.7204727999999</v>
      </c>
      <c r="S80" s="80">
        <v>1732858</v>
      </c>
      <c r="T80" s="81">
        <v>0</v>
      </c>
      <c r="U80" s="81">
        <v>1039714.7999999999</v>
      </c>
      <c r="V80" s="84">
        <v>9.0000000000000006E-5</v>
      </c>
      <c r="W80" s="85">
        <v>93.574331999999998</v>
      </c>
      <c r="X80" s="62"/>
      <c r="Y80" s="9"/>
    </row>
    <row r="81" spans="3:25" x14ac:dyDescent="0.3">
      <c r="C81" s="9"/>
      <c r="D81" s="9"/>
      <c r="E81" s="9"/>
      <c r="G81" s="77"/>
      <c r="H81" s="62">
        <v>18</v>
      </c>
      <c r="I81" s="62" t="s">
        <v>30</v>
      </c>
      <c r="J81" s="78">
        <v>254</v>
      </c>
      <c r="K81" s="79">
        <v>0.6</v>
      </c>
      <c r="L81" s="80">
        <v>31182050</v>
      </c>
      <c r="M81" s="81">
        <v>-636387</v>
      </c>
      <c r="N81" s="80">
        <v>100620</v>
      </c>
      <c r="O81" s="80"/>
      <c r="P81" s="81">
        <v>19151434.199999999</v>
      </c>
      <c r="Q81" s="82">
        <v>9.4899999999999997E-4</v>
      </c>
      <c r="R81" s="83">
        <v>18174.711055799999</v>
      </c>
      <c r="S81" s="80">
        <v>1732858</v>
      </c>
      <c r="T81" s="81">
        <v>0</v>
      </c>
      <c r="U81" s="81">
        <v>1039714.7999999999</v>
      </c>
      <c r="V81" s="84">
        <v>1.0250000000000001E-3</v>
      </c>
      <c r="W81" s="85">
        <v>1065.70767</v>
      </c>
      <c r="X81" s="62"/>
      <c r="Y81" s="9"/>
    </row>
    <row r="82" spans="3:25" x14ac:dyDescent="0.3">
      <c r="C82" s="9"/>
      <c r="D82" s="9"/>
      <c r="E82" s="9"/>
      <c r="G82" s="77"/>
      <c r="H82" s="62">
        <v>33</v>
      </c>
      <c r="I82" s="62" t="s">
        <v>7</v>
      </c>
      <c r="J82" s="78">
        <v>254</v>
      </c>
      <c r="K82" s="79">
        <v>0.6</v>
      </c>
      <c r="L82" s="80">
        <v>31182050</v>
      </c>
      <c r="M82" s="81">
        <v>-636387</v>
      </c>
      <c r="N82" s="80">
        <v>100620</v>
      </c>
      <c r="O82" s="80"/>
      <c r="P82" s="81">
        <v>19151434.199999999</v>
      </c>
      <c r="Q82" s="82">
        <v>2.65E-3</v>
      </c>
      <c r="R82" s="83">
        <v>50751.300629999998</v>
      </c>
      <c r="S82" s="80">
        <v>1732858</v>
      </c>
      <c r="T82" s="81">
        <v>0</v>
      </c>
      <c r="U82" s="81">
        <v>1039714.7999999999</v>
      </c>
      <c r="V82" s="84">
        <v>2.8279999999999998E-3</v>
      </c>
      <c r="W82" s="85">
        <v>2940.3134543999995</v>
      </c>
      <c r="X82" s="62"/>
      <c r="Y82" s="9"/>
    </row>
    <row r="83" spans="3:25" x14ac:dyDescent="0.3">
      <c r="C83" s="9"/>
      <c r="D83" s="9"/>
      <c r="E83" s="9"/>
      <c r="G83" s="77"/>
      <c r="H83" s="62">
        <v>38</v>
      </c>
      <c r="I83" s="62" t="s">
        <v>12</v>
      </c>
      <c r="J83" s="78">
        <v>254</v>
      </c>
      <c r="K83" s="79">
        <v>0.6</v>
      </c>
      <c r="L83" s="80">
        <v>31182050</v>
      </c>
      <c r="M83" s="81">
        <v>-636387</v>
      </c>
      <c r="N83" s="80">
        <v>100620</v>
      </c>
      <c r="O83" s="80"/>
      <c r="P83" s="81">
        <v>19151434.199999999</v>
      </c>
      <c r="Q83" s="82">
        <v>9.5000000000000005E-5</v>
      </c>
      <c r="R83" s="83">
        <v>1819.3862490000001</v>
      </c>
      <c r="S83" s="80">
        <v>1732858</v>
      </c>
      <c r="T83" s="81">
        <v>0</v>
      </c>
      <c r="U83" s="81">
        <v>1039714.7999999999</v>
      </c>
      <c r="V83" s="84">
        <v>7.8999999999999996E-5</v>
      </c>
      <c r="W83" s="85">
        <v>82.137469199999984</v>
      </c>
      <c r="X83" s="62"/>
      <c r="Y83" s="9"/>
    </row>
    <row r="84" spans="3:25" x14ac:dyDescent="0.3">
      <c r="C84" s="9"/>
      <c r="D84" s="9"/>
      <c r="E84" s="9"/>
      <c r="G84" s="77"/>
      <c r="H84" s="62">
        <v>41</v>
      </c>
      <c r="I84" s="62" t="s">
        <v>83</v>
      </c>
      <c r="J84" s="78">
        <v>254</v>
      </c>
      <c r="K84" s="79">
        <v>0.6</v>
      </c>
      <c r="L84" s="80">
        <v>31182050</v>
      </c>
      <c r="M84" s="81">
        <v>-636387</v>
      </c>
      <c r="N84" s="80">
        <v>100620</v>
      </c>
      <c r="O84" s="80"/>
      <c r="P84" s="81">
        <v>19151434.199999999</v>
      </c>
      <c r="Q84" s="82">
        <v>0</v>
      </c>
      <c r="R84" s="83">
        <v>0</v>
      </c>
      <c r="S84" s="80">
        <v>1732858</v>
      </c>
      <c r="T84" s="81">
        <v>0</v>
      </c>
      <c r="U84" s="81">
        <v>1039714.7999999999</v>
      </c>
      <c r="V84" s="84">
        <v>0</v>
      </c>
      <c r="W84" s="85">
        <v>0</v>
      </c>
      <c r="X84" s="62"/>
      <c r="Y84" s="9"/>
    </row>
    <row r="85" spans="3:25" x14ac:dyDescent="0.3">
      <c r="C85" s="9"/>
      <c r="D85" s="9"/>
      <c r="E85" s="9"/>
      <c r="G85" s="77"/>
      <c r="H85" s="62">
        <v>55</v>
      </c>
      <c r="I85" s="62" t="s">
        <v>26</v>
      </c>
      <c r="J85" s="78">
        <v>254</v>
      </c>
      <c r="K85" s="79">
        <v>0.6</v>
      </c>
      <c r="L85" s="80">
        <v>31182050</v>
      </c>
      <c r="M85" s="81">
        <v>-636387</v>
      </c>
      <c r="N85" s="80">
        <v>100620</v>
      </c>
      <c r="O85" s="80"/>
      <c r="P85" s="81">
        <v>19151434.199999999</v>
      </c>
      <c r="Q85" s="82">
        <v>1.4799999999999999E-4</v>
      </c>
      <c r="R85" s="83">
        <v>2834.4122616</v>
      </c>
      <c r="S85" s="80">
        <v>1732858</v>
      </c>
      <c r="T85" s="81">
        <v>0</v>
      </c>
      <c r="U85" s="81">
        <v>1039714.7999999999</v>
      </c>
      <c r="V85" s="84">
        <v>1.5699999999999999E-4</v>
      </c>
      <c r="W85" s="85">
        <v>163.23522359999998</v>
      </c>
      <c r="X85" s="62"/>
      <c r="Y85" s="9"/>
    </row>
    <row r="86" spans="3:25" x14ac:dyDescent="0.3">
      <c r="C86" s="9"/>
      <c r="D86" s="9"/>
      <c r="E86" s="9"/>
      <c r="G86" s="77"/>
      <c r="H86" s="62">
        <v>71</v>
      </c>
      <c r="I86" s="62" t="s">
        <v>18</v>
      </c>
      <c r="J86" s="78">
        <v>254</v>
      </c>
      <c r="K86" s="79">
        <v>0.6</v>
      </c>
      <c r="L86" s="80">
        <v>31182050</v>
      </c>
      <c r="M86" s="81">
        <v>-636387</v>
      </c>
      <c r="N86" s="80">
        <v>100620</v>
      </c>
      <c r="O86" s="80"/>
      <c r="P86" s="81">
        <v>19151434.199999999</v>
      </c>
      <c r="Q86" s="82">
        <v>1.0000000000000001E-5</v>
      </c>
      <c r="R86" s="83">
        <v>191.514342</v>
      </c>
      <c r="S86" s="80">
        <v>1732858</v>
      </c>
      <c r="T86" s="81">
        <v>0</v>
      </c>
      <c r="U86" s="81">
        <v>1039714.7999999999</v>
      </c>
      <c r="V86" s="84">
        <v>1.1E-5</v>
      </c>
      <c r="W86" s="85">
        <v>11.436862799999998</v>
      </c>
      <c r="X86" s="62"/>
      <c r="Y86" s="9"/>
    </row>
    <row r="87" spans="3:25" x14ac:dyDescent="0.3">
      <c r="C87" s="9"/>
      <c r="D87" s="9"/>
      <c r="E87" s="9"/>
      <c r="G87" s="77"/>
      <c r="H87" s="62">
        <v>72</v>
      </c>
      <c r="I87" s="62" t="s">
        <v>28</v>
      </c>
      <c r="J87" s="78">
        <v>254</v>
      </c>
      <c r="K87" s="79">
        <v>0.6</v>
      </c>
      <c r="L87" s="80">
        <v>31182050</v>
      </c>
      <c r="M87" s="81">
        <v>-636387</v>
      </c>
      <c r="N87" s="80">
        <v>100620</v>
      </c>
      <c r="O87" s="80"/>
      <c r="P87" s="81">
        <v>19151434.199999999</v>
      </c>
      <c r="Q87" s="82">
        <v>2.9999999999999997E-4</v>
      </c>
      <c r="R87" s="83">
        <v>5745.4302599999992</v>
      </c>
      <c r="S87" s="80">
        <v>1732858</v>
      </c>
      <c r="T87" s="81">
        <v>0</v>
      </c>
      <c r="U87" s="81">
        <v>1039714.7999999999</v>
      </c>
      <c r="V87" s="84">
        <v>3.1799999999999998E-4</v>
      </c>
      <c r="W87" s="85">
        <v>330.62930639999996</v>
      </c>
      <c r="X87" s="62"/>
      <c r="Y87" s="9"/>
    </row>
    <row r="88" spans="3:25" x14ac:dyDescent="0.3">
      <c r="C88" s="9"/>
      <c r="D88" s="9"/>
      <c r="E88" s="9"/>
      <c r="G88" s="77"/>
      <c r="H88" s="62">
        <v>77</v>
      </c>
      <c r="I88" s="62" t="s">
        <v>121</v>
      </c>
      <c r="J88" s="78">
        <v>254</v>
      </c>
      <c r="K88" s="79">
        <v>0.6</v>
      </c>
      <c r="L88" s="80">
        <v>31182050</v>
      </c>
      <c r="M88" s="81">
        <v>-636387</v>
      </c>
      <c r="N88" s="80">
        <v>100620</v>
      </c>
      <c r="O88" s="80"/>
      <c r="P88" s="81">
        <v>19151434.199999999</v>
      </c>
      <c r="Q88" s="82">
        <v>0</v>
      </c>
      <c r="R88" s="83">
        <v>0</v>
      </c>
      <c r="S88" s="80">
        <v>1732858</v>
      </c>
      <c r="T88" s="81">
        <v>0</v>
      </c>
      <c r="U88" s="81">
        <v>1039714.7999999999</v>
      </c>
      <c r="V88" s="84">
        <v>0</v>
      </c>
      <c r="W88" s="85">
        <v>0</v>
      </c>
      <c r="X88" s="62"/>
      <c r="Y88" s="9"/>
    </row>
    <row r="89" spans="3:25" x14ac:dyDescent="0.3">
      <c r="C89" s="9"/>
      <c r="D89" s="9"/>
      <c r="E89" s="9"/>
      <c r="G89" s="77"/>
      <c r="H89" s="62">
        <v>104</v>
      </c>
      <c r="I89" s="62" t="s">
        <v>88</v>
      </c>
      <c r="J89" s="78">
        <v>254</v>
      </c>
      <c r="K89" s="79">
        <v>0.6</v>
      </c>
      <c r="L89" s="80">
        <v>31182050</v>
      </c>
      <c r="M89" s="81">
        <v>-636387</v>
      </c>
      <c r="N89" s="80">
        <v>100620</v>
      </c>
      <c r="O89" s="80"/>
      <c r="P89" s="81">
        <v>19151434.199999999</v>
      </c>
      <c r="Q89" s="82">
        <v>0</v>
      </c>
      <c r="R89" s="83">
        <v>0</v>
      </c>
      <c r="S89" s="80">
        <v>1732858</v>
      </c>
      <c r="T89" s="81">
        <v>0</v>
      </c>
      <c r="U89" s="81">
        <v>1039714.7999999999</v>
      </c>
      <c r="V89" s="84">
        <v>0</v>
      </c>
      <c r="W89" s="85">
        <v>0</v>
      </c>
      <c r="X89" s="62"/>
      <c r="Y89" s="9"/>
    </row>
    <row r="90" spans="3:25" x14ac:dyDescent="0.3">
      <c r="C90" s="9"/>
      <c r="D90" s="9"/>
      <c r="E90" s="9"/>
      <c r="G90" s="77"/>
      <c r="H90" s="62">
        <v>117</v>
      </c>
      <c r="I90" s="62" t="s">
        <v>21</v>
      </c>
      <c r="J90" s="78">
        <v>254</v>
      </c>
      <c r="K90" s="79">
        <v>0.6</v>
      </c>
      <c r="L90" s="80">
        <v>31182050</v>
      </c>
      <c r="M90" s="81">
        <v>-636387</v>
      </c>
      <c r="N90" s="80">
        <v>100620</v>
      </c>
      <c r="O90" s="80"/>
      <c r="P90" s="81">
        <v>19151434.199999999</v>
      </c>
      <c r="Q90" s="82">
        <v>2.5700000000000001E-4</v>
      </c>
      <c r="R90" s="83">
        <v>4921.9185894000002</v>
      </c>
      <c r="S90" s="80">
        <v>1732858</v>
      </c>
      <c r="T90" s="81">
        <v>0</v>
      </c>
      <c r="U90" s="81">
        <v>1039714.7999999999</v>
      </c>
      <c r="V90" s="84">
        <v>2.7300000000000002E-4</v>
      </c>
      <c r="W90" s="85">
        <v>283.84214040000001</v>
      </c>
      <c r="X90" s="62"/>
      <c r="Y90" s="9"/>
    </row>
    <row r="91" spans="3:25" ht="15" thickBot="1" x14ac:dyDescent="0.35">
      <c r="C91" s="9"/>
      <c r="D91" s="9"/>
      <c r="E91" s="9"/>
      <c r="G91" s="86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8"/>
      <c r="X91" s="62"/>
      <c r="Y91" s="9"/>
    </row>
    <row r="92" spans="3:25" x14ac:dyDescent="0.3">
      <c r="C92" s="9"/>
      <c r="D92" s="9"/>
      <c r="E92" s="9"/>
      <c r="G92" s="62">
        <v>77</v>
      </c>
      <c r="H92" s="62" t="s">
        <v>121</v>
      </c>
      <c r="I92" s="62"/>
      <c r="J92" s="78"/>
      <c r="K92" s="79"/>
      <c r="L92" s="81"/>
      <c r="M92" s="81"/>
      <c r="N92" s="81"/>
      <c r="O92" s="81"/>
      <c r="P92" s="81"/>
      <c r="Q92" s="84"/>
      <c r="R92" s="83">
        <v>273405.87463919999</v>
      </c>
      <c r="S92" s="81"/>
      <c r="T92" s="81"/>
      <c r="U92" s="81"/>
      <c r="V92" s="84"/>
      <c r="W92" s="83">
        <v>15142.4063472</v>
      </c>
      <c r="X92" s="89">
        <v>288548.28098639997</v>
      </c>
      <c r="Y92" s="9"/>
    </row>
    <row r="93" spans="3:25" x14ac:dyDescent="0.3">
      <c r="C93" s="9"/>
      <c r="D93" s="9"/>
      <c r="E93" s="9"/>
      <c r="G93" s="62"/>
      <c r="H93" s="62"/>
      <c r="I93" s="62"/>
      <c r="J93" s="78"/>
      <c r="K93" s="79"/>
      <c r="L93" s="81"/>
      <c r="M93" s="81"/>
      <c r="N93" s="81"/>
      <c r="O93" s="81"/>
      <c r="P93" s="81"/>
      <c r="Q93" s="84"/>
      <c r="R93" s="83"/>
      <c r="S93" s="81"/>
      <c r="T93" s="81"/>
      <c r="U93" s="81"/>
      <c r="V93" s="84"/>
      <c r="W93" s="83"/>
      <c r="X93" s="62"/>
      <c r="Y93" s="9"/>
    </row>
    <row r="94" spans="3:25" ht="15" thickBot="1" x14ac:dyDescent="0.35">
      <c r="C94" s="9"/>
      <c r="D94" s="9"/>
      <c r="E94" s="9"/>
      <c r="G94" s="62"/>
      <c r="H94" s="62"/>
      <c r="I94" s="62"/>
      <c r="J94" s="63" t="s">
        <v>59</v>
      </c>
      <c r="K94" s="64" t="s">
        <v>60</v>
      </c>
      <c r="L94" s="65" t="s">
        <v>61</v>
      </c>
      <c r="M94" s="65" t="s">
        <v>186</v>
      </c>
      <c r="N94" s="65" t="s">
        <v>62</v>
      </c>
      <c r="O94" s="65" t="s">
        <v>187</v>
      </c>
      <c r="P94" s="65" t="s">
        <v>63</v>
      </c>
      <c r="Q94" s="66" t="s">
        <v>64</v>
      </c>
      <c r="R94" s="67" t="s">
        <v>65</v>
      </c>
      <c r="S94" s="65" t="s">
        <v>66</v>
      </c>
      <c r="T94" s="65" t="s">
        <v>67</v>
      </c>
      <c r="U94" s="65" t="s">
        <v>68</v>
      </c>
      <c r="V94" s="66" t="s">
        <v>69</v>
      </c>
      <c r="W94" s="67" t="s">
        <v>70</v>
      </c>
      <c r="X94" s="62"/>
      <c r="Y94" s="9"/>
    </row>
    <row r="95" spans="3:25" ht="15.6" x14ac:dyDescent="0.3">
      <c r="C95" s="9"/>
      <c r="D95" s="9"/>
      <c r="E95" s="9"/>
      <c r="G95" s="68">
        <v>83</v>
      </c>
      <c r="H95" s="69" t="s">
        <v>122</v>
      </c>
      <c r="I95" s="70"/>
      <c r="J95" s="71"/>
      <c r="K95" s="72"/>
      <c r="L95" s="73"/>
      <c r="M95" s="73"/>
      <c r="N95" s="73"/>
      <c r="O95" s="73"/>
      <c r="P95" s="73"/>
      <c r="Q95" s="74"/>
      <c r="R95" s="75"/>
      <c r="S95" s="73"/>
      <c r="T95" s="73"/>
      <c r="U95" s="73"/>
      <c r="V95" s="74"/>
      <c r="W95" s="76"/>
      <c r="X95" s="62"/>
      <c r="Y95" s="9"/>
    </row>
    <row r="96" spans="3:25" x14ac:dyDescent="0.3">
      <c r="C96" s="9"/>
      <c r="D96" s="9"/>
      <c r="E96" s="9"/>
      <c r="G96" s="77"/>
      <c r="H96" s="62">
        <v>1</v>
      </c>
      <c r="I96" s="62" t="s">
        <v>11</v>
      </c>
      <c r="J96" s="78">
        <v>272</v>
      </c>
      <c r="K96" s="79">
        <v>0.6</v>
      </c>
      <c r="L96" s="80">
        <v>7013584</v>
      </c>
      <c r="M96" s="81">
        <v>2507355</v>
      </c>
      <c r="N96" s="80">
        <v>40117</v>
      </c>
      <c r="O96" s="80"/>
      <c r="P96" s="81">
        <v>2727807.6</v>
      </c>
      <c r="Q96" s="82">
        <v>2.2769999999999999E-3</v>
      </c>
      <c r="R96" s="83">
        <v>6211.2179052000001</v>
      </c>
      <c r="S96" s="80">
        <v>262159</v>
      </c>
      <c r="T96" s="81">
        <v>64544</v>
      </c>
      <c r="U96" s="81">
        <v>118569</v>
      </c>
      <c r="V96" s="84">
        <v>1.91E-3</v>
      </c>
      <c r="W96" s="85">
        <v>226.46679</v>
      </c>
      <c r="X96" s="62"/>
      <c r="Y96" s="9"/>
    </row>
    <row r="97" spans="3:25" x14ac:dyDescent="0.3">
      <c r="C97" s="9"/>
      <c r="D97" s="9"/>
      <c r="E97" s="9"/>
      <c r="G97" s="77"/>
      <c r="H97" s="62">
        <v>2</v>
      </c>
      <c r="I97" s="62" t="s">
        <v>27</v>
      </c>
      <c r="J97" s="78">
        <v>272</v>
      </c>
      <c r="K97" s="79">
        <v>0.6</v>
      </c>
      <c r="L97" s="80">
        <v>7013584</v>
      </c>
      <c r="M97" s="81">
        <v>2507355</v>
      </c>
      <c r="N97" s="80">
        <v>40117</v>
      </c>
      <c r="O97" s="80"/>
      <c r="P97" s="81">
        <v>2727807.6</v>
      </c>
      <c r="Q97" s="82">
        <v>2.6200000000000003E-4</v>
      </c>
      <c r="R97" s="83">
        <v>714.68559120000009</v>
      </c>
      <c r="S97" s="80">
        <v>262159</v>
      </c>
      <c r="T97" s="81">
        <v>64544</v>
      </c>
      <c r="U97" s="81">
        <v>118569</v>
      </c>
      <c r="V97" s="84">
        <v>2.6899999999999998E-4</v>
      </c>
      <c r="W97" s="85">
        <v>31.895060999999998</v>
      </c>
      <c r="X97" s="62"/>
      <c r="Y97" s="9"/>
    </row>
    <row r="98" spans="3:25" x14ac:dyDescent="0.3">
      <c r="C98" s="9"/>
      <c r="D98" s="9"/>
      <c r="E98" s="9"/>
      <c r="G98" s="77"/>
      <c r="H98" s="62">
        <v>3</v>
      </c>
      <c r="I98" s="62" t="s">
        <v>20</v>
      </c>
      <c r="J98" s="78">
        <v>272</v>
      </c>
      <c r="K98" s="79">
        <v>0.6</v>
      </c>
      <c r="L98" s="80">
        <v>7013584</v>
      </c>
      <c r="M98" s="81">
        <v>2507355</v>
      </c>
      <c r="N98" s="80">
        <v>40117</v>
      </c>
      <c r="O98" s="80"/>
      <c r="P98" s="81">
        <v>2727807.6</v>
      </c>
      <c r="Q98" s="82">
        <v>5.7799999999999995E-4</v>
      </c>
      <c r="R98" s="83">
        <v>1576.6727928</v>
      </c>
      <c r="S98" s="80">
        <v>262159</v>
      </c>
      <c r="T98" s="81">
        <v>64544</v>
      </c>
      <c r="U98" s="81">
        <v>118569</v>
      </c>
      <c r="V98" s="84">
        <v>5.9699999999999998E-4</v>
      </c>
      <c r="W98" s="85">
        <v>70.785692999999995</v>
      </c>
      <c r="X98" s="62"/>
      <c r="Y98" s="9"/>
    </row>
    <row r="99" spans="3:25" x14ac:dyDescent="0.3">
      <c r="C99" s="9"/>
      <c r="D99" s="9"/>
      <c r="E99" s="9"/>
      <c r="G99" s="77"/>
      <c r="H99" s="62">
        <v>5</v>
      </c>
      <c r="I99" s="62" t="s">
        <v>17</v>
      </c>
      <c r="J99" s="78">
        <v>272</v>
      </c>
      <c r="K99" s="79">
        <v>0.6</v>
      </c>
      <c r="L99" s="80">
        <v>7013584</v>
      </c>
      <c r="M99" s="81">
        <v>2507355</v>
      </c>
      <c r="N99" s="80">
        <v>40117</v>
      </c>
      <c r="O99" s="80"/>
      <c r="P99" s="81">
        <v>2727807.6</v>
      </c>
      <c r="Q99" s="82">
        <v>6.2979999999999998E-3</v>
      </c>
      <c r="R99" s="83">
        <v>17179.732264800001</v>
      </c>
      <c r="S99" s="80">
        <v>262159</v>
      </c>
      <c r="T99" s="81">
        <v>64544</v>
      </c>
      <c r="U99" s="81">
        <v>118569</v>
      </c>
      <c r="V99" s="84">
        <v>6.6930000000000002E-3</v>
      </c>
      <c r="W99" s="85">
        <v>793.58231699999999</v>
      </c>
      <c r="X99" s="62"/>
      <c r="Y99" s="9"/>
    </row>
    <row r="100" spans="3:25" x14ac:dyDescent="0.3">
      <c r="C100" s="9"/>
      <c r="D100" s="9"/>
      <c r="E100" s="9"/>
      <c r="G100" s="77"/>
      <c r="H100" s="62">
        <v>137</v>
      </c>
      <c r="I100" s="62" t="s">
        <v>160</v>
      </c>
      <c r="J100" s="78">
        <v>272</v>
      </c>
      <c r="K100" s="79">
        <v>0.6</v>
      </c>
      <c r="L100" s="80">
        <v>7013584</v>
      </c>
      <c r="M100" s="81">
        <v>2507355</v>
      </c>
      <c r="N100" s="80">
        <v>40117</v>
      </c>
      <c r="O100" s="80"/>
      <c r="P100" s="81">
        <v>2727807.6</v>
      </c>
      <c r="Q100" s="82">
        <v>7.4999999999999993E-5</v>
      </c>
      <c r="R100" s="83">
        <v>204.58556999999999</v>
      </c>
      <c r="S100" s="80">
        <v>262159</v>
      </c>
      <c r="T100" s="81">
        <v>64544</v>
      </c>
      <c r="U100" s="81">
        <v>118569</v>
      </c>
      <c r="V100" s="84">
        <v>0</v>
      </c>
      <c r="W100" s="85">
        <v>0</v>
      </c>
      <c r="X100" s="62"/>
      <c r="Y100" s="9"/>
    </row>
    <row r="101" spans="3:25" x14ac:dyDescent="0.3">
      <c r="G101" s="77"/>
      <c r="H101" s="62">
        <v>6</v>
      </c>
      <c r="I101" s="62" t="s">
        <v>76</v>
      </c>
      <c r="J101" s="78">
        <v>272</v>
      </c>
      <c r="K101" s="79">
        <v>0.6</v>
      </c>
      <c r="L101" s="80">
        <v>7013584</v>
      </c>
      <c r="M101" s="81">
        <v>2507355</v>
      </c>
      <c r="N101" s="80">
        <v>40117</v>
      </c>
      <c r="O101" s="80"/>
      <c r="P101" s="81">
        <v>2727807.6</v>
      </c>
      <c r="Q101" s="82">
        <v>0</v>
      </c>
      <c r="R101" s="83">
        <v>0</v>
      </c>
      <c r="S101" s="80">
        <v>262159</v>
      </c>
      <c r="T101" s="81">
        <v>64544</v>
      </c>
      <c r="U101" s="81">
        <v>118569</v>
      </c>
      <c r="V101" s="84">
        <v>0</v>
      </c>
      <c r="W101" s="85">
        <v>0</v>
      </c>
      <c r="X101" s="62"/>
      <c r="Y101" s="9"/>
    </row>
    <row r="102" spans="3:25" x14ac:dyDescent="0.3">
      <c r="G102" s="77"/>
      <c r="H102" s="62">
        <v>7</v>
      </c>
      <c r="I102" s="62" t="s">
        <v>9</v>
      </c>
      <c r="J102" s="78">
        <v>272</v>
      </c>
      <c r="K102" s="79">
        <v>0.6</v>
      </c>
      <c r="L102" s="80">
        <v>7013584</v>
      </c>
      <c r="M102" s="81">
        <v>2507355</v>
      </c>
      <c r="N102" s="80">
        <v>40117</v>
      </c>
      <c r="O102" s="80"/>
      <c r="P102" s="81">
        <v>2727807.6</v>
      </c>
      <c r="Q102" s="82">
        <v>1.1900000000000001E-4</v>
      </c>
      <c r="R102" s="83">
        <v>324.60910440000004</v>
      </c>
      <c r="S102" s="80">
        <v>262159</v>
      </c>
      <c r="T102" s="81">
        <v>64544</v>
      </c>
      <c r="U102" s="81">
        <v>118569</v>
      </c>
      <c r="V102" s="84">
        <v>1.27E-4</v>
      </c>
      <c r="W102" s="85">
        <v>15.058263</v>
      </c>
      <c r="X102" s="62"/>
      <c r="Y102" s="9"/>
    </row>
    <row r="103" spans="3:25" x14ac:dyDescent="0.3">
      <c r="G103" s="77"/>
      <c r="H103" s="62">
        <v>8</v>
      </c>
      <c r="I103" s="62" t="s">
        <v>23</v>
      </c>
      <c r="J103" s="78">
        <v>272</v>
      </c>
      <c r="K103" s="79">
        <v>0.6</v>
      </c>
      <c r="L103" s="80">
        <v>7013584</v>
      </c>
      <c r="M103" s="81">
        <v>2507355</v>
      </c>
      <c r="N103" s="80">
        <v>40117</v>
      </c>
      <c r="O103" s="80"/>
      <c r="P103" s="81">
        <v>2727807.6</v>
      </c>
      <c r="Q103" s="82">
        <v>1.74E-4</v>
      </c>
      <c r="R103" s="83">
        <v>474.6385224</v>
      </c>
      <c r="S103" s="80">
        <v>262159</v>
      </c>
      <c r="T103" s="81">
        <v>64544</v>
      </c>
      <c r="U103" s="81">
        <v>118569</v>
      </c>
      <c r="V103" s="84">
        <v>1.8699999999999999E-4</v>
      </c>
      <c r="W103" s="85">
        <v>22.172402999999999</v>
      </c>
      <c r="X103" s="62"/>
      <c r="Y103" s="9"/>
    </row>
    <row r="104" spans="3:25" x14ac:dyDescent="0.3">
      <c r="G104" s="77"/>
      <c r="H104" s="62">
        <v>14</v>
      </c>
      <c r="I104" s="62" t="s">
        <v>22</v>
      </c>
      <c r="J104" s="78">
        <v>272</v>
      </c>
      <c r="K104" s="79">
        <v>0.6</v>
      </c>
      <c r="L104" s="80">
        <v>7013584</v>
      </c>
      <c r="M104" s="81">
        <v>2507355</v>
      </c>
      <c r="N104" s="80">
        <v>40117</v>
      </c>
      <c r="O104" s="80"/>
      <c r="P104" s="81">
        <v>2727807.6</v>
      </c>
      <c r="Q104" s="82">
        <v>8.3999999999999995E-5</v>
      </c>
      <c r="R104" s="83">
        <v>229.13583839999998</v>
      </c>
      <c r="S104" s="80">
        <v>262159</v>
      </c>
      <c r="T104" s="81">
        <v>64544</v>
      </c>
      <c r="U104" s="81">
        <v>118569</v>
      </c>
      <c r="V104" s="84">
        <v>9.0000000000000006E-5</v>
      </c>
      <c r="W104" s="85">
        <v>10.67121</v>
      </c>
      <c r="X104" s="62"/>
      <c r="Y104" s="9"/>
    </row>
    <row r="105" spans="3:25" x14ac:dyDescent="0.3">
      <c r="G105" s="77"/>
      <c r="H105" s="62">
        <v>18</v>
      </c>
      <c r="I105" s="62" t="s">
        <v>30</v>
      </c>
      <c r="J105" s="78">
        <v>272</v>
      </c>
      <c r="K105" s="79">
        <v>0.6</v>
      </c>
      <c r="L105" s="80">
        <v>7013584</v>
      </c>
      <c r="M105" s="81">
        <v>2507355</v>
      </c>
      <c r="N105" s="80">
        <v>40117</v>
      </c>
      <c r="O105" s="80"/>
      <c r="P105" s="81">
        <v>2727807.6</v>
      </c>
      <c r="Q105" s="82">
        <v>9.4899999999999997E-4</v>
      </c>
      <c r="R105" s="83">
        <v>2588.6894124</v>
      </c>
      <c r="S105" s="80">
        <v>262159</v>
      </c>
      <c r="T105" s="81">
        <v>64544</v>
      </c>
      <c r="U105" s="81">
        <v>118569</v>
      </c>
      <c r="V105" s="84">
        <v>1.0250000000000001E-3</v>
      </c>
      <c r="W105" s="85">
        <v>121.53322500000002</v>
      </c>
      <c r="X105" s="62"/>
      <c r="Y105" s="9"/>
    </row>
    <row r="106" spans="3:25" x14ac:dyDescent="0.3">
      <c r="G106" s="77"/>
      <c r="H106" s="62">
        <v>33</v>
      </c>
      <c r="I106" s="62" t="s">
        <v>7</v>
      </c>
      <c r="J106" s="78">
        <v>272</v>
      </c>
      <c r="K106" s="79">
        <v>0.6</v>
      </c>
      <c r="L106" s="80">
        <v>7013584</v>
      </c>
      <c r="M106" s="81">
        <v>2507355</v>
      </c>
      <c r="N106" s="80">
        <v>40117</v>
      </c>
      <c r="O106" s="80"/>
      <c r="P106" s="81">
        <v>2727807.6</v>
      </c>
      <c r="Q106" s="82">
        <v>2.65E-3</v>
      </c>
      <c r="R106" s="83">
        <v>7228.6901400000006</v>
      </c>
      <c r="S106" s="80">
        <v>262159</v>
      </c>
      <c r="T106" s="81">
        <v>64544</v>
      </c>
      <c r="U106" s="81">
        <v>118569</v>
      </c>
      <c r="V106" s="84">
        <v>2.8279999999999998E-3</v>
      </c>
      <c r="W106" s="85">
        <v>335.313132</v>
      </c>
      <c r="X106" s="62"/>
      <c r="Y106" s="9"/>
    </row>
    <row r="107" spans="3:25" x14ac:dyDescent="0.3">
      <c r="G107" s="77"/>
      <c r="H107" s="62">
        <v>38</v>
      </c>
      <c r="I107" s="62" t="s">
        <v>12</v>
      </c>
      <c r="J107" s="78">
        <v>272</v>
      </c>
      <c r="K107" s="79">
        <v>0.6</v>
      </c>
      <c r="L107" s="80">
        <v>7013584</v>
      </c>
      <c r="M107" s="81">
        <v>2507355</v>
      </c>
      <c r="N107" s="80">
        <v>40117</v>
      </c>
      <c r="O107" s="80"/>
      <c r="P107" s="81">
        <v>2727807.6</v>
      </c>
      <c r="Q107" s="82">
        <v>9.5000000000000005E-5</v>
      </c>
      <c r="R107" s="83">
        <v>259.14172200000002</v>
      </c>
      <c r="S107" s="80">
        <v>262159</v>
      </c>
      <c r="T107" s="81">
        <v>64544</v>
      </c>
      <c r="U107" s="81">
        <v>118569</v>
      </c>
      <c r="V107" s="84">
        <v>7.8999999999999996E-5</v>
      </c>
      <c r="W107" s="85">
        <v>9.3669510000000002</v>
      </c>
      <c r="X107" s="62"/>
      <c r="Y107" s="9"/>
    </row>
    <row r="108" spans="3:25" x14ac:dyDescent="0.3">
      <c r="G108" s="77"/>
      <c r="H108" s="62">
        <v>41</v>
      </c>
      <c r="I108" s="62" t="s">
        <v>83</v>
      </c>
      <c r="J108" s="78">
        <v>272</v>
      </c>
      <c r="K108" s="79">
        <v>0.6</v>
      </c>
      <c r="L108" s="80">
        <v>7013584</v>
      </c>
      <c r="M108" s="81">
        <v>2507355</v>
      </c>
      <c r="N108" s="80">
        <v>40117</v>
      </c>
      <c r="O108" s="80"/>
      <c r="P108" s="81">
        <v>2727807.6</v>
      </c>
      <c r="Q108" s="82">
        <v>0</v>
      </c>
      <c r="R108" s="83">
        <v>0</v>
      </c>
      <c r="S108" s="80">
        <v>262159</v>
      </c>
      <c r="T108" s="81">
        <v>64544</v>
      </c>
      <c r="U108" s="81">
        <v>118569</v>
      </c>
      <c r="V108" s="84">
        <v>0</v>
      </c>
      <c r="W108" s="85">
        <v>0</v>
      </c>
      <c r="X108" s="62"/>
      <c r="Y108" s="9"/>
    </row>
    <row r="109" spans="3:25" x14ac:dyDescent="0.3">
      <c r="G109" s="77"/>
      <c r="H109" s="62">
        <v>55</v>
      </c>
      <c r="I109" s="62" t="s">
        <v>26</v>
      </c>
      <c r="J109" s="78">
        <v>272</v>
      </c>
      <c r="K109" s="79">
        <v>0.6</v>
      </c>
      <c r="L109" s="80">
        <v>7013584</v>
      </c>
      <c r="M109" s="81">
        <v>2507355</v>
      </c>
      <c r="N109" s="80">
        <v>40117</v>
      </c>
      <c r="O109" s="80"/>
      <c r="P109" s="81">
        <v>2727807.6</v>
      </c>
      <c r="Q109" s="82">
        <v>1.4799999999999999E-4</v>
      </c>
      <c r="R109" s="83">
        <v>403.71552479999997</v>
      </c>
      <c r="S109" s="80">
        <v>262159</v>
      </c>
      <c r="T109" s="81">
        <v>64544</v>
      </c>
      <c r="U109" s="81">
        <v>118569</v>
      </c>
      <c r="V109" s="84">
        <v>1.5699999999999999E-4</v>
      </c>
      <c r="W109" s="85">
        <v>18.615333</v>
      </c>
      <c r="X109" s="62"/>
      <c r="Y109" s="9"/>
    </row>
    <row r="110" spans="3:25" x14ac:dyDescent="0.3">
      <c r="G110" s="77"/>
      <c r="H110" s="62">
        <v>71</v>
      </c>
      <c r="I110" s="62" t="s">
        <v>18</v>
      </c>
      <c r="J110" s="78">
        <v>272</v>
      </c>
      <c r="K110" s="79">
        <v>0.6</v>
      </c>
      <c r="L110" s="80">
        <v>7013584</v>
      </c>
      <c r="M110" s="81">
        <v>2507355</v>
      </c>
      <c r="N110" s="80">
        <v>40117</v>
      </c>
      <c r="O110" s="80"/>
      <c r="P110" s="81">
        <v>2727807.6</v>
      </c>
      <c r="Q110" s="82">
        <v>1.0000000000000001E-5</v>
      </c>
      <c r="R110" s="83">
        <v>27.278076000000002</v>
      </c>
      <c r="S110" s="80">
        <v>262159</v>
      </c>
      <c r="T110" s="81">
        <v>64544</v>
      </c>
      <c r="U110" s="81">
        <v>118569</v>
      </c>
      <c r="V110" s="84">
        <v>1.1E-5</v>
      </c>
      <c r="W110" s="85">
        <v>1.3042590000000001</v>
      </c>
      <c r="X110" s="62"/>
      <c r="Y110" s="9"/>
    </row>
    <row r="111" spans="3:25" x14ac:dyDescent="0.3">
      <c r="G111" s="77"/>
      <c r="H111" s="62">
        <v>72</v>
      </c>
      <c r="I111" s="62" t="s">
        <v>28</v>
      </c>
      <c r="J111" s="78">
        <v>272</v>
      </c>
      <c r="K111" s="79">
        <v>0.6</v>
      </c>
      <c r="L111" s="80">
        <v>7013584</v>
      </c>
      <c r="M111" s="81">
        <v>2507355</v>
      </c>
      <c r="N111" s="80">
        <v>40117</v>
      </c>
      <c r="O111" s="80"/>
      <c r="P111" s="81">
        <v>2727807.6</v>
      </c>
      <c r="Q111" s="82">
        <v>2.9999999999999997E-4</v>
      </c>
      <c r="R111" s="83">
        <v>818.34227999999996</v>
      </c>
      <c r="S111" s="80">
        <v>262159</v>
      </c>
      <c r="T111" s="81">
        <v>64544</v>
      </c>
      <c r="U111" s="81">
        <v>118569</v>
      </c>
      <c r="V111" s="84">
        <v>3.1799999999999998E-4</v>
      </c>
      <c r="W111" s="85">
        <v>37.704941999999996</v>
      </c>
      <c r="X111" s="62"/>
      <c r="Y111" s="9"/>
    </row>
    <row r="112" spans="3:25" x14ac:dyDescent="0.3">
      <c r="G112" s="77"/>
      <c r="H112" s="62">
        <v>83</v>
      </c>
      <c r="I112" s="62" t="s">
        <v>122</v>
      </c>
      <c r="J112" s="78">
        <v>272</v>
      </c>
      <c r="K112" s="79">
        <v>0.6</v>
      </c>
      <c r="L112" s="80">
        <v>7013584</v>
      </c>
      <c r="M112" s="81">
        <v>2507355</v>
      </c>
      <c r="N112" s="80">
        <v>40117</v>
      </c>
      <c r="O112" s="80"/>
      <c r="P112" s="81">
        <v>2727807.6</v>
      </c>
      <c r="Q112" s="82">
        <v>0</v>
      </c>
      <c r="R112" s="83">
        <v>0</v>
      </c>
      <c r="S112" s="80">
        <v>262159</v>
      </c>
      <c r="T112" s="81">
        <v>64544</v>
      </c>
      <c r="U112" s="81">
        <v>118569</v>
      </c>
      <c r="V112" s="84">
        <v>0</v>
      </c>
      <c r="W112" s="85">
        <v>0</v>
      </c>
      <c r="X112" s="62"/>
      <c r="Y112" s="9"/>
    </row>
    <row r="113" spans="7:25" x14ac:dyDescent="0.3">
      <c r="G113" s="77"/>
      <c r="H113" s="62">
        <v>104</v>
      </c>
      <c r="I113" s="62" t="s">
        <v>88</v>
      </c>
      <c r="J113" s="78">
        <v>272</v>
      </c>
      <c r="K113" s="79">
        <v>0.6</v>
      </c>
      <c r="L113" s="80">
        <v>7013584</v>
      </c>
      <c r="M113" s="81">
        <v>2507355</v>
      </c>
      <c r="N113" s="80">
        <v>40117</v>
      </c>
      <c r="O113" s="80"/>
      <c r="P113" s="81">
        <v>2727807.6</v>
      </c>
      <c r="Q113" s="82">
        <v>0</v>
      </c>
      <c r="R113" s="83">
        <v>0</v>
      </c>
      <c r="S113" s="80">
        <v>262159</v>
      </c>
      <c r="T113" s="81">
        <v>64544</v>
      </c>
      <c r="U113" s="81">
        <v>118569</v>
      </c>
      <c r="V113" s="84">
        <v>0</v>
      </c>
      <c r="W113" s="85">
        <v>0</v>
      </c>
      <c r="X113" s="62"/>
      <c r="Y113" s="9"/>
    </row>
    <row r="114" spans="7:25" x14ac:dyDescent="0.3">
      <c r="G114" s="77"/>
      <c r="H114" s="62">
        <v>117</v>
      </c>
      <c r="I114" s="62" t="s">
        <v>21</v>
      </c>
      <c r="J114" s="78">
        <v>272</v>
      </c>
      <c r="K114" s="79">
        <v>0.6</v>
      </c>
      <c r="L114" s="80">
        <v>7013584</v>
      </c>
      <c r="M114" s="81">
        <v>2507355</v>
      </c>
      <c r="N114" s="80">
        <v>40117</v>
      </c>
      <c r="O114" s="80"/>
      <c r="P114" s="81">
        <v>2727807.6</v>
      </c>
      <c r="Q114" s="82">
        <v>2.5700000000000001E-4</v>
      </c>
      <c r="R114" s="83">
        <v>701.04655320000006</v>
      </c>
      <c r="S114" s="80">
        <v>262159</v>
      </c>
      <c r="T114" s="81">
        <v>64544</v>
      </c>
      <c r="U114" s="81">
        <v>118569</v>
      </c>
      <c r="V114" s="84">
        <v>2.7300000000000002E-4</v>
      </c>
      <c r="W114" s="85">
        <v>32.369337000000002</v>
      </c>
      <c r="X114" s="62"/>
      <c r="Y114" s="9"/>
    </row>
    <row r="115" spans="7:25" ht="15" thickBot="1" x14ac:dyDescent="0.35">
      <c r="G115" s="86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8"/>
      <c r="X115" s="62"/>
      <c r="Y115" s="9"/>
    </row>
    <row r="116" spans="7:25" x14ac:dyDescent="0.3">
      <c r="G116" s="62">
        <v>83</v>
      </c>
      <c r="H116" s="62" t="s">
        <v>122</v>
      </c>
      <c r="I116" s="62"/>
      <c r="J116" s="78"/>
      <c r="K116" s="79"/>
      <c r="L116" s="81"/>
      <c r="M116" s="81"/>
      <c r="N116" s="81"/>
      <c r="O116" s="81"/>
      <c r="P116" s="81"/>
      <c r="Q116" s="84"/>
      <c r="R116" s="83">
        <v>38942.1812976</v>
      </c>
      <c r="S116" s="81"/>
      <c r="T116" s="81"/>
      <c r="U116" s="81"/>
      <c r="V116" s="84"/>
      <c r="W116" s="83">
        <v>1726.8389159999999</v>
      </c>
      <c r="X116" s="89">
        <v>40669.020213600001</v>
      </c>
      <c r="Y116" s="9"/>
    </row>
    <row r="117" spans="7:25" x14ac:dyDescent="0.3"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</row>
    <row r="118" spans="7:25" x14ac:dyDescent="0.3"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</row>
    <row r="119" spans="7:25" x14ac:dyDescent="0.3"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</row>
    <row r="120" spans="7:25" x14ac:dyDescent="0.3"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</row>
    <row r="121" spans="7:25" x14ac:dyDescent="0.3"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</row>
    <row r="122" spans="7:25" x14ac:dyDescent="0.3"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</row>
    <row r="123" spans="7:25" x14ac:dyDescent="0.3"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</row>
    <row r="124" spans="7:25" x14ac:dyDescent="0.3"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</row>
    <row r="125" spans="7:25" x14ac:dyDescent="0.3"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</row>
    <row r="126" spans="7:25" x14ac:dyDescent="0.3"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</row>
    <row r="127" spans="7:25" x14ac:dyDescent="0.3"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</row>
    <row r="128" spans="7:25" x14ac:dyDescent="0.3"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</row>
    <row r="129" spans="7:25" x14ac:dyDescent="0.3"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191"/>
  <sheetViews>
    <sheetView workbookViewId="0"/>
  </sheetViews>
  <sheetFormatPr defaultRowHeight="14.4" x14ac:dyDescent="0.3"/>
  <cols>
    <col min="2" max="2" width="5.3320312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28.44140625" bestFit="1" customWidth="1"/>
    <col min="10" max="10" width="6.6640625" bestFit="1" customWidth="1"/>
    <col min="11" max="11" width="5.44140625" bestFit="1" customWidth="1"/>
    <col min="12" max="12" width="9.88671875" bestFit="1" customWidth="1"/>
    <col min="13" max="13" width="11" bestFit="1" customWidth="1"/>
    <col min="14" max="14" width="9.77734375" bestFit="1" customWidth="1"/>
    <col min="15" max="15" width="9" bestFit="1" customWidth="1"/>
    <col min="16" max="16" width="12.109375" bestFit="1" customWidth="1"/>
    <col min="17" max="17" width="8.5546875" bestFit="1" customWidth="1"/>
    <col min="18" max="18" width="12.109375" bestFit="1" customWidth="1"/>
    <col min="19" max="19" width="10.33203125" bestFit="1" customWidth="1"/>
    <col min="20" max="20" width="11" bestFit="1" customWidth="1"/>
    <col min="21" max="21" width="13.33203125" bestFit="1" customWidth="1"/>
    <col min="22" max="22" width="8.5546875" bestFit="1" customWidth="1"/>
    <col min="23" max="23" width="11.109375" bestFit="1" customWidth="1"/>
    <col min="24" max="24" width="12.109375" bestFit="1" customWidth="1"/>
  </cols>
  <sheetData>
    <row r="1" spans="2:27" ht="23.25" x14ac:dyDescent="0.35">
      <c r="B1" s="117" t="s">
        <v>33</v>
      </c>
      <c r="C1" s="117"/>
      <c r="D1" s="117"/>
      <c r="E1" s="117"/>
      <c r="I1" s="1" t="s">
        <v>132</v>
      </c>
    </row>
    <row r="2" spans="2:27" ht="15" x14ac:dyDescent="0.25">
      <c r="B2">
        <v>2017</v>
      </c>
      <c r="D2" s="2"/>
      <c r="E2" s="2"/>
    </row>
    <row r="3" spans="2:27" ht="15" x14ac:dyDescent="0.25">
      <c r="D3" s="2"/>
      <c r="E3" s="2"/>
    </row>
    <row r="4" spans="2:27" ht="18.75" x14ac:dyDescent="0.3">
      <c r="B4" s="3" t="s">
        <v>15</v>
      </c>
      <c r="C4" s="38"/>
      <c r="D4" s="5" t="s">
        <v>34</v>
      </c>
      <c r="E4" s="5" t="s">
        <v>35</v>
      </c>
    </row>
    <row r="5" spans="2:27" x14ac:dyDescent="0.3">
      <c r="D5" s="8"/>
      <c r="E5" s="8"/>
    </row>
    <row r="6" spans="2:27" ht="15" thickBot="1" x14ac:dyDescent="0.35">
      <c r="C6" s="57" t="s">
        <v>93</v>
      </c>
      <c r="D6" s="58">
        <v>84</v>
      </c>
      <c r="E6" s="59" t="s">
        <v>36</v>
      </c>
      <c r="G6" s="62"/>
      <c r="H6" s="62"/>
      <c r="I6" s="62"/>
      <c r="J6" s="63" t="s">
        <v>59</v>
      </c>
      <c r="K6" s="64" t="s">
        <v>60</v>
      </c>
      <c r="L6" s="65" t="s">
        <v>61</v>
      </c>
      <c r="M6" s="65" t="s">
        <v>186</v>
      </c>
      <c r="N6" s="65" t="s">
        <v>62</v>
      </c>
      <c r="O6" s="65" t="s">
        <v>187</v>
      </c>
      <c r="P6" s="65" t="s">
        <v>63</v>
      </c>
      <c r="Q6" s="66" t="s">
        <v>64</v>
      </c>
      <c r="R6" s="67" t="s">
        <v>65</v>
      </c>
      <c r="S6" s="65" t="s">
        <v>66</v>
      </c>
      <c r="T6" s="65" t="s">
        <v>67</v>
      </c>
      <c r="U6" s="65" t="s">
        <v>68</v>
      </c>
      <c r="V6" s="66" t="s">
        <v>69</v>
      </c>
      <c r="W6" s="67" t="s">
        <v>70</v>
      </c>
      <c r="X6" s="62"/>
      <c r="Y6" s="9"/>
      <c r="Z6" s="9"/>
      <c r="AA6" s="9"/>
    </row>
    <row r="7" spans="2:27" ht="15.6" x14ac:dyDescent="0.3">
      <c r="C7" s="57" t="s">
        <v>180</v>
      </c>
      <c r="D7" s="58">
        <v>115</v>
      </c>
      <c r="E7" s="59" t="s">
        <v>135</v>
      </c>
      <c r="G7" s="68">
        <v>84</v>
      </c>
      <c r="H7" s="69" t="s">
        <v>93</v>
      </c>
      <c r="I7" s="70"/>
      <c r="J7" s="71"/>
      <c r="K7" s="72"/>
      <c r="L7" s="73"/>
      <c r="M7" s="73"/>
      <c r="N7" s="73"/>
      <c r="O7" s="73"/>
      <c r="P7" s="73"/>
      <c r="Q7" s="74"/>
      <c r="R7" s="75"/>
      <c r="S7" s="73"/>
      <c r="T7" s="73"/>
      <c r="U7" s="73"/>
      <c r="V7" s="74"/>
      <c r="W7" s="76"/>
      <c r="X7" s="62"/>
      <c r="Y7" s="9"/>
      <c r="Z7" s="9"/>
      <c r="AA7" s="9"/>
    </row>
    <row r="8" spans="2:27" x14ac:dyDescent="0.3">
      <c r="G8" s="77"/>
      <c r="H8" s="62">
        <v>1</v>
      </c>
      <c r="I8" s="62" t="s">
        <v>11</v>
      </c>
      <c r="J8" s="78">
        <v>273</v>
      </c>
      <c r="K8" s="79">
        <v>1</v>
      </c>
      <c r="L8" s="80">
        <v>60540834</v>
      </c>
      <c r="M8" s="81">
        <v>3874789</v>
      </c>
      <c r="N8" s="80">
        <v>263073</v>
      </c>
      <c r="O8" s="80"/>
      <c r="P8" s="81">
        <v>56929118</v>
      </c>
      <c r="Q8" s="82">
        <v>2.2769999999999999E-3</v>
      </c>
      <c r="R8" s="83">
        <v>129627.60168599999</v>
      </c>
      <c r="S8" s="80">
        <v>2982662</v>
      </c>
      <c r="T8" s="81">
        <v>60286</v>
      </c>
      <c r="U8" s="81">
        <v>2922376</v>
      </c>
      <c r="V8" s="84">
        <v>1.91E-3</v>
      </c>
      <c r="W8" s="85">
        <v>5581.7381599999999</v>
      </c>
      <c r="X8" s="62"/>
      <c r="Y8" s="9"/>
      <c r="Z8" s="9"/>
      <c r="AA8" s="9"/>
    </row>
    <row r="9" spans="2:27" x14ac:dyDescent="0.3">
      <c r="C9" s="118"/>
      <c r="D9" s="119"/>
      <c r="E9" s="78"/>
      <c r="G9" s="77"/>
      <c r="H9" s="62">
        <v>2</v>
      </c>
      <c r="I9" s="62" t="s">
        <v>27</v>
      </c>
      <c r="J9" s="78">
        <v>273</v>
      </c>
      <c r="K9" s="79">
        <v>1</v>
      </c>
      <c r="L9" s="80">
        <v>60540834</v>
      </c>
      <c r="M9" s="81">
        <v>3874789</v>
      </c>
      <c r="N9" s="80">
        <v>263073</v>
      </c>
      <c r="O9" s="80"/>
      <c r="P9" s="81">
        <v>56929118</v>
      </c>
      <c r="Q9" s="82">
        <v>2.6200000000000003E-4</v>
      </c>
      <c r="R9" s="83">
        <v>14915.428916000001</v>
      </c>
      <c r="S9" s="80">
        <v>2982662</v>
      </c>
      <c r="T9" s="81">
        <v>60286</v>
      </c>
      <c r="U9" s="81">
        <v>2922376</v>
      </c>
      <c r="V9" s="84">
        <v>2.6899999999999998E-4</v>
      </c>
      <c r="W9" s="85">
        <v>786.11914399999989</v>
      </c>
      <c r="X9" s="62"/>
      <c r="Y9" s="9"/>
      <c r="Z9" s="9"/>
      <c r="AA9" s="9"/>
    </row>
    <row r="10" spans="2:27" x14ac:dyDescent="0.3">
      <c r="C10" s="118"/>
      <c r="D10" s="119"/>
      <c r="E10" s="78"/>
      <c r="G10" s="77"/>
      <c r="H10" s="62">
        <v>3</v>
      </c>
      <c r="I10" s="62" t="s">
        <v>20</v>
      </c>
      <c r="J10" s="78">
        <v>273</v>
      </c>
      <c r="K10" s="79">
        <v>1</v>
      </c>
      <c r="L10" s="80">
        <v>60540834</v>
      </c>
      <c r="M10" s="81">
        <v>3874789</v>
      </c>
      <c r="N10" s="80">
        <v>263073</v>
      </c>
      <c r="O10" s="80"/>
      <c r="P10" s="81">
        <v>56929118</v>
      </c>
      <c r="Q10" s="82">
        <v>5.7799999999999995E-4</v>
      </c>
      <c r="R10" s="83">
        <v>32905.030203999995</v>
      </c>
      <c r="S10" s="80">
        <v>2982662</v>
      </c>
      <c r="T10" s="81">
        <v>60286</v>
      </c>
      <c r="U10" s="81">
        <v>2922376</v>
      </c>
      <c r="V10" s="84">
        <v>5.9699999999999998E-4</v>
      </c>
      <c r="W10" s="85">
        <v>1744.6584719999998</v>
      </c>
      <c r="X10" s="62"/>
      <c r="Y10" s="9"/>
      <c r="Z10" s="9"/>
      <c r="AA10" s="9"/>
    </row>
    <row r="11" spans="2:27" x14ac:dyDescent="0.3">
      <c r="C11" s="118"/>
      <c r="D11" s="119"/>
      <c r="E11" s="78"/>
      <c r="G11" s="77"/>
      <c r="H11" s="62">
        <v>5</v>
      </c>
      <c r="I11" s="62" t="s">
        <v>17</v>
      </c>
      <c r="J11" s="78">
        <v>273</v>
      </c>
      <c r="K11" s="79">
        <v>0.7</v>
      </c>
      <c r="L11" s="80">
        <v>60540834</v>
      </c>
      <c r="M11" s="81">
        <v>3874789</v>
      </c>
      <c r="N11" s="80">
        <v>263073</v>
      </c>
      <c r="O11" s="80"/>
      <c r="P11" s="81">
        <v>39850382.599999994</v>
      </c>
      <c r="Q11" s="82">
        <v>6.2979999999999998E-3</v>
      </c>
      <c r="R11" s="83">
        <v>250977.70961479994</v>
      </c>
      <c r="S11" s="80">
        <v>2982662</v>
      </c>
      <c r="T11" s="81">
        <v>60286</v>
      </c>
      <c r="U11" s="81">
        <v>2045663.2</v>
      </c>
      <c r="V11" s="84">
        <v>6.6930000000000002E-3</v>
      </c>
      <c r="W11" s="85">
        <v>13691.623797599999</v>
      </c>
      <c r="X11" s="62"/>
      <c r="Y11" s="9"/>
      <c r="Z11" s="9"/>
      <c r="AA11" s="9"/>
    </row>
    <row r="12" spans="2:27" x14ac:dyDescent="0.3">
      <c r="C12" s="118"/>
      <c r="D12" s="119"/>
      <c r="E12" s="78"/>
      <c r="G12" s="77"/>
      <c r="H12" s="62">
        <v>137</v>
      </c>
      <c r="I12" s="62" t="s">
        <v>160</v>
      </c>
      <c r="J12" s="78">
        <v>273</v>
      </c>
      <c r="K12" s="79">
        <v>0.7</v>
      </c>
      <c r="L12" s="80">
        <v>60540834</v>
      </c>
      <c r="M12" s="81">
        <v>3874789</v>
      </c>
      <c r="N12" s="80">
        <v>263073</v>
      </c>
      <c r="O12" s="80"/>
      <c r="P12" s="81">
        <v>39850382.599999994</v>
      </c>
      <c r="Q12" s="82">
        <v>7.4999999999999993E-5</v>
      </c>
      <c r="R12" s="83">
        <v>2988.7786949999995</v>
      </c>
      <c r="S12" s="80">
        <v>2982662</v>
      </c>
      <c r="T12" s="81">
        <v>60286</v>
      </c>
      <c r="U12" s="81">
        <v>2045663.2</v>
      </c>
      <c r="V12" s="84">
        <v>0</v>
      </c>
      <c r="W12" s="85">
        <v>0</v>
      </c>
      <c r="X12" s="62"/>
      <c r="Y12" s="9"/>
      <c r="Z12" s="9"/>
      <c r="AA12" s="9"/>
    </row>
    <row r="13" spans="2:27" x14ac:dyDescent="0.3">
      <c r="C13" s="118"/>
      <c r="D13" s="119"/>
      <c r="E13" s="78"/>
      <c r="G13" s="77"/>
      <c r="H13" s="62">
        <v>6</v>
      </c>
      <c r="I13" s="62" t="s">
        <v>76</v>
      </c>
      <c r="J13" s="78">
        <v>273</v>
      </c>
      <c r="K13" s="79">
        <v>0.7</v>
      </c>
      <c r="L13" s="80">
        <v>60540834</v>
      </c>
      <c r="M13" s="81">
        <v>3874789</v>
      </c>
      <c r="N13" s="80">
        <v>263073</v>
      </c>
      <c r="O13" s="80"/>
      <c r="P13" s="81">
        <v>39850382.599999994</v>
      </c>
      <c r="Q13" s="82">
        <v>0</v>
      </c>
      <c r="R13" s="83">
        <v>0</v>
      </c>
      <c r="S13" s="80">
        <v>2982662</v>
      </c>
      <c r="T13" s="81">
        <v>60286</v>
      </c>
      <c r="U13" s="81">
        <v>2045663.2</v>
      </c>
      <c r="V13" s="84">
        <v>0</v>
      </c>
      <c r="W13" s="85">
        <v>0</v>
      </c>
      <c r="X13" s="62"/>
      <c r="Y13" s="9"/>
      <c r="Z13" s="9"/>
      <c r="AA13" s="9"/>
    </row>
    <row r="14" spans="2:27" x14ac:dyDescent="0.3">
      <c r="C14" s="118"/>
      <c r="D14" s="119"/>
      <c r="E14" s="78"/>
      <c r="G14" s="77"/>
      <c r="H14" s="62">
        <v>7</v>
      </c>
      <c r="I14" s="62" t="s">
        <v>9</v>
      </c>
      <c r="J14" s="78">
        <v>273</v>
      </c>
      <c r="K14" s="79">
        <v>1</v>
      </c>
      <c r="L14" s="80">
        <v>60540834</v>
      </c>
      <c r="M14" s="81">
        <v>3874789</v>
      </c>
      <c r="N14" s="80">
        <v>263073</v>
      </c>
      <c r="O14" s="80"/>
      <c r="P14" s="81">
        <v>56929118</v>
      </c>
      <c r="Q14" s="82">
        <v>1.1900000000000001E-4</v>
      </c>
      <c r="R14" s="83">
        <v>6774.5650420000002</v>
      </c>
      <c r="S14" s="80">
        <v>2982662</v>
      </c>
      <c r="T14" s="81">
        <v>60286</v>
      </c>
      <c r="U14" s="81">
        <v>2922376</v>
      </c>
      <c r="V14" s="84">
        <v>1.27E-4</v>
      </c>
      <c r="W14" s="85">
        <v>371.141752</v>
      </c>
      <c r="X14" s="62"/>
      <c r="Y14" s="9"/>
      <c r="Z14" s="9"/>
      <c r="AA14" s="9"/>
    </row>
    <row r="15" spans="2:27" x14ac:dyDescent="0.3">
      <c r="C15" s="118"/>
      <c r="D15" s="119"/>
      <c r="E15" s="78"/>
      <c r="G15" s="77"/>
      <c r="H15" s="62">
        <v>8</v>
      </c>
      <c r="I15" s="62" t="s">
        <v>23</v>
      </c>
      <c r="J15" s="78">
        <v>273</v>
      </c>
      <c r="K15" s="79">
        <v>1</v>
      </c>
      <c r="L15" s="80">
        <v>60540834</v>
      </c>
      <c r="M15" s="81">
        <v>3874789</v>
      </c>
      <c r="N15" s="80">
        <v>263073</v>
      </c>
      <c r="O15" s="80"/>
      <c r="P15" s="81">
        <v>56929118</v>
      </c>
      <c r="Q15" s="82">
        <v>1.74E-4</v>
      </c>
      <c r="R15" s="83">
        <v>9905.6665319999993</v>
      </c>
      <c r="S15" s="80">
        <v>2982662</v>
      </c>
      <c r="T15" s="81">
        <v>60286</v>
      </c>
      <c r="U15" s="81">
        <v>2922376</v>
      </c>
      <c r="V15" s="84">
        <v>1.8699999999999999E-4</v>
      </c>
      <c r="W15" s="85">
        <v>546.48431199999993</v>
      </c>
      <c r="X15" s="62"/>
      <c r="Y15" s="9"/>
      <c r="Z15" s="9"/>
      <c r="AA15" s="9"/>
    </row>
    <row r="16" spans="2:27" x14ac:dyDescent="0.3">
      <c r="C16" s="118"/>
      <c r="D16" s="119"/>
      <c r="E16" s="78"/>
      <c r="G16" s="77"/>
      <c r="H16" s="62">
        <v>17</v>
      </c>
      <c r="I16" s="62" t="s">
        <v>16</v>
      </c>
      <c r="J16" s="78">
        <v>273</v>
      </c>
      <c r="K16" s="79">
        <v>1</v>
      </c>
      <c r="L16" s="80">
        <v>60540834</v>
      </c>
      <c r="M16" s="81">
        <v>3874789</v>
      </c>
      <c r="N16" s="80">
        <v>263073</v>
      </c>
      <c r="O16" s="80"/>
      <c r="P16" s="81">
        <v>56929118</v>
      </c>
      <c r="Q16" s="82">
        <v>7.0899999999999999E-4</v>
      </c>
      <c r="R16" s="83">
        <v>40362.744661999997</v>
      </c>
      <c r="S16" s="80">
        <v>2982662</v>
      </c>
      <c r="T16" s="81">
        <v>60286</v>
      </c>
      <c r="U16" s="81">
        <v>2922376</v>
      </c>
      <c r="V16" s="84">
        <v>7.5799999999999999E-4</v>
      </c>
      <c r="W16" s="85">
        <v>2215.161008</v>
      </c>
      <c r="X16" s="62"/>
      <c r="Y16" s="9"/>
      <c r="Z16" s="9"/>
      <c r="AA16" s="9"/>
    </row>
    <row r="17" spans="3:27" x14ac:dyDescent="0.3">
      <c r="C17" s="118"/>
      <c r="D17" s="119"/>
      <c r="E17" s="78"/>
      <c r="G17" s="77"/>
      <c r="H17" s="62">
        <v>19</v>
      </c>
      <c r="I17" s="62" t="s">
        <v>15</v>
      </c>
      <c r="J17" s="78">
        <v>273</v>
      </c>
      <c r="K17" s="79">
        <v>1</v>
      </c>
      <c r="L17" s="80">
        <v>60540834</v>
      </c>
      <c r="M17" s="81">
        <v>3874789</v>
      </c>
      <c r="N17" s="80">
        <v>263073</v>
      </c>
      <c r="O17" s="80"/>
      <c r="P17" s="81">
        <v>56929118</v>
      </c>
      <c r="Q17" s="82">
        <v>6.8999999999999997E-5</v>
      </c>
      <c r="R17" s="83">
        <v>3928.1091419999998</v>
      </c>
      <c r="S17" s="80">
        <v>2982662</v>
      </c>
      <c r="T17" s="81">
        <v>60286</v>
      </c>
      <c r="U17" s="81">
        <v>2922376</v>
      </c>
      <c r="V17" s="84">
        <v>7.3999999999999996E-5</v>
      </c>
      <c r="W17" s="85">
        <v>216.25582399999999</v>
      </c>
      <c r="X17" s="62"/>
      <c r="Y17" s="9"/>
      <c r="Z17" s="9"/>
      <c r="AA17" s="9"/>
    </row>
    <row r="18" spans="3:27" x14ac:dyDescent="0.3">
      <c r="C18" s="118"/>
      <c r="D18" s="119"/>
      <c r="E18" s="78"/>
      <c r="G18" s="77"/>
      <c r="H18" s="62">
        <v>28</v>
      </c>
      <c r="I18" s="62" t="s">
        <v>13</v>
      </c>
      <c r="J18" s="78">
        <v>273</v>
      </c>
      <c r="K18" s="79">
        <v>1</v>
      </c>
      <c r="L18" s="80">
        <v>60540834</v>
      </c>
      <c r="M18" s="81">
        <v>3874789</v>
      </c>
      <c r="N18" s="80">
        <v>263073</v>
      </c>
      <c r="O18" s="80"/>
      <c r="P18" s="81">
        <v>56929118</v>
      </c>
      <c r="Q18" s="82">
        <v>1.289E-3</v>
      </c>
      <c r="R18" s="83">
        <v>73381.633102000007</v>
      </c>
      <c r="S18" s="80">
        <v>2982662</v>
      </c>
      <c r="T18" s="81">
        <v>60286</v>
      </c>
      <c r="U18" s="81">
        <v>2922376</v>
      </c>
      <c r="V18" s="84">
        <v>1.384E-3</v>
      </c>
      <c r="W18" s="85">
        <v>4044.5683840000002</v>
      </c>
      <c r="X18" s="62"/>
      <c r="Y18" s="9"/>
      <c r="Z18" s="9"/>
      <c r="AA18" s="9"/>
    </row>
    <row r="19" spans="3:27" x14ac:dyDescent="0.3">
      <c r="C19" s="118"/>
      <c r="D19" s="119"/>
      <c r="E19" s="78"/>
      <c r="G19" s="77"/>
      <c r="H19" s="62">
        <v>38</v>
      </c>
      <c r="I19" s="62" t="s">
        <v>12</v>
      </c>
      <c r="J19" s="78">
        <v>273</v>
      </c>
      <c r="K19" s="79">
        <v>1</v>
      </c>
      <c r="L19" s="80">
        <v>60540834</v>
      </c>
      <c r="M19" s="81">
        <v>3874789</v>
      </c>
      <c r="N19" s="80">
        <v>263073</v>
      </c>
      <c r="O19" s="80"/>
      <c r="P19" s="81">
        <v>56929118</v>
      </c>
      <c r="Q19" s="82">
        <v>9.5000000000000005E-5</v>
      </c>
      <c r="R19" s="83">
        <v>5408.2662100000007</v>
      </c>
      <c r="S19" s="80">
        <v>2982662</v>
      </c>
      <c r="T19" s="81">
        <v>60286</v>
      </c>
      <c r="U19" s="81">
        <v>2922376</v>
      </c>
      <c r="V19" s="84">
        <v>7.8999999999999996E-5</v>
      </c>
      <c r="W19" s="85">
        <v>230.86770399999997</v>
      </c>
      <c r="X19" s="62"/>
      <c r="Y19" s="9"/>
      <c r="Z19" s="9"/>
      <c r="AA19" s="9"/>
    </row>
    <row r="20" spans="3:27" x14ac:dyDescent="0.3">
      <c r="C20" s="118"/>
      <c r="D20" s="119"/>
      <c r="E20" s="78"/>
      <c r="G20" s="77"/>
      <c r="H20" s="62">
        <v>41</v>
      </c>
      <c r="I20" s="62" t="s">
        <v>83</v>
      </c>
      <c r="J20" s="78">
        <v>273</v>
      </c>
      <c r="K20" s="79">
        <v>1</v>
      </c>
      <c r="L20" s="80">
        <v>60540834</v>
      </c>
      <c r="M20" s="81">
        <v>3874789</v>
      </c>
      <c r="N20" s="80">
        <v>263073</v>
      </c>
      <c r="O20" s="80"/>
      <c r="P20" s="81">
        <v>56929118</v>
      </c>
      <c r="Q20" s="82">
        <v>0</v>
      </c>
      <c r="R20" s="83">
        <v>0</v>
      </c>
      <c r="S20" s="80">
        <v>2982662</v>
      </c>
      <c r="T20" s="81">
        <v>60286</v>
      </c>
      <c r="U20" s="81">
        <v>2922376</v>
      </c>
      <c r="V20" s="84">
        <v>0</v>
      </c>
      <c r="W20" s="85">
        <v>0</v>
      </c>
      <c r="X20" s="62"/>
      <c r="Y20" s="9"/>
      <c r="Z20" s="9"/>
      <c r="AA20" s="9"/>
    </row>
    <row r="21" spans="3:27" x14ac:dyDescent="0.3">
      <c r="C21" s="118"/>
      <c r="D21" s="119"/>
      <c r="E21" s="78"/>
      <c r="G21" s="77"/>
      <c r="H21" s="62">
        <v>55</v>
      </c>
      <c r="I21" s="62" t="s">
        <v>26</v>
      </c>
      <c r="J21" s="78">
        <v>273</v>
      </c>
      <c r="K21" s="79">
        <v>1</v>
      </c>
      <c r="L21" s="80">
        <v>60540834</v>
      </c>
      <c r="M21" s="81">
        <v>3874789</v>
      </c>
      <c r="N21" s="80">
        <v>263073</v>
      </c>
      <c r="O21" s="80"/>
      <c r="P21" s="81">
        <v>56929118</v>
      </c>
      <c r="Q21" s="82">
        <v>1.4799999999999999E-4</v>
      </c>
      <c r="R21" s="83">
        <v>8425.5094639999988</v>
      </c>
      <c r="S21" s="80">
        <v>2982662</v>
      </c>
      <c r="T21" s="81">
        <v>60286</v>
      </c>
      <c r="U21" s="81">
        <v>2922376</v>
      </c>
      <c r="V21" s="84">
        <v>1.5699999999999999E-4</v>
      </c>
      <c r="W21" s="85">
        <v>458.81303199999996</v>
      </c>
      <c r="X21" s="62"/>
      <c r="Y21" s="9"/>
      <c r="Z21" s="9"/>
      <c r="AA21" s="9"/>
    </row>
    <row r="22" spans="3:27" x14ac:dyDescent="0.3">
      <c r="C22" s="118"/>
      <c r="D22" s="119"/>
      <c r="E22" s="78"/>
      <c r="G22" s="77"/>
      <c r="H22" s="62">
        <v>71</v>
      </c>
      <c r="I22" s="62" t="s">
        <v>18</v>
      </c>
      <c r="J22" s="78">
        <v>273</v>
      </c>
      <c r="K22" s="79">
        <v>1</v>
      </c>
      <c r="L22" s="80">
        <v>60540834</v>
      </c>
      <c r="M22" s="81">
        <v>3874789</v>
      </c>
      <c r="N22" s="80">
        <v>263073</v>
      </c>
      <c r="O22" s="80"/>
      <c r="P22" s="81">
        <v>56929118</v>
      </c>
      <c r="Q22" s="82">
        <v>1.0000000000000001E-5</v>
      </c>
      <c r="R22" s="83">
        <v>569.29118000000005</v>
      </c>
      <c r="S22" s="80">
        <v>2982662</v>
      </c>
      <c r="T22" s="81">
        <v>60286</v>
      </c>
      <c r="U22" s="81">
        <v>2922376</v>
      </c>
      <c r="V22" s="84">
        <v>1.1E-5</v>
      </c>
      <c r="W22" s="85">
        <v>32.146135999999998</v>
      </c>
      <c r="X22" s="62"/>
      <c r="Y22" s="9"/>
      <c r="Z22" s="9"/>
      <c r="AA22" s="9"/>
    </row>
    <row r="23" spans="3:27" x14ac:dyDescent="0.3">
      <c r="C23" s="118"/>
      <c r="D23" s="119"/>
      <c r="E23" s="78"/>
      <c r="G23" s="77"/>
      <c r="H23" s="62">
        <v>72</v>
      </c>
      <c r="I23" s="62" t="s">
        <v>28</v>
      </c>
      <c r="J23" s="78">
        <v>273</v>
      </c>
      <c r="K23" s="79">
        <v>1</v>
      </c>
      <c r="L23" s="80">
        <v>60540834</v>
      </c>
      <c r="M23" s="81">
        <v>3874789</v>
      </c>
      <c r="N23" s="80">
        <v>263073</v>
      </c>
      <c r="O23" s="80"/>
      <c r="P23" s="81">
        <v>56929118</v>
      </c>
      <c r="Q23" s="82">
        <v>2.9999999999999997E-4</v>
      </c>
      <c r="R23" s="83">
        <v>17078.735399999998</v>
      </c>
      <c r="S23" s="80">
        <v>2982662</v>
      </c>
      <c r="T23" s="81">
        <v>60286</v>
      </c>
      <c r="U23" s="81">
        <v>2922376</v>
      </c>
      <c r="V23" s="84">
        <v>3.1799999999999998E-4</v>
      </c>
      <c r="W23" s="85">
        <v>929.31556799999998</v>
      </c>
      <c r="X23" s="62"/>
      <c r="Y23" s="9"/>
      <c r="Z23" s="9"/>
      <c r="AA23" s="9"/>
    </row>
    <row r="24" spans="3:27" x14ac:dyDescent="0.3">
      <c r="C24" s="118"/>
      <c r="D24" s="119"/>
      <c r="E24" s="78"/>
      <c r="G24" s="77"/>
      <c r="H24" s="62">
        <v>84</v>
      </c>
      <c r="I24" s="62" t="s">
        <v>93</v>
      </c>
      <c r="J24" s="78">
        <v>273</v>
      </c>
      <c r="K24" s="79">
        <v>1</v>
      </c>
      <c r="L24" s="80">
        <v>60540834</v>
      </c>
      <c r="M24" s="81">
        <v>3874789</v>
      </c>
      <c r="N24" s="80">
        <v>263073</v>
      </c>
      <c r="O24" s="80"/>
      <c r="P24" s="81">
        <v>56929118</v>
      </c>
      <c r="Q24" s="82">
        <v>0</v>
      </c>
      <c r="R24" s="83">
        <v>0</v>
      </c>
      <c r="S24" s="80">
        <v>2982662</v>
      </c>
      <c r="T24" s="81">
        <v>60286</v>
      </c>
      <c r="U24" s="81">
        <v>2922376</v>
      </c>
      <c r="V24" s="84">
        <v>0</v>
      </c>
      <c r="W24" s="85">
        <v>0</v>
      </c>
      <c r="X24" s="62"/>
      <c r="Y24" s="9"/>
      <c r="Z24" s="9"/>
      <c r="AA24" s="9"/>
    </row>
    <row r="25" spans="3:27" x14ac:dyDescent="0.3">
      <c r="C25" s="9"/>
      <c r="D25" s="9"/>
      <c r="E25" s="9"/>
      <c r="G25" s="77"/>
      <c r="H25" s="62">
        <v>104</v>
      </c>
      <c r="I25" s="62" t="s">
        <v>88</v>
      </c>
      <c r="J25" s="78">
        <v>273</v>
      </c>
      <c r="K25" s="79">
        <v>1</v>
      </c>
      <c r="L25" s="80">
        <v>60540834</v>
      </c>
      <c r="M25" s="81">
        <v>3874789</v>
      </c>
      <c r="N25" s="80">
        <v>263073</v>
      </c>
      <c r="O25" s="80"/>
      <c r="P25" s="81">
        <v>56929118</v>
      </c>
      <c r="Q25" s="82">
        <v>0</v>
      </c>
      <c r="R25" s="83">
        <v>0</v>
      </c>
      <c r="S25" s="80">
        <v>2982662</v>
      </c>
      <c r="T25" s="81">
        <v>60286</v>
      </c>
      <c r="U25" s="81">
        <v>2922376</v>
      </c>
      <c r="V25" s="84">
        <v>0</v>
      </c>
      <c r="W25" s="85">
        <v>0</v>
      </c>
      <c r="X25" s="62"/>
      <c r="Y25" s="9"/>
      <c r="Z25" s="9"/>
      <c r="AA25" s="9"/>
    </row>
    <row r="26" spans="3:27" x14ac:dyDescent="0.3">
      <c r="C26" s="118"/>
      <c r="D26" s="119"/>
      <c r="E26" s="78"/>
      <c r="G26" s="77"/>
      <c r="H26" s="62">
        <v>117</v>
      </c>
      <c r="I26" s="62" t="s">
        <v>21</v>
      </c>
      <c r="J26" s="78">
        <v>273</v>
      </c>
      <c r="K26" s="79">
        <v>1</v>
      </c>
      <c r="L26" s="80">
        <v>60540834</v>
      </c>
      <c r="M26" s="81">
        <v>3874789</v>
      </c>
      <c r="N26" s="80">
        <v>263073</v>
      </c>
      <c r="O26" s="80"/>
      <c r="P26" s="81">
        <v>56929118</v>
      </c>
      <c r="Q26" s="82">
        <v>2.5700000000000001E-4</v>
      </c>
      <c r="R26" s="83">
        <v>14630.783326000001</v>
      </c>
      <c r="S26" s="80">
        <v>2982662</v>
      </c>
      <c r="T26" s="81">
        <v>60286</v>
      </c>
      <c r="U26" s="81">
        <v>2922376</v>
      </c>
      <c r="V26" s="84">
        <v>2.7300000000000002E-4</v>
      </c>
      <c r="W26" s="85">
        <v>797.80864800000006</v>
      </c>
      <c r="X26" s="62"/>
      <c r="Y26" s="9"/>
      <c r="Z26" s="9"/>
      <c r="AA26" s="9"/>
    </row>
    <row r="27" spans="3:27" x14ac:dyDescent="0.3">
      <c r="C27" s="118"/>
      <c r="D27" s="119"/>
      <c r="E27" s="78"/>
      <c r="G27" s="77"/>
      <c r="H27" s="62">
        <v>119</v>
      </c>
      <c r="I27" s="62" t="s">
        <v>94</v>
      </c>
      <c r="J27" s="78">
        <v>273</v>
      </c>
      <c r="K27" s="79">
        <v>1</v>
      </c>
      <c r="L27" s="80">
        <v>60540834</v>
      </c>
      <c r="M27" s="81">
        <v>3874789</v>
      </c>
      <c r="N27" s="80">
        <v>263073</v>
      </c>
      <c r="O27" s="80"/>
      <c r="P27" s="81">
        <v>56929118</v>
      </c>
      <c r="Q27" s="82">
        <v>0</v>
      </c>
      <c r="R27" s="83">
        <v>0</v>
      </c>
      <c r="S27" s="80">
        <v>2982662</v>
      </c>
      <c r="T27" s="81">
        <v>60286</v>
      </c>
      <c r="U27" s="81">
        <v>2922376</v>
      </c>
      <c r="V27" s="84">
        <v>0</v>
      </c>
      <c r="W27" s="85">
        <v>0</v>
      </c>
      <c r="X27" s="62"/>
      <c r="Y27" s="9"/>
      <c r="Z27" s="9"/>
      <c r="AA27" s="9"/>
    </row>
    <row r="28" spans="3:27" x14ac:dyDescent="0.3">
      <c r="C28" s="118"/>
      <c r="D28" s="119"/>
      <c r="E28" s="78"/>
      <c r="G28" s="77"/>
      <c r="H28" s="62">
        <v>123</v>
      </c>
      <c r="I28" s="62" t="s">
        <v>29</v>
      </c>
      <c r="J28" s="78">
        <v>273</v>
      </c>
      <c r="K28" s="79">
        <v>1</v>
      </c>
      <c r="L28" s="80">
        <v>60540834</v>
      </c>
      <c r="M28" s="81">
        <v>3874789</v>
      </c>
      <c r="N28" s="80">
        <v>263073</v>
      </c>
      <c r="O28" s="80"/>
      <c r="P28" s="81">
        <v>56929118</v>
      </c>
      <c r="Q28" s="82">
        <v>1.1529999999999999E-3</v>
      </c>
      <c r="R28" s="83">
        <v>65639.27305399999</v>
      </c>
      <c r="S28" s="80">
        <v>2982662</v>
      </c>
      <c r="T28" s="81">
        <v>60286</v>
      </c>
      <c r="U28" s="81">
        <v>2922376</v>
      </c>
      <c r="V28" s="84">
        <v>1.232E-3</v>
      </c>
      <c r="W28" s="85">
        <v>3600.3672320000001</v>
      </c>
      <c r="X28" s="62"/>
      <c r="Y28" s="9"/>
      <c r="Z28" s="9"/>
      <c r="AA28" s="9"/>
    </row>
    <row r="29" spans="3:27" x14ac:dyDescent="0.3">
      <c r="C29" s="118"/>
      <c r="D29" s="119"/>
      <c r="E29" s="78"/>
      <c r="G29" s="77"/>
      <c r="H29" s="62"/>
      <c r="I29" s="62"/>
      <c r="J29" s="78"/>
      <c r="K29" s="79"/>
      <c r="L29" s="81"/>
      <c r="M29" s="81"/>
      <c r="N29" s="81"/>
      <c r="O29" s="81"/>
      <c r="P29" s="81"/>
      <c r="Q29" s="84"/>
      <c r="R29" s="83"/>
      <c r="S29" s="81"/>
      <c r="T29" s="81"/>
      <c r="U29" s="81"/>
      <c r="V29" s="84"/>
      <c r="W29" s="85"/>
      <c r="X29" s="62"/>
      <c r="Y29" s="9"/>
      <c r="Z29" s="9"/>
      <c r="AA29" s="9"/>
    </row>
    <row r="30" spans="3:27" ht="15.6" x14ac:dyDescent="0.3">
      <c r="C30" s="118"/>
      <c r="D30" s="119"/>
      <c r="E30" s="78"/>
      <c r="G30" s="90">
        <v>84</v>
      </c>
      <c r="H30" s="91" t="s">
        <v>93</v>
      </c>
      <c r="I30" s="62"/>
      <c r="J30" s="78"/>
      <c r="K30" s="79"/>
      <c r="L30" s="81"/>
      <c r="M30" s="81"/>
      <c r="N30" s="81"/>
      <c r="O30" s="81"/>
      <c r="P30" s="81"/>
      <c r="Q30" s="84"/>
      <c r="R30" s="83"/>
      <c r="S30" s="81"/>
      <c r="T30" s="81"/>
      <c r="U30" s="81"/>
      <c r="V30" s="84"/>
      <c r="W30" s="85"/>
      <c r="X30" s="62"/>
      <c r="Y30" s="9"/>
      <c r="Z30" s="9"/>
      <c r="AA30" s="9"/>
    </row>
    <row r="31" spans="3:27" x14ac:dyDescent="0.3">
      <c r="C31" s="118"/>
      <c r="D31" s="119"/>
      <c r="E31" s="78"/>
      <c r="G31" s="77"/>
      <c r="H31" s="62">
        <v>1</v>
      </c>
      <c r="I31" s="62" t="s">
        <v>11</v>
      </c>
      <c r="J31" s="78">
        <v>923</v>
      </c>
      <c r="K31" s="79">
        <v>1</v>
      </c>
      <c r="L31" s="80">
        <v>0</v>
      </c>
      <c r="M31" s="81"/>
      <c r="N31" s="80">
        <v>428645</v>
      </c>
      <c r="O31" s="81">
        <v>300</v>
      </c>
      <c r="P31" s="81">
        <v>428345</v>
      </c>
      <c r="Q31" s="82">
        <v>2.2769999999999999E-3</v>
      </c>
      <c r="R31" s="83">
        <v>975.34156499999995</v>
      </c>
      <c r="S31" s="80">
        <v>0</v>
      </c>
      <c r="T31" s="81"/>
      <c r="U31" s="81">
        <v>0</v>
      </c>
      <c r="V31" s="84">
        <v>1.91E-3</v>
      </c>
      <c r="W31" s="85">
        <v>0</v>
      </c>
      <c r="X31" s="62"/>
      <c r="Y31" s="9"/>
      <c r="Z31" s="9"/>
      <c r="AA31" s="9"/>
    </row>
    <row r="32" spans="3:27" x14ac:dyDescent="0.3">
      <c r="C32" s="118"/>
      <c r="D32" s="119"/>
      <c r="E32" s="78"/>
      <c r="G32" s="77"/>
      <c r="H32" s="62">
        <v>2</v>
      </c>
      <c r="I32" s="62" t="s">
        <v>27</v>
      </c>
      <c r="J32" s="78">
        <v>923</v>
      </c>
      <c r="K32" s="79">
        <v>1</v>
      </c>
      <c r="L32" s="80">
        <v>0</v>
      </c>
      <c r="M32" s="81"/>
      <c r="N32" s="80">
        <v>428645</v>
      </c>
      <c r="O32" s="81">
        <v>300</v>
      </c>
      <c r="P32" s="81">
        <v>428345</v>
      </c>
      <c r="Q32" s="82">
        <v>2.6200000000000003E-4</v>
      </c>
      <c r="R32" s="83">
        <v>112.22639000000001</v>
      </c>
      <c r="S32" s="80">
        <v>0</v>
      </c>
      <c r="T32" s="81"/>
      <c r="U32" s="81">
        <v>0</v>
      </c>
      <c r="V32" s="84">
        <v>2.6899999999999998E-4</v>
      </c>
      <c r="W32" s="85">
        <v>0</v>
      </c>
      <c r="X32" s="62"/>
      <c r="Y32" s="9"/>
      <c r="Z32" s="9"/>
      <c r="AA32" s="9"/>
    </row>
    <row r="33" spans="3:27" x14ac:dyDescent="0.3">
      <c r="C33" s="118"/>
      <c r="D33" s="119"/>
      <c r="E33" s="78"/>
      <c r="G33" s="77"/>
      <c r="H33" s="62">
        <v>3</v>
      </c>
      <c r="I33" s="62" t="s">
        <v>20</v>
      </c>
      <c r="J33" s="78">
        <v>923</v>
      </c>
      <c r="K33" s="79">
        <v>1</v>
      </c>
      <c r="L33" s="80">
        <v>0</v>
      </c>
      <c r="M33" s="81"/>
      <c r="N33" s="80">
        <v>428645</v>
      </c>
      <c r="O33" s="81">
        <v>300</v>
      </c>
      <c r="P33" s="81">
        <v>428345</v>
      </c>
      <c r="Q33" s="82">
        <v>5.7799999999999995E-4</v>
      </c>
      <c r="R33" s="83">
        <v>247.58340999999999</v>
      </c>
      <c r="S33" s="80">
        <v>0</v>
      </c>
      <c r="T33" s="81"/>
      <c r="U33" s="81">
        <v>0</v>
      </c>
      <c r="V33" s="84">
        <v>5.9699999999999998E-4</v>
      </c>
      <c r="W33" s="85">
        <v>0</v>
      </c>
      <c r="X33" s="62"/>
      <c r="Y33" s="9"/>
      <c r="Z33" s="9"/>
      <c r="AA33" s="9"/>
    </row>
    <row r="34" spans="3:27" x14ac:dyDescent="0.3">
      <c r="C34" s="118"/>
      <c r="D34" s="119"/>
      <c r="E34" s="78"/>
      <c r="G34" s="77"/>
      <c r="H34" s="62">
        <v>5</v>
      </c>
      <c r="I34" s="62" t="s">
        <v>17</v>
      </c>
      <c r="J34" s="78">
        <v>923</v>
      </c>
      <c r="K34" s="79">
        <v>0.7</v>
      </c>
      <c r="L34" s="80">
        <v>0</v>
      </c>
      <c r="M34" s="81"/>
      <c r="N34" s="80">
        <v>428645</v>
      </c>
      <c r="O34" s="81">
        <v>300</v>
      </c>
      <c r="P34" s="81">
        <v>299841.5</v>
      </c>
      <c r="Q34" s="82">
        <v>6.2979999999999998E-3</v>
      </c>
      <c r="R34" s="83">
        <v>1888.4017669999998</v>
      </c>
      <c r="S34" s="80">
        <v>0</v>
      </c>
      <c r="T34" s="81"/>
      <c r="U34" s="81">
        <v>0</v>
      </c>
      <c r="V34" s="84">
        <v>6.6930000000000002E-3</v>
      </c>
      <c r="W34" s="85">
        <v>0</v>
      </c>
      <c r="X34" s="62"/>
      <c r="Y34" s="9"/>
      <c r="Z34" s="9"/>
      <c r="AA34" s="9"/>
    </row>
    <row r="35" spans="3:27" x14ac:dyDescent="0.3">
      <c r="C35" s="9"/>
      <c r="D35" s="9"/>
      <c r="E35" s="9"/>
      <c r="G35" s="77"/>
      <c r="H35" s="62">
        <v>137</v>
      </c>
      <c r="I35" s="62" t="s">
        <v>160</v>
      </c>
      <c r="J35" s="78">
        <v>923</v>
      </c>
      <c r="K35" s="79">
        <v>0.7</v>
      </c>
      <c r="L35" s="80">
        <v>0</v>
      </c>
      <c r="M35" s="81"/>
      <c r="N35" s="80">
        <v>428645</v>
      </c>
      <c r="O35" s="81">
        <v>300</v>
      </c>
      <c r="P35" s="81">
        <v>299841.5</v>
      </c>
      <c r="Q35" s="82">
        <v>7.4999999999999993E-5</v>
      </c>
      <c r="R35" s="83">
        <v>22.4881125</v>
      </c>
      <c r="S35" s="80">
        <v>0</v>
      </c>
      <c r="T35" s="81"/>
      <c r="U35" s="81">
        <v>0</v>
      </c>
      <c r="V35" s="84">
        <v>0</v>
      </c>
      <c r="W35" s="85">
        <v>0</v>
      </c>
      <c r="X35" s="62"/>
      <c r="Y35" s="9"/>
      <c r="Z35" s="9"/>
      <c r="AA35" s="9"/>
    </row>
    <row r="36" spans="3:27" x14ac:dyDescent="0.3">
      <c r="C36" s="9"/>
      <c r="D36" s="9"/>
      <c r="E36" s="9"/>
      <c r="G36" s="77"/>
      <c r="H36" s="62">
        <v>6</v>
      </c>
      <c r="I36" s="62" t="s">
        <v>76</v>
      </c>
      <c r="J36" s="78">
        <v>923</v>
      </c>
      <c r="K36" s="79">
        <v>0.7</v>
      </c>
      <c r="L36" s="80">
        <v>0</v>
      </c>
      <c r="M36" s="81"/>
      <c r="N36" s="80">
        <v>428645</v>
      </c>
      <c r="O36" s="81">
        <v>300</v>
      </c>
      <c r="P36" s="81">
        <v>299841.5</v>
      </c>
      <c r="Q36" s="82">
        <v>0</v>
      </c>
      <c r="R36" s="83">
        <v>0</v>
      </c>
      <c r="S36" s="80">
        <v>0</v>
      </c>
      <c r="T36" s="81"/>
      <c r="U36" s="81">
        <v>0</v>
      </c>
      <c r="V36" s="84">
        <v>0</v>
      </c>
      <c r="W36" s="85">
        <v>0</v>
      </c>
      <c r="X36" s="62"/>
      <c r="Y36" s="9"/>
      <c r="Z36" s="9"/>
      <c r="AA36" s="9"/>
    </row>
    <row r="37" spans="3:27" x14ac:dyDescent="0.3">
      <c r="C37" s="9"/>
      <c r="D37" s="9"/>
      <c r="E37" s="9"/>
      <c r="G37" s="77"/>
      <c r="H37" s="62">
        <v>7</v>
      </c>
      <c r="I37" s="62" t="s">
        <v>9</v>
      </c>
      <c r="J37" s="78">
        <v>923</v>
      </c>
      <c r="K37" s="79">
        <v>1</v>
      </c>
      <c r="L37" s="80">
        <v>0</v>
      </c>
      <c r="M37" s="81"/>
      <c r="N37" s="80">
        <v>428645</v>
      </c>
      <c r="O37" s="81">
        <v>300</v>
      </c>
      <c r="P37" s="81">
        <v>428345</v>
      </c>
      <c r="Q37" s="82">
        <v>1.1900000000000001E-4</v>
      </c>
      <c r="R37" s="83">
        <v>50.973055000000002</v>
      </c>
      <c r="S37" s="80">
        <v>0</v>
      </c>
      <c r="T37" s="81"/>
      <c r="U37" s="81">
        <v>0</v>
      </c>
      <c r="V37" s="84">
        <v>1.27E-4</v>
      </c>
      <c r="W37" s="85">
        <v>0</v>
      </c>
      <c r="X37" s="62"/>
      <c r="Y37" s="9"/>
      <c r="Z37" s="9"/>
      <c r="AA37" s="9"/>
    </row>
    <row r="38" spans="3:27" x14ac:dyDescent="0.3">
      <c r="C38" s="9"/>
      <c r="D38" s="9"/>
      <c r="E38" s="9"/>
      <c r="G38" s="77"/>
      <c r="H38" s="62">
        <v>8</v>
      </c>
      <c r="I38" s="62" t="s">
        <v>23</v>
      </c>
      <c r="J38" s="78">
        <v>923</v>
      </c>
      <c r="K38" s="79">
        <v>1</v>
      </c>
      <c r="L38" s="80">
        <v>0</v>
      </c>
      <c r="M38" s="81"/>
      <c r="N38" s="80">
        <v>428645</v>
      </c>
      <c r="O38" s="81">
        <v>300</v>
      </c>
      <c r="P38" s="81">
        <v>428345</v>
      </c>
      <c r="Q38" s="82">
        <v>1.74E-4</v>
      </c>
      <c r="R38" s="83">
        <v>74.532030000000006</v>
      </c>
      <c r="S38" s="80">
        <v>0</v>
      </c>
      <c r="T38" s="81"/>
      <c r="U38" s="81">
        <v>0</v>
      </c>
      <c r="V38" s="84">
        <v>1.8699999999999999E-4</v>
      </c>
      <c r="W38" s="85">
        <v>0</v>
      </c>
      <c r="X38" s="62"/>
      <c r="Y38" s="9"/>
      <c r="Z38" s="9"/>
      <c r="AA38" s="9"/>
    </row>
    <row r="39" spans="3:27" x14ac:dyDescent="0.3">
      <c r="C39" s="9"/>
      <c r="D39" s="9"/>
      <c r="E39" s="9"/>
      <c r="G39" s="77"/>
      <c r="H39" s="62">
        <v>19</v>
      </c>
      <c r="I39" s="62" t="s">
        <v>15</v>
      </c>
      <c r="J39" s="78">
        <v>923</v>
      </c>
      <c r="K39" s="79">
        <v>1</v>
      </c>
      <c r="L39" s="80">
        <v>0</v>
      </c>
      <c r="M39" s="81"/>
      <c r="N39" s="80">
        <v>428645</v>
      </c>
      <c r="O39" s="81">
        <v>300</v>
      </c>
      <c r="P39" s="81">
        <v>428345</v>
      </c>
      <c r="Q39" s="82">
        <v>6.8999999999999997E-5</v>
      </c>
      <c r="R39" s="83">
        <v>29.555804999999999</v>
      </c>
      <c r="S39" s="80">
        <v>0</v>
      </c>
      <c r="T39" s="81"/>
      <c r="U39" s="81">
        <v>0</v>
      </c>
      <c r="V39" s="84">
        <v>7.3999999999999996E-5</v>
      </c>
      <c r="W39" s="85">
        <v>0</v>
      </c>
      <c r="X39" s="62"/>
      <c r="Y39" s="9"/>
      <c r="Z39" s="9"/>
      <c r="AA39" s="9"/>
    </row>
    <row r="40" spans="3:27" x14ac:dyDescent="0.3">
      <c r="C40" s="9"/>
      <c r="D40" s="9"/>
      <c r="E40" s="9"/>
      <c r="G40" s="77"/>
      <c r="H40" s="62">
        <v>28</v>
      </c>
      <c r="I40" s="62" t="s">
        <v>13</v>
      </c>
      <c r="J40" s="78">
        <v>923</v>
      </c>
      <c r="K40" s="79">
        <v>1</v>
      </c>
      <c r="L40" s="80">
        <v>0</v>
      </c>
      <c r="M40" s="81"/>
      <c r="N40" s="80">
        <v>428645</v>
      </c>
      <c r="O40" s="81">
        <v>300</v>
      </c>
      <c r="P40" s="81">
        <v>428345</v>
      </c>
      <c r="Q40" s="82">
        <v>1.289E-3</v>
      </c>
      <c r="R40" s="83">
        <v>552.13670500000001</v>
      </c>
      <c r="S40" s="80">
        <v>0</v>
      </c>
      <c r="T40" s="81"/>
      <c r="U40" s="81">
        <v>0</v>
      </c>
      <c r="V40" s="84">
        <v>1.384E-3</v>
      </c>
      <c r="W40" s="85">
        <v>0</v>
      </c>
      <c r="X40" s="62"/>
      <c r="Y40" s="9"/>
      <c r="Z40" s="9"/>
      <c r="AA40" s="9"/>
    </row>
    <row r="41" spans="3:27" x14ac:dyDescent="0.3">
      <c r="C41" s="9"/>
      <c r="D41" s="9"/>
      <c r="E41" s="9"/>
      <c r="G41" s="77"/>
      <c r="H41" s="62">
        <v>38</v>
      </c>
      <c r="I41" s="62" t="s">
        <v>12</v>
      </c>
      <c r="J41" s="78">
        <v>923</v>
      </c>
      <c r="K41" s="79">
        <v>1</v>
      </c>
      <c r="L41" s="80">
        <v>0</v>
      </c>
      <c r="M41" s="81"/>
      <c r="N41" s="80">
        <v>428645</v>
      </c>
      <c r="O41" s="81">
        <v>300</v>
      </c>
      <c r="P41" s="81">
        <v>428345</v>
      </c>
      <c r="Q41" s="82">
        <v>9.5000000000000005E-5</v>
      </c>
      <c r="R41" s="83">
        <v>40.692775000000005</v>
      </c>
      <c r="S41" s="80">
        <v>0</v>
      </c>
      <c r="T41" s="81"/>
      <c r="U41" s="81">
        <v>0</v>
      </c>
      <c r="V41" s="84">
        <v>7.8999999999999996E-5</v>
      </c>
      <c r="W41" s="85">
        <v>0</v>
      </c>
      <c r="X41" s="62"/>
      <c r="Y41" s="9"/>
      <c r="Z41" s="9"/>
      <c r="AA41" s="9"/>
    </row>
    <row r="42" spans="3:27" x14ac:dyDescent="0.3">
      <c r="C42" s="9"/>
      <c r="D42" s="9"/>
      <c r="E42" s="9"/>
      <c r="G42" s="77"/>
      <c r="H42" s="62">
        <v>41</v>
      </c>
      <c r="I42" s="62" t="s">
        <v>83</v>
      </c>
      <c r="J42" s="78">
        <v>923</v>
      </c>
      <c r="K42" s="79">
        <v>1</v>
      </c>
      <c r="L42" s="80">
        <v>0</v>
      </c>
      <c r="M42" s="81"/>
      <c r="N42" s="80">
        <v>428645</v>
      </c>
      <c r="O42" s="81">
        <v>300</v>
      </c>
      <c r="P42" s="81">
        <v>428345</v>
      </c>
      <c r="Q42" s="82">
        <v>0</v>
      </c>
      <c r="R42" s="83">
        <v>0</v>
      </c>
      <c r="S42" s="80">
        <v>0</v>
      </c>
      <c r="T42" s="81"/>
      <c r="U42" s="81">
        <v>0</v>
      </c>
      <c r="V42" s="84">
        <v>0</v>
      </c>
      <c r="W42" s="85">
        <v>0</v>
      </c>
      <c r="X42" s="62"/>
      <c r="Y42" s="9"/>
      <c r="Z42" s="9"/>
      <c r="AA42" s="9"/>
    </row>
    <row r="43" spans="3:27" x14ac:dyDescent="0.3">
      <c r="C43" s="9"/>
      <c r="D43" s="9"/>
      <c r="E43" s="9"/>
      <c r="G43" s="77"/>
      <c r="H43" s="62">
        <v>55</v>
      </c>
      <c r="I43" s="62" t="s">
        <v>26</v>
      </c>
      <c r="J43" s="78">
        <v>923</v>
      </c>
      <c r="K43" s="79">
        <v>1</v>
      </c>
      <c r="L43" s="80">
        <v>0</v>
      </c>
      <c r="M43" s="81"/>
      <c r="N43" s="80">
        <v>428645</v>
      </c>
      <c r="O43" s="81">
        <v>300</v>
      </c>
      <c r="P43" s="81">
        <v>428345</v>
      </c>
      <c r="Q43" s="82">
        <v>1.4799999999999999E-4</v>
      </c>
      <c r="R43" s="83">
        <v>63.395059999999994</v>
      </c>
      <c r="S43" s="80">
        <v>0</v>
      </c>
      <c r="T43" s="81"/>
      <c r="U43" s="81">
        <v>0</v>
      </c>
      <c r="V43" s="84">
        <v>1.5699999999999999E-4</v>
      </c>
      <c r="W43" s="85">
        <v>0</v>
      </c>
      <c r="X43" s="62"/>
      <c r="Y43" s="9"/>
      <c r="Z43" s="9"/>
      <c r="AA43" s="9"/>
    </row>
    <row r="44" spans="3:27" x14ac:dyDescent="0.3">
      <c r="C44" s="9"/>
      <c r="D44" s="9"/>
      <c r="E44" s="9"/>
      <c r="G44" s="77"/>
      <c r="H44" s="62">
        <v>71</v>
      </c>
      <c r="I44" s="62" t="s">
        <v>18</v>
      </c>
      <c r="J44" s="78">
        <v>923</v>
      </c>
      <c r="K44" s="79">
        <v>1</v>
      </c>
      <c r="L44" s="80">
        <v>0</v>
      </c>
      <c r="M44" s="81"/>
      <c r="N44" s="80">
        <v>428645</v>
      </c>
      <c r="O44" s="81">
        <v>300</v>
      </c>
      <c r="P44" s="81">
        <v>428345</v>
      </c>
      <c r="Q44" s="82">
        <v>1.0000000000000001E-5</v>
      </c>
      <c r="R44" s="83">
        <v>4.2834500000000002</v>
      </c>
      <c r="S44" s="80">
        <v>0</v>
      </c>
      <c r="T44" s="81"/>
      <c r="U44" s="81">
        <v>0</v>
      </c>
      <c r="V44" s="84">
        <v>1.1E-5</v>
      </c>
      <c r="W44" s="85">
        <v>0</v>
      </c>
      <c r="X44" s="62"/>
      <c r="Y44" s="9"/>
      <c r="Z44" s="9"/>
      <c r="AA44" s="9"/>
    </row>
    <row r="45" spans="3:27" x14ac:dyDescent="0.3">
      <c r="C45" s="9"/>
      <c r="D45" s="9"/>
      <c r="E45" s="9"/>
      <c r="G45" s="77"/>
      <c r="H45" s="62">
        <v>72</v>
      </c>
      <c r="I45" s="62" t="s">
        <v>28</v>
      </c>
      <c r="J45" s="78">
        <v>923</v>
      </c>
      <c r="K45" s="79">
        <v>1</v>
      </c>
      <c r="L45" s="80">
        <v>0</v>
      </c>
      <c r="M45" s="81"/>
      <c r="N45" s="80">
        <v>428645</v>
      </c>
      <c r="O45" s="81">
        <v>300</v>
      </c>
      <c r="P45" s="81">
        <v>428345</v>
      </c>
      <c r="Q45" s="82">
        <v>2.9999999999999997E-4</v>
      </c>
      <c r="R45" s="83">
        <v>128.5035</v>
      </c>
      <c r="S45" s="80">
        <v>0</v>
      </c>
      <c r="T45" s="81"/>
      <c r="U45" s="81">
        <v>0</v>
      </c>
      <c r="V45" s="84">
        <v>3.1799999999999998E-4</v>
      </c>
      <c r="W45" s="85">
        <v>0</v>
      </c>
      <c r="X45" s="62"/>
      <c r="Y45" s="9"/>
      <c r="Z45" s="9"/>
      <c r="AA45" s="9"/>
    </row>
    <row r="46" spans="3:27" x14ac:dyDescent="0.3">
      <c r="C46" s="9"/>
      <c r="D46" s="9"/>
      <c r="E46" s="9"/>
      <c r="G46" s="77"/>
      <c r="H46" s="62">
        <v>84</v>
      </c>
      <c r="I46" s="62" t="s">
        <v>93</v>
      </c>
      <c r="J46" s="78">
        <v>923</v>
      </c>
      <c r="K46" s="79">
        <v>1</v>
      </c>
      <c r="L46" s="80">
        <v>0</v>
      </c>
      <c r="M46" s="81"/>
      <c r="N46" s="80">
        <v>428645</v>
      </c>
      <c r="O46" s="81">
        <v>300</v>
      </c>
      <c r="P46" s="81">
        <v>428345</v>
      </c>
      <c r="Q46" s="82">
        <v>0</v>
      </c>
      <c r="R46" s="83">
        <v>0</v>
      </c>
      <c r="S46" s="80">
        <v>0</v>
      </c>
      <c r="T46" s="81"/>
      <c r="U46" s="81">
        <v>0</v>
      </c>
      <c r="V46" s="84">
        <v>0</v>
      </c>
      <c r="W46" s="85">
        <v>0</v>
      </c>
      <c r="X46" s="62"/>
      <c r="Y46" s="9"/>
      <c r="Z46" s="9"/>
      <c r="AA46" s="9"/>
    </row>
    <row r="47" spans="3:27" x14ac:dyDescent="0.3">
      <c r="C47" s="9"/>
      <c r="D47" s="9"/>
      <c r="E47" s="9"/>
      <c r="G47" s="77"/>
      <c r="H47" s="62">
        <v>104</v>
      </c>
      <c r="I47" s="62" t="s">
        <v>88</v>
      </c>
      <c r="J47" s="78">
        <v>923</v>
      </c>
      <c r="K47" s="79">
        <v>1</v>
      </c>
      <c r="L47" s="80">
        <v>0</v>
      </c>
      <c r="M47" s="81"/>
      <c r="N47" s="80">
        <v>428645</v>
      </c>
      <c r="O47" s="81">
        <v>300</v>
      </c>
      <c r="P47" s="81">
        <v>428345</v>
      </c>
      <c r="Q47" s="82">
        <v>0</v>
      </c>
      <c r="R47" s="83">
        <v>0</v>
      </c>
      <c r="S47" s="80">
        <v>0</v>
      </c>
      <c r="T47" s="81"/>
      <c r="U47" s="81">
        <v>0</v>
      </c>
      <c r="V47" s="84">
        <v>0</v>
      </c>
      <c r="W47" s="85">
        <v>0</v>
      </c>
      <c r="X47" s="62"/>
      <c r="Y47" s="9"/>
      <c r="Z47" s="9"/>
      <c r="AA47" s="9"/>
    </row>
    <row r="48" spans="3:27" x14ac:dyDescent="0.3">
      <c r="C48" s="9"/>
      <c r="D48" s="9"/>
      <c r="E48" s="9"/>
      <c r="G48" s="77"/>
      <c r="H48" s="62">
        <v>117</v>
      </c>
      <c r="I48" s="62" t="s">
        <v>21</v>
      </c>
      <c r="J48" s="78">
        <v>923</v>
      </c>
      <c r="K48" s="79">
        <v>1</v>
      </c>
      <c r="L48" s="80">
        <v>0</v>
      </c>
      <c r="M48" s="81"/>
      <c r="N48" s="80">
        <v>428645</v>
      </c>
      <c r="O48" s="81">
        <v>300</v>
      </c>
      <c r="P48" s="81">
        <v>428345</v>
      </c>
      <c r="Q48" s="82">
        <v>2.5700000000000001E-4</v>
      </c>
      <c r="R48" s="83">
        <v>110.084665</v>
      </c>
      <c r="S48" s="80">
        <v>0</v>
      </c>
      <c r="T48" s="81"/>
      <c r="U48" s="81">
        <v>0</v>
      </c>
      <c r="V48" s="84">
        <v>2.7300000000000002E-4</v>
      </c>
      <c r="W48" s="85">
        <v>0</v>
      </c>
      <c r="X48" s="62"/>
      <c r="Y48" s="9"/>
      <c r="Z48" s="9"/>
      <c r="AA48" s="9"/>
    </row>
    <row r="49" spans="3:27" x14ac:dyDescent="0.3">
      <c r="C49" s="9"/>
      <c r="D49" s="9"/>
      <c r="E49" s="9"/>
      <c r="G49" s="77"/>
      <c r="H49" s="62">
        <v>119</v>
      </c>
      <c r="I49" s="62" t="s">
        <v>94</v>
      </c>
      <c r="J49" s="78">
        <v>923</v>
      </c>
      <c r="K49" s="79">
        <v>1</v>
      </c>
      <c r="L49" s="80">
        <v>0</v>
      </c>
      <c r="M49" s="81"/>
      <c r="N49" s="80">
        <v>428645</v>
      </c>
      <c r="O49" s="81">
        <v>300</v>
      </c>
      <c r="P49" s="81">
        <v>428345</v>
      </c>
      <c r="Q49" s="82">
        <v>0</v>
      </c>
      <c r="R49" s="83">
        <v>0</v>
      </c>
      <c r="S49" s="80">
        <v>0</v>
      </c>
      <c r="T49" s="81"/>
      <c r="U49" s="81">
        <v>0</v>
      </c>
      <c r="V49" s="84">
        <v>0</v>
      </c>
      <c r="W49" s="85">
        <v>0</v>
      </c>
      <c r="X49" s="62"/>
      <c r="Y49" s="9"/>
      <c r="Z49" s="9"/>
      <c r="AA49" s="9"/>
    </row>
    <row r="50" spans="3:27" x14ac:dyDescent="0.3">
      <c r="C50" s="9"/>
      <c r="D50" s="9"/>
      <c r="E50" s="9"/>
      <c r="G50" s="77"/>
      <c r="H50" s="62">
        <v>123</v>
      </c>
      <c r="I50" s="62" t="s">
        <v>29</v>
      </c>
      <c r="J50" s="78">
        <v>923</v>
      </c>
      <c r="K50" s="79">
        <v>1</v>
      </c>
      <c r="L50" s="80">
        <v>0</v>
      </c>
      <c r="M50" s="81"/>
      <c r="N50" s="80">
        <v>428645</v>
      </c>
      <c r="O50" s="81">
        <v>300</v>
      </c>
      <c r="P50" s="81">
        <v>428345</v>
      </c>
      <c r="Q50" s="82">
        <v>1.1529999999999999E-3</v>
      </c>
      <c r="R50" s="83">
        <v>493.88178499999998</v>
      </c>
      <c r="S50" s="80">
        <v>0</v>
      </c>
      <c r="T50" s="81"/>
      <c r="U50" s="81">
        <v>0</v>
      </c>
      <c r="V50" s="84">
        <v>1.232E-3</v>
      </c>
      <c r="W50" s="85">
        <v>0</v>
      </c>
      <c r="X50" s="62"/>
      <c r="Y50" s="9"/>
      <c r="Z50" s="9"/>
      <c r="AA50" s="9"/>
    </row>
    <row r="51" spans="3:27" ht="15" thickBot="1" x14ac:dyDescent="0.35">
      <c r="C51" s="9"/>
      <c r="D51" s="9"/>
      <c r="E51" s="9"/>
      <c r="G51" s="86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8"/>
      <c r="X51" s="62"/>
      <c r="Y51" s="9"/>
      <c r="Z51" s="9"/>
      <c r="AA51" s="9"/>
    </row>
    <row r="52" spans="3:27" x14ac:dyDescent="0.3">
      <c r="C52" s="9"/>
      <c r="D52" s="9"/>
      <c r="E52" s="9"/>
      <c r="G52" s="62">
        <v>84</v>
      </c>
      <c r="H52" s="62" t="s">
        <v>93</v>
      </c>
      <c r="I52" s="62"/>
      <c r="J52" s="78"/>
      <c r="K52" s="79"/>
      <c r="L52" s="81"/>
      <c r="M52" s="81"/>
      <c r="N52" s="81"/>
      <c r="O52" s="81"/>
      <c r="P52" s="81"/>
      <c r="Q52" s="84"/>
      <c r="R52" s="83">
        <v>682313.20630429965</v>
      </c>
      <c r="S52" s="81"/>
      <c r="T52" s="81"/>
      <c r="U52" s="81"/>
      <c r="V52" s="84"/>
      <c r="W52" s="83">
        <v>35247.069173599986</v>
      </c>
      <c r="X52" s="89">
        <v>717560.27547789959</v>
      </c>
      <c r="Y52" s="9"/>
      <c r="Z52" s="9"/>
      <c r="AA52" s="9"/>
    </row>
    <row r="53" spans="3:27" x14ac:dyDescent="0.3">
      <c r="C53" s="9"/>
      <c r="D53" s="9"/>
      <c r="E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spans="3:27" x14ac:dyDescent="0.3">
      <c r="C54" s="9"/>
      <c r="D54" s="9"/>
      <c r="E54" s="9"/>
      <c r="G54" s="9"/>
      <c r="H54" s="9"/>
      <c r="I54" s="9"/>
      <c r="J54" s="25"/>
      <c r="K54" s="26"/>
      <c r="L54" s="28"/>
      <c r="M54" s="28"/>
      <c r="N54" s="28"/>
      <c r="O54" s="28"/>
      <c r="P54" s="31"/>
      <c r="Q54" s="30"/>
      <c r="R54" s="28"/>
      <c r="S54" s="28"/>
      <c r="T54" s="28"/>
      <c r="U54" s="31"/>
      <c r="V54" s="30"/>
      <c r="W54" s="9"/>
      <c r="X54" s="9"/>
      <c r="Y54" s="9"/>
      <c r="Z54" s="9"/>
      <c r="AA54" s="9"/>
    </row>
    <row r="55" spans="3:27" x14ac:dyDescent="0.3">
      <c r="C55" s="9"/>
      <c r="D55" s="9"/>
      <c r="E55" s="9"/>
      <c r="G55" s="9"/>
      <c r="H55" s="9"/>
      <c r="I55" s="9"/>
      <c r="J55" s="10"/>
      <c r="K55" s="11"/>
      <c r="L55" s="12"/>
      <c r="M55" s="12"/>
      <c r="N55" s="12"/>
      <c r="O55" s="12"/>
      <c r="P55" s="13"/>
      <c r="Q55" s="14"/>
      <c r="R55" s="12"/>
      <c r="S55" s="12"/>
      <c r="T55" s="12"/>
      <c r="U55" s="13"/>
      <c r="V55" s="14"/>
      <c r="W55" s="9"/>
      <c r="X55" s="9"/>
      <c r="Y55" s="9"/>
      <c r="Z55" s="9"/>
      <c r="AA55" s="9"/>
    </row>
    <row r="56" spans="3:27" ht="15" thickBot="1" x14ac:dyDescent="0.35">
      <c r="C56" s="9"/>
      <c r="D56" s="9"/>
      <c r="E56" s="9"/>
      <c r="G56" s="62"/>
      <c r="H56" s="62"/>
      <c r="I56" s="62"/>
      <c r="J56" s="63" t="s">
        <v>59</v>
      </c>
      <c r="K56" s="64" t="s">
        <v>60</v>
      </c>
      <c r="L56" s="65" t="s">
        <v>61</v>
      </c>
      <c r="M56" s="65" t="s">
        <v>186</v>
      </c>
      <c r="N56" s="65" t="s">
        <v>62</v>
      </c>
      <c r="O56" s="65" t="s">
        <v>187</v>
      </c>
      <c r="P56" s="65" t="s">
        <v>63</v>
      </c>
      <c r="Q56" s="66" t="s">
        <v>64</v>
      </c>
      <c r="R56" s="67" t="s">
        <v>65</v>
      </c>
      <c r="S56" s="65" t="s">
        <v>66</v>
      </c>
      <c r="T56" s="65" t="s">
        <v>67</v>
      </c>
      <c r="U56" s="65" t="s">
        <v>68</v>
      </c>
      <c r="V56" s="66" t="s">
        <v>69</v>
      </c>
      <c r="W56" s="67" t="s">
        <v>70</v>
      </c>
      <c r="X56" s="62"/>
      <c r="Y56" s="9"/>
      <c r="Z56" s="9"/>
      <c r="AA56" s="9"/>
    </row>
    <row r="57" spans="3:27" ht="15.6" x14ac:dyDescent="0.3">
      <c r="C57" s="9"/>
      <c r="D57" s="9"/>
      <c r="E57" s="9"/>
      <c r="G57" s="68">
        <v>115</v>
      </c>
      <c r="H57" s="69" t="s">
        <v>116</v>
      </c>
      <c r="I57" s="70"/>
      <c r="J57" s="71"/>
      <c r="K57" s="72"/>
      <c r="L57" s="73"/>
      <c r="M57" s="73"/>
      <c r="N57" s="73"/>
      <c r="O57" s="73"/>
      <c r="P57" s="73"/>
      <c r="Q57" s="74"/>
      <c r="R57" s="75"/>
      <c r="S57" s="73"/>
      <c r="T57" s="73"/>
      <c r="U57" s="73"/>
      <c r="V57" s="74"/>
      <c r="W57" s="76"/>
      <c r="X57" s="62"/>
      <c r="Y57" s="9"/>
      <c r="Z57" s="9"/>
      <c r="AA57" s="9"/>
    </row>
    <row r="58" spans="3:27" x14ac:dyDescent="0.3">
      <c r="C58" s="9"/>
      <c r="D58" s="9"/>
      <c r="E58" s="9"/>
      <c r="G58" s="77"/>
      <c r="H58" s="62">
        <v>1</v>
      </c>
      <c r="I58" s="62" t="s">
        <v>11</v>
      </c>
      <c r="J58" s="78">
        <v>427</v>
      </c>
      <c r="K58" s="79">
        <v>0.9</v>
      </c>
      <c r="L58" s="80">
        <v>0</v>
      </c>
      <c r="M58" s="81">
        <v>83843</v>
      </c>
      <c r="N58" s="80">
        <v>0</v>
      </c>
      <c r="O58" s="80"/>
      <c r="P58" s="81">
        <v>-75458.7</v>
      </c>
      <c r="Q58" s="82">
        <v>2.2769999999999999E-3</v>
      </c>
      <c r="R58" s="83">
        <v>-171.8194599</v>
      </c>
      <c r="S58" s="80">
        <v>0</v>
      </c>
      <c r="T58" s="81">
        <v>0</v>
      </c>
      <c r="U58" s="81">
        <v>0</v>
      </c>
      <c r="V58" s="84">
        <v>1.91E-3</v>
      </c>
      <c r="W58" s="85">
        <v>0</v>
      </c>
      <c r="X58" s="62"/>
      <c r="Y58" s="9"/>
      <c r="Z58" s="9"/>
      <c r="AA58" s="9"/>
    </row>
    <row r="59" spans="3:27" x14ac:dyDescent="0.3">
      <c r="C59" s="9"/>
      <c r="D59" s="9"/>
      <c r="E59" s="9"/>
      <c r="G59" s="77"/>
      <c r="H59" s="62">
        <v>2</v>
      </c>
      <c r="I59" s="62" t="s">
        <v>27</v>
      </c>
      <c r="J59" s="78">
        <v>427</v>
      </c>
      <c r="K59" s="79">
        <v>0.9</v>
      </c>
      <c r="L59" s="80">
        <v>0</v>
      </c>
      <c r="M59" s="81">
        <v>83843</v>
      </c>
      <c r="N59" s="80">
        <v>0</v>
      </c>
      <c r="O59" s="80"/>
      <c r="P59" s="81">
        <v>-75458.7</v>
      </c>
      <c r="Q59" s="82">
        <v>2.6200000000000003E-4</v>
      </c>
      <c r="R59" s="83">
        <v>-19.7701794</v>
      </c>
      <c r="S59" s="80">
        <v>0</v>
      </c>
      <c r="T59" s="81">
        <v>0</v>
      </c>
      <c r="U59" s="81">
        <v>0</v>
      </c>
      <c r="V59" s="84">
        <v>2.6899999999999998E-4</v>
      </c>
      <c r="W59" s="85">
        <v>0</v>
      </c>
      <c r="X59" s="62"/>
      <c r="Y59" s="9"/>
      <c r="Z59" s="9"/>
      <c r="AA59" s="9"/>
    </row>
    <row r="60" spans="3:27" x14ac:dyDescent="0.3">
      <c r="C60" s="9"/>
      <c r="D60" s="9"/>
      <c r="E60" s="9"/>
      <c r="G60" s="77"/>
      <c r="H60" s="62">
        <v>3</v>
      </c>
      <c r="I60" s="62" t="s">
        <v>20</v>
      </c>
      <c r="J60" s="78">
        <v>427</v>
      </c>
      <c r="K60" s="79">
        <v>0.9</v>
      </c>
      <c r="L60" s="80">
        <v>0</v>
      </c>
      <c r="M60" s="81">
        <v>83843</v>
      </c>
      <c r="N60" s="80">
        <v>0</v>
      </c>
      <c r="O60" s="80"/>
      <c r="P60" s="81">
        <v>-75458.7</v>
      </c>
      <c r="Q60" s="82">
        <v>5.7799999999999995E-4</v>
      </c>
      <c r="R60" s="83">
        <v>-43.615128599999991</v>
      </c>
      <c r="S60" s="80">
        <v>0</v>
      </c>
      <c r="T60" s="81">
        <v>0</v>
      </c>
      <c r="U60" s="81">
        <v>0</v>
      </c>
      <c r="V60" s="84">
        <v>5.9699999999999998E-4</v>
      </c>
      <c r="W60" s="85">
        <v>0</v>
      </c>
      <c r="X60" s="62"/>
      <c r="Y60" s="9"/>
      <c r="Z60" s="9"/>
      <c r="AA60" s="9"/>
    </row>
    <row r="61" spans="3:27" x14ac:dyDescent="0.3">
      <c r="C61" s="9"/>
      <c r="D61" s="9"/>
      <c r="E61" s="9"/>
      <c r="G61" s="77"/>
      <c r="H61" s="62">
        <v>5</v>
      </c>
      <c r="I61" s="62" t="s">
        <v>17</v>
      </c>
      <c r="J61" s="78">
        <v>427</v>
      </c>
      <c r="K61" s="79">
        <v>0.9</v>
      </c>
      <c r="L61" s="80">
        <v>0</v>
      </c>
      <c r="M61" s="81">
        <v>83843</v>
      </c>
      <c r="N61" s="80">
        <v>0</v>
      </c>
      <c r="O61" s="80"/>
      <c r="P61" s="81">
        <v>-75458.7</v>
      </c>
      <c r="Q61" s="82">
        <v>6.2979999999999998E-3</v>
      </c>
      <c r="R61" s="83">
        <v>-475.23889259999999</v>
      </c>
      <c r="S61" s="80">
        <v>0</v>
      </c>
      <c r="T61" s="81">
        <v>0</v>
      </c>
      <c r="U61" s="81">
        <v>0</v>
      </c>
      <c r="V61" s="84">
        <v>6.6930000000000002E-3</v>
      </c>
      <c r="W61" s="85">
        <v>0</v>
      </c>
      <c r="X61" s="62"/>
      <c r="Y61" s="9"/>
      <c r="Z61" s="9"/>
      <c r="AA61" s="9"/>
    </row>
    <row r="62" spans="3:27" x14ac:dyDescent="0.3">
      <c r="C62" s="9"/>
      <c r="D62" s="9"/>
      <c r="E62" s="9"/>
      <c r="G62" s="77"/>
      <c r="H62" s="62">
        <v>137</v>
      </c>
      <c r="I62" s="62" t="s">
        <v>160</v>
      </c>
      <c r="J62" s="78">
        <v>427</v>
      </c>
      <c r="K62" s="79">
        <v>0.9</v>
      </c>
      <c r="L62" s="80">
        <v>0</v>
      </c>
      <c r="M62" s="81">
        <v>83843</v>
      </c>
      <c r="N62" s="80">
        <v>0</v>
      </c>
      <c r="O62" s="80"/>
      <c r="P62" s="81">
        <v>-75458.7</v>
      </c>
      <c r="Q62" s="82">
        <v>7.4999999999999993E-5</v>
      </c>
      <c r="R62" s="83">
        <v>-5.6594024999999997</v>
      </c>
      <c r="S62" s="80">
        <v>0</v>
      </c>
      <c r="T62" s="81">
        <v>0</v>
      </c>
      <c r="U62" s="81">
        <v>0</v>
      </c>
      <c r="V62" s="84">
        <v>0</v>
      </c>
      <c r="W62" s="85">
        <v>0</v>
      </c>
      <c r="X62" s="62"/>
      <c r="Y62" s="9"/>
      <c r="Z62" s="9"/>
      <c r="AA62" s="9"/>
    </row>
    <row r="63" spans="3:27" x14ac:dyDescent="0.3">
      <c r="C63" s="9"/>
      <c r="D63" s="9"/>
      <c r="E63" s="9"/>
      <c r="G63" s="77"/>
      <c r="H63" s="62">
        <v>6</v>
      </c>
      <c r="I63" s="62" t="s">
        <v>76</v>
      </c>
      <c r="J63" s="78">
        <v>427</v>
      </c>
      <c r="K63" s="79">
        <v>0.9</v>
      </c>
      <c r="L63" s="80">
        <v>0</v>
      </c>
      <c r="M63" s="81">
        <v>83843</v>
      </c>
      <c r="N63" s="80">
        <v>0</v>
      </c>
      <c r="O63" s="80"/>
      <c r="P63" s="81">
        <v>-75458.7</v>
      </c>
      <c r="Q63" s="82">
        <v>0</v>
      </c>
      <c r="R63" s="83">
        <v>0</v>
      </c>
      <c r="S63" s="80">
        <v>0</v>
      </c>
      <c r="T63" s="81">
        <v>0</v>
      </c>
      <c r="U63" s="81">
        <v>0</v>
      </c>
      <c r="V63" s="84">
        <v>0</v>
      </c>
      <c r="W63" s="85">
        <v>0</v>
      </c>
      <c r="X63" s="62"/>
      <c r="Y63" s="9"/>
      <c r="Z63" s="9"/>
      <c r="AA63" s="9"/>
    </row>
    <row r="64" spans="3:27" x14ac:dyDescent="0.3">
      <c r="C64" s="9"/>
      <c r="D64" s="9"/>
      <c r="E64" s="9"/>
      <c r="G64" s="77"/>
      <c r="H64" s="62">
        <v>7</v>
      </c>
      <c r="I64" s="62" t="s">
        <v>9</v>
      </c>
      <c r="J64" s="78">
        <v>427</v>
      </c>
      <c r="K64" s="79">
        <v>0.9</v>
      </c>
      <c r="L64" s="80">
        <v>0</v>
      </c>
      <c r="M64" s="81">
        <v>83843</v>
      </c>
      <c r="N64" s="80">
        <v>0</v>
      </c>
      <c r="O64" s="80"/>
      <c r="P64" s="81">
        <v>-75458.7</v>
      </c>
      <c r="Q64" s="82">
        <v>1.1900000000000001E-4</v>
      </c>
      <c r="R64" s="83">
        <v>-8.9795853000000001</v>
      </c>
      <c r="S64" s="80">
        <v>0</v>
      </c>
      <c r="T64" s="81">
        <v>0</v>
      </c>
      <c r="U64" s="81">
        <v>0</v>
      </c>
      <c r="V64" s="84">
        <v>1.27E-4</v>
      </c>
      <c r="W64" s="85">
        <v>0</v>
      </c>
      <c r="X64" s="62"/>
      <c r="Y64" s="9"/>
      <c r="Z64" s="9"/>
      <c r="AA64" s="9"/>
    </row>
    <row r="65" spans="3:27" x14ac:dyDescent="0.3">
      <c r="C65" s="9"/>
      <c r="D65" s="9"/>
      <c r="E65" s="9"/>
      <c r="G65" s="77"/>
      <c r="H65" s="62">
        <v>8</v>
      </c>
      <c r="I65" s="62" t="s">
        <v>23</v>
      </c>
      <c r="J65" s="78">
        <v>427</v>
      </c>
      <c r="K65" s="79">
        <v>0.9</v>
      </c>
      <c r="L65" s="80">
        <v>0</v>
      </c>
      <c r="M65" s="81">
        <v>83843</v>
      </c>
      <c r="N65" s="80">
        <v>0</v>
      </c>
      <c r="O65" s="80"/>
      <c r="P65" s="81">
        <v>-75458.7</v>
      </c>
      <c r="Q65" s="82">
        <v>1.74E-4</v>
      </c>
      <c r="R65" s="83">
        <v>-13.129813799999999</v>
      </c>
      <c r="S65" s="80">
        <v>0</v>
      </c>
      <c r="T65" s="81">
        <v>0</v>
      </c>
      <c r="U65" s="81">
        <v>0</v>
      </c>
      <c r="V65" s="84">
        <v>1.8699999999999999E-4</v>
      </c>
      <c r="W65" s="85">
        <v>0</v>
      </c>
      <c r="X65" s="62"/>
      <c r="Y65" s="9"/>
      <c r="Z65" s="9"/>
      <c r="AA65" s="9"/>
    </row>
    <row r="66" spans="3:27" x14ac:dyDescent="0.3">
      <c r="C66" s="9"/>
      <c r="D66" s="9"/>
      <c r="E66" s="9"/>
      <c r="G66" s="77"/>
      <c r="H66" s="62">
        <v>19</v>
      </c>
      <c r="I66" s="62" t="s">
        <v>15</v>
      </c>
      <c r="J66" s="78">
        <v>427</v>
      </c>
      <c r="K66" s="79">
        <v>0.9</v>
      </c>
      <c r="L66" s="80">
        <v>0</v>
      </c>
      <c r="M66" s="81">
        <v>83843</v>
      </c>
      <c r="N66" s="80">
        <v>0</v>
      </c>
      <c r="O66" s="80"/>
      <c r="P66" s="81">
        <v>-75458.7</v>
      </c>
      <c r="Q66" s="82">
        <v>6.8999999999999997E-5</v>
      </c>
      <c r="R66" s="83">
        <v>-5.2066502999999997</v>
      </c>
      <c r="S66" s="80">
        <v>0</v>
      </c>
      <c r="T66" s="81">
        <v>0</v>
      </c>
      <c r="U66" s="81">
        <v>0</v>
      </c>
      <c r="V66" s="84">
        <v>7.3999999999999996E-5</v>
      </c>
      <c r="W66" s="85">
        <v>0</v>
      </c>
      <c r="X66" s="62"/>
      <c r="Y66" s="9"/>
      <c r="Z66" s="9"/>
      <c r="AA66" s="9"/>
    </row>
    <row r="67" spans="3:27" x14ac:dyDescent="0.3">
      <c r="C67" s="9"/>
      <c r="D67" s="9"/>
      <c r="E67" s="9"/>
      <c r="G67" s="77"/>
      <c r="H67" s="62">
        <v>31</v>
      </c>
      <c r="I67" s="62" t="s">
        <v>1</v>
      </c>
      <c r="J67" s="78">
        <v>427</v>
      </c>
      <c r="K67" s="79">
        <v>0.9</v>
      </c>
      <c r="L67" s="80">
        <v>0</v>
      </c>
      <c r="M67" s="81">
        <v>83843</v>
      </c>
      <c r="N67" s="80">
        <v>0</v>
      </c>
      <c r="O67" s="80"/>
      <c r="P67" s="81">
        <v>-75458.7</v>
      </c>
      <c r="Q67" s="82">
        <v>1.243E-3</v>
      </c>
      <c r="R67" s="83">
        <v>-93.795164099999994</v>
      </c>
      <c r="S67" s="80">
        <v>0</v>
      </c>
      <c r="T67" s="81">
        <v>0</v>
      </c>
      <c r="U67" s="81">
        <v>0</v>
      </c>
      <c r="V67" s="84">
        <v>1.188E-3</v>
      </c>
      <c r="W67" s="85">
        <v>0</v>
      </c>
      <c r="X67" s="62"/>
      <c r="Y67" s="9"/>
      <c r="Z67" s="9"/>
      <c r="AA67" s="9"/>
    </row>
    <row r="68" spans="3:27" x14ac:dyDescent="0.3">
      <c r="C68" s="9"/>
      <c r="D68" s="9"/>
      <c r="E68" s="9"/>
      <c r="G68" s="77"/>
      <c r="H68" s="62">
        <v>38</v>
      </c>
      <c r="I68" s="62" t="s">
        <v>12</v>
      </c>
      <c r="J68" s="78">
        <v>427</v>
      </c>
      <c r="K68" s="79">
        <v>0.9</v>
      </c>
      <c r="L68" s="80">
        <v>0</v>
      </c>
      <c r="M68" s="81">
        <v>83843</v>
      </c>
      <c r="N68" s="80">
        <v>0</v>
      </c>
      <c r="O68" s="80"/>
      <c r="P68" s="81">
        <v>-75458.7</v>
      </c>
      <c r="Q68" s="82">
        <v>9.5000000000000005E-5</v>
      </c>
      <c r="R68" s="83">
        <v>-7.1685765000000004</v>
      </c>
      <c r="S68" s="80">
        <v>0</v>
      </c>
      <c r="T68" s="81">
        <v>0</v>
      </c>
      <c r="U68" s="81">
        <v>0</v>
      </c>
      <c r="V68" s="84">
        <v>7.8999999999999996E-5</v>
      </c>
      <c r="W68" s="85">
        <v>0</v>
      </c>
      <c r="X68" s="62"/>
      <c r="Y68" s="9"/>
      <c r="Z68" s="9"/>
      <c r="AA68" s="9"/>
    </row>
    <row r="69" spans="3:27" x14ac:dyDescent="0.3">
      <c r="C69" s="9"/>
      <c r="D69" s="9"/>
      <c r="E69" s="9"/>
      <c r="G69" s="77"/>
      <c r="H69" s="62">
        <v>55</v>
      </c>
      <c r="I69" s="62" t="s">
        <v>26</v>
      </c>
      <c r="J69" s="78">
        <v>427</v>
      </c>
      <c r="K69" s="79">
        <v>0.9</v>
      </c>
      <c r="L69" s="80">
        <v>0</v>
      </c>
      <c r="M69" s="81">
        <v>83843</v>
      </c>
      <c r="N69" s="80">
        <v>0</v>
      </c>
      <c r="O69" s="80"/>
      <c r="P69" s="81">
        <v>-75458.7</v>
      </c>
      <c r="Q69" s="82">
        <v>1.4799999999999999E-4</v>
      </c>
      <c r="R69" s="83">
        <v>-11.167887599999998</v>
      </c>
      <c r="S69" s="80">
        <v>0</v>
      </c>
      <c r="T69" s="81">
        <v>0</v>
      </c>
      <c r="U69" s="81">
        <v>0</v>
      </c>
      <c r="V69" s="84">
        <v>1.5699999999999999E-4</v>
      </c>
      <c r="W69" s="85">
        <v>0</v>
      </c>
      <c r="X69" s="62"/>
      <c r="Y69" s="9"/>
      <c r="Z69" s="9"/>
      <c r="AA69" s="9"/>
    </row>
    <row r="70" spans="3:27" x14ac:dyDescent="0.3">
      <c r="C70" s="9"/>
      <c r="D70" s="9"/>
      <c r="E70" s="9"/>
      <c r="G70" s="77"/>
      <c r="H70" s="62">
        <v>71</v>
      </c>
      <c r="I70" s="62" t="s">
        <v>18</v>
      </c>
      <c r="J70" s="78">
        <v>427</v>
      </c>
      <c r="K70" s="79">
        <v>0</v>
      </c>
      <c r="L70" s="80">
        <v>0</v>
      </c>
      <c r="M70" s="81">
        <v>83843</v>
      </c>
      <c r="N70" s="80">
        <v>0</v>
      </c>
      <c r="O70" s="80"/>
      <c r="P70" s="81">
        <v>0</v>
      </c>
      <c r="Q70" s="82">
        <v>1.0000000000000001E-5</v>
      </c>
      <c r="R70" s="83">
        <v>0</v>
      </c>
      <c r="S70" s="80">
        <v>0</v>
      </c>
      <c r="T70" s="81">
        <v>0</v>
      </c>
      <c r="U70" s="81">
        <v>0</v>
      </c>
      <c r="V70" s="84">
        <v>1.1E-5</v>
      </c>
      <c r="W70" s="85">
        <v>0</v>
      </c>
      <c r="X70" s="62"/>
      <c r="Y70" s="9"/>
      <c r="Z70" s="9"/>
      <c r="AA70" s="9"/>
    </row>
    <row r="71" spans="3:27" x14ac:dyDescent="0.3">
      <c r="C71" s="9"/>
      <c r="D71" s="9"/>
      <c r="E71" s="9"/>
      <c r="G71" s="77"/>
      <c r="H71" s="62">
        <v>72</v>
      </c>
      <c r="I71" s="62" t="s">
        <v>28</v>
      </c>
      <c r="J71" s="78">
        <v>427</v>
      </c>
      <c r="K71" s="79">
        <v>0</v>
      </c>
      <c r="L71" s="80">
        <v>0</v>
      </c>
      <c r="M71" s="81">
        <v>83843</v>
      </c>
      <c r="N71" s="80">
        <v>0</v>
      </c>
      <c r="O71" s="80"/>
      <c r="P71" s="81">
        <v>0</v>
      </c>
      <c r="Q71" s="82">
        <v>2.9999999999999997E-4</v>
      </c>
      <c r="R71" s="83">
        <v>0</v>
      </c>
      <c r="S71" s="80">
        <v>0</v>
      </c>
      <c r="T71" s="81">
        <v>0</v>
      </c>
      <c r="U71" s="81">
        <v>0</v>
      </c>
      <c r="V71" s="84">
        <v>3.1799999999999998E-4</v>
      </c>
      <c r="W71" s="85">
        <v>0</v>
      </c>
      <c r="X71" s="62"/>
      <c r="Y71" s="9"/>
      <c r="Z71" s="9"/>
      <c r="AA71" s="9"/>
    </row>
    <row r="72" spans="3:27" x14ac:dyDescent="0.3">
      <c r="C72" s="9"/>
      <c r="D72" s="9"/>
      <c r="E72" s="9"/>
      <c r="G72" s="77"/>
      <c r="H72" s="62">
        <v>104</v>
      </c>
      <c r="I72" s="62" t="s">
        <v>88</v>
      </c>
      <c r="J72" s="78">
        <v>427</v>
      </c>
      <c r="K72" s="79">
        <v>0.9</v>
      </c>
      <c r="L72" s="80">
        <v>0</v>
      </c>
      <c r="M72" s="81">
        <v>83843</v>
      </c>
      <c r="N72" s="80">
        <v>0</v>
      </c>
      <c r="O72" s="80"/>
      <c r="P72" s="81">
        <v>-75458.7</v>
      </c>
      <c r="Q72" s="82">
        <v>0</v>
      </c>
      <c r="R72" s="83">
        <v>0</v>
      </c>
      <c r="S72" s="80">
        <v>0</v>
      </c>
      <c r="T72" s="81">
        <v>0</v>
      </c>
      <c r="U72" s="81">
        <v>0</v>
      </c>
      <c r="V72" s="84">
        <v>0</v>
      </c>
      <c r="W72" s="85">
        <v>0</v>
      </c>
      <c r="X72" s="62"/>
      <c r="Y72" s="9"/>
      <c r="Z72" s="9"/>
      <c r="AA72" s="9"/>
    </row>
    <row r="73" spans="3:27" x14ac:dyDescent="0.3">
      <c r="C73" s="9"/>
      <c r="D73" s="9"/>
      <c r="E73" s="9"/>
      <c r="G73" s="77"/>
      <c r="H73" s="62">
        <v>115</v>
      </c>
      <c r="I73" s="62" t="s">
        <v>116</v>
      </c>
      <c r="J73" s="78">
        <v>427</v>
      </c>
      <c r="K73" s="79">
        <v>0.9</v>
      </c>
      <c r="L73" s="80">
        <v>0</v>
      </c>
      <c r="M73" s="81">
        <v>83843</v>
      </c>
      <c r="N73" s="80">
        <v>0</v>
      </c>
      <c r="O73" s="80"/>
      <c r="P73" s="81">
        <v>-75458.7</v>
      </c>
      <c r="Q73" s="82">
        <v>0</v>
      </c>
      <c r="R73" s="83">
        <v>0</v>
      </c>
      <c r="S73" s="80">
        <v>0</v>
      </c>
      <c r="T73" s="81">
        <v>0</v>
      </c>
      <c r="U73" s="81">
        <v>0</v>
      </c>
      <c r="V73" s="84">
        <v>0</v>
      </c>
      <c r="W73" s="85">
        <v>0</v>
      </c>
      <c r="X73" s="62"/>
      <c r="Y73" s="9"/>
      <c r="Z73" s="9"/>
      <c r="AA73" s="9"/>
    </row>
    <row r="74" spans="3:27" x14ac:dyDescent="0.3">
      <c r="C74" s="9"/>
      <c r="D74" s="9"/>
      <c r="E74" s="9"/>
      <c r="G74" s="77"/>
      <c r="H74" s="62">
        <v>117</v>
      </c>
      <c r="I74" s="62" t="s">
        <v>21</v>
      </c>
      <c r="J74" s="78">
        <v>427</v>
      </c>
      <c r="K74" s="79">
        <v>0.9</v>
      </c>
      <c r="L74" s="80">
        <v>0</v>
      </c>
      <c r="M74" s="81">
        <v>83843</v>
      </c>
      <c r="N74" s="80">
        <v>0</v>
      </c>
      <c r="O74" s="80"/>
      <c r="P74" s="81">
        <v>-75458.7</v>
      </c>
      <c r="Q74" s="82">
        <v>2.5700000000000001E-4</v>
      </c>
      <c r="R74" s="83">
        <v>-19.3928859</v>
      </c>
      <c r="S74" s="80">
        <v>0</v>
      </c>
      <c r="T74" s="81">
        <v>0</v>
      </c>
      <c r="U74" s="81">
        <v>0</v>
      </c>
      <c r="V74" s="84">
        <v>2.7300000000000002E-4</v>
      </c>
      <c r="W74" s="85">
        <v>0</v>
      </c>
      <c r="X74" s="62"/>
      <c r="Y74" s="9"/>
      <c r="Z74" s="9"/>
      <c r="AA74" s="9"/>
    </row>
    <row r="75" spans="3:27" x14ac:dyDescent="0.3">
      <c r="C75" s="9"/>
      <c r="D75" s="9"/>
      <c r="E75" s="9"/>
      <c r="G75" s="77"/>
      <c r="H75" s="62">
        <v>123</v>
      </c>
      <c r="I75" s="62" t="s">
        <v>29</v>
      </c>
      <c r="J75" s="78">
        <v>427</v>
      </c>
      <c r="K75" s="79">
        <v>0.9</v>
      </c>
      <c r="L75" s="80">
        <v>0</v>
      </c>
      <c r="M75" s="81">
        <v>83843</v>
      </c>
      <c r="N75" s="80">
        <v>0</v>
      </c>
      <c r="O75" s="80"/>
      <c r="P75" s="81">
        <v>-75458.7</v>
      </c>
      <c r="Q75" s="82">
        <v>1.1529999999999999E-3</v>
      </c>
      <c r="R75" s="83">
        <v>-87.003881099999987</v>
      </c>
      <c r="S75" s="80">
        <v>0</v>
      </c>
      <c r="T75" s="81">
        <v>0</v>
      </c>
      <c r="U75" s="81">
        <v>0</v>
      </c>
      <c r="V75" s="84">
        <v>1.232E-3</v>
      </c>
      <c r="W75" s="85">
        <v>0</v>
      </c>
      <c r="X75" s="62"/>
      <c r="Y75" s="9"/>
      <c r="Z75" s="9"/>
      <c r="AA75" s="9"/>
    </row>
    <row r="76" spans="3:27" x14ac:dyDescent="0.3">
      <c r="C76" s="9"/>
      <c r="D76" s="9"/>
      <c r="E76" s="9"/>
      <c r="G76" s="77"/>
      <c r="H76" s="62"/>
      <c r="I76" s="62"/>
      <c r="J76" s="78"/>
      <c r="K76" s="79"/>
      <c r="L76" s="81"/>
      <c r="M76" s="81"/>
      <c r="N76" s="81"/>
      <c r="O76" s="81"/>
      <c r="P76" s="81"/>
      <c r="Q76" s="84"/>
      <c r="R76" s="83"/>
      <c r="S76" s="81"/>
      <c r="T76" s="81"/>
      <c r="U76" s="81"/>
      <c r="V76" s="84"/>
      <c r="W76" s="85"/>
      <c r="X76" s="62"/>
      <c r="Y76" s="9"/>
      <c r="Z76" s="9"/>
      <c r="AA76" s="9"/>
    </row>
    <row r="77" spans="3:27" ht="15.6" x14ac:dyDescent="0.3">
      <c r="C77" s="9"/>
      <c r="D77" s="9"/>
      <c r="E77" s="9"/>
      <c r="G77" s="90">
        <v>115</v>
      </c>
      <c r="H77" s="91" t="s">
        <v>116</v>
      </c>
      <c r="I77" s="62"/>
      <c r="J77" s="78"/>
      <c r="K77" s="79"/>
      <c r="L77" s="81"/>
      <c r="M77" s="81"/>
      <c r="N77" s="81"/>
      <c r="O77" s="81"/>
      <c r="P77" s="81"/>
      <c r="Q77" s="84"/>
      <c r="R77" s="83"/>
      <c r="S77" s="81"/>
      <c r="T77" s="81"/>
      <c r="U77" s="81"/>
      <c r="V77" s="84"/>
      <c r="W77" s="85"/>
      <c r="X77" s="62"/>
      <c r="Y77" s="9"/>
      <c r="Z77" s="9"/>
      <c r="AA77" s="9"/>
    </row>
    <row r="78" spans="3:27" x14ac:dyDescent="0.3">
      <c r="G78" s="77"/>
      <c r="H78" s="62">
        <v>1</v>
      </c>
      <c r="I78" s="62" t="s">
        <v>11</v>
      </c>
      <c r="J78" s="78">
        <v>428</v>
      </c>
      <c r="K78" s="79">
        <v>0.9</v>
      </c>
      <c r="L78" s="80">
        <v>2229172</v>
      </c>
      <c r="M78" s="81">
        <v>2940197</v>
      </c>
      <c r="N78" s="80">
        <v>0</v>
      </c>
      <c r="O78" s="80"/>
      <c r="P78" s="81">
        <v>-639922.5</v>
      </c>
      <c r="Q78" s="82">
        <v>2.2769999999999999E-3</v>
      </c>
      <c r="R78" s="83">
        <v>-1457.1035325</v>
      </c>
      <c r="S78" s="80">
        <v>192</v>
      </c>
      <c r="T78" s="81">
        <v>73915</v>
      </c>
      <c r="U78" s="81">
        <v>-66350.7</v>
      </c>
      <c r="V78" s="84">
        <v>1.91E-3</v>
      </c>
      <c r="W78" s="85">
        <v>-126.72983699999999</v>
      </c>
      <c r="X78" s="62"/>
      <c r="Y78" s="9"/>
      <c r="Z78" s="9"/>
      <c r="AA78" s="9"/>
    </row>
    <row r="79" spans="3:27" x14ac:dyDescent="0.3">
      <c r="G79" s="77"/>
      <c r="H79" s="62">
        <v>2</v>
      </c>
      <c r="I79" s="62" t="s">
        <v>27</v>
      </c>
      <c r="J79" s="78">
        <v>428</v>
      </c>
      <c r="K79" s="79">
        <v>0.9</v>
      </c>
      <c r="L79" s="80">
        <v>2229172</v>
      </c>
      <c r="M79" s="81">
        <v>2940197</v>
      </c>
      <c r="N79" s="80">
        <v>0</v>
      </c>
      <c r="O79" s="80"/>
      <c r="P79" s="81">
        <v>-639922.5</v>
      </c>
      <c r="Q79" s="82">
        <v>2.6200000000000003E-4</v>
      </c>
      <c r="R79" s="83">
        <v>-167.65969500000003</v>
      </c>
      <c r="S79" s="80">
        <v>192</v>
      </c>
      <c r="T79" s="81">
        <v>73915</v>
      </c>
      <c r="U79" s="81">
        <v>-66350.7</v>
      </c>
      <c r="V79" s="84">
        <v>2.6899999999999998E-4</v>
      </c>
      <c r="W79" s="85">
        <v>-17.848338299999998</v>
      </c>
      <c r="X79" s="62"/>
      <c r="Y79" s="9"/>
      <c r="Z79" s="9"/>
      <c r="AA79" s="9"/>
    </row>
    <row r="80" spans="3:27" x14ac:dyDescent="0.3">
      <c r="G80" s="77"/>
      <c r="H80" s="62">
        <v>3</v>
      </c>
      <c r="I80" s="62" t="s">
        <v>20</v>
      </c>
      <c r="J80" s="78">
        <v>428</v>
      </c>
      <c r="K80" s="79">
        <v>0.9</v>
      </c>
      <c r="L80" s="80">
        <v>2229172</v>
      </c>
      <c r="M80" s="81">
        <v>2940197</v>
      </c>
      <c r="N80" s="80">
        <v>0</v>
      </c>
      <c r="O80" s="80"/>
      <c r="P80" s="81">
        <v>-639922.5</v>
      </c>
      <c r="Q80" s="82">
        <v>5.7799999999999995E-4</v>
      </c>
      <c r="R80" s="83">
        <v>-369.87520499999999</v>
      </c>
      <c r="S80" s="80">
        <v>192</v>
      </c>
      <c r="T80" s="81">
        <v>73915</v>
      </c>
      <c r="U80" s="81">
        <v>-66350.7</v>
      </c>
      <c r="V80" s="84">
        <v>5.9699999999999998E-4</v>
      </c>
      <c r="W80" s="85">
        <v>-39.611367899999998</v>
      </c>
      <c r="X80" s="62"/>
      <c r="Y80" s="9"/>
      <c r="Z80" s="9"/>
      <c r="AA80" s="9"/>
    </row>
    <row r="81" spans="7:27" x14ac:dyDescent="0.3">
      <c r="G81" s="77"/>
      <c r="H81" s="62">
        <v>5</v>
      </c>
      <c r="I81" s="62" t="s">
        <v>17</v>
      </c>
      <c r="J81" s="78">
        <v>428</v>
      </c>
      <c r="K81" s="79">
        <v>0.9</v>
      </c>
      <c r="L81" s="80">
        <v>2229172</v>
      </c>
      <c r="M81" s="81">
        <v>2940197</v>
      </c>
      <c r="N81" s="80">
        <v>0</v>
      </c>
      <c r="O81" s="80"/>
      <c r="P81" s="81">
        <v>-639922.5</v>
      </c>
      <c r="Q81" s="82">
        <v>6.2979999999999998E-3</v>
      </c>
      <c r="R81" s="83">
        <v>-4030.2319049999996</v>
      </c>
      <c r="S81" s="80">
        <v>192</v>
      </c>
      <c r="T81" s="81">
        <v>73915</v>
      </c>
      <c r="U81" s="81">
        <v>-66350.7</v>
      </c>
      <c r="V81" s="84">
        <v>6.6930000000000002E-3</v>
      </c>
      <c r="W81" s="85">
        <v>-444.08523509999998</v>
      </c>
      <c r="X81" s="62"/>
      <c r="Y81" s="9"/>
      <c r="Z81" s="9"/>
      <c r="AA81" s="9"/>
    </row>
    <row r="82" spans="7:27" x14ac:dyDescent="0.3">
      <c r="G82" s="77"/>
      <c r="H82" s="62">
        <v>137</v>
      </c>
      <c r="I82" s="62" t="s">
        <v>160</v>
      </c>
      <c r="J82" s="78">
        <v>428</v>
      </c>
      <c r="K82" s="79">
        <v>0.9</v>
      </c>
      <c r="L82" s="80">
        <v>2229172</v>
      </c>
      <c r="M82" s="81">
        <v>2940197</v>
      </c>
      <c r="N82" s="80">
        <v>0</v>
      </c>
      <c r="O82" s="80"/>
      <c r="P82" s="81">
        <v>-639922.5</v>
      </c>
      <c r="Q82" s="82">
        <v>7.4999999999999993E-5</v>
      </c>
      <c r="R82" s="83">
        <v>-47.994187499999995</v>
      </c>
      <c r="S82" s="80">
        <v>192</v>
      </c>
      <c r="T82" s="81">
        <v>73915</v>
      </c>
      <c r="U82" s="81">
        <v>-66350.7</v>
      </c>
      <c r="V82" s="84">
        <v>0</v>
      </c>
      <c r="W82" s="85">
        <v>0</v>
      </c>
      <c r="X82" s="62"/>
      <c r="Y82" s="9"/>
      <c r="Z82" s="9"/>
      <c r="AA82" s="9"/>
    </row>
    <row r="83" spans="7:27" x14ac:dyDescent="0.3">
      <c r="G83" s="77"/>
      <c r="H83" s="62">
        <v>6</v>
      </c>
      <c r="I83" s="62" t="s">
        <v>76</v>
      </c>
      <c r="J83" s="78">
        <v>428</v>
      </c>
      <c r="K83" s="79">
        <v>0.9</v>
      </c>
      <c r="L83" s="80">
        <v>2229172</v>
      </c>
      <c r="M83" s="81">
        <v>2940197</v>
      </c>
      <c r="N83" s="80">
        <v>0</v>
      </c>
      <c r="O83" s="80"/>
      <c r="P83" s="81">
        <v>-639922.5</v>
      </c>
      <c r="Q83" s="82">
        <v>0</v>
      </c>
      <c r="R83" s="83">
        <v>0</v>
      </c>
      <c r="S83" s="80">
        <v>192</v>
      </c>
      <c r="T83" s="81">
        <v>73915</v>
      </c>
      <c r="U83" s="81">
        <v>-66350.7</v>
      </c>
      <c r="V83" s="84">
        <v>0</v>
      </c>
      <c r="W83" s="85">
        <v>0</v>
      </c>
      <c r="X83" s="62"/>
      <c r="Y83" s="9"/>
      <c r="Z83" s="9"/>
      <c r="AA83" s="9"/>
    </row>
    <row r="84" spans="7:27" x14ac:dyDescent="0.3">
      <c r="G84" s="77"/>
      <c r="H84" s="62">
        <v>7</v>
      </c>
      <c r="I84" s="62" t="s">
        <v>9</v>
      </c>
      <c r="J84" s="78">
        <v>428</v>
      </c>
      <c r="K84" s="79">
        <v>0.9</v>
      </c>
      <c r="L84" s="80">
        <v>2229172</v>
      </c>
      <c r="M84" s="81">
        <v>2940197</v>
      </c>
      <c r="N84" s="80">
        <v>0</v>
      </c>
      <c r="O84" s="80"/>
      <c r="P84" s="81">
        <v>-639922.5</v>
      </c>
      <c r="Q84" s="82">
        <v>1.1900000000000001E-4</v>
      </c>
      <c r="R84" s="83">
        <v>-76.150777500000004</v>
      </c>
      <c r="S84" s="80">
        <v>192</v>
      </c>
      <c r="T84" s="81">
        <v>73915</v>
      </c>
      <c r="U84" s="81">
        <v>-66350.7</v>
      </c>
      <c r="V84" s="84">
        <v>1.27E-4</v>
      </c>
      <c r="W84" s="85">
        <v>-8.4265388999999988</v>
      </c>
      <c r="X84" s="62"/>
      <c r="Y84" s="9"/>
      <c r="Z84" s="9"/>
      <c r="AA84" s="9"/>
    </row>
    <row r="85" spans="7:27" x14ac:dyDescent="0.3">
      <c r="G85" s="77"/>
      <c r="H85" s="62">
        <v>8</v>
      </c>
      <c r="I85" s="62" t="s">
        <v>23</v>
      </c>
      <c r="J85" s="78">
        <v>428</v>
      </c>
      <c r="K85" s="79">
        <v>0.9</v>
      </c>
      <c r="L85" s="80">
        <v>2229172</v>
      </c>
      <c r="M85" s="81">
        <v>2940197</v>
      </c>
      <c r="N85" s="80">
        <v>0</v>
      </c>
      <c r="O85" s="80"/>
      <c r="P85" s="81">
        <v>-639922.5</v>
      </c>
      <c r="Q85" s="82">
        <v>1.74E-4</v>
      </c>
      <c r="R85" s="83">
        <v>-111.346515</v>
      </c>
      <c r="S85" s="80">
        <v>192</v>
      </c>
      <c r="T85" s="81">
        <v>73915</v>
      </c>
      <c r="U85" s="81">
        <v>-66350.7</v>
      </c>
      <c r="V85" s="84">
        <v>1.8699999999999999E-4</v>
      </c>
      <c r="W85" s="85">
        <v>-12.407580899999999</v>
      </c>
      <c r="X85" s="62"/>
      <c r="Y85" s="9"/>
      <c r="Z85" s="9"/>
      <c r="AA85" s="9"/>
    </row>
    <row r="86" spans="7:27" x14ac:dyDescent="0.3">
      <c r="G86" s="77"/>
      <c r="H86" s="62">
        <v>17</v>
      </c>
      <c r="I86" s="62" t="s">
        <v>16</v>
      </c>
      <c r="J86" s="78">
        <v>428</v>
      </c>
      <c r="K86" s="79">
        <v>0.9</v>
      </c>
      <c r="L86" s="80">
        <v>2229172</v>
      </c>
      <c r="M86" s="81">
        <v>2940197</v>
      </c>
      <c r="N86" s="80">
        <v>0</v>
      </c>
      <c r="O86" s="80"/>
      <c r="P86" s="81">
        <v>-639922.5</v>
      </c>
      <c r="Q86" s="82">
        <v>7.0899999999999999E-4</v>
      </c>
      <c r="R86" s="83">
        <v>-453.70505250000002</v>
      </c>
      <c r="S86" s="80">
        <v>192</v>
      </c>
      <c r="T86" s="81">
        <v>73915</v>
      </c>
      <c r="U86" s="81">
        <v>-66350.7</v>
      </c>
      <c r="V86" s="84">
        <v>7.5799999999999999E-4</v>
      </c>
      <c r="W86" s="85">
        <v>-50.2938306</v>
      </c>
      <c r="X86" s="62"/>
      <c r="Y86" s="9"/>
      <c r="Z86" s="9"/>
      <c r="AA86" s="9"/>
    </row>
    <row r="87" spans="7:27" x14ac:dyDescent="0.3">
      <c r="G87" s="77"/>
      <c r="H87" s="62">
        <v>19</v>
      </c>
      <c r="I87" s="62" t="s">
        <v>15</v>
      </c>
      <c r="J87" s="78">
        <v>428</v>
      </c>
      <c r="K87" s="79">
        <v>0.9</v>
      </c>
      <c r="L87" s="80">
        <v>2229172</v>
      </c>
      <c r="M87" s="81">
        <v>2940197</v>
      </c>
      <c r="N87" s="80">
        <v>0</v>
      </c>
      <c r="O87" s="80"/>
      <c r="P87" s="81">
        <v>-639922.5</v>
      </c>
      <c r="Q87" s="82">
        <v>6.8999999999999997E-5</v>
      </c>
      <c r="R87" s="83">
        <v>-44.154652499999997</v>
      </c>
      <c r="S87" s="80">
        <v>192</v>
      </c>
      <c r="T87" s="81">
        <v>73915</v>
      </c>
      <c r="U87" s="81">
        <v>-66350.7</v>
      </c>
      <c r="V87" s="84">
        <v>7.3999999999999996E-5</v>
      </c>
      <c r="W87" s="85">
        <v>-4.9099518</v>
      </c>
      <c r="X87" s="62"/>
      <c r="Y87" s="9"/>
      <c r="Z87" s="9"/>
      <c r="AA87" s="9"/>
    </row>
    <row r="88" spans="7:27" x14ac:dyDescent="0.3">
      <c r="G88" s="77"/>
      <c r="H88" s="62">
        <v>31</v>
      </c>
      <c r="I88" s="62" t="s">
        <v>1</v>
      </c>
      <c r="J88" s="78">
        <v>428</v>
      </c>
      <c r="K88" s="79">
        <v>0.9</v>
      </c>
      <c r="L88" s="80">
        <v>2229172</v>
      </c>
      <c r="M88" s="81">
        <v>2940197</v>
      </c>
      <c r="N88" s="80">
        <v>0</v>
      </c>
      <c r="O88" s="80"/>
      <c r="P88" s="81">
        <v>-639922.5</v>
      </c>
      <c r="Q88" s="82">
        <v>1.243E-3</v>
      </c>
      <c r="R88" s="83">
        <v>-795.42366749999997</v>
      </c>
      <c r="S88" s="80">
        <v>192</v>
      </c>
      <c r="T88" s="81">
        <v>73915</v>
      </c>
      <c r="U88" s="81">
        <v>-66350.7</v>
      </c>
      <c r="V88" s="84">
        <v>1.188E-3</v>
      </c>
      <c r="W88" s="85">
        <v>-78.824631600000004</v>
      </c>
      <c r="X88" s="62"/>
      <c r="Y88" s="9"/>
      <c r="Z88" s="9"/>
      <c r="AA88" s="9"/>
    </row>
    <row r="89" spans="7:27" x14ac:dyDescent="0.3">
      <c r="G89" s="77"/>
      <c r="H89" s="62">
        <v>38</v>
      </c>
      <c r="I89" s="62" t="s">
        <v>12</v>
      </c>
      <c r="J89" s="78">
        <v>428</v>
      </c>
      <c r="K89" s="79">
        <v>0.9</v>
      </c>
      <c r="L89" s="80">
        <v>2229172</v>
      </c>
      <c r="M89" s="81">
        <v>2940197</v>
      </c>
      <c r="N89" s="80">
        <v>0</v>
      </c>
      <c r="O89" s="80"/>
      <c r="P89" s="81">
        <v>-639922.5</v>
      </c>
      <c r="Q89" s="82">
        <v>9.5000000000000005E-5</v>
      </c>
      <c r="R89" s="83">
        <v>-60.792637500000005</v>
      </c>
      <c r="S89" s="80">
        <v>192</v>
      </c>
      <c r="T89" s="81">
        <v>73915</v>
      </c>
      <c r="U89" s="81">
        <v>-66350.7</v>
      </c>
      <c r="V89" s="84">
        <v>7.8999999999999996E-5</v>
      </c>
      <c r="W89" s="85">
        <v>-5.2417052999999996</v>
      </c>
      <c r="X89" s="62"/>
      <c r="Y89" s="9"/>
      <c r="Z89" s="9"/>
      <c r="AA89" s="9"/>
    </row>
    <row r="90" spans="7:27" x14ac:dyDescent="0.3">
      <c r="G90" s="77"/>
      <c r="H90" s="62">
        <v>55</v>
      </c>
      <c r="I90" s="62" t="s">
        <v>26</v>
      </c>
      <c r="J90" s="78">
        <v>428</v>
      </c>
      <c r="K90" s="79">
        <v>0.9</v>
      </c>
      <c r="L90" s="80">
        <v>2229172</v>
      </c>
      <c r="M90" s="81">
        <v>2940197</v>
      </c>
      <c r="N90" s="80">
        <v>0</v>
      </c>
      <c r="O90" s="80"/>
      <c r="P90" s="81">
        <v>-639922.5</v>
      </c>
      <c r="Q90" s="82">
        <v>1.4799999999999999E-4</v>
      </c>
      <c r="R90" s="83">
        <v>-94.708529999999996</v>
      </c>
      <c r="S90" s="80">
        <v>192</v>
      </c>
      <c r="T90" s="81">
        <v>73915</v>
      </c>
      <c r="U90" s="81">
        <v>-66350.7</v>
      </c>
      <c r="V90" s="84">
        <v>1.5699999999999999E-4</v>
      </c>
      <c r="W90" s="85">
        <v>-10.4170599</v>
      </c>
      <c r="X90" s="62"/>
      <c r="Y90" s="9"/>
      <c r="Z90" s="9"/>
      <c r="AA90" s="9"/>
    </row>
    <row r="91" spans="7:27" x14ac:dyDescent="0.3">
      <c r="G91" s="77"/>
      <c r="H91" s="62">
        <v>71</v>
      </c>
      <c r="I91" s="62" t="s">
        <v>18</v>
      </c>
      <c r="J91" s="78">
        <v>428</v>
      </c>
      <c r="K91" s="79">
        <v>0</v>
      </c>
      <c r="L91" s="80">
        <v>2229172</v>
      </c>
      <c r="M91" s="81">
        <v>2940197</v>
      </c>
      <c r="N91" s="80">
        <v>0</v>
      </c>
      <c r="O91" s="80"/>
      <c r="P91" s="81">
        <v>0</v>
      </c>
      <c r="Q91" s="82">
        <v>1.0000000000000001E-5</v>
      </c>
      <c r="R91" s="83">
        <v>0</v>
      </c>
      <c r="S91" s="80">
        <v>192</v>
      </c>
      <c r="T91" s="81">
        <v>73915</v>
      </c>
      <c r="U91" s="81">
        <v>0</v>
      </c>
      <c r="V91" s="84">
        <v>1.1E-5</v>
      </c>
      <c r="W91" s="85">
        <v>0</v>
      </c>
      <c r="X91" s="62"/>
      <c r="Y91" s="9"/>
      <c r="Z91" s="9"/>
      <c r="AA91" s="9"/>
    </row>
    <row r="92" spans="7:27" x14ac:dyDescent="0.3">
      <c r="G92" s="77"/>
      <c r="H92" s="62">
        <v>72</v>
      </c>
      <c r="I92" s="62" t="s">
        <v>28</v>
      </c>
      <c r="J92" s="78">
        <v>428</v>
      </c>
      <c r="K92" s="79">
        <v>0</v>
      </c>
      <c r="L92" s="80">
        <v>2229172</v>
      </c>
      <c r="M92" s="81">
        <v>2940197</v>
      </c>
      <c r="N92" s="80">
        <v>0</v>
      </c>
      <c r="O92" s="80"/>
      <c r="P92" s="81">
        <v>0</v>
      </c>
      <c r="Q92" s="82">
        <v>2.9999999999999997E-4</v>
      </c>
      <c r="R92" s="83">
        <v>0</v>
      </c>
      <c r="S92" s="80">
        <v>192</v>
      </c>
      <c r="T92" s="81">
        <v>73915</v>
      </c>
      <c r="U92" s="81">
        <v>0</v>
      </c>
      <c r="V92" s="84">
        <v>3.1799999999999998E-4</v>
      </c>
      <c r="W92" s="85">
        <v>0</v>
      </c>
      <c r="X92" s="62"/>
      <c r="Y92" s="9"/>
      <c r="Z92" s="9"/>
      <c r="AA92" s="9"/>
    </row>
    <row r="93" spans="7:27" x14ac:dyDescent="0.3">
      <c r="G93" s="77"/>
      <c r="H93" s="62">
        <v>104</v>
      </c>
      <c r="I93" s="62" t="s">
        <v>88</v>
      </c>
      <c r="J93" s="78">
        <v>428</v>
      </c>
      <c r="K93" s="79">
        <v>0.9</v>
      </c>
      <c r="L93" s="80">
        <v>2229172</v>
      </c>
      <c r="M93" s="81">
        <v>2940197</v>
      </c>
      <c r="N93" s="80">
        <v>0</v>
      </c>
      <c r="O93" s="80"/>
      <c r="P93" s="81">
        <v>-639922.5</v>
      </c>
      <c r="Q93" s="82">
        <v>0</v>
      </c>
      <c r="R93" s="83">
        <v>0</v>
      </c>
      <c r="S93" s="80">
        <v>192</v>
      </c>
      <c r="T93" s="81">
        <v>73915</v>
      </c>
      <c r="U93" s="81">
        <v>-66350.7</v>
      </c>
      <c r="V93" s="84">
        <v>0</v>
      </c>
      <c r="W93" s="85">
        <v>0</v>
      </c>
      <c r="X93" s="62"/>
      <c r="Y93" s="9"/>
      <c r="Z93" s="9"/>
      <c r="AA93" s="9"/>
    </row>
    <row r="94" spans="7:27" x14ac:dyDescent="0.3">
      <c r="G94" s="77"/>
      <c r="H94" s="62">
        <v>115</v>
      </c>
      <c r="I94" s="62" t="s">
        <v>116</v>
      </c>
      <c r="J94" s="78">
        <v>428</v>
      </c>
      <c r="K94" s="79">
        <v>0.9</v>
      </c>
      <c r="L94" s="80">
        <v>2229172</v>
      </c>
      <c r="M94" s="81">
        <v>2940197</v>
      </c>
      <c r="N94" s="80">
        <v>0</v>
      </c>
      <c r="O94" s="80"/>
      <c r="P94" s="81">
        <v>-639922.5</v>
      </c>
      <c r="Q94" s="82">
        <v>0</v>
      </c>
      <c r="R94" s="83">
        <v>0</v>
      </c>
      <c r="S94" s="80">
        <v>192</v>
      </c>
      <c r="T94" s="81">
        <v>73915</v>
      </c>
      <c r="U94" s="81">
        <v>-66350.7</v>
      </c>
      <c r="V94" s="84">
        <v>0</v>
      </c>
      <c r="W94" s="85">
        <v>0</v>
      </c>
      <c r="X94" s="62"/>
      <c r="Y94" s="9"/>
      <c r="Z94" s="9"/>
      <c r="AA94" s="9"/>
    </row>
    <row r="95" spans="7:27" x14ac:dyDescent="0.3">
      <c r="G95" s="77"/>
      <c r="H95" s="62">
        <v>117</v>
      </c>
      <c r="I95" s="62" t="s">
        <v>21</v>
      </c>
      <c r="J95" s="78">
        <v>428</v>
      </c>
      <c r="K95" s="79">
        <v>0.9</v>
      </c>
      <c r="L95" s="80">
        <v>2229172</v>
      </c>
      <c r="M95" s="81">
        <v>2940197</v>
      </c>
      <c r="N95" s="80">
        <v>0</v>
      </c>
      <c r="O95" s="80"/>
      <c r="P95" s="81">
        <v>-639922.5</v>
      </c>
      <c r="Q95" s="82">
        <v>2.5700000000000001E-4</v>
      </c>
      <c r="R95" s="83">
        <v>-164.4600825</v>
      </c>
      <c r="S95" s="80">
        <v>192</v>
      </c>
      <c r="T95" s="81">
        <v>73915</v>
      </c>
      <c r="U95" s="81">
        <v>-66350.7</v>
      </c>
      <c r="V95" s="84">
        <v>2.7300000000000002E-4</v>
      </c>
      <c r="W95" s="85">
        <v>-18.113741100000002</v>
      </c>
      <c r="X95" s="62"/>
      <c r="Y95" s="9"/>
      <c r="Z95" s="9"/>
      <c r="AA95" s="9"/>
    </row>
    <row r="96" spans="7:27" x14ac:dyDescent="0.3">
      <c r="G96" s="77"/>
      <c r="H96" s="62">
        <v>123</v>
      </c>
      <c r="I96" s="62" t="s">
        <v>29</v>
      </c>
      <c r="J96" s="78">
        <v>428</v>
      </c>
      <c r="K96" s="79">
        <v>0.9</v>
      </c>
      <c r="L96" s="80">
        <v>2229172</v>
      </c>
      <c r="M96" s="81">
        <v>2940197</v>
      </c>
      <c r="N96" s="80">
        <v>0</v>
      </c>
      <c r="O96" s="80"/>
      <c r="P96" s="81">
        <v>-639922.5</v>
      </c>
      <c r="Q96" s="82">
        <v>1.1529999999999999E-3</v>
      </c>
      <c r="R96" s="83">
        <v>-737.83064249999995</v>
      </c>
      <c r="S96" s="80">
        <v>192</v>
      </c>
      <c r="T96" s="81">
        <v>73915</v>
      </c>
      <c r="U96" s="81">
        <v>-66350.7</v>
      </c>
      <c r="V96" s="84">
        <v>1.232E-3</v>
      </c>
      <c r="W96" s="85">
        <v>-81.744062400000004</v>
      </c>
      <c r="X96" s="62"/>
      <c r="Y96" s="9"/>
      <c r="Z96" s="9"/>
      <c r="AA96" s="9"/>
    </row>
    <row r="97" spans="7:27" x14ac:dyDescent="0.3">
      <c r="G97" s="77"/>
      <c r="H97" s="62"/>
      <c r="I97" s="62"/>
      <c r="J97" s="78"/>
      <c r="K97" s="79"/>
      <c r="L97" s="81"/>
      <c r="M97" s="81"/>
      <c r="N97" s="81"/>
      <c r="O97" s="81"/>
      <c r="P97" s="81"/>
      <c r="Q97" s="84"/>
      <c r="R97" s="83"/>
      <c r="S97" s="81"/>
      <c r="T97" s="81"/>
      <c r="U97" s="81"/>
      <c r="V97" s="84"/>
      <c r="W97" s="85"/>
      <c r="X97" s="62"/>
      <c r="Y97" s="9"/>
      <c r="Z97" s="9"/>
      <c r="AA97" s="9"/>
    </row>
    <row r="98" spans="7:27" ht="15.6" x14ac:dyDescent="0.3">
      <c r="G98" s="90">
        <v>115</v>
      </c>
      <c r="H98" s="91" t="s">
        <v>116</v>
      </c>
      <c r="I98" s="62"/>
      <c r="J98" s="78"/>
      <c r="K98" s="79"/>
      <c r="L98" s="81"/>
      <c r="M98" s="81"/>
      <c r="N98" s="81"/>
      <c r="O98" s="81"/>
      <c r="P98" s="81"/>
      <c r="Q98" s="84"/>
      <c r="R98" s="83"/>
      <c r="S98" s="81"/>
      <c r="T98" s="81"/>
      <c r="U98" s="81"/>
      <c r="V98" s="84"/>
      <c r="W98" s="85"/>
      <c r="X98" s="62"/>
      <c r="Y98" s="9"/>
      <c r="Z98" s="9"/>
      <c r="AA98" s="9"/>
    </row>
    <row r="99" spans="7:27" x14ac:dyDescent="0.3">
      <c r="G99" s="77"/>
      <c r="H99" s="62">
        <v>1</v>
      </c>
      <c r="I99" s="62" t="s">
        <v>11</v>
      </c>
      <c r="J99" s="78">
        <v>430</v>
      </c>
      <c r="K99" s="79">
        <v>0.9</v>
      </c>
      <c r="L99" s="80">
        <v>40563624</v>
      </c>
      <c r="M99" s="81">
        <v>11524907</v>
      </c>
      <c r="N99" s="80">
        <v>352366</v>
      </c>
      <c r="O99" s="80"/>
      <c r="P99" s="81">
        <v>26451974.699999999</v>
      </c>
      <c r="Q99" s="82">
        <v>2.2769999999999999E-3</v>
      </c>
      <c r="R99" s="83">
        <v>60231.146391899994</v>
      </c>
      <c r="S99" s="80">
        <v>15785186</v>
      </c>
      <c r="T99" s="81">
        <v>11743697</v>
      </c>
      <c r="U99" s="81">
        <v>3637340.1</v>
      </c>
      <c r="V99" s="84">
        <v>1.91E-3</v>
      </c>
      <c r="W99" s="85">
        <v>6947.3195910000004</v>
      </c>
      <c r="X99" s="62"/>
      <c r="Y99" s="9"/>
      <c r="Z99" s="9"/>
      <c r="AA99" s="9"/>
    </row>
    <row r="100" spans="7:27" x14ac:dyDescent="0.3">
      <c r="G100" s="77"/>
      <c r="H100" s="62">
        <v>2</v>
      </c>
      <c r="I100" s="62" t="s">
        <v>27</v>
      </c>
      <c r="J100" s="78">
        <v>430</v>
      </c>
      <c r="K100" s="79">
        <v>0.9</v>
      </c>
      <c r="L100" s="80">
        <v>40563624</v>
      </c>
      <c r="M100" s="81">
        <v>11524907</v>
      </c>
      <c r="N100" s="80">
        <v>352366</v>
      </c>
      <c r="O100" s="80"/>
      <c r="P100" s="81">
        <v>26451974.699999999</v>
      </c>
      <c r="Q100" s="82">
        <v>2.6200000000000003E-4</v>
      </c>
      <c r="R100" s="83">
        <v>6930.4173714000008</v>
      </c>
      <c r="S100" s="80">
        <v>15785186</v>
      </c>
      <c r="T100" s="81">
        <v>11743697</v>
      </c>
      <c r="U100" s="81">
        <v>3637340.1</v>
      </c>
      <c r="V100" s="84">
        <v>2.6899999999999998E-4</v>
      </c>
      <c r="W100" s="85">
        <v>978.4444868999999</v>
      </c>
      <c r="X100" s="62"/>
      <c r="Y100" s="9"/>
      <c r="Z100" s="9"/>
      <c r="AA100" s="9"/>
    </row>
    <row r="101" spans="7:27" x14ac:dyDescent="0.3">
      <c r="G101" s="77"/>
      <c r="H101" s="62">
        <v>3</v>
      </c>
      <c r="I101" s="62" t="s">
        <v>20</v>
      </c>
      <c r="J101" s="78">
        <v>430</v>
      </c>
      <c r="K101" s="79">
        <v>0.9</v>
      </c>
      <c r="L101" s="80">
        <v>40563624</v>
      </c>
      <c r="M101" s="81">
        <v>11524907</v>
      </c>
      <c r="N101" s="80">
        <v>352366</v>
      </c>
      <c r="O101" s="80"/>
      <c r="P101" s="81">
        <v>26451974.699999999</v>
      </c>
      <c r="Q101" s="82">
        <v>5.7799999999999995E-4</v>
      </c>
      <c r="R101" s="83">
        <v>15289.241376599999</v>
      </c>
      <c r="S101" s="80">
        <v>15785186</v>
      </c>
      <c r="T101" s="81">
        <v>11743697</v>
      </c>
      <c r="U101" s="81">
        <v>3637340.1</v>
      </c>
      <c r="V101" s="84">
        <v>5.9699999999999998E-4</v>
      </c>
      <c r="W101" s="85">
        <v>2171.4920397000001</v>
      </c>
      <c r="X101" s="62"/>
      <c r="Y101" s="9"/>
      <c r="Z101" s="9"/>
      <c r="AA101" s="9"/>
    </row>
    <row r="102" spans="7:27" x14ac:dyDescent="0.3">
      <c r="G102" s="77"/>
      <c r="H102" s="62">
        <v>5</v>
      </c>
      <c r="I102" s="62" t="s">
        <v>17</v>
      </c>
      <c r="J102" s="78">
        <v>430</v>
      </c>
      <c r="K102" s="79">
        <v>0.9</v>
      </c>
      <c r="L102" s="80">
        <v>40563624</v>
      </c>
      <c r="M102" s="81">
        <v>11524907</v>
      </c>
      <c r="N102" s="80">
        <v>352366</v>
      </c>
      <c r="O102" s="80"/>
      <c r="P102" s="81">
        <v>26451974.699999999</v>
      </c>
      <c r="Q102" s="82">
        <v>6.2979999999999998E-3</v>
      </c>
      <c r="R102" s="83">
        <v>166594.53666059999</v>
      </c>
      <c r="S102" s="80">
        <v>15785186</v>
      </c>
      <c r="T102" s="81">
        <v>11743697</v>
      </c>
      <c r="U102" s="81">
        <v>3637340.1</v>
      </c>
      <c r="V102" s="84">
        <v>6.6930000000000002E-3</v>
      </c>
      <c r="W102" s="85">
        <v>24344.717289300002</v>
      </c>
      <c r="X102" s="62"/>
      <c r="Y102" s="9"/>
      <c r="Z102" s="9"/>
      <c r="AA102" s="9"/>
    </row>
    <row r="103" spans="7:27" x14ac:dyDescent="0.3">
      <c r="G103" s="77"/>
      <c r="H103" s="62">
        <v>137</v>
      </c>
      <c r="I103" s="62" t="s">
        <v>160</v>
      </c>
      <c r="J103" s="78">
        <v>430</v>
      </c>
      <c r="K103" s="79">
        <v>0.9</v>
      </c>
      <c r="L103" s="80">
        <v>40563624</v>
      </c>
      <c r="M103" s="81">
        <v>11524907</v>
      </c>
      <c r="N103" s="80">
        <v>352366</v>
      </c>
      <c r="O103" s="80"/>
      <c r="P103" s="81">
        <v>26451974.699999999</v>
      </c>
      <c r="Q103" s="82">
        <v>7.4999999999999993E-5</v>
      </c>
      <c r="R103" s="83">
        <v>1983.8981024999998</v>
      </c>
      <c r="S103" s="80">
        <v>15785186</v>
      </c>
      <c r="T103" s="81">
        <v>11743697</v>
      </c>
      <c r="U103" s="81">
        <v>3637340.1</v>
      </c>
      <c r="V103" s="84">
        <v>0</v>
      </c>
      <c r="W103" s="85">
        <v>0</v>
      </c>
      <c r="X103" s="62"/>
      <c r="Y103" s="9"/>
      <c r="Z103" s="9"/>
      <c r="AA103" s="9"/>
    </row>
    <row r="104" spans="7:27" x14ac:dyDescent="0.3">
      <c r="G104" s="77"/>
      <c r="H104" s="62">
        <v>6</v>
      </c>
      <c r="I104" s="62" t="s">
        <v>76</v>
      </c>
      <c r="J104" s="78">
        <v>430</v>
      </c>
      <c r="K104" s="79">
        <v>0.9</v>
      </c>
      <c r="L104" s="80">
        <v>40563624</v>
      </c>
      <c r="M104" s="81">
        <v>11524907</v>
      </c>
      <c r="N104" s="80">
        <v>352366</v>
      </c>
      <c r="O104" s="80"/>
      <c r="P104" s="81">
        <v>26451974.699999999</v>
      </c>
      <c r="Q104" s="82">
        <v>0</v>
      </c>
      <c r="R104" s="83">
        <v>0</v>
      </c>
      <c r="S104" s="80">
        <v>15785186</v>
      </c>
      <c r="T104" s="81">
        <v>11743697</v>
      </c>
      <c r="U104" s="81">
        <v>3637340.1</v>
      </c>
      <c r="V104" s="84">
        <v>0</v>
      </c>
      <c r="W104" s="85">
        <v>0</v>
      </c>
      <c r="X104" s="62"/>
      <c r="Y104" s="9"/>
      <c r="Z104" s="9"/>
      <c r="AA104" s="9"/>
    </row>
    <row r="105" spans="7:27" x14ac:dyDescent="0.3">
      <c r="G105" s="77"/>
      <c r="H105" s="62">
        <v>7</v>
      </c>
      <c r="I105" s="62" t="s">
        <v>9</v>
      </c>
      <c r="J105" s="78">
        <v>430</v>
      </c>
      <c r="K105" s="79">
        <v>0.9</v>
      </c>
      <c r="L105" s="80">
        <v>40563624</v>
      </c>
      <c r="M105" s="81">
        <v>11524907</v>
      </c>
      <c r="N105" s="80">
        <v>352366</v>
      </c>
      <c r="O105" s="80"/>
      <c r="P105" s="81">
        <v>26451974.699999999</v>
      </c>
      <c r="Q105" s="82">
        <v>1.1900000000000001E-4</v>
      </c>
      <c r="R105" s="83">
        <v>3147.7849893000002</v>
      </c>
      <c r="S105" s="80">
        <v>15785186</v>
      </c>
      <c r="T105" s="81">
        <v>11743697</v>
      </c>
      <c r="U105" s="81">
        <v>3637340.1</v>
      </c>
      <c r="V105" s="84">
        <v>1.27E-4</v>
      </c>
      <c r="W105" s="85">
        <v>461.94219270000002</v>
      </c>
      <c r="X105" s="62"/>
      <c r="Y105" s="9"/>
      <c r="Z105" s="9"/>
      <c r="AA105" s="9"/>
    </row>
    <row r="106" spans="7:27" x14ac:dyDescent="0.3">
      <c r="G106" s="77"/>
      <c r="H106" s="62">
        <v>8</v>
      </c>
      <c r="I106" s="62" t="s">
        <v>23</v>
      </c>
      <c r="J106" s="78">
        <v>430</v>
      </c>
      <c r="K106" s="79">
        <v>0.9</v>
      </c>
      <c r="L106" s="80">
        <v>40563624</v>
      </c>
      <c r="M106" s="81">
        <v>11524907</v>
      </c>
      <c r="N106" s="80">
        <v>352366</v>
      </c>
      <c r="O106" s="80"/>
      <c r="P106" s="81">
        <v>26451974.699999999</v>
      </c>
      <c r="Q106" s="82">
        <v>1.74E-4</v>
      </c>
      <c r="R106" s="83">
        <v>4602.6435978</v>
      </c>
      <c r="S106" s="80">
        <v>15785186</v>
      </c>
      <c r="T106" s="81">
        <v>11743697</v>
      </c>
      <c r="U106" s="81">
        <v>3637340.1</v>
      </c>
      <c r="V106" s="84">
        <v>1.8699999999999999E-4</v>
      </c>
      <c r="W106" s="85">
        <v>680.18259869999997</v>
      </c>
      <c r="X106" s="62"/>
      <c r="Y106" s="9"/>
      <c r="Z106" s="9"/>
      <c r="AA106" s="9"/>
    </row>
    <row r="107" spans="7:27" x14ac:dyDescent="0.3">
      <c r="G107" s="77"/>
      <c r="H107" s="62">
        <v>15</v>
      </c>
      <c r="I107" s="62" t="s">
        <v>2</v>
      </c>
      <c r="J107" s="78">
        <v>430</v>
      </c>
      <c r="K107" s="79">
        <v>0.9</v>
      </c>
      <c r="L107" s="80">
        <v>40563624</v>
      </c>
      <c r="M107" s="81">
        <v>11524907</v>
      </c>
      <c r="N107" s="80">
        <v>352366</v>
      </c>
      <c r="O107" s="80"/>
      <c r="P107" s="81">
        <v>26451974.699999999</v>
      </c>
      <c r="Q107" s="82">
        <v>2.5700000000000001E-4</v>
      </c>
      <c r="R107" s="83">
        <v>6798.1574978999997</v>
      </c>
      <c r="S107" s="80">
        <v>15785186</v>
      </c>
      <c r="T107" s="81">
        <v>11743697</v>
      </c>
      <c r="U107" s="81">
        <v>3637340.1</v>
      </c>
      <c r="V107" s="84">
        <v>2.7E-4</v>
      </c>
      <c r="W107" s="85">
        <v>982.08182700000009</v>
      </c>
      <c r="X107" s="62"/>
      <c r="Y107" s="9"/>
      <c r="Z107" s="9"/>
      <c r="AA107" s="9"/>
    </row>
    <row r="108" spans="7:27" x14ac:dyDescent="0.3">
      <c r="G108" s="77"/>
      <c r="H108" s="62">
        <v>17</v>
      </c>
      <c r="I108" s="62" t="s">
        <v>16</v>
      </c>
      <c r="J108" s="78">
        <v>430</v>
      </c>
      <c r="K108" s="79">
        <v>0.9</v>
      </c>
      <c r="L108" s="80">
        <v>40563624</v>
      </c>
      <c r="M108" s="81">
        <v>11524907</v>
      </c>
      <c r="N108" s="80">
        <v>352366</v>
      </c>
      <c r="O108" s="80"/>
      <c r="P108" s="81">
        <v>26451974.699999999</v>
      </c>
      <c r="Q108" s="82">
        <v>7.0899999999999999E-4</v>
      </c>
      <c r="R108" s="83">
        <v>18754.450062299999</v>
      </c>
      <c r="S108" s="80">
        <v>15785186</v>
      </c>
      <c r="T108" s="81">
        <v>11743697</v>
      </c>
      <c r="U108" s="81">
        <v>3637340.1</v>
      </c>
      <c r="V108" s="84">
        <v>7.5799999999999999E-4</v>
      </c>
      <c r="W108" s="85">
        <v>2757.1037958000002</v>
      </c>
      <c r="X108" s="62"/>
      <c r="Y108" s="9"/>
      <c r="Z108" s="9"/>
      <c r="AA108" s="9"/>
    </row>
    <row r="109" spans="7:27" x14ac:dyDescent="0.3">
      <c r="G109" s="77"/>
      <c r="H109" s="62">
        <v>19</v>
      </c>
      <c r="I109" s="62" t="s">
        <v>15</v>
      </c>
      <c r="J109" s="78">
        <v>430</v>
      </c>
      <c r="K109" s="79">
        <v>0.9</v>
      </c>
      <c r="L109" s="80">
        <v>40563624</v>
      </c>
      <c r="M109" s="81">
        <v>11524907</v>
      </c>
      <c r="N109" s="80">
        <v>352366</v>
      </c>
      <c r="O109" s="80"/>
      <c r="P109" s="81">
        <v>26451974.699999999</v>
      </c>
      <c r="Q109" s="82">
        <v>6.8999999999999997E-5</v>
      </c>
      <c r="R109" s="83">
        <v>1825.1862543</v>
      </c>
      <c r="S109" s="80">
        <v>15785186</v>
      </c>
      <c r="T109" s="81">
        <v>11743697</v>
      </c>
      <c r="U109" s="81">
        <v>3637340.1</v>
      </c>
      <c r="V109" s="84">
        <v>7.3999999999999996E-5</v>
      </c>
      <c r="W109" s="85">
        <v>269.16316740000002</v>
      </c>
      <c r="X109" s="62"/>
      <c r="Y109" s="9"/>
      <c r="Z109" s="9"/>
      <c r="AA109" s="9"/>
    </row>
    <row r="110" spans="7:27" x14ac:dyDescent="0.3">
      <c r="G110" s="77"/>
      <c r="H110" s="62">
        <v>31</v>
      </c>
      <c r="I110" s="62" t="s">
        <v>1</v>
      </c>
      <c r="J110" s="78">
        <v>430</v>
      </c>
      <c r="K110" s="79">
        <v>0.9</v>
      </c>
      <c r="L110" s="80">
        <v>40563624</v>
      </c>
      <c r="M110" s="81">
        <v>11524907</v>
      </c>
      <c r="N110" s="80">
        <v>352366</v>
      </c>
      <c r="O110" s="80"/>
      <c r="P110" s="81">
        <v>26451974.699999999</v>
      </c>
      <c r="Q110" s="82">
        <v>1.243E-3</v>
      </c>
      <c r="R110" s="83">
        <v>32879.804552099995</v>
      </c>
      <c r="S110" s="80">
        <v>15785186</v>
      </c>
      <c r="T110" s="81">
        <v>11743697</v>
      </c>
      <c r="U110" s="81">
        <v>3637340.1</v>
      </c>
      <c r="V110" s="84">
        <v>1.188E-3</v>
      </c>
      <c r="W110" s="85">
        <v>4321.1600388000006</v>
      </c>
      <c r="X110" s="62"/>
      <c r="Y110" s="9"/>
      <c r="Z110" s="9"/>
      <c r="AA110" s="9"/>
    </row>
    <row r="111" spans="7:27" x14ac:dyDescent="0.3">
      <c r="G111" s="77"/>
      <c r="H111" s="62">
        <v>38</v>
      </c>
      <c r="I111" s="62" t="s">
        <v>12</v>
      </c>
      <c r="J111" s="78">
        <v>430</v>
      </c>
      <c r="K111" s="79">
        <v>0.9</v>
      </c>
      <c r="L111" s="80">
        <v>40563624</v>
      </c>
      <c r="M111" s="81">
        <v>11524907</v>
      </c>
      <c r="N111" s="80">
        <v>352366</v>
      </c>
      <c r="O111" s="80"/>
      <c r="P111" s="81">
        <v>26451974.699999999</v>
      </c>
      <c r="Q111" s="82">
        <v>9.5000000000000005E-5</v>
      </c>
      <c r="R111" s="83">
        <v>2512.9375964999999</v>
      </c>
      <c r="S111" s="80">
        <v>15785186</v>
      </c>
      <c r="T111" s="81">
        <v>11743697</v>
      </c>
      <c r="U111" s="81">
        <v>3637340.1</v>
      </c>
      <c r="V111" s="84">
        <v>7.8999999999999996E-5</v>
      </c>
      <c r="W111" s="85">
        <v>287.34986789999999</v>
      </c>
      <c r="X111" s="62"/>
      <c r="Y111" s="9"/>
      <c r="Z111" s="9"/>
      <c r="AA111" s="9"/>
    </row>
    <row r="112" spans="7:27" x14ac:dyDescent="0.3">
      <c r="G112" s="77"/>
      <c r="H112" s="62">
        <v>55</v>
      </c>
      <c r="I112" s="62" t="s">
        <v>26</v>
      </c>
      <c r="J112" s="78">
        <v>430</v>
      </c>
      <c r="K112" s="79">
        <v>0.9</v>
      </c>
      <c r="L112" s="80">
        <v>40563624</v>
      </c>
      <c r="M112" s="81">
        <v>11524907</v>
      </c>
      <c r="N112" s="80">
        <v>352366</v>
      </c>
      <c r="O112" s="80"/>
      <c r="P112" s="81">
        <v>26451974.699999999</v>
      </c>
      <c r="Q112" s="82">
        <v>1.4799999999999999E-4</v>
      </c>
      <c r="R112" s="83">
        <v>3914.8922555999998</v>
      </c>
      <c r="S112" s="80">
        <v>15785186</v>
      </c>
      <c r="T112" s="81">
        <v>11743697</v>
      </c>
      <c r="U112" s="81">
        <v>3637340.1</v>
      </c>
      <c r="V112" s="84">
        <v>1.5699999999999999E-4</v>
      </c>
      <c r="W112" s="85">
        <v>571.06239570000002</v>
      </c>
      <c r="X112" s="62"/>
      <c r="Y112" s="9"/>
      <c r="Z112" s="9"/>
      <c r="AA112" s="9"/>
    </row>
    <row r="113" spans="7:27" x14ac:dyDescent="0.3">
      <c r="G113" s="77"/>
      <c r="H113" s="62">
        <v>71</v>
      </c>
      <c r="I113" s="62" t="s">
        <v>18</v>
      </c>
      <c r="J113" s="78">
        <v>430</v>
      </c>
      <c r="K113" s="79">
        <v>0</v>
      </c>
      <c r="L113" s="80">
        <v>40563624</v>
      </c>
      <c r="M113" s="81">
        <v>11524907</v>
      </c>
      <c r="N113" s="80">
        <v>352366</v>
      </c>
      <c r="O113" s="80"/>
      <c r="P113" s="81">
        <v>0</v>
      </c>
      <c r="Q113" s="82">
        <v>1.0000000000000001E-5</v>
      </c>
      <c r="R113" s="83">
        <v>0</v>
      </c>
      <c r="S113" s="80">
        <v>15785186</v>
      </c>
      <c r="T113" s="81">
        <v>11743697</v>
      </c>
      <c r="U113" s="81">
        <v>0</v>
      </c>
      <c r="V113" s="84">
        <v>1.1E-5</v>
      </c>
      <c r="W113" s="85">
        <v>0</v>
      </c>
      <c r="X113" s="62"/>
      <c r="Y113" s="9"/>
      <c r="Z113" s="9"/>
      <c r="AA113" s="9"/>
    </row>
    <row r="114" spans="7:27" x14ac:dyDescent="0.3">
      <c r="G114" s="77"/>
      <c r="H114" s="62">
        <v>72</v>
      </c>
      <c r="I114" s="62" t="s">
        <v>28</v>
      </c>
      <c r="J114" s="78">
        <v>430</v>
      </c>
      <c r="K114" s="79">
        <v>0</v>
      </c>
      <c r="L114" s="80">
        <v>40563624</v>
      </c>
      <c r="M114" s="81">
        <v>11524907</v>
      </c>
      <c r="N114" s="80">
        <v>352366</v>
      </c>
      <c r="O114" s="80"/>
      <c r="P114" s="81">
        <v>0</v>
      </c>
      <c r="Q114" s="82">
        <v>2.9999999999999997E-4</v>
      </c>
      <c r="R114" s="83">
        <v>0</v>
      </c>
      <c r="S114" s="80">
        <v>15785186</v>
      </c>
      <c r="T114" s="81">
        <v>11743697</v>
      </c>
      <c r="U114" s="81">
        <v>0</v>
      </c>
      <c r="V114" s="84">
        <v>3.1799999999999998E-4</v>
      </c>
      <c r="W114" s="85">
        <v>0</v>
      </c>
      <c r="X114" s="62"/>
      <c r="Y114" s="9"/>
      <c r="Z114" s="9"/>
      <c r="AA114" s="9"/>
    </row>
    <row r="115" spans="7:27" x14ac:dyDescent="0.3">
      <c r="G115" s="77"/>
      <c r="H115" s="62">
        <v>104</v>
      </c>
      <c r="I115" s="62" t="s">
        <v>88</v>
      </c>
      <c r="J115" s="78">
        <v>430</v>
      </c>
      <c r="K115" s="79">
        <v>0.9</v>
      </c>
      <c r="L115" s="80">
        <v>40563624</v>
      </c>
      <c r="M115" s="81">
        <v>11524907</v>
      </c>
      <c r="N115" s="80">
        <v>352366</v>
      </c>
      <c r="O115" s="80"/>
      <c r="P115" s="81">
        <v>26451974.699999999</v>
      </c>
      <c r="Q115" s="82">
        <v>0</v>
      </c>
      <c r="R115" s="83">
        <v>0</v>
      </c>
      <c r="S115" s="80">
        <v>15785186</v>
      </c>
      <c r="T115" s="81">
        <v>11743697</v>
      </c>
      <c r="U115" s="81">
        <v>3637340.1</v>
      </c>
      <c r="V115" s="84">
        <v>0</v>
      </c>
      <c r="W115" s="85">
        <v>0</v>
      </c>
      <c r="X115" s="62"/>
      <c r="Y115" s="9"/>
      <c r="Z115" s="9"/>
      <c r="AA115" s="9"/>
    </row>
    <row r="116" spans="7:27" x14ac:dyDescent="0.3">
      <c r="G116" s="77"/>
      <c r="H116" s="62">
        <v>115</v>
      </c>
      <c r="I116" s="62" t="s">
        <v>116</v>
      </c>
      <c r="J116" s="78">
        <v>430</v>
      </c>
      <c r="K116" s="79">
        <v>0.9</v>
      </c>
      <c r="L116" s="80">
        <v>40563624</v>
      </c>
      <c r="M116" s="81">
        <v>11524907</v>
      </c>
      <c r="N116" s="80">
        <v>352366</v>
      </c>
      <c r="O116" s="80"/>
      <c r="P116" s="81">
        <v>26451974.699999999</v>
      </c>
      <c r="Q116" s="82">
        <v>0</v>
      </c>
      <c r="R116" s="83">
        <v>0</v>
      </c>
      <c r="S116" s="80">
        <v>15785186</v>
      </c>
      <c r="T116" s="81">
        <v>11743697</v>
      </c>
      <c r="U116" s="81">
        <v>3637340.1</v>
      </c>
      <c r="V116" s="84">
        <v>0</v>
      </c>
      <c r="W116" s="85">
        <v>0</v>
      </c>
      <c r="X116" s="62"/>
      <c r="Y116" s="9"/>
      <c r="Z116" s="9"/>
      <c r="AA116" s="9"/>
    </row>
    <row r="117" spans="7:27" x14ac:dyDescent="0.3">
      <c r="G117" s="77"/>
      <c r="H117" s="62">
        <v>117</v>
      </c>
      <c r="I117" s="62" t="s">
        <v>21</v>
      </c>
      <c r="J117" s="78">
        <v>430</v>
      </c>
      <c r="K117" s="79">
        <v>0.9</v>
      </c>
      <c r="L117" s="80">
        <v>40563624</v>
      </c>
      <c r="M117" s="81">
        <v>11524907</v>
      </c>
      <c r="N117" s="80">
        <v>352366</v>
      </c>
      <c r="O117" s="80"/>
      <c r="P117" s="81">
        <v>26451974.699999999</v>
      </c>
      <c r="Q117" s="82">
        <v>2.5700000000000001E-4</v>
      </c>
      <c r="R117" s="83">
        <v>6798.1574978999997</v>
      </c>
      <c r="S117" s="80">
        <v>15785186</v>
      </c>
      <c r="T117" s="81">
        <v>11743697</v>
      </c>
      <c r="U117" s="81">
        <v>3637340.1</v>
      </c>
      <c r="V117" s="84">
        <v>2.7300000000000002E-4</v>
      </c>
      <c r="W117" s="85">
        <v>992.99384730000008</v>
      </c>
      <c r="X117" s="62"/>
      <c r="Y117" s="9"/>
      <c r="Z117" s="9"/>
      <c r="AA117" s="9"/>
    </row>
    <row r="118" spans="7:27" x14ac:dyDescent="0.3">
      <c r="G118" s="77"/>
      <c r="H118" s="62">
        <v>123</v>
      </c>
      <c r="I118" s="62" t="s">
        <v>29</v>
      </c>
      <c r="J118" s="78">
        <v>430</v>
      </c>
      <c r="K118" s="79">
        <v>0.9</v>
      </c>
      <c r="L118" s="80">
        <v>40563624</v>
      </c>
      <c r="M118" s="81">
        <v>11524907</v>
      </c>
      <c r="N118" s="80">
        <v>352366</v>
      </c>
      <c r="O118" s="80"/>
      <c r="P118" s="81">
        <v>26451974.699999999</v>
      </c>
      <c r="Q118" s="82">
        <v>1.1529999999999999E-3</v>
      </c>
      <c r="R118" s="83">
        <v>30499.126829099998</v>
      </c>
      <c r="S118" s="80">
        <v>15785186</v>
      </c>
      <c r="T118" s="81">
        <v>11743697</v>
      </c>
      <c r="U118" s="81">
        <v>3637340.1</v>
      </c>
      <c r="V118" s="84">
        <v>1.232E-3</v>
      </c>
      <c r="W118" s="85">
        <v>4481.2030032000002</v>
      </c>
      <c r="X118" s="62"/>
      <c r="Y118" s="9"/>
      <c r="Z118" s="9"/>
      <c r="AA118" s="9"/>
    </row>
    <row r="119" spans="7:27" x14ac:dyDescent="0.3">
      <c r="G119" s="77"/>
      <c r="H119" s="62"/>
      <c r="I119" s="62"/>
      <c r="J119" s="78"/>
      <c r="K119" s="79"/>
      <c r="L119" s="81"/>
      <c r="M119" s="81"/>
      <c r="N119" s="81"/>
      <c r="O119" s="81"/>
      <c r="P119" s="81"/>
      <c r="Q119" s="84"/>
      <c r="R119" s="83"/>
      <c r="S119" s="81"/>
      <c r="T119" s="81"/>
      <c r="U119" s="81"/>
      <c r="V119" s="84"/>
      <c r="W119" s="85"/>
      <c r="X119" s="62"/>
      <c r="Y119" s="9"/>
      <c r="Z119" s="9"/>
      <c r="AA119" s="9"/>
    </row>
    <row r="120" spans="7:27" ht="15.6" x14ac:dyDescent="0.3">
      <c r="G120" s="90">
        <v>115</v>
      </c>
      <c r="H120" s="91" t="s">
        <v>116</v>
      </c>
      <c r="I120" s="62"/>
      <c r="J120" s="78"/>
      <c r="K120" s="79"/>
      <c r="L120" s="81"/>
      <c r="M120" s="81"/>
      <c r="N120" s="81"/>
      <c r="O120" s="81"/>
      <c r="P120" s="81"/>
      <c r="Q120" s="84"/>
      <c r="R120" s="83"/>
      <c r="S120" s="81"/>
      <c r="T120" s="81"/>
      <c r="U120" s="81"/>
      <c r="V120" s="84"/>
      <c r="W120" s="85"/>
      <c r="X120" s="62"/>
      <c r="Y120" s="9"/>
      <c r="Z120" s="9"/>
      <c r="AA120" s="9"/>
    </row>
    <row r="121" spans="7:27" x14ac:dyDescent="0.3">
      <c r="G121" s="77"/>
      <c r="H121" s="62">
        <v>1</v>
      </c>
      <c r="I121" s="62" t="s">
        <v>11</v>
      </c>
      <c r="J121" s="78">
        <v>478</v>
      </c>
      <c r="K121" s="79">
        <v>0.9</v>
      </c>
      <c r="L121" s="80">
        <v>221250</v>
      </c>
      <c r="M121" s="81">
        <v>0</v>
      </c>
      <c r="N121" s="80">
        <v>10184</v>
      </c>
      <c r="O121" s="80"/>
      <c r="P121" s="81">
        <v>208290.6</v>
      </c>
      <c r="Q121" s="82">
        <v>2.2769999999999999E-3</v>
      </c>
      <c r="R121" s="83">
        <v>474.27769619999998</v>
      </c>
      <c r="S121" s="80">
        <v>0</v>
      </c>
      <c r="T121" s="81">
        <v>0</v>
      </c>
      <c r="U121" s="81">
        <v>0</v>
      </c>
      <c r="V121" s="84">
        <v>1.91E-3</v>
      </c>
      <c r="W121" s="85">
        <v>0</v>
      </c>
      <c r="X121" s="62"/>
      <c r="Y121" s="9"/>
      <c r="Z121" s="9"/>
      <c r="AA121" s="9"/>
    </row>
    <row r="122" spans="7:27" x14ac:dyDescent="0.3">
      <c r="G122" s="77"/>
      <c r="H122" s="62">
        <v>2</v>
      </c>
      <c r="I122" s="62" t="s">
        <v>27</v>
      </c>
      <c r="J122" s="78">
        <v>478</v>
      </c>
      <c r="K122" s="79">
        <v>0.9</v>
      </c>
      <c r="L122" s="80">
        <v>221250</v>
      </c>
      <c r="M122" s="81">
        <v>0</v>
      </c>
      <c r="N122" s="80">
        <v>10184</v>
      </c>
      <c r="O122" s="80"/>
      <c r="P122" s="81">
        <v>208290.6</v>
      </c>
      <c r="Q122" s="82">
        <v>2.6200000000000003E-4</v>
      </c>
      <c r="R122" s="83">
        <v>54.572137200000007</v>
      </c>
      <c r="S122" s="80">
        <v>0</v>
      </c>
      <c r="T122" s="81">
        <v>0</v>
      </c>
      <c r="U122" s="81">
        <v>0</v>
      </c>
      <c r="V122" s="84">
        <v>2.6899999999999998E-4</v>
      </c>
      <c r="W122" s="85">
        <v>0</v>
      </c>
      <c r="X122" s="62"/>
      <c r="Y122" s="9"/>
      <c r="Z122" s="9"/>
      <c r="AA122" s="9"/>
    </row>
    <row r="123" spans="7:27" x14ac:dyDescent="0.3">
      <c r="G123" s="77"/>
      <c r="H123" s="62">
        <v>3</v>
      </c>
      <c r="I123" s="62" t="s">
        <v>20</v>
      </c>
      <c r="J123" s="78">
        <v>478</v>
      </c>
      <c r="K123" s="79">
        <v>0.9</v>
      </c>
      <c r="L123" s="80">
        <v>221250</v>
      </c>
      <c r="M123" s="81">
        <v>0</v>
      </c>
      <c r="N123" s="80">
        <v>10184</v>
      </c>
      <c r="O123" s="80"/>
      <c r="P123" s="81">
        <v>208290.6</v>
      </c>
      <c r="Q123" s="82">
        <v>5.7799999999999995E-4</v>
      </c>
      <c r="R123" s="83">
        <v>120.39196679999999</v>
      </c>
      <c r="S123" s="80">
        <v>0</v>
      </c>
      <c r="T123" s="81">
        <v>0</v>
      </c>
      <c r="U123" s="81">
        <v>0</v>
      </c>
      <c r="V123" s="84">
        <v>5.9699999999999998E-4</v>
      </c>
      <c r="W123" s="85">
        <v>0</v>
      </c>
      <c r="X123" s="62"/>
      <c r="Y123" s="9"/>
      <c r="Z123" s="9"/>
      <c r="AA123" s="9"/>
    </row>
    <row r="124" spans="7:27" x14ac:dyDescent="0.3">
      <c r="G124" s="77"/>
      <c r="H124" s="62">
        <v>5</v>
      </c>
      <c r="I124" s="62" t="s">
        <v>17</v>
      </c>
      <c r="J124" s="78">
        <v>478</v>
      </c>
      <c r="K124" s="79">
        <v>0.9</v>
      </c>
      <c r="L124" s="80">
        <v>221250</v>
      </c>
      <c r="M124" s="81">
        <v>0</v>
      </c>
      <c r="N124" s="80">
        <v>10184</v>
      </c>
      <c r="O124" s="80"/>
      <c r="P124" s="81">
        <v>208290.6</v>
      </c>
      <c r="Q124" s="82">
        <v>6.2979999999999998E-3</v>
      </c>
      <c r="R124" s="83">
        <v>1311.8141988</v>
      </c>
      <c r="S124" s="80">
        <v>0</v>
      </c>
      <c r="T124" s="81">
        <v>0</v>
      </c>
      <c r="U124" s="81">
        <v>0</v>
      </c>
      <c r="V124" s="84">
        <v>6.6930000000000002E-3</v>
      </c>
      <c r="W124" s="85">
        <v>0</v>
      </c>
      <c r="X124" s="62"/>
      <c r="Y124" s="9"/>
      <c r="Z124" s="9"/>
      <c r="AA124" s="9"/>
    </row>
    <row r="125" spans="7:27" x14ac:dyDescent="0.3">
      <c r="G125" s="77"/>
      <c r="H125" s="62">
        <v>137</v>
      </c>
      <c r="I125" s="62" t="s">
        <v>160</v>
      </c>
      <c r="J125" s="78">
        <v>478</v>
      </c>
      <c r="K125" s="79">
        <v>0.9</v>
      </c>
      <c r="L125" s="80">
        <v>221250</v>
      </c>
      <c r="M125" s="81">
        <v>0</v>
      </c>
      <c r="N125" s="80">
        <v>10184</v>
      </c>
      <c r="O125" s="80"/>
      <c r="P125" s="81">
        <v>208290.6</v>
      </c>
      <c r="Q125" s="82">
        <v>7.4999999999999993E-5</v>
      </c>
      <c r="R125" s="83">
        <v>15.621794999999999</v>
      </c>
      <c r="S125" s="80">
        <v>0</v>
      </c>
      <c r="T125" s="81">
        <v>0</v>
      </c>
      <c r="U125" s="81">
        <v>0</v>
      </c>
      <c r="V125" s="84">
        <v>0</v>
      </c>
      <c r="W125" s="85">
        <v>0</v>
      </c>
      <c r="X125" s="62"/>
      <c r="Y125" s="9"/>
      <c r="Z125" s="9"/>
      <c r="AA125" s="9"/>
    </row>
    <row r="126" spans="7:27" x14ac:dyDescent="0.3">
      <c r="G126" s="77"/>
      <c r="H126" s="62">
        <v>6</v>
      </c>
      <c r="I126" s="62" t="s">
        <v>76</v>
      </c>
      <c r="J126" s="78">
        <v>478</v>
      </c>
      <c r="K126" s="79">
        <v>0.9</v>
      </c>
      <c r="L126" s="80">
        <v>221250</v>
      </c>
      <c r="M126" s="81">
        <v>0</v>
      </c>
      <c r="N126" s="80">
        <v>10184</v>
      </c>
      <c r="O126" s="80"/>
      <c r="P126" s="81">
        <v>208290.6</v>
      </c>
      <c r="Q126" s="82">
        <v>0</v>
      </c>
      <c r="R126" s="83">
        <v>0</v>
      </c>
      <c r="S126" s="80">
        <v>0</v>
      </c>
      <c r="T126" s="81">
        <v>0</v>
      </c>
      <c r="U126" s="81">
        <v>0</v>
      </c>
      <c r="V126" s="84">
        <v>0</v>
      </c>
      <c r="W126" s="85">
        <v>0</v>
      </c>
      <c r="X126" s="62"/>
      <c r="Y126" s="9"/>
      <c r="Z126" s="9"/>
      <c r="AA126" s="9"/>
    </row>
    <row r="127" spans="7:27" x14ac:dyDescent="0.3">
      <c r="G127" s="77"/>
      <c r="H127" s="62">
        <v>7</v>
      </c>
      <c r="I127" s="62" t="s">
        <v>9</v>
      </c>
      <c r="J127" s="78">
        <v>478</v>
      </c>
      <c r="K127" s="79">
        <v>0.9</v>
      </c>
      <c r="L127" s="80">
        <v>221250</v>
      </c>
      <c r="M127" s="81">
        <v>0</v>
      </c>
      <c r="N127" s="80">
        <v>10184</v>
      </c>
      <c r="O127" s="80"/>
      <c r="P127" s="81">
        <v>208290.6</v>
      </c>
      <c r="Q127" s="82">
        <v>1.1900000000000001E-4</v>
      </c>
      <c r="R127" s="83">
        <v>24.786581400000003</v>
      </c>
      <c r="S127" s="80">
        <v>0</v>
      </c>
      <c r="T127" s="81">
        <v>0</v>
      </c>
      <c r="U127" s="81">
        <v>0</v>
      </c>
      <c r="V127" s="84">
        <v>1.27E-4</v>
      </c>
      <c r="W127" s="85">
        <v>0</v>
      </c>
      <c r="X127" s="62"/>
      <c r="Y127" s="9"/>
      <c r="Z127" s="9"/>
      <c r="AA127" s="9"/>
    </row>
    <row r="128" spans="7:27" x14ac:dyDescent="0.3">
      <c r="G128" s="77"/>
      <c r="H128" s="62">
        <v>8</v>
      </c>
      <c r="I128" s="62" t="s">
        <v>23</v>
      </c>
      <c r="J128" s="78">
        <v>478</v>
      </c>
      <c r="K128" s="79">
        <v>0.9</v>
      </c>
      <c r="L128" s="80">
        <v>221250</v>
      </c>
      <c r="M128" s="81">
        <v>0</v>
      </c>
      <c r="N128" s="80">
        <v>10184</v>
      </c>
      <c r="O128" s="80"/>
      <c r="P128" s="81">
        <v>208290.6</v>
      </c>
      <c r="Q128" s="82">
        <v>1.74E-4</v>
      </c>
      <c r="R128" s="83">
        <v>36.242564399999999</v>
      </c>
      <c r="S128" s="80">
        <v>0</v>
      </c>
      <c r="T128" s="81">
        <v>0</v>
      </c>
      <c r="U128" s="81">
        <v>0</v>
      </c>
      <c r="V128" s="84">
        <v>1.8699999999999999E-4</v>
      </c>
      <c r="W128" s="85">
        <v>0</v>
      </c>
      <c r="X128" s="62"/>
      <c r="Y128" s="9"/>
      <c r="Z128" s="9"/>
      <c r="AA128" s="9"/>
    </row>
    <row r="129" spans="7:27" x14ac:dyDescent="0.3">
      <c r="G129" s="77"/>
      <c r="H129" s="62">
        <v>17</v>
      </c>
      <c r="I129" s="62" t="s">
        <v>16</v>
      </c>
      <c r="J129" s="78">
        <v>478</v>
      </c>
      <c r="K129" s="79">
        <v>0.9</v>
      </c>
      <c r="L129" s="80">
        <v>221250</v>
      </c>
      <c r="M129" s="81">
        <v>0</v>
      </c>
      <c r="N129" s="80">
        <v>10184</v>
      </c>
      <c r="O129" s="80"/>
      <c r="P129" s="81">
        <v>208290.6</v>
      </c>
      <c r="Q129" s="82">
        <v>7.0899999999999999E-4</v>
      </c>
      <c r="R129" s="83">
        <v>147.6780354</v>
      </c>
      <c r="S129" s="80">
        <v>0</v>
      </c>
      <c r="T129" s="81">
        <v>0</v>
      </c>
      <c r="U129" s="81">
        <v>0</v>
      </c>
      <c r="V129" s="84">
        <v>7.5799999999999999E-4</v>
      </c>
      <c r="W129" s="85">
        <v>0</v>
      </c>
      <c r="X129" s="62"/>
      <c r="Y129" s="9"/>
      <c r="Z129" s="9"/>
      <c r="AA129" s="9"/>
    </row>
    <row r="130" spans="7:27" x14ac:dyDescent="0.3">
      <c r="G130" s="77"/>
      <c r="H130" s="62">
        <v>31</v>
      </c>
      <c r="I130" s="62" t="s">
        <v>1</v>
      </c>
      <c r="J130" s="78">
        <v>478</v>
      </c>
      <c r="K130" s="79">
        <v>0.9</v>
      </c>
      <c r="L130" s="80">
        <v>221250</v>
      </c>
      <c r="M130" s="81">
        <v>0</v>
      </c>
      <c r="N130" s="80">
        <v>10184</v>
      </c>
      <c r="O130" s="80"/>
      <c r="P130" s="81">
        <v>208290.6</v>
      </c>
      <c r="Q130" s="82">
        <v>1.243E-3</v>
      </c>
      <c r="R130" s="83">
        <v>258.90521580000001</v>
      </c>
      <c r="S130" s="80">
        <v>0</v>
      </c>
      <c r="T130" s="81">
        <v>0</v>
      </c>
      <c r="U130" s="81">
        <v>0</v>
      </c>
      <c r="V130" s="84">
        <v>1.188E-3</v>
      </c>
      <c r="W130" s="85">
        <v>0</v>
      </c>
      <c r="X130" s="62"/>
      <c r="Y130" s="9"/>
      <c r="Z130" s="9"/>
      <c r="AA130" s="9"/>
    </row>
    <row r="131" spans="7:27" x14ac:dyDescent="0.3">
      <c r="G131" s="77"/>
      <c r="H131" s="62">
        <v>38</v>
      </c>
      <c r="I131" s="62" t="s">
        <v>12</v>
      </c>
      <c r="J131" s="78">
        <v>478</v>
      </c>
      <c r="K131" s="79">
        <v>0.9</v>
      </c>
      <c r="L131" s="80">
        <v>221250</v>
      </c>
      <c r="M131" s="81">
        <v>0</v>
      </c>
      <c r="N131" s="80">
        <v>10184</v>
      </c>
      <c r="O131" s="80"/>
      <c r="P131" s="81">
        <v>208290.6</v>
      </c>
      <c r="Q131" s="82">
        <v>9.5000000000000005E-5</v>
      </c>
      <c r="R131" s="83">
        <v>19.787607000000001</v>
      </c>
      <c r="S131" s="80">
        <v>0</v>
      </c>
      <c r="T131" s="81">
        <v>0</v>
      </c>
      <c r="U131" s="81">
        <v>0</v>
      </c>
      <c r="V131" s="84">
        <v>7.8999999999999996E-5</v>
      </c>
      <c r="W131" s="85">
        <v>0</v>
      </c>
      <c r="X131" s="62"/>
      <c r="Y131" s="9"/>
      <c r="Z131" s="9"/>
      <c r="AA131" s="9"/>
    </row>
    <row r="132" spans="7:27" x14ac:dyDescent="0.3">
      <c r="G132" s="77"/>
      <c r="H132" s="62">
        <v>55</v>
      </c>
      <c r="I132" s="62" t="s">
        <v>26</v>
      </c>
      <c r="J132" s="78">
        <v>478</v>
      </c>
      <c r="K132" s="79">
        <v>0.9</v>
      </c>
      <c r="L132" s="80">
        <v>221250</v>
      </c>
      <c r="M132" s="81">
        <v>0</v>
      </c>
      <c r="N132" s="80">
        <v>10184</v>
      </c>
      <c r="O132" s="80"/>
      <c r="P132" s="81">
        <v>208290.6</v>
      </c>
      <c r="Q132" s="82">
        <v>1.4799999999999999E-4</v>
      </c>
      <c r="R132" s="83">
        <v>30.827008799999998</v>
      </c>
      <c r="S132" s="80">
        <v>0</v>
      </c>
      <c r="T132" s="81">
        <v>0</v>
      </c>
      <c r="U132" s="81">
        <v>0</v>
      </c>
      <c r="V132" s="84">
        <v>1.5699999999999999E-4</v>
      </c>
      <c r="W132" s="85">
        <v>0</v>
      </c>
      <c r="X132" s="62"/>
      <c r="Y132" s="9"/>
      <c r="Z132" s="9"/>
      <c r="AA132" s="9"/>
    </row>
    <row r="133" spans="7:27" x14ac:dyDescent="0.3">
      <c r="G133" s="77"/>
      <c r="H133" s="62">
        <v>71</v>
      </c>
      <c r="I133" s="62" t="s">
        <v>18</v>
      </c>
      <c r="J133" s="78">
        <v>478</v>
      </c>
      <c r="K133" s="79">
        <v>0</v>
      </c>
      <c r="L133" s="80">
        <v>221250</v>
      </c>
      <c r="M133" s="81">
        <v>0</v>
      </c>
      <c r="N133" s="80">
        <v>10184</v>
      </c>
      <c r="O133" s="80"/>
      <c r="P133" s="81">
        <v>0</v>
      </c>
      <c r="Q133" s="82">
        <v>1.0000000000000001E-5</v>
      </c>
      <c r="R133" s="83">
        <v>0</v>
      </c>
      <c r="S133" s="80">
        <v>0</v>
      </c>
      <c r="T133" s="81">
        <v>0</v>
      </c>
      <c r="U133" s="81">
        <v>0</v>
      </c>
      <c r="V133" s="84">
        <v>1.1E-5</v>
      </c>
      <c r="W133" s="85">
        <v>0</v>
      </c>
      <c r="X133" s="62"/>
      <c r="Y133" s="9"/>
      <c r="Z133" s="9"/>
      <c r="AA133" s="9"/>
    </row>
    <row r="134" spans="7:27" x14ac:dyDescent="0.3">
      <c r="G134" s="77"/>
      <c r="H134" s="62">
        <v>72</v>
      </c>
      <c r="I134" s="62" t="s">
        <v>28</v>
      </c>
      <c r="J134" s="78">
        <v>478</v>
      </c>
      <c r="K134" s="79">
        <v>0</v>
      </c>
      <c r="L134" s="80">
        <v>221250</v>
      </c>
      <c r="M134" s="81">
        <v>0</v>
      </c>
      <c r="N134" s="80">
        <v>10184</v>
      </c>
      <c r="O134" s="80"/>
      <c r="P134" s="81">
        <v>0</v>
      </c>
      <c r="Q134" s="82">
        <v>2.9999999999999997E-4</v>
      </c>
      <c r="R134" s="83">
        <v>0</v>
      </c>
      <c r="S134" s="80">
        <v>0</v>
      </c>
      <c r="T134" s="81">
        <v>0</v>
      </c>
      <c r="U134" s="81">
        <v>0</v>
      </c>
      <c r="V134" s="84">
        <v>3.1799999999999998E-4</v>
      </c>
      <c r="W134" s="85">
        <v>0</v>
      </c>
      <c r="X134" s="62"/>
      <c r="Y134" s="9"/>
      <c r="Z134" s="9"/>
      <c r="AA134" s="9"/>
    </row>
    <row r="135" spans="7:27" x14ac:dyDescent="0.3">
      <c r="G135" s="77"/>
      <c r="H135" s="62">
        <v>104</v>
      </c>
      <c r="I135" s="62" t="s">
        <v>88</v>
      </c>
      <c r="J135" s="78">
        <v>478</v>
      </c>
      <c r="K135" s="79">
        <v>0.9</v>
      </c>
      <c r="L135" s="80">
        <v>221250</v>
      </c>
      <c r="M135" s="81">
        <v>0</v>
      </c>
      <c r="N135" s="80">
        <v>10184</v>
      </c>
      <c r="O135" s="80"/>
      <c r="P135" s="81">
        <v>208290.6</v>
      </c>
      <c r="Q135" s="82">
        <v>0</v>
      </c>
      <c r="R135" s="83">
        <v>0</v>
      </c>
      <c r="S135" s="80">
        <v>0</v>
      </c>
      <c r="T135" s="81">
        <v>0</v>
      </c>
      <c r="U135" s="81">
        <v>0</v>
      </c>
      <c r="V135" s="84">
        <v>0</v>
      </c>
      <c r="W135" s="85">
        <v>0</v>
      </c>
      <c r="X135" s="62"/>
      <c r="Y135" s="9"/>
      <c r="Z135" s="9"/>
      <c r="AA135" s="9"/>
    </row>
    <row r="136" spans="7:27" x14ac:dyDescent="0.3">
      <c r="G136" s="77"/>
      <c r="H136" s="62">
        <v>115</v>
      </c>
      <c r="I136" s="62" t="s">
        <v>116</v>
      </c>
      <c r="J136" s="78">
        <v>478</v>
      </c>
      <c r="K136" s="79">
        <v>0.9</v>
      </c>
      <c r="L136" s="80">
        <v>221250</v>
      </c>
      <c r="M136" s="81">
        <v>0</v>
      </c>
      <c r="N136" s="80">
        <v>10184</v>
      </c>
      <c r="O136" s="80"/>
      <c r="P136" s="81">
        <v>208290.6</v>
      </c>
      <c r="Q136" s="82">
        <v>0</v>
      </c>
      <c r="R136" s="83">
        <v>0</v>
      </c>
      <c r="S136" s="80">
        <v>0</v>
      </c>
      <c r="T136" s="81">
        <v>0</v>
      </c>
      <c r="U136" s="81">
        <v>0</v>
      </c>
      <c r="V136" s="84">
        <v>0</v>
      </c>
      <c r="W136" s="85">
        <v>0</v>
      </c>
      <c r="X136" s="62"/>
      <c r="Y136" s="9"/>
      <c r="Z136" s="9"/>
      <c r="AA136" s="9"/>
    </row>
    <row r="137" spans="7:27" x14ac:dyDescent="0.3">
      <c r="G137" s="77"/>
      <c r="H137" s="62">
        <v>117</v>
      </c>
      <c r="I137" s="62" t="s">
        <v>21</v>
      </c>
      <c r="J137" s="78">
        <v>478</v>
      </c>
      <c r="K137" s="79">
        <v>0.9</v>
      </c>
      <c r="L137" s="80">
        <v>221250</v>
      </c>
      <c r="M137" s="81">
        <v>0</v>
      </c>
      <c r="N137" s="80">
        <v>10184</v>
      </c>
      <c r="O137" s="80"/>
      <c r="P137" s="81">
        <v>208290.6</v>
      </c>
      <c r="Q137" s="82">
        <v>2.5700000000000001E-4</v>
      </c>
      <c r="R137" s="83">
        <v>53.530684200000003</v>
      </c>
      <c r="S137" s="80">
        <v>0</v>
      </c>
      <c r="T137" s="81">
        <v>0</v>
      </c>
      <c r="U137" s="81">
        <v>0</v>
      </c>
      <c r="V137" s="84">
        <v>2.7300000000000002E-4</v>
      </c>
      <c r="W137" s="85">
        <v>0</v>
      </c>
      <c r="X137" s="62"/>
      <c r="Y137" s="9"/>
      <c r="Z137" s="9"/>
      <c r="AA137" s="9"/>
    </row>
    <row r="138" spans="7:27" x14ac:dyDescent="0.3">
      <c r="G138" s="77"/>
      <c r="H138" s="62">
        <v>123</v>
      </c>
      <c r="I138" s="62" t="s">
        <v>29</v>
      </c>
      <c r="J138" s="78">
        <v>478</v>
      </c>
      <c r="K138" s="79">
        <v>0.9</v>
      </c>
      <c r="L138" s="80">
        <v>221250</v>
      </c>
      <c r="M138" s="81">
        <v>0</v>
      </c>
      <c r="N138" s="80">
        <v>10184</v>
      </c>
      <c r="O138" s="80"/>
      <c r="P138" s="81">
        <v>208290.6</v>
      </c>
      <c r="Q138" s="82">
        <v>1.1529999999999999E-3</v>
      </c>
      <c r="R138" s="83">
        <v>240.15906179999999</v>
      </c>
      <c r="S138" s="80">
        <v>0</v>
      </c>
      <c r="T138" s="81">
        <v>0</v>
      </c>
      <c r="U138" s="81">
        <v>0</v>
      </c>
      <c r="V138" s="84">
        <v>1.232E-3</v>
      </c>
      <c r="W138" s="85">
        <v>0</v>
      </c>
      <c r="X138" s="62"/>
      <c r="Y138" s="9"/>
      <c r="Z138" s="9"/>
      <c r="AA138" s="9"/>
    </row>
    <row r="139" spans="7:27" x14ac:dyDescent="0.3">
      <c r="G139" s="77"/>
      <c r="H139" s="62"/>
      <c r="I139" s="62"/>
      <c r="J139" s="78"/>
      <c r="K139" s="79"/>
      <c r="L139" s="81"/>
      <c r="M139" s="81"/>
      <c r="N139" s="81"/>
      <c r="O139" s="81"/>
      <c r="P139" s="81"/>
      <c r="Q139" s="84"/>
      <c r="R139" s="83"/>
      <c r="S139" s="81"/>
      <c r="T139" s="81"/>
      <c r="U139" s="81"/>
      <c r="V139" s="84"/>
      <c r="W139" s="85"/>
      <c r="X139" s="62"/>
      <c r="Y139" s="9"/>
      <c r="Z139" s="9"/>
      <c r="AA139" s="9"/>
    </row>
    <row r="140" spans="7:27" ht="15.6" x14ac:dyDescent="0.3">
      <c r="G140" s="90">
        <v>115</v>
      </c>
      <c r="H140" s="91" t="s">
        <v>116</v>
      </c>
      <c r="I140" s="62"/>
      <c r="J140" s="78"/>
      <c r="K140" s="79"/>
      <c r="L140" s="81"/>
      <c r="M140" s="81"/>
      <c r="N140" s="81"/>
      <c r="O140" s="81"/>
      <c r="P140" s="81"/>
      <c r="Q140" s="84"/>
      <c r="R140" s="83"/>
      <c r="S140" s="81"/>
      <c r="T140" s="81"/>
      <c r="U140" s="81"/>
      <c r="V140" s="84"/>
      <c r="W140" s="85"/>
      <c r="X140" s="62"/>
      <c r="Y140" s="9"/>
      <c r="Z140" s="9"/>
      <c r="AA140" s="9"/>
    </row>
    <row r="141" spans="7:27" x14ac:dyDescent="0.3">
      <c r="G141" s="77"/>
      <c r="H141" s="62">
        <v>1</v>
      </c>
      <c r="I141" s="62" t="s">
        <v>11</v>
      </c>
      <c r="J141" s="78">
        <v>959</v>
      </c>
      <c r="K141" s="79">
        <v>0.9</v>
      </c>
      <c r="L141" s="80">
        <v>0</v>
      </c>
      <c r="M141" s="81"/>
      <c r="N141" s="80">
        <v>0</v>
      </c>
      <c r="O141" s="80"/>
      <c r="P141" s="81">
        <v>0</v>
      </c>
      <c r="Q141" s="82">
        <v>2.2769999999999999E-3</v>
      </c>
      <c r="R141" s="83">
        <v>0</v>
      </c>
      <c r="S141" s="80">
        <v>0</v>
      </c>
      <c r="T141" s="81"/>
      <c r="U141" s="81">
        <v>0</v>
      </c>
      <c r="V141" s="84">
        <v>1.91E-3</v>
      </c>
      <c r="W141" s="85">
        <v>0</v>
      </c>
      <c r="X141" s="62"/>
      <c r="Y141" s="9"/>
      <c r="Z141" s="9"/>
      <c r="AA141" s="9"/>
    </row>
    <row r="142" spans="7:27" x14ac:dyDescent="0.3">
      <c r="G142" s="77"/>
      <c r="H142" s="62">
        <v>2</v>
      </c>
      <c r="I142" s="62" t="s">
        <v>27</v>
      </c>
      <c r="J142" s="78">
        <v>959</v>
      </c>
      <c r="K142" s="79">
        <v>0.9</v>
      </c>
      <c r="L142" s="80">
        <v>0</v>
      </c>
      <c r="M142" s="81"/>
      <c r="N142" s="80">
        <v>0</v>
      </c>
      <c r="O142" s="80"/>
      <c r="P142" s="81">
        <v>0</v>
      </c>
      <c r="Q142" s="82">
        <v>2.6200000000000003E-4</v>
      </c>
      <c r="R142" s="83">
        <v>0</v>
      </c>
      <c r="S142" s="80">
        <v>0</v>
      </c>
      <c r="T142" s="81"/>
      <c r="U142" s="81">
        <v>0</v>
      </c>
      <c r="V142" s="84">
        <v>2.6899999999999998E-4</v>
      </c>
      <c r="W142" s="85">
        <v>0</v>
      </c>
      <c r="X142" s="62"/>
      <c r="Y142" s="9"/>
      <c r="Z142" s="9"/>
      <c r="AA142" s="9"/>
    </row>
    <row r="143" spans="7:27" x14ac:dyDescent="0.3">
      <c r="G143" s="77"/>
      <c r="H143" s="62">
        <v>3</v>
      </c>
      <c r="I143" s="62" t="s">
        <v>20</v>
      </c>
      <c r="J143" s="78">
        <v>959</v>
      </c>
      <c r="K143" s="79">
        <v>0.9</v>
      </c>
      <c r="L143" s="80">
        <v>0</v>
      </c>
      <c r="M143" s="81"/>
      <c r="N143" s="80">
        <v>0</v>
      </c>
      <c r="O143" s="80"/>
      <c r="P143" s="81">
        <v>0</v>
      </c>
      <c r="Q143" s="82">
        <v>5.7799999999999995E-4</v>
      </c>
      <c r="R143" s="83">
        <v>0</v>
      </c>
      <c r="S143" s="80">
        <v>0</v>
      </c>
      <c r="T143" s="81"/>
      <c r="U143" s="81">
        <v>0</v>
      </c>
      <c r="V143" s="84">
        <v>5.9699999999999998E-4</v>
      </c>
      <c r="W143" s="85">
        <v>0</v>
      </c>
      <c r="X143" s="62"/>
      <c r="Y143" s="9"/>
      <c r="Z143" s="9"/>
      <c r="AA143" s="9"/>
    </row>
    <row r="144" spans="7:27" x14ac:dyDescent="0.3">
      <c r="G144" s="77"/>
      <c r="H144" s="62">
        <v>5</v>
      </c>
      <c r="I144" s="62" t="s">
        <v>17</v>
      </c>
      <c r="J144" s="78">
        <v>959</v>
      </c>
      <c r="K144" s="79">
        <v>0.9</v>
      </c>
      <c r="L144" s="80">
        <v>0</v>
      </c>
      <c r="M144" s="81"/>
      <c r="N144" s="80">
        <v>0</v>
      </c>
      <c r="O144" s="80"/>
      <c r="P144" s="81">
        <v>0</v>
      </c>
      <c r="Q144" s="82">
        <v>6.2979999999999998E-3</v>
      </c>
      <c r="R144" s="83">
        <v>0</v>
      </c>
      <c r="S144" s="80">
        <v>0</v>
      </c>
      <c r="T144" s="81"/>
      <c r="U144" s="81">
        <v>0</v>
      </c>
      <c r="V144" s="84">
        <v>6.6930000000000002E-3</v>
      </c>
      <c r="W144" s="85">
        <v>0</v>
      </c>
      <c r="X144" s="62"/>
      <c r="Y144" s="9"/>
      <c r="Z144" s="9"/>
      <c r="AA144" s="9"/>
    </row>
    <row r="145" spans="7:27" x14ac:dyDescent="0.3">
      <c r="G145" s="77"/>
      <c r="H145" s="62">
        <v>137</v>
      </c>
      <c r="I145" s="62" t="s">
        <v>160</v>
      </c>
      <c r="J145" s="78">
        <v>959</v>
      </c>
      <c r="K145" s="79">
        <v>0.9</v>
      </c>
      <c r="L145" s="80">
        <v>0</v>
      </c>
      <c r="M145" s="81"/>
      <c r="N145" s="80">
        <v>0</v>
      </c>
      <c r="O145" s="80"/>
      <c r="P145" s="81">
        <v>0</v>
      </c>
      <c r="Q145" s="82">
        <v>7.4999999999999993E-5</v>
      </c>
      <c r="R145" s="83">
        <v>0</v>
      </c>
      <c r="S145" s="80">
        <v>0</v>
      </c>
      <c r="T145" s="81"/>
      <c r="U145" s="81">
        <v>0</v>
      </c>
      <c r="V145" s="84">
        <v>0</v>
      </c>
      <c r="W145" s="85">
        <v>0</v>
      </c>
      <c r="X145" s="62"/>
      <c r="Y145" s="9"/>
      <c r="Z145" s="9"/>
      <c r="AA145" s="9"/>
    </row>
    <row r="146" spans="7:27" x14ac:dyDescent="0.3">
      <c r="G146" s="77"/>
      <c r="H146" s="62">
        <v>6</v>
      </c>
      <c r="I146" s="62" t="s">
        <v>76</v>
      </c>
      <c r="J146" s="78">
        <v>959</v>
      </c>
      <c r="K146" s="79">
        <v>0.9</v>
      </c>
      <c r="L146" s="80">
        <v>0</v>
      </c>
      <c r="M146" s="81"/>
      <c r="N146" s="80">
        <v>0</v>
      </c>
      <c r="O146" s="80"/>
      <c r="P146" s="81">
        <v>0</v>
      </c>
      <c r="Q146" s="82">
        <v>0</v>
      </c>
      <c r="R146" s="83">
        <v>0</v>
      </c>
      <c r="S146" s="80">
        <v>0</v>
      </c>
      <c r="T146" s="81"/>
      <c r="U146" s="81">
        <v>0</v>
      </c>
      <c r="V146" s="84">
        <v>0</v>
      </c>
      <c r="W146" s="85">
        <v>0</v>
      </c>
      <c r="X146" s="62"/>
      <c r="Y146" s="9"/>
      <c r="Z146" s="9"/>
      <c r="AA146" s="9"/>
    </row>
    <row r="147" spans="7:27" x14ac:dyDescent="0.3">
      <c r="G147" s="77"/>
      <c r="H147" s="62">
        <v>7</v>
      </c>
      <c r="I147" s="62" t="s">
        <v>9</v>
      </c>
      <c r="J147" s="78">
        <v>959</v>
      </c>
      <c r="K147" s="79">
        <v>0.9</v>
      </c>
      <c r="L147" s="80">
        <v>0</v>
      </c>
      <c r="M147" s="81"/>
      <c r="N147" s="80">
        <v>0</v>
      </c>
      <c r="O147" s="80"/>
      <c r="P147" s="81">
        <v>0</v>
      </c>
      <c r="Q147" s="82">
        <v>1.1900000000000001E-4</v>
      </c>
      <c r="R147" s="83">
        <v>0</v>
      </c>
      <c r="S147" s="80">
        <v>0</v>
      </c>
      <c r="T147" s="81"/>
      <c r="U147" s="81">
        <v>0</v>
      </c>
      <c r="V147" s="84">
        <v>1.27E-4</v>
      </c>
      <c r="W147" s="85">
        <v>0</v>
      </c>
      <c r="X147" s="62"/>
      <c r="Y147" s="9"/>
      <c r="Z147" s="9"/>
      <c r="AA147" s="9"/>
    </row>
    <row r="148" spans="7:27" x14ac:dyDescent="0.3">
      <c r="G148" s="77"/>
      <c r="H148" s="62">
        <v>8</v>
      </c>
      <c r="I148" s="62" t="s">
        <v>23</v>
      </c>
      <c r="J148" s="78">
        <v>959</v>
      </c>
      <c r="K148" s="79">
        <v>0.9</v>
      </c>
      <c r="L148" s="80">
        <v>0</v>
      </c>
      <c r="M148" s="81"/>
      <c r="N148" s="80">
        <v>0</v>
      </c>
      <c r="O148" s="80"/>
      <c r="P148" s="81">
        <v>0</v>
      </c>
      <c r="Q148" s="82">
        <v>1.74E-4</v>
      </c>
      <c r="R148" s="83">
        <v>0</v>
      </c>
      <c r="S148" s="80">
        <v>0</v>
      </c>
      <c r="T148" s="81"/>
      <c r="U148" s="81">
        <v>0</v>
      </c>
      <c r="V148" s="84">
        <v>1.8699999999999999E-4</v>
      </c>
      <c r="W148" s="85">
        <v>0</v>
      </c>
      <c r="X148" s="62"/>
      <c r="Y148" s="9"/>
      <c r="Z148" s="9"/>
      <c r="AA148" s="9"/>
    </row>
    <row r="149" spans="7:27" x14ac:dyDescent="0.3">
      <c r="G149" s="77"/>
      <c r="H149" s="62">
        <v>19</v>
      </c>
      <c r="I149" s="62" t="s">
        <v>15</v>
      </c>
      <c r="J149" s="78">
        <v>959</v>
      </c>
      <c r="K149" s="79">
        <v>0.9</v>
      </c>
      <c r="L149" s="80">
        <v>0</v>
      </c>
      <c r="M149" s="81"/>
      <c r="N149" s="80">
        <v>0</v>
      </c>
      <c r="O149" s="80"/>
      <c r="P149" s="81">
        <v>0</v>
      </c>
      <c r="Q149" s="82">
        <v>6.8999999999999997E-5</v>
      </c>
      <c r="R149" s="83">
        <v>0</v>
      </c>
      <c r="S149" s="80">
        <v>0</v>
      </c>
      <c r="T149" s="81"/>
      <c r="U149" s="81">
        <v>0</v>
      </c>
      <c r="V149" s="84">
        <v>7.3999999999999996E-5</v>
      </c>
      <c r="W149" s="85">
        <v>0</v>
      </c>
      <c r="X149" s="62"/>
      <c r="Y149" s="9"/>
      <c r="Z149" s="9"/>
      <c r="AA149" s="9"/>
    </row>
    <row r="150" spans="7:27" x14ac:dyDescent="0.3">
      <c r="G150" s="77"/>
      <c r="H150" s="62">
        <v>31</v>
      </c>
      <c r="I150" s="62" t="s">
        <v>1</v>
      </c>
      <c r="J150" s="78">
        <v>959</v>
      </c>
      <c r="K150" s="79">
        <v>0.9</v>
      </c>
      <c r="L150" s="80">
        <v>0</v>
      </c>
      <c r="M150" s="81"/>
      <c r="N150" s="80">
        <v>0</v>
      </c>
      <c r="O150" s="80"/>
      <c r="P150" s="81">
        <v>0</v>
      </c>
      <c r="Q150" s="82">
        <v>1.243E-3</v>
      </c>
      <c r="R150" s="83">
        <v>0</v>
      </c>
      <c r="S150" s="80">
        <v>0</v>
      </c>
      <c r="T150" s="81"/>
      <c r="U150" s="81">
        <v>0</v>
      </c>
      <c r="V150" s="84">
        <v>1.188E-3</v>
      </c>
      <c r="W150" s="85">
        <v>0</v>
      </c>
      <c r="X150" s="62"/>
      <c r="Y150" s="9"/>
      <c r="Z150" s="9"/>
      <c r="AA150" s="9"/>
    </row>
    <row r="151" spans="7:27" x14ac:dyDescent="0.3">
      <c r="G151" s="77"/>
      <c r="H151" s="62">
        <v>38</v>
      </c>
      <c r="I151" s="62" t="s">
        <v>12</v>
      </c>
      <c r="J151" s="78">
        <v>959</v>
      </c>
      <c r="K151" s="79">
        <v>0.9</v>
      </c>
      <c r="L151" s="80">
        <v>0</v>
      </c>
      <c r="M151" s="81"/>
      <c r="N151" s="80">
        <v>0</v>
      </c>
      <c r="O151" s="80"/>
      <c r="P151" s="81">
        <v>0</v>
      </c>
      <c r="Q151" s="82">
        <v>9.5000000000000005E-5</v>
      </c>
      <c r="R151" s="83">
        <v>0</v>
      </c>
      <c r="S151" s="80">
        <v>0</v>
      </c>
      <c r="T151" s="81"/>
      <c r="U151" s="81">
        <v>0</v>
      </c>
      <c r="V151" s="84">
        <v>7.8999999999999996E-5</v>
      </c>
      <c r="W151" s="85">
        <v>0</v>
      </c>
      <c r="X151" s="62"/>
      <c r="Y151" s="9"/>
      <c r="Z151" s="9"/>
      <c r="AA151" s="9"/>
    </row>
    <row r="152" spans="7:27" x14ac:dyDescent="0.3">
      <c r="G152" s="77"/>
      <c r="H152" s="62">
        <v>55</v>
      </c>
      <c r="I152" s="62" t="s">
        <v>26</v>
      </c>
      <c r="J152" s="78">
        <v>959</v>
      </c>
      <c r="K152" s="79">
        <v>0.9</v>
      </c>
      <c r="L152" s="80">
        <v>0</v>
      </c>
      <c r="M152" s="81"/>
      <c r="N152" s="80">
        <v>0</v>
      </c>
      <c r="O152" s="80"/>
      <c r="P152" s="81">
        <v>0</v>
      </c>
      <c r="Q152" s="82">
        <v>1.4799999999999999E-4</v>
      </c>
      <c r="R152" s="83">
        <v>0</v>
      </c>
      <c r="S152" s="80">
        <v>0</v>
      </c>
      <c r="T152" s="81"/>
      <c r="U152" s="81">
        <v>0</v>
      </c>
      <c r="V152" s="84">
        <v>1.5699999999999999E-4</v>
      </c>
      <c r="W152" s="85">
        <v>0</v>
      </c>
      <c r="X152" s="62"/>
      <c r="Y152" s="9"/>
      <c r="Z152" s="9"/>
      <c r="AA152" s="9"/>
    </row>
    <row r="153" spans="7:27" x14ac:dyDescent="0.3">
      <c r="G153" s="77"/>
      <c r="H153" s="62">
        <v>71</v>
      </c>
      <c r="I153" s="62" t="s">
        <v>18</v>
      </c>
      <c r="J153" s="78">
        <v>959</v>
      </c>
      <c r="K153" s="79">
        <v>0</v>
      </c>
      <c r="L153" s="80">
        <v>0</v>
      </c>
      <c r="M153" s="81"/>
      <c r="N153" s="80">
        <v>0</v>
      </c>
      <c r="O153" s="80"/>
      <c r="P153" s="81">
        <v>0</v>
      </c>
      <c r="Q153" s="82">
        <v>1.0000000000000001E-5</v>
      </c>
      <c r="R153" s="83">
        <v>0</v>
      </c>
      <c r="S153" s="80">
        <v>0</v>
      </c>
      <c r="T153" s="81"/>
      <c r="U153" s="81">
        <v>0</v>
      </c>
      <c r="V153" s="84">
        <v>1.1E-5</v>
      </c>
      <c r="W153" s="85">
        <v>0</v>
      </c>
      <c r="X153" s="62"/>
      <c r="Y153" s="9"/>
      <c r="Z153" s="9"/>
      <c r="AA153" s="9"/>
    </row>
    <row r="154" spans="7:27" x14ac:dyDescent="0.3">
      <c r="G154" s="77"/>
      <c r="H154" s="62">
        <v>72</v>
      </c>
      <c r="I154" s="62" t="s">
        <v>28</v>
      </c>
      <c r="J154" s="78">
        <v>959</v>
      </c>
      <c r="K154" s="79">
        <v>0</v>
      </c>
      <c r="L154" s="80">
        <v>0</v>
      </c>
      <c r="M154" s="81"/>
      <c r="N154" s="80">
        <v>0</v>
      </c>
      <c r="O154" s="80"/>
      <c r="P154" s="81">
        <v>0</v>
      </c>
      <c r="Q154" s="82">
        <v>2.9999999999999997E-4</v>
      </c>
      <c r="R154" s="83">
        <v>0</v>
      </c>
      <c r="S154" s="80">
        <v>0</v>
      </c>
      <c r="T154" s="81"/>
      <c r="U154" s="81">
        <v>0</v>
      </c>
      <c r="V154" s="84">
        <v>3.1799999999999998E-4</v>
      </c>
      <c r="W154" s="85">
        <v>0</v>
      </c>
      <c r="X154" s="62"/>
      <c r="Y154" s="9"/>
      <c r="Z154" s="9"/>
      <c r="AA154" s="9"/>
    </row>
    <row r="155" spans="7:27" x14ac:dyDescent="0.3">
      <c r="G155" s="77"/>
      <c r="H155" s="62">
        <v>104</v>
      </c>
      <c r="I155" s="62" t="s">
        <v>88</v>
      </c>
      <c r="J155" s="78">
        <v>959</v>
      </c>
      <c r="K155" s="79">
        <v>0.9</v>
      </c>
      <c r="L155" s="80">
        <v>0</v>
      </c>
      <c r="M155" s="81"/>
      <c r="N155" s="80">
        <v>0</v>
      </c>
      <c r="O155" s="80"/>
      <c r="P155" s="81">
        <v>0</v>
      </c>
      <c r="Q155" s="82">
        <v>0</v>
      </c>
      <c r="R155" s="83">
        <v>0</v>
      </c>
      <c r="S155" s="80">
        <v>0</v>
      </c>
      <c r="T155" s="81"/>
      <c r="U155" s="81">
        <v>0</v>
      </c>
      <c r="V155" s="84">
        <v>0</v>
      </c>
      <c r="W155" s="85">
        <v>0</v>
      </c>
      <c r="X155" s="62"/>
      <c r="Y155" s="9"/>
      <c r="Z155" s="9"/>
      <c r="AA155" s="9"/>
    </row>
    <row r="156" spans="7:27" x14ac:dyDescent="0.3">
      <c r="G156" s="77"/>
      <c r="H156" s="62">
        <v>115</v>
      </c>
      <c r="I156" s="62" t="s">
        <v>116</v>
      </c>
      <c r="J156" s="78">
        <v>959</v>
      </c>
      <c r="K156" s="79">
        <v>0.9</v>
      </c>
      <c r="L156" s="80">
        <v>0</v>
      </c>
      <c r="M156" s="81"/>
      <c r="N156" s="80">
        <v>0</v>
      </c>
      <c r="O156" s="80"/>
      <c r="P156" s="81">
        <v>0</v>
      </c>
      <c r="Q156" s="82">
        <v>0</v>
      </c>
      <c r="R156" s="83">
        <v>0</v>
      </c>
      <c r="S156" s="80">
        <v>0</v>
      </c>
      <c r="T156" s="81"/>
      <c r="U156" s="81">
        <v>0</v>
      </c>
      <c r="V156" s="84">
        <v>0</v>
      </c>
      <c r="W156" s="85">
        <v>0</v>
      </c>
      <c r="X156" s="62"/>
      <c r="Y156" s="9"/>
      <c r="Z156" s="9"/>
      <c r="AA156" s="9"/>
    </row>
    <row r="157" spans="7:27" x14ac:dyDescent="0.3">
      <c r="G157" s="77"/>
      <c r="H157" s="62">
        <v>117</v>
      </c>
      <c r="I157" s="62" t="s">
        <v>21</v>
      </c>
      <c r="J157" s="78">
        <v>959</v>
      </c>
      <c r="K157" s="79">
        <v>0.9</v>
      </c>
      <c r="L157" s="80">
        <v>0</v>
      </c>
      <c r="M157" s="81"/>
      <c r="N157" s="80">
        <v>0</v>
      </c>
      <c r="O157" s="80"/>
      <c r="P157" s="81">
        <v>0</v>
      </c>
      <c r="Q157" s="82">
        <v>2.5700000000000001E-4</v>
      </c>
      <c r="R157" s="83">
        <v>0</v>
      </c>
      <c r="S157" s="80">
        <v>0</v>
      </c>
      <c r="T157" s="81"/>
      <c r="U157" s="81">
        <v>0</v>
      </c>
      <c r="V157" s="84">
        <v>2.7300000000000002E-4</v>
      </c>
      <c r="W157" s="85">
        <v>0</v>
      </c>
      <c r="X157" s="62"/>
      <c r="Y157" s="9"/>
      <c r="Z157" s="9"/>
      <c r="AA157" s="9"/>
    </row>
    <row r="158" spans="7:27" x14ac:dyDescent="0.3">
      <c r="G158" s="77"/>
      <c r="H158" s="62">
        <v>123</v>
      </c>
      <c r="I158" s="62" t="s">
        <v>29</v>
      </c>
      <c r="J158" s="78">
        <v>959</v>
      </c>
      <c r="K158" s="79">
        <v>0.9</v>
      </c>
      <c r="L158" s="80">
        <v>0</v>
      </c>
      <c r="M158" s="81"/>
      <c r="N158" s="80">
        <v>0</v>
      </c>
      <c r="O158" s="80"/>
      <c r="P158" s="81">
        <v>0</v>
      </c>
      <c r="Q158" s="82">
        <v>1.1529999999999999E-3</v>
      </c>
      <c r="R158" s="83">
        <v>0</v>
      </c>
      <c r="S158" s="80">
        <v>0</v>
      </c>
      <c r="T158" s="81"/>
      <c r="U158" s="81">
        <v>0</v>
      </c>
      <c r="V158" s="84">
        <v>1.232E-3</v>
      </c>
      <c r="W158" s="85">
        <v>0</v>
      </c>
      <c r="X158" s="62"/>
      <c r="Y158" s="9"/>
      <c r="Z158" s="9"/>
      <c r="AA158" s="9"/>
    </row>
    <row r="159" spans="7:27" x14ac:dyDescent="0.3">
      <c r="G159" s="77"/>
      <c r="H159" s="62"/>
      <c r="I159" s="62"/>
      <c r="J159" s="78"/>
      <c r="K159" s="79"/>
      <c r="L159" s="81"/>
      <c r="M159" s="81"/>
      <c r="N159" s="81"/>
      <c r="O159" s="81"/>
      <c r="P159" s="81"/>
      <c r="Q159" s="84"/>
      <c r="R159" s="83"/>
      <c r="S159" s="81"/>
      <c r="T159" s="81"/>
      <c r="U159" s="81"/>
      <c r="V159" s="84"/>
      <c r="W159" s="85"/>
      <c r="X159" s="62"/>
      <c r="Y159" s="9"/>
      <c r="Z159" s="9"/>
      <c r="AA159" s="9"/>
    </row>
    <row r="160" spans="7:27" ht="15.6" x14ac:dyDescent="0.3">
      <c r="G160" s="90">
        <v>115</v>
      </c>
      <c r="H160" s="91" t="s">
        <v>116</v>
      </c>
      <c r="I160" s="62"/>
      <c r="J160" s="78"/>
      <c r="K160" s="79"/>
      <c r="L160" s="81"/>
      <c r="M160" s="81"/>
      <c r="N160" s="81"/>
      <c r="O160" s="81"/>
      <c r="P160" s="81"/>
      <c r="Q160" s="84"/>
      <c r="R160" s="83"/>
      <c r="S160" s="81"/>
      <c r="T160" s="81"/>
      <c r="U160" s="81"/>
      <c r="V160" s="84"/>
      <c r="W160" s="85"/>
      <c r="X160" s="62"/>
      <c r="Y160" s="9"/>
      <c r="Z160" s="9"/>
      <c r="AA160" s="9"/>
    </row>
    <row r="161" spans="7:27" x14ac:dyDescent="0.3">
      <c r="G161" s="77"/>
      <c r="H161" s="62">
        <v>1</v>
      </c>
      <c r="I161" s="62" t="s">
        <v>11</v>
      </c>
      <c r="J161" s="78">
        <v>960</v>
      </c>
      <c r="K161" s="79">
        <v>0.9</v>
      </c>
      <c r="L161" s="80">
        <v>0</v>
      </c>
      <c r="M161" s="81"/>
      <c r="N161" s="80">
        <v>57976</v>
      </c>
      <c r="O161" s="80"/>
      <c r="P161" s="81">
        <v>52178.400000000001</v>
      </c>
      <c r="Q161" s="82">
        <v>2.2769999999999999E-3</v>
      </c>
      <c r="R161" s="83">
        <v>118.81021680000001</v>
      </c>
      <c r="S161" s="80">
        <v>0</v>
      </c>
      <c r="T161" s="81"/>
      <c r="U161" s="81">
        <v>0</v>
      </c>
      <c r="V161" s="84">
        <v>1.91E-3</v>
      </c>
      <c r="W161" s="85">
        <v>0</v>
      </c>
      <c r="X161" s="62"/>
      <c r="Y161" s="9"/>
      <c r="Z161" s="9"/>
      <c r="AA161" s="9"/>
    </row>
    <row r="162" spans="7:27" x14ac:dyDescent="0.3">
      <c r="G162" s="77"/>
      <c r="H162" s="62">
        <v>2</v>
      </c>
      <c r="I162" s="62" t="s">
        <v>27</v>
      </c>
      <c r="J162" s="78">
        <v>960</v>
      </c>
      <c r="K162" s="79">
        <v>0.9</v>
      </c>
      <c r="L162" s="80">
        <v>0</v>
      </c>
      <c r="M162" s="81"/>
      <c r="N162" s="80">
        <v>57976</v>
      </c>
      <c r="O162" s="80"/>
      <c r="P162" s="81">
        <v>52178.400000000001</v>
      </c>
      <c r="Q162" s="82">
        <v>2.6200000000000003E-4</v>
      </c>
      <c r="R162" s="83">
        <v>13.670740800000003</v>
      </c>
      <c r="S162" s="80">
        <v>0</v>
      </c>
      <c r="T162" s="81"/>
      <c r="U162" s="81">
        <v>0</v>
      </c>
      <c r="V162" s="84">
        <v>2.6899999999999998E-4</v>
      </c>
      <c r="W162" s="85">
        <v>0</v>
      </c>
      <c r="X162" s="62"/>
      <c r="Y162" s="9"/>
      <c r="Z162" s="9"/>
      <c r="AA162" s="9"/>
    </row>
    <row r="163" spans="7:27" x14ac:dyDescent="0.3">
      <c r="G163" s="77"/>
      <c r="H163" s="62">
        <v>3</v>
      </c>
      <c r="I163" s="62" t="s">
        <v>20</v>
      </c>
      <c r="J163" s="78">
        <v>960</v>
      </c>
      <c r="K163" s="79">
        <v>0.9</v>
      </c>
      <c r="L163" s="80">
        <v>0</v>
      </c>
      <c r="M163" s="81"/>
      <c r="N163" s="80">
        <v>57976</v>
      </c>
      <c r="O163" s="80"/>
      <c r="P163" s="81">
        <v>52178.400000000001</v>
      </c>
      <c r="Q163" s="82">
        <v>5.7799999999999995E-4</v>
      </c>
      <c r="R163" s="83">
        <v>30.159115199999999</v>
      </c>
      <c r="S163" s="80">
        <v>0</v>
      </c>
      <c r="T163" s="81"/>
      <c r="U163" s="81">
        <v>0</v>
      </c>
      <c r="V163" s="84">
        <v>5.9699999999999998E-4</v>
      </c>
      <c r="W163" s="85">
        <v>0</v>
      </c>
      <c r="X163" s="62"/>
      <c r="Y163" s="9"/>
      <c r="Z163" s="9"/>
      <c r="AA163" s="9"/>
    </row>
    <row r="164" spans="7:27" x14ac:dyDescent="0.3">
      <c r="G164" s="77"/>
      <c r="H164" s="62">
        <v>5</v>
      </c>
      <c r="I164" s="62" t="s">
        <v>17</v>
      </c>
      <c r="J164" s="78">
        <v>960</v>
      </c>
      <c r="K164" s="79">
        <v>0.9</v>
      </c>
      <c r="L164" s="80">
        <v>0</v>
      </c>
      <c r="M164" s="81"/>
      <c r="N164" s="80">
        <v>57976</v>
      </c>
      <c r="O164" s="80"/>
      <c r="P164" s="81">
        <v>52178.400000000001</v>
      </c>
      <c r="Q164" s="82">
        <v>6.2979999999999998E-3</v>
      </c>
      <c r="R164" s="83">
        <v>328.61956320000002</v>
      </c>
      <c r="S164" s="80">
        <v>0</v>
      </c>
      <c r="T164" s="81"/>
      <c r="U164" s="81">
        <v>0</v>
      </c>
      <c r="V164" s="84">
        <v>6.6930000000000002E-3</v>
      </c>
      <c r="W164" s="85">
        <v>0</v>
      </c>
      <c r="X164" s="62"/>
      <c r="Y164" s="9"/>
      <c r="Z164" s="9"/>
      <c r="AA164" s="9"/>
    </row>
    <row r="165" spans="7:27" x14ac:dyDescent="0.3">
      <c r="G165" s="77"/>
      <c r="H165" s="62">
        <v>137</v>
      </c>
      <c r="I165" s="62" t="s">
        <v>160</v>
      </c>
      <c r="J165" s="78">
        <v>960</v>
      </c>
      <c r="K165" s="79">
        <v>0.9</v>
      </c>
      <c r="L165" s="80">
        <v>0</v>
      </c>
      <c r="M165" s="81"/>
      <c r="N165" s="80">
        <v>57976</v>
      </c>
      <c r="O165" s="80"/>
      <c r="P165" s="81">
        <v>52178.400000000001</v>
      </c>
      <c r="Q165" s="82">
        <v>7.4999999999999993E-5</v>
      </c>
      <c r="R165" s="83">
        <v>3.9133799999999996</v>
      </c>
      <c r="S165" s="80">
        <v>0</v>
      </c>
      <c r="T165" s="81"/>
      <c r="U165" s="81">
        <v>0</v>
      </c>
      <c r="V165" s="84">
        <v>0</v>
      </c>
      <c r="W165" s="85">
        <v>0</v>
      </c>
      <c r="X165" s="62"/>
      <c r="Y165" s="9"/>
      <c r="Z165" s="9"/>
      <c r="AA165" s="9"/>
    </row>
    <row r="166" spans="7:27" x14ac:dyDescent="0.3">
      <c r="G166" s="77"/>
      <c r="H166" s="62">
        <v>6</v>
      </c>
      <c r="I166" s="62" t="s">
        <v>76</v>
      </c>
      <c r="J166" s="78">
        <v>960</v>
      </c>
      <c r="K166" s="79">
        <v>0.9</v>
      </c>
      <c r="L166" s="80">
        <v>0</v>
      </c>
      <c r="M166" s="81"/>
      <c r="N166" s="80">
        <v>57976</v>
      </c>
      <c r="O166" s="80"/>
      <c r="P166" s="81">
        <v>52178.400000000001</v>
      </c>
      <c r="Q166" s="82">
        <v>0</v>
      </c>
      <c r="R166" s="83">
        <v>0</v>
      </c>
      <c r="S166" s="80">
        <v>0</v>
      </c>
      <c r="T166" s="81"/>
      <c r="U166" s="81">
        <v>0</v>
      </c>
      <c r="V166" s="84">
        <v>0</v>
      </c>
      <c r="W166" s="85">
        <v>0</v>
      </c>
      <c r="X166" s="62"/>
      <c r="Y166" s="9"/>
      <c r="Z166" s="9"/>
      <c r="AA166" s="9"/>
    </row>
    <row r="167" spans="7:27" x14ac:dyDescent="0.3">
      <c r="G167" s="77"/>
      <c r="H167" s="62">
        <v>7</v>
      </c>
      <c r="I167" s="62" t="s">
        <v>9</v>
      </c>
      <c r="J167" s="78">
        <v>960</v>
      </c>
      <c r="K167" s="79">
        <v>0.9</v>
      </c>
      <c r="L167" s="80">
        <v>0</v>
      </c>
      <c r="M167" s="81"/>
      <c r="N167" s="80">
        <v>57976</v>
      </c>
      <c r="O167" s="80"/>
      <c r="P167" s="81">
        <v>52178.400000000001</v>
      </c>
      <c r="Q167" s="82">
        <v>1.1900000000000001E-4</v>
      </c>
      <c r="R167" s="83">
        <v>6.2092296000000005</v>
      </c>
      <c r="S167" s="80">
        <v>0</v>
      </c>
      <c r="T167" s="81"/>
      <c r="U167" s="81">
        <v>0</v>
      </c>
      <c r="V167" s="84">
        <v>1.27E-4</v>
      </c>
      <c r="W167" s="85">
        <v>0</v>
      </c>
      <c r="X167" s="62"/>
      <c r="Y167" s="9"/>
      <c r="Z167" s="9"/>
      <c r="AA167" s="9"/>
    </row>
    <row r="168" spans="7:27" x14ac:dyDescent="0.3">
      <c r="G168" s="77"/>
      <c r="H168" s="62">
        <v>8</v>
      </c>
      <c r="I168" s="62" t="s">
        <v>23</v>
      </c>
      <c r="J168" s="78">
        <v>960</v>
      </c>
      <c r="K168" s="79">
        <v>0.9</v>
      </c>
      <c r="L168" s="80">
        <v>0</v>
      </c>
      <c r="M168" s="81"/>
      <c r="N168" s="80">
        <v>57976</v>
      </c>
      <c r="O168" s="80"/>
      <c r="P168" s="81">
        <v>52178.400000000001</v>
      </c>
      <c r="Q168" s="82">
        <v>1.74E-4</v>
      </c>
      <c r="R168" s="83">
        <v>9.0790416</v>
      </c>
      <c r="S168" s="80">
        <v>0</v>
      </c>
      <c r="T168" s="81"/>
      <c r="U168" s="81">
        <v>0</v>
      </c>
      <c r="V168" s="84">
        <v>1.8699999999999999E-4</v>
      </c>
      <c r="W168" s="85">
        <v>0</v>
      </c>
      <c r="X168" s="62"/>
      <c r="Y168" s="9"/>
      <c r="Z168" s="9"/>
      <c r="AA168" s="9"/>
    </row>
    <row r="169" spans="7:27" x14ac:dyDescent="0.3">
      <c r="G169" s="77"/>
      <c r="H169" s="62">
        <v>15</v>
      </c>
      <c r="I169" s="62" t="s">
        <v>2</v>
      </c>
      <c r="J169" s="78">
        <v>960</v>
      </c>
      <c r="K169" s="79">
        <v>0.9</v>
      </c>
      <c r="L169" s="80">
        <v>0</v>
      </c>
      <c r="M169" s="81"/>
      <c r="N169" s="80">
        <v>57976</v>
      </c>
      <c r="O169" s="80"/>
      <c r="P169" s="81">
        <v>52178.400000000001</v>
      </c>
      <c r="Q169" s="82">
        <v>2.5700000000000001E-4</v>
      </c>
      <c r="R169" s="83">
        <v>13.409848800000001</v>
      </c>
      <c r="S169" s="80">
        <v>0</v>
      </c>
      <c r="T169" s="81"/>
      <c r="U169" s="81">
        <v>0</v>
      </c>
      <c r="V169" s="84">
        <v>2.7E-4</v>
      </c>
      <c r="W169" s="85">
        <v>0</v>
      </c>
      <c r="X169" s="62"/>
      <c r="Y169" s="9"/>
      <c r="Z169" s="9"/>
      <c r="AA169" s="9"/>
    </row>
    <row r="170" spans="7:27" x14ac:dyDescent="0.3">
      <c r="G170" s="77"/>
      <c r="H170" s="62">
        <v>19</v>
      </c>
      <c r="I170" s="62" t="s">
        <v>15</v>
      </c>
      <c r="J170" s="78">
        <v>960</v>
      </c>
      <c r="K170" s="79">
        <v>0.9</v>
      </c>
      <c r="L170" s="80">
        <v>0</v>
      </c>
      <c r="M170" s="81"/>
      <c r="N170" s="80">
        <v>57976</v>
      </c>
      <c r="O170" s="80"/>
      <c r="P170" s="81">
        <v>52178.400000000001</v>
      </c>
      <c r="Q170" s="82">
        <v>6.8999999999999997E-5</v>
      </c>
      <c r="R170" s="83">
        <v>3.6003096000000001</v>
      </c>
      <c r="S170" s="80">
        <v>0</v>
      </c>
      <c r="T170" s="81"/>
      <c r="U170" s="81">
        <v>0</v>
      </c>
      <c r="V170" s="84">
        <v>7.3999999999999996E-5</v>
      </c>
      <c r="W170" s="85">
        <v>0</v>
      </c>
      <c r="X170" s="62"/>
      <c r="Y170" s="9"/>
      <c r="Z170" s="9"/>
      <c r="AA170" s="9"/>
    </row>
    <row r="171" spans="7:27" x14ac:dyDescent="0.3">
      <c r="G171" s="77"/>
      <c r="H171" s="62">
        <v>31</v>
      </c>
      <c r="I171" s="62" t="s">
        <v>1</v>
      </c>
      <c r="J171" s="78">
        <v>960</v>
      </c>
      <c r="K171" s="79">
        <v>0.9</v>
      </c>
      <c r="L171" s="80">
        <v>0</v>
      </c>
      <c r="M171" s="81"/>
      <c r="N171" s="80">
        <v>57976</v>
      </c>
      <c r="O171" s="80"/>
      <c r="P171" s="81">
        <v>52178.400000000001</v>
      </c>
      <c r="Q171" s="82">
        <v>1.243E-3</v>
      </c>
      <c r="R171" s="83">
        <v>64.857751199999996</v>
      </c>
      <c r="S171" s="80">
        <v>0</v>
      </c>
      <c r="T171" s="81"/>
      <c r="U171" s="81">
        <v>0</v>
      </c>
      <c r="V171" s="84">
        <v>1.188E-3</v>
      </c>
      <c r="W171" s="85">
        <v>0</v>
      </c>
      <c r="X171" s="62"/>
      <c r="Y171" s="9"/>
      <c r="Z171" s="9"/>
      <c r="AA171" s="9"/>
    </row>
    <row r="172" spans="7:27" x14ac:dyDescent="0.3">
      <c r="G172" s="77"/>
      <c r="H172" s="62">
        <v>38</v>
      </c>
      <c r="I172" s="62" t="s">
        <v>12</v>
      </c>
      <c r="J172" s="78">
        <v>960</v>
      </c>
      <c r="K172" s="79">
        <v>0.9</v>
      </c>
      <c r="L172" s="80">
        <v>0</v>
      </c>
      <c r="M172" s="81"/>
      <c r="N172" s="80">
        <v>57976</v>
      </c>
      <c r="O172" s="80"/>
      <c r="P172" s="81">
        <v>52178.400000000001</v>
      </c>
      <c r="Q172" s="82">
        <v>9.5000000000000005E-5</v>
      </c>
      <c r="R172" s="83">
        <v>4.9569480000000006</v>
      </c>
      <c r="S172" s="80">
        <v>0</v>
      </c>
      <c r="T172" s="81"/>
      <c r="U172" s="81">
        <v>0</v>
      </c>
      <c r="V172" s="84">
        <v>7.8999999999999996E-5</v>
      </c>
      <c r="W172" s="85">
        <v>0</v>
      </c>
      <c r="X172" s="62"/>
      <c r="Y172" s="9"/>
      <c r="Z172" s="9"/>
      <c r="AA172" s="9"/>
    </row>
    <row r="173" spans="7:27" x14ac:dyDescent="0.3">
      <c r="G173" s="77"/>
      <c r="H173" s="62">
        <v>55</v>
      </c>
      <c r="I173" s="62" t="s">
        <v>26</v>
      </c>
      <c r="J173" s="78">
        <v>960</v>
      </c>
      <c r="K173" s="79">
        <v>0.9</v>
      </c>
      <c r="L173" s="80">
        <v>0</v>
      </c>
      <c r="M173" s="81"/>
      <c r="N173" s="80">
        <v>57976</v>
      </c>
      <c r="O173" s="80"/>
      <c r="P173" s="81">
        <v>52178.400000000001</v>
      </c>
      <c r="Q173" s="82">
        <v>1.4799999999999999E-4</v>
      </c>
      <c r="R173" s="83">
        <v>7.7224031999999996</v>
      </c>
      <c r="S173" s="80">
        <v>0</v>
      </c>
      <c r="T173" s="81"/>
      <c r="U173" s="81">
        <v>0</v>
      </c>
      <c r="V173" s="84">
        <v>1.5699999999999999E-4</v>
      </c>
      <c r="W173" s="85">
        <v>0</v>
      </c>
      <c r="X173" s="62"/>
      <c r="Y173" s="9"/>
      <c r="Z173" s="9"/>
      <c r="AA173" s="9"/>
    </row>
    <row r="174" spans="7:27" x14ac:dyDescent="0.3">
      <c r="G174" s="77"/>
      <c r="H174" s="62">
        <v>71</v>
      </c>
      <c r="I174" s="62" t="s">
        <v>18</v>
      </c>
      <c r="J174" s="78">
        <v>960</v>
      </c>
      <c r="K174" s="79">
        <v>0</v>
      </c>
      <c r="L174" s="80">
        <v>0</v>
      </c>
      <c r="M174" s="81"/>
      <c r="N174" s="80">
        <v>57976</v>
      </c>
      <c r="O174" s="80"/>
      <c r="P174" s="81">
        <v>0</v>
      </c>
      <c r="Q174" s="82">
        <v>1.0000000000000001E-5</v>
      </c>
      <c r="R174" s="83">
        <v>0</v>
      </c>
      <c r="S174" s="80">
        <v>0</v>
      </c>
      <c r="T174" s="81"/>
      <c r="U174" s="81">
        <v>0</v>
      </c>
      <c r="V174" s="84">
        <v>1.1E-5</v>
      </c>
      <c r="W174" s="85">
        <v>0</v>
      </c>
      <c r="X174" s="62"/>
      <c r="Y174" s="9"/>
      <c r="Z174" s="9"/>
      <c r="AA174" s="9"/>
    </row>
    <row r="175" spans="7:27" x14ac:dyDescent="0.3">
      <c r="G175" s="77"/>
      <c r="H175" s="62">
        <v>72</v>
      </c>
      <c r="I175" s="62" t="s">
        <v>28</v>
      </c>
      <c r="J175" s="78">
        <v>960</v>
      </c>
      <c r="K175" s="79">
        <v>0</v>
      </c>
      <c r="L175" s="80">
        <v>0</v>
      </c>
      <c r="M175" s="81"/>
      <c r="N175" s="80">
        <v>57976</v>
      </c>
      <c r="O175" s="80"/>
      <c r="P175" s="81">
        <v>0</v>
      </c>
      <c r="Q175" s="82">
        <v>2.9999999999999997E-4</v>
      </c>
      <c r="R175" s="83">
        <v>0</v>
      </c>
      <c r="S175" s="80">
        <v>0</v>
      </c>
      <c r="T175" s="81"/>
      <c r="U175" s="81">
        <v>0</v>
      </c>
      <c r="V175" s="84">
        <v>3.1799999999999998E-4</v>
      </c>
      <c r="W175" s="85">
        <v>0</v>
      </c>
      <c r="X175" s="62"/>
      <c r="Y175" s="9"/>
      <c r="Z175" s="9"/>
      <c r="AA175" s="9"/>
    </row>
    <row r="176" spans="7:27" x14ac:dyDescent="0.3">
      <c r="G176" s="77"/>
      <c r="H176" s="62">
        <v>104</v>
      </c>
      <c r="I176" s="62" t="s">
        <v>88</v>
      </c>
      <c r="J176" s="78">
        <v>960</v>
      </c>
      <c r="K176" s="79">
        <v>0.9</v>
      </c>
      <c r="L176" s="80">
        <v>0</v>
      </c>
      <c r="M176" s="81"/>
      <c r="N176" s="80">
        <v>57976</v>
      </c>
      <c r="O176" s="80"/>
      <c r="P176" s="81">
        <v>52178.400000000001</v>
      </c>
      <c r="Q176" s="82">
        <v>0</v>
      </c>
      <c r="R176" s="83">
        <v>0</v>
      </c>
      <c r="S176" s="80">
        <v>0</v>
      </c>
      <c r="T176" s="81"/>
      <c r="U176" s="81">
        <v>0</v>
      </c>
      <c r="V176" s="84">
        <v>0</v>
      </c>
      <c r="W176" s="85">
        <v>0</v>
      </c>
      <c r="X176" s="62"/>
      <c r="Y176" s="9"/>
      <c r="Z176" s="9"/>
      <c r="AA176" s="9"/>
    </row>
    <row r="177" spans="7:27" x14ac:dyDescent="0.3">
      <c r="G177" s="77"/>
      <c r="H177" s="62">
        <v>115</v>
      </c>
      <c r="I177" s="62" t="s">
        <v>116</v>
      </c>
      <c r="J177" s="78">
        <v>960</v>
      </c>
      <c r="K177" s="79">
        <v>0.9</v>
      </c>
      <c r="L177" s="80">
        <v>0</v>
      </c>
      <c r="M177" s="81"/>
      <c r="N177" s="80">
        <v>57976</v>
      </c>
      <c r="O177" s="80"/>
      <c r="P177" s="81">
        <v>52178.400000000001</v>
      </c>
      <c r="Q177" s="82">
        <v>0</v>
      </c>
      <c r="R177" s="83">
        <v>0</v>
      </c>
      <c r="S177" s="80">
        <v>0</v>
      </c>
      <c r="T177" s="81"/>
      <c r="U177" s="81">
        <v>0</v>
      </c>
      <c r="V177" s="84">
        <v>0</v>
      </c>
      <c r="W177" s="85">
        <v>0</v>
      </c>
      <c r="X177" s="62"/>
      <c r="Y177" s="9"/>
      <c r="Z177" s="9"/>
      <c r="AA177" s="9"/>
    </row>
    <row r="178" spans="7:27" x14ac:dyDescent="0.3">
      <c r="G178" s="77"/>
      <c r="H178" s="62">
        <v>117</v>
      </c>
      <c r="I178" s="62" t="s">
        <v>21</v>
      </c>
      <c r="J178" s="78">
        <v>960</v>
      </c>
      <c r="K178" s="79">
        <v>0.9</v>
      </c>
      <c r="L178" s="80">
        <v>0</v>
      </c>
      <c r="M178" s="81"/>
      <c r="N178" s="80">
        <v>57976</v>
      </c>
      <c r="O178" s="80"/>
      <c r="P178" s="81">
        <v>52178.400000000001</v>
      </c>
      <c r="Q178" s="82">
        <v>2.5700000000000001E-4</v>
      </c>
      <c r="R178" s="83">
        <v>13.409848800000001</v>
      </c>
      <c r="S178" s="80">
        <v>0</v>
      </c>
      <c r="T178" s="81"/>
      <c r="U178" s="81">
        <v>0</v>
      </c>
      <c r="V178" s="84">
        <v>2.7300000000000002E-4</v>
      </c>
      <c r="W178" s="85">
        <v>0</v>
      </c>
      <c r="X178" s="62"/>
      <c r="Y178" s="9"/>
      <c r="Z178" s="9"/>
      <c r="AA178" s="9"/>
    </row>
    <row r="179" spans="7:27" x14ac:dyDescent="0.3">
      <c r="G179" s="77"/>
      <c r="H179" s="62">
        <v>123</v>
      </c>
      <c r="I179" s="62" t="s">
        <v>29</v>
      </c>
      <c r="J179" s="78">
        <v>960</v>
      </c>
      <c r="K179" s="79">
        <v>0.9</v>
      </c>
      <c r="L179" s="80">
        <v>0</v>
      </c>
      <c r="M179" s="81"/>
      <c r="N179" s="80">
        <v>57976</v>
      </c>
      <c r="O179" s="80"/>
      <c r="P179" s="81">
        <v>52178.400000000001</v>
      </c>
      <c r="Q179" s="82">
        <v>1.1529999999999999E-3</v>
      </c>
      <c r="R179" s="83">
        <v>60.161695199999997</v>
      </c>
      <c r="S179" s="80">
        <v>0</v>
      </c>
      <c r="T179" s="81"/>
      <c r="U179" s="81">
        <v>0</v>
      </c>
      <c r="V179" s="84">
        <v>1.232E-3</v>
      </c>
      <c r="W179" s="85">
        <v>0</v>
      </c>
      <c r="X179" s="62"/>
      <c r="Y179" s="9"/>
      <c r="Z179" s="9"/>
      <c r="AA179" s="9"/>
    </row>
    <row r="180" spans="7:27" ht="15" thickBot="1" x14ac:dyDescent="0.35">
      <c r="G180" s="86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8"/>
      <c r="X180" s="62"/>
      <c r="Y180" s="9"/>
      <c r="Z180" s="9"/>
      <c r="AA180" s="9"/>
    </row>
    <row r="181" spans="7:27" x14ac:dyDescent="0.3">
      <c r="G181" s="62">
        <v>115</v>
      </c>
      <c r="H181" s="62" t="s">
        <v>116</v>
      </c>
      <c r="I181" s="62"/>
      <c r="J181" s="78"/>
      <c r="K181" s="79"/>
      <c r="L181" s="81"/>
      <c r="M181" s="81"/>
      <c r="N181" s="81"/>
      <c r="O181" s="81"/>
      <c r="P181" s="81"/>
      <c r="Q181" s="84"/>
      <c r="R181" s="83">
        <v>356656.17109049991</v>
      </c>
      <c r="S181" s="81"/>
      <c r="T181" s="81"/>
      <c r="U181" s="81"/>
      <c r="V181" s="84"/>
      <c r="W181" s="83">
        <v>49347.562260600011</v>
      </c>
      <c r="X181" s="89">
        <v>406003.73335109989</v>
      </c>
      <c r="Y181" s="9"/>
      <c r="Z181" s="9"/>
      <c r="AA181" s="9"/>
    </row>
    <row r="182" spans="7:27" x14ac:dyDescent="0.3"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spans="7:27" x14ac:dyDescent="0.3"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spans="7:27" x14ac:dyDescent="0.3"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spans="7:27" x14ac:dyDescent="0.3"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spans="7:27" x14ac:dyDescent="0.3"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spans="7:27" x14ac:dyDescent="0.3"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spans="7:27" x14ac:dyDescent="0.3"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spans="7:27" x14ac:dyDescent="0.3"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spans="7:27" x14ac:dyDescent="0.3"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spans="7:27" x14ac:dyDescent="0.3"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29"/>
  <sheetViews>
    <sheetView workbookViewId="0"/>
  </sheetViews>
  <sheetFormatPr defaultRowHeight="14.4" x14ac:dyDescent="0.3"/>
  <cols>
    <col min="2" max="2" width="5.3320312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30.5546875" bestFit="1" customWidth="1"/>
    <col min="10" max="10" width="6.6640625" bestFit="1" customWidth="1"/>
    <col min="11" max="11" width="5" bestFit="1" customWidth="1"/>
    <col min="12" max="12" width="9.21875" bestFit="1" customWidth="1"/>
    <col min="13" max="13" width="8.44140625" bestFit="1" customWidth="1"/>
    <col min="14" max="14" width="10.88671875" bestFit="1" customWidth="1"/>
    <col min="15" max="15" width="10" bestFit="1" customWidth="1"/>
    <col min="16" max="16" width="12.109375" bestFit="1" customWidth="1"/>
    <col min="17" max="17" width="8.5546875" bestFit="1" customWidth="1"/>
    <col min="18" max="18" width="13.6640625" bestFit="1" customWidth="1"/>
    <col min="19" max="19" width="10.33203125" bestFit="1" customWidth="1"/>
    <col min="20" max="20" width="9.5546875" bestFit="1" customWidth="1"/>
    <col min="21" max="21" width="13.33203125" bestFit="1" customWidth="1"/>
    <col min="22" max="22" width="8.5546875" bestFit="1" customWidth="1"/>
    <col min="23" max="23" width="10.109375" bestFit="1" customWidth="1"/>
    <col min="24" max="24" width="13.6640625" bestFit="1" customWidth="1"/>
  </cols>
  <sheetData>
    <row r="1" spans="2:24" ht="23.25" x14ac:dyDescent="0.35">
      <c r="B1" s="117" t="s">
        <v>33</v>
      </c>
      <c r="C1" s="117"/>
      <c r="D1" s="117"/>
      <c r="E1" s="117"/>
      <c r="I1" s="1" t="s">
        <v>132</v>
      </c>
    </row>
    <row r="2" spans="2:24" ht="15" x14ac:dyDescent="0.25">
      <c r="B2">
        <v>2017</v>
      </c>
      <c r="D2" s="2"/>
      <c r="E2" s="2"/>
    </row>
    <row r="3" spans="2:24" ht="15" x14ac:dyDescent="0.25">
      <c r="D3" s="2"/>
      <c r="E3" s="2"/>
    </row>
    <row r="4" spans="2:24" ht="18.75" x14ac:dyDescent="0.3">
      <c r="B4" s="3" t="s">
        <v>8</v>
      </c>
      <c r="C4" s="38"/>
      <c r="D4" s="5" t="s">
        <v>34</v>
      </c>
      <c r="E4" s="5" t="s">
        <v>35</v>
      </c>
    </row>
    <row r="5" spans="2:24" x14ac:dyDescent="0.3">
      <c r="D5" s="8"/>
      <c r="E5" s="8"/>
    </row>
    <row r="6" spans="2:24" ht="15" thickBot="1" x14ac:dyDescent="0.35">
      <c r="C6" s="57" t="s">
        <v>127</v>
      </c>
      <c r="D6" s="58">
        <v>120</v>
      </c>
      <c r="E6" s="59" t="s">
        <v>58</v>
      </c>
      <c r="G6" s="62"/>
      <c r="H6" s="62"/>
      <c r="I6" s="62"/>
      <c r="J6" s="63" t="s">
        <v>59</v>
      </c>
      <c r="K6" s="64" t="s">
        <v>60</v>
      </c>
      <c r="L6" s="65" t="s">
        <v>61</v>
      </c>
      <c r="M6" s="65" t="s">
        <v>186</v>
      </c>
      <c r="N6" s="65" t="s">
        <v>62</v>
      </c>
      <c r="O6" s="65" t="s">
        <v>187</v>
      </c>
      <c r="P6" s="65" t="s">
        <v>63</v>
      </c>
      <c r="Q6" s="66" t="s">
        <v>64</v>
      </c>
      <c r="R6" s="67" t="s">
        <v>65</v>
      </c>
      <c r="S6" s="65" t="s">
        <v>66</v>
      </c>
      <c r="T6" s="65" t="s">
        <v>67</v>
      </c>
      <c r="U6" s="65" t="s">
        <v>68</v>
      </c>
      <c r="V6" s="66" t="s">
        <v>69</v>
      </c>
      <c r="W6" s="67" t="s">
        <v>70</v>
      </c>
      <c r="X6" s="62"/>
    </row>
    <row r="7" spans="2:24" ht="15.6" x14ac:dyDescent="0.3">
      <c r="G7" s="68">
        <v>120</v>
      </c>
      <c r="H7" s="69" t="s">
        <v>127</v>
      </c>
      <c r="I7" s="70"/>
      <c r="J7" s="71"/>
      <c r="K7" s="72"/>
      <c r="L7" s="73"/>
      <c r="M7" s="73"/>
      <c r="N7" s="73"/>
      <c r="O7" s="73"/>
      <c r="P7" s="73"/>
      <c r="Q7" s="74"/>
      <c r="R7" s="75"/>
      <c r="S7" s="73"/>
      <c r="T7" s="73"/>
      <c r="U7" s="73"/>
      <c r="V7" s="74"/>
      <c r="W7" s="76"/>
      <c r="X7" s="62"/>
    </row>
    <row r="8" spans="2:24" x14ac:dyDescent="0.3">
      <c r="C8" s="118"/>
      <c r="D8" s="119"/>
      <c r="E8" s="78"/>
      <c r="G8" s="77"/>
      <c r="H8" s="62">
        <v>1</v>
      </c>
      <c r="I8" s="62" t="s">
        <v>11</v>
      </c>
      <c r="J8" s="78">
        <v>441</v>
      </c>
      <c r="K8" s="79">
        <v>0.7</v>
      </c>
      <c r="L8" s="80">
        <v>101605</v>
      </c>
      <c r="M8" s="81"/>
      <c r="N8" s="80">
        <v>267501742</v>
      </c>
      <c r="O8" s="80">
        <v>36686031</v>
      </c>
      <c r="P8" s="81">
        <v>161642121.19999999</v>
      </c>
      <c r="Q8" s="82">
        <v>2.2769999999999999E-3</v>
      </c>
      <c r="R8" s="83">
        <v>368059.10997239995</v>
      </c>
      <c r="S8" s="80">
        <v>423568</v>
      </c>
      <c r="T8" s="81">
        <v>23691</v>
      </c>
      <c r="U8" s="81">
        <v>279913.89999999997</v>
      </c>
      <c r="V8" s="84">
        <v>1.91E-3</v>
      </c>
      <c r="W8" s="85">
        <v>534.63554899999997</v>
      </c>
      <c r="X8" s="62"/>
    </row>
    <row r="9" spans="2:24" x14ac:dyDescent="0.3">
      <c r="C9" s="118"/>
      <c r="D9" s="119"/>
      <c r="E9" s="78"/>
      <c r="G9" s="77"/>
      <c r="H9" s="62">
        <v>2</v>
      </c>
      <c r="I9" s="62" t="s">
        <v>27</v>
      </c>
      <c r="J9" s="78">
        <v>441</v>
      </c>
      <c r="K9" s="79">
        <v>0.7</v>
      </c>
      <c r="L9" s="80">
        <v>101605</v>
      </c>
      <c r="M9" s="81"/>
      <c r="N9" s="80">
        <v>267501742</v>
      </c>
      <c r="O9" s="80">
        <v>36686031</v>
      </c>
      <c r="P9" s="81">
        <v>161642121.19999999</v>
      </c>
      <c r="Q9" s="82">
        <v>2.6200000000000003E-4</v>
      </c>
      <c r="R9" s="83">
        <v>42350.235754400004</v>
      </c>
      <c r="S9" s="80">
        <v>423568</v>
      </c>
      <c r="T9" s="81">
        <v>23691</v>
      </c>
      <c r="U9" s="81">
        <v>279913.89999999997</v>
      </c>
      <c r="V9" s="84">
        <v>2.6899999999999998E-4</v>
      </c>
      <c r="W9" s="85">
        <v>75.296839099999985</v>
      </c>
      <c r="X9" s="62"/>
    </row>
    <row r="10" spans="2:24" x14ac:dyDescent="0.3">
      <c r="C10" s="118"/>
      <c r="D10" s="119"/>
      <c r="E10" s="78"/>
      <c r="G10" s="77"/>
      <c r="H10" s="62">
        <v>3</v>
      </c>
      <c r="I10" s="62" t="s">
        <v>20</v>
      </c>
      <c r="J10" s="78">
        <v>441</v>
      </c>
      <c r="K10" s="79">
        <v>0.7</v>
      </c>
      <c r="L10" s="80">
        <v>101605</v>
      </c>
      <c r="M10" s="81"/>
      <c r="N10" s="80">
        <v>267501742</v>
      </c>
      <c r="O10" s="80">
        <v>36686031</v>
      </c>
      <c r="P10" s="81">
        <v>161642121.19999999</v>
      </c>
      <c r="Q10" s="82">
        <v>5.7799999999999995E-4</v>
      </c>
      <c r="R10" s="83">
        <v>93429.146053599979</v>
      </c>
      <c r="S10" s="80">
        <v>423568</v>
      </c>
      <c r="T10" s="81">
        <v>23691</v>
      </c>
      <c r="U10" s="81">
        <v>279913.89999999997</v>
      </c>
      <c r="V10" s="84">
        <v>5.9699999999999998E-4</v>
      </c>
      <c r="W10" s="85">
        <v>167.10859829999998</v>
      </c>
      <c r="X10" s="62"/>
    </row>
    <row r="11" spans="2:24" x14ac:dyDescent="0.3">
      <c r="C11" s="118"/>
      <c r="D11" s="119"/>
      <c r="E11" s="78"/>
      <c r="G11" s="77"/>
      <c r="H11" s="62">
        <v>5</v>
      </c>
      <c r="I11" s="62" t="s">
        <v>17</v>
      </c>
      <c r="J11" s="78">
        <v>441</v>
      </c>
      <c r="K11" s="79">
        <v>0.7</v>
      </c>
      <c r="L11" s="80">
        <v>101605</v>
      </c>
      <c r="M11" s="81"/>
      <c r="N11" s="80">
        <v>267501742</v>
      </c>
      <c r="O11" s="80">
        <v>36686031</v>
      </c>
      <c r="P11" s="81">
        <v>161642121.19999999</v>
      </c>
      <c r="Q11" s="82">
        <v>6.2979999999999998E-3</v>
      </c>
      <c r="R11" s="83">
        <v>1018022.0793175999</v>
      </c>
      <c r="S11" s="80">
        <v>423568</v>
      </c>
      <c r="T11" s="81">
        <v>23691</v>
      </c>
      <c r="U11" s="81">
        <v>279913.89999999997</v>
      </c>
      <c r="V11" s="84">
        <v>6.6930000000000002E-3</v>
      </c>
      <c r="W11" s="85">
        <v>1873.4637326999998</v>
      </c>
      <c r="X11" s="62"/>
    </row>
    <row r="12" spans="2:24" x14ac:dyDescent="0.3">
      <c r="C12" s="118"/>
      <c r="D12" s="119"/>
      <c r="E12" s="78"/>
      <c r="G12" s="77"/>
      <c r="H12" s="62">
        <v>137</v>
      </c>
      <c r="I12" s="62" t="s">
        <v>160</v>
      </c>
      <c r="J12" s="78">
        <v>441</v>
      </c>
      <c r="K12" s="79">
        <v>0.7</v>
      </c>
      <c r="L12" s="80">
        <v>101605</v>
      </c>
      <c r="M12" s="81"/>
      <c r="N12" s="80">
        <v>267501742</v>
      </c>
      <c r="O12" s="80">
        <v>36686031</v>
      </c>
      <c r="P12" s="81">
        <v>161642121.19999999</v>
      </c>
      <c r="Q12" s="82">
        <v>7.4999999999999993E-5</v>
      </c>
      <c r="R12" s="83">
        <v>12123.159089999997</v>
      </c>
      <c r="S12" s="80">
        <v>423568</v>
      </c>
      <c r="T12" s="81">
        <v>23691</v>
      </c>
      <c r="U12" s="81">
        <v>279913.89999999997</v>
      </c>
      <c r="V12" s="84">
        <v>0</v>
      </c>
      <c r="W12" s="85">
        <v>0</v>
      </c>
      <c r="X12" s="62"/>
    </row>
    <row r="13" spans="2:24" x14ac:dyDescent="0.3">
      <c r="C13" s="118"/>
      <c r="D13" s="119"/>
      <c r="E13" s="78"/>
      <c r="G13" s="77"/>
      <c r="H13" s="62">
        <v>6</v>
      </c>
      <c r="I13" s="62" t="s">
        <v>76</v>
      </c>
      <c r="J13" s="78">
        <v>441</v>
      </c>
      <c r="K13" s="79">
        <v>0.7</v>
      </c>
      <c r="L13" s="80">
        <v>101605</v>
      </c>
      <c r="M13" s="81"/>
      <c r="N13" s="80">
        <v>267501742</v>
      </c>
      <c r="O13" s="80">
        <v>36686031</v>
      </c>
      <c r="P13" s="81">
        <v>161642121.19999999</v>
      </c>
      <c r="Q13" s="82">
        <v>0</v>
      </c>
      <c r="R13" s="83">
        <v>0</v>
      </c>
      <c r="S13" s="80">
        <v>423568</v>
      </c>
      <c r="T13" s="81">
        <v>23691</v>
      </c>
      <c r="U13" s="81">
        <v>279913.89999999997</v>
      </c>
      <c r="V13" s="84">
        <v>0</v>
      </c>
      <c r="W13" s="85">
        <v>0</v>
      </c>
      <c r="X13" s="62"/>
    </row>
    <row r="14" spans="2:24" x14ac:dyDescent="0.3">
      <c r="C14" s="118"/>
      <c r="D14" s="119"/>
      <c r="E14" s="78"/>
      <c r="G14" s="77"/>
      <c r="H14" s="62">
        <v>7</v>
      </c>
      <c r="I14" s="62" t="s">
        <v>9</v>
      </c>
      <c r="J14" s="78">
        <v>441</v>
      </c>
      <c r="K14" s="79">
        <v>0.7</v>
      </c>
      <c r="L14" s="80">
        <v>101605</v>
      </c>
      <c r="M14" s="81"/>
      <c r="N14" s="80">
        <v>267501742</v>
      </c>
      <c r="O14" s="80">
        <v>36686031</v>
      </c>
      <c r="P14" s="81">
        <v>161642121.19999999</v>
      </c>
      <c r="Q14" s="82">
        <v>1.1900000000000001E-4</v>
      </c>
      <c r="R14" s="83">
        <v>19235.4124228</v>
      </c>
      <c r="S14" s="80">
        <v>423568</v>
      </c>
      <c r="T14" s="81">
        <v>23691</v>
      </c>
      <c r="U14" s="81">
        <v>279913.89999999997</v>
      </c>
      <c r="V14" s="84">
        <v>1.27E-4</v>
      </c>
      <c r="W14" s="85">
        <v>35.549065299999995</v>
      </c>
      <c r="X14" s="62"/>
    </row>
    <row r="15" spans="2:24" x14ac:dyDescent="0.3">
      <c r="C15" s="118"/>
      <c r="D15" s="119"/>
      <c r="E15" s="78"/>
      <c r="G15" s="77"/>
      <c r="H15" s="62">
        <v>8</v>
      </c>
      <c r="I15" s="62" t="s">
        <v>23</v>
      </c>
      <c r="J15" s="78">
        <v>441</v>
      </c>
      <c r="K15" s="79">
        <v>0.7</v>
      </c>
      <c r="L15" s="80">
        <v>101605</v>
      </c>
      <c r="M15" s="81"/>
      <c r="N15" s="80">
        <v>267501742</v>
      </c>
      <c r="O15" s="80">
        <v>36686031</v>
      </c>
      <c r="P15" s="81">
        <v>161642121.19999999</v>
      </c>
      <c r="Q15" s="82">
        <v>1.74E-4</v>
      </c>
      <c r="R15" s="83">
        <v>28125.729088799999</v>
      </c>
      <c r="S15" s="80">
        <v>423568</v>
      </c>
      <c r="T15" s="81">
        <v>23691</v>
      </c>
      <c r="U15" s="81">
        <v>279913.89999999997</v>
      </c>
      <c r="V15" s="84">
        <v>1.8699999999999999E-4</v>
      </c>
      <c r="W15" s="85">
        <v>52.34389929999999</v>
      </c>
      <c r="X15" s="62"/>
    </row>
    <row r="16" spans="2:24" x14ac:dyDescent="0.3">
      <c r="C16" s="118"/>
      <c r="D16" s="119"/>
      <c r="E16" s="78"/>
      <c r="G16" s="77"/>
      <c r="H16" s="62">
        <v>25</v>
      </c>
      <c r="I16" s="62" t="s">
        <v>8</v>
      </c>
      <c r="J16" s="78">
        <v>441</v>
      </c>
      <c r="K16" s="79">
        <v>0.7</v>
      </c>
      <c r="L16" s="80">
        <v>101605</v>
      </c>
      <c r="M16" s="81"/>
      <c r="N16" s="80">
        <v>267501742</v>
      </c>
      <c r="O16" s="80">
        <v>36686031</v>
      </c>
      <c r="P16" s="81">
        <v>161642121.19999999</v>
      </c>
      <c r="Q16" s="82">
        <v>1.2400000000000001E-4</v>
      </c>
      <c r="R16" s="83">
        <v>20043.623028800001</v>
      </c>
      <c r="S16" s="80">
        <v>423568</v>
      </c>
      <c r="T16" s="81">
        <v>23691</v>
      </c>
      <c r="U16" s="81">
        <v>279913.89999999997</v>
      </c>
      <c r="V16" s="84">
        <v>1.2300000000000001E-4</v>
      </c>
      <c r="W16" s="85">
        <v>34.429409700000001</v>
      </c>
      <c r="X16" s="62"/>
    </row>
    <row r="17" spans="3:24" x14ac:dyDescent="0.3">
      <c r="C17" s="118"/>
      <c r="D17" s="119"/>
      <c r="E17" s="78"/>
      <c r="G17" s="77"/>
      <c r="H17" s="62">
        <v>38</v>
      </c>
      <c r="I17" s="62" t="s">
        <v>12</v>
      </c>
      <c r="J17" s="78">
        <v>441</v>
      </c>
      <c r="K17" s="79">
        <v>0.7</v>
      </c>
      <c r="L17" s="80">
        <v>101605</v>
      </c>
      <c r="M17" s="81"/>
      <c r="N17" s="80">
        <v>267501742</v>
      </c>
      <c r="O17" s="80">
        <v>36686031</v>
      </c>
      <c r="P17" s="81">
        <v>161642121.19999999</v>
      </c>
      <c r="Q17" s="82">
        <v>9.5000000000000005E-5</v>
      </c>
      <c r="R17" s="83">
        <v>15356.001514</v>
      </c>
      <c r="S17" s="80">
        <v>423568</v>
      </c>
      <c r="T17" s="81">
        <v>23691</v>
      </c>
      <c r="U17" s="81">
        <v>279913.89999999997</v>
      </c>
      <c r="V17" s="84">
        <v>7.8999999999999996E-5</v>
      </c>
      <c r="W17" s="85">
        <v>22.113198099999995</v>
      </c>
      <c r="X17" s="62"/>
    </row>
    <row r="18" spans="3:24" x14ac:dyDescent="0.3">
      <c r="C18" s="118"/>
      <c r="D18" s="119"/>
      <c r="E18" s="78"/>
      <c r="G18" s="77"/>
      <c r="H18" s="62">
        <v>41</v>
      </c>
      <c r="I18" s="62" t="s">
        <v>83</v>
      </c>
      <c r="J18" s="78">
        <v>441</v>
      </c>
      <c r="K18" s="79">
        <v>0.7</v>
      </c>
      <c r="L18" s="80">
        <v>101605</v>
      </c>
      <c r="M18" s="81"/>
      <c r="N18" s="80">
        <v>267501742</v>
      </c>
      <c r="O18" s="80">
        <v>36686031</v>
      </c>
      <c r="P18" s="81">
        <v>161642121.19999999</v>
      </c>
      <c r="Q18" s="82">
        <v>0</v>
      </c>
      <c r="R18" s="83">
        <v>0</v>
      </c>
      <c r="S18" s="80">
        <v>423568</v>
      </c>
      <c r="T18" s="81">
        <v>23691</v>
      </c>
      <c r="U18" s="81">
        <v>279913.89999999997</v>
      </c>
      <c r="V18" s="84">
        <v>0</v>
      </c>
      <c r="W18" s="85">
        <v>0</v>
      </c>
      <c r="X18" s="62"/>
    </row>
    <row r="19" spans="3:24" x14ac:dyDescent="0.3">
      <c r="C19" s="118"/>
      <c r="D19" s="119"/>
      <c r="E19" s="78"/>
      <c r="G19" s="77"/>
      <c r="H19" s="62">
        <v>55</v>
      </c>
      <c r="I19" s="62" t="s">
        <v>26</v>
      </c>
      <c r="J19" s="78">
        <v>441</v>
      </c>
      <c r="K19" s="79">
        <v>0.7</v>
      </c>
      <c r="L19" s="80">
        <v>101605</v>
      </c>
      <c r="M19" s="81"/>
      <c r="N19" s="80">
        <v>267501742</v>
      </c>
      <c r="O19" s="80">
        <v>36686031</v>
      </c>
      <c r="P19" s="81">
        <v>161642121.19999999</v>
      </c>
      <c r="Q19" s="82">
        <v>1.4799999999999999E-4</v>
      </c>
      <c r="R19" s="83">
        <v>23923.033937599997</v>
      </c>
      <c r="S19" s="80">
        <v>423568</v>
      </c>
      <c r="T19" s="81">
        <v>23691</v>
      </c>
      <c r="U19" s="81">
        <v>279913.89999999997</v>
      </c>
      <c r="V19" s="84">
        <v>1.5699999999999999E-4</v>
      </c>
      <c r="W19" s="85">
        <v>43.946482299999992</v>
      </c>
      <c r="X19" s="62"/>
    </row>
    <row r="20" spans="3:24" x14ac:dyDescent="0.3">
      <c r="C20" s="118"/>
      <c r="D20" s="119"/>
      <c r="E20" s="78"/>
      <c r="G20" s="77"/>
      <c r="H20" s="62">
        <v>56</v>
      </c>
      <c r="I20" s="62" t="s">
        <v>14</v>
      </c>
      <c r="J20" s="78">
        <v>441</v>
      </c>
      <c r="K20" s="79">
        <v>0.7</v>
      </c>
      <c r="L20" s="80">
        <v>101605</v>
      </c>
      <c r="M20" s="81"/>
      <c r="N20" s="80">
        <v>267501742</v>
      </c>
      <c r="O20" s="80">
        <v>36686031</v>
      </c>
      <c r="P20" s="81">
        <v>161642121.19999999</v>
      </c>
      <c r="Q20" s="82">
        <v>1.3370000000000001E-3</v>
      </c>
      <c r="R20" s="83">
        <v>216115.51604439999</v>
      </c>
      <c r="S20" s="80">
        <v>423568</v>
      </c>
      <c r="T20" s="81">
        <v>23691</v>
      </c>
      <c r="U20" s="81">
        <v>279913.89999999997</v>
      </c>
      <c r="V20" s="84">
        <v>1.405E-3</v>
      </c>
      <c r="W20" s="85">
        <v>393.27902949999998</v>
      </c>
      <c r="X20" s="62"/>
    </row>
    <row r="21" spans="3:24" x14ac:dyDescent="0.3">
      <c r="C21" s="118"/>
      <c r="D21" s="119"/>
      <c r="E21" s="78"/>
      <c r="G21" s="77"/>
      <c r="H21" s="62">
        <v>71</v>
      </c>
      <c r="I21" s="62" t="s">
        <v>18</v>
      </c>
      <c r="J21" s="78">
        <v>441</v>
      </c>
      <c r="K21" s="79">
        <v>0</v>
      </c>
      <c r="L21" s="80">
        <v>101605</v>
      </c>
      <c r="M21" s="81"/>
      <c r="N21" s="80">
        <v>267501742</v>
      </c>
      <c r="O21" s="80">
        <v>36686031</v>
      </c>
      <c r="P21" s="81">
        <v>0</v>
      </c>
      <c r="Q21" s="82">
        <v>1.0000000000000001E-5</v>
      </c>
      <c r="R21" s="83">
        <v>0</v>
      </c>
      <c r="S21" s="80">
        <v>423568</v>
      </c>
      <c r="T21" s="81">
        <v>23691</v>
      </c>
      <c r="U21" s="81">
        <v>0</v>
      </c>
      <c r="V21" s="84">
        <v>1.1E-5</v>
      </c>
      <c r="W21" s="85">
        <v>0</v>
      </c>
      <c r="X21" s="62"/>
    </row>
    <row r="22" spans="3:24" x14ac:dyDescent="0.3">
      <c r="C22" s="118"/>
      <c r="D22" s="119"/>
      <c r="E22" s="78"/>
      <c r="G22" s="77"/>
      <c r="H22" s="62">
        <v>72</v>
      </c>
      <c r="I22" s="62" t="s">
        <v>28</v>
      </c>
      <c r="J22" s="78">
        <v>441</v>
      </c>
      <c r="K22" s="79">
        <v>0</v>
      </c>
      <c r="L22" s="80">
        <v>101605</v>
      </c>
      <c r="M22" s="81"/>
      <c r="N22" s="80">
        <v>267501742</v>
      </c>
      <c r="O22" s="80">
        <v>36686031</v>
      </c>
      <c r="P22" s="81">
        <v>0</v>
      </c>
      <c r="Q22" s="82">
        <v>2.9999999999999997E-4</v>
      </c>
      <c r="R22" s="83">
        <v>0</v>
      </c>
      <c r="S22" s="80">
        <v>423568</v>
      </c>
      <c r="T22" s="81">
        <v>23691</v>
      </c>
      <c r="U22" s="81">
        <v>0</v>
      </c>
      <c r="V22" s="84">
        <v>3.1799999999999998E-4</v>
      </c>
      <c r="W22" s="85">
        <v>0</v>
      </c>
      <c r="X22" s="62"/>
    </row>
    <row r="23" spans="3:24" x14ac:dyDescent="0.3">
      <c r="C23" s="118"/>
      <c r="D23" s="119"/>
      <c r="E23" s="78"/>
      <c r="G23" s="77"/>
      <c r="H23" s="62">
        <v>90</v>
      </c>
      <c r="I23" s="62" t="s">
        <v>4</v>
      </c>
      <c r="J23" s="78">
        <v>441</v>
      </c>
      <c r="K23" s="79">
        <v>0.7</v>
      </c>
      <c r="L23" s="80">
        <v>101605</v>
      </c>
      <c r="M23" s="81"/>
      <c r="N23" s="80">
        <v>267501742</v>
      </c>
      <c r="O23" s="80">
        <v>36686031</v>
      </c>
      <c r="P23" s="81">
        <v>161642121.19999999</v>
      </c>
      <c r="Q23" s="82">
        <v>3.59E-4</v>
      </c>
      <c r="R23" s="83">
        <v>58029.521510799997</v>
      </c>
      <c r="S23" s="80">
        <v>423568</v>
      </c>
      <c r="T23" s="81">
        <v>23691</v>
      </c>
      <c r="U23" s="81">
        <v>279913.89999999997</v>
      </c>
      <c r="V23" s="84">
        <v>3.48E-4</v>
      </c>
      <c r="W23" s="85">
        <v>97.410037199999991</v>
      </c>
      <c r="X23" s="62"/>
    </row>
    <row r="24" spans="3:24" x14ac:dyDescent="0.3">
      <c r="C24" s="118"/>
      <c r="D24" s="119"/>
      <c r="E24" s="78"/>
      <c r="G24" s="77"/>
      <c r="H24" s="62">
        <v>97</v>
      </c>
      <c r="I24" s="62" t="s">
        <v>3</v>
      </c>
      <c r="J24" s="78">
        <v>441</v>
      </c>
      <c r="K24" s="79">
        <v>0.7</v>
      </c>
      <c r="L24" s="80">
        <v>101605</v>
      </c>
      <c r="M24" s="81"/>
      <c r="N24" s="80">
        <v>267501742</v>
      </c>
      <c r="O24" s="80">
        <v>36686031</v>
      </c>
      <c r="P24" s="81">
        <v>161642121.19999999</v>
      </c>
      <c r="Q24" s="82">
        <v>1.47E-4</v>
      </c>
      <c r="R24" s="83">
        <v>23761.391816399999</v>
      </c>
      <c r="S24" s="80">
        <v>423568</v>
      </c>
      <c r="T24" s="81">
        <v>23691</v>
      </c>
      <c r="U24" s="81">
        <v>279913.89999999997</v>
      </c>
      <c r="V24" s="84">
        <v>1.54E-4</v>
      </c>
      <c r="W24" s="85">
        <v>43.106740599999995</v>
      </c>
      <c r="X24" s="62"/>
    </row>
    <row r="25" spans="3:24" x14ac:dyDescent="0.3">
      <c r="C25" s="118"/>
      <c r="D25" s="119"/>
      <c r="E25" s="78"/>
      <c r="G25" s="77"/>
      <c r="H25" s="62">
        <v>104</v>
      </c>
      <c r="I25" s="62" t="s">
        <v>88</v>
      </c>
      <c r="J25" s="78">
        <v>441</v>
      </c>
      <c r="K25" s="79">
        <v>0.7</v>
      </c>
      <c r="L25" s="80">
        <v>101605</v>
      </c>
      <c r="M25" s="81"/>
      <c r="N25" s="80">
        <v>267501742</v>
      </c>
      <c r="O25" s="80">
        <v>36686031</v>
      </c>
      <c r="P25" s="81">
        <v>161642121.19999999</v>
      </c>
      <c r="Q25" s="82">
        <v>0</v>
      </c>
      <c r="R25" s="83">
        <v>0</v>
      </c>
      <c r="S25" s="80">
        <v>423568</v>
      </c>
      <c r="T25" s="81">
        <v>23691</v>
      </c>
      <c r="U25" s="81">
        <v>279913.89999999997</v>
      </c>
      <c r="V25" s="84">
        <v>0</v>
      </c>
      <c r="W25" s="85">
        <v>0</v>
      </c>
      <c r="X25" s="62"/>
    </row>
    <row r="26" spans="3:24" x14ac:dyDescent="0.3">
      <c r="C26" s="118"/>
      <c r="D26" s="119"/>
      <c r="E26" s="78"/>
      <c r="G26" s="77"/>
      <c r="H26" s="62">
        <v>117</v>
      </c>
      <c r="I26" s="62" t="s">
        <v>21</v>
      </c>
      <c r="J26" s="78">
        <v>441</v>
      </c>
      <c r="K26" s="79">
        <v>0.7</v>
      </c>
      <c r="L26" s="80">
        <v>101605</v>
      </c>
      <c r="M26" s="81"/>
      <c r="N26" s="80">
        <v>267501742</v>
      </c>
      <c r="O26" s="80">
        <v>36686031</v>
      </c>
      <c r="P26" s="81">
        <v>161642121.19999999</v>
      </c>
      <c r="Q26" s="82">
        <v>2.5700000000000001E-4</v>
      </c>
      <c r="R26" s="83">
        <v>41542.025148399996</v>
      </c>
      <c r="S26" s="80">
        <v>423568</v>
      </c>
      <c r="T26" s="81">
        <v>23691</v>
      </c>
      <c r="U26" s="81">
        <v>279913.89999999997</v>
      </c>
      <c r="V26" s="84">
        <v>2.7300000000000002E-4</v>
      </c>
      <c r="W26" s="85">
        <v>76.416494700000001</v>
      </c>
      <c r="X26" s="62"/>
    </row>
    <row r="27" spans="3:24" x14ac:dyDescent="0.3">
      <c r="C27" s="118"/>
      <c r="D27" s="119"/>
      <c r="E27" s="78"/>
      <c r="G27" s="77"/>
      <c r="H27" s="62">
        <v>118</v>
      </c>
      <c r="I27" s="62" t="s">
        <v>19</v>
      </c>
      <c r="J27" s="78">
        <v>441</v>
      </c>
      <c r="K27" s="79">
        <v>0.7</v>
      </c>
      <c r="L27" s="80">
        <v>101605</v>
      </c>
      <c r="M27" s="81"/>
      <c r="N27" s="80">
        <v>267501742</v>
      </c>
      <c r="O27" s="80">
        <v>36686031</v>
      </c>
      <c r="P27" s="81">
        <v>161642121.19999999</v>
      </c>
      <c r="Q27" s="82">
        <v>8.3999999999999995E-5</v>
      </c>
      <c r="R27" s="83">
        <v>13577.938180799998</v>
      </c>
      <c r="S27" s="80">
        <v>423568</v>
      </c>
      <c r="T27" s="81">
        <v>23691</v>
      </c>
      <c r="U27" s="81">
        <v>279913.89999999997</v>
      </c>
      <c r="V27" s="84">
        <v>1.3899999999999999E-4</v>
      </c>
      <c r="W27" s="85">
        <v>38.908032099999993</v>
      </c>
      <c r="X27" s="62"/>
    </row>
    <row r="28" spans="3:24" x14ac:dyDescent="0.3">
      <c r="C28" s="118"/>
      <c r="D28" s="119"/>
      <c r="E28" s="78"/>
      <c r="G28" s="77"/>
      <c r="H28" s="62">
        <v>120</v>
      </c>
      <c r="I28" s="62" t="s">
        <v>127</v>
      </c>
      <c r="J28" s="78">
        <v>441</v>
      </c>
      <c r="K28" s="79">
        <v>0.7</v>
      </c>
      <c r="L28" s="80">
        <v>101605</v>
      </c>
      <c r="M28" s="81"/>
      <c r="N28" s="80">
        <v>267501742</v>
      </c>
      <c r="O28" s="80">
        <v>36686031</v>
      </c>
      <c r="P28" s="81">
        <v>161642121.19999999</v>
      </c>
      <c r="Q28" s="82">
        <v>0</v>
      </c>
      <c r="R28" s="83">
        <v>0</v>
      </c>
      <c r="S28" s="80">
        <v>423568</v>
      </c>
      <c r="T28" s="81">
        <v>23691</v>
      </c>
      <c r="U28" s="81">
        <v>279913.89999999997</v>
      </c>
      <c r="V28" s="84">
        <v>0</v>
      </c>
      <c r="W28" s="85">
        <v>0</v>
      </c>
      <c r="X28" s="62"/>
    </row>
    <row r="29" spans="3:24" x14ac:dyDescent="0.3">
      <c r="C29" s="118"/>
      <c r="D29" s="119"/>
      <c r="E29" s="78"/>
      <c r="G29" s="77"/>
      <c r="H29" s="62">
        <v>129</v>
      </c>
      <c r="I29" s="62" t="s">
        <v>91</v>
      </c>
      <c r="J29" s="78">
        <v>441</v>
      </c>
      <c r="K29" s="79">
        <v>0.7</v>
      </c>
      <c r="L29" s="80">
        <v>101605</v>
      </c>
      <c r="M29" s="81"/>
      <c r="N29" s="80">
        <v>267501742</v>
      </c>
      <c r="O29" s="80">
        <v>36686031</v>
      </c>
      <c r="P29" s="81">
        <v>161642121.19999999</v>
      </c>
      <c r="Q29" s="82">
        <v>0</v>
      </c>
      <c r="R29" s="83">
        <v>0</v>
      </c>
      <c r="S29" s="80">
        <v>423568</v>
      </c>
      <c r="T29" s="81">
        <v>23691</v>
      </c>
      <c r="U29" s="81">
        <v>279913.89999999997</v>
      </c>
      <c r="V29" s="84">
        <v>0</v>
      </c>
      <c r="W29" s="85">
        <v>0</v>
      </c>
      <c r="X29" s="62"/>
    </row>
    <row r="30" spans="3:24" x14ac:dyDescent="0.3">
      <c r="C30" s="118"/>
      <c r="D30" s="119"/>
      <c r="E30" s="78"/>
      <c r="G30" s="77"/>
      <c r="H30" s="62"/>
      <c r="I30" s="62"/>
      <c r="J30" s="78"/>
      <c r="K30" s="79"/>
      <c r="L30" s="81"/>
      <c r="M30" s="81"/>
      <c r="N30" s="81"/>
      <c r="O30" s="81"/>
      <c r="P30" s="81"/>
      <c r="Q30" s="84"/>
      <c r="R30" s="83"/>
      <c r="S30" s="81"/>
      <c r="T30" s="81"/>
      <c r="U30" s="81"/>
      <c r="V30" s="84"/>
      <c r="W30" s="85"/>
      <c r="X30" s="62"/>
    </row>
    <row r="31" spans="3:24" ht="15.6" x14ac:dyDescent="0.3">
      <c r="C31" s="118"/>
      <c r="D31" s="119"/>
      <c r="E31" s="78"/>
      <c r="G31" s="90">
        <v>120</v>
      </c>
      <c r="H31" s="91" t="s">
        <v>127</v>
      </c>
      <c r="I31" s="62"/>
      <c r="J31" s="78"/>
      <c r="K31" s="79"/>
      <c r="L31" s="81"/>
      <c r="M31" s="81"/>
      <c r="N31" s="81"/>
      <c r="O31" s="81"/>
      <c r="P31" s="81"/>
      <c r="Q31" s="84"/>
      <c r="R31" s="83"/>
      <c r="S31" s="81"/>
      <c r="T31" s="81"/>
      <c r="U31" s="81"/>
      <c r="V31" s="84"/>
      <c r="W31" s="85"/>
      <c r="X31" s="62"/>
    </row>
    <row r="32" spans="3:24" x14ac:dyDescent="0.3">
      <c r="C32" s="118"/>
      <c r="D32" s="119"/>
      <c r="E32" s="78"/>
      <c r="G32" s="77"/>
      <c r="H32" s="62">
        <v>1</v>
      </c>
      <c r="I32" s="62" t="s">
        <v>11</v>
      </c>
      <c r="J32" s="78">
        <v>442</v>
      </c>
      <c r="K32" s="79">
        <v>0.7</v>
      </c>
      <c r="L32" s="80">
        <v>0</v>
      </c>
      <c r="M32" s="81">
        <v>0</v>
      </c>
      <c r="N32" s="80">
        <v>70571</v>
      </c>
      <c r="O32" s="80"/>
      <c r="P32" s="81">
        <v>49399.7</v>
      </c>
      <c r="Q32" s="82">
        <v>2.2769999999999999E-3</v>
      </c>
      <c r="R32" s="83">
        <v>112.48311689999998</v>
      </c>
      <c r="S32" s="80">
        <v>0</v>
      </c>
      <c r="T32" s="81">
        <v>0</v>
      </c>
      <c r="U32" s="81">
        <v>0</v>
      </c>
      <c r="V32" s="84">
        <v>1.91E-3</v>
      </c>
      <c r="W32" s="85">
        <v>0</v>
      </c>
      <c r="X32" s="62"/>
    </row>
    <row r="33" spans="3:24" x14ac:dyDescent="0.3">
      <c r="C33" s="9"/>
      <c r="D33" s="9"/>
      <c r="E33" s="9"/>
      <c r="G33" s="77"/>
      <c r="H33" s="62">
        <v>2</v>
      </c>
      <c r="I33" s="62" t="s">
        <v>27</v>
      </c>
      <c r="J33" s="78">
        <v>442</v>
      </c>
      <c r="K33" s="79">
        <v>0.7</v>
      </c>
      <c r="L33" s="80">
        <v>0</v>
      </c>
      <c r="M33" s="81">
        <v>0</v>
      </c>
      <c r="N33" s="80">
        <v>70571</v>
      </c>
      <c r="O33" s="80"/>
      <c r="P33" s="81">
        <v>49399.7</v>
      </c>
      <c r="Q33" s="82">
        <v>2.6200000000000003E-4</v>
      </c>
      <c r="R33" s="83">
        <v>12.9427214</v>
      </c>
      <c r="S33" s="80">
        <v>0</v>
      </c>
      <c r="T33" s="81">
        <v>0</v>
      </c>
      <c r="U33" s="81">
        <v>0</v>
      </c>
      <c r="V33" s="84">
        <v>2.6899999999999998E-4</v>
      </c>
      <c r="W33" s="85">
        <v>0</v>
      </c>
      <c r="X33" s="62"/>
    </row>
    <row r="34" spans="3:24" x14ac:dyDescent="0.3">
      <c r="C34" s="118"/>
      <c r="D34" s="119"/>
      <c r="E34" s="78"/>
      <c r="G34" s="77"/>
      <c r="H34" s="62">
        <v>3</v>
      </c>
      <c r="I34" s="62" t="s">
        <v>20</v>
      </c>
      <c r="J34" s="78">
        <v>442</v>
      </c>
      <c r="K34" s="79">
        <v>0.7</v>
      </c>
      <c r="L34" s="80">
        <v>0</v>
      </c>
      <c r="M34" s="81">
        <v>0</v>
      </c>
      <c r="N34" s="80">
        <v>70571</v>
      </c>
      <c r="O34" s="80"/>
      <c r="P34" s="81">
        <v>49399.7</v>
      </c>
      <c r="Q34" s="82">
        <v>5.7799999999999995E-4</v>
      </c>
      <c r="R34" s="83">
        <v>28.553026599999995</v>
      </c>
      <c r="S34" s="80">
        <v>0</v>
      </c>
      <c r="T34" s="81">
        <v>0</v>
      </c>
      <c r="U34" s="81">
        <v>0</v>
      </c>
      <c r="V34" s="84">
        <v>5.9699999999999998E-4</v>
      </c>
      <c r="W34" s="85">
        <v>0</v>
      </c>
      <c r="X34" s="62"/>
    </row>
    <row r="35" spans="3:24" x14ac:dyDescent="0.3">
      <c r="C35" s="9"/>
      <c r="D35" s="9"/>
      <c r="E35" s="9"/>
      <c r="G35" s="77"/>
      <c r="H35" s="62">
        <v>5</v>
      </c>
      <c r="I35" s="62" t="s">
        <v>17</v>
      </c>
      <c r="J35" s="78">
        <v>442</v>
      </c>
      <c r="K35" s="79">
        <v>0.7</v>
      </c>
      <c r="L35" s="80">
        <v>0</v>
      </c>
      <c r="M35" s="81">
        <v>0</v>
      </c>
      <c r="N35" s="80">
        <v>70571</v>
      </c>
      <c r="O35" s="80"/>
      <c r="P35" s="81">
        <v>49399.7</v>
      </c>
      <c r="Q35" s="82">
        <v>6.2979999999999998E-3</v>
      </c>
      <c r="R35" s="83">
        <v>311.11931059999995</v>
      </c>
      <c r="S35" s="80">
        <v>0</v>
      </c>
      <c r="T35" s="81">
        <v>0</v>
      </c>
      <c r="U35" s="81">
        <v>0</v>
      </c>
      <c r="V35" s="84">
        <v>6.6930000000000002E-3</v>
      </c>
      <c r="W35" s="85">
        <v>0</v>
      </c>
      <c r="X35" s="62"/>
    </row>
    <row r="36" spans="3:24" x14ac:dyDescent="0.3">
      <c r="C36" s="9"/>
      <c r="D36" s="9"/>
      <c r="E36" s="9"/>
      <c r="G36" s="77"/>
      <c r="H36" s="62">
        <v>137</v>
      </c>
      <c r="I36" s="62" t="s">
        <v>160</v>
      </c>
      <c r="J36" s="78">
        <v>442</v>
      </c>
      <c r="K36" s="79">
        <v>0.7</v>
      </c>
      <c r="L36" s="80">
        <v>0</v>
      </c>
      <c r="M36" s="81">
        <v>0</v>
      </c>
      <c r="N36" s="80">
        <v>70571</v>
      </c>
      <c r="O36" s="80"/>
      <c r="P36" s="81">
        <v>49399.7</v>
      </c>
      <c r="Q36" s="82">
        <v>7.4999999999999993E-5</v>
      </c>
      <c r="R36" s="83">
        <v>3.7049774999999996</v>
      </c>
      <c r="S36" s="80">
        <v>0</v>
      </c>
      <c r="T36" s="81">
        <v>0</v>
      </c>
      <c r="U36" s="81">
        <v>0</v>
      </c>
      <c r="V36" s="84">
        <v>0</v>
      </c>
      <c r="W36" s="85">
        <v>0</v>
      </c>
      <c r="X36" s="62"/>
    </row>
    <row r="37" spans="3:24" x14ac:dyDescent="0.3">
      <c r="C37" s="9"/>
      <c r="D37" s="9"/>
      <c r="E37" s="9"/>
      <c r="G37" s="77"/>
      <c r="H37" s="62">
        <v>6</v>
      </c>
      <c r="I37" s="62" t="s">
        <v>76</v>
      </c>
      <c r="J37" s="78">
        <v>442</v>
      </c>
      <c r="K37" s="79">
        <v>0.7</v>
      </c>
      <c r="L37" s="80">
        <v>0</v>
      </c>
      <c r="M37" s="81">
        <v>0</v>
      </c>
      <c r="N37" s="80">
        <v>70571</v>
      </c>
      <c r="O37" s="80"/>
      <c r="P37" s="81">
        <v>49399.7</v>
      </c>
      <c r="Q37" s="82">
        <v>0</v>
      </c>
      <c r="R37" s="83">
        <v>0</v>
      </c>
      <c r="S37" s="80">
        <v>0</v>
      </c>
      <c r="T37" s="81">
        <v>0</v>
      </c>
      <c r="U37" s="81">
        <v>0</v>
      </c>
      <c r="V37" s="84">
        <v>0</v>
      </c>
      <c r="W37" s="85">
        <v>0</v>
      </c>
      <c r="X37" s="62"/>
    </row>
    <row r="38" spans="3:24" x14ac:dyDescent="0.3">
      <c r="C38" s="9"/>
      <c r="D38" s="9"/>
      <c r="E38" s="9"/>
      <c r="G38" s="77"/>
      <c r="H38" s="62">
        <v>7</v>
      </c>
      <c r="I38" s="62" t="s">
        <v>9</v>
      </c>
      <c r="J38" s="78">
        <v>442</v>
      </c>
      <c r="K38" s="79">
        <v>0.7</v>
      </c>
      <c r="L38" s="80">
        <v>0</v>
      </c>
      <c r="M38" s="81">
        <v>0</v>
      </c>
      <c r="N38" s="80">
        <v>70571</v>
      </c>
      <c r="O38" s="80"/>
      <c r="P38" s="81">
        <v>49399.7</v>
      </c>
      <c r="Q38" s="82">
        <v>1.1900000000000001E-4</v>
      </c>
      <c r="R38" s="83">
        <v>5.8785642999999999</v>
      </c>
      <c r="S38" s="80">
        <v>0</v>
      </c>
      <c r="T38" s="81">
        <v>0</v>
      </c>
      <c r="U38" s="81">
        <v>0</v>
      </c>
      <c r="V38" s="84">
        <v>1.27E-4</v>
      </c>
      <c r="W38" s="85">
        <v>0</v>
      </c>
      <c r="X38" s="62"/>
    </row>
    <row r="39" spans="3:24" x14ac:dyDescent="0.3">
      <c r="C39" s="9"/>
      <c r="D39" s="9"/>
      <c r="E39" s="9"/>
      <c r="G39" s="77"/>
      <c r="H39" s="62">
        <v>8</v>
      </c>
      <c r="I39" s="62" t="s">
        <v>23</v>
      </c>
      <c r="J39" s="78">
        <v>442</v>
      </c>
      <c r="K39" s="79">
        <v>0.7</v>
      </c>
      <c r="L39" s="80">
        <v>0</v>
      </c>
      <c r="M39" s="81">
        <v>0</v>
      </c>
      <c r="N39" s="80">
        <v>70571</v>
      </c>
      <c r="O39" s="80"/>
      <c r="P39" s="81">
        <v>49399.7</v>
      </c>
      <c r="Q39" s="82">
        <v>1.74E-4</v>
      </c>
      <c r="R39" s="83">
        <v>8.5955478000000003</v>
      </c>
      <c r="S39" s="80">
        <v>0</v>
      </c>
      <c r="T39" s="81">
        <v>0</v>
      </c>
      <c r="U39" s="81">
        <v>0</v>
      </c>
      <c r="V39" s="84">
        <v>1.8699999999999999E-4</v>
      </c>
      <c r="W39" s="85">
        <v>0</v>
      </c>
      <c r="X39" s="62"/>
    </row>
    <row r="40" spans="3:24" x14ac:dyDescent="0.3">
      <c r="C40" s="9"/>
      <c r="D40" s="9"/>
      <c r="E40" s="9"/>
      <c r="G40" s="77"/>
      <c r="H40" s="62">
        <v>25</v>
      </c>
      <c r="I40" s="62" t="s">
        <v>8</v>
      </c>
      <c r="J40" s="78">
        <v>442</v>
      </c>
      <c r="K40" s="79">
        <v>0.7</v>
      </c>
      <c r="L40" s="80">
        <v>0</v>
      </c>
      <c r="M40" s="81">
        <v>0</v>
      </c>
      <c r="N40" s="80">
        <v>70571</v>
      </c>
      <c r="O40" s="80"/>
      <c r="P40" s="81">
        <v>49399.7</v>
      </c>
      <c r="Q40" s="82">
        <v>1.2400000000000001E-4</v>
      </c>
      <c r="R40" s="83">
        <v>6.1255628</v>
      </c>
      <c r="S40" s="80">
        <v>0</v>
      </c>
      <c r="T40" s="81">
        <v>0</v>
      </c>
      <c r="U40" s="81">
        <v>0</v>
      </c>
      <c r="V40" s="84">
        <v>1.2300000000000001E-4</v>
      </c>
      <c r="W40" s="85">
        <v>0</v>
      </c>
      <c r="X40" s="62"/>
    </row>
    <row r="41" spans="3:24" x14ac:dyDescent="0.3">
      <c r="C41" s="9"/>
      <c r="D41" s="9"/>
      <c r="E41" s="9"/>
      <c r="G41" s="77"/>
      <c r="H41" s="62">
        <v>38</v>
      </c>
      <c r="I41" s="62" t="s">
        <v>12</v>
      </c>
      <c r="J41" s="78">
        <v>442</v>
      </c>
      <c r="K41" s="79">
        <v>0.7</v>
      </c>
      <c r="L41" s="80">
        <v>0</v>
      </c>
      <c r="M41" s="81">
        <v>0</v>
      </c>
      <c r="N41" s="80">
        <v>70571</v>
      </c>
      <c r="O41" s="80"/>
      <c r="P41" s="81">
        <v>49399.7</v>
      </c>
      <c r="Q41" s="82">
        <v>9.5000000000000005E-5</v>
      </c>
      <c r="R41" s="83">
        <v>4.6929714999999996</v>
      </c>
      <c r="S41" s="80">
        <v>0</v>
      </c>
      <c r="T41" s="81">
        <v>0</v>
      </c>
      <c r="U41" s="81">
        <v>0</v>
      </c>
      <c r="V41" s="84">
        <v>7.8999999999999996E-5</v>
      </c>
      <c r="W41" s="85">
        <v>0</v>
      </c>
      <c r="X41" s="62"/>
    </row>
    <row r="42" spans="3:24" x14ac:dyDescent="0.3">
      <c r="C42" s="9"/>
      <c r="D42" s="9"/>
      <c r="E42" s="9"/>
      <c r="G42" s="77"/>
      <c r="H42" s="62">
        <v>41</v>
      </c>
      <c r="I42" s="62" t="s">
        <v>83</v>
      </c>
      <c r="J42" s="78">
        <v>442</v>
      </c>
      <c r="K42" s="79">
        <v>0.7</v>
      </c>
      <c r="L42" s="80">
        <v>0</v>
      </c>
      <c r="M42" s="81">
        <v>0</v>
      </c>
      <c r="N42" s="80">
        <v>70571</v>
      </c>
      <c r="O42" s="80"/>
      <c r="P42" s="81">
        <v>49399.7</v>
      </c>
      <c r="Q42" s="82">
        <v>0</v>
      </c>
      <c r="R42" s="83">
        <v>0</v>
      </c>
      <c r="S42" s="80">
        <v>0</v>
      </c>
      <c r="T42" s="81">
        <v>0</v>
      </c>
      <c r="U42" s="81">
        <v>0</v>
      </c>
      <c r="V42" s="84">
        <v>0</v>
      </c>
      <c r="W42" s="85">
        <v>0</v>
      </c>
      <c r="X42" s="62"/>
    </row>
    <row r="43" spans="3:24" x14ac:dyDescent="0.3">
      <c r="C43" s="9"/>
      <c r="D43" s="9"/>
      <c r="E43" s="9"/>
      <c r="G43" s="77"/>
      <c r="H43" s="62">
        <v>55</v>
      </c>
      <c r="I43" s="62" t="s">
        <v>26</v>
      </c>
      <c r="J43" s="78">
        <v>442</v>
      </c>
      <c r="K43" s="79">
        <v>0.7</v>
      </c>
      <c r="L43" s="80">
        <v>0</v>
      </c>
      <c r="M43" s="81">
        <v>0</v>
      </c>
      <c r="N43" s="80">
        <v>70571</v>
      </c>
      <c r="O43" s="80"/>
      <c r="P43" s="81">
        <v>49399.7</v>
      </c>
      <c r="Q43" s="82">
        <v>1.4799999999999999E-4</v>
      </c>
      <c r="R43" s="83">
        <v>7.3111555999999993</v>
      </c>
      <c r="S43" s="80">
        <v>0</v>
      </c>
      <c r="T43" s="81">
        <v>0</v>
      </c>
      <c r="U43" s="81">
        <v>0</v>
      </c>
      <c r="V43" s="84">
        <v>1.5699999999999999E-4</v>
      </c>
      <c r="W43" s="85">
        <v>0</v>
      </c>
      <c r="X43" s="62"/>
    </row>
    <row r="44" spans="3:24" x14ac:dyDescent="0.3">
      <c r="C44" s="9"/>
      <c r="D44" s="9"/>
      <c r="E44" s="9"/>
      <c r="G44" s="77"/>
      <c r="H44" s="62">
        <v>56</v>
      </c>
      <c r="I44" s="62" t="s">
        <v>14</v>
      </c>
      <c r="J44" s="78">
        <v>442</v>
      </c>
      <c r="K44" s="79">
        <v>0.7</v>
      </c>
      <c r="L44" s="80">
        <v>0</v>
      </c>
      <c r="M44" s="81">
        <v>0</v>
      </c>
      <c r="N44" s="80">
        <v>70571</v>
      </c>
      <c r="O44" s="80"/>
      <c r="P44" s="81">
        <v>49399.7</v>
      </c>
      <c r="Q44" s="82">
        <v>1.3370000000000001E-3</v>
      </c>
      <c r="R44" s="83">
        <v>66.047398900000005</v>
      </c>
      <c r="S44" s="80">
        <v>0</v>
      </c>
      <c r="T44" s="81">
        <v>0</v>
      </c>
      <c r="U44" s="81">
        <v>0</v>
      </c>
      <c r="V44" s="84">
        <v>1.405E-3</v>
      </c>
      <c r="W44" s="85">
        <v>0</v>
      </c>
      <c r="X44" s="62"/>
    </row>
    <row r="45" spans="3:24" x14ac:dyDescent="0.3">
      <c r="C45" s="9"/>
      <c r="D45" s="9"/>
      <c r="E45" s="9"/>
      <c r="G45" s="77"/>
      <c r="H45" s="62">
        <v>71</v>
      </c>
      <c r="I45" s="62" t="s">
        <v>18</v>
      </c>
      <c r="J45" s="78">
        <v>442</v>
      </c>
      <c r="K45" s="79">
        <v>0</v>
      </c>
      <c r="L45" s="80">
        <v>0</v>
      </c>
      <c r="M45" s="81">
        <v>0</v>
      </c>
      <c r="N45" s="80">
        <v>70571</v>
      </c>
      <c r="O45" s="80"/>
      <c r="P45" s="81">
        <v>0</v>
      </c>
      <c r="Q45" s="82">
        <v>1.0000000000000001E-5</v>
      </c>
      <c r="R45" s="83">
        <v>0</v>
      </c>
      <c r="S45" s="80">
        <v>0</v>
      </c>
      <c r="T45" s="81">
        <v>0</v>
      </c>
      <c r="U45" s="81">
        <v>0</v>
      </c>
      <c r="V45" s="84">
        <v>1.1E-5</v>
      </c>
      <c r="W45" s="85">
        <v>0</v>
      </c>
      <c r="X45" s="62"/>
    </row>
    <row r="46" spans="3:24" x14ac:dyDescent="0.3">
      <c r="C46" s="9"/>
      <c r="D46" s="9"/>
      <c r="E46" s="9"/>
      <c r="G46" s="77"/>
      <c r="H46" s="62">
        <v>72</v>
      </c>
      <c r="I46" s="62" t="s">
        <v>28</v>
      </c>
      <c r="J46" s="78">
        <v>442</v>
      </c>
      <c r="K46" s="79">
        <v>0</v>
      </c>
      <c r="L46" s="80">
        <v>0</v>
      </c>
      <c r="M46" s="81">
        <v>0</v>
      </c>
      <c r="N46" s="80">
        <v>70571</v>
      </c>
      <c r="O46" s="80"/>
      <c r="P46" s="81">
        <v>0</v>
      </c>
      <c r="Q46" s="82">
        <v>2.9999999999999997E-4</v>
      </c>
      <c r="R46" s="83">
        <v>0</v>
      </c>
      <c r="S46" s="80">
        <v>0</v>
      </c>
      <c r="T46" s="81">
        <v>0</v>
      </c>
      <c r="U46" s="81">
        <v>0</v>
      </c>
      <c r="V46" s="84">
        <v>3.1799999999999998E-4</v>
      </c>
      <c r="W46" s="85">
        <v>0</v>
      </c>
      <c r="X46" s="62"/>
    </row>
    <row r="47" spans="3:24" x14ac:dyDescent="0.3">
      <c r="C47" s="9"/>
      <c r="D47" s="9"/>
      <c r="E47" s="9"/>
      <c r="G47" s="77"/>
      <c r="H47" s="62">
        <v>90</v>
      </c>
      <c r="I47" s="62" t="s">
        <v>4</v>
      </c>
      <c r="J47" s="78">
        <v>442</v>
      </c>
      <c r="K47" s="79">
        <v>0.7</v>
      </c>
      <c r="L47" s="80">
        <v>0</v>
      </c>
      <c r="M47" s="81">
        <v>0</v>
      </c>
      <c r="N47" s="80">
        <v>70571</v>
      </c>
      <c r="O47" s="80"/>
      <c r="P47" s="81">
        <v>49399.7</v>
      </c>
      <c r="Q47" s="82">
        <v>3.59E-4</v>
      </c>
      <c r="R47" s="83">
        <v>17.734492299999999</v>
      </c>
      <c r="S47" s="80">
        <v>0</v>
      </c>
      <c r="T47" s="81">
        <v>0</v>
      </c>
      <c r="U47" s="81">
        <v>0</v>
      </c>
      <c r="V47" s="84">
        <v>3.48E-4</v>
      </c>
      <c r="W47" s="85">
        <v>0</v>
      </c>
      <c r="X47" s="62"/>
    </row>
    <row r="48" spans="3:24" x14ac:dyDescent="0.3">
      <c r="C48" s="9"/>
      <c r="D48" s="9"/>
      <c r="E48" s="9"/>
      <c r="G48" s="77"/>
      <c r="H48" s="62">
        <v>97</v>
      </c>
      <c r="I48" s="62" t="s">
        <v>3</v>
      </c>
      <c r="J48" s="78">
        <v>442</v>
      </c>
      <c r="K48" s="79">
        <v>0.7</v>
      </c>
      <c r="L48" s="80">
        <v>0</v>
      </c>
      <c r="M48" s="81">
        <v>0</v>
      </c>
      <c r="N48" s="80">
        <v>70571</v>
      </c>
      <c r="O48" s="80"/>
      <c r="P48" s="81">
        <v>49399.7</v>
      </c>
      <c r="Q48" s="82">
        <v>1.47E-4</v>
      </c>
      <c r="R48" s="83">
        <v>7.2617558999999989</v>
      </c>
      <c r="S48" s="80">
        <v>0</v>
      </c>
      <c r="T48" s="81">
        <v>0</v>
      </c>
      <c r="U48" s="81">
        <v>0</v>
      </c>
      <c r="V48" s="84">
        <v>1.54E-4</v>
      </c>
      <c r="W48" s="85">
        <v>0</v>
      </c>
      <c r="X48" s="62"/>
    </row>
    <row r="49" spans="3:24" x14ac:dyDescent="0.3">
      <c r="C49" s="9"/>
      <c r="D49" s="9"/>
      <c r="E49" s="9"/>
      <c r="G49" s="77"/>
      <c r="H49" s="62">
        <v>104</v>
      </c>
      <c r="I49" s="62" t="s">
        <v>88</v>
      </c>
      <c r="J49" s="78">
        <v>442</v>
      </c>
      <c r="K49" s="79">
        <v>0.7</v>
      </c>
      <c r="L49" s="80">
        <v>0</v>
      </c>
      <c r="M49" s="81">
        <v>0</v>
      </c>
      <c r="N49" s="80">
        <v>70571</v>
      </c>
      <c r="O49" s="80"/>
      <c r="P49" s="81">
        <v>49399.7</v>
      </c>
      <c r="Q49" s="82">
        <v>0</v>
      </c>
      <c r="R49" s="83">
        <v>0</v>
      </c>
      <c r="S49" s="80">
        <v>0</v>
      </c>
      <c r="T49" s="81">
        <v>0</v>
      </c>
      <c r="U49" s="81">
        <v>0</v>
      </c>
      <c r="V49" s="84">
        <v>0</v>
      </c>
      <c r="W49" s="85">
        <v>0</v>
      </c>
      <c r="X49" s="62"/>
    </row>
    <row r="50" spans="3:24" x14ac:dyDescent="0.3">
      <c r="C50" s="9"/>
      <c r="D50" s="9"/>
      <c r="E50" s="9"/>
      <c r="G50" s="77"/>
      <c r="H50" s="62">
        <v>105</v>
      </c>
      <c r="I50" s="62" t="s">
        <v>128</v>
      </c>
      <c r="J50" s="78">
        <v>442</v>
      </c>
      <c r="K50" s="79">
        <v>0.7</v>
      </c>
      <c r="L50" s="80">
        <v>0</v>
      </c>
      <c r="M50" s="81">
        <v>0</v>
      </c>
      <c r="N50" s="80">
        <v>70571</v>
      </c>
      <c r="O50" s="80"/>
      <c r="P50" s="81">
        <v>49399.7</v>
      </c>
      <c r="Q50" s="82">
        <v>0</v>
      </c>
      <c r="R50" s="83">
        <v>0</v>
      </c>
      <c r="S50" s="80">
        <v>0</v>
      </c>
      <c r="T50" s="81">
        <v>0</v>
      </c>
      <c r="U50" s="81">
        <v>0</v>
      </c>
      <c r="V50" s="84">
        <v>0</v>
      </c>
      <c r="W50" s="85">
        <v>0</v>
      </c>
      <c r="X50" s="62"/>
    </row>
    <row r="51" spans="3:24" x14ac:dyDescent="0.3">
      <c r="C51" s="9"/>
      <c r="D51" s="9"/>
      <c r="E51" s="9"/>
      <c r="G51" s="77"/>
      <c r="H51" s="62">
        <v>117</v>
      </c>
      <c r="I51" s="62" t="s">
        <v>21</v>
      </c>
      <c r="J51" s="78">
        <v>442</v>
      </c>
      <c r="K51" s="79">
        <v>0.7</v>
      </c>
      <c r="L51" s="80">
        <v>0</v>
      </c>
      <c r="M51" s="81">
        <v>0</v>
      </c>
      <c r="N51" s="80">
        <v>70571</v>
      </c>
      <c r="O51" s="80"/>
      <c r="P51" s="81">
        <v>49399.7</v>
      </c>
      <c r="Q51" s="82">
        <v>2.5700000000000001E-4</v>
      </c>
      <c r="R51" s="83">
        <v>12.6957229</v>
      </c>
      <c r="S51" s="80">
        <v>0</v>
      </c>
      <c r="T51" s="81">
        <v>0</v>
      </c>
      <c r="U51" s="81">
        <v>0</v>
      </c>
      <c r="V51" s="84">
        <v>2.7300000000000002E-4</v>
      </c>
      <c r="W51" s="85">
        <v>0</v>
      </c>
      <c r="X51" s="62"/>
    </row>
    <row r="52" spans="3:24" x14ac:dyDescent="0.3">
      <c r="G52" s="77"/>
      <c r="H52" s="62">
        <v>118</v>
      </c>
      <c r="I52" s="62" t="s">
        <v>19</v>
      </c>
      <c r="J52" s="78">
        <v>442</v>
      </c>
      <c r="K52" s="79">
        <v>0.7</v>
      </c>
      <c r="L52" s="80">
        <v>0</v>
      </c>
      <c r="M52" s="81">
        <v>0</v>
      </c>
      <c r="N52" s="80">
        <v>70571</v>
      </c>
      <c r="O52" s="80"/>
      <c r="P52" s="81">
        <v>49399.7</v>
      </c>
      <c r="Q52" s="82">
        <v>8.3999999999999995E-5</v>
      </c>
      <c r="R52" s="83">
        <v>4.1495747999999999</v>
      </c>
      <c r="S52" s="80">
        <v>0</v>
      </c>
      <c r="T52" s="81">
        <v>0</v>
      </c>
      <c r="U52" s="81">
        <v>0</v>
      </c>
      <c r="V52" s="84">
        <v>1.3899999999999999E-4</v>
      </c>
      <c r="W52" s="85">
        <v>0</v>
      </c>
      <c r="X52" s="62"/>
    </row>
    <row r="53" spans="3:24" x14ac:dyDescent="0.3">
      <c r="G53" s="77"/>
      <c r="H53" s="62">
        <v>120</v>
      </c>
      <c r="I53" s="62" t="s">
        <v>127</v>
      </c>
      <c r="J53" s="78">
        <v>442</v>
      </c>
      <c r="K53" s="79">
        <v>0.7</v>
      </c>
      <c r="L53" s="80">
        <v>0</v>
      </c>
      <c r="M53" s="81">
        <v>0</v>
      </c>
      <c r="N53" s="80">
        <v>70571</v>
      </c>
      <c r="O53" s="80"/>
      <c r="P53" s="81">
        <v>49399.7</v>
      </c>
      <c r="Q53" s="82">
        <v>0</v>
      </c>
      <c r="R53" s="83">
        <v>0</v>
      </c>
      <c r="S53" s="80">
        <v>0</v>
      </c>
      <c r="T53" s="81">
        <v>0</v>
      </c>
      <c r="U53" s="81">
        <v>0</v>
      </c>
      <c r="V53" s="84">
        <v>0</v>
      </c>
      <c r="W53" s="85">
        <v>0</v>
      </c>
      <c r="X53" s="62"/>
    </row>
    <row r="54" spans="3:24" x14ac:dyDescent="0.3">
      <c r="G54" s="77"/>
      <c r="H54" s="62">
        <v>129</v>
      </c>
      <c r="I54" s="62" t="s">
        <v>91</v>
      </c>
      <c r="J54" s="78">
        <v>442</v>
      </c>
      <c r="K54" s="79">
        <v>0.7</v>
      </c>
      <c r="L54" s="80">
        <v>0</v>
      </c>
      <c r="M54" s="81">
        <v>0</v>
      </c>
      <c r="N54" s="80">
        <v>70571</v>
      </c>
      <c r="O54" s="80"/>
      <c r="P54" s="81">
        <v>49399.7</v>
      </c>
      <c r="Q54" s="82">
        <v>0</v>
      </c>
      <c r="R54" s="83">
        <v>0</v>
      </c>
      <c r="S54" s="80">
        <v>0</v>
      </c>
      <c r="T54" s="81">
        <v>0</v>
      </c>
      <c r="U54" s="81">
        <v>0</v>
      </c>
      <c r="V54" s="84">
        <v>0</v>
      </c>
      <c r="W54" s="85">
        <v>0</v>
      </c>
      <c r="X54" s="62"/>
    </row>
    <row r="55" spans="3:24" x14ac:dyDescent="0.3">
      <c r="G55" s="77"/>
      <c r="H55" s="62"/>
      <c r="I55" s="62"/>
      <c r="J55" s="78"/>
      <c r="K55" s="79"/>
      <c r="L55" s="81"/>
      <c r="M55" s="81"/>
      <c r="N55" s="81"/>
      <c r="O55" s="81"/>
      <c r="P55" s="81"/>
      <c r="Q55" s="84"/>
      <c r="R55" s="83"/>
      <c r="S55" s="81"/>
      <c r="T55" s="81"/>
      <c r="U55" s="81"/>
      <c r="V55" s="84"/>
      <c r="W55" s="85"/>
      <c r="X55" s="62"/>
    </row>
    <row r="56" spans="3:24" ht="15.6" x14ac:dyDescent="0.3">
      <c r="G56" s="90">
        <v>120</v>
      </c>
      <c r="H56" s="91" t="s">
        <v>127</v>
      </c>
      <c r="I56" s="62"/>
      <c r="J56" s="78"/>
      <c r="K56" s="79"/>
      <c r="L56" s="81"/>
      <c r="M56" s="81"/>
      <c r="N56" s="81"/>
      <c r="O56" s="81"/>
      <c r="P56" s="81"/>
      <c r="Q56" s="84"/>
      <c r="R56" s="83"/>
      <c r="S56" s="81"/>
      <c r="T56" s="81"/>
      <c r="U56" s="81"/>
      <c r="V56" s="84"/>
      <c r="W56" s="85"/>
      <c r="X56" s="62"/>
    </row>
    <row r="57" spans="3:24" x14ac:dyDescent="0.3">
      <c r="G57" s="77"/>
      <c r="H57" s="62">
        <v>1</v>
      </c>
      <c r="I57" s="62" t="s">
        <v>11</v>
      </c>
      <c r="J57" s="78">
        <v>443</v>
      </c>
      <c r="K57" s="79">
        <v>0.7</v>
      </c>
      <c r="L57" s="80">
        <v>0</v>
      </c>
      <c r="M57" s="81"/>
      <c r="N57" s="80">
        <v>32991</v>
      </c>
      <c r="O57" s="81">
        <v>2918300</v>
      </c>
      <c r="P57" s="81">
        <v>-2019716.2999999998</v>
      </c>
      <c r="Q57" s="82">
        <v>2.2769999999999999E-3</v>
      </c>
      <c r="R57" s="83">
        <v>-4598.8940150999997</v>
      </c>
      <c r="S57" s="80">
        <v>0</v>
      </c>
      <c r="T57" s="81">
        <v>0</v>
      </c>
      <c r="U57" s="81">
        <v>0</v>
      </c>
      <c r="V57" s="84">
        <v>1.91E-3</v>
      </c>
      <c r="W57" s="85">
        <v>0</v>
      </c>
      <c r="X57" s="62"/>
    </row>
    <row r="58" spans="3:24" x14ac:dyDescent="0.3">
      <c r="G58" s="77"/>
      <c r="H58" s="62">
        <v>2</v>
      </c>
      <c r="I58" s="62" t="s">
        <v>27</v>
      </c>
      <c r="J58" s="78">
        <v>443</v>
      </c>
      <c r="K58" s="79">
        <v>0.7</v>
      </c>
      <c r="L58" s="80">
        <v>0</v>
      </c>
      <c r="M58" s="81"/>
      <c r="N58" s="80">
        <v>32991</v>
      </c>
      <c r="O58" s="81">
        <v>2918300</v>
      </c>
      <c r="P58" s="81">
        <v>-2019716.2999999998</v>
      </c>
      <c r="Q58" s="82">
        <v>2.6200000000000003E-4</v>
      </c>
      <c r="R58" s="83">
        <v>-529.1656706</v>
      </c>
      <c r="S58" s="80">
        <v>0</v>
      </c>
      <c r="T58" s="81">
        <v>0</v>
      </c>
      <c r="U58" s="81">
        <v>0</v>
      </c>
      <c r="V58" s="84">
        <v>2.6899999999999998E-4</v>
      </c>
      <c r="W58" s="85">
        <v>0</v>
      </c>
      <c r="X58" s="62"/>
    </row>
    <row r="59" spans="3:24" x14ac:dyDescent="0.3">
      <c r="G59" s="77"/>
      <c r="H59" s="62">
        <v>3</v>
      </c>
      <c r="I59" s="62" t="s">
        <v>20</v>
      </c>
      <c r="J59" s="78">
        <v>443</v>
      </c>
      <c r="K59" s="79">
        <v>0.7</v>
      </c>
      <c r="L59" s="80">
        <v>0</v>
      </c>
      <c r="M59" s="81"/>
      <c r="N59" s="80">
        <v>32991</v>
      </c>
      <c r="O59" s="81">
        <v>2918300</v>
      </c>
      <c r="P59" s="81">
        <v>-2019716.2999999998</v>
      </c>
      <c r="Q59" s="82">
        <v>5.7799999999999995E-4</v>
      </c>
      <c r="R59" s="83">
        <v>-1167.3960213999999</v>
      </c>
      <c r="S59" s="80">
        <v>0</v>
      </c>
      <c r="T59" s="81">
        <v>0</v>
      </c>
      <c r="U59" s="81">
        <v>0</v>
      </c>
      <c r="V59" s="84">
        <v>5.9699999999999998E-4</v>
      </c>
      <c r="W59" s="85">
        <v>0</v>
      </c>
      <c r="X59" s="62"/>
    </row>
    <row r="60" spans="3:24" x14ac:dyDescent="0.3">
      <c r="G60" s="77"/>
      <c r="H60" s="62">
        <v>5</v>
      </c>
      <c r="I60" s="62" t="s">
        <v>17</v>
      </c>
      <c r="J60" s="78">
        <v>443</v>
      </c>
      <c r="K60" s="79">
        <v>0.7</v>
      </c>
      <c r="L60" s="80">
        <v>0</v>
      </c>
      <c r="M60" s="81"/>
      <c r="N60" s="80">
        <v>32991</v>
      </c>
      <c r="O60" s="81">
        <v>2918300</v>
      </c>
      <c r="P60" s="81">
        <v>-2019716.2999999998</v>
      </c>
      <c r="Q60" s="82">
        <v>6.2979999999999998E-3</v>
      </c>
      <c r="R60" s="83">
        <v>-12720.173257399998</v>
      </c>
      <c r="S60" s="80">
        <v>0</v>
      </c>
      <c r="T60" s="81">
        <v>0</v>
      </c>
      <c r="U60" s="81">
        <v>0</v>
      </c>
      <c r="V60" s="84">
        <v>6.6930000000000002E-3</v>
      </c>
      <c r="W60" s="85">
        <v>0</v>
      </c>
      <c r="X60" s="62"/>
    </row>
    <row r="61" spans="3:24" x14ac:dyDescent="0.3">
      <c r="G61" s="77"/>
      <c r="H61" s="62">
        <v>137</v>
      </c>
      <c r="I61" s="62" t="s">
        <v>160</v>
      </c>
      <c r="J61" s="78">
        <v>443</v>
      </c>
      <c r="K61" s="79">
        <v>0.7</v>
      </c>
      <c r="L61" s="80">
        <v>0</v>
      </c>
      <c r="M61" s="81"/>
      <c r="N61" s="80">
        <v>32991</v>
      </c>
      <c r="O61" s="81">
        <v>2918300</v>
      </c>
      <c r="P61" s="81">
        <v>-2019716.2999999998</v>
      </c>
      <c r="Q61" s="82">
        <v>7.4999999999999993E-5</v>
      </c>
      <c r="R61" s="83">
        <v>-151.47872249999998</v>
      </c>
      <c r="S61" s="80">
        <v>0</v>
      </c>
      <c r="T61" s="81">
        <v>0</v>
      </c>
      <c r="U61" s="81">
        <v>0</v>
      </c>
      <c r="V61" s="84">
        <v>0</v>
      </c>
      <c r="W61" s="85">
        <v>0</v>
      </c>
      <c r="X61" s="62"/>
    </row>
    <row r="62" spans="3:24" x14ac:dyDescent="0.3">
      <c r="G62" s="77"/>
      <c r="H62" s="62">
        <v>6</v>
      </c>
      <c r="I62" s="62" t="s">
        <v>76</v>
      </c>
      <c r="J62" s="78">
        <v>443</v>
      </c>
      <c r="K62" s="79">
        <v>0.7</v>
      </c>
      <c r="L62" s="80">
        <v>0</v>
      </c>
      <c r="M62" s="81"/>
      <c r="N62" s="80">
        <v>32991</v>
      </c>
      <c r="O62" s="81">
        <v>2918300</v>
      </c>
      <c r="P62" s="81">
        <v>-2019716.2999999998</v>
      </c>
      <c r="Q62" s="82">
        <v>0</v>
      </c>
      <c r="R62" s="83">
        <v>0</v>
      </c>
      <c r="S62" s="80">
        <v>0</v>
      </c>
      <c r="T62" s="81">
        <v>0</v>
      </c>
      <c r="U62" s="81">
        <v>0</v>
      </c>
      <c r="V62" s="84">
        <v>0</v>
      </c>
      <c r="W62" s="85">
        <v>0</v>
      </c>
      <c r="X62" s="62"/>
    </row>
    <row r="63" spans="3:24" x14ac:dyDescent="0.3">
      <c r="G63" s="77"/>
      <c r="H63" s="62">
        <v>7</v>
      </c>
      <c r="I63" s="62" t="s">
        <v>9</v>
      </c>
      <c r="J63" s="78">
        <v>443</v>
      </c>
      <c r="K63" s="79">
        <v>0.7</v>
      </c>
      <c r="L63" s="80">
        <v>0</v>
      </c>
      <c r="M63" s="81"/>
      <c r="N63" s="80">
        <v>32991</v>
      </c>
      <c r="O63" s="81">
        <v>2918300</v>
      </c>
      <c r="P63" s="81">
        <v>-2019716.2999999998</v>
      </c>
      <c r="Q63" s="82">
        <v>1.1900000000000001E-4</v>
      </c>
      <c r="R63" s="83">
        <v>-240.34623969999998</v>
      </c>
      <c r="S63" s="80">
        <v>0</v>
      </c>
      <c r="T63" s="81">
        <v>0</v>
      </c>
      <c r="U63" s="81">
        <v>0</v>
      </c>
      <c r="V63" s="84">
        <v>1.27E-4</v>
      </c>
      <c r="W63" s="85">
        <v>0</v>
      </c>
      <c r="X63" s="62"/>
    </row>
    <row r="64" spans="3:24" x14ac:dyDescent="0.3">
      <c r="G64" s="77"/>
      <c r="H64" s="62">
        <v>8</v>
      </c>
      <c r="I64" s="62" t="s">
        <v>23</v>
      </c>
      <c r="J64" s="78">
        <v>443</v>
      </c>
      <c r="K64" s="79">
        <v>0.7</v>
      </c>
      <c r="L64" s="80">
        <v>0</v>
      </c>
      <c r="M64" s="81"/>
      <c r="N64" s="80">
        <v>32991</v>
      </c>
      <c r="O64" s="81">
        <v>2918300</v>
      </c>
      <c r="P64" s="81">
        <v>-2019716.2999999998</v>
      </c>
      <c r="Q64" s="82">
        <v>1.74E-4</v>
      </c>
      <c r="R64" s="83">
        <v>-351.43063619999998</v>
      </c>
      <c r="S64" s="80">
        <v>0</v>
      </c>
      <c r="T64" s="81">
        <v>0</v>
      </c>
      <c r="U64" s="81">
        <v>0</v>
      </c>
      <c r="V64" s="84">
        <v>1.8699999999999999E-4</v>
      </c>
      <c r="W64" s="85">
        <v>0</v>
      </c>
      <c r="X64" s="62"/>
    </row>
    <row r="65" spans="7:24" x14ac:dyDescent="0.3">
      <c r="G65" s="77"/>
      <c r="H65" s="62">
        <v>25</v>
      </c>
      <c r="I65" s="62" t="s">
        <v>8</v>
      </c>
      <c r="J65" s="78">
        <v>443</v>
      </c>
      <c r="K65" s="79">
        <v>0.7</v>
      </c>
      <c r="L65" s="80">
        <v>0</v>
      </c>
      <c r="M65" s="81"/>
      <c r="N65" s="80">
        <v>32991</v>
      </c>
      <c r="O65" s="81">
        <v>2918300</v>
      </c>
      <c r="P65" s="81">
        <v>-2019716.2999999998</v>
      </c>
      <c r="Q65" s="82">
        <v>1.2400000000000001E-4</v>
      </c>
      <c r="R65" s="83">
        <v>-250.44482119999998</v>
      </c>
      <c r="S65" s="80">
        <v>0</v>
      </c>
      <c r="T65" s="81">
        <v>0</v>
      </c>
      <c r="U65" s="81">
        <v>0</v>
      </c>
      <c r="V65" s="84">
        <v>1.2300000000000001E-4</v>
      </c>
      <c r="W65" s="85">
        <v>0</v>
      </c>
      <c r="X65" s="62"/>
    </row>
    <row r="66" spans="7:24" x14ac:dyDescent="0.3">
      <c r="G66" s="77"/>
      <c r="H66" s="62">
        <v>38</v>
      </c>
      <c r="I66" s="62" t="s">
        <v>12</v>
      </c>
      <c r="J66" s="78">
        <v>443</v>
      </c>
      <c r="K66" s="79">
        <v>0.7</v>
      </c>
      <c r="L66" s="80">
        <v>0</v>
      </c>
      <c r="M66" s="81"/>
      <c r="N66" s="80">
        <v>32991</v>
      </c>
      <c r="O66" s="81">
        <v>2918300</v>
      </c>
      <c r="P66" s="81">
        <v>-2019716.2999999998</v>
      </c>
      <c r="Q66" s="82">
        <v>9.5000000000000005E-5</v>
      </c>
      <c r="R66" s="83">
        <v>-191.87304849999998</v>
      </c>
      <c r="S66" s="80">
        <v>0</v>
      </c>
      <c r="T66" s="81">
        <v>0</v>
      </c>
      <c r="U66" s="81">
        <v>0</v>
      </c>
      <c r="V66" s="84">
        <v>7.8999999999999996E-5</v>
      </c>
      <c r="W66" s="85">
        <v>0</v>
      </c>
      <c r="X66" s="62"/>
    </row>
    <row r="67" spans="7:24" x14ac:dyDescent="0.3">
      <c r="G67" s="77"/>
      <c r="H67" s="62">
        <v>41</v>
      </c>
      <c r="I67" s="62" t="s">
        <v>83</v>
      </c>
      <c r="J67" s="78">
        <v>443</v>
      </c>
      <c r="K67" s="79">
        <v>0.7</v>
      </c>
      <c r="L67" s="80">
        <v>0</v>
      </c>
      <c r="M67" s="81"/>
      <c r="N67" s="80">
        <v>32991</v>
      </c>
      <c r="O67" s="81">
        <v>2918300</v>
      </c>
      <c r="P67" s="81">
        <v>-2019716.2999999998</v>
      </c>
      <c r="Q67" s="82">
        <v>0</v>
      </c>
      <c r="R67" s="83">
        <v>0</v>
      </c>
      <c r="S67" s="80">
        <v>0</v>
      </c>
      <c r="T67" s="81">
        <v>0</v>
      </c>
      <c r="U67" s="81">
        <v>0</v>
      </c>
      <c r="V67" s="84">
        <v>0</v>
      </c>
      <c r="W67" s="85">
        <v>0</v>
      </c>
      <c r="X67" s="62"/>
    </row>
    <row r="68" spans="7:24" x14ac:dyDescent="0.3">
      <c r="G68" s="77"/>
      <c r="H68" s="62">
        <v>55</v>
      </c>
      <c r="I68" s="62" t="s">
        <v>26</v>
      </c>
      <c r="J68" s="78">
        <v>443</v>
      </c>
      <c r="K68" s="79">
        <v>0.7</v>
      </c>
      <c r="L68" s="80">
        <v>0</v>
      </c>
      <c r="M68" s="81"/>
      <c r="N68" s="80">
        <v>32991</v>
      </c>
      <c r="O68" s="81">
        <v>2918300</v>
      </c>
      <c r="P68" s="81">
        <v>-2019716.2999999998</v>
      </c>
      <c r="Q68" s="82">
        <v>1.4799999999999999E-4</v>
      </c>
      <c r="R68" s="83">
        <v>-298.91801239999995</v>
      </c>
      <c r="S68" s="80">
        <v>0</v>
      </c>
      <c r="T68" s="81">
        <v>0</v>
      </c>
      <c r="U68" s="81">
        <v>0</v>
      </c>
      <c r="V68" s="84">
        <v>1.5699999999999999E-4</v>
      </c>
      <c r="W68" s="85">
        <v>0</v>
      </c>
      <c r="X68" s="62"/>
    </row>
    <row r="69" spans="7:24" x14ac:dyDescent="0.3">
      <c r="G69" s="77"/>
      <c r="H69" s="62">
        <v>56</v>
      </c>
      <c r="I69" s="62" t="s">
        <v>14</v>
      </c>
      <c r="J69" s="78">
        <v>443</v>
      </c>
      <c r="K69" s="79">
        <v>0.7</v>
      </c>
      <c r="L69" s="80">
        <v>0</v>
      </c>
      <c r="M69" s="81"/>
      <c r="N69" s="80">
        <v>32991</v>
      </c>
      <c r="O69" s="81">
        <v>2918300</v>
      </c>
      <c r="P69" s="81">
        <v>-2019716.2999999998</v>
      </c>
      <c r="Q69" s="82">
        <v>1.3370000000000001E-3</v>
      </c>
      <c r="R69" s="83">
        <v>-2700.3606930999999</v>
      </c>
      <c r="S69" s="80">
        <v>0</v>
      </c>
      <c r="T69" s="81">
        <v>0</v>
      </c>
      <c r="U69" s="81">
        <v>0</v>
      </c>
      <c r="V69" s="84">
        <v>1.405E-3</v>
      </c>
      <c r="W69" s="85">
        <v>0</v>
      </c>
      <c r="X69" s="62"/>
    </row>
    <row r="70" spans="7:24" x14ac:dyDescent="0.3">
      <c r="G70" s="77"/>
      <c r="H70" s="62">
        <v>71</v>
      </c>
      <c r="I70" s="62" t="s">
        <v>18</v>
      </c>
      <c r="J70" s="78">
        <v>443</v>
      </c>
      <c r="K70" s="79">
        <v>0</v>
      </c>
      <c r="L70" s="80">
        <v>0</v>
      </c>
      <c r="M70" s="81"/>
      <c r="N70" s="80">
        <v>32991</v>
      </c>
      <c r="O70" s="81">
        <v>2918300</v>
      </c>
      <c r="P70" s="81">
        <v>0</v>
      </c>
      <c r="Q70" s="82">
        <v>1.0000000000000001E-5</v>
      </c>
      <c r="R70" s="83">
        <v>0</v>
      </c>
      <c r="S70" s="80">
        <v>0</v>
      </c>
      <c r="T70" s="81">
        <v>0</v>
      </c>
      <c r="U70" s="81">
        <v>0</v>
      </c>
      <c r="V70" s="84">
        <v>1.1E-5</v>
      </c>
      <c r="W70" s="85">
        <v>0</v>
      </c>
      <c r="X70" s="62"/>
    </row>
    <row r="71" spans="7:24" x14ac:dyDescent="0.3">
      <c r="G71" s="77"/>
      <c r="H71" s="62">
        <v>72</v>
      </c>
      <c r="I71" s="62" t="s">
        <v>28</v>
      </c>
      <c r="J71" s="78">
        <v>443</v>
      </c>
      <c r="K71" s="79">
        <v>0</v>
      </c>
      <c r="L71" s="80">
        <v>0</v>
      </c>
      <c r="M71" s="81"/>
      <c r="N71" s="80">
        <v>32991</v>
      </c>
      <c r="O71" s="81">
        <v>2918300</v>
      </c>
      <c r="P71" s="81">
        <v>0</v>
      </c>
      <c r="Q71" s="82">
        <v>2.9999999999999997E-4</v>
      </c>
      <c r="R71" s="83">
        <v>0</v>
      </c>
      <c r="S71" s="80">
        <v>0</v>
      </c>
      <c r="T71" s="81">
        <v>0</v>
      </c>
      <c r="U71" s="81">
        <v>0</v>
      </c>
      <c r="V71" s="84">
        <v>3.1799999999999998E-4</v>
      </c>
      <c r="W71" s="85">
        <v>0</v>
      </c>
      <c r="X71" s="62"/>
    </row>
    <row r="72" spans="7:24" x14ac:dyDescent="0.3">
      <c r="G72" s="77"/>
      <c r="H72" s="62">
        <v>97</v>
      </c>
      <c r="I72" s="62" t="s">
        <v>3</v>
      </c>
      <c r="J72" s="78">
        <v>443</v>
      </c>
      <c r="K72" s="79">
        <v>0.7</v>
      </c>
      <c r="L72" s="80">
        <v>0</v>
      </c>
      <c r="M72" s="81"/>
      <c r="N72" s="80">
        <v>32991</v>
      </c>
      <c r="O72" s="81">
        <v>2918300</v>
      </c>
      <c r="P72" s="81">
        <v>-2019716.2999999998</v>
      </c>
      <c r="Q72" s="82">
        <v>1.47E-4</v>
      </c>
      <c r="R72" s="83">
        <v>-296.89829609999998</v>
      </c>
      <c r="S72" s="80">
        <v>0</v>
      </c>
      <c r="T72" s="81">
        <v>0</v>
      </c>
      <c r="U72" s="81">
        <v>0</v>
      </c>
      <c r="V72" s="84">
        <v>1.54E-4</v>
      </c>
      <c r="W72" s="85">
        <v>0</v>
      </c>
      <c r="X72" s="62"/>
    </row>
    <row r="73" spans="7:24" x14ac:dyDescent="0.3">
      <c r="G73" s="77"/>
      <c r="H73" s="62">
        <v>104</v>
      </c>
      <c r="I73" s="62" t="s">
        <v>88</v>
      </c>
      <c r="J73" s="78">
        <v>443</v>
      </c>
      <c r="K73" s="79">
        <v>0.7</v>
      </c>
      <c r="L73" s="80">
        <v>0</v>
      </c>
      <c r="M73" s="81"/>
      <c r="N73" s="80">
        <v>32991</v>
      </c>
      <c r="O73" s="81">
        <v>2918300</v>
      </c>
      <c r="P73" s="81">
        <v>-2019716.2999999998</v>
      </c>
      <c r="Q73" s="82">
        <v>0</v>
      </c>
      <c r="R73" s="83">
        <v>0</v>
      </c>
      <c r="S73" s="80">
        <v>0</v>
      </c>
      <c r="T73" s="81">
        <v>0</v>
      </c>
      <c r="U73" s="81">
        <v>0</v>
      </c>
      <c r="V73" s="84">
        <v>0</v>
      </c>
      <c r="W73" s="85">
        <v>0</v>
      </c>
      <c r="X73" s="62"/>
    </row>
    <row r="74" spans="7:24" x14ac:dyDescent="0.3">
      <c r="G74" s="77"/>
      <c r="H74" s="62">
        <v>117</v>
      </c>
      <c r="I74" s="62" t="s">
        <v>21</v>
      </c>
      <c r="J74" s="78">
        <v>443</v>
      </c>
      <c r="K74" s="79">
        <v>0.7</v>
      </c>
      <c r="L74" s="80">
        <v>0</v>
      </c>
      <c r="M74" s="81"/>
      <c r="N74" s="80">
        <v>32991</v>
      </c>
      <c r="O74" s="81">
        <v>2918300</v>
      </c>
      <c r="P74" s="81">
        <v>-2019716.2999999998</v>
      </c>
      <c r="Q74" s="82">
        <v>2.5700000000000001E-4</v>
      </c>
      <c r="R74" s="83">
        <v>-519.06708909999998</v>
      </c>
      <c r="S74" s="80">
        <v>0</v>
      </c>
      <c r="T74" s="81">
        <v>0</v>
      </c>
      <c r="U74" s="81">
        <v>0</v>
      </c>
      <c r="V74" s="84">
        <v>2.7300000000000002E-4</v>
      </c>
      <c r="W74" s="85">
        <v>0</v>
      </c>
      <c r="X74" s="62"/>
    </row>
    <row r="75" spans="7:24" x14ac:dyDescent="0.3">
      <c r="G75" s="77"/>
      <c r="H75" s="62">
        <v>118</v>
      </c>
      <c r="I75" s="62" t="s">
        <v>19</v>
      </c>
      <c r="J75" s="78">
        <v>443</v>
      </c>
      <c r="K75" s="79">
        <v>0.7</v>
      </c>
      <c r="L75" s="80">
        <v>0</v>
      </c>
      <c r="M75" s="81"/>
      <c r="N75" s="80">
        <v>32991</v>
      </c>
      <c r="O75" s="81">
        <v>2918300</v>
      </c>
      <c r="P75" s="81">
        <v>-2019716.2999999998</v>
      </c>
      <c r="Q75" s="82">
        <v>8.3999999999999995E-5</v>
      </c>
      <c r="R75" s="83">
        <v>-169.65616919999997</v>
      </c>
      <c r="S75" s="80">
        <v>0</v>
      </c>
      <c r="T75" s="81">
        <v>0</v>
      </c>
      <c r="U75" s="81">
        <v>0</v>
      </c>
      <c r="V75" s="84">
        <v>1.3899999999999999E-4</v>
      </c>
      <c r="W75" s="85">
        <v>0</v>
      </c>
      <c r="X75" s="62"/>
    </row>
    <row r="76" spans="7:24" x14ac:dyDescent="0.3">
      <c r="G76" s="77"/>
      <c r="H76" s="62">
        <v>120</v>
      </c>
      <c r="I76" s="62" t="s">
        <v>127</v>
      </c>
      <c r="J76" s="78">
        <v>443</v>
      </c>
      <c r="K76" s="79">
        <v>0.7</v>
      </c>
      <c r="L76" s="80">
        <v>0</v>
      </c>
      <c r="M76" s="81"/>
      <c r="N76" s="80">
        <v>32991</v>
      </c>
      <c r="O76" s="81">
        <v>2918300</v>
      </c>
      <c r="P76" s="81">
        <v>-2019716.2999999998</v>
      </c>
      <c r="Q76" s="82">
        <v>0</v>
      </c>
      <c r="R76" s="83">
        <v>0</v>
      </c>
      <c r="S76" s="80">
        <v>0</v>
      </c>
      <c r="T76" s="81">
        <v>0</v>
      </c>
      <c r="U76" s="81">
        <v>0</v>
      </c>
      <c r="V76" s="84">
        <v>0</v>
      </c>
      <c r="W76" s="85">
        <v>0</v>
      </c>
      <c r="X76" s="62"/>
    </row>
    <row r="77" spans="7:24" x14ac:dyDescent="0.3">
      <c r="G77" s="77"/>
      <c r="H77" s="62">
        <v>129</v>
      </c>
      <c r="I77" s="62" t="s">
        <v>91</v>
      </c>
      <c r="J77" s="78">
        <v>443</v>
      </c>
      <c r="K77" s="79">
        <v>0.7</v>
      </c>
      <c r="L77" s="80">
        <v>0</v>
      </c>
      <c r="M77" s="81"/>
      <c r="N77" s="80">
        <v>32991</v>
      </c>
      <c r="O77" s="81">
        <v>2918300</v>
      </c>
      <c r="P77" s="81">
        <v>-2019716.2999999998</v>
      </c>
      <c r="Q77" s="82">
        <v>0</v>
      </c>
      <c r="R77" s="83">
        <v>0</v>
      </c>
      <c r="S77" s="80">
        <v>0</v>
      </c>
      <c r="T77" s="81">
        <v>0</v>
      </c>
      <c r="U77" s="81">
        <v>0</v>
      </c>
      <c r="V77" s="84">
        <v>0</v>
      </c>
      <c r="W77" s="85">
        <v>0</v>
      </c>
      <c r="X77" s="62"/>
    </row>
    <row r="78" spans="7:24" ht="15" thickBot="1" x14ac:dyDescent="0.35">
      <c r="G78" s="86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8"/>
      <c r="X78" s="62"/>
    </row>
    <row r="79" spans="7:24" x14ac:dyDescent="0.3">
      <c r="G79" s="62">
        <v>120</v>
      </c>
      <c r="H79" s="62" t="s">
        <v>127</v>
      </c>
      <c r="I79" s="62"/>
      <c r="J79" s="78"/>
      <c r="K79" s="79"/>
      <c r="L79" s="81"/>
      <c r="M79" s="81"/>
      <c r="N79" s="81"/>
      <c r="O79" s="81"/>
      <c r="P79" s="81"/>
      <c r="Q79" s="84"/>
      <c r="R79" s="83">
        <v>1970117.1160880998</v>
      </c>
      <c r="S79" s="81"/>
      <c r="T79" s="81"/>
      <c r="U79" s="81"/>
      <c r="V79" s="84"/>
      <c r="W79" s="83">
        <v>3488.0071078999995</v>
      </c>
      <c r="X79" s="89">
        <v>1973605.1231959998</v>
      </c>
    </row>
    <row r="80" spans="7:24" ht="15.6" x14ac:dyDescent="0.3">
      <c r="G80" s="37"/>
      <c r="H80" s="37"/>
      <c r="I80" s="9"/>
      <c r="J80" s="25"/>
      <c r="K80" s="26"/>
      <c r="L80" s="28"/>
      <c r="M80" s="28"/>
      <c r="N80" s="28"/>
      <c r="O80" s="28"/>
      <c r="P80" s="31"/>
      <c r="Q80" s="30"/>
      <c r="R80" s="28"/>
      <c r="S80" s="28"/>
      <c r="T80" s="28"/>
      <c r="U80" s="31"/>
      <c r="V80" s="30"/>
      <c r="W80" s="9"/>
      <c r="X80" s="9"/>
    </row>
    <row r="81" spans="7:24" x14ac:dyDescent="0.3">
      <c r="G81" s="9"/>
      <c r="H81" s="9"/>
      <c r="I81" s="9"/>
      <c r="J81" s="25"/>
      <c r="K81" s="26"/>
      <c r="L81" s="27"/>
      <c r="M81" s="27"/>
      <c r="N81" s="28"/>
      <c r="O81" s="28"/>
      <c r="P81" s="29"/>
      <c r="Q81" s="30"/>
      <c r="R81" s="27"/>
      <c r="S81" s="28"/>
      <c r="T81" s="28"/>
      <c r="U81" s="31"/>
      <c r="V81" s="30"/>
      <c r="W81" s="9"/>
      <c r="X81" s="9"/>
    </row>
    <row r="82" spans="7:24" x14ac:dyDescent="0.3">
      <c r="G82" s="9"/>
      <c r="H82" s="9"/>
      <c r="I82" s="9"/>
      <c r="J82" s="25"/>
      <c r="K82" s="26"/>
      <c r="L82" s="27"/>
      <c r="M82" s="27"/>
      <c r="N82" s="28"/>
      <c r="O82" s="28"/>
      <c r="P82" s="29"/>
      <c r="Q82" s="30"/>
      <c r="R82" s="27"/>
      <c r="S82" s="28"/>
      <c r="T82" s="28"/>
      <c r="U82" s="31"/>
      <c r="V82" s="30"/>
      <c r="W82" s="9"/>
      <c r="X82" s="9"/>
    </row>
    <row r="83" spans="7:24" x14ac:dyDescent="0.3">
      <c r="G83" s="9"/>
      <c r="H83" s="9"/>
      <c r="I83" s="9"/>
      <c r="J83" s="25"/>
      <c r="K83" s="26"/>
      <c r="L83" s="27"/>
      <c r="M83" s="27"/>
      <c r="N83" s="28"/>
      <c r="O83" s="28"/>
      <c r="P83" s="29"/>
      <c r="Q83" s="30"/>
      <c r="R83" s="27"/>
      <c r="S83" s="28"/>
      <c r="T83" s="28"/>
      <c r="U83" s="31"/>
      <c r="V83" s="30"/>
      <c r="W83" s="9"/>
      <c r="X83" s="9"/>
    </row>
    <row r="84" spans="7:24" x14ac:dyDescent="0.3">
      <c r="G84" s="9"/>
      <c r="H84" s="9"/>
      <c r="I84" s="9"/>
      <c r="J84" s="25"/>
      <c r="K84" s="26"/>
      <c r="L84" s="27"/>
      <c r="M84" s="27"/>
      <c r="N84" s="28"/>
      <c r="O84" s="28"/>
      <c r="P84" s="29"/>
      <c r="Q84" s="30"/>
      <c r="R84" s="27"/>
      <c r="S84" s="28"/>
      <c r="T84" s="28"/>
      <c r="U84" s="31"/>
      <c r="V84" s="30"/>
      <c r="W84" s="9"/>
      <c r="X84" s="9"/>
    </row>
    <row r="85" spans="7:24" x14ac:dyDescent="0.3">
      <c r="G85" s="9"/>
      <c r="H85" s="9"/>
      <c r="I85" s="9"/>
      <c r="J85" s="25"/>
      <c r="K85" s="26"/>
      <c r="L85" s="27"/>
      <c r="M85" s="27"/>
      <c r="N85" s="28"/>
      <c r="O85" s="28"/>
      <c r="P85" s="29"/>
      <c r="Q85" s="30"/>
      <c r="R85" s="27"/>
      <c r="S85" s="28"/>
      <c r="T85" s="28"/>
      <c r="U85" s="31"/>
      <c r="V85" s="30"/>
      <c r="W85" s="9"/>
      <c r="X85" s="9"/>
    </row>
    <row r="86" spans="7:24" x14ac:dyDescent="0.3">
      <c r="G86" s="9"/>
      <c r="H86" s="9"/>
      <c r="I86" s="9"/>
      <c r="J86" s="25"/>
      <c r="K86" s="26"/>
      <c r="L86" s="27"/>
      <c r="M86" s="27"/>
      <c r="N86" s="28"/>
      <c r="O86" s="28"/>
      <c r="P86" s="29"/>
      <c r="Q86" s="30"/>
      <c r="R86" s="27"/>
      <c r="S86" s="28"/>
      <c r="T86" s="28"/>
      <c r="U86" s="31"/>
      <c r="V86" s="30"/>
      <c r="W86" s="9"/>
      <c r="X86" s="9"/>
    </row>
    <row r="87" spans="7:24" x14ac:dyDescent="0.3">
      <c r="G87" s="9"/>
      <c r="H87" s="9"/>
      <c r="I87" s="9"/>
      <c r="J87" s="25"/>
      <c r="K87" s="26"/>
      <c r="L87" s="27"/>
      <c r="M87" s="27"/>
      <c r="N87" s="28"/>
      <c r="O87" s="28"/>
      <c r="P87" s="29"/>
      <c r="Q87" s="30"/>
      <c r="R87" s="27"/>
      <c r="S87" s="28"/>
      <c r="T87" s="28"/>
      <c r="U87" s="31"/>
      <c r="V87" s="30"/>
      <c r="W87" s="9"/>
      <c r="X87" s="9"/>
    </row>
    <row r="88" spans="7:24" x14ac:dyDescent="0.3">
      <c r="G88" s="9"/>
      <c r="H88" s="9"/>
      <c r="I88" s="9"/>
      <c r="J88" s="25"/>
      <c r="K88" s="26"/>
      <c r="L88" s="27"/>
      <c r="M88" s="27"/>
      <c r="N88" s="28"/>
      <c r="O88" s="28"/>
      <c r="P88" s="29"/>
      <c r="Q88" s="30"/>
      <c r="R88" s="27"/>
      <c r="S88" s="28"/>
      <c r="T88" s="28"/>
      <c r="U88" s="31"/>
      <c r="V88" s="30"/>
      <c r="W88" s="9"/>
      <c r="X88" s="9"/>
    </row>
    <row r="89" spans="7:24" x14ac:dyDescent="0.3">
      <c r="G89" s="9"/>
      <c r="H89" s="9"/>
      <c r="I89" s="9"/>
      <c r="J89" s="25"/>
      <c r="K89" s="26"/>
      <c r="L89" s="27"/>
      <c r="M89" s="27"/>
      <c r="N89" s="28"/>
      <c r="O89" s="28"/>
      <c r="P89" s="29"/>
      <c r="Q89" s="30"/>
      <c r="R89" s="27"/>
      <c r="S89" s="28"/>
      <c r="T89" s="28"/>
      <c r="U89" s="31"/>
      <c r="V89" s="30"/>
      <c r="W89" s="9"/>
      <c r="X89" s="9"/>
    </row>
    <row r="90" spans="7:24" x14ac:dyDescent="0.3">
      <c r="G90" s="9"/>
      <c r="H90" s="9"/>
      <c r="I90" s="9"/>
      <c r="J90" s="25"/>
      <c r="K90" s="26"/>
      <c r="L90" s="27"/>
      <c r="M90" s="27"/>
      <c r="N90" s="28"/>
      <c r="O90" s="28"/>
      <c r="P90" s="29"/>
      <c r="Q90" s="30"/>
      <c r="R90" s="27"/>
      <c r="S90" s="28"/>
      <c r="T90" s="28"/>
      <c r="U90" s="31"/>
      <c r="V90" s="30"/>
      <c r="W90" s="9"/>
      <c r="X90" s="9"/>
    </row>
    <row r="91" spans="7:24" x14ac:dyDescent="0.3">
      <c r="G91" s="9"/>
      <c r="H91" s="9"/>
      <c r="I91" s="9"/>
      <c r="J91" s="25"/>
      <c r="K91" s="26"/>
      <c r="L91" s="27"/>
      <c r="M91" s="27"/>
      <c r="N91" s="28"/>
      <c r="O91" s="28"/>
      <c r="P91" s="29"/>
      <c r="Q91" s="30"/>
      <c r="R91" s="27"/>
      <c r="S91" s="28"/>
      <c r="T91" s="28"/>
      <c r="U91" s="31"/>
      <c r="V91" s="30"/>
      <c r="W91" s="9"/>
      <c r="X91" s="9"/>
    </row>
    <row r="92" spans="7:24" x14ac:dyDescent="0.3">
      <c r="G92" s="9"/>
      <c r="H92" s="9"/>
      <c r="I92" s="9"/>
      <c r="J92" s="25"/>
      <c r="K92" s="26"/>
      <c r="L92" s="27"/>
      <c r="M92" s="27"/>
      <c r="N92" s="28"/>
      <c r="O92" s="28"/>
      <c r="P92" s="29"/>
      <c r="Q92" s="30"/>
      <c r="R92" s="27"/>
      <c r="S92" s="28"/>
      <c r="T92" s="28"/>
      <c r="U92" s="31"/>
      <c r="V92" s="30"/>
      <c r="W92" s="9"/>
      <c r="X92" s="9"/>
    </row>
    <row r="93" spans="7:24" x14ac:dyDescent="0.3">
      <c r="G93" s="9"/>
      <c r="H93" s="9"/>
      <c r="I93" s="9"/>
      <c r="J93" s="25"/>
      <c r="K93" s="26"/>
      <c r="L93" s="27"/>
      <c r="M93" s="27"/>
      <c r="N93" s="28"/>
      <c r="O93" s="28"/>
      <c r="P93" s="29"/>
      <c r="Q93" s="30"/>
      <c r="R93" s="27"/>
      <c r="S93" s="28"/>
      <c r="T93" s="28"/>
      <c r="U93" s="31"/>
      <c r="V93" s="30"/>
      <c r="W93" s="9"/>
      <c r="X93" s="9"/>
    </row>
    <row r="94" spans="7:24" x14ac:dyDescent="0.3">
      <c r="G94" s="9"/>
      <c r="H94" s="9"/>
      <c r="I94" s="9"/>
      <c r="J94" s="25"/>
      <c r="K94" s="26"/>
      <c r="L94" s="27"/>
      <c r="M94" s="27"/>
      <c r="N94" s="28"/>
      <c r="O94" s="28"/>
      <c r="P94" s="29"/>
      <c r="Q94" s="30"/>
      <c r="R94" s="27"/>
      <c r="S94" s="28"/>
      <c r="T94" s="28"/>
      <c r="U94" s="31"/>
      <c r="V94" s="30"/>
      <c r="W94" s="9"/>
      <c r="X94" s="9"/>
    </row>
    <row r="95" spans="7:24" x14ac:dyDescent="0.3">
      <c r="G95" s="9"/>
      <c r="H95" s="9"/>
      <c r="I95" s="9"/>
      <c r="J95" s="25"/>
      <c r="K95" s="26"/>
      <c r="L95" s="27"/>
      <c r="M95" s="27"/>
      <c r="N95" s="28"/>
      <c r="O95" s="28"/>
      <c r="P95" s="29"/>
      <c r="Q95" s="30"/>
      <c r="R95" s="27"/>
      <c r="S95" s="28"/>
      <c r="T95" s="28"/>
      <c r="U95" s="31"/>
      <c r="V95" s="30"/>
      <c r="W95" s="9"/>
      <c r="X95" s="9"/>
    </row>
    <row r="96" spans="7:24" x14ac:dyDescent="0.3">
      <c r="G96" s="9"/>
      <c r="H96" s="9"/>
      <c r="I96" s="9"/>
      <c r="J96" s="25"/>
      <c r="K96" s="26"/>
      <c r="L96" s="27"/>
      <c r="M96" s="27"/>
      <c r="N96" s="28"/>
      <c r="O96" s="28"/>
      <c r="P96" s="29"/>
      <c r="Q96" s="30"/>
      <c r="R96" s="27"/>
      <c r="S96" s="28"/>
      <c r="T96" s="28"/>
      <c r="U96" s="31"/>
      <c r="V96" s="30"/>
      <c r="W96" s="9"/>
      <c r="X96" s="9"/>
    </row>
    <row r="97" spans="7:24" x14ac:dyDescent="0.3">
      <c r="G97" s="9"/>
      <c r="H97" s="9"/>
      <c r="I97" s="9"/>
      <c r="J97" s="25"/>
      <c r="K97" s="26"/>
      <c r="L97" s="27"/>
      <c r="M97" s="27"/>
      <c r="N97" s="28"/>
      <c r="O97" s="28"/>
      <c r="P97" s="29"/>
      <c r="Q97" s="30"/>
      <c r="R97" s="27"/>
      <c r="S97" s="28"/>
      <c r="T97" s="28"/>
      <c r="U97" s="31"/>
      <c r="V97" s="30"/>
      <c r="W97" s="9"/>
      <c r="X97" s="9"/>
    </row>
    <row r="98" spans="7:24" x14ac:dyDescent="0.3">
      <c r="G98" s="9"/>
      <c r="H98" s="9"/>
      <c r="I98" s="9"/>
      <c r="J98" s="25"/>
      <c r="K98" s="26"/>
      <c r="L98" s="27"/>
      <c r="M98" s="27"/>
      <c r="N98" s="28"/>
      <c r="O98" s="28"/>
      <c r="P98" s="29"/>
      <c r="Q98" s="30"/>
      <c r="R98" s="27"/>
      <c r="S98" s="28"/>
      <c r="T98" s="28"/>
      <c r="U98" s="31"/>
      <c r="V98" s="30"/>
      <c r="W98" s="9"/>
      <c r="X98" s="9"/>
    </row>
    <row r="99" spans="7:24" x14ac:dyDescent="0.3">
      <c r="G99" s="9"/>
      <c r="H99" s="9"/>
      <c r="I99" s="9"/>
      <c r="J99" s="25"/>
      <c r="K99" s="26"/>
      <c r="L99" s="27"/>
      <c r="M99" s="27"/>
      <c r="N99" s="28"/>
      <c r="O99" s="28"/>
      <c r="P99" s="29"/>
      <c r="Q99" s="30"/>
      <c r="R99" s="27"/>
      <c r="S99" s="28"/>
      <c r="T99" s="28"/>
      <c r="U99" s="31"/>
      <c r="V99" s="30"/>
      <c r="W99" s="9"/>
      <c r="X99" s="9"/>
    </row>
    <row r="100" spans="7:24" x14ac:dyDescent="0.3">
      <c r="G100" s="9"/>
      <c r="H100" s="9"/>
      <c r="I100" s="9"/>
      <c r="J100" s="25"/>
      <c r="K100" s="26"/>
      <c r="L100" s="27"/>
      <c r="M100" s="27"/>
      <c r="N100" s="28"/>
      <c r="O100" s="28"/>
      <c r="P100" s="29"/>
      <c r="Q100" s="30"/>
      <c r="R100" s="27"/>
      <c r="S100" s="28"/>
      <c r="T100" s="28"/>
      <c r="U100" s="31"/>
      <c r="V100" s="30"/>
      <c r="W100" s="9"/>
      <c r="X100" s="9"/>
    </row>
    <row r="101" spans="7:24" x14ac:dyDescent="0.3">
      <c r="G101" s="9"/>
      <c r="H101" s="9"/>
      <c r="I101" s="9"/>
      <c r="J101" s="25"/>
      <c r="K101" s="26"/>
      <c r="L101" s="27"/>
      <c r="M101" s="27"/>
      <c r="N101" s="28"/>
      <c r="O101" s="28"/>
      <c r="P101" s="29"/>
      <c r="Q101" s="30"/>
      <c r="R101" s="27"/>
      <c r="S101" s="28"/>
      <c r="T101" s="28"/>
      <c r="U101" s="31"/>
      <c r="V101" s="30"/>
      <c r="W101" s="9"/>
      <c r="X101" s="9"/>
    </row>
    <row r="102" spans="7:24" x14ac:dyDescent="0.3">
      <c r="G102" s="9"/>
      <c r="H102" s="9"/>
      <c r="I102" s="9"/>
      <c r="J102" s="25"/>
      <c r="K102" s="26"/>
      <c r="L102" s="28"/>
      <c r="M102" s="28"/>
      <c r="N102" s="28"/>
      <c r="O102" s="28"/>
      <c r="P102" s="31"/>
      <c r="Q102" s="30"/>
      <c r="R102" s="28"/>
      <c r="S102" s="28"/>
      <c r="T102" s="28"/>
      <c r="U102" s="31"/>
      <c r="V102" s="30"/>
      <c r="W102" s="9"/>
      <c r="X102" s="9"/>
    </row>
    <row r="103" spans="7:24" ht="15.6" x14ac:dyDescent="0.3">
      <c r="G103" s="37"/>
      <c r="H103" s="37"/>
      <c r="I103" s="9"/>
      <c r="J103" s="25"/>
      <c r="K103" s="26"/>
      <c r="L103" s="28"/>
      <c r="M103" s="28"/>
      <c r="N103" s="28"/>
      <c r="O103" s="28"/>
      <c r="P103" s="31"/>
      <c r="Q103" s="30"/>
      <c r="R103" s="28"/>
      <c r="S103" s="28"/>
      <c r="T103" s="28"/>
      <c r="U103" s="31"/>
      <c r="V103" s="30"/>
      <c r="W103" s="9"/>
      <c r="X103" s="9"/>
    </row>
    <row r="104" spans="7:24" x14ac:dyDescent="0.3">
      <c r="G104" s="9"/>
      <c r="H104" s="9"/>
      <c r="I104" s="9"/>
      <c r="J104" s="25"/>
      <c r="K104" s="26"/>
      <c r="L104" s="27"/>
      <c r="M104" s="27"/>
      <c r="N104" s="28"/>
      <c r="O104" s="28"/>
      <c r="P104" s="29"/>
      <c r="Q104" s="30"/>
      <c r="R104" s="27"/>
      <c r="S104" s="28"/>
      <c r="T104" s="28"/>
      <c r="U104" s="31"/>
      <c r="V104" s="30"/>
      <c r="W104" s="9"/>
      <c r="X104" s="9"/>
    </row>
    <row r="105" spans="7:24" x14ac:dyDescent="0.3">
      <c r="G105" s="9"/>
      <c r="H105" s="9"/>
      <c r="I105" s="9"/>
      <c r="J105" s="25"/>
      <c r="K105" s="26"/>
      <c r="L105" s="27"/>
      <c r="M105" s="27"/>
      <c r="N105" s="28"/>
      <c r="O105" s="28"/>
      <c r="P105" s="29"/>
      <c r="Q105" s="30"/>
      <c r="R105" s="27"/>
      <c r="S105" s="28"/>
      <c r="T105" s="28"/>
      <c r="U105" s="31"/>
      <c r="V105" s="30"/>
      <c r="W105" s="9"/>
      <c r="X105" s="9"/>
    </row>
    <row r="106" spans="7:24" x14ac:dyDescent="0.3">
      <c r="G106" s="9"/>
      <c r="H106" s="9"/>
      <c r="I106" s="9"/>
      <c r="J106" s="25"/>
      <c r="K106" s="26"/>
      <c r="L106" s="27"/>
      <c r="M106" s="27"/>
      <c r="N106" s="28"/>
      <c r="O106" s="28"/>
      <c r="P106" s="29"/>
      <c r="Q106" s="30"/>
      <c r="R106" s="27"/>
      <c r="S106" s="28"/>
      <c r="T106" s="28"/>
      <c r="U106" s="31"/>
      <c r="V106" s="30"/>
      <c r="W106" s="9"/>
      <c r="X106" s="9"/>
    </row>
    <row r="107" spans="7:24" x14ac:dyDescent="0.3">
      <c r="G107" s="9"/>
      <c r="H107" s="9"/>
      <c r="I107" s="9"/>
      <c r="J107" s="25"/>
      <c r="K107" s="26"/>
      <c r="L107" s="27"/>
      <c r="M107" s="27"/>
      <c r="N107" s="28"/>
      <c r="O107" s="28"/>
      <c r="P107" s="29"/>
      <c r="Q107" s="30"/>
      <c r="R107" s="27"/>
      <c r="S107" s="28"/>
      <c r="T107" s="28"/>
      <c r="U107" s="31"/>
      <c r="V107" s="30"/>
      <c r="W107" s="9"/>
      <c r="X107" s="9"/>
    </row>
    <row r="108" spans="7:24" x14ac:dyDescent="0.3">
      <c r="G108" s="9"/>
      <c r="H108" s="9"/>
      <c r="I108" s="9"/>
      <c r="J108" s="25"/>
      <c r="K108" s="26"/>
      <c r="L108" s="27"/>
      <c r="M108" s="27"/>
      <c r="N108" s="28"/>
      <c r="O108" s="28"/>
      <c r="P108" s="29"/>
      <c r="Q108" s="30"/>
      <c r="R108" s="27"/>
      <c r="S108" s="28"/>
      <c r="T108" s="28"/>
      <c r="U108" s="31"/>
      <c r="V108" s="30"/>
      <c r="W108" s="9"/>
      <c r="X108" s="9"/>
    </row>
    <row r="109" spans="7:24" x14ac:dyDescent="0.3">
      <c r="G109" s="9"/>
      <c r="H109" s="9"/>
      <c r="I109" s="9"/>
      <c r="J109" s="25"/>
      <c r="K109" s="26"/>
      <c r="L109" s="27"/>
      <c r="M109" s="27"/>
      <c r="N109" s="28"/>
      <c r="O109" s="28"/>
      <c r="P109" s="29"/>
      <c r="Q109" s="30"/>
      <c r="R109" s="27"/>
      <c r="S109" s="28"/>
      <c r="T109" s="28"/>
      <c r="U109" s="31"/>
      <c r="V109" s="30"/>
      <c r="W109" s="9"/>
      <c r="X109" s="9"/>
    </row>
    <row r="110" spans="7:24" x14ac:dyDescent="0.3">
      <c r="G110" s="9"/>
      <c r="H110" s="9"/>
      <c r="I110" s="9"/>
      <c r="J110" s="25"/>
      <c r="K110" s="26"/>
      <c r="L110" s="27"/>
      <c r="M110" s="27"/>
      <c r="N110" s="28"/>
      <c r="O110" s="28"/>
      <c r="P110" s="29"/>
      <c r="Q110" s="30"/>
      <c r="R110" s="27"/>
      <c r="S110" s="28"/>
      <c r="T110" s="28"/>
      <c r="U110" s="31"/>
      <c r="V110" s="30"/>
      <c r="W110" s="9"/>
      <c r="X110" s="9"/>
    </row>
    <row r="111" spans="7:24" x14ac:dyDescent="0.3">
      <c r="G111" s="9"/>
      <c r="H111" s="9"/>
      <c r="I111" s="9"/>
      <c r="J111" s="25"/>
      <c r="K111" s="26"/>
      <c r="L111" s="27"/>
      <c r="M111" s="27"/>
      <c r="N111" s="28"/>
      <c r="O111" s="28"/>
      <c r="P111" s="29"/>
      <c r="Q111" s="30"/>
      <c r="R111" s="27"/>
      <c r="S111" s="28"/>
      <c r="T111" s="28"/>
      <c r="U111" s="31"/>
      <c r="V111" s="30"/>
      <c r="W111" s="9"/>
      <c r="X111" s="9"/>
    </row>
    <row r="112" spans="7:24" x14ac:dyDescent="0.3">
      <c r="G112" s="9"/>
      <c r="H112" s="9"/>
      <c r="I112" s="9"/>
      <c r="J112" s="25"/>
      <c r="K112" s="26"/>
      <c r="L112" s="27"/>
      <c r="M112" s="27"/>
      <c r="N112" s="28"/>
      <c r="O112" s="28"/>
      <c r="P112" s="29"/>
      <c r="Q112" s="30"/>
      <c r="R112" s="27"/>
      <c r="S112" s="28"/>
      <c r="T112" s="28"/>
      <c r="U112" s="31"/>
      <c r="V112" s="30"/>
      <c r="W112" s="9"/>
      <c r="X112" s="9"/>
    </row>
    <row r="113" spans="7:24" x14ac:dyDescent="0.3">
      <c r="G113" s="9"/>
      <c r="H113" s="9"/>
      <c r="I113" s="9"/>
      <c r="J113" s="25"/>
      <c r="K113" s="26"/>
      <c r="L113" s="27"/>
      <c r="M113" s="27"/>
      <c r="N113" s="28"/>
      <c r="O113" s="28"/>
      <c r="P113" s="29"/>
      <c r="Q113" s="30"/>
      <c r="R113" s="27"/>
      <c r="S113" s="28"/>
      <c r="T113" s="28"/>
      <c r="U113" s="31"/>
      <c r="V113" s="30"/>
      <c r="W113" s="9"/>
      <c r="X113" s="9"/>
    </row>
    <row r="114" spans="7:24" x14ac:dyDescent="0.3">
      <c r="G114" s="9"/>
      <c r="H114" s="9"/>
      <c r="I114" s="9"/>
      <c r="J114" s="25"/>
      <c r="K114" s="26"/>
      <c r="L114" s="27"/>
      <c r="M114" s="27"/>
      <c r="N114" s="28"/>
      <c r="O114" s="28"/>
      <c r="P114" s="29"/>
      <c r="Q114" s="30"/>
      <c r="R114" s="27"/>
      <c r="S114" s="28"/>
      <c r="T114" s="28"/>
      <c r="U114" s="31"/>
      <c r="V114" s="30"/>
      <c r="W114" s="9"/>
      <c r="X114" s="9"/>
    </row>
    <row r="115" spans="7:24" x14ac:dyDescent="0.3">
      <c r="G115" s="9"/>
      <c r="H115" s="9"/>
      <c r="I115" s="9"/>
      <c r="J115" s="25"/>
      <c r="K115" s="26"/>
      <c r="L115" s="27"/>
      <c r="M115" s="27"/>
      <c r="N115" s="28"/>
      <c r="O115" s="28"/>
      <c r="P115" s="29"/>
      <c r="Q115" s="30"/>
      <c r="R115" s="27"/>
      <c r="S115" s="28"/>
      <c r="T115" s="28"/>
      <c r="U115" s="31"/>
      <c r="V115" s="30"/>
      <c r="W115" s="9"/>
      <c r="X115" s="9"/>
    </row>
    <row r="116" spans="7:24" x14ac:dyDescent="0.3">
      <c r="G116" s="9"/>
      <c r="H116" s="9"/>
      <c r="I116" s="9"/>
      <c r="J116" s="25"/>
      <c r="K116" s="26"/>
      <c r="L116" s="27"/>
      <c r="M116" s="27"/>
      <c r="N116" s="28"/>
      <c r="O116" s="28"/>
      <c r="P116" s="29"/>
      <c r="Q116" s="30"/>
      <c r="R116" s="27"/>
      <c r="S116" s="28"/>
      <c r="T116" s="28"/>
      <c r="U116" s="31"/>
      <c r="V116" s="30"/>
      <c r="W116" s="9"/>
      <c r="X116" s="9"/>
    </row>
    <row r="117" spans="7:24" x14ac:dyDescent="0.3">
      <c r="G117" s="9"/>
      <c r="H117" s="9"/>
      <c r="I117" s="9"/>
      <c r="J117" s="25"/>
      <c r="K117" s="26"/>
      <c r="L117" s="27"/>
      <c r="M117" s="27"/>
      <c r="N117" s="28"/>
      <c r="O117" s="28"/>
      <c r="P117" s="29"/>
      <c r="Q117" s="30"/>
      <c r="R117" s="27"/>
      <c r="S117" s="28"/>
      <c r="T117" s="28"/>
      <c r="U117" s="31"/>
      <c r="V117" s="30"/>
      <c r="W117" s="9"/>
      <c r="X117" s="9"/>
    </row>
    <row r="118" spans="7:24" x14ac:dyDescent="0.3">
      <c r="G118" s="9"/>
      <c r="H118" s="9"/>
      <c r="I118" s="9"/>
      <c r="J118" s="25"/>
      <c r="K118" s="26"/>
      <c r="L118" s="27"/>
      <c r="M118" s="27"/>
      <c r="N118" s="28"/>
      <c r="O118" s="28"/>
      <c r="P118" s="29"/>
      <c r="Q118" s="30"/>
      <c r="R118" s="27"/>
      <c r="S118" s="28"/>
      <c r="T118" s="28"/>
      <c r="U118" s="31"/>
      <c r="V118" s="30"/>
      <c r="W118" s="9"/>
      <c r="X118" s="9"/>
    </row>
    <row r="119" spans="7:24" x14ac:dyDescent="0.3">
      <c r="G119" s="9"/>
      <c r="H119" s="9"/>
      <c r="I119" s="9"/>
      <c r="J119" s="25"/>
      <c r="K119" s="26"/>
      <c r="L119" s="27"/>
      <c r="M119" s="27"/>
      <c r="N119" s="28"/>
      <c r="O119" s="28"/>
      <c r="P119" s="29"/>
      <c r="Q119" s="30"/>
      <c r="R119" s="27"/>
      <c r="S119" s="28"/>
      <c r="T119" s="28"/>
      <c r="U119" s="31"/>
      <c r="V119" s="30"/>
      <c r="W119" s="9"/>
      <c r="X119" s="9"/>
    </row>
    <row r="120" spans="7:24" x14ac:dyDescent="0.3">
      <c r="G120" s="9"/>
      <c r="H120" s="9"/>
      <c r="I120" s="9"/>
      <c r="J120" s="25"/>
      <c r="K120" s="26"/>
      <c r="L120" s="27"/>
      <c r="M120" s="27"/>
      <c r="N120" s="28"/>
      <c r="O120" s="28"/>
      <c r="P120" s="29"/>
      <c r="Q120" s="30"/>
      <c r="R120" s="27"/>
      <c r="S120" s="28"/>
      <c r="T120" s="28"/>
      <c r="U120" s="31"/>
      <c r="V120" s="30"/>
      <c r="W120" s="9"/>
      <c r="X120" s="9"/>
    </row>
    <row r="121" spans="7:24" x14ac:dyDescent="0.3">
      <c r="G121" s="9"/>
      <c r="H121" s="9"/>
      <c r="I121" s="9"/>
      <c r="J121" s="25"/>
      <c r="K121" s="26"/>
      <c r="L121" s="27"/>
      <c r="M121" s="27"/>
      <c r="N121" s="28"/>
      <c r="O121" s="28"/>
      <c r="P121" s="29"/>
      <c r="Q121" s="30"/>
      <c r="R121" s="27"/>
      <c r="S121" s="28"/>
      <c r="T121" s="28"/>
      <c r="U121" s="31"/>
      <c r="V121" s="30"/>
      <c r="W121" s="9"/>
      <c r="X121" s="9"/>
    </row>
    <row r="122" spans="7:24" x14ac:dyDescent="0.3">
      <c r="G122" s="9"/>
      <c r="H122" s="9"/>
      <c r="I122" s="9"/>
      <c r="J122" s="25"/>
      <c r="K122" s="26"/>
      <c r="L122" s="27"/>
      <c r="M122" s="27"/>
      <c r="N122" s="28"/>
      <c r="O122" s="28"/>
      <c r="P122" s="29"/>
      <c r="Q122" s="30"/>
      <c r="R122" s="27"/>
      <c r="S122" s="28"/>
      <c r="T122" s="28"/>
      <c r="U122" s="31"/>
      <c r="V122" s="30"/>
      <c r="W122" s="9"/>
      <c r="X122" s="9"/>
    </row>
    <row r="123" spans="7:24" x14ac:dyDescent="0.3">
      <c r="G123" s="9"/>
      <c r="H123" s="9"/>
      <c r="I123" s="9"/>
      <c r="J123" s="25"/>
      <c r="K123" s="26"/>
      <c r="L123" s="27"/>
      <c r="M123" s="27"/>
      <c r="N123" s="28"/>
      <c r="O123" s="28"/>
      <c r="P123" s="29"/>
      <c r="Q123" s="30"/>
      <c r="R123" s="27"/>
      <c r="S123" s="28"/>
      <c r="T123" s="28"/>
      <c r="U123" s="31"/>
      <c r="V123" s="30"/>
      <c r="W123" s="9"/>
      <c r="X123" s="9"/>
    </row>
    <row r="124" spans="7:24" x14ac:dyDescent="0.3">
      <c r="G124" s="9"/>
      <c r="H124" s="9"/>
      <c r="I124" s="9"/>
      <c r="J124" s="25"/>
      <c r="K124" s="26"/>
      <c r="L124" s="27"/>
      <c r="M124" s="27"/>
      <c r="N124" s="28"/>
      <c r="O124" s="28"/>
      <c r="P124" s="29"/>
      <c r="Q124" s="30"/>
      <c r="R124" s="27"/>
      <c r="S124" s="28"/>
      <c r="T124" s="28"/>
      <c r="U124" s="31"/>
      <c r="V124" s="30"/>
      <c r="W124" s="9"/>
      <c r="X124" s="9"/>
    </row>
    <row r="125" spans="7:24" x14ac:dyDescent="0.3">
      <c r="G125" s="9"/>
      <c r="H125" s="9"/>
      <c r="I125" s="9"/>
      <c r="J125" s="25"/>
      <c r="K125" s="26"/>
      <c r="L125" s="27"/>
      <c r="M125" s="27"/>
      <c r="N125" s="28"/>
      <c r="O125" s="28"/>
      <c r="P125" s="29"/>
      <c r="Q125" s="30"/>
      <c r="R125" s="27"/>
      <c r="S125" s="28"/>
      <c r="T125" s="28"/>
      <c r="U125" s="31"/>
      <c r="V125" s="30"/>
      <c r="W125" s="9"/>
      <c r="X125" s="9"/>
    </row>
    <row r="126" spans="7:24" x14ac:dyDescent="0.3"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</row>
    <row r="127" spans="7:24" x14ac:dyDescent="0.3">
      <c r="G127" s="9"/>
      <c r="H127" s="9"/>
      <c r="I127" s="9"/>
      <c r="J127" s="25"/>
      <c r="K127" s="26"/>
      <c r="L127" s="28"/>
      <c r="M127" s="28"/>
      <c r="N127" s="28"/>
      <c r="O127" s="28"/>
      <c r="P127" s="31"/>
      <c r="Q127" s="30"/>
      <c r="R127" s="28"/>
      <c r="S127" s="28"/>
      <c r="T127" s="28"/>
      <c r="U127" s="31"/>
      <c r="V127" s="30"/>
      <c r="W127" s="36"/>
      <c r="X127" s="9"/>
    </row>
    <row r="128" spans="7:24" x14ac:dyDescent="0.3"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</row>
    <row r="129" spans="7:24" x14ac:dyDescent="0.3"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67"/>
  <sheetViews>
    <sheetView workbookViewId="0"/>
  </sheetViews>
  <sheetFormatPr defaultRowHeight="14.4" x14ac:dyDescent="0.3"/>
  <cols>
    <col min="2" max="2" width="5.3320312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25.5546875" bestFit="1" customWidth="1"/>
    <col min="10" max="10" width="6.6640625" bestFit="1" customWidth="1"/>
    <col min="11" max="11" width="5.44140625" bestFit="1" customWidth="1"/>
    <col min="12" max="12" width="9.88671875" bestFit="1" customWidth="1"/>
    <col min="13" max="13" width="10" bestFit="1" customWidth="1"/>
    <col min="14" max="14" width="9.77734375" bestFit="1" customWidth="1"/>
    <col min="15" max="15" width="9" bestFit="1" customWidth="1"/>
    <col min="16" max="16" width="12.109375" bestFit="1" customWidth="1"/>
    <col min="17" max="17" width="8.5546875" bestFit="1" customWidth="1"/>
    <col min="18" max="18" width="12.109375" bestFit="1" customWidth="1"/>
    <col min="19" max="19" width="10.33203125" bestFit="1" customWidth="1"/>
    <col min="20" max="20" width="9.5546875" bestFit="1" customWidth="1"/>
    <col min="21" max="21" width="13.33203125" bestFit="1" customWidth="1"/>
    <col min="22" max="22" width="8.5546875" bestFit="1" customWidth="1"/>
    <col min="23" max="23" width="11.109375" bestFit="1" customWidth="1"/>
    <col min="24" max="24" width="12.109375" bestFit="1" customWidth="1"/>
  </cols>
  <sheetData>
    <row r="1" spans="2:24" ht="23.25" x14ac:dyDescent="0.35">
      <c r="B1" s="117" t="s">
        <v>33</v>
      </c>
      <c r="C1" s="117"/>
      <c r="D1" s="117"/>
      <c r="E1" s="117"/>
      <c r="I1" s="1" t="s">
        <v>132</v>
      </c>
    </row>
    <row r="2" spans="2:24" ht="15" x14ac:dyDescent="0.25">
      <c r="B2">
        <v>2017</v>
      </c>
      <c r="D2" s="2"/>
      <c r="E2" s="2"/>
    </row>
    <row r="3" spans="2:24" ht="15" x14ac:dyDescent="0.25">
      <c r="D3" s="2"/>
      <c r="E3" s="2"/>
    </row>
    <row r="4" spans="2:24" ht="18.75" x14ac:dyDescent="0.3">
      <c r="B4" s="3" t="s">
        <v>13</v>
      </c>
      <c r="C4" s="38"/>
      <c r="D4" s="5" t="s">
        <v>34</v>
      </c>
      <c r="E4" s="5" t="s">
        <v>35</v>
      </c>
    </row>
    <row r="5" spans="2:24" x14ac:dyDescent="0.3">
      <c r="D5" s="8"/>
      <c r="E5" s="8"/>
    </row>
    <row r="6" spans="2:24" ht="15" thickBot="1" x14ac:dyDescent="0.35">
      <c r="C6" s="57" t="s">
        <v>93</v>
      </c>
      <c r="D6" s="58">
        <v>84</v>
      </c>
      <c r="E6" s="59" t="s">
        <v>36</v>
      </c>
      <c r="G6" s="62"/>
      <c r="H6" s="62"/>
      <c r="I6" s="62"/>
      <c r="J6" s="63" t="s">
        <v>59</v>
      </c>
      <c r="K6" s="64" t="s">
        <v>60</v>
      </c>
      <c r="L6" s="65" t="s">
        <v>61</v>
      </c>
      <c r="M6" s="65" t="s">
        <v>186</v>
      </c>
      <c r="N6" s="65" t="s">
        <v>62</v>
      </c>
      <c r="O6" s="65" t="s">
        <v>187</v>
      </c>
      <c r="P6" s="65" t="s">
        <v>63</v>
      </c>
      <c r="Q6" s="66" t="s">
        <v>64</v>
      </c>
      <c r="R6" s="67" t="s">
        <v>65</v>
      </c>
      <c r="S6" s="65" t="s">
        <v>66</v>
      </c>
      <c r="T6" s="65" t="s">
        <v>67</v>
      </c>
      <c r="U6" s="65" t="s">
        <v>68</v>
      </c>
      <c r="V6" s="66" t="s">
        <v>69</v>
      </c>
      <c r="W6" s="67" t="s">
        <v>70</v>
      </c>
      <c r="X6" s="62"/>
    </row>
    <row r="7" spans="2:24" ht="15.6" x14ac:dyDescent="0.3">
      <c r="G7" s="68">
        <v>84</v>
      </c>
      <c r="H7" s="69" t="s">
        <v>93</v>
      </c>
      <c r="I7" s="70"/>
      <c r="J7" s="71"/>
      <c r="K7" s="72"/>
      <c r="L7" s="73"/>
      <c r="M7" s="73"/>
      <c r="N7" s="73"/>
      <c r="O7" s="73"/>
      <c r="P7" s="73"/>
      <c r="Q7" s="74"/>
      <c r="R7" s="75"/>
      <c r="S7" s="73"/>
      <c r="T7" s="73"/>
      <c r="U7" s="73"/>
      <c r="V7" s="74"/>
      <c r="W7" s="76"/>
      <c r="X7" s="62"/>
    </row>
    <row r="8" spans="2:24" x14ac:dyDescent="0.3">
      <c r="C8" s="118"/>
      <c r="D8" s="119"/>
      <c r="E8" s="78"/>
      <c r="G8" s="77"/>
      <c r="H8" s="62">
        <v>1</v>
      </c>
      <c r="I8" s="62" t="s">
        <v>11</v>
      </c>
      <c r="J8" s="78">
        <v>273</v>
      </c>
      <c r="K8" s="79">
        <v>1</v>
      </c>
      <c r="L8" s="80">
        <v>60540834</v>
      </c>
      <c r="M8" s="81">
        <v>3874789</v>
      </c>
      <c r="N8" s="80">
        <v>263073</v>
      </c>
      <c r="O8" s="80"/>
      <c r="P8" s="81">
        <v>56929118</v>
      </c>
      <c r="Q8" s="82">
        <v>2.2769999999999999E-3</v>
      </c>
      <c r="R8" s="83">
        <v>129627.60168599999</v>
      </c>
      <c r="S8" s="80">
        <v>2982662</v>
      </c>
      <c r="T8" s="81">
        <v>60286</v>
      </c>
      <c r="U8" s="81">
        <v>2922376</v>
      </c>
      <c r="V8" s="84">
        <v>1.91E-3</v>
      </c>
      <c r="W8" s="85">
        <v>5581.7381599999999</v>
      </c>
      <c r="X8" s="62"/>
    </row>
    <row r="9" spans="2:24" x14ac:dyDescent="0.3">
      <c r="C9" s="118"/>
      <c r="D9" s="119"/>
      <c r="E9" s="78"/>
      <c r="G9" s="77"/>
      <c r="H9" s="62">
        <v>2</v>
      </c>
      <c r="I9" s="62" t="s">
        <v>27</v>
      </c>
      <c r="J9" s="78">
        <v>273</v>
      </c>
      <c r="K9" s="79">
        <v>1</v>
      </c>
      <c r="L9" s="80">
        <v>60540834</v>
      </c>
      <c r="M9" s="81">
        <v>3874789</v>
      </c>
      <c r="N9" s="80">
        <v>263073</v>
      </c>
      <c r="O9" s="80"/>
      <c r="P9" s="81">
        <v>56929118</v>
      </c>
      <c r="Q9" s="82">
        <v>2.6200000000000003E-4</v>
      </c>
      <c r="R9" s="83">
        <v>14915.428916000001</v>
      </c>
      <c r="S9" s="80">
        <v>2982662</v>
      </c>
      <c r="T9" s="81">
        <v>60286</v>
      </c>
      <c r="U9" s="81">
        <v>2922376</v>
      </c>
      <c r="V9" s="84">
        <v>2.6899999999999998E-4</v>
      </c>
      <c r="W9" s="85">
        <v>786.11914399999989</v>
      </c>
      <c r="X9" s="62"/>
    </row>
    <row r="10" spans="2:24" x14ac:dyDescent="0.3">
      <c r="C10" s="118"/>
      <c r="D10" s="119"/>
      <c r="E10" s="78"/>
      <c r="G10" s="77"/>
      <c r="H10" s="62">
        <v>3</v>
      </c>
      <c r="I10" s="62" t="s">
        <v>20</v>
      </c>
      <c r="J10" s="78">
        <v>273</v>
      </c>
      <c r="K10" s="79">
        <v>1</v>
      </c>
      <c r="L10" s="80">
        <v>60540834</v>
      </c>
      <c r="M10" s="81">
        <v>3874789</v>
      </c>
      <c r="N10" s="80">
        <v>263073</v>
      </c>
      <c r="O10" s="80"/>
      <c r="P10" s="81">
        <v>56929118</v>
      </c>
      <c r="Q10" s="82">
        <v>5.7799999999999995E-4</v>
      </c>
      <c r="R10" s="83">
        <v>32905.030203999995</v>
      </c>
      <c r="S10" s="80">
        <v>2982662</v>
      </c>
      <c r="T10" s="81">
        <v>60286</v>
      </c>
      <c r="U10" s="81">
        <v>2922376</v>
      </c>
      <c r="V10" s="84">
        <v>5.9699999999999998E-4</v>
      </c>
      <c r="W10" s="85">
        <v>1744.6584719999998</v>
      </c>
      <c r="X10" s="62"/>
    </row>
    <row r="11" spans="2:24" x14ac:dyDescent="0.3">
      <c r="C11" s="118"/>
      <c r="D11" s="119"/>
      <c r="E11" s="78"/>
      <c r="G11" s="77"/>
      <c r="H11" s="62">
        <v>5</v>
      </c>
      <c r="I11" s="62" t="s">
        <v>17</v>
      </c>
      <c r="J11" s="78">
        <v>273</v>
      </c>
      <c r="K11" s="79">
        <v>0.7</v>
      </c>
      <c r="L11" s="80">
        <v>60540834</v>
      </c>
      <c r="M11" s="81">
        <v>3874789</v>
      </c>
      <c r="N11" s="80">
        <v>263073</v>
      </c>
      <c r="O11" s="80"/>
      <c r="P11" s="81">
        <v>39850382.599999994</v>
      </c>
      <c r="Q11" s="82">
        <v>6.2979999999999998E-3</v>
      </c>
      <c r="R11" s="83">
        <v>250977.70961479994</v>
      </c>
      <c r="S11" s="80">
        <v>2982662</v>
      </c>
      <c r="T11" s="81">
        <v>60286</v>
      </c>
      <c r="U11" s="81">
        <v>2045663.2</v>
      </c>
      <c r="V11" s="84">
        <v>6.6930000000000002E-3</v>
      </c>
      <c r="W11" s="85">
        <v>13691.623797599999</v>
      </c>
      <c r="X11" s="62"/>
    </row>
    <row r="12" spans="2:24" x14ac:dyDescent="0.3">
      <c r="C12" s="118"/>
      <c r="D12" s="119"/>
      <c r="E12" s="78"/>
      <c r="G12" s="77"/>
      <c r="H12" s="62">
        <v>137</v>
      </c>
      <c r="I12" s="62" t="s">
        <v>160</v>
      </c>
      <c r="J12" s="78">
        <v>273</v>
      </c>
      <c r="K12" s="79">
        <v>0.7</v>
      </c>
      <c r="L12" s="80">
        <v>60540834</v>
      </c>
      <c r="M12" s="81">
        <v>3874789</v>
      </c>
      <c r="N12" s="80">
        <v>263073</v>
      </c>
      <c r="O12" s="80"/>
      <c r="P12" s="81">
        <v>39850382.599999994</v>
      </c>
      <c r="Q12" s="82">
        <v>7.4999999999999993E-5</v>
      </c>
      <c r="R12" s="83">
        <v>2988.7786949999995</v>
      </c>
      <c r="S12" s="80">
        <v>2982662</v>
      </c>
      <c r="T12" s="81">
        <v>60286</v>
      </c>
      <c r="U12" s="81">
        <v>2045663.2</v>
      </c>
      <c r="V12" s="84">
        <v>0</v>
      </c>
      <c r="W12" s="85">
        <v>0</v>
      </c>
      <c r="X12" s="62"/>
    </row>
    <row r="13" spans="2:24" x14ac:dyDescent="0.3">
      <c r="C13" s="118"/>
      <c r="D13" s="119"/>
      <c r="E13" s="78"/>
      <c r="G13" s="77"/>
      <c r="H13" s="62">
        <v>6</v>
      </c>
      <c r="I13" s="62" t="s">
        <v>76</v>
      </c>
      <c r="J13" s="78">
        <v>273</v>
      </c>
      <c r="K13" s="79">
        <v>0.7</v>
      </c>
      <c r="L13" s="80">
        <v>60540834</v>
      </c>
      <c r="M13" s="81">
        <v>3874789</v>
      </c>
      <c r="N13" s="80">
        <v>263073</v>
      </c>
      <c r="O13" s="80"/>
      <c r="P13" s="81">
        <v>39850382.599999994</v>
      </c>
      <c r="Q13" s="82">
        <v>0</v>
      </c>
      <c r="R13" s="83">
        <v>0</v>
      </c>
      <c r="S13" s="80">
        <v>2982662</v>
      </c>
      <c r="T13" s="81">
        <v>60286</v>
      </c>
      <c r="U13" s="81">
        <v>2045663.2</v>
      </c>
      <c r="V13" s="84">
        <v>0</v>
      </c>
      <c r="W13" s="85">
        <v>0</v>
      </c>
      <c r="X13" s="62"/>
    </row>
    <row r="14" spans="2:24" x14ac:dyDescent="0.3">
      <c r="C14" s="118"/>
      <c r="D14" s="119"/>
      <c r="E14" s="78"/>
      <c r="G14" s="77"/>
      <c r="H14" s="62">
        <v>7</v>
      </c>
      <c r="I14" s="62" t="s">
        <v>9</v>
      </c>
      <c r="J14" s="78">
        <v>273</v>
      </c>
      <c r="K14" s="79">
        <v>1</v>
      </c>
      <c r="L14" s="80">
        <v>60540834</v>
      </c>
      <c r="M14" s="81">
        <v>3874789</v>
      </c>
      <c r="N14" s="80">
        <v>263073</v>
      </c>
      <c r="O14" s="80"/>
      <c r="P14" s="81">
        <v>56929118</v>
      </c>
      <c r="Q14" s="82">
        <v>1.1900000000000001E-4</v>
      </c>
      <c r="R14" s="83">
        <v>6774.5650420000002</v>
      </c>
      <c r="S14" s="80">
        <v>2982662</v>
      </c>
      <c r="T14" s="81">
        <v>60286</v>
      </c>
      <c r="U14" s="81">
        <v>2922376</v>
      </c>
      <c r="V14" s="84">
        <v>1.27E-4</v>
      </c>
      <c r="W14" s="85">
        <v>371.141752</v>
      </c>
      <c r="X14" s="62"/>
    </row>
    <row r="15" spans="2:24" x14ac:dyDescent="0.3">
      <c r="C15" s="118"/>
      <c r="D15" s="119"/>
      <c r="E15" s="78"/>
      <c r="G15" s="77"/>
      <c r="H15" s="62">
        <v>8</v>
      </c>
      <c r="I15" s="62" t="s">
        <v>23</v>
      </c>
      <c r="J15" s="78">
        <v>273</v>
      </c>
      <c r="K15" s="79">
        <v>1</v>
      </c>
      <c r="L15" s="80">
        <v>60540834</v>
      </c>
      <c r="M15" s="81">
        <v>3874789</v>
      </c>
      <c r="N15" s="80">
        <v>263073</v>
      </c>
      <c r="O15" s="80"/>
      <c r="P15" s="81">
        <v>56929118</v>
      </c>
      <c r="Q15" s="82">
        <v>1.74E-4</v>
      </c>
      <c r="R15" s="83">
        <v>9905.6665319999993</v>
      </c>
      <c r="S15" s="80">
        <v>2982662</v>
      </c>
      <c r="T15" s="81">
        <v>60286</v>
      </c>
      <c r="U15" s="81">
        <v>2922376</v>
      </c>
      <c r="V15" s="84">
        <v>1.8699999999999999E-4</v>
      </c>
      <c r="W15" s="85">
        <v>546.48431199999993</v>
      </c>
      <c r="X15" s="62"/>
    </row>
    <row r="16" spans="2:24" x14ac:dyDescent="0.3">
      <c r="C16" s="118"/>
      <c r="D16" s="119"/>
      <c r="E16" s="78"/>
      <c r="G16" s="77"/>
      <c r="H16" s="62">
        <v>17</v>
      </c>
      <c r="I16" s="62" t="s">
        <v>16</v>
      </c>
      <c r="J16" s="78">
        <v>273</v>
      </c>
      <c r="K16" s="79">
        <v>1</v>
      </c>
      <c r="L16" s="80">
        <v>60540834</v>
      </c>
      <c r="M16" s="81">
        <v>3874789</v>
      </c>
      <c r="N16" s="80">
        <v>263073</v>
      </c>
      <c r="O16" s="80"/>
      <c r="P16" s="81">
        <v>56929118</v>
      </c>
      <c r="Q16" s="82">
        <v>7.0899999999999999E-4</v>
      </c>
      <c r="R16" s="83">
        <v>40362.744661999997</v>
      </c>
      <c r="S16" s="80">
        <v>2982662</v>
      </c>
      <c r="T16" s="81">
        <v>60286</v>
      </c>
      <c r="U16" s="81">
        <v>2922376</v>
      </c>
      <c r="V16" s="84">
        <v>7.5799999999999999E-4</v>
      </c>
      <c r="W16" s="85">
        <v>2215.161008</v>
      </c>
      <c r="X16" s="62"/>
    </row>
    <row r="17" spans="3:24" x14ac:dyDescent="0.3">
      <c r="C17" s="118"/>
      <c r="D17" s="119"/>
      <c r="E17" s="78"/>
      <c r="G17" s="77"/>
      <c r="H17" s="62">
        <v>19</v>
      </c>
      <c r="I17" s="62" t="s">
        <v>15</v>
      </c>
      <c r="J17" s="78">
        <v>273</v>
      </c>
      <c r="K17" s="79">
        <v>1</v>
      </c>
      <c r="L17" s="80">
        <v>60540834</v>
      </c>
      <c r="M17" s="81">
        <v>3874789</v>
      </c>
      <c r="N17" s="80">
        <v>263073</v>
      </c>
      <c r="O17" s="80"/>
      <c r="P17" s="81">
        <v>56929118</v>
      </c>
      <c r="Q17" s="82">
        <v>6.8999999999999997E-5</v>
      </c>
      <c r="R17" s="83">
        <v>3928.1091419999998</v>
      </c>
      <c r="S17" s="80">
        <v>2982662</v>
      </c>
      <c r="T17" s="81">
        <v>60286</v>
      </c>
      <c r="U17" s="81">
        <v>2922376</v>
      </c>
      <c r="V17" s="84">
        <v>7.3999999999999996E-5</v>
      </c>
      <c r="W17" s="85">
        <v>216.25582399999999</v>
      </c>
      <c r="X17" s="62"/>
    </row>
    <row r="18" spans="3:24" x14ac:dyDescent="0.3">
      <c r="C18" s="118"/>
      <c r="D18" s="119"/>
      <c r="E18" s="78"/>
      <c r="G18" s="77"/>
      <c r="H18" s="62">
        <v>28</v>
      </c>
      <c r="I18" s="62" t="s">
        <v>13</v>
      </c>
      <c r="J18" s="78">
        <v>273</v>
      </c>
      <c r="K18" s="79">
        <v>1</v>
      </c>
      <c r="L18" s="80">
        <v>60540834</v>
      </c>
      <c r="M18" s="81">
        <v>3874789</v>
      </c>
      <c r="N18" s="80">
        <v>263073</v>
      </c>
      <c r="O18" s="80"/>
      <c r="P18" s="81">
        <v>56929118</v>
      </c>
      <c r="Q18" s="82">
        <v>1.289E-3</v>
      </c>
      <c r="R18" s="83">
        <v>73381.633102000007</v>
      </c>
      <c r="S18" s="80">
        <v>2982662</v>
      </c>
      <c r="T18" s="81">
        <v>60286</v>
      </c>
      <c r="U18" s="81">
        <v>2922376</v>
      </c>
      <c r="V18" s="84">
        <v>1.384E-3</v>
      </c>
      <c r="W18" s="85">
        <v>4044.5683840000002</v>
      </c>
      <c r="X18" s="62"/>
    </row>
    <row r="19" spans="3:24" x14ac:dyDescent="0.3">
      <c r="C19" s="118"/>
      <c r="D19" s="119"/>
      <c r="E19" s="78"/>
      <c r="G19" s="77"/>
      <c r="H19" s="62">
        <v>38</v>
      </c>
      <c r="I19" s="62" t="s">
        <v>12</v>
      </c>
      <c r="J19" s="78">
        <v>273</v>
      </c>
      <c r="K19" s="79">
        <v>1</v>
      </c>
      <c r="L19" s="80">
        <v>60540834</v>
      </c>
      <c r="M19" s="81">
        <v>3874789</v>
      </c>
      <c r="N19" s="80">
        <v>263073</v>
      </c>
      <c r="O19" s="80"/>
      <c r="P19" s="81">
        <v>56929118</v>
      </c>
      <c r="Q19" s="82">
        <v>9.5000000000000005E-5</v>
      </c>
      <c r="R19" s="83">
        <v>5408.2662100000007</v>
      </c>
      <c r="S19" s="80">
        <v>2982662</v>
      </c>
      <c r="T19" s="81">
        <v>60286</v>
      </c>
      <c r="U19" s="81">
        <v>2922376</v>
      </c>
      <c r="V19" s="84">
        <v>7.8999999999999996E-5</v>
      </c>
      <c r="W19" s="85">
        <v>230.86770399999997</v>
      </c>
      <c r="X19" s="62"/>
    </row>
    <row r="20" spans="3:24" x14ac:dyDescent="0.3">
      <c r="C20" s="118"/>
      <c r="D20" s="119"/>
      <c r="E20" s="78"/>
      <c r="G20" s="77"/>
      <c r="H20" s="62">
        <v>41</v>
      </c>
      <c r="I20" s="62" t="s">
        <v>83</v>
      </c>
      <c r="J20" s="78">
        <v>273</v>
      </c>
      <c r="K20" s="79">
        <v>1</v>
      </c>
      <c r="L20" s="80">
        <v>60540834</v>
      </c>
      <c r="M20" s="81">
        <v>3874789</v>
      </c>
      <c r="N20" s="80">
        <v>263073</v>
      </c>
      <c r="O20" s="80"/>
      <c r="P20" s="81">
        <v>56929118</v>
      </c>
      <c r="Q20" s="82">
        <v>0</v>
      </c>
      <c r="R20" s="83">
        <v>0</v>
      </c>
      <c r="S20" s="80">
        <v>2982662</v>
      </c>
      <c r="T20" s="81">
        <v>60286</v>
      </c>
      <c r="U20" s="81">
        <v>2922376</v>
      </c>
      <c r="V20" s="84">
        <v>0</v>
      </c>
      <c r="W20" s="85">
        <v>0</v>
      </c>
      <c r="X20" s="62"/>
    </row>
    <row r="21" spans="3:24" x14ac:dyDescent="0.3">
      <c r="C21" s="118"/>
      <c r="D21" s="119"/>
      <c r="E21" s="78"/>
      <c r="G21" s="77"/>
      <c r="H21" s="62">
        <v>55</v>
      </c>
      <c r="I21" s="62" t="s">
        <v>26</v>
      </c>
      <c r="J21" s="78">
        <v>273</v>
      </c>
      <c r="K21" s="79">
        <v>1</v>
      </c>
      <c r="L21" s="80">
        <v>60540834</v>
      </c>
      <c r="M21" s="81">
        <v>3874789</v>
      </c>
      <c r="N21" s="80">
        <v>263073</v>
      </c>
      <c r="O21" s="80"/>
      <c r="P21" s="81">
        <v>56929118</v>
      </c>
      <c r="Q21" s="82">
        <v>1.4799999999999999E-4</v>
      </c>
      <c r="R21" s="83">
        <v>8425.5094639999988</v>
      </c>
      <c r="S21" s="80">
        <v>2982662</v>
      </c>
      <c r="T21" s="81">
        <v>60286</v>
      </c>
      <c r="U21" s="81">
        <v>2922376</v>
      </c>
      <c r="V21" s="84">
        <v>1.5699999999999999E-4</v>
      </c>
      <c r="W21" s="85">
        <v>458.81303199999996</v>
      </c>
      <c r="X21" s="62"/>
    </row>
    <row r="22" spans="3:24" x14ac:dyDescent="0.3">
      <c r="C22" s="118"/>
      <c r="D22" s="119"/>
      <c r="E22" s="78"/>
      <c r="G22" s="77"/>
      <c r="H22" s="62">
        <v>71</v>
      </c>
      <c r="I22" s="62" t="s">
        <v>18</v>
      </c>
      <c r="J22" s="78">
        <v>273</v>
      </c>
      <c r="K22" s="79">
        <v>1</v>
      </c>
      <c r="L22" s="80">
        <v>60540834</v>
      </c>
      <c r="M22" s="81">
        <v>3874789</v>
      </c>
      <c r="N22" s="80">
        <v>263073</v>
      </c>
      <c r="O22" s="80"/>
      <c r="P22" s="81">
        <v>56929118</v>
      </c>
      <c r="Q22" s="82">
        <v>1.0000000000000001E-5</v>
      </c>
      <c r="R22" s="83">
        <v>569.29118000000005</v>
      </c>
      <c r="S22" s="80">
        <v>2982662</v>
      </c>
      <c r="T22" s="81">
        <v>60286</v>
      </c>
      <c r="U22" s="81">
        <v>2922376</v>
      </c>
      <c r="V22" s="84">
        <v>1.1E-5</v>
      </c>
      <c r="W22" s="85">
        <v>32.146135999999998</v>
      </c>
      <c r="X22" s="62"/>
    </row>
    <row r="23" spans="3:24" x14ac:dyDescent="0.3">
      <c r="C23" s="118"/>
      <c r="D23" s="119"/>
      <c r="E23" s="78"/>
      <c r="G23" s="77"/>
      <c r="H23" s="62">
        <v>72</v>
      </c>
      <c r="I23" s="62" t="s">
        <v>28</v>
      </c>
      <c r="J23" s="78">
        <v>273</v>
      </c>
      <c r="K23" s="79">
        <v>1</v>
      </c>
      <c r="L23" s="80">
        <v>60540834</v>
      </c>
      <c r="M23" s="81">
        <v>3874789</v>
      </c>
      <c r="N23" s="80">
        <v>263073</v>
      </c>
      <c r="O23" s="80"/>
      <c r="P23" s="81">
        <v>56929118</v>
      </c>
      <c r="Q23" s="82">
        <v>2.9999999999999997E-4</v>
      </c>
      <c r="R23" s="83">
        <v>17078.735399999998</v>
      </c>
      <c r="S23" s="80">
        <v>2982662</v>
      </c>
      <c r="T23" s="81">
        <v>60286</v>
      </c>
      <c r="U23" s="81">
        <v>2922376</v>
      </c>
      <c r="V23" s="84">
        <v>3.1799999999999998E-4</v>
      </c>
      <c r="W23" s="85">
        <v>929.31556799999998</v>
      </c>
      <c r="X23" s="62"/>
    </row>
    <row r="24" spans="3:24" x14ac:dyDescent="0.3">
      <c r="C24" s="118"/>
      <c r="D24" s="119"/>
      <c r="E24" s="78"/>
      <c r="G24" s="77"/>
      <c r="H24" s="62">
        <v>84</v>
      </c>
      <c r="I24" s="62" t="s">
        <v>93</v>
      </c>
      <c r="J24" s="78">
        <v>273</v>
      </c>
      <c r="K24" s="79">
        <v>1</v>
      </c>
      <c r="L24" s="80">
        <v>60540834</v>
      </c>
      <c r="M24" s="81">
        <v>3874789</v>
      </c>
      <c r="N24" s="80">
        <v>263073</v>
      </c>
      <c r="O24" s="80"/>
      <c r="P24" s="81">
        <v>56929118</v>
      </c>
      <c r="Q24" s="82">
        <v>0</v>
      </c>
      <c r="R24" s="83">
        <v>0</v>
      </c>
      <c r="S24" s="80">
        <v>2982662</v>
      </c>
      <c r="T24" s="81">
        <v>60286</v>
      </c>
      <c r="U24" s="81">
        <v>2922376</v>
      </c>
      <c r="V24" s="84">
        <v>0</v>
      </c>
      <c r="W24" s="85">
        <v>0</v>
      </c>
      <c r="X24" s="62"/>
    </row>
    <row r="25" spans="3:24" x14ac:dyDescent="0.3">
      <c r="C25" s="118"/>
      <c r="D25" s="119"/>
      <c r="E25" s="78"/>
      <c r="G25" s="77"/>
      <c r="H25" s="62">
        <v>104</v>
      </c>
      <c r="I25" s="62" t="s">
        <v>88</v>
      </c>
      <c r="J25" s="78">
        <v>273</v>
      </c>
      <c r="K25" s="79">
        <v>1</v>
      </c>
      <c r="L25" s="80">
        <v>60540834</v>
      </c>
      <c r="M25" s="81">
        <v>3874789</v>
      </c>
      <c r="N25" s="80">
        <v>263073</v>
      </c>
      <c r="O25" s="80"/>
      <c r="P25" s="81">
        <v>56929118</v>
      </c>
      <c r="Q25" s="82">
        <v>0</v>
      </c>
      <c r="R25" s="83">
        <v>0</v>
      </c>
      <c r="S25" s="80">
        <v>2982662</v>
      </c>
      <c r="T25" s="81">
        <v>60286</v>
      </c>
      <c r="U25" s="81">
        <v>2922376</v>
      </c>
      <c r="V25" s="84">
        <v>0</v>
      </c>
      <c r="W25" s="85">
        <v>0</v>
      </c>
      <c r="X25" s="62"/>
    </row>
    <row r="26" spans="3:24" x14ac:dyDescent="0.3">
      <c r="C26" s="118"/>
      <c r="D26" s="119"/>
      <c r="E26" s="78"/>
      <c r="G26" s="77"/>
      <c r="H26" s="62">
        <v>117</v>
      </c>
      <c r="I26" s="62" t="s">
        <v>21</v>
      </c>
      <c r="J26" s="78">
        <v>273</v>
      </c>
      <c r="K26" s="79">
        <v>1</v>
      </c>
      <c r="L26" s="80">
        <v>60540834</v>
      </c>
      <c r="M26" s="81">
        <v>3874789</v>
      </c>
      <c r="N26" s="80">
        <v>263073</v>
      </c>
      <c r="O26" s="80"/>
      <c r="P26" s="81">
        <v>56929118</v>
      </c>
      <c r="Q26" s="82">
        <v>2.5700000000000001E-4</v>
      </c>
      <c r="R26" s="83">
        <v>14630.783326000001</v>
      </c>
      <c r="S26" s="80">
        <v>2982662</v>
      </c>
      <c r="T26" s="81">
        <v>60286</v>
      </c>
      <c r="U26" s="81">
        <v>2922376</v>
      </c>
      <c r="V26" s="84">
        <v>2.7300000000000002E-4</v>
      </c>
      <c r="W26" s="85">
        <v>797.80864800000006</v>
      </c>
      <c r="X26" s="62"/>
    </row>
    <row r="27" spans="3:24" x14ac:dyDescent="0.3">
      <c r="C27" s="118"/>
      <c r="D27" s="119"/>
      <c r="E27" s="78"/>
      <c r="G27" s="77"/>
      <c r="H27" s="62">
        <v>119</v>
      </c>
      <c r="I27" s="62" t="s">
        <v>94</v>
      </c>
      <c r="J27" s="78">
        <v>273</v>
      </c>
      <c r="K27" s="79">
        <v>1</v>
      </c>
      <c r="L27" s="80">
        <v>60540834</v>
      </c>
      <c r="M27" s="81">
        <v>3874789</v>
      </c>
      <c r="N27" s="80">
        <v>263073</v>
      </c>
      <c r="O27" s="80"/>
      <c r="P27" s="81">
        <v>56929118</v>
      </c>
      <c r="Q27" s="82">
        <v>0</v>
      </c>
      <c r="R27" s="83">
        <v>0</v>
      </c>
      <c r="S27" s="80">
        <v>2982662</v>
      </c>
      <c r="T27" s="81">
        <v>60286</v>
      </c>
      <c r="U27" s="81">
        <v>2922376</v>
      </c>
      <c r="V27" s="84">
        <v>0</v>
      </c>
      <c r="W27" s="85">
        <v>0</v>
      </c>
      <c r="X27" s="62"/>
    </row>
    <row r="28" spans="3:24" x14ac:dyDescent="0.3">
      <c r="C28" s="118"/>
      <c r="D28" s="119"/>
      <c r="E28" s="78"/>
      <c r="G28" s="77"/>
      <c r="H28" s="62">
        <v>123</v>
      </c>
      <c r="I28" s="62" t="s">
        <v>29</v>
      </c>
      <c r="J28" s="78">
        <v>273</v>
      </c>
      <c r="K28" s="79">
        <v>1</v>
      </c>
      <c r="L28" s="80">
        <v>60540834</v>
      </c>
      <c r="M28" s="81">
        <v>3874789</v>
      </c>
      <c r="N28" s="80">
        <v>263073</v>
      </c>
      <c r="O28" s="80"/>
      <c r="P28" s="81">
        <v>56929118</v>
      </c>
      <c r="Q28" s="82">
        <v>1.1529999999999999E-3</v>
      </c>
      <c r="R28" s="83">
        <v>65639.27305399999</v>
      </c>
      <c r="S28" s="80">
        <v>2982662</v>
      </c>
      <c r="T28" s="81">
        <v>60286</v>
      </c>
      <c r="U28" s="81">
        <v>2922376</v>
      </c>
      <c r="V28" s="84">
        <v>1.232E-3</v>
      </c>
      <c r="W28" s="85">
        <v>3600.3672320000001</v>
      </c>
      <c r="X28" s="62"/>
    </row>
    <row r="29" spans="3:24" x14ac:dyDescent="0.3">
      <c r="C29" s="118"/>
      <c r="D29" s="119"/>
      <c r="E29" s="78"/>
      <c r="G29" s="77"/>
      <c r="H29" s="62"/>
      <c r="I29" s="62"/>
      <c r="J29" s="78"/>
      <c r="K29" s="79"/>
      <c r="L29" s="81"/>
      <c r="M29" s="81"/>
      <c r="N29" s="81"/>
      <c r="O29" s="81"/>
      <c r="P29" s="81"/>
      <c r="Q29" s="84"/>
      <c r="R29" s="83"/>
      <c r="S29" s="81"/>
      <c r="T29" s="81"/>
      <c r="U29" s="81"/>
      <c r="V29" s="84"/>
      <c r="W29" s="85"/>
      <c r="X29" s="62"/>
    </row>
    <row r="30" spans="3:24" ht="15.6" x14ac:dyDescent="0.3">
      <c r="C30" s="118"/>
      <c r="D30" s="119"/>
      <c r="E30" s="78"/>
      <c r="G30" s="90">
        <v>84</v>
      </c>
      <c r="H30" s="91" t="s">
        <v>93</v>
      </c>
      <c r="I30" s="62"/>
      <c r="J30" s="78"/>
      <c r="K30" s="79"/>
      <c r="L30" s="81"/>
      <c r="M30" s="81"/>
      <c r="N30" s="81"/>
      <c r="O30" s="81"/>
      <c r="P30" s="81"/>
      <c r="Q30" s="84"/>
      <c r="R30" s="83"/>
      <c r="S30" s="81"/>
      <c r="T30" s="81"/>
      <c r="U30" s="81"/>
      <c r="V30" s="84"/>
      <c r="W30" s="85"/>
      <c r="X30" s="62"/>
    </row>
    <row r="31" spans="3:24" x14ac:dyDescent="0.3">
      <c r="C31" s="118"/>
      <c r="D31" s="119"/>
      <c r="E31" s="78"/>
      <c r="G31" s="77"/>
      <c r="H31" s="62">
        <v>1</v>
      </c>
      <c r="I31" s="62" t="s">
        <v>11</v>
      </c>
      <c r="J31" s="78">
        <v>923</v>
      </c>
      <c r="K31" s="79">
        <v>1</v>
      </c>
      <c r="L31" s="80">
        <v>0</v>
      </c>
      <c r="M31" s="81"/>
      <c r="N31" s="80">
        <v>428645</v>
      </c>
      <c r="O31" s="81">
        <v>300</v>
      </c>
      <c r="P31" s="81">
        <v>428345</v>
      </c>
      <c r="Q31" s="82">
        <v>2.2769999999999999E-3</v>
      </c>
      <c r="R31" s="83">
        <v>975.34156499999995</v>
      </c>
      <c r="S31" s="80">
        <v>0</v>
      </c>
      <c r="T31" s="81"/>
      <c r="U31" s="81">
        <v>0</v>
      </c>
      <c r="V31" s="84">
        <v>1.91E-3</v>
      </c>
      <c r="W31" s="85">
        <v>0</v>
      </c>
      <c r="X31" s="62"/>
    </row>
    <row r="32" spans="3:24" x14ac:dyDescent="0.3">
      <c r="C32" s="118"/>
      <c r="D32" s="119"/>
      <c r="E32" s="78"/>
      <c r="G32" s="77"/>
      <c r="H32" s="62">
        <v>2</v>
      </c>
      <c r="I32" s="62" t="s">
        <v>27</v>
      </c>
      <c r="J32" s="78">
        <v>923</v>
      </c>
      <c r="K32" s="79">
        <v>1</v>
      </c>
      <c r="L32" s="80">
        <v>0</v>
      </c>
      <c r="M32" s="81"/>
      <c r="N32" s="80">
        <v>428645</v>
      </c>
      <c r="O32" s="81">
        <v>300</v>
      </c>
      <c r="P32" s="81">
        <v>428345</v>
      </c>
      <c r="Q32" s="82">
        <v>2.6200000000000003E-4</v>
      </c>
      <c r="R32" s="83">
        <v>112.22639000000001</v>
      </c>
      <c r="S32" s="80">
        <v>0</v>
      </c>
      <c r="T32" s="81"/>
      <c r="U32" s="81">
        <v>0</v>
      </c>
      <c r="V32" s="84">
        <v>2.6899999999999998E-4</v>
      </c>
      <c r="W32" s="85">
        <v>0</v>
      </c>
      <c r="X32" s="62"/>
    </row>
    <row r="33" spans="3:24" x14ac:dyDescent="0.3">
      <c r="C33" s="118"/>
      <c r="D33" s="119"/>
      <c r="E33" s="78"/>
      <c r="G33" s="77"/>
      <c r="H33" s="62">
        <v>3</v>
      </c>
      <c r="I33" s="62" t="s">
        <v>20</v>
      </c>
      <c r="J33" s="78">
        <v>923</v>
      </c>
      <c r="K33" s="79">
        <v>1</v>
      </c>
      <c r="L33" s="80">
        <v>0</v>
      </c>
      <c r="M33" s="81"/>
      <c r="N33" s="80">
        <v>428645</v>
      </c>
      <c r="O33" s="81">
        <v>300</v>
      </c>
      <c r="P33" s="81">
        <v>428345</v>
      </c>
      <c r="Q33" s="82">
        <v>5.7799999999999995E-4</v>
      </c>
      <c r="R33" s="83">
        <v>247.58340999999999</v>
      </c>
      <c r="S33" s="80">
        <v>0</v>
      </c>
      <c r="T33" s="81"/>
      <c r="U33" s="81">
        <v>0</v>
      </c>
      <c r="V33" s="84">
        <v>5.9699999999999998E-4</v>
      </c>
      <c r="W33" s="85">
        <v>0</v>
      </c>
      <c r="X33" s="62"/>
    </row>
    <row r="34" spans="3:24" x14ac:dyDescent="0.3">
      <c r="C34" s="118"/>
      <c r="D34" s="119"/>
      <c r="E34" s="78"/>
      <c r="G34" s="77"/>
      <c r="H34" s="62">
        <v>5</v>
      </c>
      <c r="I34" s="62" t="s">
        <v>17</v>
      </c>
      <c r="J34" s="78">
        <v>923</v>
      </c>
      <c r="K34" s="79">
        <v>0.7</v>
      </c>
      <c r="L34" s="80">
        <v>0</v>
      </c>
      <c r="M34" s="81"/>
      <c r="N34" s="80">
        <v>428645</v>
      </c>
      <c r="O34" s="81">
        <v>300</v>
      </c>
      <c r="P34" s="81">
        <v>299841.5</v>
      </c>
      <c r="Q34" s="82">
        <v>6.2979999999999998E-3</v>
      </c>
      <c r="R34" s="83">
        <v>1888.4017669999998</v>
      </c>
      <c r="S34" s="80">
        <v>0</v>
      </c>
      <c r="T34" s="81"/>
      <c r="U34" s="81">
        <v>0</v>
      </c>
      <c r="V34" s="84">
        <v>6.6930000000000002E-3</v>
      </c>
      <c r="W34" s="85">
        <v>0</v>
      </c>
      <c r="X34" s="62"/>
    </row>
    <row r="35" spans="3:24" x14ac:dyDescent="0.3">
      <c r="C35" s="9"/>
      <c r="D35" s="9"/>
      <c r="E35" s="9"/>
      <c r="G35" s="77"/>
      <c r="H35" s="62">
        <v>137</v>
      </c>
      <c r="I35" s="62" t="s">
        <v>160</v>
      </c>
      <c r="J35" s="78">
        <v>923</v>
      </c>
      <c r="K35" s="79">
        <v>0.7</v>
      </c>
      <c r="L35" s="80">
        <v>0</v>
      </c>
      <c r="M35" s="81"/>
      <c r="N35" s="80">
        <v>428645</v>
      </c>
      <c r="O35" s="81">
        <v>300</v>
      </c>
      <c r="P35" s="81">
        <v>299841.5</v>
      </c>
      <c r="Q35" s="82">
        <v>7.4999999999999993E-5</v>
      </c>
      <c r="R35" s="83">
        <v>22.4881125</v>
      </c>
      <c r="S35" s="80">
        <v>0</v>
      </c>
      <c r="T35" s="81"/>
      <c r="U35" s="81">
        <v>0</v>
      </c>
      <c r="V35" s="84">
        <v>0</v>
      </c>
      <c r="W35" s="85">
        <v>0</v>
      </c>
      <c r="X35" s="62"/>
    </row>
    <row r="36" spans="3:24" x14ac:dyDescent="0.3">
      <c r="C36" s="9"/>
      <c r="D36" s="9"/>
      <c r="E36" s="9"/>
      <c r="G36" s="77"/>
      <c r="H36" s="62">
        <v>6</v>
      </c>
      <c r="I36" s="62" t="s">
        <v>76</v>
      </c>
      <c r="J36" s="78">
        <v>923</v>
      </c>
      <c r="K36" s="79">
        <v>0.7</v>
      </c>
      <c r="L36" s="80">
        <v>0</v>
      </c>
      <c r="M36" s="81"/>
      <c r="N36" s="80">
        <v>428645</v>
      </c>
      <c r="O36" s="81">
        <v>300</v>
      </c>
      <c r="P36" s="81">
        <v>299841.5</v>
      </c>
      <c r="Q36" s="82">
        <v>0</v>
      </c>
      <c r="R36" s="83">
        <v>0</v>
      </c>
      <c r="S36" s="80">
        <v>0</v>
      </c>
      <c r="T36" s="81"/>
      <c r="U36" s="81">
        <v>0</v>
      </c>
      <c r="V36" s="84">
        <v>0</v>
      </c>
      <c r="W36" s="85">
        <v>0</v>
      </c>
      <c r="X36" s="62"/>
    </row>
    <row r="37" spans="3:24" x14ac:dyDescent="0.3">
      <c r="C37" s="9"/>
      <c r="D37" s="9"/>
      <c r="E37" s="9"/>
      <c r="G37" s="77"/>
      <c r="H37" s="62">
        <v>7</v>
      </c>
      <c r="I37" s="62" t="s">
        <v>9</v>
      </c>
      <c r="J37" s="78">
        <v>923</v>
      </c>
      <c r="K37" s="79">
        <v>1</v>
      </c>
      <c r="L37" s="80">
        <v>0</v>
      </c>
      <c r="M37" s="81"/>
      <c r="N37" s="80">
        <v>428645</v>
      </c>
      <c r="O37" s="81">
        <v>300</v>
      </c>
      <c r="P37" s="81">
        <v>428345</v>
      </c>
      <c r="Q37" s="82">
        <v>1.1900000000000001E-4</v>
      </c>
      <c r="R37" s="83">
        <v>50.973055000000002</v>
      </c>
      <c r="S37" s="80">
        <v>0</v>
      </c>
      <c r="T37" s="81"/>
      <c r="U37" s="81">
        <v>0</v>
      </c>
      <c r="V37" s="84">
        <v>1.27E-4</v>
      </c>
      <c r="W37" s="85">
        <v>0</v>
      </c>
      <c r="X37" s="62"/>
    </row>
    <row r="38" spans="3:24" x14ac:dyDescent="0.3">
      <c r="C38" s="9"/>
      <c r="D38" s="9"/>
      <c r="E38" s="9"/>
      <c r="G38" s="77"/>
      <c r="H38" s="62">
        <v>8</v>
      </c>
      <c r="I38" s="62" t="s">
        <v>23</v>
      </c>
      <c r="J38" s="78">
        <v>923</v>
      </c>
      <c r="K38" s="79">
        <v>1</v>
      </c>
      <c r="L38" s="80">
        <v>0</v>
      </c>
      <c r="M38" s="81"/>
      <c r="N38" s="80">
        <v>428645</v>
      </c>
      <c r="O38" s="81">
        <v>300</v>
      </c>
      <c r="P38" s="81">
        <v>428345</v>
      </c>
      <c r="Q38" s="82">
        <v>1.74E-4</v>
      </c>
      <c r="R38" s="83">
        <v>74.532030000000006</v>
      </c>
      <c r="S38" s="80">
        <v>0</v>
      </c>
      <c r="T38" s="81"/>
      <c r="U38" s="81">
        <v>0</v>
      </c>
      <c r="V38" s="84">
        <v>1.8699999999999999E-4</v>
      </c>
      <c r="W38" s="85">
        <v>0</v>
      </c>
      <c r="X38" s="62"/>
    </row>
    <row r="39" spans="3:24" x14ac:dyDescent="0.3">
      <c r="C39" s="9"/>
      <c r="D39" s="9"/>
      <c r="E39" s="9"/>
      <c r="G39" s="77"/>
      <c r="H39" s="62">
        <v>19</v>
      </c>
      <c r="I39" s="62" t="s">
        <v>15</v>
      </c>
      <c r="J39" s="78">
        <v>923</v>
      </c>
      <c r="K39" s="79">
        <v>1</v>
      </c>
      <c r="L39" s="80">
        <v>0</v>
      </c>
      <c r="M39" s="81"/>
      <c r="N39" s="80">
        <v>428645</v>
      </c>
      <c r="O39" s="81">
        <v>300</v>
      </c>
      <c r="P39" s="81">
        <v>428345</v>
      </c>
      <c r="Q39" s="82">
        <v>6.8999999999999997E-5</v>
      </c>
      <c r="R39" s="83">
        <v>29.555804999999999</v>
      </c>
      <c r="S39" s="80">
        <v>0</v>
      </c>
      <c r="T39" s="81"/>
      <c r="U39" s="81">
        <v>0</v>
      </c>
      <c r="V39" s="84">
        <v>7.3999999999999996E-5</v>
      </c>
      <c r="W39" s="85">
        <v>0</v>
      </c>
      <c r="X39" s="62"/>
    </row>
    <row r="40" spans="3:24" x14ac:dyDescent="0.3">
      <c r="C40" s="9"/>
      <c r="D40" s="9"/>
      <c r="E40" s="9"/>
      <c r="G40" s="77"/>
      <c r="H40" s="62">
        <v>28</v>
      </c>
      <c r="I40" s="62" t="s">
        <v>13</v>
      </c>
      <c r="J40" s="78">
        <v>923</v>
      </c>
      <c r="K40" s="79">
        <v>1</v>
      </c>
      <c r="L40" s="80">
        <v>0</v>
      </c>
      <c r="M40" s="81"/>
      <c r="N40" s="80">
        <v>428645</v>
      </c>
      <c r="O40" s="81">
        <v>300</v>
      </c>
      <c r="P40" s="81">
        <v>428345</v>
      </c>
      <c r="Q40" s="82">
        <v>1.289E-3</v>
      </c>
      <c r="R40" s="83">
        <v>552.13670500000001</v>
      </c>
      <c r="S40" s="80">
        <v>0</v>
      </c>
      <c r="T40" s="81"/>
      <c r="U40" s="81">
        <v>0</v>
      </c>
      <c r="V40" s="84">
        <v>1.384E-3</v>
      </c>
      <c r="W40" s="85">
        <v>0</v>
      </c>
      <c r="X40" s="62"/>
    </row>
    <row r="41" spans="3:24" x14ac:dyDescent="0.3">
      <c r="G41" s="77"/>
      <c r="H41" s="62">
        <v>38</v>
      </c>
      <c r="I41" s="62" t="s">
        <v>12</v>
      </c>
      <c r="J41" s="78">
        <v>923</v>
      </c>
      <c r="K41" s="79">
        <v>1</v>
      </c>
      <c r="L41" s="80">
        <v>0</v>
      </c>
      <c r="M41" s="81"/>
      <c r="N41" s="80">
        <v>428645</v>
      </c>
      <c r="O41" s="81">
        <v>300</v>
      </c>
      <c r="P41" s="81">
        <v>428345</v>
      </c>
      <c r="Q41" s="82">
        <v>9.5000000000000005E-5</v>
      </c>
      <c r="R41" s="83">
        <v>40.692775000000005</v>
      </c>
      <c r="S41" s="80">
        <v>0</v>
      </c>
      <c r="T41" s="81"/>
      <c r="U41" s="81">
        <v>0</v>
      </c>
      <c r="V41" s="84">
        <v>7.8999999999999996E-5</v>
      </c>
      <c r="W41" s="85">
        <v>0</v>
      </c>
      <c r="X41" s="62"/>
    </row>
    <row r="42" spans="3:24" x14ac:dyDescent="0.3">
      <c r="G42" s="77"/>
      <c r="H42" s="62">
        <v>41</v>
      </c>
      <c r="I42" s="62" t="s">
        <v>83</v>
      </c>
      <c r="J42" s="78">
        <v>923</v>
      </c>
      <c r="K42" s="79">
        <v>1</v>
      </c>
      <c r="L42" s="80">
        <v>0</v>
      </c>
      <c r="M42" s="81"/>
      <c r="N42" s="80">
        <v>428645</v>
      </c>
      <c r="O42" s="81">
        <v>300</v>
      </c>
      <c r="P42" s="81">
        <v>428345</v>
      </c>
      <c r="Q42" s="82">
        <v>0</v>
      </c>
      <c r="R42" s="83">
        <v>0</v>
      </c>
      <c r="S42" s="80">
        <v>0</v>
      </c>
      <c r="T42" s="81"/>
      <c r="U42" s="81">
        <v>0</v>
      </c>
      <c r="V42" s="84">
        <v>0</v>
      </c>
      <c r="W42" s="85">
        <v>0</v>
      </c>
      <c r="X42" s="62"/>
    </row>
    <row r="43" spans="3:24" x14ac:dyDescent="0.3">
      <c r="G43" s="77"/>
      <c r="H43" s="62">
        <v>55</v>
      </c>
      <c r="I43" s="62" t="s">
        <v>26</v>
      </c>
      <c r="J43" s="78">
        <v>923</v>
      </c>
      <c r="K43" s="79">
        <v>1</v>
      </c>
      <c r="L43" s="80">
        <v>0</v>
      </c>
      <c r="M43" s="81"/>
      <c r="N43" s="80">
        <v>428645</v>
      </c>
      <c r="O43" s="81">
        <v>300</v>
      </c>
      <c r="P43" s="81">
        <v>428345</v>
      </c>
      <c r="Q43" s="82">
        <v>1.4799999999999999E-4</v>
      </c>
      <c r="R43" s="83">
        <v>63.395059999999994</v>
      </c>
      <c r="S43" s="80">
        <v>0</v>
      </c>
      <c r="T43" s="81"/>
      <c r="U43" s="81">
        <v>0</v>
      </c>
      <c r="V43" s="84">
        <v>1.5699999999999999E-4</v>
      </c>
      <c r="W43" s="85">
        <v>0</v>
      </c>
      <c r="X43" s="62"/>
    </row>
    <row r="44" spans="3:24" x14ac:dyDescent="0.3">
      <c r="G44" s="77"/>
      <c r="H44" s="62">
        <v>71</v>
      </c>
      <c r="I44" s="62" t="s">
        <v>18</v>
      </c>
      <c r="J44" s="78">
        <v>923</v>
      </c>
      <c r="K44" s="79">
        <v>1</v>
      </c>
      <c r="L44" s="80">
        <v>0</v>
      </c>
      <c r="M44" s="81"/>
      <c r="N44" s="80">
        <v>428645</v>
      </c>
      <c r="O44" s="81">
        <v>300</v>
      </c>
      <c r="P44" s="81">
        <v>428345</v>
      </c>
      <c r="Q44" s="82">
        <v>1.0000000000000001E-5</v>
      </c>
      <c r="R44" s="83">
        <v>4.2834500000000002</v>
      </c>
      <c r="S44" s="80">
        <v>0</v>
      </c>
      <c r="T44" s="81"/>
      <c r="U44" s="81">
        <v>0</v>
      </c>
      <c r="V44" s="84">
        <v>1.1E-5</v>
      </c>
      <c r="W44" s="85">
        <v>0</v>
      </c>
      <c r="X44" s="62"/>
    </row>
    <row r="45" spans="3:24" x14ac:dyDescent="0.3">
      <c r="G45" s="77"/>
      <c r="H45" s="62">
        <v>72</v>
      </c>
      <c r="I45" s="62" t="s">
        <v>28</v>
      </c>
      <c r="J45" s="78">
        <v>923</v>
      </c>
      <c r="K45" s="79">
        <v>1</v>
      </c>
      <c r="L45" s="80">
        <v>0</v>
      </c>
      <c r="M45" s="81"/>
      <c r="N45" s="80">
        <v>428645</v>
      </c>
      <c r="O45" s="81">
        <v>300</v>
      </c>
      <c r="P45" s="81">
        <v>428345</v>
      </c>
      <c r="Q45" s="82">
        <v>2.9999999999999997E-4</v>
      </c>
      <c r="R45" s="83">
        <v>128.5035</v>
      </c>
      <c r="S45" s="80">
        <v>0</v>
      </c>
      <c r="T45" s="81"/>
      <c r="U45" s="81">
        <v>0</v>
      </c>
      <c r="V45" s="84">
        <v>3.1799999999999998E-4</v>
      </c>
      <c r="W45" s="85">
        <v>0</v>
      </c>
      <c r="X45" s="62"/>
    </row>
    <row r="46" spans="3:24" x14ac:dyDescent="0.3">
      <c r="G46" s="77"/>
      <c r="H46" s="62">
        <v>84</v>
      </c>
      <c r="I46" s="62" t="s">
        <v>93</v>
      </c>
      <c r="J46" s="78">
        <v>923</v>
      </c>
      <c r="K46" s="79">
        <v>1</v>
      </c>
      <c r="L46" s="80">
        <v>0</v>
      </c>
      <c r="M46" s="81"/>
      <c r="N46" s="80">
        <v>428645</v>
      </c>
      <c r="O46" s="81">
        <v>300</v>
      </c>
      <c r="P46" s="81">
        <v>428345</v>
      </c>
      <c r="Q46" s="82">
        <v>0</v>
      </c>
      <c r="R46" s="83">
        <v>0</v>
      </c>
      <c r="S46" s="80">
        <v>0</v>
      </c>
      <c r="T46" s="81"/>
      <c r="U46" s="81">
        <v>0</v>
      </c>
      <c r="V46" s="84">
        <v>0</v>
      </c>
      <c r="W46" s="85">
        <v>0</v>
      </c>
      <c r="X46" s="62"/>
    </row>
    <row r="47" spans="3:24" x14ac:dyDescent="0.3">
      <c r="G47" s="77"/>
      <c r="H47" s="62">
        <v>104</v>
      </c>
      <c r="I47" s="62" t="s">
        <v>88</v>
      </c>
      <c r="J47" s="78">
        <v>923</v>
      </c>
      <c r="K47" s="79">
        <v>1</v>
      </c>
      <c r="L47" s="80">
        <v>0</v>
      </c>
      <c r="M47" s="81"/>
      <c r="N47" s="80">
        <v>428645</v>
      </c>
      <c r="O47" s="81">
        <v>300</v>
      </c>
      <c r="P47" s="81">
        <v>428345</v>
      </c>
      <c r="Q47" s="82">
        <v>0</v>
      </c>
      <c r="R47" s="83">
        <v>0</v>
      </c>
      <c r="S47" s="80">
        <v>0</v>
      </c>
      <c r="T47" s="81"/>
      <c r="U47" s="81">
        <v>0</v>
      </c>
      <c r="V47" s="84">
        <v>0</v>
      </c>
      <c r="W47" s="85">
        <v>0</v>
      </c>
      <c r="X47" s="62"/>
    </row>
    <row r="48" spans="3:24" x14ac:dyDescent="0.3">
      <c r="G48" s="77"/>
      <c r="H48" s="62">
        <v>117</v>
      </c>
      <c r="I48" s="62" t="s">
        <v>21</v>
      </c>
      <c r="J48" s="78">
        <v>923</v>
      </c>
      <c r="K48" s="79">
        <v>1</v>
      </c>
      <c r="L48" s="80">
        <v>0</v>
      </c>
      <c r="M48" s="81"/>
      <c r="N48" s="80">
        <v>428645</v>
      </c>
      <c r="O48" s="81">
        <v>300</v>
      </c>
      <c r="P48" s="81">
        <v>428345</v>
      </c>
      <c r="Q48" s="82">
        <v>2.5700000000000001E-4</v>
      </c>
      <c r="R48" s="83">
        <v>110.084665</v>
      </c>
      <c r="S48" s="80">
        <v>0</v>
      </c>
      <c r="T48" s="81"/>
      <c r="U48" s="81">
        <v>0</v>
      </c>
      <c r="V48" s="84">
        <v>2.7300000000000002E-4</v>
      </c>
      <c r="W48" s="85">
        <v>0</v>
      </c>
      <c r="X48" s="62"/>
    </row>
    <row r="49" spans="7:24" x14ac:dyDescent="0.3">
      <c r="G49" s="77"/>
      <c r="H49" s="62">
        <v>119</v>
      </c>
      <c r="I49" s="62" t="s">
        <v>94</v>
      </c>
      <c r="J49" s="78">
        <v>923</v>
      </c>
      <c r="K49" s="79">
        <v>1</v>
      </c>
      <c r="L49" s="80">
        <v>0</v>
      </c>
      <c r="M49" s="81"/>
      <c r="N49" s="80">
        <v>428645</v>
      </c>
      <c r="O49" s="81">
        <v>300</v>
      </c>
      <c r="P49" s="81">
        <v>428345</v>
      </c>
      <c r="Q49" s="82">
        <v>0</v>
      </c>
      <c r="R49" s="83">
        <v>0</v>
      </c>
      <c r="S49" s="80">
        <v>0</v>
      </c>
      <c r="T49" s="81"/>
      <c r="U49" s="81">
        <v>0</v>
      </c>
      <c r="V49" s="84">
        <v>0</v>
      </c>
      <c r="W49" s="85">
        <v>0</v>
      </c>
      <c r="X49" s="62"/>
    </row>
    <row r="50" spans="7:24" x14ac:dyDescent="0.3">
      <c r="G50" s="77"/>
      <c r="H50" s="62">
        <v>123</v>
      </c>
      <c r="I50" s="62" t="s">
        <v>29</v>
      </c>
      <c r="J50" s="78">
        <v>923</v>
      </c>
      <c r="K50" s="79">
        <v>1</v>
      </c>
      <c r="L50" s="80">
        <v>0</v>
      </c>
      <c r="M50" s="81"/>
      <c r="N50" s="80">
        <v>428645</v>
      </c>
      <c r="O50" s="81">
        <v>300</v>
      </c>
      <c r="P50" s="81">
        <v>428345</v>
      </c>
      <c r="Q50" s="82">
        <v>1.1529999999999999E-3</v>
      </c>
      <c r="R50" s="83">
        <v>493.88178499999998</v>
      </c>
      <c r="S50" s="80">
        <v>0</v>
      </c>
      <c r="T50" s="81"/>
      <c r="U50" s="81">
        <v>0</v>
      </c>
      <c r="V50" s="84">
        <v>1.232E-3</v>
      </c>
      <c r="W50" s="85">
        <v>0</v>
      </c>
      <c r="X50" s="62"/>
    </row>
    <row r="51" spans="7:24" ht="15" thickBot="1" x14ac:dyDescent="0.35">
      <c r="G51" s="86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8"/>
      <c r="X51" s="62"/>
    </row>
    <row r="52" spans="7:24" x14ac:dyDescent="0.3">
      <c r="G52" s="62">
        <v>84</v>
      </c>
      <c r="H52" s="62" t="s">
        <v>93</v>
      </c>
      <c r="I52" s="62"/>
      <c r="J52" s="78"/>
      <c r="K52" s="79"/>
      <c r="L52" s="81"/>
      <c r="M52" s="81"/>
      <c r="N52" s="81"/>
      <c r="O52" s="81"/>
      <c r="P52" s="81"/>
      <c r="Q52" s="84"/>
      <c r="R52" s="83">
        <v>682313.20630429965</v>
      </c>
      <c r="S52" s="81"/>
      <c r="T52" s="81"/>
      <c r="U52" s="81"/>
      <c r="V52" s="84"/>
      <c r="W52" s="83">
        <v>35247.069173599986</v>
      </c>
      <c r="X52" s="89">
        <v>717560.27547789959</v>
      </c>
    </row>
    <row r="53" spans="7:24" x14ac:dyDescent="0.3"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</row>
    <row r="54" spans="7:24" x14ac:dyDescent="0.3"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</row>
    <row r="55" spans="7:24" x14ac:dyDescent="0.3"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</row>
    <row r="56" spans="7:24" x14ac:dyDescent="0.3"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</row>
    <row r="57" spans="7:24" x14ac:dyDescent="0.3"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</row>
    <row r="58" spans="7:24" x14ac:dyDescent="0.3"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</row>
    <row r="59" spans="7:24" x14ac:dyDescent="0.3"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</row>
    <row r="60" spans="7:24" x14ac:dyDescent="0.3"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</row>
    <row r="61" spans="7:24" x14ac:dyDescent="0.3"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</row>
    <row r="62" spans="7:24" x14ac:dyDescent="0.3"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</row>
    <row r="63" spans="7:24" x14ac:dyDescent="0.3"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</row>
    <row r="64" spans="7:24" x14ac:dyDescent="0.3"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</row>
    <row r="65" spans="7:24" x14ac:dyDescent="0.3"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</row>
    <row r="66" spans="7:24" x14ac:dyDescent="0.3"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</row>
    <row r="67" spans="7:24" x14ac:dyDescent="0.3"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1226"/>
  <sheetViews>
    <sheetView workbookViewId="0"/>
  </sheetViews>
  <sheetFormatPr defaultRowHeight="14.4" x14ac:dyDescent="0.3"/>
  <cols>
    <col min="2" max="2" width="5.664062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30.109375" bestFit="1" customWidth="1"/>
    <col min="10" max="10" width="6.6640625" bestFit="1" customWidth="1"/>
    <col min="11" max="11" width="6" bestFit="1" customWidth="1"/>
    <col min="12" max="12" width="10.88671875" bestFit="1" customWidth="1"/>
    <col min="13" max="13" width="11" bestFit="1" customWidth="1"/>
    <col min="14" max="14" width="9.77734375" bestFit="1" customWidth="1"/>
    <col min="15" max="15" width="9" bestFit="1" customWidth="1"/>
    <col min="16" max="16" width="12.109375" bestFit="1" customWidth="1"/>
    <col min="17" max="17" width="8.5546875" bestFit="1" customWidth="1"/>
    <col min="18" max="18" width="13.6640625" bestFit="1" customWidth="1"/>
    <col min="19" max="19" width="10.88671875" bestFit="1" customWidth="1"/>
    <col min="20" max="20" width="10" bestFit="1" customWidth="1"/>
    <col min="21" max="21" width="13.33203125" bestFit="1" customWidth="1"/>
    <col min="22" max="22" width="8.5546875" bestFit="1" customWidth="1"/>
    <col min="23" max="23" width="13.6640625" bestFit="1" customWidth="1"/>
    <col min="24" max="24" width="35.21875" bestFit="1" customWidth="1"/>
  </cols>
  <sheetData>
    <row r="1" spans="2:25" ht="23.25" x14ac:dyDescent="0.35">
      <c r="B1" s="117" t="s">
        <v>33</v>
      </c>
      <c r="C1" s="117"/>
      <c r="D1" s="117"/>
      <c r="E1" s="117"/>
      <c r="I1" s="1" t="s">
        <v>132</v>
      </c>
    </row>
    <row r="2" spans="2:25" ht="15" x14ac:dyDescent="0.25">
      <c r="B2">
        <v>2017</v>
      </c>
      <c r="D2" s="2"/>
      <c r="E2" s="2"/>
    </row>
    <row r="3" spans="2:25" ht="15" x14ac:dyDescent="0.25">
      <c r="B3" s="7"/>
      <c r="C3" s="7"/>
      <c r="D3" s="7"/>
      <c r="E3" s="7"/>
    </row>
    <row r="4" spans="2:25" ht="18.75" x14ac:dyDescent="0.3">
      <c r="B4" s="3" t="s">
        <v>24</v>
      </c>
      <c r="C4" s="4"/>
      <c r="D4" s="5" t="s">
        <v>34</v>
      </c>
      <c r="E4" s="5" t="s">
        <v>35</v>
      </c>
    </row>
    <row r="5" spans="2:25" x14ac:dyDescent="0.3">
      <c r="C5" s="7"/>
      <c r="D5" s="8"/>
      <c r="E5" s="8"/>
    </row>
    <row r="6" spans="2:25" ht="15" thickBot="1" x14ac:dyDescent="0.35">
      <c r="C6" s="57" t="s">
        <v>163</v>
      </c>
      <c r="D6" s="58">
        <v>45</v>
      </c>
      <c r="E6" s="59" t="s">
        <v>37</v>
      </c>
      <c r="G6" s="62"/>
      <c r="H6" s="62"/>
      <c r="I6" s="62"/>
      <c r="J6" s="63" t="s">
        <v>59</v>
      </c>
      <c r="K6" s="64" t="s">
        <v>60</v>
      </c>
      <c r="L6" s="65" t="s">
        <v>61</v>
      </c>
      <c r="M6" s="65" t="s">
        <v>186</v>
      </c>
      <c r="N6" s="65" t="s">
        <v>62</v>
      </c>
      <c r="O6" s="65" t="s">
        <v>187</v>
      </c>
      <c r="P6" s="65" t="s">
        <v>63</v>
      </c>
      <c r="Q6" s="66" t="s">
        <v>64</v>
      </c>
      <c r="R6" s="67" t="s">
        <v>65</v>
      </c>
      <c r="S6" s="65" t="s">
        <v>66</v>
      </c>
      <c r="T6" s="65" t="s">
        <v>67</v>
      </c>
      <c r="U6" s="65" t="s">
        <v>68</v>
      </c>
      <c r="V6" s="66" t="s">
        <v>69</v>
      </c>
      <c r="W6" s="67" t="s">
        <v>70</v>
      </c>
      <c r="X6" s="62"/>
      <c r="Y6" s="62"/>
    </row>
    <row r="7" spans="2:25" ht="15.6" x14ac:dyDescent="0.3">
      <c r="C7" s="57" t="s">
        <v>164</v>
      </c>
      <c r="D7" s="58">
        <v>49</v>
      </c>
      <c r="E7" s="59" t="s">
        <v>38</v>
      </c>
      <c r="G7" s="68">
        <v>45</v>
      </c>
      <c r="H7" s="69" t="s">
        <v>95</v>
      </c>
      <c r="I7" s="70"/>
      <c r="J7" s="71"/>
      <c r="K7" s="72"/>
      <c r="L7" s="73"/>
      <c r="M7" s="73"/>
      <c r="N7" s="73"/>
      <c r="O7" s="73"/>
      <c r="P7" s="73"/>
      <c r="Q7" s="74"/>
      <c r="R7" s="75"/>
      <c r="S7" s="73"/>
      <c r="T7" s="73"/>
      <c r="U7" s="73"/>
      <c r="V7" s="74"/>
      <c r="W7" s="76"/>
      <c r="X7" s="62"/>
      <c r="Y7" s="62"/>
    </row>
    <row r="8" spans="2:25" x14ac:dyDescent="0.3">
      <c r="C8" s="57" t="s">
        <v>165</v>
      </c>
      <c r="D8" s="58">
        <v>68</v>
      </c>
      <c r="E8" s="59" t="s">
        <v>39</v>
      </c>
      <c r="G8" s="77"/>
      <c r="H8" s="62">
        <v>1</v>
      </c>
      <c r="I8" s="62" t="s">
        <v>11</v>
      </c>
      <c r="J8" s="78">
        <v>93</v>
      </c>
      <c r="K8" s="79">
        <v>1</v>
      </c>
      <c r="L8" s="80">
        <v>74075641</v>
      </c>
      <c r="M8" s="81">
        <v>3053360</v>
      </c>
      <c r="N8" s="80">
        <v>696181</v>
      </c>
      <c r="O8" s="80"/>
      <c r="P8" s="81">
        <v>71718462</v>
      </c>
      <c r="Q8" s="82">
        <v>2.2769999999999999E-3</v>
      </c>
      <c r="R8" s="83">
        <v>163302.937974</v>
      </c>
      <c r="S8" s="80">
        <v>5805481</v>
      </c>
      <c r="T8" s="81">
        <v>0</v>
      </c>
      <c r="U8" s="81">
        <v>5805481</v>
      </c>
      <c r="V8" s="84">
        <v>1.91E-3</v>
      </c>
      <c r="W8" s="85">
        <v>11088.468710000001</v>
      </c>
      <c r="X8" s="62"/>
      <c r="Y8" s="62"/>
    </row>
    <row r="9" spans="2:25" x14ac:dyDescent="0.3">
      <c r="C9" s="57" t="s">
        <v>166</v>
      </c>
      <c r="D9" s="58">
        <v>69</v>
      </c>
      <c r="E9" s="59" t="s">
        <v>40</v>
      </c>
      <c r="G9" s="77"/>
      <c r="H9" s="62">
        <v>2</v>
      </c>
      <c r="I9" s="62" t="s">
        <v>27</v>
      </c>
      <c r="J9" s="78">
        <v>93</v>
      </c>
      <c r="K9" s="79">
        <v>1</v>
      </c>
      <c r="L9" s="80">
        <v>74075641</v>
      </c>
      <c r="M9" s="81">
        <v>3053360</v>
      </c>
      <c r="N9" s="80">
        <v>696181</v>
      </c>
      <c r="O9" s="80"/>
      <c r="P9" s="81">
        <v>71718462</v>
      </c>
      <c r="Q9" s="82">
        <v>2.6200000000000003E-4</v>
      </c>
      <c r="R9" s="83">
        <v>18790.237044000001</v>
      </c>
      <c r="S9" s="80">
        <v>5805481</v>
      </c>
      <c r="T9" s="81">
        <v>0</v>
      </c>
      <c r="U9" s="81">
        <v>5805481</v>
      </c>
      <c r="V9" s="84">
        <v>2.6899999999999998E-4</v>
      </c>
      <c r="W9" s="85">
        <v>1561.6743889999998</v>
      </c>
      <c r="X9" s="62"/>
      <c r="Y9" s="62"/>
    </row>
    <row r="10" spans="2:25" x14ac:dyDescent="0.3">
      <c r="C10" s="57" t="s">
        <v>167</v>
      </c>
      <c r="D10" s="58">
        <v>70</v>
      </c>
      <c r="E10" s="59" t="s">
        <v>41</v>
      </c>
      <c r="G10" s="77"/>
      <c r="H10" s="62">
        <v>3</v>
      </c>
      <c r="I10" s="62" t="s">
        <v>20</v>
      </c>
      <c r="J10" s="78">
        <v>93</v>
      </c>
      <c r="K10" s="79">
        <v>1</v>
      </c>
      <c r="L10" s="80">
        <v>74075641</v>
      </c>
      <c r="M10" s="81">
        <v>3053360</v>
      </c>
      <c r="N10" s="80">
        <v>696181</v>
      </c>
      <c r="O10" s="80"/>
      <c r="P10" s="81">
        <v>71718462</v>
      </c>
      <c r="Q10" s="82">
        <v>5.7799999999999995E-4</v>
      </c>
      <c r="R10" s="83">
        <v>41453.271035999998</v>
      </c>
      <c r="S10" s="80">
        <v>5805481</v>
      </c>
      <c r="T10" s="81">
        <v>0</v>
      </c>
      <c r="U10" s="81">
        <v>5805481</v>
      </c>
      <c r="V10" s="84">
        <v>5.9699999999999998E-4</v>
      </c>
      <c r="W10" s="85">
        <v>3465.8721569999998</v>
      </c>
      <c r="X10" s="62"/>
      <c r="Y10" s="62"/>
    </row>
    <row r="11" spans="2:25" x14ac:dyDescent="0.3">
      <c r="C11" s="57" t="s">
        <v>168</v>
      </c>
      <c r="D11" s="58">
        <v>73</v>
      </c>
      <c r="E11" s="59" t="s">
        <v>42</v>
      </c>
      <c r="G11" s="77"/>
      <c r="H11" s="62">
        <v>4</v>
      </c>
      <c r="I11" s="62" t="s">
        <v>10</v>
      </c>
      <c r="J11" s="78">
        <v>93</v>
      </c>
      <c r="K11" s="79">
        <v>1</v>
      </c>
      <c r="L11" s="80">
        <v>74075641</v>
      </c>
      <c r="M11" s="81">
        <v>3053360</v>
      </c>
      <c r="N11" s="80">
        <v>696181</v>
      </c>
      <c r="O11" s="80"/>
      <c r="P11" s="81">
        <v>71718462</v>
      </c>
      <c r="Q11" s="82">
        <v>8.5789999999999998E-3</v>
      </c>
      <c r="R11" s="83">
        <v>615272.68549800001</v>
      </c>
      <c r="S11" s="80">
        <v>5805481</v>
      </c>
      <c r="T11" s="81">
        <v>0</v>
      </c>
      <c r="U11" s="81">
        <v>5805481</v>
      </c>
      <c r="V11" s="84">
        <v>9.2750000000000003E-3</v>
      </c>
      <c r="W11" s="85">
        <v>53845.836275000001</v>
      </c>
      <c r="X11" s="62"/>
      <c r="Y11" s="62"/>
    </row>
    <row r="12" spans="2:25" x14ac:dyDescent="0.3">
      <c r="C12" s="57" t="s">
        <v>169</v>
      </c>
      <c r="D12" s="58">
        <v>74</v>
      </c>
      <c r="E12" s="59" t="s">
        <v>170</v>
      </c>
      <c r="G12" s="77"/>
      <c r="H12" s="62">
        <v>136</v>
      </c>
      <c r="I12" s="62" t="s">
        <v>159</v>
      </c>
      <c r="J12" s="78">
        <v>93</v>
      </c>
      <c r="K12" s="79">
        <v>1</v>
      </c>
      <c r="L12" s="80">
        <v>74075641</v>
      </c>
      <c r="M12" s="81">
        <v>3053360</v>
      </c>
      <c r="N12" s="80">
        <v>696181</v>
      </c>
      <c r="O12" s="80"/>
      <c r="P12" s="81">
        <v>71718462</v>
      </c>
      <c r="Q12" s="82">
        <v>1.75E-4</v>
      </c>
      <c r="R12" s="83">
        <v>12550.73085</v>
      </c>
      <c r="S12" s="80">
        <v>5805481</v>
      </c>
      <c r="T12" s="81">
        <v>0</v>
      </c>
      <c r="U12" s="81">
        <v>5805481</v>
      </c>
      <c r="V12" s="84">
        <v>0</v>
      </c>
      <c r="W12" s="85">
        <v>0</v>
      </c>
      <c r="X12" s="62"/>
      <c r="Y12" s="62"/>
    </row>
    <row r="13" spans="2:25" x14ac:dyDescent="0.3">
      <c r="C13" s="57" t="s">
        <v>171</v>
      </c>
      <c r="D13" s="58">
        <v>75</v>
      </c>
      <c r="E13" s="59" t="s">
        <v>43</v>
      </c>
      <c r="G13" s="77"/>
      <c r="H13" s="62">
        <v>6</v>
      </c>
      <c r="I13" s="62" t="s">
        <v>76</v>
      </c>
      <c r="J13" s="78">
        <v>93</v>
      </c>
      <c r="K13" s="79">
        <v>1</v>
      </c>
      <c r="L13" s="80">
        <v>74075641</v>
      </c>
      <c r="M13" s="81">
        <v>3053360</v>
      </c>
      <c r="N13" s="80">
        <v>696181</v>
      </c>
      <c r="O13" s="80"/>
      <c r="P13" s="81">
        <v>71718462</v>
      </c>
      <c r="Q13" s="82">
        <v>0</v>
      </c>
      <c r="R13" s="83">
        <v>0</v>
      </c>
      <c r="S13" s="80">
        <v>5805481</v>
      </c>
      <c r="T13" s="81">
        <v>0</v>
      </c>
      <c r="U13" s="81">
        <v>5805481</v>
      </c>
      <c r="V13" s="84">
        <v>0</v>
      </c>
      <c r="W13" s="85">
        <v>0</v>
      </c>
      <c r="X13" s="62"/>
      <c r="Y13" s="62"/>
    </row>
    <row r="14" spans="2:25" x14ac:dyDescent="0.3">
      <c r="C14" s="57" t="s">
        <v>172</v>
      </c>
      <c r="D14" s="58">
        <v>81</v>
      </c>
      <c r="E14" s="59" t="s">
        <v>44</v>
      </c>
      <c r="G14" s="77"/>
      <c r="H14" s="62">
        <v>7</v>
      </c>
      <c r="I14" s="62" t="s">
        <v>9</v>
      </c>
      <c r="J14" s="78">
        <v>93</v>
      </c>
      <c r="K14" s="79">
        <v>1</v>
      </c>
      <c r="L14" s="80">
        <v>74075641</v>
      </c>
      <c r="M14" s="81">
        <v>3053360</v>
      </c>
      <c r="N14" s="80">
        <v>696181</v>
      </c>
      <c r="O14" s="80"/>
      <c r="P14" s="81">
        <v>71718462</v>
      </c>
      <c r="Q14" s="82">
        <v>1.1900000000000001E-4</v>
      </c>
      <c r="R14" s="83">
        <v>8534.496978000001</v>
      </c>
      <c r="S14" s="80">
        <v>5805481</v>
      </c>
      <c r="T14" s="81">
        <v>0</v>
      </c>
      <c r="U14" s="81">
        <v>5805481</v>
      </c>
      <c r="V14" s="84">
        <v>1.27E-4</v>
      </c>
      <c r="W14" s="85">
        <v>737.29608699999994</v>
      </c>
      <c r="X14" s="62"/>
      <c r="Y14" s="62"/>
    </row>
    <row r="15" spans="2:25" x14ac:dyDescent="0.3">
      <c r="C15" s="57" t="s">
        <v>173</v>
      </c>
      <c r="D15" s="58">
        <v>87</v>
      </c>
      <c r="E15" s="59" t="s">
        <v>45</v>
      </c>
      <c r="G15" s="77"/>
      <c r="H15" s="62">
        <v>8</v>
      </c>
      <c r="I15" s="62" t="s">
        <v>23</v>
      </c>
      <c r="J15" s="78">
        <v>93</v>
      </c>
      <c r="K15" s="79">
        <v>1</v>
      </c>
      <c r="L15" s="80">
        <v>74075641</v>
      </c>
      <c r="M15" s="81">
        <v>3053360</v>
      </c>
      <c r="N15" s="80">
        <v>696181</v>
      </c>
      <c r="O15" s="80"/>
      <c r="P15" s="81">
        <v>71718462</v>
      </c>
      <c r="Q15" s="82">
        <v>1.74E-4</v>
      </c>
      <c r="R15" s="83">
        <v>12479.012387999999</v>
      </c>
      <c r="S15" s="80">
        <v>5805481</v>
      </c>
      <c r="T15" s="81">
        <v>0</v>
      </c>
      <c r="U15" s="81">
        <v>5805481</v>
      </c>
      <c r="V15" s="84">
        <v>1.8699999999999999E-4</v>
      </c>
      <c r="W15" s="85">
        <v>1085.624947</v>
      </c>
      <c r="X15" s="62"/>
      <c r="Y15" s="62"/>
    </row>
    <row r="16" spans="2:25" x14ac:dyDescent="0.3">
      <c r="C16" s="57" t="s">
        <v>174</v>
      </c>
      <c r="D16" s="58">
        <v>94</v>
      </c>
      <c r="E16" s="59" t="s">
        <v>46</v>
      </c>
      <c r="G16" s="77"/>
      <c r="H16" s="62">
        <v>9</v>
      </c>
      <c r="I16" s="62" t="s">
        <v>0</v>
      </c>
      <c r="J16" s="78">
        <v>93</v>
      </c>
      <c r="K16" s="79">
        <v>1</v>
      </c>
      <c r="L16" s="80">
        <v>74075641</v>
      </c>
      <c r="M16" s="81">
        <v>3053360</v>
      </c>
      <c r="N16" s="80">
        <v>696181</v>
      </c>
      <c r="O16" s="80"/>
      <c r="P16" s="81">
        <v>71718462</v>
      </c>
      <c r="Q16" s="82">
        <v>2.4800000000000001E-4</v>
      </c>
      <c r="R16" s="83">
        <v>17786.178576000002</v>
      </c>
      <c r="S16" s="80">
        <v>5805481</v>
      </c>
      <c r="T16" s="81">
        <v>0</v>
      </c>
      <c r="U16" s="81">
        <v>5805481</v>
      </c>
      <c r="V16" s="84">
        <v>2.6600000000000001E-4</v>
      </c>
      <c r="W16" s="85">
        <v>1544.2579460000002</v>
      </c>
      <c r="X16" s="62"/>
      <c r="Y16" s="62"/>
    </row>
    <row r="17" spans="3:25" x14ac:dyDescent="0.3">
      <c r="C17" s="57" t="s">
        <v>175</v>
      </c>
      <c r="D17" s="58">
        <v>96</v>
      </c>
      <c r="E17" s="59" t="s">
        <v>47</v>
      </c>
      <c r="G17" s="77"/>
      <c r="H17" s="62">
        <v>17</v>
      </c>
      <c r="I17" s="62" t="s">
        <v>16</v>
      </c>
      <c r="J17" s="78">
        <v>93</v>
      </c>
      <c r="K17" s="79">
        <v>1</v>
      </c>
      <c r="L17" s="80">
        <v>74075641</v>
      </c>
      <c r="M17" s="81">
        <v>3053360</v>
      </c>
      <c r="N17" s="80">
        <v>696181</v>
      </c>
      <c r="O17" s="80"/>
      <c r="P17" s="81">
        <v>71718462</v>
      </c>
      <c r="Q17" s="82">
        <v>7.0899999999999999E-4</v>
      </c>
      <c r="R17" s="83">
        <v>50848.389558000003</v>
      </c>
      <c r="S17" s="80">
        <v>5805481</v>
      </c>
      <c r="T17" s="81">
        <v>0</v>
      </c>
      <c r="U17" s="81">
        <v>5805481</v>
      </c>
      <c r="V17" s="84">
        <v>7.5799999999999999E-4</v>
      </c>
      <c r="W17" s="85">
        <v>4400.5545979999997</v>
      </c>
      <c r="X17" s="62"/>
      <c r="Y17" s="62"/>
    </row>
    <row r="18" spans="3:25" x14ac:dyDescent="0.3">
      <c r="C18" s="57" t="s">
        <v>176</v>
      </c>
      <c r="D18" s="58">
        <v>99</v>
      </c>
      <c r="E18" s="59" t="s">
        <v>48</v>
      </c>
      <c r="G18" s="77"/>
      <c r="H18" s="62">
        <v>29</v>
      </c>
      <c r="I18" s="62" t="s">
        <v>24</v>
      </c>
      <c r="J18" s="78">
        <v>93</v>
      </c>
      <c r="K18" s="79">
        <v>1</v>
      </c>
      <c r="L18" s="80">
        <v>74075641</v>
      </c>
      <c r="M18" s="81">
        <v>3053360</v>
      </c>
      <c r="N18" s="80">
        <v>696181</v>
      </c>
      <c r="O18" s="80"/>
      <c r="P18" s="81">
        <v>71718462</v>
      </c>
      <c r="Q18" s="82">
        <v>3.1029999999999999E-3</v>
      </c>
      <c r="R18" s="83">
        <v>222542.387586</v>
      </c>
      <c r="S18" s="80">
        <v>5805481</v>
      </c>
      <c r="T18" s="81">
        <v>0</v>
      </c>
      <c r="U18" s="81">
        <v>5805481</v>
      </c>
      <c r="V18" s="84">
        <v>3.1029999999999999E-3</v>
      </c>
      <c r="W18" s="85">
        <v>18014.407542999998</v>
      </c>
      <c r="X18" s="62"/>
      <c r="Y18" s="62"/>
    </row>
    <row r="19" spans="3:25" x14ac:dyDescent="0.3">
      <c r="C19" s="57" t="s">
        <v>177</v>
      </c>
      <c r="D19" s="58">
        <v>106</v>
      </c>
      <c r="E19" s="59" t="s">
        <v>49</v>
      </c>
      <c r="G19" s="77"/>
      <c r="H19" s="62">
        <v>38</v>
      </c>
      <c r="I19" s="62" t="s">
        <v>12</v>
      </c>
      <c r="J19" s="78">
        <v>93</v>
      </c>
      <c r="K19" s="79">
        <v>1</v>
      </c>
      <c r="L19" s="80">
        <v>74075641</v>
      </c>
      <c r="M19" s="81">
        <v>3053360</v>
      </c>
      <c r="N19" s="80">
        <v>696181</v>
      </c>
      <c r="O19" s="80"/>
      <c r="P19" s="81">
        <v>71718462</v>
      </c>
      <c r="Q19" s="82">
        <v>9.5000000000000005E-5</v>
      </c>
      <c r="R19" s="83">
        <v>6813.25389</v>
      </c>
      <c r="S19" s="80">
        <v>5805481</v>
      </c>
      <c r="T19" s="81">
        <v>0</v>
      </c>
      <c r="U19" s="81">
        <v>5805481</v>
      </c>
      <c r="V19" s="84">
        <v>7.8999999999999996E-5</v>
      </c>
      <c r="W19" s="85">
        <v>458.63299899999998</v>
      </c>
      <c r="X19" s="62"/>
      <c r="Y19" s="62"/>
    </row>
    <row r="20" spans="3:25" x14ac:dyDescent="0.3">
      <c r="C20" s="57" t="s">
        <v>178</v>
      </c>
      <c r="D20" s="58">
        <v>124</v>
      </c>
      <c r="E20" s="59" t="s">
        <v>50</v>
      </c>
      <c r="G20" s="77"/>
      <c r="H20" s="62">
        <v>45</v>
      </c>
      <c r="I20" s="62" t="s">
        <v>95</v>
      </c>
      <c r="J20" s="78">
        <v>93</v>
      </c>
      <c r="K20" s="79">
        <v>1</v>
      </c>
      <c r="L20" s="80">
        <v>74075641</v>
      </c>
      <c r="M20" s="81">
        <v>3053360</v>
      </c>
      <c r="N20" s="80">
        <v>696181</v>
      </c>
      <c r="O20" s="80"/>
      <c r="P20" s="81">
        <v>71718462</v>
      </c>
      <c r="Q20" s="82">
        <v>0</v>
      </c>
      <c r="R20" s="83">
        <v>0</v>
      </c>
      <c r="S20" s="80">
        <v>5805481</v>
      </c>
      <c r="T20" s="81">
        <v>0</v>
      </c>
      <c r="U20" s="81">
        <v>5805481</v>
      </c>
      <c r="V20" s="84">
        <v>0</v>
      </c>
      <c r="W20" s="85">
        <v>0</v>
      </c>
      <c r="X20" s="62"/>
      <c r="Y20" s="62"/>
    </row>
    <row r="21" spans="3:25" x14ac:dyDescent="0.3">
      <c r="C21" s="57" t="s">
        <v>179</v>
      </c>
      <c r="D21" s="58">
        <v>126</v>
      </c>
      <c r="E21" s="59" t="s">
        <v>51</v>
      </c>
      <c r="G21" s="77"/>
      <c r="H21" s="62">
        <v>55</v>
      </c>
      <c r="I21" s="62" t="s">
        <v>26</v>
      </c>
      <c r="J21" s="78">
        <v>93</v>
      </c>
      <c r="K21" s="79">
        <v>1</v>
      </c>
      <c r="L21" s="80">
        <v>74075641</v>
      </c>
      <c r="M21" s="81">
        <v>3053360</v>
      </c>
      <c r="N21" s="80">
        <v>696181</v>
      </c>
      <c r="O21" s="80"/>
      <c r="P21" s="81">
        <v>71718462</v>
      </c>
      <c r="Q21" s="82">
        <v>1.4799999999999999E-4</v>
      </c>
      <c r="R21" s="83">
        <v>10614.332376</v>
      </c>
      <c r="S21" s="80">
        <v>5805481</v>
      </c>
      <c r="T21" s="81">
        <v>0</v>
      </c>
      <c r="U21" s="81">
        <v>5805481</v>
      </c>
      <c r="V21" s="84">
        <v>1.5699999999999999E-4</v>
      </c>
      <c r="W21" s="85">
        <v>911.46051699999998</v>
      </c>
      <c r="X21" s="62"/>
      <c r="Y21" s="62"/>
    </row>
    <row r="22" spans="3:25" x14ac:dyDescent="0.3">
      <c r="C22" s="57" t="s">
        <v>114</v>
      </c>
      <c r="D22" s="58">
        <v>128</v>
      </c>
      <c r="E22" s="59" t="s">
        <v>52</v>
      </c>
      <c r="G22" s="77"/>
      <c r="H22" s="62">
        <v>71</v>
      </c>
      <c r="I22" s="62" t="s">
        <v>18</v>
      </c>
      <c r="J22" s="78">
        <v>93</v>
      </c>
      <c r="K22" s="79">
        <v>1</v>
      </c>
      <c r="L22" s="80">
        <v>74075641</v>
      </c>
      <c r="M22" s="81">
        <v>3053360</v>
      </c>
      <c r="N22" s="80">
        <v>696181</v>
      </c>
      <c r="O22" s="80"/>
      <c r="P22" s="81">
        <v>71718462</v>
      </c>
      <c r="Q22" s="82">
        <v>1.0000000000000001E-5</v>
      </c>
      <c r="R22" s="83">
        <v>717.18462000000011</v>
      </c>
      <c r="S22" s="80">
        <v>5805481</v>
      </c>
      <c r="T22" s="81">
        <v>0</v>
      </c>
      <c r="U22" s="81">
        <v>5805481</v>
      </c>
      <c r="V22" s="84">
        <v>1.1E-5</v>
      </c>
      <c r="W22" s="85">
        <v>63.860290999999997</v>
      </c>
      <c r="X22" s="62"/>
      <c r="Y22" s="62"/>
    </row>
    <row r="23" spans="3:25" x14ac:dyDescent="0.3">
      <c r="G23" s="77"/>
      <c r="H23" s="62">
        <v>72</v>
      </c>
      <c r="I23" s="62" t="s">
        <v>28</v>
      </c>
      <c r="J23" s="78">
        <v>93</v>
      </c>
      <c r="K23" s="79">
        <v>1</v>
      </c>
      <c r="L23" s="80">
        <v>74075641</v>
      </c>
      <c r="M23" s="81">
        <v>3053360</v>
      </c>
      <c r="N23" s="80">
        <v>696181</v>
      </c>
      <c r="O23" s="80"/>
      <c r="P23" s="81">
        <v>71718462</v>
      </c>
      <c r="Q23" s="82">
        <v>2.9999999999999997E-4</v>
      </c>
      <c r="R23" s="83">
        <v>21515.5386</v>
      </c>
      <c r="S23" s="80">
        <v>5805481</v>
      </c>
      <c r="T23" s="81">
        <v>0</v>
      </c>
      <c r="U23" s="81">
        <v>5805481</v>
      </c>
      <c r="V23" s="84">
        <v>3.1799999999999998E-4</v>
      </c>
      <c r="W23" s="85">
        <v>1846.1429579999999</v>
      </c>
      <c r="X23" s="62"/>
      <c r="Y23" s="62"/>
    </row>
    <row r="24" spans="3:25" x14ac:dyDescent="0.3">
      <c r="G24" s="77"/>
      <c r="H24" s="62">
        <v>117</v>
      </c>
      <c r="I24" s="62" t="s">
        <v>21</v>
      </c>
      <c r="J24" s="78">
        <v>93</v>
      </c>
      <c r="K24" s="79">
        <v>1</v>
      </c>
      <c r="L24" s="80">
        <v>74075641</v>
      </c>
      <c r="M24" s="81">
        <v>3053360</v>
      </c>
      <c r="N24" s="80">
        <v>696181</v>
      </c>
      <c r="O24" s="80"/>
      <c r="P24" s="81">
        <v>71718462</v>
      </c>
      <c r="Q24" s="82">
        <v>2.5700000000000001E-4</v>
      </c>
      <c r="R24" s="83">
        <v>18431.644734000001</v>
      </c>
      <c r="S24" s="80">
        <v>5805481</v>
      </c>
      <c r="T24" s="81">
        <v>0</v>
      </c>
      <c r="U24" s="81">
        <v>5805481</v>
      </c>
      <c r="V24" s="84">
        <v>2.7300000000000002E-4</v>
      </c>
      <c r="W24" s="85">
        <v>1584.8963130000002</v>
      </c>
      <c r="X24" s="62"/>
      <c r="Y24" s="62"/>
    </row>
    <row r="25" spans="3:25" x14ac:dyDescent="0.3">
      <c r="C25" s="118"/>
      <c r="D25" s="119"/>
      <c r="E25" s="78"/>
      <c r="G25" s="77"/>
      <c r="H25" s="62">
        <v>122</v>
      </c>
      <c r="I25" s="62" t="s">
        <v>96</v>
      </c>
      <c r="J25" s="78">
        <v>93</v>
      </c>
      <c r="K25" s="79">
        <v>1</v>
      </c>
      <c r="L25" s="80">
        <v>74075641</v>
      </c>
      <c r="M25" s="81">
        <v>3053360</v>
      </c>
      <c r="N25" s="80">
        <v>696181</v>
      </c>
      <c r="O25" s="80"/>
      <c r="P25" s="81">
        <v>71718462</v>
      </c>
      <c r="Q25" s="82">
        <v>0</v>
      </c>
      <c r="R25" s="83">
        <v>0</v>
      </c>
      <c r="S25" s="80">
        <v>5805481</v>
      </c>
      <c r="T25" s="81">
        <v>0</v>
      </c>
      <c r="U25" s="81">
        <v>5805481</v>
      </c>
      <c r="V25" s="84">
        <v>0</v>
      </c>
      <c r="W25" s="85">
        <v>0</v>
      </c>
      <c r="X25" s="62"/>
      <c r="Y25" s="62"/>
    </row>
    <row r="26" spans="3:25" x14ac:dyDescent="0.3">
      <c r="C26" s="118"/>
      <c r="D26" s="119"/>
      <c r="E26" s="78"/>
      <c r="G26" s="77"/>
      <c r="H26" s="62"/>
      <c r="I26" s="62"/>
      <c r="J26" s="78"/>
      <c r="K26" s="79"/>
      <c r="L26" s="81"/>
      <c r="M26" s="81"/>
      <c r="N26" s="81"/>
      <c r="O26" s="81"/>
      <c r="P26" s="81"/>
      <c r="Q26" s="84"/>
      <c r="R26" s="83"/>
      <c r="S26" s="81"/>
      <c r="T26" s="81"/>
      <c r="U26" s="81"/>
      <c r="V26" s="84"/>
      <c r="W26" s="85"/>
      <c r="X26" s="62"/>
      <c r="Y26" s="62"/>
    </row>
    <row r="27" spans="3:25" ht="15.6" x14ac:dyDescent="0.3">
      <c r="C27" s="118"/>
      <c r="D27" s="119"/>
      <c r="E27" s="78"/>
      <c r="G27" s="90">
        <v>45</v>
      </c>
      <c r="H27" s="91" t="s">
        <v>95</v>
      </c>
      <c r="I27" s="62"/>
      <c r="J27" s="78"/>
      <c r="K27" s="79"/>
      <c r="L27" s="81"/>
      <c r="M27" s="81"/>
      <c r="N27" s="81"/>
      <c r="O27" s="81"/>
      <c r="P27" s="81"/>
      <c r="Q27" s="84"/>
      <c r="R27" s="83"/>
      <c r="S27" s="81"/>
      <c r="T27" s="81"/>
      <c r="U27" s="81"/>
      <c r="V27" s="84"/>
      <c r="W27" s="85"/>
      <c r="X27" s="62"/>
      <c r="Y27" s="62"/>
    </row>
    <row r="28" spans="3:25" x14ac:dyDescent="0.3">
      <c r="C28" s="118"/>
      <c r="D28" s="119"/>
      <c r="E28" s="78"/>
      <c r="G28" s="77"/>
      <c r="H28" s="62">
        <v>1</v>
      </c>
      <c r="I28" s="62" t="s">
        <v>11</v>
      </c>
      <c r="J28" s="78">
        <v>837</v>
      </c>
      <c r="K28" s="79">
        <v>1</v>
      </c>
      <c r="L28" s="80">
        <v>0</v>
      </c>
      <c r="M28" s="81"/>
      <c r="N28" s="80">
        <v>335226</v>
      </c>
      <c r="O28" s="81">
        <v>107848</v>
      </c>
      <c r="P28" s="81">
        <v>227378</v>
      </c>
      <c r="Q28" s="82">
        <v>2.2769999999999999E-3</v>
      </c>
      <c r="R28" s="83">
        <v>517.73970599999996</v>
      </c>
      <c r="S28" s="80">
        <v>0</v>
      </c>
      <c r="T28" s="81">
        <v>0</v>
      </c>
      <c r="U28" s="81">
        <v>0</v>
      </c>
      <c r="V28" s="84">
        <v>1.91E-3</v>
      </c>
      <c r="W28" s="85">
        <v>0</v>
      </c>
      <c r="X28" s="62"/>
      <c r="Y28" s="62"/>
    </row>
    <row r="29" spans="3:25" x14ac:dyDescent="0.3">
      <c r="C29" s="118"/>
      <c r="D29" s="119"/>
      <c r="E29" s="78"/>
      <c r="G29" s="77"/>
      <c r="H29" s="62">
        <v>2</v>
      </c>
      <c r="I29" s="62" t="s">
        <v>27</v>
      </c>
      <c r="J29" s="78">
        <v>837</v>
      </c>
      <c r="K29" s="79">
        <v>1</v>
      </c>
      <c r="L29" s="80">
        <v>0</v>
      </c>
      <c r="M29" s="81"/>
      <c r="N29" s="80">
        <v>335226</v>
      </c>
      <c r="O29" s="81">
        <v>107848</v>
      </c>
      <c r="P29" s="81">
        <v>227378</v>
      </c>
      <c r="Q29" s="82">
        <v>2.6200000000000003E-4</v>
      </c>
      <c r="R29" s="83">
        <v>59.573036000000009</v>
      </c>
      <c r="S29" s="80">
        <v>0</v>
      </c>
      <c r="T29" s="81">
        <v>0</v>
      </c>
      <c r="U29" s="81">
        <v>0</v>
      </c>
      <c r="V29" s="84">
        <v>2.6899999999999998E-4</v>
      </c>
      <c r="W29" s="85">
        <v>0</v>
      </c>
      <c r="X29" s="62"/>
      <c r="Y29" s="62"/>
    </row>
    <row r="30" spans="3:25" x14ac:dyDescent="0.3">
      <c r="C30" s="118"/>
      <c r="D30" s="119"/>
      <c r="E30" s="78"/>
      <c r="G30" s="77"/>
      <c r="H30" s="62">
        <v>3</v>
      </c>
      <c r="I30" s="62" t="s">
        <v>20</v>
      </c>
      <c r="J30" s="78">
        <v>837</v>
      </c>
      <c r="K30" s="79">
        <v>1</v>
      </c>
      <c r="L30" s="80">
        <v>0</v>
      </c>
      <c r="M30" s="81"/>
      <c r="N30" s="80">
        <v>335226</v>
      </c>
      <c r="O30" s="81">
        <v>107848</v>
      </c>
      <c r="P30" s="81">
        <v>227378</v>
      </c>
      <c r="Q30" s="82">
        <v>5.7799999999999995E-4</v>
      </c>
      <c r="R30" s="83">
        <v>131.42448399999998</v>
      </c>
      <c r="S30" s="80">
        <v>0</v>
      </c>
      <c r="T30" s="81">
        <v>0</v>
      </c>
      <c r="U30" s="81">
        <v>0</v>
      </c>
      <c r="V30" s="84">
        <v>5.9699999999999998E-4</v>
      </c>
      <c r="W30" s="85">
        <v>0</v>
      </c>
      <c r="X30" s="62"/>
      <c r="Y30" s="62"/>
    </row>
    <row r="31" spans="3:25" x14ac:dyDescent="0.3">
      <c r="C31" s="118"/>
      <c r="D31" s="119"/>
      <c r="E31" s="78"/>
      <c r="G31" s="77"/>
      <c r="H31" s="62">
        <v>4</v>
      </c>
      <c r="I31" s="62" t="s">
        <v>10</v>
      </c>
      <c r="J31" s="78">
        <v>837</v>
      </c>
      <c r="K31" s="79">
        <v>1</v>
      </c>
      <c r="L31" s="80">
        <v>0</v>
      </c>
      <c r="M31" s="81"/>
      <c r="N31" s="80">
        <v>335226</v>
      </c>
      <c r="O31" s="81">
        <v>107848</v>
      </c>
      <c r="P31" s="81">
        <v>227378</v>
      </c>
      <c r="Q31" s="82">
        <v>8.5789999999999998E-3</v>
      </c>
      <c r="R31" s="83">
        <v>1950.6758620000001</v>
      </c>
      <c r="S31" s="80">
        <v>0</v>
      </c>
      <c r="T31" s="81">
        <v>0</v>
      </c>
      <c r="U31" s="81">
        <v>0</v>
      </c>
      <c r="V31" s="84">
        <v>9.2750000000000003E-3</v>
      </c>
      <c r="W31" s="85">
        <v>0</v>
      </c>
      <c r="X31" s="62"/>
      <c r="Y31" s="62"/>
    </row>
    <row r="32" spans="3:25" x14ac:dyDescent="0.3">
      <c r="C32" s="118"/>
      <c r="D32" s="119"/>
      <c r="E32" s="78"/>
      <c r="G32" s="77"/>
      <c r="H32" s="62">
        <v>136</v>
      </c>
      <c r="I32" s="62" t="s">
        <v>159</v>
      </c>
      <c r="J32" s="78">
        <v>837</v>
      </c>
      <c r="K32" s="79">
        <v>1</v>
      </c>
      <c r="L32" s="80">
        <v>0</v>
      </c>
      <c r="M32" s="81"/>
      <c r="N32" s="80">
        <v>335226</v>
      </c>
      <c r="O32" s="81">
        <v>107848</v>
      </c>
      <c r="P32" s="81">
        <v>227378</v>
      </c>
      <c r="Q32" s="82">
        <v>1.75E-4</v>
      </c>
      <c r="R32" s="83">
        <v>39.791150000000002</v>
      </c>
      <c r="S32" s="80">
        <v>0</v>
      </c>
      <c r="T32" s="81">
        <v>0</v>
      </c>
      <c r="U32" s="81">
        <v>0</v>
      </c>
      <c r="V32" s="84">
        <v>0</v>
      </c>
      <c r="W32" s="85">
        <v>0</v>
      </c>
      <c r="X32" s="62"/>
      <c r="Y32" s="62"/>
    </row>
    <row r="33" spans="3:25" x14ac:dyDescent="0.3">
      <c r="C33" s="118"/>
      <c r="D33" s="119"/>
      <c r="E33" s="78"/>
      <c r="G33" s="77"/>
      <c r="H33" s="62">
        <v>6</v>
      </c>
      <c r="I33" s="62" t="s">
        <v>76</v>
      </c>
      <c r="J33" s="78">
        <v>837</v>
      </c>
      <c r="K33" s="79">
        <v>1</v>
      </c>
      <c r="L33" s="80">
        <v>0</v>
      </c>
      <c r="M33" s="81"/>
      <c r="N33" s="80">
        <v>335226</v>
      </c>
      <c r="O33" s="81">
        <v>107848</v>
      </c>
      <c r="P33" s="81">
        <v>227378</v>
      </c>
      <c r="Q33" s="82">
        <v>0</v>
      </c>
      <c r="R33" s="83">
        <v>0</v>
      </c>
      <c r="S33" s="80">
        <v>0</v>
      </c>
      <c r="T33" s="81">
        <v>0</v>
      </c>
      <c r="U33" s="81">
        <v>0</v>
      </c>
      <c r="V33" s="84">
        <v>0</v>
      </c>
      <c r="W33" s="85">
        <v>0</v>
      </c>
      <c r="X33" s="62"/>
      <c r="Y33" s="62"/>
    </row>
    <row r="34" spans="3:25" x14ac:dyDescent="0.3">
      <c r="C34" s="118"/>
      <c r="D34" s="119"/>
      <c r="E34" s="78"/>
      <c r="G34" s="77"/>
      <c r="H34" s="62">
        <v>7</v>
      </c>
      <c r="I34" s="62" t="s">
        <v>9</v>
      </c>
      <c r="J34" s="78">
        <v>837</v>
      </c>
      <c r="K34" s="79">
        <v>1</v>
      </c>
      <c r="L34" s="80">
        <v>0</v>
      </c>
      <c r="M34" s="81"/>
      <c r="N34" s="80">
        <v>335226</v>
      </c>
      <c r="O34" s="81">
        <v>107848</v>
      </c>
      <c r="P34" s="81">
        <v>227378</v>
      </c>
      <c r="Q34" s="82">
        <v>1.1900000000000001E-4</v>
      </c>
      <c r="R34" s="83">
        <v>27.057982000000003</v>
      </c>
      <c r="S34" s="80">
        <v>0</v>
      </c>
      <c r="T34" s="81">
        <v>0</v>
      </c>
      <c r="U34" s="81">
        <v>0</v>
      </c>
      <c r="V34" s="84">
        <v>1.27E-4</v>
      </c>
      <c r="W34" s="85">
        <v>0</v>
      </c>
      <c r="X34" s="62"/>
      <c r="Y34" s="62"/>
    </row>
    <row r="35" spans="3:25" x14ac:dyDescent="0.3">
      <c r="C35" s="9"/>
      <c r="D35" s="9"/>
      <c r="E35" s="9"/>
      <c r="G35" s="77"/>
      <c r="H35" s="62">
        <v>8</v>
      </c>
      <c r="I35" s="62" t="s">
        <v>23</v>
      </c>
      <c r="J35" s="78">
        <v>837</v>
      </c>
      <c r="K35" s="79">
        <v>1</v>
      </c>
      <c r="L35" s="80">
        <v>0</v>
      </c>
      <c r="M35" s="81"/>
      <c r="N35" s="80">
        <v>335226</v>
      </c>
      <c r="O35" s="81">
        <v>107848</v>
      </c>
      <c r="P35" s="81">
        <v>227378</v>
      </c>
      <c r="Q35" s="82">
        <v>1.74E-4</v>
      </c>
      <c r="R35" s="83">
        <v>39.563772</v>
      </c>
      <c r="S35" s="80">
        <v>0</v>
      </c>
      <c r="T35" s="81">
        <v>0</v>
      </c>
      <c r="U35" s="81">
        <v>0</v>
      </c>
      <c r="V35" s="84">
        <v>1.8699999999999999E-4</v>
      </c>
      <c r="W35" s="85">
        <v>0</v>
      </c>
      <c r="X35" s="62"/>
      <c r="Y35" s="62"/>
    </row>
    <row r="36" spans="3:25" x14ac:dyDescent="0.3">
      <c r="C36" s="9"/>
      <c r="D36" s="9"/>
      <c r="E36" s="9"/>
      <c r="G36" s="77"/>
      <c r="H36" s="62">
        <v>9</v>
      </c>
      <c r="I36" s="62" t="s">
        <v>0</v>
      </c>
      <c r="J36" s="78">
        <v>837</v>
      </c>
      <c r="K36" s="79">
        <v>1</v>
      </c>
      <c r="L36" s="80">
        <v>0</v>
      </c>
      <c r="M36" s="81"/>
      <c r="N36" s="80">
        <v>335226</v>
      </c>
      <c r="O36" s="81">
        <v>107848</v>
      </c>
      <c r="P36" s="81">
        <v>227378</v>
      </c>
      <c r="Q36" s="82">
        <v>2.4800000000000001E-4</v>
      </c>
      <c r="R36" s="83">
        <v>56.389744</v>
      </c>
      <c r="S36" s="80">
        <v>0</v>
      </c>
      <c r="T36" s="81">
        <v>0</v>
      </c>
      <c r="U36" s="81">
        <v>0</v>
      </c>
      <c r="V36" s="84">
        <v>2.6600000000000001E-4</v>
      </c>
      <c r="W36" s="85">
        <v>0</v>
      </c>
      <c r="X36" s="62"/>
      <c r="Y36" s="62"/>
    </row>
    <row r="37" spans="3:25" x14ac:dyDescent="0.3">
      <c r="G37" s="77"/>
      <c r="H37" s="62">
        <v>29</v>
      </c>
      <c r="I37" s="62" t="s">
        <v>24</v>
      </c>
      <c r="J37" s="78">
        <v>837</v>
      </c>
      <c r="K37" s="79">
        <v>1</v>
      </c>
      <c r="L37" s="80">
        <v>0</v>
      </c>
      <c r="M37" s="81"/>
      <c r="N37" s="80">
        <v>335226</v>
      </c>
      <c r="O37" s="81">
        <v>107848</v>
      </c>
      <c r="P37" s="81">
        <v>227378</v>
      </c>
      <c r="Q37" s="82">
        <v>3.1029999999999999E-3</v>
      </c>
      <c r="R37" s="83">
        <v>705.55393399999991</v>
      </c>
      <c r="S37" s="80">
        <v>0</v>
      </c>
      <c r="T37" s="81">
        <v>0</v>
      </c>
      <c r="U37" s="81">
        <v>0</v>
      </c>
      <c r="V37" s="84">
        <v>3.1029999999999999E-3</v>
      </c>
      <c r="W37" s="85">
        <v>0</v>
      </c>
      <c r="X37" s="62"/>
      <c r="Y37" s="62"/>
    </row>
    <row r="38" spans="3:25" x14ac:dyDescent="0.3">
      <c r="G38" s="77"/>
      <c r="H38" s="62">
        <v>38</v>
      </c>
      <c r="I38" s="62" t="s">
        <v>12</v>
      </c>
      <c r="J38" s="78">
        <v>837</v>
      </c>
      <c r="K38" s="79">
        <v>1</v>
      </c>
      <c r="L38" s="80">
        <v>0</v>
      </c>
      <c r="M38" s="81"/>
      <c r="N38" s="80">
        <v>335226</v>
      </c>
      <c r="O38" s="81">
        <v>107848</v>
      </c>
      <c r="P38" s="81">
        <v>227378</v>
      </c>
      <c r="Q38" s="82">
        <v>9.5000000000000005E-5</v>
      </c>
      <c r="R38" s="83">
        <v>21.600910000000002</v>
      </c>
      <c r="S38" s="80">
        <v>0</v>
      </c>
      <c r="T38" s="81">
        <v>0</v>
      </c>
      <c r="U38" s="81">
        <v>0</v>
      </c>
      <c r="V38" s="84">
        <v>7.8999999999999996E-5</v>
      </c>
      <c r="W38" s="85">
        <v>0</v>
      </c>
      <c r="X38" s="62"/>
      <c r="Y38" s="62"/>
    </row>
    <row r="39" spans="3:25" x14ac:dyDescent="0.3">
      <c r="G39" s="77"/>
      <c r="H39" s="62">
        <v>45</v>
      </c>
      <c r="I39" s="62" t="s">
        <v>95</v>
      </c>
      <c r="J39" s="78">
        <v>837</v>
      </c>
      <c r="K39" s="79">
        <v>1</v>
      </c>
      <c r="L39" s="80">
        <v>0</v>
      </c>
      <c r="M39" s="81"/>
      <c r="N39" s="80">
        <v>335226</v>
      </c>
      <c r="O39" s="81">
        <v>107848</v>
      </c>
      <c r="P39" s="81">
        <v>227378</v>
      </c>
      <c r="Q39" s="82">
        <v>0</v>
      </c>
      <c r="R39" s="83">
        <v>0</v>
      </c>
      <c r="S39" s="80">
        <v>0</v>
      </c>
      <c r="T39" s="81">
        <v>0</v>
      </c>
      <c r="U39" s="81">
        <v>0</v>
      </c>
      <c r="V39" s="84">
        <v>0</v>
      </c>
      <c r="W39" s="85">
        <v>0</v>
      </c>
      <c r="X39" s="62"/>
      <c r="Y39" s="62"/>
    </row>
    <row r="40" spans="3:25" x14ac:dyDescent="0.3">
      <c r="G40" s="77"/>
      <c r="H40" s="62">
        <v>55</v>
      </c>
      <c r="I40" s="62" t="s">
        <v>26</v>
      </c>
      <c r="J40" s="78">
        <v>837</v>
      </c>
      <c r="K40" s="79">
        <v>1</v>
      </c>
      <c r="L40" s="80">
        <v>0</v>
      </c>
      <c r="M40" s="81"/>
      <c r="N40" s="80">
        <v>335226</v>
      </c>
      <c r="O40" s="81">
        <v>107848</v>
      </c>
      <c r="P40" s="81">
        <v>227378</v>
      </c>
      <c r="Q40" s="82">
        <v>1.4799999999999999E-4</v>
      </c>
      <c r="R40" s="83">
        <v>33.651944</v>
      </c>
      <c r="S40" s="80">
        <v>0</v>
      </c>
      <c r="T40" s="81">
        <v>0</v>
      </c>
      <c r="U40" s="81">
        <v>0</v>
      </c>
      <c r="V40" s="84">
        <v>1.5699999999999999E-4</v>
      </c>
      <c r="W40" s="85">
        <v>0</v>
      </c>
      <c r="X40" s="62"/>
      <c r="Y40" s="62"/>
    </row>
    <row r="41" spans="3:25" x14ac:dyDescent="0.3">
      <c r="G41" s="77"/>
      <c r="H41" s="62">
        <v>71</v>
      </c>
      <c r="I41" s="62" t="s">
        <v>18</v>
      </c>
      <c r="J41" s="78">
        <v>837</v>
      </c>
      <c r="K41" s="79">
        <v>1</v>
      </c>
      <c r="L41" s="80">
        <v>0</v>
      </c>
      <c r="M41" s="81"/>
      <c r="N41" s="80">
        <v>335226</v>
      </c>
      <c r="O41" s="81">
        <v>107848</v>
      </c>
      <c r="P41" s="81">
        <v>227378</v>
      </c>
      <c r="Q41" s="82">
        <v>1.0000000000000001E-5</v>
      </c>
      <c r="R41" s="83">
        <v>2.2737800000000004</v>
      </c>
      <c r="S41" s="80">
        <v>0</v>
      </c>
      <c r="T41" s="81">
        <v>0</v>
      </c>
      <c r="U41" s="81">
        <v>0</v>
      </c>
      <c r="V41" s="84">
        <v>1.1E-5</v>
      </c>
      <c r="W41" s="85">
        <v>0</v>
      </c>
      <c r="X41" s="62"/>
      <c r="Y41" s="62"/>
    </row>
    <row r="42" spans="3:25" x14ac:dyDescent="0.3">
      <c r="G42" s="77"/>
      <c r="H42" s="62">
        <v>72</v>
      </c>
      <c r="I42" s="62" t="s">
        <v>28</v>
      </c>
      <c r="J42" s="78">
        <v>837</v>
      </c>
      <c r="K42" s="79">
        <v>1</v>
      </c>
      <c r="L42" s="80">
        <v>0</v>
      </c>
      <c r="M42" s="81"/>
      <c r="N42" s="80">
        <v>335226</v>
      </c>
      <c r="O42" s="81">
        <v>107848</v>
      </c>
      <c r="P42" s="81">
        <v>227378</v>
      </c>
      <c r="Q42" s="82">
        <v>2.9999999999999997E-4</v>
      </c>
      <c r="R42" s="83">
        <v>68.213399999999993</v>
      </c>
      <c r="S42" s="80">
        <v>0</v>
      </c>
      <c r="T42" s="81">
        <v>0</v>
      </c>
      <c r="U42" s="81">
        <v>0</v>
      </c>
      <c r="V42" s="84">
        <v>3.1799999999999998E-4</v>
      </c>
      <c r="W42" s="85">
        <v>0</v>
      </c>
      <c r="X42" s="62"/>
      <c r="Y42" s="62"/>
    </row>
    <row r="43" spans="3:25" x14ac:dyDescent="0.3">
      <c r="G43" s="77"/>
      <c r="H43" s="62">
        <v>117</v>
      </c>
      <c r="I43" s="62" t="s">
        <v>21</v>
      </c>
      <c r="J43" s="78">
        <v>837</v>
      </c>
      <c r="K43" s="79">
        <v>1</v>
      </c>
      <c r="L43" s="80">
        <v>0</v>
      </c>
      <c r="M43" s="81"/>
      <c r="N43" s="80">
        <v>335226</v>
      </c>
      <c r="O43" s="81">
        <v>107848</v>
      </c>
      <c r="P43" s="81">
        <v>227378</v>
      </c>
      <c r="Q43" s="82">
        <v>2.5700000000000001E-4</v>
      </c>
      <c r="R43" s="83">
        <v>58.436146000000001</v>
      </c>
      <c r="S43" s="80">
        <v>0</v>
      </c>
      <c r="T43" s="81">
        <v>0</v>
      </c>
      <c r="U43" s="81">
        <v>0</v>
      </c>
      <c r="V43" s="84">
        <v>2.7300000000000002E-4</v>
      </c>
      <c r="W43" s="85">
        <v>0</v>
      </c>
      <c r="X43" s="62"/>
      <c r="Y43" s="62"/>
    </row>
    <row r="44" spans="3:25" x14ac:dyDescent="0.3">
      <c r="G44" s="77"/>
      <c r="H44" s="62">
        <v>122</v>
      </c>
      <c r="I44" s="62" t="s">
        <v>96</v>
      </c>
      <c r="J44" s="78">
        <v>837</v>
      </c>
      <c r="K44" s="79">
        <v>1</v>
      </c>
      <c r="L44" s="80">
        <v>0</v>
      </c>
      <c r="M44" s="81"/>
      <c r="N44" s="80">
        <v>335226</v>
      </c>
      <c r="O44" s="81">
        <v>107848</v>
      </c>
      <c r="P44" s="81">
        <v>227378</v>
      </c>
      <c r="Q44" s="82">
        <v>0</v>
      </c>
      <c r="R44" s="83">
        <v>0</v>
      </c>
      <c r="S44" s="80">
        <v>0</v>
      </c>
      <c r="T44" s="81">
        <v>0</v>
      </c>
      <c r="U44" s="81">
        <v>0</v>
      </c>
      <c r="V44" s="84">
        <v>0</v>
      </c>
      <c r="W44" s="85">
        <v>0</v>
      </c>
      <c r="X44" s="62"/>
      <c r="Y44" s="62"/>
    </row>
    <row r="45" spans="3:25" ht="15" thickBot="1" x14ac:dyDescent="0.35">
      <c r="G45" s="86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8"/>
      <c r="X45" s="62"/>
      <c r="Y45" s="62"/>
    </row>
    <row r="46" spans="3:25" x14ac:dyDescent="0.3">
      <c r="G46" s="62">
        <v>45</v>
      </c>
      <c r="H46" s="62" t="s">
        <v>95</v>
      </c>
      <c r="I46" s="62"/>
      <c r="J46" s="78"/>
      <c r="K46" s="79"/>
      <c r="L46" s="81"/>
      <c r="M46" s="81"/>
      <c r="N46" s="81"/>
      <c r="O46" s="81"/>
      <c r="P46" s="81"/>
      <c r="Q46" s="84"/>
      <c r="R46" s="83">
        <v>1225364.2275580005</v>
      </c>
      <c r="S46" s="81"/>
      <c r="T46" s="81"/>
      <c r="U46" s="81"/>
      <c r="V46" s="84"/>
      <c r="W46" s="83">
        <v>100608.98573</v>
      </c>
      <c r="X46" s="89">
        <v>1325973.2132880006</v>
      </c>
      <c r="Y46" s="62"/>
    </row>
    <row r="47" spans="3:25" x14ac:dyDescent="0.3">
      <c r="G47" s="62"/>
      <c r="H47" s="62"/>
      <c r="I47" s="62"/>
      <c r="J47" s="78"/>
      <c r="K47" s="79"/>
      <c r="L47" s="81"/>
      <c r="M47" s="81"/>
      <c r="N47" s="81"/>
      <c r="O47" s="81"/>
      <c r="P47" s="81"/>
      <c r="Q47" s="84"/>
      <c r="R47" s="83"/>
      <c r="S47" s="81"/>
      <c r="T47" s="81"/>
      <c r="U47" s="81"/>
      <c r="V47" s="84"/>
      <c r="W47" s="83"/>
      <c r="X47" s="62"/>
      <c r="Y47" s="62"/>
    </row>
    <row r="48" spans="3:25" ht="15" thickBot="1" x14ac:dyDescent="0.35">
      <c r="G48" s="62"/>
      <c r="H48" s="62"/>
      <c r="I48" s="92" t="s">
        <v>97</v>
      </c>
      <c r="J48" s="63" t="s">
        <v>59</v>
      </c>
      <c r="K48" s="64" t="s">
        <v>60</v>
      </c>
      <c r="L48" s="65" t="s">
        <v>61</v>
      </c>
      <c r="M48" s="65" t="s">
        <v>186</v>
      </c>
      <c r="N48" s="65" t="s">
        <v>62</v>
      </c>
      <c r="O48" s="65" t="s">
        <v>187</v>
      </c>
      <c r="P48" s="65" t="s">
        <v>63</v>
      </c>
      <c r="Q48" s="66" t="s">
        <v>64</v>
      </c>
      <c r="R48" s="67" t="s">
        <v>65</v>
      </c>
      <c r="S48" s="65" t="s">
        <v>66</v>
      </c>
      <c r="T48" s="65" t="s">
        <v>67</v>
      </c>
      <c r="U48" s="65" t="s">
        <v>68</v>
      </c>
      <c r="V48" s="66" t="s">
        <v>69</v>
      </c>
      <c r="W48" s="67" t="s">
        <v>70</v>
      </c>
      <c r="X48" s="62"/>
      <c r="Y48" s="62"/>
    </row>
    <row r="49" spans="7:25" ht="15.6" x14ac:dyDescent="0.3">
      <c r="G49" s="68">
        <v>49</v>
      </c>
      <c r="H49" s="69" t="s">
        <v>98</v>
      </c>
      <c r="I49" s="70"/>
      <c r="J49" s="71"/>
      <c r="K49" s="72"/>
      <c r="L49" s="73"/>
      <c r="M49" s="73"/>
      <c r="N49" s="73"/>
      <c r="O49" s="73"/>
      <c r="P49" s="73"/>
      <c r="Q49" s="74"/>
      <c r="R49" s="75"/>
      <c r="S49" s="73"/>
      <c r="T49" s="73"/>
      <c r="U49" s="73"/>
      <c r="V49" s="74"/>
      <c r="W49" s="76"/>
      <c r="X49" s="62"/>
      <c r="Y49" s="62"/>
    </row>
    <row r="50" spans="7:25" x14ac:dyDescent="0.3">
      <c r="G50" s="77"/>
      <c r="H50" s="62">
        <v>1</v>
      </c>
      <c r="I50" s="62" t="s">
        <v>11</v>
      </c>
      <c r="J50" s="78">
        <v>139</v>
      </c>
      <c r="K50" s="79">
        <v>1</v>
      </c>
      <c r="L50" s="80">
        <v>3720137</v>
      </c>
      <c r="M50" s="81">
        <v>1065826</v>
      </c>
      <c r="N50" s="80"/>
      <c r="O50" s="80"/>
      <c r="P50" s="81">
        <v>2654311</v>
      </c>
      <c r="Q50" s="82">
        <v>2.2769999999999999E-3</v>
      </c>
      <c r="R50" s="83">
        <v>6043.8661469999997</v>
      </c>
      <c r="S50" s="80"/>
      <c r="T50" s="81"/>
      <c r="U50" s="81">
        <v>0</v>
      </c>
      <c r="V50" s="84">
        <v>1.91E-3</v>
      </c>
      <c r="W50" s="85">
        <v>0</v>
      </c>
      <c r="X50" s="62"/>
      <c r="Y50" s="62"/>
    </row>
    <row r="51" spans="7:25" x14ac:dyDescent="0.3">
      <c r="G51" s="77"/>
      <c r="H51" s="62">
        <v>2</v>
      </c>
      <c r="I51" s="62" t="s">
        <v>27</v>
      </c>
      <c r="J51" s="78">
        <v>139</v>
      </c>
      <c r="K51" s="79">
        <v>1</v>
      </c>
      <c r="L51" s="80">
        <v>3720137</v>
      </c>
      <c r="M51" s="81">
        <v>1065826</v>
      </c>
      <c r="N51" s="80"/>
      <c r="O51" s="80"/>
      <c r="P51" s="81">
        <v>2654311</v>
      </c>
      <c r="Q51" s="82">
        <v>2.6200000000000003E-4</v>
      </c>
      <c r="R51" s="83">
        <v>695.42948200000012</v>
      </c>
      <c r="S51" s="80"/>
      <c r="T51" s="81"/>
      <c r="U51" s="81">
        <v>0</v>
      </c>
      <c r="V51" s="84">
        <v>2.6899999999999998E-4</v>
      </c>
      <c r="W51" s="85">
        <v>0</v>
      </c>
      <c r="X51" s="62"/>
      <c r="Y51" s="62"/>
    </row>
    <row r="52" spans="7:25" x14ac:dyDescent="0.3">
      <c r="G52" s="77"/>
      <c r="H52" s="62">
        <v>3</v>
      </c>
      <c r="I52" s="62" t="s">
        <v>20</v>
      </c>
      <c r="J52" s="78">
        <v>139</v>
      </c>
      <c r="K52" s="79">
        <v>1</v>
      </c>
      <c r="L52" s="80">
        <v>3720137</v>
      </c>
      <c r="M52" s="81">
        <v>1065826</v>
      </c>
      <c r="N52" s="80"/>
      <c r="O52" s="80"/>
      <c r="P52" s="81">
        <v>2654311</v>
      </c>
      <c r="Q52" s="82">
        <v>5.7799999999999995E-4</v>
      </c>
      <c r="R52" s="83">
        <v>1534.1917579999999</v>
      </c>
      <c r="S52" s="80"/>
      <c r="T52" s="81"/>
      <c r="U52" s="81">
        <v>0</v>
      </c>
      <c r="V52" s="84">
        <v>5.9699999999999998E-4</v>
      </c>
      <c r="W52" s="85">
        <v>0</v>
      </c>
      <c r="X52" s="62"/>
      <c r="Y52" s="62"/>
    </row>
    <row r="53" spans="7:25" x14ac:dyDescent="0.3">
      <c r="G53" s="77"/>
      <c r="H53" s="62">
        <v>4</v>
      </c>
      <c r="I53" s="62" t="s">
        <v>10</v>
      </c>
      <c r="J53" s="78">
        <v>139</v>
      </c>
      <c r="K53" s="79">
        <v>1</v>
      </c>
      <c r="L53" s="80">
        <v>3720137</v>
      </c>
      <c r="M53" s="81">
        <v>1065826</v>
      </c>
      <c r="N53" s="80"/>
      <c r="O53" s="80"/>
      <c r="P53" s="81">
        <v>2654311</v>
      </c>
      <c r="Q53" s="82">
        <v>8.5789999999999998E-3</v>
      </c>
      <c r="R53" s="83">
        <v>22771.334069</v>
      </c>
      <c r="S53" s="80"/>
      <c r="T53" s="81"/>
      <c r="U53" s="81">
        <v>0</v>
      </c>
      <c r="V53" s="84">
        <v>9.2750000000000003E-3</v>
      </c>
      <c r="W53" s="85">
        <v>0</v>
      </c>
      <c r="X53" s="62"/>
      <c r="Y53" s="62"/>
    </row>
    <row r="54" spans="7:25" x14ac:dyDescent="0.3">
      <c r="G54" s="77"/>
      <c r="H54" s="62">
        <v>136</v>
      </c>
      <c r="I54" s="62" t="s">
        <v>159</v>
      </c>
      <c r="J54" s="78">
        <v>139</v>
      </c>
      <c r="K54" s="79">
        <v>1</v>
      </c>
      <c r="L54" s="80">
        <v>3720137</v>
      </c>
      <c r="M54" s="81">
        <v>1065826</v>
      </c>
      <c r="N54" s="80"/>
      <c r="O54" s="80"/>
      <c r="P54" s="81">
        <v>2654311</v>
      </c>
      <c r="Q54" s="82">
        <v>1.75E-4</v>
      </c>
      <c r="R54" s="83">
        <v>464.50442499999997</v>
      </c>
      <c r="S54" s="80"/>
      <c r="T54" s="81"/>
      <c r="U54" s="81">
        <v>0</v>
      </c>
      <c r="V54" s="84">
        <v>0</v>
      </c>
      <c r="W54" s="85">
        <v>0</v>
      </c>
      <c r="X54" s="62"/>
      <c r="Y54" s="62"/>
    </row>
    <row r="55" spans="7:25" x14ac:dyDescent="0.3">
      <c r="G55" s="77"/>
      <c r="H55" s="62">
        <v>6</v>
      </c>
      <c r="I55" s="62" t="s">
        <v>76</v>
      </c>
      <c r="J55" s="78">
        <v>139</v>
      </c>
      <c r="K55" s="79">
        <v>1</v>
      </c>
      <c r="L55" s="80">
        <v>3720137</v>
      </c>
      <c r="M55" s="81">
        <v>1065826</v>
      </c>
      <c r="N55" s="80"/>
      <c r="O55" s="80"/>
      <c r="P55" s="81">
        <v>2654311</v>
      </c>
      <c r="Q55" s="82">
        <v>0</v>
      </c>
      <c r="R55" s="83">
        <v>0</v>
      </c>
      <c r="S55" s="80"/>
      <c r="T55" s="81"/>
      <c r="U55" s="81">
        <v>0</v>
      </c>
      <c r="V55" s="84">
        <v>0</v>
      </c>
      <c r="W55" s="85">
        <v>0</v>
      </c>
      <c r="X55" s="62"/>
      <c r="Y55" s="62"/>
    </row>
    <row r="56" spans="7:25" x14ac:dyDescent="0.3">
      <c r="G56" s="77"/>
      <c r="H56" s="62">
        <v>7</v>
      </c>
      <c r="I56" s="62" t="s">
        <v>9</v>
      </c>
      <c r="J56" s="78">
        <v>139</v>
      </c>
      <c r="K56" s="79">
        <v>1</v>
      </c>
      <c r="L56" s="80">
        <v>3720137</v>
      </c>
      <c r="M56" s="81">
        <v>1065826</v>
      </c>
      <c r="N56" s="80"/>
      <c r="O56" s="80"/>
      <c r="P56" s="81">
        <v>2654311</v>
      </c>
      <c r="Q56" s="82">
        <v>1.1900000000000001E-4</v>
      </c>
      <c r="R56" s="83">
        <v>315.86300900000003</v>
      </c>
      <c r="S56" s="80"/>
      <c r="T56" s="81"/>
      <c r="U56" s="81">
        <v>0</v>
      </c>
      <c r="V56" s="84">
        <v>1.27E-4</v>
      </c>
      <c r="W56" s="85">
        <v>0</v>
      </c>
      <c r="X56" s="62"/>
      <c r="Y56" s="62"/>
    </row>
    <row r="57" spans="7:25" x14ac:dyDescent="0.3">
      <c r="G57" s="77"/>
      <c r="H57" s="62">
        <v>8</v>
      </c>
      <c r="I57" s="62" t="s">
        <v>23</v>
      </c>
      <c r="J57" s="78">
        <v>139</v>
      </c>
      <c r="K57" s="79">
        <v>1</v>
      </c>
      <c r="L57" s="80">
        <v>3720137</v>
      </c>
      <c r="M57" s="81">
        <v>1065826</v>
      </c>
      <c r="N57" s="80"/>
      <c r="O57" s="80"/>
      <c r="P57" s="81">
        <v>2654311</v>
      </c>
      <c r="Q57" s="82">
        <v>1.74E-4</v>
      </c>
      <c r="R57" s="83">
        <v>461.85011400000002</v>
      </c>
      <c r="S57" s="80"/>
      <c r="T57" s="81"/>
      <c r="U57" s="81">
        <v>0</v>
      </c>
      <c r="V57" s="84">
        <v>1.8699999999999999E-4</v>
      </c>
      <c r="W57" s="85">
        <v>0</v>
      </c>
      <c r="X57" s="62"/>
      <c r="Y57" s="62"/>
    </row>
    <row r="58" spans="7:25" x14ac:dyDescent="0.3">
      <c r="G58" s="77"/>
      <c r="H58" s="62">
        <v>9</v>
      </c>
      <c r="I58" s="62" t="s">
        <v>0</v>
      </c>
      <c r="J58" s="78">
        <v>139</v>
      </c>
      <c r="K58" s="79">
        <v>1</v>
      </c>
      <c r="L58" s="80">
        <v>3720137</v>
      </c>
      <c r="M58" s="81">
        <v>1065826</v>
      </c>
      <c r="N58" s="80"/>
      <c r="O58" s="80"/>
      <c r="P58" s="81">
        <v>2654311</v>
      </c>
      <c r="Q58" s="82">
        <v>2.4800000000000001E-4</v>
      </c>
      <c r="R58" s="83">
        <v>658.26912800000002</v>
      </c>
      <c r="S58" s="80"/>
      <c r="T58" s="81"/>
      <c r="U58" s="81">
        <v>0</v>
      </c>
      <c r="V58" s="84">
        <v>2.6600000000000001E-4</v>
      </c>
      <c r="W58" s="85">
        <v>0</v>
      </c>
      <c r="X58" s="62"/>
      <c r="Y58" s="62"/>
    </row>
    <row r="59" spans="7:25" x14ac:dyDescent="0.3">
      <c r="G59" s="77"/>
      <c r="H59" s="62">
        <v>17</v>
      </c>
      <c r="I59" s="62" t="s">
        <v>16</v>
      </c>
      <c r="J59" s="78">
        <v>139</v>
      </c>
      <c r="K59" s="79">
        <v>1</v>
      </c>
      <c r="L59" s="80">
        <v>3720137</v>
      </c>
      <c r="M59" s="81">
        <v>1065826</v>
      </c>
      <c r="N59" s="80"/>
      <c r="O59" s="80"/>
      <c r="P59" s="81">
        <v>2654311</v>
      </c>
      <c r="Q59" s="82">
        <v>7.0899999999999999E-4</v>
      </c>
      <c r="R59" s="83">
        <v>1881.9064989999999</v>
      </c>
      <c r="S59" s="80"/>
      <c r="T59" s="81"/>
      <c r="U59" s="81">
        <v>0</v>
      </c>
      <c r="V59" s="84">
        <v>7.5799999999999999E-4</v>
      </c>
      <c r="W59" s="85">
        <v>0</v>
      </c>
      <c r="X59" s="62"/>
      <c r="Y59" s="62"/>
    </row>
    <row r="60" spans="7:25" x14ac:dyDescent="0.3">
      <c r="G60" s="77"/>
      <c r="H60" s="62">
        <v>29</v>
      </c>
      <c r="I60" s="62" t="s">
        <v>24</v>
      </c>
      <c r="J60" s="78">
        <v>139</v>
      </c>
      <c r="K60" s="79">
        <v>1</v>
      </c>
      <c r="L60" s="80">
        <v>3720137</v>
      </c>
      <c r="M60" s="81">
        <v>1065826</v>
      </c>
      <c r="N60" s="80"/>
      <c r="O60" s="80"/>
      <c r="P60" s="81">
        <v>2654311</v>
      </c>
      <c r="Q60" s="82">
        <v>3.1029999999999999E-3</v>
      </c>
      <c r="R60" s="83">
        <v>8236.3270329999996</v>
      </c>
      <c r="S60" s="80"/>
      <c r="T60" s="81"/>
      <c r="U60" s="81">
        <v>0</v>
      </c>
      <c r="V60" s="84">
        <v>3.1029999999999999E-3</v>
      </c>
      <c r="W60" s="85">
        <v>0</v>
      </c>
      <c r="X60" s="62"/>
      <c r="Y60" s="62"/>
    </row>
    <row r="61" spans="7:25" x14ac:dyDescent="0.3">
      <c r="G61" s="77"/>
      <c r="H61" s="62">
        <v>38</v>
      </c>
      <c r="I61" s="62" t="s">
        <v>12</v>
      </c>
      <c r="J61" s="78">
        <v>139</v>
      </c>
      <c r="K61" s="79">
        <v>1</v>
      </c>
      <c r="L61" s="80">
        <v>3720137</v>
      </c>
      <c r="M61" s="81">
        <v>1065826</v>
      </c>
      <c r="N61" s="80"/>
      <c r="O61" s="80"/>
      <c r="P61" s="81">
        <v>2654311</v>
      </c>
      <c r="Q61" s="82">
        <v>9.5000000000000005E-5</v>
      </c>
      <c r="R61" s="83">
        <v>252.15954500000001</v>
      </c>
      <c r="S61" s="80"/>
      <c r="T61" s="81"/>
      <c r="U61" s="81">
        <v>0</v>
      </c>
      <c r="V61" s="84">
        <v>7.8999999999999996E-5</v>
      </c>
      <c r="W61" s="85">
        <v>0</v>
      </c>
      <c r="X61" s="62"/>
      <c r="Y61" s="62"/>
    </row>
    <row r="62" spans="7:25" x14ac:dyDescent="0.3">
      <c r="G62" s="77"/>
      <c r="H62" s="62">
        <v>49</v>
      </c>
      <c r="I62" s="62" t="s">
        <v>98</v>
      </c>
      <c r="J62" s="78">
        <v>139</v>
      </c>
      <c r="K62" s="79">
        <v>1</v>
      </c>
      <c r="L62" s="80">
        <v>3720137</v>
      </c>
      <c r="M62" s="81">
        <v>1065826</v>
      </c>
      <c r="N62" s="80"/>
      <c r="O62" s="80"/>
      <c r="P62" s="81">
        <v>2654311</v>
      </c>
      <c r="Q62" s="82">
        <v>0</v>
      </c>
      <c r="R62" s="83">
        <v>0</v>
      </c>
      <c r="S62" s="80"/>
      <c r="T62" s="81"/>
      <c r="U62" s="81">
        <v>0</v>
      </c>
      <c r="V62" s="84">
        <v>0</v>
      </c>
      <c r="W62" s="85">
        <v>0</v>
      </c>
      <c r="X62" s="62"/>
      <c r="Y62" s="62"/>
    </row>
    <row r="63" spans="7:25" x14ac:dyDescent="0.3">
      <c r="G63" s="77"/>
      <c r="H63" s="62">
        <v>55</v>
      </c>
      <c r="I63" s="62" t="s">
        <v>26</v>
      </c>
      <c r="J63" s="78">
        <v>139</v>
      </c>
      <c r="K63" s="79">
        <v>1</v>
      </c>
      <c r="L63" s="80">
        <v>3720137</v>
      </c>
      <c r="M63" s="81">
        <v>1065826</v>
      </c>
      <c r="N63" s="80"/>
      <c r="O63" s="80"/>
      <c r="P63" s="81">
        <v>2654311</v>
      </c>
      <c r="Q63" s="82">
        <v>1.4799999999999999E-4</v>
      </c>
      <c r="R63" s="83">
        <v>392.83802799999995</v>
      </c>
      <c r="S63" s="80"/>
      <c r="T63" s="81"/>
      <c r="U63" s="81">
        <v>0</v>
      </c>
      <c r="V63" s="84">
        <v>1.5699999999999999E-4</v>
      </c>
      <c r="W63" s="85">
        <v>0</v>
      </c>
      <c r="X63" s="62"/>
      <c r="Y63" s="62"/>
    </row>
    <row r="64" spans="7:25" x14ac:dyDescent="0.3">
      <c r="G64" s="77"/>
      <c r="H64" s="62">
        <v>71</v>
      </c>
      <c r="I64" s="62" t="s">
        <v>18</v>
      </c>
      <c r="J64" s="78">
        <v>139</v>
      </c>
      <c r="K64" s="79">
        <v>1</v>
      </c>
      <c r="L64" s="80">
        <v>3720137</v>
      </c>
      <c r="M64" s="81">
        <v>1065826</v>
      </c>
      <c r="N64" s="80"/>
      <c r="O64" s="80"/>
      <c r="P64" s="81">
        <v>2654311</v>
      </c>
      <c r="Q64" s="82">
        <v>1.0000000000000001E-5</v>
      </c>
      <c r="R64" s="83">
        <v>26.543110000000002</v>
      </c>
      <c r="S64" s="80"/>
      <c r="T64" s="81"/>
      <c r="U64" s="81">
        <v>0</v>
      </c>
      <c r="V64" s="84">
        <v>1.1E-5</v>
      </c>
      <c r="W64" s="85">
        <v>0</v>
      </c>
      <c r="X64" s="62"/>
      <c r="Y64" s="62"/>
    </row>
    <row r="65" spans="7:25" x14ac:dyDescent="0.3">
      <c r="G65" s="77"/>
      <c r="H65" s="62">
        <v>72</v>
      </c>
      <c r="I65" s="62" t="s">
        <v>28</v>
      </c>
      <c r="J65" s="78">
        <v>139</v>
      </c>
      <c r="K65" s="79">
        <v>1</v>
      </c>
      <c r="L65" s="80">
        <v>3720137</v>
      </c>
      <c r="M65" s="81">
        <v>1065826</v>
      </c>
      <c r="N65" s="80"/>
      <c r="O65" s="80"/>
      <c r="P65" s="81">
        <v>2654311</v>
      </c>
      <c r="Q65" s="82">
        <v>2.9999999999999997E-4</v>
      </c>
      <c r="R65" s="83">
        <v>796.29329999999993</v>
      </c>
      <c r="S65" s="80"/>
      <c r="T65" s="81"/>
      <c r="U65" s="81">
        <v>0</v>
      </c>
      <c r="V65" s="84">
        <v>3.1799999999999998E-4</v>
      </c>
      <c r="W65" s="85">
        <v>0</v>
      </c>
      <c r="X65" s="62"/>
      <c r="Y65" s="62"/>
    </row>
    <row r="66" spans="7:25" x14ac:dyDescent="0.3">
      <c r="G66" s="77"/>
      <c r="H66" s="62">
        <v>117</v>
      </c>
      <c r="I66" s="62" t="s">
        <v>21</v>
      </c>
      <c r="J66" s="78">
        <v>139</v>
      </c>
      <c r="K66" s="79">
        <v>1</v>
      </c>
      <c r="L66" s="80">
        <v>3720137</v>
      </c>
      <c r="M66" s="81">
        <v>1065826</v>
      </c>
      <c r="N66" s="80"/>
      <c r="O66" s="80"/>
      <c r="P66" s="81">
        <v>2654311</v>
      </c>
      <c r="Q66" s="82">
        <v>2.5700000000000001E-4</v>
      </c>
      <c r="R66" s="83">
        <v>682.15792700000009</v>
      </c>
      <c r="S66" s="80"/>
      <c r="T66" s="81"/>
      <c r="U66" s="81">
        <v>0</v>
      </c>
      <c r="V66" s="84">
        <v>2.7300000000000002E-4</v>
      </c>
      <c r="W66" s="85">
        <v>0</v>
      </c>
      <c r="X66" s="62"/>
      <c r="Y66" s="62"/>
    </row>
    <row r="67" spans="7:25" x14ac:dyDescent="0.3">
      <c r="G67" s="77"/>
      <c r="H67" s="62">
        <v>122</v>
      </c>
      <c r="I67" s="62" t="s">
        <v>96</v>
      </c>
      <c r="J67" s="78">
        <v>139</v>
      </c>
      <c r="K67" s="79">
        <v>1</v>
      </c>
      <c r="L67" s="80">
        <v>3720137</v>
      </c>
      <c r="M67" s="81">
        <v>1065826</v>
      </c>
      <c r="N67" s="80"/>
      <c r="O67" s="80"/>
      <c r="P67" s="81">
        <v>2654311</v>
      </c>
      <c r="Q67" s="82">
        <v>0</v>
      </c>
      <c r="R67" s="83">
        <v>0</v>
      </c>
      <c r="S67" s="80"/>
      <c r="T67" s="81"/>
      <c r="U67" s="81">
        <v>0</v>
      </c>
      <c r="V67" s="84">
        <v>0</v>
      </c>
      <c r="W67" s="85">
        <v>0</v>
      </c>
      <c r="X67" s="62"/>
      <c r="Y67" s="62"/>
    </row>
    <row r="68" spans="7:25" x14ac:dyDescent="0.3">
      <c r="G68" s="77"/>
      <c r="H68" s="62"/>
      <c r="I68" s="62"/>
      <c r="J68" s="78"/>
      <c r="K68" s="79"/>
      <c r="L68" s="81"/>
      <c r="M68" s="81"/>
      <c r="N68" s="81"/>
      <c r="O68" s="81"/>
      <c r="P68" s="81"/>
      <c r="Q68" s="84"/>
      <c r="R68" s="83"/>
      <c r="S68" s="81"/>
      <c r="T68" s="81"/>
      <c r="U68" s="81"/>
      <c r="V68" s="84"/>
      <c r="W68" s="85"/>
      <c r="X68" s="62"/>
      <c r="Y68" s="62"/>
    </row>
    <row r="69" spans="7:25" ht="15.6" x14ac:dyDescent="0.3">
      <c r="G69" s="90">
        <v>49</v>
      </c>
      <c r="H69" s="91" t="s">
        <v>98</v>
      </c>
      <c r="I69" s="62"/>
      <c r="J69" s="78"/>
      <c r="K69" s="79"/>
      <c r="L69" s="81"/>
      <c r="M69" s="81"/>
      <c r="N69" s="81"/>
      <c r="O69" s="81"/>
      <c r="P69" s="81"/>
      <c r="Q69" s="84"/>
      <c r="R69" s="83"/>
      <c r="S69" s="81"/>
      <c r="T69" s="81"/>
      <c r="U69" s="81"/>
      <c r="V69" s="84"/>
      <c r="W69" s="85"/>
      <c r="X69" s="62"/>
      <c r="Y69" s="62"/>
    </row>
    <row r="70" spans="7:25" x14ac:dyDescent="0.3">
      <c r="G70" s="77"/>
      <c r="H70" s="62">
        <v>1</v>
      </c>
      <c r="I70" s="62" t="s">
        <v>11</v>
      </c>
      <c r="J70" s="78">
        <v>836</v>
      </c>
      <c r="K70" s="79">
        <v>1</v>
      </c>
      <c r="L70" s="80">
        <v>0</v>
      </c>
      <c r="M70" s="81"/>
      <c r="N70" s="80"/>
      <c r="O70" s="80"/>
      <c r="P70" s="81">
        <v>0</v>
      </c>
      <c r="Q70" s="82">
        <v>2.2769999999999999E-3</v>
      </c>
      <c r="R70" s="83">
        <v>0</v>
      </c>
      <c r="S70" s="80">
        <v>0</v>
      </c>
      <c r="T70" s="81"/>
      <c r="U70" s="81">
        <v>0</v>
      </c>
      <c r="V70" s="84">
        <v>1.91E-3</v>
      </c>
      <c r="W70" s="85">
        <v>0</v>
      </c>
      <c r="X70" s="62"/>
      <c r="Y70" s="62"/>
    </row>
    <row r="71" spans="7:25" x14ac:dyDescent="0.3">
      <c r="G71" s="77"/>
      <c r="H71" s="62">
        <v>2</v>
      </c>
      <c r="I71" s="62" t="s">
        <v>27</v>
      </c>
      <c r="J71" s="78">
        <v>836</v>
      </c>
      <c r="K71" s="79">
        <v>1</v>
      </c>
      <c r="L71" s="80">
        <v>0</v>
      </c>
      <c r="M71" s="81"/>
      <c r="N71" s="80"/>
      <c r="O71" s="80"/>
      <c r="P71" s="81">
        <v>0</v>
      </c>
      <c r="Q71" s="82">
        <v>2.6200000000000003E-4</v>
      </c>
      <c r="R71" s="83">
        <v>0</v>
      </c>
      <c r="S71" s="80">
        <v>0</v>
      </c>
      <c r="T71" s="81"/>
      <c r="U71" s="81">
        <v>0</v>
      </c>
      <c r="V71" s="84">
        <v>2.6899999999999998E-4</v>
      </c>
      <c r="W71" s="85">
        <v>0</v>
      </c>
      <c r="X71" s="62"/>
      <c r="Y71" s="62"/>
    </row>
    <row r="72" spans="7:25" x14ac:dyDescent="0.3">
      <c r="G72" s="77"/>
      <c r="H72" s="62">
        <v>3</v>
      </c>
      <c r="I72" s="62" t="s">
        <v>20</v>
      </c>
      <c r="J72" s="78">
        <v>836</v>
      </c>
      <c r="K72" s="79">
        <v>1</v>
      </c>
      <c r="L72" s="80">
        <v>0</v>
      </c>
      <c r="M72" s="81"/>
      <c r="N72" s="80"/>
      <c r="O72" s="80"/>
      <c r="P72" s="81">
        <v>0</v>
      </c>
      <c r="Q72" s="82">
        <v>5.7799999999999995E-4</v>
      </c>
      <c r="R72" s="83">
        <v>0</v>
      </c>
      <c r="S72" s="80">
        <v>0</v>
      </c>
      <c r="T72" s="81"/>
      <c r="U72" s="81">
        <v>0</v>
      </c>
      <c r="V72" s="84">
        <v>5.9699999999999998E-4</v>
      </c>
      <c r="W72" s="85">
        <v>0</v>
      </c>
      <c r="X72" s="62"/>
      <c r="Y72" s="62"/>
    </row>
    <row r="73" spans="7:25" x14ac:dyDescent="0.3">
      <c r="G73" s="77"/>
      <c r="H73" s="62">
        <v>4</v>
      </c>
      <c r="I73" s="62" t="s">
        <v>10</v>
      </c>
      <c r="J73" s="78">
        <v>836</v>
      </c>
      <c r="K73" s="79">
        <v>1</v>
      </c>
      <c r="L73" s="80">
        <v>0</v>
      </c>
      <c r="M73" s="81"/>
      <c r="N73" s="80"/>
      <c r="O73" s="80"/>
      <c r="P73" s="81">
        <v>0</v>
      </c>
      <c r="Q73" s="82">
        <v>8.5789999999999998E-3</v>
      </c>
      <c r="R73" s="83">
        <v>0</v>
      </c>
      <c r="S73" s="80">
        <v>0</v>
      </c>
      <c r="T73" s="81"/>
      <c r="U73" s="81">
        <v>0</v>
      </c>
      <c r="V73" s="84">
        <v>9.2750000000000003E-3</v>
      </c>
      <c r="W73" s="85">
        <v>0</v>
      </c>
      <c r="X73" s="62"/>
      <c r="Y73" s="62"/>
    </row>
    <row r="74" spans="7:25" x14ac:dyDescent="0.3">
      <c r="G74" s="77"/>
      <c r="H74" s="62">
        <v>136</v>
      </c>
      <c r="I74" s="62" t="s">
        <v>159</v>
      </c>
      <c r="J74" s="78">
        <v>836</v>
      </c>
      <c r="K74" s="79">
        <v>1</v>
      </c>
      <c r="L74" s="80">
        <v>0</v>
      </c>
      <c r="M74" s="81"/>
      <c r="N74" s="80"/>
      <c r="O74" s="80"/>
      <c r="P74" s="81">
        <v>0</v>
      </c>
      <c r="Q74" s="82">
        <v>1.75E-4</v>
      </c>
      <c r="R74" s="83">
        <v>0</v>
      </c>
      <c r="S74" s="80">
        <v>0</v>
      </c>
      <c r="T74" s="81"/>
      <c r="U74" s="81">
        <v>0</v>
      </c>
      <c r="V74" s="84">
        <v>0</v>
      </c>
      <c r="W74" s="85">
        <v>0</v>
      </c>
      <c r="X74" s="62"/>
      <c r="Y74" s="62"/>
    </row>
    <row r="75" spans="7:25" x14ac:dyDescent="0.3">
      <c r="G75" s="77"/>
      <c r="H75" s="62">
        <v>6</v>
      </c>
      <c r="I75" s="62" t="s">
        <v>76</v>
      </c>
      <c r="J75" s="78">
        <v>836</v>
      </c>
      <c r="K75" s="79">
        <v>1</v>
      </c>
      <c r="L75" s="80">
        <v>0</v>
      </c>
      <c r="M75" s="81"/>
      <c r="N75" s="80"/>
      <c r="O75" s="80"/>
      <c r="P75" s="81">
        <v>0</v>
      </c>
      <c r="Q75" s="82">
        <v>0</v>
      </c>
      <c r="R75" s="83">
        <v>0</v>
      </c>
      <c r="S75" s="80">
        <v>0</v>
      </c>
      <c r="T75" s="81"/>
      <c r="U75" s="81">
        <v>0</v>
      </c>
      <c r="V75" s="84">
        <v>0</v>
      </c>
      <c r="W75" s="85">
        <v>0</v>
      </c>
      <c r="X75" s="62"/>
      <c r="Y75" s="62"/>
    </row>
    <row r="76" spans="7:25" x14ac:dyDescent="0.3">
      <c r="G76" s="77"/>
      <c r="H76" s="62">
        <v>7</v>
      </c>
      <c r="I76" s="62" t="s">
        <v>9</v>
      </c>
      <c r="J76" s="78">
        <v>836</v>
      </c>
      <c r="K76" s="79">
        <v>1</v>
      </c>
      <c r="L76" s="80">
        <v>0</v>
      </c>
      <c r="M76" s="81"/>
      <c r="N76" s="80"/>
      <c r="O76" s="80"/>
      <c r="P76" s="81">
        <v>0</v>
      </c>
      <c r="Q76" s="82">
        <v>1.1900000000000001E-4</v>
      </c>
      <c r="R76" s="83">
        <v>0</v>
      </c>
      <c r="S76" s="80">
        <v>0</v>
      </c>
      <c r="T76" s="81"/>
      <c r="U76" s="81">
        <v>0</v>
      </c>
      <c r="V76" s="84">
        <v>1.27E-4</v>
      </c>
      <c r="W76" s="85">
        <v>0</v>
      </c>
      <c r="X76" s="62"/>
      <c r="Y76" s="62"/>
    </row>
    <row r="77" spans="7:25" x14ac:dyDescent="0.3">
      <c r="G77" s="77"/>
      <c r="H77" s="62">
        <v>8</v>
      </c>
      <c r="I77" s="62" t="s">
        <v>23</v>
      </c>
      <c r="J77" s="78">
        <v>836</v>
      </c>
      <c r="K77" s="79">
        <v>1</v>
      </c>
      <c r="L77" s="80">
        <v>0</v>
      </c>
      <c r="M77" s="81"/>
      <c r="N77" s="80"/>
      <c r="O77" s="80"/>
      <c r="P77" s="81">
        <v>0</v>
      </c>
      <c r="Q77" s="82">
        <v>1.74E-4</v>
      </c>
      <c r="R77" s="83">
        <v>0</v>
      </c>
      <c r="S77" s="80">
        <v>0</v>
      </c>
      <c r="T77" s="81"/>
      <c r="U77" s="81">
        <v>0</v>
      </c>
      <c r="V77" s="84">
        <v>1.8699999999999999E-4</v>
      </c>
      <c r="W77" s="85">
        <v>0</v>
      </c>
      <c r="X77" s="62"/>
      <c r="Y77" s="62"/>
    </row>
    <row r="78" spans="7:25" x14ac:dyDescent="0.3">
      <c r="G78" s="77"/>
      <c r="H78" s="62">
        <v>9</v>
      </c>
      <c r="I78" s="62" t="s">
        <v>0</v>
      </c>
      <c r="J78" s="78">
        <v>836</v>
      </c>
      <c r="K78" s="79">
        <v>1</v>
      </c>
      <c r="L78" s="80">
        <v>0</v>
      </c>
      <c r="M78" s="81"/>
      <c r="N78" s="80"/>
      <c r="O78" s="80"/>
      <c r="P78" s="81">
        <v>0</v>
      </c>
      <c r="Q78" s="82">
        <v>2.4800000000000001E-4</v>
      </c>
      <c r="R78" s="83">
        <v>0</v>
      </c>
      <c r="S78" s="80">
        <v>0</v>
      </c>
      <c r="T78" s="81"/>
      <c r="U78" s="81">
        <v>0</v>
      </c>
      <c r="V78" s="84">
        <v>2.6600000000000001E-4</v>
      </c>
      <c r="W78" s="85">
        <v>0</v>
      </c>
      <c r="X78" s="62"/>
      <c r="Y78" s="62"/>
    </row>
    <row r="79" spans="7:25" x14ac:dyDescent="0.3">
      <c r="G79" s="77"/>
      <c r="H79" s="62">
        <v>29</v>
      </c>
      <c r="I79" s="62" t="s">
        <v>24</v>
      </c>
      <c r="J79" s="78">
        <v>836</v>
      </c>
      <c r="K79" s="79">
        <v>1</v>
      </c>
      <c r="L79" s="80">
        <v>0</v>
      </c>
      <c r="M79" s="81"/>
      <c r="N79" s="80"/>
      <c r="O79" s="80"/>
      <c r="P79" s="81">
        <v>0</v>
      </c>
      <c r="Q79" s="82">
        <v>3.1029999999999999E-3</v>
      </c>
      <c r="R79" s="83">
        <v>0</v>
      </c>
      <c r="S79" s="80">
        <v>0</v>
      </c>
      <c r="T79" s="81"/>
      <c r="U79" s="81">
        <v>0</v>
      </c>
      <c r="V79" s="84">
        <v>3.1029999999999999E-3</v>
      </c>
      <c r="W79" s="85">
        <v>0</v>
      </c>
      <c r="X79" s="62"/>
      <c r="Y79" s="62"/>
    </row>
    <row r="80" spans="7:25" x14ac:dyDescent="0.3">
      <c r="G80" s="77"/>
      <c r="H80" s="62">
        <v>38</v>
      </c>
      <c r="I80" s="62" t="s">
        <v>12</v>
      </c>
      <c r="J80" s="78">
        <v>836</v>
      </c>
      <c r="K80" s="79">
        <v>1</v>
      </c>
      <c r="L80" s="80">
        <v>0</v>
      </c>
      <c r="M80" s="81"/>
      <c r="N80" s="80"/>
      <c r="O80" s="80"/>
      <c r="P80" s="81">
        <v>0</v>
      </c>
      <c r="Q80" s="82">
        <v>9.5000000000000005E-5</v>
      </c>
      <c r="R80" s="83">
        <v>0</v>
      </c>
      <c r="S80" s="80">
        <v>0</v>
      </c>
      <c r="T80" s="81"/>
      <c r="U80" s="81">
        <v>0</v>
      </c>
      <c r="V80" s="84">
        <v>7.8999999999999996E-5</v>
      </c>
      <c r="W80" s="85">
        <v>0</v>
      </c>
      <c r="X80" s="62"/>
      <c r="Y80" s="62"/>
    </row>
    <row r="81" spans="7:25" x14ac:dyDescent="0.3">
      <c r="G81" s="77"/>
      <c r="H81" s="62">
        <v>49</v>
      </c>
      <c r="I81" s="62" t="s">
        <v>98</v>
      </c>
      <c r="J81" s="78">
        <v>836</v>
      </c>
      <c r="K81" s="79">
        <v>1</v>
      </c>
      <c r="L81" s="80">
        <v>0</v>
      </c>
      <c r="M81" s="81"/>
      <c r="N81" s="80"/>
      <c r="O81" s="80"/>
      <c r="P81" s="81">
        <v>0</v>
      </c>
      <c r="Q81" s="82">
        <v>0</v>
      </c>
      <c r="R81" s="83">
        <v>0</v>
      </c>
      <c r="S81" s="80">
        <v>0</v>
      </c>
      <c r="T81" s="81"/>
      <c r="U81" s="81">
        <v>0</v>
      </c>
      <c r="V81" s="84">
        <v>0</v>
      </c>
      <c r="W81" s="85">
        <v>0</v>
      </c>
      <c r="X81" s="62"/>
      <c r="Y81" s="62"/>
    </row>
    <row r="82" spans="7:25" x14ac:dyDescent="0.3">
      <c r="G82" s="77"/>
      <c r="H82" s="62">
        <v>55</v>
      </c>
      <c r="I82" s="62" t="s">
        <v>26</v>
      </c>
      <c r="J82" s="78">
        <v>836</v>
      </c>
      <c r="K82" s="79">
        <v>1</v>
      </c>
      <c r="L82" s="80">
        <v>0</v>
      </c>
      <c r="M82" s="81"/>
      <c r="N82" s="80"/>
      <c r="O82" s="80"/>
      <c r="P82" s="81">
        <v>0</v>
      </c>
      <c r="Q82" s="82">
        <v>1.4799999999999999E-4</v>
      </c>
      <c r="R82" s="83">
        <v>0</v>
      </c>
      <c r="S82" s="80">
        <v>0</v>
      </c>
      <c r="T82" s="81"/>
      <c r="U82" s="81">
        <v>0</v>
      </c>
      <c r="V82" s="84">
        <v>1.5699999999999999E-4</v>
      </c>
      <c r="W82" s="85">
        <v>0</v>
      </c>
      <c r="X82" s="62"/>
      <c r="Y82" s="62"/>
    </row>
    <row r="83" spans="7:25" x14ac:dyDescent="0.3">
      <c r="G83" s="77"/>
      <c r="H83" s="62">
        <v>71</v>
      </c>
      <c r="I83" s="62" t="s">
        <v>18</v>
      </c>
      <c r="J83" s="78">
        <v>836</v>
      </c>
      <c r="K83" s="79">
        <v>1</v>
      </c>
      <c r="L83" s="80">
        <v>0</v>
      </c>
      <c r="M83" s="81"/>
      <c r="N83" s="80"/>
      <c r="O83" s="80"/>
      <c r="P83" s="81">
        <v>0</v>
      </c>
      <c r="Q83" s="82">
        <v>1.0000000000000001E-5</v>
      </c>
      <c r="R83" s="83">
        <v>0</v>
      </c>
      <c r="S83" s="80">
        <v>0</v>
      </c>
      <c r="T83" s="81"/>
      <c r="U83" s="81">
        <v>0</v>
      </c>
      <c r="V83" s="84">
        <v>1.1E-5</v>
      </c>
      <c r="W83" s="85">
        <v>0</v>
      </c>
      <c r="X83" s="62"/>
      <c r="Y83" s="62"/>
    </row>
    <row r="84" spans="7:25" x14ac:dyDescent="0.3">
      <c r="G84" s="77"/>
      <c r="H84" s="62">
        <v>72</v>
      </c>
      <c r="I84" s="62" t="s">
        <v>28</v>
      </c>
      <c r="J84" s="78">
        <v>836</v>
      </c>
      <c r="K84" s="79">
        <v>1</v>
      </c>
      <c r="L84" s="80">
        <v>0</v>
      </c>
      <c r="M84" s="81"/>
      <c r="N84" s="80"/>
      <c r="O84" s="80"/>
      <c r="P84" s="81">
        <v>0</v>
      </c>
      <c r="Q84" s="82">
        <v>2.9999999999999997E-4</v>
      </c>
      <c r="R84" s="83">
        <v>0</v>
      </c>
      <c r="S84" s="80">
        <v>0</v>
      </c>
      <c r="T84" s="81"/>
      <c r="U84" s="81">
        <v>0</v>
      </c>
      <c r="V84" s="84">
        <v>3.1799999999999998E-4</v>
      </c>
      <c r="W84" s="85">
        <v>0</v>
      </c>
      <c r="X84" s="62"/>
      <c r="Y84" s="62"/>
    </row>
    <row r="85" spans="7:25" x14ac:dyDescent="0.3">
      <c r="G85" s="77"/>
      <c r="H85" s="62">
        <v>117</v>
      </c>
      <c r="I85" s="62" t="s">
        <v>21</v>
      </c>
      <c r="J85" s="78">
        <v>836</v>
      </c>
      <c r="K85" s="79">
        <v>1</v>
      </c>
      <c r="L85" s="80">
        <v>0</v>
      </c>
      <c r="M85" s="81"/>
      <c r="N85" s="80"/>
      <c r="O85" s="80"/>
      <c r="P85" s="81">
        <v>0</v>
      </c>
      <c r="Q85" s="82">
        <v>2.5700000000000001E-4</v>
      </c>
      <c r="R85" s="83">
        <v>0</v>
      </c>
      <c r="S85" s="80">
        <v>0</v>
      </c>
      <c r="T85" s="81"/>
      <c r="U85" s="81">
        <v>0</v>
      </c>
      <c r="V85" s="84">
        <v>2.7300000000000002E-4</v>
      </c>
      <c r="W85" s="85">
        <v>0</v>
      </c>
      <c r="X85" s="62"/>
      <c r="Y85" s="62"/>
    </row>
    <row r="86" spans="7:25" x14ac:dyDescent="0.3">
      <c r="G86" s="77"/>
      <c r="H86" s="62">
        <v>122</v>
      </c>
      <c r="I86" s="62" t="s">
        <v>96</v>
      </c>
      <c r="J86" s="78">
        <v>836</v>
      </c>
      <c r="K86" s="79">
        <v>1</v>
      </c>
      <c r="L86" s="80">
        <v>0</v>
      </c>
      <c r="M86" s="81"/>
      <c r="N86" s="80"/>
      <c r="O86" s="80"/>
      <c r="P86" s="81">
        <v>0</v>
      </c>
      <c r="Q86" s="82">
        <v>0</v>
      </c>
      <c r="R86" s="83">
        <v>0</v>
      </c>
      <c r="S86" s="80">
        <v>0</v>
      </c>
      <c r="T86" s="81"/>
      <c r="U86" s="81">
        <v>0</v>
      </c>
      <c r="V86" s="84">
        <v>0</v>
      </c>
      <c r="W86" s="85">
        <v>0</v>
      </c>
      <c r="X86" s="62"/>
      <c r="Y86" s="62"/>
    </row>
    <row r="87" spans="7:25" ht="15" thickBot="1" x14ac:dyDescent="0.35">
      <c r="G87" s="86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8"/>
      <c r="X87" s="62"/>
      <c r="Y87" s="62"/>
    </row>
    <row r="88" spans="7:25" x14ac:dyDescent="0.3">
      <c r="G88" s="62">
        <v>49</v>
      </c>
      <c r="H88" s="62" t="s">
        <v>98</v>
      </c>
      <c r="I88" s="62"/>
      <c r="J88" s="78"/>
      <c r="K88" s="79"/>
      <c r="L88" s="81"/>
      <c r="M88" s="81"/>
      <c r="N88" s="81"/>
      <c r="O88" s="81"/>
      <c r="P88" s="81"/>
      <c r="Q88" s="84"/>
      <c r="R88" s="83">
        <v>45213.533574000001</v>
      </c>
      <c r="S88" s="81"/>
      <c r="T88" s="81"/>
      <c r="U88" s="81"/>
      <c r="V88" s="84"/>
      <c r="W88" s="83">
        <v>0</v>
      </c>
      <c r="X88" s="89">
        <v>45213.533574000001</v>
      </c>
      <c r="Y88" s="62"/>
    </row>
    <row r="89" spans="7:25" x14ac:dyDescent="0.3">
      <c r="G89" s="62"/>
      <c r="H89" s="62"/>
      <c r="I89" s="62"/>
      <c r="J89" s="78"/>
      <c r="K89" s="79"/>
      <c r="L89" s="81"/>
      <c r="M89" s="81"/>
      <c r="N89" s="81"/>
      <c r="O89" s="81"/>
      <c r="P89" s="81"/>
      <c r="Q89" s="84"/>
      <c r="R89" s="83"/>
      <c r="S89" s="81"/>
      <c r="T89" s="81"/>
      <c r="U89" s="81"/>
      <c r="V89" s="84"/>
      <c r="W89" s="83"/>
      <c r="X89" s="62"/>
      <c r="Y89" s="62"/>
    </row>
    <row r="90" spans="7:25" ht="15" thickBot="1" x14ac:dyDescent="0.35">
      <c r="G90" s="62"/>
      <c r="H90" s="62"/>
      <c r="I90" s="62"/>
      <c r="J90" s="63" t="s">
        <v>59</v>
      </c>
      <c r="K90" s="64" t="s">
        <v>60</v>
      </c>
      <c r="L90" s="65" t="s">
        <v>61</v>
      </c>
      <c r="M90" s="65" t="s">
        <v>186</v>
      </c>
      <c r="N90" s="65" t="s">
        <v>62</v>
      </c>
      <c r="O90" s="65" t="s">
        <v>187</v>
      </c>
      <c r="P90" s="65" t="s">
        <v>63</v>
      </c>
      <c r="Q90" s="66" t="s">
        <v>64</v>
      </c>
      <c r="R90" s="67" t="s">
        <v>65</v>
      </c>
      <c r="S90" s="65" t="s">
        <v>66</v>
      </c>
      <c r="T90" s="65" t="s">
        <v>67</v>
      </c>
      <c r="U90" s="65" t="s">
        <v>68</v>
      </c>
      <c r="V90" s="66" t="s">
        <v>69</v>
      </c>
      <c r="W90" s="67" t="s">
        <v>70</v>
      </c>
      <c r="X90" s="62"/>
      <c r="Y90" s="62"/>
    </row>
    <row r="91" spans="7:25" ht="15.6" x14ac:dyDescent="0.3">
      <c r="G91" s="68">
        <v>68</v>
      </c>
      <c r="H91" s="69" t="s">
        <v>99</v>
      </c>
      <c r="I91" s="70"/>
      <c r="J91" s="71"/>
      <c r="K91" s="72"/>
      <c r="L91" s="73"/>
      <c r="M91" s="73"/>
      <c r="N91" s="73"/>
      <c r="O91" s="73"/>
      <c r="P91" s="73"/>
      <c r="Q91" s="74"/>
      <c r="R91" s="75"/>
      <c r="S91" s="73"/>
      <c r="T91" s="73"/>
      <c r="U91" s="73"/>
      <c r="V91" s="74"/>
      <c r="W91" s="76"/>
      <c r="X91" s="62"/>
      <c r="Y91" s="62"/>
    </row>
    <row r="92" spans="7:25" x14ac:dyDescent="0.3">
      <c r="G92" s="77"/>
      <c r="H92" s="62">
        <v>1</v>
      </c>
      <c r="I92" s="62" t="s">
        <v>11</v>
      </c>
      <c r="J92" s="78">
        <v>236</v>
      </c>
      <c r="K92" s="79">
        <v>1</v>
      </c>
      <c r="L92" s="80">
        <v>0</v>
      </c>
      <c r="M92" s="81">
        <v>-28094</v>
      </c>
      <c r="N92" s="80">
        <v>2146</v>
      </c>
      <c r="O92" s="80"/>
      <c r="P92" s="81">
        <v>30240</v>
      </c>
      <c r="Q92" s="82">
        <v>2.2769999999999999E-3</v>
      </c>
      <c r="R92" s="83">
        <v>68.856480000000005</v>
      </c>
      <c r="S92" s="80">
        <v>205</v>
      </c>
      <c r="T92" s="81">
        <v>-15097</v>
      </c>
      <c r="U92" s="81">
        <v>15302</v>
      </c>
      <c r="V92" s="84">
        <v>1.91E-3</v>
      </c>
      <c r="W92" s="85">
        <v>29.22682</v>
      </c>
      <c r="X92" s="62"/>
      <c r="Y92" s="62"/>
    </row>
    <row r="93" spans="7:25" x14ac:dyDescent="0.3">
      <c r="G93" s="77"/>
      <c r="H93" s="62">
        <v>2</v>
      </c>
      <c r="I93" s="62" t="s">
        <v>27</v>
      </c>
      <c r="J93" s="78">
        <v>236</v>
      </c>
      <c r="K93" s="79">
        <v>1</v>
      </c>
      <c r="L93" s="80">
        <v>0</v>
      </c>
      <c r="M93" s="81">
        <v>-28094</v>
      </c>
      <c r="N93" s="80">
        <v>2146</v>
      </c>
      <c r="O93" s="80"/>
      <c r="P93" s="81">
        <v>30240</v>
      </c>
      <c r="Q93" s="82">
        <v>2.6200000000000003E-4</v>
      </c>
      <c r="R93" s="83">
        <v>7.922880000000001</v>
      </c>
      <c r="S93" s="80">
        <v>205</v>
      </c>
      <c r="T93" s="81">
        <v>-15097</v>
      </c>
      <c r="U93" s="81">
        <v>15302</v>
      </c>
      <c r="V93" s="84">
        <v>2.6899999999999998E-4</v>
      </c>
      <c r="W93" s="85">
        <v>4.1162380000000001</v>
      </c>
      <c r="X93" s="62"/>
      <c r="Y93" s="62"/>
    </row>
    <row r="94" spans="7:25" x14ac:dyDescent="0.3">
      <c r="G94" s="77"/>
      <c r="H94" s="62">
        <v>3</v>
      </c>
      <c r="I94" s="62" t="s">
        <v>20</v>
      </c>
      <c r="J94" s="78">
        <v>236</v>
      </c>
      <c r="K94" s="79">
        <v>1</v>
      </c>
      <c r="L94" s="80">
        <v>0</v>
      </c>
      <c r="M94" s="81">
        <v>-28094</v>
      </c>
      <c r="N94" s="80">
        <v>2146</v>
      </c>
      <c r="O94" s="80"/>
      <c r="P94" s="81">
        <v>30240</v>
      </c>
      <c r="Q94" s="82">
        <v>5.7799999999999995E-4</v>
      </c>
      <c r="R94" s="83">
        <v>17.478719999999999</v>
      </c>
      <c r="S94" s="80">
        <v>205</v>
      </c>
      <c r="T94" s="81">
        <v>-15097</v>
      </c>
      <c r="U94" s="81">
        <v>15302</v>
      </c>
      <c r="V94" s="84">
        <v>5.9699999999999998E-4</v>
      </c>
      <c r="W94" s="85">
        <v>9.135294</v>
      </c>
      <c r="X94" s="62"/>
      <c r="Y94" s="62"/>
    </row>
    <row r="95" spans="7:25" x14ac:dyDescent="0.3">
      <c r="G95" s="77"/>
      <c r="H95" s="62">
        <v>4</v>
      </c>
      <c r="I95" s="62" t="s">
        <v>10</v>
      </c>
      <c r="J95" s="78">
        <v>236</v>
      </c>
      <c r="K95" s="79">
        <v>0.6</v>
      </c>
      <c r="L95" s="80">
        <v>0</v>
      </c>
      <c r="M95" s="81">
        <v>-28094</v>
      </c>
      <c r="N95" s="80">
        <v>2146</v>
      </c>
      <c r="O95" s="80"/>
      <c r="P95" s="81">
        <v>18144</v>
      </c>
      <c r="Q95" s="82">
        <v>8.5789999999999998E-3</v>
      </c>
      <c r="R95" s="83">
        <v>155.657376</v>
      </c>
      <c r="S95" s="80">
        <v>205</v>
      </c>
      <c r="T95" s="81">
        <v>-15097</v>
      </c>
      <c r="U95" s="81">
        <v>9181.1999999999989</v>
      </c>
      <c r="V95" s="84">
        <v>9.2750000000000003E-3</v>
      </c>
      <c r="W95" s="85">
        <v>85.155629999999988</v>
      </c>
      <c r="X95" s="62"/>
      <c r="Y95" s="62"/>
    </row>
    <row r="96" spans="7:25" x14ac:dyDescent="0.3">
      <c r="G96" s="77"/>
      <c r="H96" s="62">
        <v>136</v>
      </c>
      <c r="I96" s="62" t="s">
        <v>159</v>
      </c>
      <c r="J96" s="78">
        <v>236</v>
      </c>
      <c r="K96" s="79">
        <v>0.6</v>
      </c>
      <c r="L96" s="80">
        <v>0</v>
      </c>
      <c r="M96" s="81">
        <v>-28094</v>
      </c>
      <c r="N96" s="80">
        <v>2146</v>
      </c>
      <c r="O96" s="80"/>
      <c r="P96" s="81">
        <v>18144</v>
      </c>
      <c r="Q96" s="82">
        <v>1.75E-4</v>
      </c>
      <c r="R96" s="83">
        <v>3.1751999999999998</v>
      </c>
      <c r="S96" s="80">
        <v>205</v>
      </c>
      <c r="T96" s="81">
        <v>-15097</v>
      </c>
      <c r="U96" s="81">
        <v>9181.1999999999989</v>
      </c>
      <c r="V96" s="84">
        <v>0</v>
      </c>
      <c r="W96" s="85">
        <v>0</v>
      </c>
      <c r="X96" s="62"/>
      <c r="Y96" s="62"/>
    </row>
    <row r="97" spans="7:25" x14ac:dyDescent="0.3">
      <c r="G97" s="77"/>
      <c r="H97" s="62">
        <v>6</v>
      </c>
      <c r="I97" s="62" t="s">
        <v>76</v>
      </c>
      <c r="J97" s="78">
        <v>236</v>
      </c>
      <c r="K97" s="79">
        <v>0.6</v>
      </c>
      <c r="L97" s="80">
        <v>0</v>
      </c>
      <c r="M97" s="81">
        <v>-28094</v>
      </c>
      <c r="N97" s="80">
        <v>2146</v>
      </c>
      <c r="O97" s="80"/>
      <c r="P97" s="81">
        <v>18144</v>
      </c>
      <c r="Q97" s="82">
        <v>0</v>
      </c>
      <c r="R97" s="83">
        <v>0</v>
      </c>
      <c r="S97" s="80">
        <v>205</v>
      </c>
      <c r="T97" s="81">
        <v>-15097</v>
      </c>
      <c r="U97" s="81">
        <v>9181.1999999999989</v>
      </c>
      <c r="V97" s="84">
        <v>0</v>
      </c>
      <c r="W97" s="85">
        <v>0</v>
      </c>
      <c r="X97" s="62"/>
      <c r="Y97" s="62"/>
    </row>
    <row r="98" spans="7:25" x14ac:dyDescent="0.3">
      <c r="G98" s="77"/>
      <c r="H98" s="62">
        <v>7</v>
      </c>
      <c r="I98" s="62" t="s">
        <v>9</v>
      </c>
      <c r="J98" s="78">
        <v>236</v>
      </c>
      <c r="K98" s="79">
        <v>1</v>
      </c>
      <c r="L98" s="80">
        <v>0</v>
      </c>
      <c r="M98" s="81">
        <v>-28094</v>
      </c>
      <c r="N98" s="80">
        <v>2146</v>
      </c>
      <c r="O98" s="80"/>
      <c r="P98" s="81">
        <v>30240</v>
      </c>
      <c r="Q98" s="82">
        <v>1.1900000000000001E-4</v>
      </c>
      <c r="R98" s="83">
        <v>3.59856</v>
      </c>
      <c r="S98" s="80">
        <v>205</v>
      </c>
      <c r="T98" s="81">
        <v>-15097</v>
      </c>
      <c r="U98" s="81">
        <v>15302</v>
      </c>
      <c r="V98" s="84">
        <v>1.27E-4</v>
      </c>
      <c r="W98" s="85">
        <v>1.943354</v>
      </c>
      <c r="X98" s="62"/>
      <c r="Y98" s="62"/>
    </row>
    <row r="99" spans="7:25" x14ac:dyDescent="0.3">
      <c r="G99" s="77"/>
      <c r="H99" s="62">
        <v>8</v>
      </c>
      <c r="I99" s="62" t="s">
        <v>23</v>
      </c>
      <c r="J99" s="78">
        <v>236</v>
      </c>
      <c r="K99" s="79">
        <v>1</v>
      </c>
      <c r="L99" s="80">
        <v>0</v>
      </c>
      <c r="M99" s="81">
        <v>-28094</v>
      </c>
      <c r="N99" s="80">
        <v>2146</v>
      </c>
      <c r="O99" s="80"/>
      <c r="P99" s="81">
        <v>30240</v>
      </c>
      <c r="Q99" s="82">
        <v>1.74E-4</v>
      </c>
      <c r="R99" s="83">
        <v>5.2617599999999998</v>
      </c>
      <c r="S99" s="80">
        <v>205</v>
      </c>
      <c r="T99" s="81">
        <v>-15097</v>
      </c>
      <c r="U99" s="81">
        <v>15302</v>
      </c>
      <c r="V99" s="84">
        <v>1.8699999999999999E-4</v>
      </c>
      <c r="W99" s="85">
        <v>2.8614739999999999</v>
      </c>
      <c r="X99" s="62"/>
      <c r="Y99" s="62"/>
    </row>
    <row r="100" spans="7:25" x14ac:dyDescent="0.3">
      <c r="G100" s="77"/>
      <c r="H100" s="62">
        <v>9</v>
      </c>
      <c r="I100" s="62" t="s">
        <v>0</v>
      </c>
      <c r="J100" s="78">
        <v>236</v>
      </c>
      <c r="K100" s="79">
        <v>1</v>
      </c>
      <c r="L100" s="80">
        <v>0</v>
      </c>
      <c r="M100" s="81">
        <v>-28094</v>
      </c>
      <c r="N100" s="80">
        <v>2146</v>
      </c>
      <c r="O100" s="80"/>
      <c r="P100" s="81">
        <v>30240</v>
      </c>
      <c r="Q100" s="82">
        <v>2.4800000000000001E-4</v>
      </c>
      <c r="R100" s="83">
        <v>7.4995200000000004</v>
      </c>
      <c r="S100" s="80">
        <v>205</v>
      </c>
      <c r="T100" s="81">
        <v>-15097</v>
      </c>
      <c r="U100" s="81">
        <v>15302</v>
      </c>
      <c r="V100" s="84">
        <v>2.6600000000000001E-4</v>
      </c>
      <c r="W100" s="85">
        <v>4.0703320000000005</v>
      </c>
      <c r="X100" s="62"/>
      <c r="Y100" s="62"/>
    </row>
    <row r="101" spans="7:25" x14ac:dyDescent="0.3">
      <c r="G101" s="77"/>
      <c r="H101" s="62">
        <v>17</v>
      </c>
      <c r="I101" s="62" t="s">
        <v>16</v>
      </c>
      <c r="J101" s="78">
        <v>236</v>
      </c>
      <c r="K101" s="79">
        <v>1</v>
      </c>
      <c r="L101" s="80">
        <v>0</v>
      </c>
      <c r="M101" s="81">
        <v>-28094</v>
      </c>
      <c r="N101" s="80">
        <v>2146</v>
      </c>
      <c r="O101" s="80"/>
      <c r="P101" s="81">
        <v>30240</v>
      </c>
      <c r="Q101" s="82">
        <v>7.0899999999999999E-4</v>
      </c>
      <c r="R101" s="83">
        <v>21.440159999999999</v>
      </c>
      <c r="S101" s="80">
        <v>205</v>
      </c>
      <c r="T101" s="81">
        <v>-15097</v>
      </c>
      <c r="U101" s="81">
        <v>15302</v>
      </c>
      <c r="V101" s="84">
        <v>7.5799999999999999E-4</v>
      </c>
      <c r="W101" s="85">
        <v>11.598915999999999</v>
      </c>
      <c r="X101" s="62"/>
      <c r="Y101" s="62"/>
    </row>
    <row r="102" spans="7:25" x14ac:dyDescent="0.3">
      <c r="G102" s="77"/>
      <c r="H102" s="62">
        <v>29</v>
      </c>
      <c r="I102" s="62" t="s">
        <v>24</v>
      </c>
      <c r="J102" s="78">
        <v>236</v>
      </c>
      <c r="K102" s="79">
        <v>1</v>
      </c>
      <c r="L102" s="80">
        <v>0</v>
      </c>
      <c r="M102" s="81">
        <v>-28094</v>
      </c>
      <c r="N102" s="80">
        <v>2146</v>
      </c>
      <c r="O102" s="80"/>
      <c r="P102" s="81">
        <v>30240</v>
      </c>
      <c r="Q102" s="82">
        <v>3.1029999999999999E-3</v>
      </c>
      <c r="R102" s="83">
        <v>93.83471999999999</v>
      </c>
      <c r="S102" s="80">
        <v>205</v>
      </c>
      <c r="T102" s="81">
        <v>-15097</v>
      </c>
      <c r="U102" s="81">
        <v>15302</v>
      </c>
      <c r="V102" s="84">
        <v>3.1029999999999999E-3</v>
      </c>
      <c r="W102" s="85">
        <v>47.482105999999995</v>
      </c>
      <c r="X102" s="62"/>
      <c r="Y102" s="62"/>
    </row>
    <row r="103" spans="7:25" x14ac:dyDescent="0.3">
      <c r="G103" s="77"/>
      <c r="H103" s="62">
        <v>38</v>
      </c>
      <c r="I103" s="62" t="s">
        <v>12</v>
      </c>
      <c r="J103" s="78">
        <v>236</v>
      </c>
      <c r="K103" s="79">
        <v>1</v>
      </c>
      <c r="L103" s="80">
        <v>0</v>
      </c>
      <c r="M103" s="81">
        <v>-28094</v>
      </c>
      <c r="N103" s="80">
        <v>2146</v>
      </c>
      <c r="O103" s="80"/>
      <c r="P103" s="81">
        <v>30240</v>
      </c>
      <c r="Q103" s="82">
        <v>9.5000000000000005E-5</v>
      </c>
      <c r="R103" s="83">
        <v>2.8728000000000002</v>
      </c>
      <c r="S103" s="80">
        <v>205</v>
      </c>
      <c r="T103" s="81">
        <v>-15097</v>
      </c>
      <c r="U103" s="81">
        <v>15302</v>
      </c>
      <c r="V103" s="84">
        <v>7.8999999999999996E-5</v>
      </c>
      <c r="W103" s="85">
        <v>1.208858</v>
      </c>
      <c r="X103" s="62"/>
      <c r="Y103" s="62"/>
    </row>
    <row r="104" spans="7:25" x14ac:dyDescent="0.3">
      <c r="G104" s="77"/>
      <c r="H104" s="62">
        <v>55</v>
      </c>
      <c r="I104" s="62" t="s">
        <v>26</v>
      </c>
      <c r="J104" s="78">
        <v>236</v>
      </c>
      <c r="K104" s="79">
        <v>1</v>
      </c>
      <c r="L104" s="80">
        <v>0</v>
      </c>
      <c r="M104" s="81">
        <v>-28094</v>
      </c>
      <c r="N104" s="80">
        <v>2146</v>
      </c>
      <c r="O104" s="80"/>
      <c r="P104" s="81">
        <v>30240</v>
      </c>
      <c r="Q104" s="82">
        <v>1.4799999999999999E-4</v>
      </c>
      <c r="R104" s="83">
        <v>4.4755199999999995</v>
      </c>
      <c r="S104" s="80">
        <v>205</v>
      </c>
      <c r="T104" s="81">
        <v>-15097</v>
      </c>
      <c r="U104" s="81">
        <v>15302</v>
      </c>
      <c r="V104" s="84">
        <v>1.5699999999999999E-4</v>
      </c>
      <c r="W104" s="85">
        <v>2.4024139999999998</v>
      </c>
      <c r="X104" s="62"/>
      <c r="Y104" s="62"/>
    </row>
    <row r="105" spans="7:25" x14ac:dyDescent="0.3">
      <c r="G105" s="77"/>
      <c r="H105" s="62">
        <v>68</v>
      </c>
      <c r="I105" s="62" t="s">
        <v>99</v>
      </c>
      <c r="J105" s="78">
        <v>236</v>
      </c>
      <c r="K105" s="79">
        <v>1</v>
      </c>
      <c r="L105" s="80">
        <v>0</v>
      </c>
      <c r="M105" s="81">
        <v>-28094</v>
      </c>
      <c r="N105" s="80">
        <v>2146</v>
      </c>
      <c r="O105" s="80"/>
      <c r="P105" s="81">
        <v>30240</v>
      </c>
      <c r="Q105" s="82">
        <v>0</v>
      </c>
      <c r="R105" s="83">
        <v>0</v>
      </c>
      <c r="S105" s="80">
        <v>205</v>
      </c>
      <c r="T105" s="81">
        <v>-15097</v>
      </c>
      <c r="U105" s="81">
        <v>15302</v>
      </c>
      <c r="V105" s="84">
        <v>0</v>
      </c>
      <c r="W105" s="85">
        <v>0</v>
      </c>
      <c r="X105" s="62"/>
      <c r="Y105" s="62"/>
    </row>
    <row r="106" spans="7:25" x14ac:dyDescent="0.3">
      <c r="G106" s="77"/>
      <c r="H106" s="62">
        <v>71</v>
      </c>
      <c r="I106" s="62" t="s">
        <v>18</v>
      </c>
      <c r="J106" s="78">
        <v>236</v>
      </c>
      <c r="K106" s="79">
        <v>1</v>
      </c>
      <c r="L106" s="80">
        <v>0</v>
      </c>
      <c r="M106" s="81">
        <v>-28094</v>
      </c>
      <c r="N106" s="80">
        <v>2146</v>
      </c>
      <c r="O106" s="80"/>
      <c r="P106" s="81">
        <v>30240</v>
      </c>
      <c r="Q106" s="82">
        <v>1.0000000000000001E-5</v>
      </c>
      <c r="R106" s="83">
        <v>0.3024</v>
      </c>
      <c r="S106" s="80">
        <v>205</v>
      </c>
      <c r="T106" s="81">
        <v>-15097</v>
      </c>
      <c r="U106" s="81">
        <v>15302</v>
      </c>
      <c r="V106" s="84">
        <v>1.1E-5</v>
      </c>
      <c r="W106" s="85">
        <v>0.168322</v>
      </c>
      <c r="X106" s="62"/>
      <c r="Y106" s="62"/>
    </row>
    <row r="107" spans="7:25" x14ac:dyDescent="0.3">
      <c r="G107" s="77"/>
      <c r="H107" s="62">
        <v>72</v>
      </c>
      <c r="I107" s="62" t="s">
        <v>28</v>
      </c>
      <c r="J107" s="78">
        <v>236</v>
      </c>
      <c r="K107" s="79">
        <v>1</v>
      </c>
      <c r="L107" s="80">
        <v>0</v>
      </c>
      <c r="M107" s="81">
        <v>-28094</v>
      </c>
      <c r="N107" s="80">
        <v>2146</v>
      </c>
      <c r="O107" s="80"/>
      <c r="P107" s="81">
        <v>30240</v>
      </c>
      <c r="Q107" s="82">
        <v>2.9999999999999997E-4</v>
      </c>
      <c r="R107" s="83">
        <v>9.0719999999999992</v>
      </c>
      <c r="S107" s="80">
        <v>205</v>
      </c>
      <c r="T107" s="81">
        <v>-15097</v>
      </c>
      <c r="U107" s="81">
        <v>15302</v>
      </c>
      <c r="V107" s="84">
        <v>3.1799999999999998E-4</v>
      </c>
      <c r="W107" s="85">
        <v>4.8660359999999994</v>
      </c>
      <c r="X107" s="62"/>
      <c r="Y107" s="62"/>
    </row>
    <row r="108" spans="7:25" x14ac:dyDescent="0.3">
      <c r="G108" s="77"/>
      <c r="H108" s="62">
        <v>117</v>
      </c>
      <c r="I108" s="62" t="s">
        <v>21</v>
      </c>
      <c r="J108" s="78">
        <v>236</v>
      </c>
      <c r="K108" s="79">
        <v>1</v>
      </c>
      <c r="L108" s="80">
        <v>0</v>
      </c>
      <c r="M108" s="81">
        <v>-28094</v>
      </c>
      <c r="N108" s="80">
        <v>2146</v>
      </c>
      <c r="O108" s="80"/>
      <c r="P108" s="81">
        <v>30240</v>
      </c>
      <c r="Q108" s="82">
        <v>2.5700000000000001E-4</v>
      </c>
      <c r="R108" s="83">
        <v>7.7716800000000008</v>
      </c>
      <c r="S108" s="80">
        <v>205</v>
      </c>
      <c r="T108" s="81">
        <v>-15097</v>
      </c>
      <c r="U108" s="81">
        <v>15302</v>
      </c>
      <c r="V108" s="84">
        <v>2.7300000000000002E-4</v>
      </c>
      <c r="W108" s="85">
        <v>4.1774460000000007</v>
      </c>
      <c r="X108" s="62"/>
      <c r="Y108" s="62"/>
    </row>
    <row r="109" spans="7:25" x14ac:dyDescent="0.3">
      <c r="G109" s="77"/>
      <c r="H109" s="62">
        <v>122</v>
      </c>
      <c r="I109" s="62" t="s">
        <v>96</v>
      </c>
      <c r="J109" s="78">
        <v>236</v>
      </c>
      <c r="K109" s="79">
        <v>1</v>
      </c>
      <c r="L109" s="80">
        <v>0</v>
      </c>
      <c r="M109" s="81">
        <v>-28094</v>
      </c>
      <c r="N109" s="80">
        <v>2146</v>
      </c>
      <c r="O109" s="80"/>
      <c r="P109" s="81">
        <v>30240</v>
      </c>
      <c r="Q109" s="82">
        <v>0</v>
      </c>
      <c r="R109" s="83">
        <v>0</v>
      </c>
      <c r="S109" s="80">
        <v>205</v>
      </c>
      <c r="T109" s="81">
        <v>-15097</v>
      </c>
      <c r="U109" s="81">
        <v>15302</v>
      </c>
      <c r="V109" s="84">
        <v>0</v>
      </c>
      <c r="W109" s="85">
        <v>0</v>
      </c>
      <c r="X109" s="62"/>
      <c r="Y109" s="62"/>
    </row>
    <row r="110" spans="7:25" x14ac:dyDescent="0.3">
      <c r="G110" s="77"/>
      <c r="H110" s="62"/>
      <c r="I110" s="62"/>
      <c r="J110" s="78"/>
      <c r="K110" s="79"/>
      <c r="L110" s="81"/>
      <c r="M110" s="81"/>
      <c r="N110" s="81"/>
      <c r="O110" s="81"/>
      <c r="P110" s="81"/>
      <c r="Q110" s="84"/>
      <c r="R110" s="83"/>
      <c r="S110" s="81"/>
      <c r="T110" s="81"/>
      <c r="U110" s="81"/>
      <c r="V110" s="84"/>
      <c r="W110" s="85"/>
      <c r="X110" s="62"/>
      <c r="Y110" s="62"/>
    </row>
    <row r="111" spans="7:25" ht="15.6" x14ac:dyDescent="0.3">
      <c r="G111" s="90">
        <v>68</v>
      </c>
      <c r="H111" s="91" t="s">
        <v>99</v>
      </c>
      <c r="I111" s="62"/>
      <c r="J111" s="78"/>
      <c r="K111" s="79"/>
      <c r="L111" s="81"/>
      <c r="M111" s="81"/>
      <c r="N111" s="81"/>
      <c r="O111" s="81"/>
      <c r="P111" s="81"/>
      <c r="Q111" s="84"/>
      <c r="R111" s="83"/>
      <c r="S111" s="81"/>
      <c r="T111" s="81"/>
      <c r="U111" s="81"/>
      <c r="V111" s="84"/>
      <c r="W111" s="85"/>
      <c r="X111" s="62"/>
      <c r="Y111" s="62"/>
    </row>
    <row r="112" spans="7:25" x14ac:dyDescent="0.3">
      <c r="G112" s="77"/>
      <c r="H112" s="62">
        <v>1</v>
      </c>
      <c r="I112" s="62" t="s">
        <v>11</v>
      </c>
      <c r="J112" s="78">
        <v>827</v>
      </c>
      <c r="K112" s="79">
        <v>1</v>
      </c>
      <c r="L112" s="80">
        <v>0</v>
      </c>
      <c r="M112" s="81"/>
      <c r="N112" s="80">
        <v>4375</v>
      </c>
      <c r="O112" s="81">
        <v>681</v>
      </c>
      <c r="P112" s="81">
        <v>3694</v>
      </c>
      <c r="Q112" s="82">
        <v>2.2769999999999999E-3</v>
      </c>
      <c r="R112" s="83">
        <v>8.4112379999999991</v>
      </c>
      <c r="S112" s="80">
        <v>0</v>
      </c>
      <c r="T112" s="81"/>
      <c r="U112" s="81">
        <v>0</v>
      </c>
      <c r="V112" s="84">
        <v>1.91E-3</v>
      </c>
      <c r="W112" s="85">
        <v>0</v>
      </c>
      <c r="X112" s="62"/>
      <c r="Y112" s="62"/>
    </row>
    <row r="113" spans="7:25" x14ac:dyDescent="0.3">
      <c r="G113" s="77"/>
      <c r="H113" s="62">
        <v>2</v>
      </c>
      <c r="I113" s="62" t="s">
        <v>27</v>
      </c>
      <c r="J113" s="78">
        <v>827</v>
      </c>
      <c r="K113" s="79">
        <v>1</v>
      </c>
      <c r="L113" s="80">
        <v>0</v>
      </c>
      <c r="M113" s="81"/>
      <c r="N113" s="80">
        <v>4375</v>
      </c>
      <c r="O113" s="81">
        <v>681</v>
      </c>
      <c r="P113" s="81">
        <v>3694</v>
      </c>
      <c r="Q113" s="82">
        <v>2.6200000000000003E-4</v>
      </c>
      <c r="R113" s="83">
        <v>0.96782800000000013</v>
      </c>
      <c r="S113" s="80">
        <v>0</v>
      </c>
      <c r="T113" s="81"/>
      <c r="U113" s="81">
        <v>0</v>
      </c>
      <c r="V113" s="84">
        <v>2.6899999999999998E-4</v>
      </c>
      <c r="W113" s="85">
        <v>0</v>
      </c>
      <c r="X113" s="62"/>
      <c r="Y113" s="62"/>
    </row>
    <row r="114" spans="7:25" x14ac:dyDescent="0.3">
      <c r="G114" s="77"/>
      <c r="H114" s="62">
        <v>3</v>
      </c>
      <c r="I114" s="62" t="s">
        <v>20</v>
      </c>
      <c r="J114" s="78">
        <v>827</v>
      </c>
      <c r="K114" s="79">
        <v>1</v>
      </c>
      <c r="L114" s="80">
        <v>0</v>
      </c>
      <c r="M114" s="81"/>
      <c r="N114" s="80">
        <v>4375</v>
      </c>
      <c r="O114" s="81">
        <v>681</v>
      </c>
      <c r="P114" s="81">
        <v>3694</v>
      </c>
      <c r="Q114" s="82">
        <v>5.7799999999999995E-4</v>
      </c>
      <c r="R114" s="83">
        <v>2.135132</v>
      </c>
      <c r="S114" s="80">
        <v>0</v>
      </c>
      <c r="T114" s="81"/>
      <c r="U114" s="81">
        <v>0</v>
      </c>
      <c r="V114" s="84">
        <v>5.9699999999999998E-4</v>
      </c>
      <c r="W114" s="85">
        <v>0</v>
      </c>
      <c r="X114" s="62"/>
      <c r="Y114" s="62"/>
    </row>
    <row r="115" spans="7:25" x14ac:dyDescent="0.3">
      <c r="G115" s="77"/>
      <c r="H115" s="62">
        <v>4</v>
      </c>
      <c r="I115" s="62" t="s">
        <v>10</v>
      </c>
      <c r="J115" s="78">
        <v>827</v>
      </c>
      <c r="K115" s="79">
        <v>0.6</v>
      </c>
      <c r="L115" s="80">
        <v>0</v>
      </c>
      <c r="M115" s="81"/>
      <c r="N115" s="80">
        <v>4375</v>
      </c>
      <c r="O115" s="81">
        <v>681</v>
      </c>
      <c r="P115" s="81">
        <v>2216.4</v>
      </c>
      <c r="Q115" s="82">
        <v>8.5789999999999998E-3</v>
      </c>
      <c r="R115" s="83">
        <v>19.0144956</v>
      </c>
      <c r="S115" s="80">
        <v>0</v>
      </c>
      <c r="T115" s="81"/>
      <c r="U115" s="81">
        <v>0</v>
      </c>
      <c r="V115" s="84">
        <v>9.2750000000000003E-3</v>
      </c>
      <c r="W115" s="85">
        <v>0</v>
      </c>
      <c r="X115" s="62"/>
      <c r="Y115" s="62"/>
    </row>
    <row r="116" spans="7:25" x14ac:dyDescent="0.3">
      <c r="G116" s="77"/>
      <c r="H116" s="62">
        <v>136</v>
      </c>
      <c r="I116" s="62" t="s">
        <v>159</v>
      </c>
      <c r="J116" s="78">
        <v>827</v>
      </c>
      <c r="K116" s="79">
        <v>0.6</v>
      </c>
      <c r="L116" s="80">
        <v>0</v>
      </c>
      <c r="M116" s="81"/>
      <c r="N116" s="80">
        <v>4375</v>
      </c>
      <c r="O116" s="81">
        <v>681</v>
      </c>
      <c r="P116" s="81">
        <v>2216.4</v>
      </c>
      <c r="Q116" s="82">
        <v>1.75E-4</v>
      </c>
      <c r="R116" s="83">
        <v>0.38786999999999999</v>
      </c>
      <c r="S116" s="80">
        <v>0</v>
      </c>
      <c r="T116" s="81"/>
      <c r="U116" s="81">
        <v>0</v>
      </c>
      <c r="V116" s="84">
        <v>0</v>
      </c>
      <c r="W116" s="85">
        <v>0</v>
      </c>
      <c r="X116" s="62"/>
      <c r="Y116" s="62"/>
    </row>
    <row r="117" spans="7:25" x14ac:dyDescent="0.3">
      <c r="G117" s="77"/>
      <c r="H117" s="62">
        <v>6</v>
      </c>
      <c r="I117" s="62" t="s">
        <v>76</v>
      </c>
      <c r="J117" s="78">
        <v>827</v>
      </c>
      <c r="K117" s="79">
        <v>0.6</v>
      </c>
      <c r="L117" s="80">
        <v>0</v>
      </c>
      <c r="M117" s="81"/>
      <c r="N117" s="80">
        <v>4375</v>
      </c>
      <c r="O117" s="81">
        <v>681</v>
      </c>
      <c r="P117" s="81">
        <v>2216.4</v>
      </c>
      <c r="Q117" s="82">
        <v>0</v>
      </c>
      <c r="R117" s="83">
        <v>0</v>
      </c>
      <c r="S117" s="80">
        <v>0</v>
      </c>
      <c r="T117" s="81"/>
      <c r="U117" s="81">
        <v>0</v>
      </c>
      <c r="V117" s="84">
        <v>0</v>
      </c>
      <c r="W117" s="85">
        <v>0</v>
      </c>
      <c r="X117" s="62"/>
      <c r="Y117" s="62"/>
    </row>
    <row r="118" spans="7:25" x14ac:dyDescent="0.3">
      <c r="G118" s="77"/>
      <c r="H118" s="62">
        <v>7</v>
      </c>
      <c r="I118" s="62" t="s">
        <v>9</v>
      </c>
      <c r="J118" s="78">
        <v>827</v>
      </c>
      <c r="K118" s="79">
        <v>1</v>
      </c>
      <c r="L118" s="80">
        <v>0</v>
      </c>
      <c r="M118" s="81"/>
      <c r="N118" s="80">
        <v>4375</v>
      </c>
      <c r="O118" s="81">
        <v>681</v>
      </c>
      <c r="P118" s="81">
        <v>3694</v>
      </c>
      <c r="Q118" s="82">
        <v>1.1900000000000001E-4</v>
      </c>
      <c r="R118" s="83">
        <v>0.43958600000000003</v>
      </c>
      <c r="S118" s="80">
        <v>0</v>
      </c>
      <c r="T118" s="81"/>
      <c r="U118" s="81">
        <v>0</v>
      </c>
      <c r="V118" s="84">
        <v>1.27E-4</v>
      </c>
      <c r="W118" s="85">
        <v>0</v>
      </c>
      <c r="X118" s="62"/>
      <c r="Y118" s="62"/>
    </row>
    <row r="119" spans="7:25" x14ac:dyDescent="0.3">
      <c r="G119" s="77"/>
      <c r="H119" s="62">
        <v>8</v>
      </c>
      <c r="I119" s="62" t="s">
        <v>23</v>
      </c>
      <c r="J119" s="78">
        <v>827</v>
      </c>
      <c r="K119" s="79">
        <v>1</v>
      </c>
      <c r="L119" s="80">
        <v>0</v>
      </c>
      <c r="M119" s="81"/>
      <c r="N119" s="80">
        <v>4375</v>
      </c>
      <c r="O119" s="81">
        <v>681</v>
      </c>
      <c r="P119" s="81">
        <v>3694</v>
      </c>
      <c r="Q119" s="82">
        <v>1.74E-4</v>
      </c>
      <c r="R119" s="83">
        <v>0.64275599999999999</v>
      </c>
      <c r="S119" s="80">
        <v>0</v>
      </c>
      <c r="T119" s="81"/>
      <c r="U119" s="81">
        <v>0</v>
      </c>
      <c r="V119" s="84">
        <v>1.8699999999999999E-4</v>
      </c>
      <c r="W119" s="85">
        <v>0</v>
      </c>
      <c r="X119" s="62"/>
      <c r="Y119" s="62"/>
    </row>
    <row r="120" spans="7:25" x14ac:dyDescent="0.3">
      <c r="G120" s="77"/>
      <c r="H120" s="62">
        <v>9</v>
      </c>
      <c r="I120" s="62" t="s">
        <v>0</v>
      </c>
      <c r="J120" s="78">
        <v>827</v>
      </c>
      <c r="K120" s="79">
        <v>1</v>
      </c>
      <c r="L120" s="80">
        <v>0</v>
      </c>
      <c r="M120" s="81"/>
      <c r="N120" s="80">
        <v>4375</v>
      </c>
      <c r="O120" s="81">
        <v>681</v>
      </c>
      <c r="P120" s="81">
        <v>3694</v>
      </c>
      <c r="Q120" s="82">
        <v>2.4800000000000001E-4</v>
      </c>
      <c r="R120" s="83">
        <v>0.91611200000000004</v>
      </c>
      <c r="S120" s="80">
        <v>0</v>
      </c>
      <c r="T120" s="81"/>
      <c r="U120" s="81">
        <v>0</v>
      </c>
      <c r="V120" s="84">
        <v>2.6600000000000001E-4</v>
      </c>
      <c r="W120" s="85">
        <v>0</v>
      </c>
      <c r="X120" s="62"/>
      <c r="Y120" s="62"/>
    </row>
    <row r="121" spans="7:25" x14ac:dyDescent="0.3">
      <c r="G121" s="77"/>
      <c r="H121" s="62">
        <v>29</v>
      </c>
      <c r="I121" s="62" t="s">
        <v>24</v>
      </c>
      <c r="J121" s="78">
        <v>827</v>
      </c>
      <c r="K121" s="79">
        <v>1</v>
      </c>
      <c r="L121" s="80">
        <v>0</v>
      </c>
      <c r="M121" s="81"/>
      <c r="N121" s="80">
        <v>4375</v>
      </c>
      <c r="O121" s="81">
        <v>681</v>
      </c>
      <c r="P121" s="81">
        <v>3694</v>
      </c>
      <c r="Q121" s="82">
        <v>3.1029999999999999E-3</v>
      </c>
      <c r="R121" s="83">
        <v>11.462482</v>
      </c>
      <c r="S121" s="80">
        <v>0</v>
      </c>
      <c r="T121" s="81"/>
      <c r="U121" s="81">
        <v>0</v>
      </c>
      <c r="V121" s="84">
        <v>3.1029999999999999E-3</v>
      </c>
      <c r="W121" s="85">
        <v>0</v>
      </c>
      <c r="X121" s="62"/>
      <c r="Y121" s="62"/>
    </row>
    <row r="122" spans="7:25" x14ac:dyDescent="0.3">
      <c r="G122" s="77"/>
      <c r="H122" s="62">
        <v>38</v>
      </c>
      <c r="I122" s="62" t="s">
        <v>12</v>
      </c>
      <c r="J122" s="78">
        <v>827</v>
      </c>
      <c r="K122" s="79">
        <v>1</v>
      </c>
      <c r="L122" s="80">
        <v>0</v>
      </c>
      <c r="M122" s="81"/>
      <c r="N122" s="80">
        <v>4375</v>
      </c>
      <c r="O122" s="81">
        <v>681</v>
      </c>
      <c r="P122" s="81">
        <v>3694</v>
      </c>
      <c r="Q122" s="82">
        <v>9.5000000000000005E-5</v>
      </c>
      <c r="R122" s="83">
        <v>0.35093000000000002</v>
      </c>
      <c r="S122" s="80">
        <v>0</v>
      </c>
      <c r="T122" s="81"/>
      <c r="U122" s="81">
        <v>0</v>
      </c>
      <c r="V122" s="84">
        <v>7.8999999999999996E-5</v>
      </c>
      <c r="W122" s="85">
        <v>0</v>
      </c>
      <c r="X122" s="62"/>
      <c r="Y122" s="62"/>
    </row>
    <row r="123" spans="7:25" x14ac:dyDescent="0.3">
      <c r="G123" s="77"/>
      <c r="H123" s="62">
        <v>55</v>
      </c>
      <c r="I123" s="62" t="s">
        <v>26</v>
      </c>
      <c r="J123" s="78">
        <v>827</v>
      </c>
      <c r="K123" s="79">
        <v>1</v>
      </c>
      <c r="L123" s="80">
        <v>0</v>
      </c>
      <c r="M123" s="81"/>
      <c r="N123" s="80">
        <v>4375</v>
      </c>
      <c r="O123" s="81">
        <v>681</v>
      </c>
      <c r="P123" s="81">
        <v>3694</v>
      </c>
      <c r="Q123" s="82">
        <v>1.4799999999999999E-4</v>
      </c>
      <c r="R123" s="83">
        <v>0.54671199999999998</v>
      </c>
      <c r="S123" s="80">
        <v>0</v>
      </c>
      <c r="T123" s="81"/>
      <c r="U123" s="81">
        <v>0</v>
      </c>
      <c r="V123" s="84">
        <v>1.5699999999999999E-4</v>
      </c>
      <c r="W123" s="85">
        <v>0</v>
      </c>
      <c r="X123" s="62"/>
      <c r="Y123" s="62"/>
    </row>
    <row r="124" spans="7:25" x14ac:dyDescent="0.3">
      <c r="G124" s="77"/>
      <c r="H124" s="62">
        <v>68</v>
      </c>
      <c r="I124" s="62" t="s">
        <v>99</v>
      </c>
      <c r="J124" s="78">
        <v>827</v>
      </c>
      <c r="K124" s="79">
        <v>1</v>
      </c>
      <c r="L124" s="80">
        <v>0</v>
      </c>
      <c r="M124" s="81"/>
      <c r="N124" s="80">
        <v>4375</v>
      </c>
      <c r="O124" s="81">
        <v>681</v>
      </c>
      <c r="P124" s="81">
        <v>3694</v>
      </c>
      <c r="Q124" s="82">
        <v>0</v>
      </c>
      <c r="R124" s="83">
        <v>0</v>
      </c>
      <c r="S124" s="80">
        <v>0</v>
      </c>
      <c r="T124" s="81"/>
      <c r="U124" s="81">
        <v>0</v>
      </c>
      <c r="V124" s="84">
        <v>0</v>
      </c>
      <c r="W124" s="85">
        <v>0</v>
      </c>
      <c r="X124" s="62"/>
      <c r="Y124" s="62"/>
    </row>
    <row r="125" spans="7:25" x14ac:dyDescent="0.3">
      <c r="G125" s="77"/>
      <c r="H125" s="62">
        <v>71</v>
      </c>
      <c r="I125" s="62" t="s">
        <v>18</v>
      </c>
      <c r="J125" s="78">
        <v>827</v>
      </c>
      <c r="K125" s="79">
        <v>1</v>
      </c>
      <c r="L125" s="80">
        <v>0</v>
      </c>
      <c r="M125" s="81"/>
      <c r="N125" s="80">
        <v>4375</v>
      </c>
      <c r="O125" s="81">
        <v>681</v>
      </c>
      <c r="P125" s="81">
        <v>3694</v>
      </c>
      <c r="Q125" s="82">
        <v>1.0000000000000001E-5</v>
      </c>
      <c r="R125" s="83">
        <v>3.6940000000000001E-2</v>
      </c>
      <c r="S125" s="80">
        <v>0</v>
      </c>
      <c r="T125" s="81"/>
      <c r="U125" s="81">
        <v>0</v>
      </c>
      <c r="V125" s="84">
        <v>1.1E-5</v>
      </c>
      <c r="W125" s="85">
        <v>0</v>
      </c>
      <c r="X125" s="62"/>
      <c r="Y125" s="62"/>
    </row>
    <row r="126" spans="7:25" x14ac:dyDescent="0.3">
      <c r="G126" s="77"/>
      <c r="H126" s="62">
        <v>72</v>
      </c>
      <c r="I126" s="62" t="s">
        <v>28</v>
      </c>
      <c r="J126" s="78">
        <v>827</v>
      </c>
      <c r="K126" s="79">
        <v>1</v>
      </c>
      <c r="L126" s="80">
        <v>0</v>
      </c>
      <c r="M126" s="81"/>
      <c r="N126" s="80">
        <v>4375</v>
      </c>
      <c r="O126" s="81">
        <v>681</v>
      </c>
      <c r="P126" s="81">
        <v>3694</v>
      </c>
      <c r="Q126" s="82">
        <v>2.9999999999999997E-4</v>
      </c>
      <c r="R126" s="83">
        <v>1.1081999999999999</v>
      </c>
      <c r="S126" s="80">
        <v>0</v>
      </c>
      <c r="T126" s="81"/>
      <c r="U126" s="81">
        <v>0</v>
      </c>
      <c r="V126" s="84">
        <v>3.1799999999999998E-4</v>
      </c>
      <c r="W126" s="85">
        <v>0</v>
      </c>
      <c r="X126" s="62"/>
      <c r="Y126" s="62"/>
    </row>
    <row r="127" spans="7:25" x14ac:dyDescent="0.3">
      <c r="G127" s="77"/>
      <c r="H127" s="62">
        <v>117</v>
      </c>
      <c r="I127" s="62" t="s">
        <v>21</v>
      </c>
      <c r="J127" s="78">
        <v>827</v>
      </c>
      <c r="K127" s="79">
        <v>1</v>
      </c>
      <c r="L127" s="80">
        <v>0</v>
      </c>
      <c r="M127" s="81"/>
      <c r="N127" s="80">
        <v>4375</v>
      </c>
      <c r="O127" s="81">
        <v>681</v>
      </c>
      <c r="P127" s="81">
        <v>3694</v>
      </c>
      <c r="Q127" s="82">
        <v>2.5700000000000001E-4</v>
      </c>
      <c r="R127" s="83">
        <v>0.94935800000000004</v>
      </c>
      <c r="S127" s="80">
        <v>0</v>
      </c>
      <c r="T127" s="81"/>
      <c r="U127" s="81">
        <v>0</v>
      </c>
      <c r="V127" s="84">
        <v>2.7300000000000002E-4</v>
      </c>
      <c r="W127" s="85">
        <v>0</v>
      </c>
      <c r="X127" s="62"/>
      <c r="Y127" s="62"/>
    </row>
    <row r="128" spans="7:25" x14ac:dyDescent="0.3">
      <c r="G128" s="77"/>
      <c r="H128" s="62">
        <v>122</v>
      </c>
      <c r="I128" s="62" t="s">
        <v>96</v>
      </c>
      <c r="J128" s="78">
        <v>827</v>
      </c>
      <c r="K128" s="79">
        <v>1</v>
      </c>
      <c r="L128" s="80">
        <v>0</v>
      </c>
      <c r="M128" s="81"/>
      <c r="N128" s="80">
        <v>4375</v>
      </c>
      <c r="O128" s="81">
        <v>681</v>
      </c>
      <c r="P128" s="81">
        <v>3694</v>
      </c>
      <c r="Q128" s="82">
        <v>0</v>
      </c>
      <c r="R128" s="83">
        <v>0</v>
      </c>
      <c r="S128" s="80">
        <v>0</v>
      </c>
      <c r="T128" s="81"/>
      <c r="U128" s="81">
        <v>0</v>
      </c>
      <c r="V128" s="84">
        <v>0</v>
      </c>
      <c r="W128" s="85">
        <v>0</v>
      </c>
      <c r="X128" s="62"/>
      <c r="Y128" s="62"/>
    </row>
    <row r="129" spans="7:25" ht="15" thickBot="1" x14ac:dyDescent="0.35">
      <c r="G129" s="86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8"/>
      <c r="X129" s="62"/>
      <c r="Y129" s="62"/>
    </row>
    <row r="130" spans="7:25" x14ac:dyDescent="0.3">
      <c r="G130" s="62">
        <v>68</v>
      </c>
      <c r="H130" s="62" t="s">
        <v>99</v>
      </c>
      <c r="I130" s="62"/>
      <c r="J130" s="78"/>
      <c r="K130" s="79"/>
      <c r="L130" s="81"/>
      <c r="M130" s="81"/>
      <c r="N130" s="81"/>
      <c r="O130" s="81"/>
      <c r="P130" s="81"/>
      <c r="Q130" s="84"/>
      <c r="R130" s="83">
        <v>456.58941560000011</v>
      </c>
      <c r="S130" s="81"/>
      <c r="T130" s="81"/>
      <c r="U130" s="81"/>
      <c r="V130" s="84"/>
      <c r="W130" s="83">
        <v>208.41323999999997</v>
      </c>
      <c r="X130" s="89">
        <v>665.00265560000003</v>
      </c>
      <c r="Y130" s="62"/>
    </row>
    <row r="131" spans="7:25" x14ac:dyDescent="0.3">
      <c r="G131" s="62"/>
      <c r="H131" s="62"/>
      <c r="I131" s="62"/>
      <c r="J131" s="78"/>
      <c r="K131" s="79"/>
      <c r="L131" s="81"/>
      <c r="M131" s="81"/>
      <c r="N131" s="81"/>
      <c r="O131" s="81"/>
      <c r="P131" s="81"/>
      <c r="Q131" s="84"/>
      <c r="R131" s="83"/>
      <c r="S131" s="81"/>
      <c r="T131" s="81"/>
      <c r="U131" s="81"/>
      <c r="V131" s="84"/>
      <c r="W131" s="83"/>
      <c r="X131" s="62"/>
      <c r="Y131" s="62"/>
    </row>
    <row r="132" spans="7:25" ht="15" thickBot="1" x14ac:dyDescent="0.35">
      <c r="G132" s="62"/>
      <c r="H132" s="62"/>
      <c r="I132" s="62"/>
      <c r="J132" s="63" t="s">
        <v>59</v>
      </c>
      <c r="K132" s="64" t="s">
        <v>60</v>
      </c>
      <c r="L132" s="65" t="s">
        <v>61</v>
      </c>
      <c r="M132" s="65" t="s">
        <v>186</v>
      </c>
      <c r="N132" s="65" t="s">
        <v>62</v>
      </c>
      <c r="O132" s="65" t="s">
        <v>187</v>
      </c>
      <c r="P132" s="65" t="s">
        <v>63</v>
      </c>
      <c r="Q132" s="66" t="s">
        <v>64</v>
      </c>
      <c r="R132" s="67" t="s">
        <v>65</v>
      </c>
      <c r="S132" s="65" t="s">
        <v>66</v>
      </c>
      <c r="T132" s="65" t="s">
        <v>67</v>
      </c>
      <c r="U132" s="65" t="s">
        <v>68</v>
      </c>
      <c r="V132" s="66" t="s">
        <v>69</v>
      </c>
      <c r="W132" s="67" t="s">
        <v>70</v>
      </c>
      <c r="X132" s="62"/>
      <c r="Y132" s="62"/>
    </row>
    <row r="133" spans="7:25" ht="15.6" x14ac:dyDescent="0.3">
      <c r="G133" s="68">
        <v>69</v>
      </c>
      <c r="H133" s="69" t="s">
        <v>100</v>
      </c>
      <c r="I133" s="70"/>
      <c r="J133" s="71"/>
      <c r="K133" s="72"/>
      <c r="L133" s="73"/>
      <c r="M133" s="73"/>
      <c r="N133" s="73"/>
      <c r="O133" s="73"/>
      <c r="P133" s="73"/>
      <c r="Q133" s="74"/>
      <c r="R133" s="75"/>
      <c r="S133" s="73"/>
      <c r="T133" s="73"/>
      <c r="U133" s="73"/>
      <c r="V133" s="74"/>
      <c r="W133" s="76"/>
      <c r="X133" s="62"/>
      <c r="Y133" s="62"/>
    </row>
    <row r="134" spans="7:25" x14ac:dyDescent="0.3">
      <c r="G134" s="77"/>
      <c r="H134" s="62">
        <v>1</v>
      </c>
      <c r="I134" s="62" t="s">
        <v>11</v>
      </c>
      <c r="J134" s="78">
        <v>237</v>
      </c>
      <c r="K134" s="79">
        <v>1</v>
      </c>
      <c r="L134" s="80">
        <v>17126978</v>
      </c>
      <c r="M134" s="81">
        <v>8442533</v>
      </c>
      <c r="N134" s="80">
        <v>51151</v>
      </c>
      <c r="O134" s="80"/>
      <c r="P134" s="81">
        <v>8735596</v>
      </c>
      <c r="Q134" s="82">
        <v>2.2769999999999999E-3</v>
      </c>
      <c r="R134" s="83">
        <v>19890.952092</v>
      </c>
      <c r="S134" s="80">
        <v>361391</v>
      </c>
      <c r="T134" s="81">
        <v>0</v>
      </c>
      <c r="U134" s="81">
        <v>361391</v>
      </c>
      <c r="V134" s="84">
        <v>1.91E-3</v>
      </c>
      <c r="W134" s="85">
        <v>690.25680999999997</v>
      </c>
      <c r="X134" s="62"/>
      <c r="Y134" s="62"/>
    </row>
    <row r="135" spans="7:25" x14ac:dyDescent="0.3">
      <c r="G135" s="77"/>
      <c r="H135" s="62">
        <v>2</v>
      </c>
      <c r="I135" s="62" t="s">
        <v>27</v>
      </c>
      <c r="J135" s="78">
        <v>237</v>
      </c>
      <c r="K135" s="79">
        <v>1</v>
      </c>
      <c r="L135" s="80">
        <v>17126978</v>
      </c>
      <c r="M135" s="81">
        <v>8442533</v>
      </c>
      <c r="N135" s="80">
        <v>51151</v>
      </c>
      <c r="O135" s="80"/>
      <c r="P135" s="81">
        <v>8735596</v>
      </c>
      <c r="Q135" s="82">
        <v>2.6200000000000003E-4</v>
      </c>
      <c r="R135" s="83">
        <v>2288.7261520000002</v>
      </c>
      <c r="S135" s="80">
        <v>361391</v>
      </c>
      <c r="T135" s="81">
        <v>0</v>
      </c>
      <c r="U135" s="81">
        <v>361391</v>
      </c>
      <c r="V135" s="84">
        <v>2.6899999999999998E-4</v>
      </c>
      <c r="W135" s="85">
        <v>97.214178999999987</v>
      </c>
      <c r="X135" s="62"/>
      <c r="Y135" s="62"/>
    </row>
    <row r="136" spans="7:25" x14ac:dyDescent="0.3">
      <c r="G136" s="77"/>
      <c r="H136" s="62">
        <v>3</v>
      </c>
      <c r="I136" s="62" t="s">
        <v>20</v>
      </c>
      <c r="J136" s="78">
        <v>237</v>
      </c>
      <c r="K136" s="79">
        <v>1</v>
      </c>
      <c r="L136" s="80">
        <v>17126978</v>
      </c>
      <c r="M136" s="81">
        <v>8442533</v>
      </c>
      <c r="N136" s="80">
        <v>51151</v>
      </c>
      <c r="O136" s="80"/>
      <c r="P136" s="81">
        <v>8735596</v>
      </c>
      <c r="Q136" s="82">
        <v>5.7799999999999995E-4</v>
      </c>
      <c r="R136" s="83">
        <v>5049.1744879999997</v>
      </c>
      <c r="S136" s="80">
        <v>361391</v>
      </c>
      <c r="T136" s="81">
        <v>0</v>
      </c>
      <c r="U136" s="81">
        <v>361391</v>
      </c>
      <c r="V136" s="84">
        <v>5.9699999999999998E-4</v>
      </c>
      <c r="W136" s="85">
        <v>215.750427</v>
      </c>
      <c r="X136" s="62"/>
      <c r="Y136" s="62"/>
    </row>
    <row r="137" spans="7:25" x14ac:dyDescent="0.3">
      <c r="G137" s="77"/>
      <c r="H137" s="62">
        <v>4</v>
      </c>
      <c r="I137" s="62" t="s">
        <v>10</v>
      </c>
      <c r="J137" s="78">
        <v>237</v>
      </c>
      <c r="K137" s="79">
        <v>0.6</v>
      </c>
      <c r="L137" s="80">
        <v>17126978</v>
      </c>
      <c r="M137" s="81">
        <v>8442533</v>
      </c>
      <c r="N137" s="80">
        <v>51151</v>
      </c>
      <c r="O137" s="80"/>
      <c r="P137" s="81">
        <v>5241357.5999999996</v>
      </c>
      <c r="Q137" s="82">
        <v>8.5789999999999998E-3</v>
      </c>
      <c r="R137" s="83">
        <v>44965.606850399992</v>
      </c>
      <c r="S137" s="80">
        <v>361391</v>
      </c>
      <c r="T137" s="81">
        <v>0</v>
      </c>
      <c r="U137" s="81">
        <v>216834.6</v>
      </c>
      <c r="V137" s="84">
        <v>9.2750000000000003E-3</v>
      </c>
      <c r="W137" s="85">
        <v>2011.1409150000002</v>
      </c>
      <c r="X137" s="62"/>
      <c r="Y137" s="62"/>
    </row>
    <row r="138" spans="7:25" x14ac:dyDescent="0.3">
      <c r="G138" s="77"/>
      <c r="H138" s="62">
        <v>136</v>
      </c>
      <c r="I138" s="62" t="s">
        <v>159</v>
      </c>
      <c r="J138" s="78">
        <v>237</v>
      </c>
      <c r="K138" s="79">
        <v>0.6</v>
      </c>
      <c r="L138" s="80">
        <v>17126978</v>
      </c>
      <c r="M138" s="81">
        <v>8442533</v>
      </c>
      <c r="N138" s="80">
        <v>51151</v>
      </c>
      <c r="O138" s="80"/>
      <c r="P138" s="81">
        <v>5241357.5999999996</v>
      </c>
      <c r="Q138" s="82">
        <v>1.75E-4</v>
      </c>
      <c r="R138" s="83">
        <v>917.23757999999998</v>
      </c>
      <c r="S138" s="80">
        <v>361391</v>
      </c>
      <c r="T138" s="81">
        <v>0</v>
      </c>
      <c r="U138" s="81">
        <v>216834.6</v>
      </c>
      <c r="V138" s="84">
        <v>0</v>
      </c>
      <c r="W138" s="85">
        <v>0</v>
      </c>
      <c r="X138" s="62"/>
      <c r="Y138" s="62"/>
    </row>
    <row r="139" spans="7:25" x14ac:dyDescent="0.3">
      <c r="G139" s="77"/>
      <c r="H139" s="62">
        <v>6</v>
      </c>
      <c r="I139" s="62" t="s">
        <v>76</v>
      </c>
      <c r="J139" s="78">
        <v>237</v>
      </c>
      <c r="K139" s="79">
        <v>0.6</v>
      </c>
      <c r="L139" s="80">
        <v>17126978</v>
      </c>
      <c r="M139" s="81">
        <v>8442533</v>
      </c>
      <c r="N139" s="80">
        <v>51151</v>
      </c>
      <c r="O139" s="80"/>
      <c r="P139" s="81">
        <v>5241357.5999999996</v>
      </c>
      <c r="Q139" s="82">
        <v>0</v>
      </c>
      <c r="R139" s="83">
        <v>0</v>
      </c>
      <c r="S139" s="80">
        <v>361391</v>
      </c>
      <c r="T139" s="81">
        <v>0</v>
      </c>
      <c r="U139" s="81">
        <v>216834.6</v>
      </c>
      <c r="V139" s="84">
        <v>0</v>
      </c>
      <c r="W139" s="85">
        <v>0</v>
      </c>
      <c r="X139" s="62"/>
      <c r="Y139" s="62"/>
    </row>
    <row r="140" spans="7:25" x14ac:dyDescent="0.3">
      <c r="G140" s="77"/>
      <c r="H140" s="62">
        <v>7</v>
      </c>
      <c r="I140" s="62" t="s">
        <v>9</v>
      </c>
      <c r="J140" s="78">
        <v>237</v>
      </c>
      <c r="K140" s="79">
        <v>1</v>
      </c>
      <c r="L140" s="80">
        <v>17126978</v>
      </c>
      <c r="M140" s="81">
        <v>8442533</v>
      </c>
      <c r="N140" s="80">
        <v>51151</v>
      </c>
      <c r="O140" s="80"/>
      <c r="P140" s="81">
        <v>8735596</v>
      </c>
      <c r="Q140" s="82">
        <v>1.1900000000000001E-4</v>
      </c>
      <c r="R140" s="83">
        <v>1039.535924</v>
      </c>
      <c r="S140" s="80">
        <v>361391</v>
      </c>
      <c r="T140" s="81">
        <v>0</v>
      </c>
      <c r="U140" s="81">
        <v>361391</v>
      </c>
      <c r="V140" s="84">
        <v>1.27E-4</v>
      </c>
      <c r="W140" s="85">
        <v>45.896656999999998</v>
      </c>
      <c r="X140" s="62"/>
      <c r="Y140" s="62"/>
    </row>
    <row r="141" spans="7:25" x14ac:dyDescent="0.3">
      <c r="G141" s="77"/>
      <c r="H141" s="62">
        <v>8</v>
      </c>
      <c r="I141" s="62" t="s">
        <v>23</v>
      </c>
      <c r="J141" s="78">
        <v>237</v>
      </c>
      <c r="K141" s="79">
        <v>1</v>
      </c>
      <c r="L141" s="80">
        <v>17126978</v>
      </c>
      <c r="M141" s="81">
        <v>8442533</v>
      </c>
      <c r="N141" s="80">
        <v>51151</v>
      </c>
      <c r="O141" s="80"/>
      <c r="P141" s="81">
        <v>8735596</v>
      </c>
      <c r="Q141" s="82">
        <v>1.74E-4</v>
      </c>
      <c r="R141" s="83">
        <v>1519.993704</v>
      </c>
      <c r="S141" s="80">
        <v>361391</v>
      </c>
      <c r="T141" s="81">
        <v>0</v>
      </c>
      <c r="U141" s="81">
        <v>361391</v>
      </c>
      <c r="V141" s="84">
        <v>1.8699999999999999E-4</v>
      </c>
      <c r="W141" s="85">
        <v>67.580117000000001</v>
      </c>
      <c r="X141" s="62"/>
      <c r="Y141" s="62"/>
    </row>
    <row r="142" spans="7:25" x14ac:dyDescent="0.3">
      <c r="G142" s="77"/>
      <c r="H142" s="62">
        <v>9</v>
      </c>
      <c r="I142" s="62" t="s">
        <v>0</v>
      </c>
      <c r="J142" s="78">
        <v>237</v>
      </c>
      <c r="K142" s="79">
        <v>1</v>
      </c>
      <c r="L142" s="80">
        <v>17126978</v>
      </c>
      <c r="M142" s="81">
        <v>8442533</v>
      </c>
      <c r="N142" s="80">
        <v>51151</v>
      </c>
      <c r="O142" s="80"/>
      <c r="P142" s="81">
        <v>8735596</v>
      </c>
      <c r="Q142" s="82">
        <v>2.4800000000000001E-4</v>
      </c>
      <c r="R142" s="83">
        <v>2166.4278079999999</v>
      </c>
      <c r="S142" s="80">
        <v>361391</v>
      </c>
      <c r="T142" s="81">
        <v>0</v>
      </c>
      <c r="U142" s="81">
        <v>361391</v>
      </c>
      <c r="V142" s="84">
        <v>2.6600000000000001E-4</v>
      </c>
      <c r="W142" s="85">
        <v>96.130006000000009</v>
      </c>
      <c r="X142" s="62"/>
      <c r="Y142" s="62"/>
    </row>
    <row r="143" spans="7:25" x14ac:dyDescent="0.3">
      <c r="G143" s="77"/>
      <c r="H143" s="62">
        <v>17</v>
      </c>
      <c r="I143" s="62" t="s">
        <v>16</v>
      </c>
      <c r="J143" s="78">
        <v>237</v>
      </c>
      <c r="K143" s="79">
        <v>1</v>
      </c>
      <c r="L143" s="80">
        <v>17126978</v>
      </c>
      <c r="M143" s="81">
        <v>8442533</v>
      </c>
      <c r="N143" s="80">
        <v>51151</v>
      </c>
      <c r="O143" s="80"/>
      <c r="P143" s="81">
        <v>8735596</v>
      </c>
      <c r="Q143" s="82">
        <v>7.0899999999999999E-4</v>
      </c>
      <c r="R143" s="83">
        <v>6193.5375640000002</v>
      </c>
      <c r="S143" s="80">
        <v>361391</v>
      </c>
      <c r="T143" s="81">
        <v>0</v>
      </c>
      <c r="U143" s="81">
        <v>361391</v>
      </c>
      <c r="V143" s="84">
        <v>7.5799999999999999E-4</v>
      </c>
      <c r="W143" s="85">
        <v>273.93437799999998</v>
      </c>
      <c r="X143" s="62"/>
      <c r="Y143" s="62"/>
    </row>
    <row r="144" spans="7:25" x14ac:dyDescent="0.3">
      <c r="G144" s="77"/>
      <c r="H144" s="62">
        <v>29</v>
      </c>
      <c r="I144" s="62" t="s">
        <v>24</v>
      </c>
      <c r="J144" s="78">
        <v>237</v>
      </c>
      <c r="K144" s="79">
        <v>1</v>
      </c>
      <c r="L144" s="80">
        <v>17126978</v>
      </c>
      <c r="M144" s="81">
        <v>8442533</v>
      </c>
      <c r="N144" s="80">
        <v>51151</v>
      </c>
      <c r="O144" s="80"/>
      <c r="P144" s="81">
        <v>8735596</v>
      </c>
      <c r="Q144" s="82">
        <v>3.1029999999999999E-3</v>
      </c>
      <c r="R144" s="83">
        <v>27106.554388</v>
      </c>
      <c r="S144" s="80">
        <v>361391</v>
      </c>
      <c r="T144" s="81">
        <v>0</v>
      </c>
      <c r="U144" s="81">
        <v>361391</v>
      </c>
      <c r="V144" s="84">
        <v>3.1029999999999999E-3</v>
      </c>
      <c r="W144" s="85">
        <v>1121.3962729999998</v>
      </c>
      <c r="X144" s="62"/>
      <c r="Y144" s="62"/>
    </row>
    <row r="145" spans="7:25" x14ac:dyDescent="0.3">
      <c r="G145" s="77"/>
      <c r="H145" s="62">
        <v>38</v>
      </c>
      <c r="I145" s="62" t="s">
        <v>12</v>
      </c>
      <c r="J145" s="78">
        <v>237</v>
      </c>
      <c r="K145" s="79">
        <v>1</v>
      </c>
      <c r="L145" s="80">
        <v>17126978</v>
      </c>
      <c r="M145" s="81">
        <v>8442533</v>
      </c>
      <c r="N145" s="80">
        <v>51151</v>
      </c>
      <c r="O145" s="80"/>
      <c r="P145" s="81">
        <v>8735596</v>
      </c>
      <c r="Q145" s="82">
        <v>9.5000000000000005E-5</v>
      </c>
      <c r="R145" s="83">
        <v>829.88162</v>
      </c>
      <c r="S145" s="80">
        <v>361391</v>
      </c>
      <c r="T145" s="81">
        <v>0</v>
      </c>
      <c r="U145" s="81">
        <v>361391</v>
      </c>
      <c r="V145" s="84">
        <v>7.8999999999999996E-5</v>
      </c>
      <c r="W145" s="85">
        <v>28.549888999999997</v>
      </c>
      <c r="X145" s="62"/>
      <c r="Y145" s="62"/>
    </row>
    <row r="146" spans="7:25" x14ac:dyDescent="0.3">
      <c r="G146" s="77"/>
      <c r="H146" s="62">
        <v>55</v>
      </c>
      <c r="I146" s="62" t="s">
        <v>26</v>
      </c>
      <c r="J146" s="78">
        <v>237</v>
      </c>
      <c r="K146" s="79">
        <v>1</v>
      </c>
      <c r="L146" s="80">
        <v>17126978</v>
      </c>
      <c r="M146" s="81">
        <v>8442533</v>
      </c>
      <c r="N146" s="80">
        <v>51151</v>
      </c>
      <c r="O146" s="80"/>
      <c r="P146" s="81">
        <v>8735596</v>
      </c>
      <c r="Q146" s="82">
        <v>1.4799999999999999E-4</v>
      </c>
      <c r="R146" s="83">
        <v>1292.8682079999999</v>
      </c>
      <c r="S146" s="80">
        <v>361391</v>
      </c>
      <c r="T146" s="81">
        <v>0</v>
      </c>
      <c r="U146" s="81">
        <v>361391</v>
      </c>
      <c r="V146" s="84">
        <v>1.5699999999999999E-4</v>
      </c>
      <c r="W146" s="85">
        <v>56.738386999999996</v>
      </c>
      <c r="X146" s="62"/>
      <c r="Y146" s="62"/>
    </row>
    <row r="147" spans="7:25" x14ac:dyDescent="0.3">
      <c r="G147" s="77"/>
      <c r="H147" s="62">
        <v>69</v>
      </c>
      <c r="I147" s="62" t="s">
        <v>100</v>
      </c>
      <c r="J147" s="78">
        <v>237</v>
      </c>
      <c r="K147" s="79">
        <v>1</v>
      </c>
      <c r="L147" s="80">
        <v>17126978</v>
      </c>
      <c r="M147" s="81">
        <v>8442533</v>
      </c>
      <c r="N147" s="80">
        <v>51151</v>
      </c>
      <c r="O147" s="80"/>
      <c r="P147" s="81">
        <v>8735596</v>
      </c>
      <c r="Q147" s="82">
        <v>0</v>
      </c>
      <c r="R147" s="83">
        <v>0</v>
      </c>
      <c r="S147" s="80">
        <v>361391</v>
      </c>
      <c r="T147" s="81">
        <v>0</v>
      </c>
      <c r="U147" s="81">
        <v>361391</v>
      </c>
      <c r="V147" s="84">
        <v>0</v>
      </c>
      <c r="W147" s="85">
        <v>0</v>
      </c>
      <c r="X147" s="62"/>
      <c r="Y147" s="62"/>
    </row>
    <row r="148" spans="7:25" x14ac:dyDescent="0.3">
      <c r="G148" s="77"/>
      <c r="H148" s="62">
        <v>71</v>
      </c>
      <c r="I148" s="62" t="s">
        <v>18</v>
      </c>
      <c r="J148" s="78">
        <v>237</v>
      </c>
      <c r="K148" s="79">
        <v>1</v>
      </c>
      <c r="L148" s="80">
        <v>17126978</v>
      </c>
      <c r="M148" s="81">
        <v>8442533</v>
      </c>
      <c r="N148" s="80">
        <v>51151</v>
      </c>
      <c r="O148" s="80"/>
      <c r="P148" s="81">
        <v>8735596</v>
      </c>
      <c r="Q148" s="82">
        <v>1.0000000000000001E-5</v>
      </c>
      <c r="R148" s="83">
        <v>87.35596000000001</v>
      </c>
      <c r="S148" s="80">
        <v>361391</v>
      </c>
      <c r="T148" s="81">
        <v>0</v>
      </c>
      <c r="U148" s="81">
        <v>361391</v>
      </c>
      <c r="V148" s="84">
        <v>1.1E-5</v>
      </c>
      <c r="W148" s="85">
        <v>3.975301</v>
      </c>
      <c r="X148" s="62"/>
      <c r="Y148" s="62"/>
    </row>
    <row r="149" spans="7:25" x14ac:dyDescent="0.3">
      <c r="G149" s="77"/>
      <c r="H149" s="62">
        <v>72</v>
      </c>
      <c r="I149" s="62" t="s">
        <v>28</v>
      </c>
      <c r="J149" s="78">
        <v>237</v>
      </c>
      <c r="K149" s="79">
        <v>1</v>
      </c>
      <c r="L149" s="80">
        <v>17126978</v>
      </c>
      <c r="M149" s="81">
        <v>8442533</v>
      </c>
      <c r="N149" s="80">
        <v>51151</v>
      </c>
      <c r="O149" s="80"/>
      <c r="P149" s="81">
        <v>8735596</v>
      </c>
      <c r="Q149" s="82">
        <v>2.9999999999999997E-4</v>
      </c>
      <c r="R149" s="83">
        <v>2620.6787999999997</v>
      </c>
      <c r="S149" s="80">
        <v>361391</v>
      </c>
      <c r="T149" s="81">
        <v>0</v>
      </c>
      <c r="U149" s="81">
        <v>361391</v>
      </c>
      <c r="V149" s="84">
        <v>3.1799999999999998E-4</v>
      </c>
      <c r="W149" s="85">
        <v>114.922338</v>
      </c>
      <c r="X149" s="62"/>
      <c r="Y149" s="62"/>
    </row>
    <row r="150" spans="7:25" x14ac:dyDescent="0.3">
      <c r="G150" s="77"/>
      <c r="H150" s="62">
        <v>117</v>
      </c>
      <c r="I150" s="62" t="s">
        <v>21</v>
      </c>
      <c r="J150" s="78">
        <v>237</v>
      </c>
      <c r="K150" s="79">
        <v>1</v>
      </c>
      <c r="L150" s="80">
        <v>17126978</v>
      </c>
      <c r="M150" s="81">
        <v>8442533</v>
      </c>
      <c r="N150" s="80">
        <v>51151</v>
      </c>
      <c r="O150" s="80"/>
      <c r="P150" s="81">
        <v>8735596</v>
      </c>
      <c r="Q150" s="82">
        <v>2.5700000000000001E-4</v>
      </c>
      <c r="R150" s="83">
        <v>2245.0481720000002</v>
      </c>
      <c r="S150" s="80">
        <v>361391</v>
      </c>
      <c r="T150" s="81">
        <v>0</v>
      </c>
      <c r="U150" s="81">
        <v>361391</v>
      </c>
      <c r="V150" s="84">
        <v>2.7300000000000002E-4</v>
      </c>
      <c r="W150" s="85">
        <v>98.659743000000006</v>
      </c>
      <c r="X150" s="62"/>
      <c r="Y150" s="62"/>
    </row>
    <row r="151" spans="7:25" x14ac:dyDescent="0.3">
      <c r="G151" s="77"/>
      <c r="H151" s="62">
        <v>122</v>
      </c>
      <c r="I151" s="62" t="s">
        <v>96</v>
      </c>
      <c r="J151" s="78">
        <v>237</v>
      </c>
      <c r="K151" s="79">
        <v>1</v>
      </c>
      <c r="L151" s="80">
        <v>17126978</v>
      </c>
      <c r="M151" s="81">
        <v>8442533</v>
      </c>
      <c r="N151" s="80">
        <v>51151</v>
      </c>
      <c r="O151" s="80"/>
      <c r="P151" s="81">
        <v>8735596</v>
      </c>
      <c r="Q151" s="82">
        <v>0</v>
      </c>
      <c r="R151" s="83">
        <v>0</v>
      </c>
      <c r="S151" s="80">
        <v>361391</v>
      </c>
      <c r="T151" s="81">
        <v>0</v>
      </c>
      <c r="U151" s="81">
        <v>361391</v>
      </c>
      <c r="V151" s="84">
        <v>0</v>
      </c>
      <c r="W151" s="85">
        <v>0</v>
      </c>
      <c r="X151" s="62"/>
      <c r="Y151" s="62"/>
    </row>
    <row r="152" spans="7:25" x14ac:dyDescent="0.3">
      <c r="G152" s="77"/>
      <c r="H152" s="62"/>
      <c r="I152" s="62"/>
      <c r="J152" s="78"/>
      <c r="K152" s="79"/>
      <c r="L152" s="81"/>
      <c r="M152" s="81"/>
      <c r="N152" s="81"/>
      <c r="O152" s="81"/>
      <c r="P152" s="81"/>
      <c r="Q152" s="84"/>
      <c r="R152" s="83"/>
      <c r="S152" s="81"/>
      <c r="T152" s="81"/>
      <c r="U152" s="81"/>
      <c r="V152" s="84"/>
      <c r="W152" s="85"/>
      <c r="X152" s="62"/>
      <c r="Y152" s="62"/>
    </row>
    <row r="153" spans="7:25" ht="15.6" x14ac:dyDescent="0.3">
      <c r="G153" s="90">
        <v>69</v>
      </c>
      <c r="H153" s="91" t="s">
        <v>100</v>
      </c>
      <c r="I153" s="62"/>
      <c r="J153" s="78"/>
      <c r="K153" s="79"/>
      <c r="L153" s="81"/>
      <c r="M153" s="81"/>
      <c r="N153" s="81"/>
      <c r="O153" s="81"/>
      <c r="P153" s="81"/>
      <c r="Q153" s="84"/>
      <c r="R153" s="83"/>
      <c r="S153" s="81"/>
      <c r="T153" s="81"/>
      <c r="U153" s="81"/>
      <c r="V153" s="84"/>
      <c r="W153" s="85"/>
      <c r="X153" s="62"/>
      <c r="Y153" s="62"/>
    </row>
    <row r="154" spans="7:25" x14ac:dyDescent="0.3">
      <c r="G154" s="77"/>
      <c r="H154" s="62">
        <v>1</v>
      </c>
      <c r="I154" s="62" t="s">
        <v>11</v>
      </c>
      <c r="J154" s="78">
        <v>841</v>
      </c>
      <c r="K154" s="79">
        <v>1</v>
      </c>
      <c r="L154" s="80">
        <v>0</v>
      </c>
      <c r="M154" s="81"/>
      <c r="N154" s="80">
        <v>308736</v>
      </c>
      <c r="O154" s="81">
        <v>203223</v>
      </c>
      <c r="P154" s="81">
        <v>105513</v>
      </c>
      <c r="Q154" s="82">
        <v>2.2769999999999999E-3</v>
      </c>
      <c r="R154" s="83">
        <v>240.25310099999999</v>
      </c>
      <c r="S154" s="80">
        <v>0</v>
      </c>
      <c r="T154" s="81">
        <v>0</v>
      </c>
      <c r="U154" s="81">
        <v>0</v>
      </c>
      <c r="V154" s="84">
        <v>1.91E-3</v>
      </c>
      <c r="W154" s="85">
        <v>0</v>
      </c>
      <c r="X154" s="62"/>
      <c r="Y154" s="62"/>
    </row>
    <row r="155" spans="7:25" x14ac:dyDescent="0.3">
      <c r="G155" s="77"/>
      <c r="H155" s="62">
        <v>2</v>
      </c>
      <c r="I155" s="62" t="s">
        <v>27</v>
      </c>
      <c r="J155" s="78">
        <v>841</v>
      </c>
      <c r="K155" s="79">
        <v>1</v>
      </c>
      <c r="L155" s="80">
        <v>0</v>
      </c>
      <c r="M155" s="81"/>
      <c r="N155" s="80">
        <v>308736</v>
      </c>
      <c r="O155" s="81">
        <v>203223</v>
      </c>
      <c r="P155" s="81">
        <v>105513</v>
      </c>
      <c r="Q155" s="82">
        <v>2.6200000000000003E-4</v>
      </c>
      <c r="R155" s="83">
        <v>27.644406000000004</v>
      </c>
      <c r="S155" s="80">
        <v>0</v>
      </c>
      <c r="T155" s="81">
        <v>0</v>
      </c>
      <c r="U155" s="81">
        <v>0</v>
      </c>
      <c r="V155" s="84">
        <v>2.6899999999999998E-4</v>
      </c>
      <c r="W155" s="85">
        <v>0</v>
      </c>
      <c r="X155" s="62"/>
      <c r="Y155" s="62"/>
    </row>
    <row r="156" spans="7:25" x14ac:dyDescent="0.3">
      <c r="G156" s="77"/>
      <c r="H156" s="62">
        <v>3</v>
      </c>
      <c r="I156" s="62" t="s">
        <v>20</v>
      </c>
      <c r="J156" s="78">
        <v>841</v>
      </c>
      <c r="K156" s="79">
        <v>1</v>
      </c>
      <c r="L156" s="80">
        <v>0</v>
      </c>
      <c r="M156" s="81"/>
      <c r="N156" s="80">
        <v>308736</v>
      </c>
      <c r="O156" s="81">
        <v>203223</v>
      </c>
      <c r="P156" s="81">
        <v>105513</v>
      </c>
      <c r="Q156" s="82">
        <v>5.7799999999999995E-4</v>
      </c>
      <c r="R156" s="83">
        <v>60.986513999999993</v>
      </c>
      <c r="S156" s="80">
        <v>0</v>
      </c>
      <c r="T156" s="81">
        <v>0</v>
      </c>
      <c r="U156" s="81">
        <v>0</v>
      </c>
      <c r="V156" s="84">
        <v>5.9699999999999998E-4</v>
      </c>
      <c r="W156" s="85">
        <v>0</v>
      </c>
      <c r="X156" s="62"/>
      <c r="Y156" s="62"/>
    </row>
    <row r="157" spans="7:25" x14ac:dyDescent="0.3">
      <c r="G157" s="77"/>
      <c r="H157" s="62">
        <v>4</v>
      </c>
      <c r="I157" s="62" t="s">
        <v>10</v>
      </c>
      <c r="J157" s="78">
        <v>841</v>
      </c>
      <c r="K157" s="79">
        <v>0.6</v>
      </c>
      <c r="L157" s="80">
        <v>0</v>
      </c>
      <c r="M157" s="81"/>
      <c r="N157" s="80">
        <v>308736</v>
      </c>
      <c r="O157" s="81">
        <v>203223</v>
      </c>
      <c r="P157" s="81">
        <v>63307.799999999996</v>
      </c>
      <c r="Q157" s="82">
        <v>8.5789999999999998E-3</v>
      </c>
      <c r="R157" s="83">
        <v>543.11761619999993</v>
      </c>
      <c r="S157" s="80">
        <v>0</v>
      </c>
      <c r="T157" s="81">
        <v>0</v>
      </c>
      <c r="U157" s="81">
        <v>0</v>
      </c>
      <c r="V157" s="84">
        <v>9.2750000000000003E-3</v>
      </c>
      <c r="W157" s="85">
        <v>0</v>
      </c>
      <c r="X157" s="62"/>
      <c r="Y157" s="62"/>
    </row>
    <row r="158" spans="7:25" x14ac:dyDescent="0.3">
      <c r="G158" s="77"/>
      <c r="H158" s="62">
        <v>136</v>
      </c>
      <c r="I158" s="62" t="s">
        <v>159</v>
      </c>
      <c r="J158" s="78">
        <v>841</v>
      </c>
      <c r="K158" s="79">
        <v>0.6</v>
      </c>
      <c r="L158" s="80">
        <v>0</v>
      </c>
      <c r="M158" s="81"/>
      <c r="N158" s="80">
        <v>308736</v>
      </c>
      <c r="O158" s="81">
        <v>203223</v>
      </c>
      <c r="P158" s="81">
        <v>63307.799999999996</v>
      </c>
      <c r="Q158" s="82">
        <v>1.75E-4</v>
      </c>
      <c r="R158" s="83">
        <v>11.078864999999999</v>
      </c>
      <c r="S158" s="80">
        <v>0</v>
      </c>
      <c r="T158" s="81">
        <v>0</v>
      </c>
      <c r="U158" s="81">
        <v>0</v>
      </c>
      <c r="V158" s="84">
        <v>0</v>
      </c>
      <c r="W158" s="85">
        <v>0</v>
      </c>
      <c r="X158" s="62"/>
      <c r="Y158" s="62"/>
    </row>
    <row r="159" spans="7:25" x14ac:dyDescent="0.3">
      <c r="G159" s="77"/>
      <c r="H159" s="62">
        <v>6</v>
      </c>
      <c r="I159" s="62" t="s">
        <v>76</v>
      </c>
      <c r="J159" s="78">
        <v>841</v>
      </c>
      <c r="K159" s="79">
        <v>0.6</v>
      </c>
      <c r="L159" s="80">
        <v>0</v>
      </c>
      <c r="M159" s="81"/>
      <c r="N159" s="80">
        <v>308736</v>
      </c>
      <c r="O159" s="81">
        <v>203223</v>
      </c>
      <c r="P159" s="81">
        <v>63307.799999999996</v>
      </c>
      <c r="Q159" s="82">
        <v>0</v>
      </c>
      <c r="R159" s="83">
        <v>0</v>
      </c>
      <c r="S159" s="80">
        <v>0</v>
      </c>
      <c r="T159" s="81">
        <v>0</v>
      </c>
      <c r="U159" s="81">
        <v>0</v>
      </c>
      <c r="V159" s="84">
        <v>0</v>
      </c>
      <c r="W159" s="85">
        <v>0</v>
      </c>
      <c r="X159" s="62"/>
      <c r="Y159" s="62"/>
    </row>
    <row r="160" spans="7:25" x14ac:dyDescent="0.3">
      <c r="G160" s="77"/>
      <c r="H160" s="62">
        <v>7</v>
      </c>
      <c r="I160" s="62" t="s">
        <v>9</v>
      </c>
      <c r="J160" s="78">
        <v>841</v>
      </c>
      <c r="K160" s="79">
        <v>1</v>
      </c>
      <c r="L160" s="80">
        <v>0</v>
      </c>
      <c r="M160" s="81"/>
      <c r="N160" s="80">
        <v>308736</v>
      </c>
      <c r="O160" s="81">
        <v>203223</v>
      </c>
      <c r="P160" s="81">
        <v>105513</v>
      </c>
      <c r="Q160" s="82">
        <v>1.1900000000000001E-4</v>
      </c>
      <c r="R160" s="83">
        <v>12.556047000000001</v>
      </c>
      <c r="S160" s="80">
        <v>0</v>
      </c>
      <c r="T160" s="81">
        <v>0</v>
      </c>
      <c r="U160" s="81">
        <v>0</v>
      </c>
      <c r="V160" s="84">
        <v>1.27E-4</v>
      </c>
      <c r="W160" s="85">
        <v>0</v>
      </c>
      <c r="X160" s="62"/>
      <c r="Y160" s="62"/>
    </row>
    <row r="161" spans="7:25" x14ac:dyDescent="0.3">
      <c r="G161" s="77"/>
      <c r="H161" s="62">
        <v>8</v>
      </c>
      <c r="I161" s="62" t="s">
        <v>23</v>
      </c>
      <c r="J161" s="78">
        <v>841</v>
      </c>
      <c r="K161" s="79">
        <v>1</v>
      </c>
      <c r="L161" s="80">
        <v>0</v>
      </c>
      <c r="M161" s="81"/>
      <c r="N161" s="80">
        <v>308736</v>
      </c>
      <c r="O161" s="81">
        <v>203223</v>
      </c>
      <c r="P161" s="81">
        <v>105513</v>
      </c>
      <c r="Q161" s="82">
        <v>1.74E-4</v>
      </c>
      <c r="R161" s="83">
        <v>18.359262000000001</v>
      </c>
      <c r="S161" s="80">
        <v>0</v>
      </c>
      <c r="T161" s="81">
        <v>0</v>
      </c>
      <c r="U161" s="81">
        <v>0</v>
      </c>
      <c r="V161" s="84">
        <v>1.8699999999999999E-4</v>
      </c>
      <c r="W161" s="85">
        <v>0</v>
      </c>
      <c r="X161" s="62"/>
      <c r="Y161" s="62"/>
    </row>
    <row r="162" spans="7:25" x14ac:dyDescent="0.3">
      <c r="G162" s="77"/>
      <c r="H162" s="62">
        <v>9</v>
      </c>
      <c r="I162" s="62" t="s">
        <v>0</v>
      </c>
      <c r="J162" s="78">
        <v>841</v>
      </c>
      <c r="K162" s="79">
        <v>1</v>
      </c>
      <c r="L162" s="80">
        <v>0</v>
      </c>
      <c r="M162" s="81"/>
      <c r="N162" s="80">
        <v>308736</v>
      </c>
      <c r="O162" s="81">
        <v>203223</v>
      </c>
      <c r="P162" s="81">
        <v>105513</v>
      </c>
      <c r="Q162" s="82">
        <v>2.4800000000000001E-4</v>
      </c>
      <c r="R162" s="83">
        <v>26.167224000000001</v>
      </c>
      <c r="S162" s="80">
        <v>0</v>
      </c>
      <c r="T162" s="81">
        <v>0</v>
      </c>
      <c r="U162" s="81">
        <v>0</v>
      </c>
      <c r="V162" s="84">
        <v>2.6600000000000001E-4</v>
      </c>
      <c r="W162" s="85">
        <v>0</v>
      </c>
      <c r="X162" s="62"/>
      <c r="Y162" s="62"/>
    </row>
    <row r="163" spans="7:25" x14ac:dyDescent="0.3">
      <c r="G163" s="77"/>
      <c r="H163" s="62">
        <v>29</v>
      </c>
      <c r="I163" s="62" t="s">
        <v>24</v>
      </c>
      <c r="J163" s="78">
        <v>841</v>
      </c>
      <c r="K163" s="79">
        <v>1</v>
      </c>
      <c r="L163" s="80">
        <v>0</v>
      </c>
      <c r="M163" s="81"/>
      <c r="N163" s="80">
        <v>308736</v>
      </c>
      <c r="O163" s="81">
        <v>203223</v>
      </c>
      <c r="P163" s="81">
        <v>105513</v>
      </c>
      <c r="Q163" s="82">
        <v>3.1029999999999999E-3</v>
      </c>
      <c r="R163" s="83">
        <v>327.40683899999999</v>
      </c>
      <c r="S163" s="80">
        <v>0</v>
      </c>
      <c r="T163" s="81">
        <v>0</v>
      </c>
      <c r="U163" s="81">
        <v>0</v>
      </c>
      <c r="V163" s="84">
        <v>3.1029999999999999E-3</v>
      </c>
      <c r="W163" s="85">
        <v>0</v>
      </c>
      <c r="X163" s="62"/>
      <c r="Y163" s="62"/>
    </row>
    <row r="164" spans="7:25" x14ac:dyDescent="0.3">
      <c r="G164" s="77"/>
      <c r="H164" s="62">
        <v>38</v>
      </c>
      <c r="I164" s="62" t="s">
        <v>12</v>
      </c>
      <c r="J164" s="78">
        <v>841</v>
      </c>
      <c r="K164" s="79">
        <v>1</v>
      </c>
      <c r="L164" s="80">
        <v>0</v>
      </c>
      <c r="M164" s="81"/>
      <c r="N164" s="80">
        <v>308736</v>
      </c>
      <c r="O164" s="81">
        <v>203223</v>
      </c>
      <c r="P164" s="81">
        <v>105513</v>
      </c>
      <c r="Q164" s="82">
        <v>9.5000000000000005E-5</v>
      </c>
      <c r="R164" s="83">
        <v>10.023735</v>
      </c>
      <c r="S164" s="80">
        <v>0</v>
      </c>
      <c r="T164" s="81">
        <v>0</v>
      </c>
      <c r="U164" s="81">
        <v>0</v>
      </c>
      <c r="V164" s="84">
        <v>7.8999999999999996E-5</v>
      </c>
      <c r="W164" s="85">
        <v>0</v>
      </c>
      <c r="X164" s="62"/>
      <c r="Y164" s="62"/>
    </row>
    <row r="165" spans="7:25" x14ac:dyDescent="0.3">
      <c r="G165" s="77"/>
      <c r="H165" s="62">
        <v>55</v>
      </c>
      <c r="I165" s="62" t="s">
        <v>26</v>
      </c>
      <c r="J165" s="78">
        <v>841</v>
      </c>
      <c r="K165" s="79">
        <v>1</v>
      </c>
      <c r="L165" s="80">
        <v>0</v>
      </c>
      <c r="M165" s="81"/>
      <c r="N165" s="80">
        <v>308736</v>
      </c>
      <c r="O165" s="81">
        <v>203223</v>
      </c>
      <c r="P165" s="81">
        <v>105513</v>
      </c>
      <c r="Q165" s="82">
        <v>1.4799999999999999E-4</v>
      </c>
      <c r="R165" s="83">
        <v>15.615924</v>
      </c>
      <c r="S165" s="80">
        <v>0</v>
      </c>
      <c r="T165" s="81">
        <v>0</v>
      </c>
      <c r="U165" s="81">
        <v>0</v>
      </c>
      <c r="V165" s="84">
        <v>1.5699999999999999E-4</v>
      </c>
      <c r="W165" s="85">
        <v>0</v>
      </c>
      <c r="X165" s="62"/>
      <c r="Y165" s="62"/>
    </row>
    <row r="166" spans="7:25" x14ac:dyDescent="0.3">
      <c r="G166" s="77"/>
      <c r="H166" s="62">
        <v>69</v>
      </c>
      <c r="I166" s="62" t="s">
        <v>100</v>
      </c>
      <c r="J166" s="78">
        <v>841</v>
      </c>
      <c r="K166" s="79">
        <v>1</v>
      </c>
      <c r="L166" s="80">
        <v>0</v>
      </c>
      <c r="M166" s="81"/>
      <c r="N166" s="80">
        <v>308736</v>
      </c>
      <c r="O166" s="81">
        <v>203223</v>
      </c>
      <c r="P166" s="81">
        <v>105513</v>
      </c>
      <c r="Q166" s="82">
        <v>0</v>
      </c>
      <c r="R166" s="83">
        <v>0</v>
      </c>
      <c r="S166" s="80">
        <v>0</v>
      </c>
      <c r="T166" s="81">
        <v>0</v>
      </c>
      <c r="U166" s="81">
        <v>0</v>
      </c>
      <c r="V166" s="84">
        <v>0</v>
      </c>
      <c r="W166" s="85">
        <v>0</v>
      </c>
      <c r="X166" s="62"/>
      <c r="Y166" s="62"/>
    </row>
    <row r="167" spans="7:25" x14ac:dyDescent="0.3">
      <c r="G167" s="77"/>
      <c r="H167" s="62">
        <v>71</v>
      </c>
      <c r="I167" s="62" t="s">
        <v>18</v>
      </c>
      <c r="J167" s="78">
        <v>841</v>
      </c>
      <c r="K167" s="79">
        <v>1</v>
      </c>
      <c r="L167" s="80">
        <v>0</v>
      </c>
      <c r="M167" s="81"/>
      <c r="N167" s="80">
        <v>308736</v>
      </c>
      <c r="O167" s="81">
        <v>203223</v>
      </c>
      <c r="P167" s="81">
        <v>105513</v>
      </c>
      <c r="Q167" s="82">
        <v>1.0000000000000001E-5</v>
      </c>
      <c r="R167" s="83">
        <v>1.0551300000000001</v>
      </c>
      <c r="S167" s="80">
        <v>0</v>
      </c>
      <c r="T167" s="81">
        <v>0</v>
      </c>
      <c r="U167" s="81">
        <v>0</v>
      </c>
      <c r="V167" s="84">
        <v>1.1E-5</v>
      </c>
      <c r="W167" s="85">
        <v>0</v>
      </c>
      <c r="X167" s="62"/>
      <c r="Y167" s="62"/>
    </row>
    <row r="168" spans="7:25" x14ac:dyDescent="0.3">
      <c r="G168" s="77"/>
      <c r="H168" s="62">
        <v>72</v>
      </c>
      <c r="I168" s="62" t="s">
        <v>28</v>
      </c>
      <c r="J168" s="78">
        <v>841</v>
      </c>
      <c r="K168" s="79">
        <v>1</v>
      </c>
      <c r="L168" s="80">
        <v>0</v>
      </c>
      <c r="M168" s="81"/>
      <c r="N168" s="80">
        <v>308736</v>
      </c>
      <c r="O168" s="81">
        <v>203223</v>
      </c>
      <c r="P168" s="81">
        <v>105513</v>
      </c>
      <c r="Q168" s="82">
        <v>2.9999999999999997E-4</v>
      </c>
      <c r="R168" s="83">
        <v>31.653899999999997</v>
      </c>
      <c r="S168" s="80">
        <v>0</v>
      </c>
      <c r="T168" s="81">
        <v>0</v>
      </c>
      <c r="U168" s="81">
        <v>0</v>
      </c>
      <c r="V168" s="84">
        <v>3.1799999999999998E-4</v>
      </c>
      <c r="W168" s="85">
        <v>0</v>
      </c>
      <c r="X168" s="62"/>
      <c r="Y168" s="62"/>
    </row>
    <row r="169" spans="7:25" x14ac:dyDescent="0.3">
      <c r="G169" s="77"/>
      <c r="H169" s="62">
        <v>117</v>
      </c>
      <c r="I169" s="62" t="s">
        <v>21</v>
      </c>
      <c r="J169" s="78">
        <v>841</v>
      </c>
      <c r="K169" s="79">
        <v>1</v>
      </c>
      <c r="L169" s="80">
        <v>0</v>
      </c>
      <c r="M169" s="81"/>
      <c r="N169" s="80">
        <v>308736</v>
      </c>
      <c r="O169" s="81">
        <v>203223</v>
      </c>
      <c r="P169" s="81">
        <v>105513</v>
      </c>
      <c r="Q169" s="82">
        <v>2.5700000000000001E-4</v>
      </c>
      <c r="R169" s="83">
        <v>27.116841000000001</v>
      </c>
      <c r="S169" s="80">
        <v>0</v>
      </c>
      <c r="T169" s="81">
        <v>0</v>
      </c>
      <c r="U169" s="81">
        <v>0</v>
      </c>
      <c r="V169" s="84">
        <v>2.7300000000000002E-4</v>
      </c>
      <c r="W169" s="85">
        <v>0</v>
      </c>
      <c r="X169" s="62"/>
      <c r="Y169" s="62"/>
    </row>
    <row r="170" spans="7:25" x14ac:dyDescent="0.3">
      <c r="G170" s="77"/>
      <c r="H170" s="62">
        <v>122</v>
      </c>
      <c r="I170" s="62" t="s">
        <v>96</v>
      </c>
      <c r="J170" s="78">
        <v>841</v>
      </c>
      <c r="K170" s="79">
        <v>1</v>
      </c>
      <c r="L170" s="80">
        <v>0</v>
      </c>
      <c r="M170" s="81"/>
      <c r="N170" s="80">
        <v>308736</v>
      </c>
      <c r="O170" s="81">
        <v>203223</v>
      </c>
      <c r="P170" s="81">
        <v>105513</v>
      </c>
      <c r="Q170" s="82">
        <v>0</v>
      </c>
      <c r="R170" s="83">
        <v>0</v>
      </c>
      <c r="S170" s="80">
        <v>0</v>
      </c>
      <c r="T170" s="81">
        <v>0</v>
      </c>
      <c r="U170" s="81">
        <v>0</v>
      </c>
      <c r="V170" s="84">
        <v>0</v>
      </c>
      <c r="W170" s="85">
        <v>0</v>
      </c>
      <c r="X170" s="62"/>
      <c r="Y170" s="62"/>
    </row>
    <row r="171" spans="7:25" ht="15" thickBot="1" x14ac:dyDescent="0.35">
      <c r="G171" s="86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8"/>
      <c r="X171" s="62"/>
      <c r="Y171" s="62"/>
    </row>
    <row r="172" spans="7:25" x14ac:dyDescent="0.3">
      <c r="G172" s="62">
        <v>69</v>
      </c>
      <c r="H172" s="62" t="s">
        <v>100</v>
      </c>
      <c r="I172" s="62"/>
      <c r="J172" s="78"/>
      <c r="K172" s="79"/>
      <c r="L172" s="81"/>
      <c r="M172" s="81"/>
      <c r="N172" s="81"/>
      <c r="O172" s="81"/>
      <c r="P172" s="81"/>
      <c r="Q172" s="84"/>
      <c r="R172" s="83">
        <v>119566.61471459997</v>
      </c>
      <c r="S172" s="81"/>
      <c r="T172" s="81"/>
      <c r="U172" s="81"/>
      <c r="V172" s="84"/>
      <c r="W172" s="83">
        <v>4922.1454200000007</v>
      </c>
      <c r="X172" s="89">
        <v>124488.76013459997</v>
      </c>
      <c r="Y172" s="62"/>
    </row>
    <row r="173" spans="7:25" x14ac:dyDescent="0.3">
      <c r="G173" s="62"/>
      <c r="H173" s="62"/>
      <c r="I173" s="62"/>
      <c r="J173" s="78"/>
      <c r="K173" s="79"/>
      <c r="L173" s="81"/>
      <c r="M173" s="81"/>
      <c r="N173" s="81"/>
      <c r="O173" s="81"/>
      <c r="P173" s="81"/>
      <c r="Q173" s="84"/>
      <c r="R173" s="83"/>
      <c r="S173" s="81"/>
      <c r="T173" s="81"/>
      <c r="U173" s="81"/>
      <c r="V173" s="84"/>
      <c r="W173" s="83"/>
      <c r="X173" s="62"/>
      <c r="Y173" s="62"/>
    </row>
    <row r="174" spans="7:25" ht="15" thickBot="1" x14ac:dyDescent="0.35">
      <c r="G174" s="62"/>
      <c r="H174" s="62"/>
      <c r="I174" s="62"/>
      <c r="J174" s="63" t="s">
        <v>59</v>
      </c>
      <c r="K174" s="64" t="s">
        <v>60</v>
      </c>
      <c r="L174" s="65" t="s">
        <v>61</v>
      </c>
      <c r="M174" s="65" t="s">
        <v>186</v>
      </c>
      <c r="N174" s="65" t="s">
        <v>62</v>
      </c>
      <c r="O174" s="65" t="s">
        <v>187</v>
      </c>
      <c r="P174" s="65" t="s">
        <v>63</v>
      </c>
      <c r="Q174" s="66" t="s">
        <v>64</v>
      </c>
      <c r="R174" s="67" t="s">
        <v>65</v>
      </c>
      <c r="S174" s="65" t="s">
        <v>66</v>
      </c>
      <c r="T174" s="65" t="s">
        <v>67</v>
      </c>
      <c r="U174" s="65" t="s">
        <v>68</v>
      </c>
      <c r="V174" s="66" t="s">
        <v>69</v>
      </c>
      <c r="W174" s="67" t="s">
        <v>70</v>
      </c>
      <c r="X174" s="62"/>
      <c r="Y174" s="62"/>
    </row>
    <row r="175" spans="7:25" ht="15.6" x14ac:dyDescent="0.3">
      <c r="G175" s="68">
        <v>70</v>
      </c>
      <c r="H175" s="69" t="s">
        <v>101</v>
      </c>
      <c r="I175" s="70"/>
      <c r="J175" s="71"/>
      <c r="K175" s="72"/>
      <c r="L175" s="73"/>
      <c r="M175" s="73"/>
      <c r="N175" s="73"/>
      <c r="O175" s="73"/>
      <c r="P175" s="73"/>
      <c r="Q175" s="74"/>
      <c r="R175" s="75"/>
      <c r="S175" s="73"/>
      <c r="T175" s="73"/>
      <c r="U175" s="73"/>
      <c r="V175" s="74"/>
      <c r="W175" s="76"/>
      <c r="X175" s="62"/>
      <c r="Y175" s="62"/>
    </row>
    <row r="176" spans="7:25" x14ac:dyDescent="0.3">
      <c r="G176" s="77"/>
      <c r="H176" s="62">
        <v>1</v>
      </c>
      <c r="I176" s="62" t="s">
        <v>11</v>
      </c>
      <c r="J176" s="78">
        <v>238</v>
      </c>
      <c r="K176" s="79">
        <v>1</v>
      </c>
      <c r="L176" s="80">
        <v>8554933</v>
      </c>
      <c r="M176" s="81">
        <v>3175475</v>
      </c>
      <c r="N176" s="80">
        <v>106071</v>
      </c>
      <c r="O176" s="80"/>
      <c r="P176" s="81">
        <v>5485529</v>
      </c>
      <c r="Q176" s="82">
        <v>2.2769999999999999E-3</v>
      </c>
      <c r="R176" s="83">
        <v>12490.549532999999</v>
      </c>
      <c r="S176" s="80">
        <v>118463</v>
      </c>
      <c r="T176" s="81">
        <v>946728</v>
      </c>
      <c r="U176" s="81">
        <v>-828265</v>
      </c>
      <c r="V176" s="84">
        <v>1.91E-3</v>
      </c>
      <c r="W176" s="85">
        <v>-1581.98615</v>
      </c>
      <c r="X176" s="62"/>
      <c r="Y176" s="62"/>
    </row>
    <row r="177" spans="7:25" x14ac:dyDescent="0.3">
      <c r="G177" s="77"/>
      <c r="H177" s="62">
        <v>2</v>
      </c>
      <c r="I177" s="62" t="s">
        <v>27</v>
      </c>
      <c r="J177" s="78">
        <v>238</v>
      </c>
      <c r="K177" s="79">
        <v>1</v>
      </c>
      <c r="L177" s="80">
        <v>8554933</v>
      </c>
      <c r="M177" s="81">
        <v>3175475</v>
      </c>
      <c r="N177" s="80">
        <v>106071</v>
      </c>
      <c r="O177" s="80"/>
      <c r="P177" s="81">
        <v>5485529</v>
      </c>
      <c r="Q177" s="82">
        <v>2.6200000000000003E-4</v>
      </c>
      <c r="R177" s="83">
        <v>1437.2085980000002</v>
      </c>
      <c r="S177" s="80">
        <v>118463</v>
      </c>
      <c r="T177" s="81">
        <v>946728</v>
      </c>
      <c r="U177" s="81">
        <v>-828265</v>
      </c>
      <c r="V177" s="84">
        <v>2.6899999999999998E-4</v>
      </c>
      <c r="W177" s="85">
        <v>-222.80328499999999</v>
      </c>
      <c r="X177" s="62"/>
      <c r="Y177" s="62"/>
    </row>
    <row r="178" spans="7:25" x14ac:dyDescent="0.3">
      <c r="G178" s="77"/>
      <c r="H178" s="62">
        <v>3</v>
      </c>
      <c r="I178" s="62" t="s">
        <v>20</v>
      </c>
      <c r="J178" s="78">
        <v>238</v>
      </c>
      <c r="K178" s="79">
        <v>1</v>
      </c>
      <c r="L178" s="80">
        <v>8554933</v>
      </c>
      <c r="M178" s="81">
        <v>3175475</v>
      </c>
      <c r="N178" s="80">
        <v>106071</v>
      </c>
      <c r="O178" s="80"/>
      <c r="P178" s="81">
        <v>5485529</v>
      </c>
      <c r="Q178" s="82">
        <v>5.7799999999999995E-4</v>
      </c>
      <c r="R178" s="83">
        <v>3170.6357619999999</v>
      </c>
      <c r="S178" s="80">
        <v>118463</v>
      </c>
      <c r="T178" s="81">
        <v>946728</v>
      </c>
      <c r="U178" s="81">
        <v>-828265</v>
      </c>
      <c r="V178" s="84">
        <v>5.9699999999999998E-4</v>
      </c>
      <c r="W178" s="85">
        <v>-494.47420499999998</v>
      </c>
      <c r="X178" s="62"/>
      <c r="Y178" s="62"/>
    </row>
    <row r="179" spans="7:25" x14ac:dyDescent="0.3">
      <c r="G179" s="77"/>
      <c r="H179" s="62">
        <v>4</v>
      </c>
      <c r="I179" s="62" t="s">
        <v>10</v>
      </c>
      <c r="J179" s="78">
        <v>238</v>
      </c>
      <c r="K179" s="79">
        <v>0.6</v>
      </c>
      <c r="L179" s="80">
        <v>8554933</v>
      </c>
      <c r="M179" s="81">
        <v>3175475</v>
      </c>
      <c r="N179" s="80">
        <v>106071</v>
      </c>
      <c r="O179" s="80"/>
      <c r="P179" s="81">
        <v>3291317.4</v>
      </c>
      <c r="Q179" s="82">
        <v>8.5789999999999998E-3</v>
      </c>
      <c r="R179" s="83">
        <v>28236.211974599999</v>
      </c>
      <c r="S179" s="80">
        <v>118463</v>
      </c>
      <c r="T179" s="81">
        <v>946728</v>
      </c>
      <c r="U179" s="81">
        <v>-496959</v>
      </c>
      <c r="V179" s="84">
        <v>9.2750000000000003E-3</v>
      </c>
      <c r="W179" s="85">
        <v>-4609.2947249999997</v>
      </c>
      <c r="X179" s="62"/>
      <c r="Y179" s="62"/>
    </row>
    <row r="180" spans="7:25" x14ac:dyDescent="0.3">
      <c r="G180" s="77"/>
      <c r="H180" s="62">
        <v>136</v>
      </c>
      <c r="I180" s="62" t="s">
        <v>159</v>
      </c>
      <c r="J180" s="78">
        <v>238</v>
      </c>
      <c r="K180" s="79">
        <v>0.6</v>
      </c>
      <c r="L180" s="80">
        <v>8554933</v>
      </c>
      <c r="M180" s="81">
        <v>3175475</v>
      </c>
      <c r="N180" s="80">
        <v>106071</v>
      </c>
      <c r="O180" s="80"/>
      <c r="P180" s="81">
        <v>3291317.4</v>
      </c>
      <c r="Q180" s="82">
        <v>1.75E-4</v>
      </c>
      <c r="R180" s="83">
        <v>575.98054500000001</v>
      </c>
      <c r="S180" s="80">
        <v>118463</v>
      </c>
      <c r="T180" s="81">
        <v>946728</v>
      </c>
      <c r="U180" s="81">
        <v>-496959</v>
      </c>
      <c r="V180" s="84">
        <v>0</v>
      </c>
      <c r="W180" s="85">
        <v>0</v>
      </c>
      <c r="X180" s="62"/>
      <c r="Y180" s="62"/>
    </row>
    <row r="181" spans="7:25" x14ac:dyDescent="0.3">
      <c r="G181" s="77"/>
      <c r="H181" s="62">
        <v>6</v>
      </c>
      <c r="I181" s="62" t="s">
        <v>76</v>
      </c>
      <c r="J181" s="78">
        <v>238</v>
      </c>
      <c r="K181" s="79">
        <v>0.6</v>
      </c>
      <c r="L181" s="80">
        <v>8554933</v>
      </c>
      <c r="M181" s="81">
        <v>3175475</v>
      </c>
      <c r="N181" s="80">
        <v>106071</v>
      </c>
      <c r="O181" s="80"/>
      <c r="P181" s="81">
        <v>3291317.4</v>
      </c>
      <c r="Q181" s="82">
        <v>0</v>
      </c>
      <c r="R181" s="83">
        <v>0</v>
      </c>
      <c r="S181" s="80">
        <v>118463</v>
      </c>
      <c r="T181" s="81">
        <v>946728</v>
      </c>
      <c r="U181" s="81">
        <v>-496959</v>
      </c>
      <c r="V181" s="84">
        <v>0</v>
      </c>
      <c r="W181" s="85">
        <v>0</v>
      </c>
      <c r="X181" s="62"/>
      <c r="Y181" s="62"/>
    </row>
    <row r="182" spans="7:25" x14ac:dyDescent="0.3">
      <c r="G182" s="77"/>
      <c r="H182" s="62">
        <v>7</v>
      </c>
      <c r="I182" s="62" t="s">
        <v>9</v>
      </c>
      <c r="J182" s="78">
        <v>238</v>
      </c>
      <c r="K182" s="79">
        <v>1</v>
      </c>
      <c r="L182" s="80">
        <v>8554933</v>
      </c>
      <c r="M182" s="81">
        <v>3175475</v>
      </c>
      <c r="N182" s="80">
        <v>106071</v>
      </c>
      <c r="O182" s="80"/>
      <c r="P182" s="81">
        <v>5485529</v>
      </c>
      <c r="Q182" s="82">
        <v>1.1900000000000001E-4</v>
      </c>
      <c r="R182" s="83">
        <v>652.77795100000003</v>
      </c>
      <c r="S182" s="80">
        <v>118463</v>
      </c>
      <c r="T182" s="81">
        <v>946728</v>
      </c>
      <c r="U182" s="81">
        <v>-828265</v>
      </c>
      <c r="V182" s="84">
        <v>1.27E-4</v>
      </c>
      <c r="W182" s="85">
        <v>-105.189655</v>
      </c>
      <c r="X182" s="62"/>
      <c r="Y182" s="62"/>
    </row>
    <row r="183" spans="7:25" x14ac:dyDescent="0.3">
      <c r="G183" s="77"/>
      <c r="H183" s="62">
        <v>8</v>
      </c>
      <c r="I183" s="62" t="s">
        <v>23</v>
      </c>
      <c r="J183" s="78">
        <v>238</v>
      </c>
      <c r="K183" s="79">
        <v>1</v>
      </c>
      <c r="L183" s="80">
        <v>8554933</v>
      </c>
      <c r="M183" s="81">
        <v>3175475</v>
      </c>
      <c r="N183" s="80">
        <v>106071</v>
      </c>
      <c r="O183" s="80"/>
      <c r="P183" s="81">
        <v>5485529</v>
      </c>
      <c r="Q183" s="82">
        <v>1.74E-4</v>
      </c>
      <c r="R183" s="83">
        <v>954.48204599999997</v>
      </c>
      <c r="S183" s="80">
        <v>118463</v>
      </c>
      <c r="T183" s="81">
        <v>946728</v>
      </c>
      <c r="U183" s="81">
        <v>-828265</v>
      </c>
      <c r="V183" s="84">
        <v>1.8699999999999999E-4</v>
      </c>
      <c r="W183" s="85">
        <v>-154.88555499999998</v>
      </c>
      <c r="X183" s="62"/>
      <c r="Y183" s="62"/>
    </row>
    <row r="184" spans="7:25" x14ac:dyDescent="0.3">
      <c r="G184" s="77"/>
      <c r="H184" s="62">
        <v>9</v>
      </c>
      <c r="I184" s="62" t="s">
        <v>0</v>
      </c>
      <c r="J184" s="78">
        <v>238</v>
      </c>
      <c r="K184" s="79">
        <v>1</v>
      </c>
      <c r="L184" s="80">
        <v>8554933</v>
      </c>
      <c r="M184" s="81">
        <v>3175475</v>
      </c>
      <c r="N184" s="80">
        <v>106071</v>
      </c>
      <c r="O184" s="80"/>
      <c r="P184" s="81">
        <v>5485529</v>
      </c>
      <c r="Q184" s="82">
        <v>2.4800000000000001E-4</v>
      </c>
      <c r="R184" s="83">
        <v>1360.411192</v>
      </c>
      <c r="S184" s="80">
        <v>118463</v>
      </c>
      <c r="T184" s="81">
        <v>946728</v>
      </c>
      <c r="U184" s="81">
        <v>-828265</v>
      </c>
      <c r="V184" s="84">
        <v>2.6600000000000001E-4</v>
      </c>
      <c r="W184" s="85">
        <v>-220.31849000000003</v>
      </c>
      <c r="X184" s="62"/>
      <c r="Y184" s="62"/>
    </row>
    <row r="185" spans="7:25" x14ac:dyDescent="0.3">
      <c r="G185" s="77"/>
      <c r="H185" s="62">
        <v>17</v>
      </c>
      <c r="I185" s="62" t="s">
        <v>16</v>
      </c>
      <c r="J185" s="78">
        <v>238</v>
      </c>
      <c r="K185" s="79">
        <v>1</v>
      </c>
      <c r="L185" s="80">
        <v>8554933</v>
      </c>
      <c r="M185" s="81">
        <v>3175475</v>
      </c>
      <c r="N185" s="80">
        <v>106071</v>
      </c>
      <c r="O185" s="80"/>
      <c r="P185" s="81">
        <v>5485529</v>
      </c>
      <c r="Q185" s="82">
        <v>7.0899999999999999E-4</v>
      </c>
      <c r="R185" s="83">
        <v>3889.240061</v>
      </c>
      <c r="S185" s="80">
        <v>118463</v>
      </c>
      <c r="T185" s="81">
        <v>946728</v>
      </c>
      <c r="U185" s="81">
        <v>-828265</v>
      </c>
      <c r="V185" s="84">
        <v>7.5799999999999999E-4</v>
      </c>
      <c r="W185" s="85">
        <v>-627.82487000000003</v>
      </c>
      <c r="X185" s="62"/>
      <c r="Y185" s="62"/>
    </row>
    <row r="186" spans="7:25" x14ac:dyDescent="0.3">
      <c r="G186" s="77"/>
      <c r="H186" s="62">
        <v>29</v>
      </c>
      <c r="I186" s="62" t="s">
        <v>24</v>
      </c>
      <c r="J186" s="78">
        <v>238</v>
      </c>
      <c r="K186" s="79">
        <v>1</v>
      </c>
      <c r="L186" s="80">
        <v>8554933</v>
      </c>
      <c r="M186" s="81">
        <v>3175475</v>
      </c>
      <c r="N186" s="80">
        <v>106071</v>
      </c>
      <c r="O186" s="80"/>
      <c r="P186" s="81">
        <v>5485529</v>
      </c>
      <c r="Q186" s="82">
        <v>3.1029999999999999E-3</v>
      </c>
      <c r="R186" s="83">
        <v>17021.596486999999</v>
      </c>
      <c r="S186" s="80">
        <v>118463</v>
      </c>
      <c r="T186" s="81">
        <v>946728</v>
      </c>
      <c r="U186" s="81">
        <v>-828265</v>
      </c>
      <c r="V186" s="84">
        <v>3.1029999999999999E-3</v>
      </c>
      <c r="W186" s="85">
        <v>-2570.106295</v>
      </c>
      <c r="X186" s="62"/>
      <c r="Y186" s="62"/>
    </row>
    <row r="187" spans="7:25" x14ac:dyDescent="0.3">
      <c r="G187" s="77"/>
      <c r="H187" s="62">
        <v>38</v>
      </c>
      <c r="I187" s="62" t="s">
        <v>12</v>
      </c>
      <c r="J187" s="78">
        <v>238</v>
      </c>
      <c r="K187" s="79">
        <v>1</v>
      </c>
      <c r="L187" s="80">
        <v>8554933</v>
      </c>
      <c r="M187" s="81">
        <v>3175475</v>
      </c>
      <c r="N187" s="80">
        <v>106071</v>
      </c>
      <c r="O187" s="80"/>
      <c r="P187" s="81">
        <v>5485529</v>
      </c>
      <c r="Q187" s="82">
        <v>9.5000000000000005E-5</v>
      </c>
      <c r="R187" s="83">
        <v>521.12525500000004</v>
      </c>
      <c r="S187" s="80">
        <v>118463</v>
      </c>
      <c r="T187" s="81">
        <v>946728</v>
      </c>
      <c r="U187" s="81">
        <v>-828265</v>
      </c>
      <c r="V187" s="84">
        <v>7.8999999999999996E-5</v>
      </c>
      <c r="W187" s="85">
        <v>-65.432935000000001</v>
      </c>
      <c r="X187" s="62"/>
      <c r="Y187" s="62"/>
    </row>
    <row r="188" spans="7:25" x14ac:dyDescent="0.3">
      <c r="G188" s="77"/>
      <c r="H188" s="62">
        <v>55</v>
      </c>
      <c r="I188" s="62" t="s">
        <v>26</v>
      </c>
      <c r="J188" s="78">
        <v>238</v>
      </c>
      <c r="K188" s="79">
        <v>1</v>
      </c>
      <c r="L188" s="80">
        <v>8554933</v>
      </c>
      <c r="M188" s="81">
        <v>3175475</v>
      </c>
      <c r="N188" s="80">
        <v>106071</v>
      </c>
      <c r="O188" s="80"/>
      <c r="P188" s="81">
        <v>5485529</v>
      </c>
      <c r="Q188" s="82">
        <v>1.4799999999999999E-4</v>
      </c>
      <c r="R188" s="83">
        <v>811.85829200000001</v>
      </c>
      <c r="S188" s="80">
        <v>118463</v>
      </c>
      <c r="T188" s="81">
        <v>946728</v>
      </c>
      <c r="U188" s="81">
        <v>-828265</v>
      </c>
      <c r="V188" s="84">
        <v>1.5699999999999999E-4</v>
      </c>
      <c r="W188" s="85">
        <v>-130.03760499999999</v>
      </c>
      <c r="X188" s="62"/>
      <c r="Y188" s="62"/>
    </row>
    <row r="189" spans="7:25" x14ac:dyDescent="0.3">
      <c r="G189" s="77"/>
      <c r="H189" s="62">
        <v>70</v>
      </c>
      <c r="I189" s="62" t="s">
        <v>101</v>
      </c>
      <c r="J189" s="78">
        <v>238</v>
      </c>
      <c r="K189" s="79">
        <v>1</v>
      </c>
      <c r="L189" s="80">
        <v>8554933</v>
      </c>
      <c r="M189" s="81">
        <v>3175475</v>
      </c>
      <c r="N189" s="80">
        <v>106071</v>
      </c>
      <c r="O189" s="80"/>
      <c r="P189" s="81">
        <v>5485529</v>
      </c>
      <c r="Q189" s="82">
        <v>0</v>
      </c>
      <c r="R189" s="83">
        <v>0</v>
      </c>
      <c r="S189" s="80">
        <v>118463</v>
      </c>
      <c r="T189" s="81">
        <v>946728</v>
      </c>
      <c r="U189" s="81">
        <v>-828265</v>
      </c>
      <c r="V189" s="84">
        <v>0</v>
      </c>
      <c r="W189" s="85">
        <v>0</v>
      </c>
      <c r="X189" s="62"/>
      <c r="Y189" s="62"/>
    </row>
    <row r="190" spans="7:25" x14ac:dyDescent="0.3">
      <c r="G190" s="77"/>
      <c r="H190" s="62">
        <v>71</v>
      </c>
      <c r="I190" s="62" t="s">
        <v>18</v>
      </c>
      <c r="J190" s="78">
        <v>238</v>
      </c>
      <c r="K190" s="79">
        <v>1</v>
      </c>
      <c r="L190" s="80">
        <v>8554933</v>
      </c>
      <c r="M190" s="81">
        <v>3175475</v>
      </c>
      <c r="N190" s="80">
        <v>106071</v>
      </c>
      <c r="O190" s="80"/>
      <c r="P190" s="81">
        <v>5485529</v>
      </c>
      <c r="Q190" s="82">
        <v>1.0000000000000001E-5</v>
      </c>
      <c r="R190" s="83">
        <v>54.855290000000004</v>
      </c>
      <c r="S190" s="80">
        <v>118463</v>
      </c>
      <c r="T190" s="81">
        <v>946728</v>
      </c>
      <c r="U190" s="81">
        <v>-828265</v>
      </c>
      <c r="V190" s="84">
        <v>1.1E-5</v>
      </c>
      <c r="W190" s="85">
        <v>-9.1109150000000003</v>
      </c>
      <c r="X190" s="62"/>
      <c r="Y190" s="62"/>
    </row>
    <row r="191" spans="7:25" x14ac:dyDescent="0.3">
      <c r="G191" s="77"/>
      <c r="H191" s="62">
        <v>72</v>
      </c>
      <c r="I191" s="62" t="s">
        <v>28</v>
      </c>
      <c r="J191" s="78">
        <v>238</v>
      </c>
      <c r="K191" s="79">
        <v>1</v>
      </c>
      <c r="L191" s="80">
        <v>8554933</v>
      </c>
      <c r="M191" s="81">
        <v>3175475</v>
      </c>
      <c r="N191" s="80">
        <v>106071</v>
      </c>
      <c r="O191" s="80"/>
      <c r="P191" s="81">
        <v>5485529</v>
      </c>
      <c r="Q191" s="82">
        <v>2.9999999999999997E-4</v>
      </c>
      <c r="R191" s="83">
        <v>1645.6587</v>
      </c>
      <c r="S191" s="80">
        <v>118463</v>
      </c>
      <c r="T191" s="81">
        <v>946728</v>
      </c>
      <c r="U191" s="81">
        <v>-828265</v>
      </c>
      <c r="V191" s="84">
        <v>3.1799999999999998E-4</v>
      </c>
      <c r="W191" s="85">
        <v>-263.38826999999998</v>
      </c>
      <c r="X191" s="62"/>
      <c r="Y191" s="62"/>
    </row>
    <row r="192" spans="7:25" x14ac:dyDescent="0.3">
      <c r="G192" s="77"/>
      <c r="H192" s="62">
        <v>117</v>
      </c>
      <c r="I192" s="62" t="s">
        <v>21</v>
      </c>
      <c r="J192" s="78">
        <v>238</v>
      </c>
      <c r="K192" s="79">
        <v>1</v>
      </c>
      <c r="L192" s="80">
        <v>8554933</v>
      </c>
      <c r="M192" s="81">
        <v>3175475</v>
      </c>
      <c r="N192" s="80">
        <v>106071</v>
      </c>
      <c r="O192" s="80"/>
      <c r="P192" s="81">
        <v>5485529</v>
      </c>
      <c r="Q192" s="82">
        <v>2.5700000000000001E-4</v>
      </c>
      <c r="R192" s="83">
        <v>1409.7809530000002</v>
      </c>
      <c r="S192" s="80">
        <v>118463</v>
      </c>
      <c r="T192" s="81">
        <v>946728</v>
      </c>
      <c r="U192" s="81">
        <v>-828265</v>
      </c>
      <c r="V192" s="84">
        <v>2.7300000000000002E-4</v>
      </c>
      <c r="W192" s="85">
        <v>-226.11634500000002</v>
      </c>
      <c r="X192" s="62"/>
      <c r="Y192" s="62"/>
    </row>
    <row r="193" spans="7:25" x14ac:dyDescent="0.3">
      <c r="G193" s="77"/>
      <c r="H193" s="62">
        <v>122</v>
      </c>
      <c r="I193" s="62" t="s">
        <v>96</v>
      </c>
      <c r="J193" s="78">
        <v>238</v>
      </c>
      <c r="K193" s="79">
        <v>1</v>
      </c>
      <c r="L193" s="80">
        <v>8554933</v>
      </c>
      <c r="M193" s="81">
        <v>3175475</v>
      </c>
      <c r="N193" s="80">
        <v>106071</v>
      </c>
      <c r="O193" s="80"/>
      <c r="P193" s="81">
        <v>5485529</v>
      </c>
      <c r="Q193" s="82">
        <v>0</v>
      </c>
      <c r="R193" s="83">
        <v>0</v>
      </c>
      <c r="S193" s="80">
        <v>118463</v>
      </c>
      <c r="T193" s="81">
        <v>946728</v>
      </c>
      <c r="U193" s="81">
        <v>-828265</v>
      </c>
      <c r="V193" s="84">
        <v>0</v>
      </c>
      <c r="W193" s="85">
        <v>0</v>
      </c>
      <c r="X193" s="62"/>
      <c r="Y193" s="62"/>
    </row>
    <row r="194" spans="7:25" x14ac:dyDescent="0.3">
      <c r="G194" s="77"/>
      <c r="H194" s="62"/>
      <c r="I194" s="62"/>
      <c r="J194" s="78"/>
      <c r="K194" s="79"/>
      <c r="L194" s="81"/>
      <c r="M194" s="81"/>
      <c r="N194" s="81"/>
      <c r="O194" s="81"/>
      <c r="P194" s="81"/>
      <c r="Q194" s="84"/>
      <c r="R194" s="83"/>
      <c r="S194" s="81"/>
      <c r="T194" s="81"/>
      <c r="U194" s="81"/>
      <c r="V194" s="84"/>
      <c r="W194" s="85"/>
      <c r="X194" s="62"/>
      <c r="Y194" s="62"/>
    </row>
    <row r="195" spans="7:25" ht="15.6" x14ac:dyDescent="0.3">
      <c r="G195" s="90">
        <v>70</v>
      </c>
      <c r="H195" s="91" t="s">
        <v>101</v>
      </c>
      <c r="I195" s="62"/>
      <c r="J195" s="78"/>
      <c r="K195" s="79"/>
      <c r="L195" s="81"/>
      <c r="M195" s="81"/>
      <c r="N195" s="81"/>
      <c r="O195" s="81"/>
      <c r="P195" s="81"/>
      <c r="Q195" s="84"/>
      <c r="R195" s="83"/>
      <c r="S195" s="81"/>
      <c r="T195" s="81"/>
      <c r="U195" s="81"/>
      <c r="V195" s="84"/>
      <c r="W195" s="85"/>
      <c r="X195" s="62"/>
      <c r="Y195" s="62"/>
    </row>
    <row r="196" spans="7:25" x14ac:dyDescent="0.3">
      <c r="G196" s="77"/>
      <c r="H196" s="62">
        <v>1</v>
      </c>
      <c r="I196" s="62" t="s">
        <v>11</v>
      </c>
      <c r="J196" s="78">
        <v>804</v>
      </c>
      <c r="K196" s="79">
        <v>1</v>
      </c>
      <c r="L196" s="80">
        <v>0</v>
      </c>
      <c r="M196" s="81">
        <v>0</v>
      </c>
      <c r="N196" s="80">
        <v>155926</v>
      </c>
      <c r="O196" s="80"/>
      <c r="P196" s="81">
        <v>155926</v>
      </c>
      <c r="Q196" s="82">
        <v>2.2769999999999999E-3</v>
      </c>
      <c r="R196" s="83">
        <v>355.04350199999999</v>
      </c>
      <c r="S196" s="80">
        <v>0</v>
      </c>
      <c r="T196" s="81">
        <v>0</v>
      </c>
      <c r="U196" s="81">
        <v>0</v>
      </c>
      <c r="V196" s="84">
        <v>1.91E-3</v>
      </c>
      <c r="W196" s="85">
        <v>0</v>
      </c>
      <c r="X196" s="62"/>
      <c r="Y196" s="62"/>
    </row>
    <row r="197" spans="7:25" x14ac:dyDescent="0.3">
      <c r="G197" s="77"/>
      <c r="H197" s="62">
        <v>2</v>
      </c>
      <c r="I197" s="62" t="s">
        <v>27</v>
      </c>
      <c r="J197" s="78">
        <v>804</v>
      </c>
      <c r="K197" s="79">
        <v>1</v>
      </c>
      <c r="L197" s="80">
        <v>0</v>
      </c>
      <c r="M197" s="81">
        <v>0</v>
      </c>
      <c r="N197" s="80">
        <v>155926</v>
      </c>
      <c r="O197" s="80"/>
      <c r="P197" s="81">
        <v>155926</v>
      </c>
      <c r="Q197" s="82">
        <v>2.6200000000000003E-4</v>
      </c>
      <c r="R197" s="83">
        <v>40.852612000000001</v>
      </c>
      <c r="S197" s="80">
        <v>0</v>
      </c>
      <c r="T197" s="81">
        <v>0</v>
      </c>
      <c r="U197" s="81">
        <v>0</v>
      </c>
      <c r="V197" s="84">
        <v>2.6899999999999998E-4</v>
      </c>
      <c r="W197" s="85">
        <v>0</v>
      </c>
      <c r="X197" s="62"/>
      <c r="Y197" s="62"/>
    </row>
    <row r="198" spans="7:25" x14ac:dyDescent="0.3">
      <c r="G198" s="77"/>
      <c r="H198" s="62">
        <v>3</v>
      </c>
      <c r="I198" s="62" t="s">
        <v>20</v>
      </c>
      <c r="J198" s="78">
        <v>804</v>
      </c>
      <c r="K198" s="79">
        <v>1</v>
      </c>
      <c r="L198" s="80">
        <v>0</v>
      </c>
      <c r="M198" s="81">
        <v>0</v>
      </c>
      <c r="N198" s="80">
        <v>155926</v>
      </c>
      <c r="O198" s="80"/>
      <c r="P198" s="81">
        <v>155926</v>
      </c>
      <c r="Q198" s="82">
        <v>5.7799999999999995E-4</v>
      </c>
      <c r="R198" s="83">
        <v>90.125227999999993</v>
      </c>
      <c r="S198" s="80">
        <v>0</v>
      </c>
      <c r="T198" s="81">
        <v>0</v>
      </c>
      <c r="U198" s="81">
        <v>0</v>
      </c>
      <c r="V198" s="84">
        <v>5.9699999999999998E-4</v>
      </c>
      <c r="W198" s="85">
        <v>0</v>
      </c>
      <c r="X198" s="62"/>
      <c r="Y198" s="62"/>
    </row>
    <row r="199" spans="7:25" x14ac:dyDescent="0.3">
      <c r="G199" s="77"/>
      <c r="H199" s="62">
        <v>4</v>
      </c>
      <c r="I199" s="62" t="s">
        <v>10</v>
      </c>
      <c r="J199" s="78">
        <v>804</v>
      </c>
      <c r="K199" s="79">
        <v>0.6</v>
      </c>
      <c r="L199" s="80">
        <v>0</v>
      </c>
      <c r="M199" s="81">
        <v>0</v>
      </c>
      <c r="N199" s="80">
        <v>155926</v>
      </c>
      <c r="O199" s="80"/>
      <c r="P199" s="81">
        <v>93555.599999999991</v>
      </c>
      <c r="Q199" s="82">
        <v>8.5789999999999998E-3</v>
      </c>
      <c r="R199" s="83">
        <v>802.61349239999993</v>
      </c>
      <c r="S199" s="80">
        <v>0</v>
      </c>
      <c r="T199" s="81">
        <v>0</v>
      </c>
      <c r="U199" s="81">
        <v>0</v>
      </c>
      <c r="V199" s="84">
        <v>9.2750000000000003E-3</v>
      </c>
      <c r="W199" s="85">
        <v>0</v>
      </c>
      <c r="X199" s="62"/>
      <c r="Y199" s="62"/>
    </row>
    <row r="200" spans="7:25" x14ac:dyDescent="0.3">
      <c r="G200" s="77"/>
      <c r="H200" s="62">
        <v>136</v>
      </c>
      <c r="I200" s="62" t="s">
        <v>159</v>
      </c>
      <c r="J200" s="78">
        <v>804</v>
      </c>
      <c r="K200" s="79">
        <v>0.6</v>
      </c>
      <c r="L200" s="80">
        <v>0</v>
      </c>
      <c r="M200" s="81">
        <v>0</v>
      </c>
      <c r="N200" s="80">
        <v>155926</v>
      </c>
      <c r="O200" s="80"/>
      <c r="P200" s="81">
        <v>93555.599999999991</v>
      </c>
      <c r="Q200" s="82">
        <v>1.75E-4</v>
      </c>
      <c r="R200" s="83">
        <v>16.372229999999998</v>
      </c>
      <c r="S200" s="80">
        <v>0</v>
      </c>
      <c r="T200" s="81">
        <v>0</v>
      </c>
      <c r="U200" s="81">
        <v>0</v>
      </c>
      <c r="V200" s="84">
        <v>0</v>
      </c>
      <c r="W200" s="85">
        <v>0</v>
      </c>
      <c r="X200" s="62"/>
      <c r="Y200" s="62"/>
    </row>
    <row r="201" spans="7:25" x14ac:dyDescent="0.3">
      <c r="G201" s="77"/>
      <c r="H201" s="62">
        <v>6</v>
      </c>
      <c r="I201" s="62" t="s">
        <v>76</v>
      </c>
      <c r="J201" s="78">
        <v>804</v>
      </c>
      <c r="K201" s="79">
        <v>0.6</v>
      </c>
      <c r="L201" s="80">
        <v>0</v>
      </c>
      <c r="M201" s="81">
        <v>0</v>
      </c>
      <c r="N201" s="80">
        <v>155926</v>
      </c>
      <c r="O201" s="80"/>
      <c r="P201" s="81">
        <v>93555.599999999991</v>
      </c>
      <c r="Q201" s="82">
        <v>0</v>
      </c>
      <c r="R201" s="83">
        <v>0</v>
      </c>
      <c r="S201" s="80">
        <v>0</v>
      </c>
      <c r="T201" s="81">
        <v>0</v>
      </c>
      <c r="U201" s="81">
        <v>0</v>
      </c>
      <c r="V201" s="84">
        <v>0</v>
      </c>
      <c r="W201" s="85">
        <v>0</v>
      </c>
      <c r="X201" s="62"/>
      <c r="Y201" s="62"/>
    </row>
    <row r="202" spans="7:25" x14ac:dyDescent="0.3">
      <c r="G202" s="77"/>
      <c r="H202" s="62">
        <v>7</v>
      </c>
      <c r="I202" s="62" t="s">
        <v>9</v>
      </c>
      <c r="J202" s="78">
        <v>804</v>
      </c>
      <c r="K202" s="79">
        <v>1</v>
      </c>
      <c r="L202" s="80">
        <v>0</v>
      </c>
      <c r="M202" s="81">
        <v>0</v>
      </c>
      <c r="N202" s="80">
        <v>155926</v>
      </c>
      <c r="O202" s="80"/>
      <c r="P202" s="81">
        <v>155926</v>
      </c>
      <c r="Q202" s="82">
        <v>1.1900000000000001E-4</v>
      </c>
      <c r="R202" s="83">
        <v>18.555194</v>
      </c>
      <c r="S202" s="80">
        <v>0</v>
      </c>
      <c r="T202" s="81">
        <v>0</v>
      </c>
      <c r="U202" s="81">
        <v>0</v>
      </c>
      <c r="V202" s="84">
        <v>1.27E-4</v>
      </c>
      <c r="W202" s="85">
        <v>0</v>
      </c>
      <c r="X202" s="62"/>
      <c r="Y202" s="62"/>
    </row>
    <row r="203" spans="7:25" x14ac:dyDescent="0.3">
      <c r="G203" s="77"/>
      <c r="H203" s="62">
        <v>8</v>
      </c>
      <c r="I203" s="62" t="s">
        <v>23</v>
      </c>
      <c r="J203" s="78">
        <v>804</v>
      </c>
      <c r="K203" s="79">
        <v>1</v>
      </c>
      <c r="L203" s="80">
        <v>0</v>
      </c>
      <c r="M203" s="81">
        <v>0</v>
      </c>
      <c r="N203" s="80">
        <v>155926</v>
      </c>
      <c r="O203" s="80"/>
      <c r="P203" s="81">
        <v>155926</v>
      </c>
      <c r="Q203" s="82">
        <v>1.74E-4</v>
      </c>
      <c r="R203" s="83">
        <v>27.131124</v>
      </c>
      <c r="S203" s="80">
        <v>0</v>
      </c>
      <c r="T203" s="81">
        <v>0</v>
      </c>
      <c r="U203" s="81">
        <v>0</v>
      </c>
      <c r="V203" s="84">
        <v>1.8699999999999999E-4</v>
      </c>
      <c r="W203" s="85">
        <v>0</v>
      </c>
      <c r="X203" s="62"/>
      <c r="Y203" s="62"/>
    </row>
    <row r="204" spans="7:25" x14ac:dyDescent="0.3">
      <c r="G204" s="77"/>
      <c r="H204" s="62">
        <v>9</v>
      </c>
      <c r="I204" s="62" t="s">
        <v>0</v>
      </c>
      <c r="J204" s="78">
        <v>804</v>
      </c>
      <c r="K204" s="79">
        <v>1</v>
      </c>
      <c r="L204" s="80">
        <v>0</v>
      </c>
      <c r="M204" s="81">
        <v>0</v>
      </c>
      <c r="N204" s="80">
        <v>155926</v>
      </c>
      <c r="O204" s="80"/>
      <c r="P204" s="81">
        <v>155926</v>
      </c>
      <c r="Q204" s="82">
        <v>2.4800000000000001E-4</v>
      </c>
      <c r="R204" s="83">
        <v>38.669648000000002</v>
      </c>
      <c r="S204" s="80">
        <v>0</v>
      </c>
      <c r="T204" s="81">
        <v>0</v>
      </c>
      <c r="U204" s="81">
        <v>0</v>
      </c>
      <c r="V204" s="84">
        <v>2.6600000000000001E-4</v>
      </c>
      <c r="W204" s="85">
        <v>0</v>
      </c>
      <c r="X204" s="62"/>
      <c r="Y204" s="62"/>
    </row>
    <row r="205" spans="7:25" x14ac:dyDescent="0.3">
      <c r="G205" s="77"/>
      <c r="H205" s="62">
        <v>29</v>
      </c>
      <c r="I205" s="62" t="s">
        <v>24</v>
      </c>
      <c r="J205" s="78">
        <v>804</v>
      </c>
      <c r="K205" s="79">
        <v>1</v>
      </c>
      <c r="L205" s="80">
        <v>0</v>
      </c>
      <c r="M205" s="81">
        <v>0</v>
      </c>
      <c r="N205" s="80">
        <v>155926</v>
      </c>
      <c r="O205" s="80"/>
      <c r="P205" s="81">
        <v>155926</v>
      </c>
      <c r="Q205" s="82">
        <v>3.1029999999999999E-3</v>
      </c>
      <c r="R205" s="83">
        <v>483.83837799999998</v>
      </c>
      <c r="S205" s="80">
        <v>0</v>
      </c>
      <c r="T205" s="81">
        <v>0</v>
      </c>
      <c r="U205" s="81">
        <v>0</v>
      </c>
      <c r="V205" s="84">
        <v>3.1029999999999999E-3</v>
      </c>
      <c r="W205" s="85">
        <v>0</v>
      </c>
      <c r="X205" s="62"/>
      <c r="Y205" s="62"/>
    </row>
    <row r="206" spans="7:25" x14ac:dyDescent="0.3">
      <c r="G206" s="77"/>
      <c r="H206" s="62">
        <v>38</v>
      </c>
      <c r="I206" s="62" t="s">
        <v>12</v>
      </c>
      <c r="J206" s="78">
        <v>804</v>
      </c>
      <c r="K206" s="79">
        <v>1</v>
      </c>
      <c r="L206" s="80">
        <v>0</v>
      </c>
      <c r="M206" s="81">
        <v>0</v>
      </c>
      <c r="N206" s="80">
        <v>155926</v>
      </c>
      <c r="O206" s="80"/>
      <c r="P206" s="81">
        <v>155926</v>
      </c>
      <c r="Q206" s="82">
        <v>9.5000000000000005E-5</v>
      </c>
      <c r="R206" s="83">
        <v>14.81297</v>
      </c>
      <c r="S206" s="80">
        <v>0</v>
      </c>
      <c r="T206" s="81">
        <v>0</v>
      </c>
      <c r="U206" s="81">
        <v>0</v>
      </c>
      <c r="V206" s="84">
        <v>7.8999999999999996E-5</v>
      </c>
      <c r="W206" s="85">
        <v>0</v>
      </c>
      <c r="X206" s="62"/>
      <c r="Y206" s="62"/>
    </row>
    <row r="207" spans="7:25" x14ac:dyDescent="0.3">
      <c r="G207" s="77"/>
      <c r="H207" s="62">
        <v>55</v>
      </c>
      <c r="I207" s="62" t="s">
        <v>26</v>
      </c>
      <c r="J207" s="78">
        <v>804</v>
      </c>
      <c r="K207" s="79">
        <v>1</v>
      </c>
      <c r="L207" s="80">
        <v>0</v>
      </c>
      <c r="M207" s="81">
        <v>0</v>
      </c>
      <c r="N207" s="80">
        <v>155926</v>
      </c>
      <c r="O207" s="80"/>
      <c r="P207" s="81">
        <v>155926</v>
      </c>
      <c r="Q207" s="82">
        <v>1.4799999999999999E-4</v>
      </c>
      <c r="R207" s="83">
        <v>23.077047999999998</v>
      </c>
      <c r="S207" s="80">
        <v>0</v>
      </c>
      <c r="T207" s="81">
        <v>0</v>
      </c>
      <c r="U207" s="81">
        <v>0</v>
      </c>
      <c r="V207" s="84">
        <v>1.5699999999999999E-4</v>
      </c>
      <c r="W207" s="85">
        <v>0</v>
      </c>
      <c r="X207" s="62"/>
      <c r="Y207" s="62"/>
    </row>
    <row r="208" spans="7:25" x14ac:dyDescent="0.3">
      <c r="G208" s="77"/>
      <c r="H208" s="62">
        <v>70</v>
      </c>
      <c r="I208" s="62" t="s">
        <v>101</v>
      </c>
      <c r="J208" s="78">
        <v>804</v>
      </c>
      <c r="K208" s="79">
        <v>1</v>
      </c>
      <c r="L208" s="80">
        <v>0</v>
      </c>
      <c r="M208" s="81">
        <v>0</v>
      </c>
      <c r="N208" s="80">
        <v>155926</v>
      </c>
      <c r="O208" s="80"/>
      <c r="P208" s="81">
        <v>155926</v>
      </c>
      <c r="Q208" s="82">
        <v>0</v>
      </c>
      <c r="R208" s="83">
        <v>0</v>
      </c>
      <c r="S208" s="80">
        <v>0</v>
      </c>
      <c r="T208" s="81">
        <v>0</v>
      </c>
      <c r="U208" s="81">
        <v>0</v>
      </c>
      <c r="V208" s="84">
        <v>0</v>
      </c>
      <c r="W208" s="85">
        <v>0</v>
      </c>
      <c r="X208" s="62"/>
      <c r="Y208" s="62"/>
    </row>
    <row r="209" spans="7:25" x14ac:dyDescent="0.3">
      <c r="G209" s="77"/>
      <c r="H209" s="62">
        <v>71</v>
      </c>
      <c r="I209" s="62" t="s">
        <v>18</v>
      </c>
      <c r="J209" s="78">
        <v>804</v>
      </c>
      <c r="K209" s="79">
        <v>1</v>
      </c>
      <c r="L209" s="80">
        <v>0</v>
      </c>
      <c r="M209" s="81">
        <v>0</v>
      </c>
      <c r="N209" s="80">
        <v>155926</v>
      </c>
      <c r="O209" s="80"/>
      <c r="P209" s="81">
        <v>155926</v>
      </c>
      <c r="Q209" s="82">
        <v>1.0000000000000001E-5</v>
      </c>
      <c r="R209" s="83">
        <v>1.5592600000000001</v>
      </c>
      <c r="S209" s="80">
        <v>0</v>
      </c>
      <c r="T209" s="81">
        <v>0</v>
      </c>
      <c r="U209" s="81">
        <v>0</v>
      </c>
      <c r="V209" s="84">
        <v>1.1E-5</v>
      </c>
      <c r="W209" s="85">
        <v>0</v>
      </c>
      <c r="X209" s="62"/>
      <c r="Y209" s="62"/>
    </row>
    <row r="210" spans="7:25" x14ac:dyDescent="0.3">
      <c r="G210" s="77"/>
      <c r="H210" s="62">
        <v>72</v>
      </c>
      <c r="I210" s="62" t="s">
        <v>28</v>
      </c>
      <c r="J210" s="78">
        <v>804</v>
      </c>
      <c r="K210" s="79">
        <v>1</v>
      </c>
      <c r="L210" s="80">
        <v>0</v>
      </c>
      <c r="M210" s="81">
        <v>0</v>
      </c>
      <c r="N210" s="80">
        <v>155926</v>
      </c>
      <c r="O210" s="80"/>
      <c r="P210" s="81">
        <v>155926</v>
      </c>
      <c r="Q210" s="82">
        <v>2.9999999999999997E-4</v>
      </c>
      <c r="R210" s="83">
        <v>46.777799999999999</v>
      </c>
      <c r="S210" s="80">
        <v>0</v>
      </c>
      <c r="T210" s="81">
        <v>0</v>
      </c>
      <c r="U210" s="81">
        <v>0</v>
      </c>
      <c r="V210" s="84">
        <v>3.1799999999999998E-4</v>
      </c>
      <c r="W210" s="85">
        <v>0</v>
      </c>
      <c r="X210" s="62"/>
      <c r="Y210" s="62"/>
    </row>
    <row r="211" spans="7:25" x14ac:dyDescent="0.3">
      <c r="G211" s="77"/>
      <c r="H211" s="62">
        <v>117</v>
      </c>
      <c r="I211" s="62" t="s">
        <v>21</v>
      </c>
      <c r="J211" s="78">
        <v>804</v>
      </c>
      <c r="K211" s="79">
        <v>1</v>
      </c>
      <c r="L211" s="80">
        <v>0</v>
      </c>
      <c r="M211" s="81">
        <v>0</v>
      </c>
      <c r="N211" s="80">
        <v>155926</v>
      </c>
      <c r="O211" s="80"/>
      <c r="P211" s="81">
        <v>155926</v>
      </c>
      <c r="Q211" s="82">
        <v>2.5700000000000001E-4</v>
      </c>
      <c r="R211" s="83">
        <v>40.072982000000003</v>
      </c>
      <c r="S211" s="80">
        <v>0</v>
      </c>
      <c r="T211" s="81">
        <v>0</v>
      </c>
      <c r="U211" s="81">
        <v>0</v>
      </c>
      <c r="V211" s="84">
        <v>2.7300000000000002E-4</v>
      </c>
      <c r="W211" s="85">
        <v>0</v>
      </c>
      <c r="X211" s="62"/>
      <c r="Y211" s="62"/>
    </row>
    <row r="212" spans="7:25" x14ac:dyDescent="0.3">
      <c r="G212" s="77"/>
      <c r="H212" s="62">
        <v>122</v>
      </c>
      <c r="I212" s="62" t="s">
        <v>96</v>
      </c>
      <c r="J212" s="78">
        <v>804</v>
      </c>
      <c r="K212" s="79">
        <v>1</v>
      </c>
      <c r="L212" s="80">
        <v>0</v>
      </c>
      <c r="M212" s="81">
        <v>0</v>
      </c>
      <c r="N212" s="80">
        <v>155926</v>
      </c>
      <c r="O212" s="80"/>
      <c r="P212" s="81">
        <v>155926</v>
      </c>
      <c r="Q212" s="82">
        <v>0</v>
      </c>
      <c r="R212" s="83">
        <v>0</v>
      </c>
      <c r="S212" s="80">
        <v>0</v>
      </c>
      <c r="T212" s="81">
        <v>0</v>
      </c>
      <c r="U212" s="81">
        <v>0</v>
      </c>
      <c r="V212" s="84">
        <v>0</v>
      </c>
      <c r="W212" s="85">
        <v>0</v>
      </c>
      <c r="X212" s="62"/>
      <c r="Y212" s="62"/>
    </row>
    <row r="213" spans="7:25" ht="15" thickBot="1" x14ac:dyDescent="0.35">
      <c r="G213" s="86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8"/>
      <c r="X213" s="62"/>
      <c r="Y213" s="62"/>
    </row>
    <row r="214" spans="7:25" x14ac:dyDescent="0.3">
      <c r="G214" s="62">
        <v>70</v>
      </c>
      <c r="H214" s="62" t="s">
        <v>101</v>
      </c>
      <c r="I214" s="62"/>
      <c r="J214" s="78"/>
      <c r="K214" s="79"/>
      <c r="L214" s="81"/>
      <c r="M214" s="81"/>
      <c r="N214" s="81"/>
      <c r="O214" s="81"/>
      <c r="P214" s="81"/>
      <c r="Q214" s="84"/>
      <c r="R214" s="83">
        <v>76231.874108000004</v>
      </c>
      <c r="S214" s="81"/>
      <c r="T214" s="81"/>
      <c r="U214" s="81"/>
      <c r="V214" s="84"/>
      <c r="W214" s="83">
        <v>-11280.969299999999</v>
      </c>
      <c r="X214" s="89">
        <v>64950.904808000007</v>
      </c>
      <c r="Y214" s="62"/>
    </row>
    <row r="215" spans="7:25" x14ac:dyDescent="0.3">
      <c r="G215" s="62"/>
      <c r="H215" s="62"/>
      <c r="I215" s="62"/>
      <c r="J215" s="78"/>
      <c r="K215" s="79"/>
      <c r="L215" s="81"/>
      <c r="M215" s="81"/>
      <c r="N215" s="81"/>
      <c r="O215" s="81"/>
      <c r="P215" s="81"/>
      <c r="Q215" s="84"/>
      <c r="R215" s="83"/>
      <c r="S215" s="81"/>
      <c r="T215" s="81"/>
      <c r="U215" s="81"/>
      <c r="V215" s="84"/>
      <c r="W215" s="83"/>
      <c r="X215" s="62"/>
      <c r="Y215" s="62"/>
    </row>
    <row r="216" spans="7:25" ht="15" thickBot="1" x14ac:dyDescent="0.35">
      <c r="G216" s="62"/>
      <c r="H216" s="62"/>
      <c r="I216" s="62"/>
      <c r="J216" s="63" t="s">
        <v>59</v>
      </c>
      <c r="K216" s="64" t="s">
        <v>60</v>
      </c>
      <c r="L216" s="65" t="s">
        <v>61</v>
      </c>
      <c r="M216" s="65" t="s">
        <v>186</v>
      </c>
      <c r="N216" s="65" t="s">
        <v>62</v>
      </c>
      <c r="O216" s="65" t="s">
        <v>187</v>
      </c>
      <c r="P216" s="65" t="s">
        <v>63</v>
      </c>
      <c r="Q216" s="66" t="s">
        <v>64</v>
      </c>
      <c r="R216" s="67" t="s">
        <v>65</v>
      </c>
      <c r="S216" s="65" t="s">
        <v>66</v>
      </c>
      <c r="T216" s="65" t="s">
        <v>67</v>
      </c>
      <c r="U216" s="65" t="s">
        <v>68</v>
      </c>
      <c r="V216" s="66" t="s">
        <v>69</v>
      </c>
      <c r="W216" s="67" t="s">
        <v>70</v>
      </c>
      <c r="X216" s="62"/>
      <c r="Y216" s="62"/>
    </row>
    <row r="217" spans="7:25" ht="15.6" x14ac:dyDescent="0.3">
      <c r="G217" s="68">
        <v>73</v>
      </c>
      <c r="H217" s="69" t="s">
        <v>102</v>
      </c>
      <c r="I217" s="70"/>
      <c r="J217" s="71"/>
      <c r="K217" s="72"/>
      <c r="L217" s="73"/>
      <c r="M217" s="73"/>
      <c r="N217" s="73"/>
      <c r="O217" s="73"/>
      <c r="P217" s="73"/>
      <c r="Q217" s="74"/>
      <c r="R217" s="75"/>
      <c r="S217" s="73"/>
      <c r="T217" s="73"/>
      <c r="U217" s="73"/>
      <c r="V217" s="74"/>
      <c r="W217" s="76"/>
      <c r="X217" s="62"/>
      <c r="Y217" s="62"/>
    </row>
    <row r="218" spans="7:25" x14ac:dyDescent="0.3">
      <c r="G218" s="77"/>
      <c r="H218" s="62">
        <v>1</v>
      </c>
      <c r="I218" s="62" t="s">
        <v>11</v>
      </c>
      <c r="J218" s="78">
        <v>246</v>
      </c>
      <c r="K218" s="79">
        <v>1</v>
      </c>
      <c r="L218" s="80">
        <v>17174169</v>
      </c>
      <c r="M218" s="81">
        <v>2057529</v>
      </c>
      <c r="N218" s="80">
        <v>46125</v>
      </c>
      <c r="O218" s="80"/>
      <c r="P218" s="81">
        <v>15162765</v>
      </c>
      <c r="Q218" s="82">
        <v>2.2769999999999999E-3</v>
      </c>
      <c r="R218" s="83">
        <v>34525.615904999999</v>
      </c>
      <c r="S218" s="80">
        <v>2156408</v>
      </c>
      <c r="T218" s="81">
        <v>8841</v>
      </c>
      <c r="U218" s="81">
        <v>2147567</v>
      </c>
      <c r="V218" s="84">
        <v>1.91E-3</v>
      </c>
      <c r="W218" s="85">
        <v>4101.8529699999999</v>
      </c>
      <c r="X218" s="62"/>
      <c r="Y218" s="62"/>
    </row>
    <row r="219" spans="7:25" x14ac:dyDescent="0.3">
      <c r="G219" s="77"/>
      <c r="H219" s="62">
        <v>2</v>
      </c>
      <c r="I219" s="62" t="s">
        <v>27</v>
      </c>
      <c r="J219" s="78">
        <v>246</v>
      </c>
      <c r="K219" s="79">
        <v>1</v>
      </c>
      <c r="L219" s="80">
        <v>17174169</v>
      </c>
      <c r="M219" s="81">
        <v>2057529</v>
      </c>
      <c r="N219" s="80">
        <v>46125</v>
      </c>
      <c r="O219" s="80"/>
      <c r="P219" s="81">
        <v>15162765</v>
      </c>
      <c r="Q219" s="82">
        <v>2.6200000000000003E-4</v>
      </c>
      <c r="R219" s="83">
        <v>3972.6444300000003</v>
      </c>
      <c r="S219" s="80">
        <v>2156408</v>
      </c>
      <c r="T219" s="81">
        <v>8841</v>
      </c>
      <c r="U219" s="81">
        <v>2147567</v>
      </c>
      <c r="V219" s="84">
        <v>2.6899999999999998E-4</v>
      </c>
      <c r="W219" s="85">
        <v>577.69552299999998</v>
      </c>
      <c r="X219" s="62"/>
      <c r="Y219" s="62"/>
    </row>
    <row r="220" spans="7:25" x14ac:dyDescent="0.3">
      <c r="G220" s="77"/>
      <c r="H220" s="62">
        <v>3</v>
      </c>
      <c r="I220" s="62" t="s">
        <v>20</v>
      </c>
      <c r="J220" s="78">
        <v>246</v>
      </c>
      <c r="K220" s="79">
        <v>1</v>
      </c>
      <c r="L220" s="80">
        <v>17174169</v>
      </c>
      <c r="M220" s="81">
        <v>2057529</v>
      </c>
      <c r="N220" s="80">
        <v>46125</v>
      </c>
      <c r="O220" s="80"/>
      <c r="P220" s="81">
        <v>15162765</v>
      </c>
      <c r="Q220" s="82">
        <v>5.7799999999999995E-4</v>
      </c>
      <c r="R220" s="83">
        <v>8764.0781699999989</v>
      </c>
      <c r="S220" s="80">
        <v>2156408</v>
      </c>
      <c r="T220" s="81">
        <v>8841</v>
      </c>
      <c r="U220" s="81">
        <v>2147567</v>
      </c>
      <c r="V220" s="84">
        <v>5.9699999999999998E-4</v>
      </c>
      <c r="W220" s="85">
        <v>1282.097499</v>
      </c>
      <c r="X220" s="62"/>
      <c r="Y220" s="62"/>
    </row>
    <row r="221" spans="7:25" x14ac:dyDescent="0.3">
      <c r="G221" s="77"/>
      <c r="H221" s="62">
        <v>4</v>
      </c>
      <c r="I221" s="62" t="s">
        <v>10</v>
      </c>
      <c r="J221" s="78">
        <v>246</v>
      </c>
      <c r="K221" s="79">
        <v>0.6</v>
      </c>
      <c r="L221" s="80">
        <v>17174169</v>
      </c>
      <c r="M221" s="81">
        <v>2057529</v>
      </c>
      <c r="N221" s="80">
        <v>46125</v>
      </c>
      <c r="O221" s="80"/>
      <c r="P221" s="81">
        <v>9097659</v>
      </c>
      <c r="Q221" s="82">
        <v>8.5789999999999998E-3</v>
      </c>
      <c r="R221" s="83">
        <v>78048.816561</v>
      </c>
      <c r="S221" s="80">
        <v>2156408</v>
      </c>
      <c r="T221" s="81">
        <v>8841</v>
      </c>
      <c r="U221" s="81">
        <v>1288540.2</v>
      </c>
      <c r="V221" s="84">
        <v>9.2750000000000003E-3</v>
      </c>
      <c r="W221" s="85">
        <v>11951.210354999999</v>
      </c>
      <c r="X221" s="62"/>
      <c r="Y221" s="62"/>
    </row>
    <row r="222" spans="7:25" x14ac:dyDescent="0.3">
      <c r="G222" s="77"/>
      <c r="H222" s="62">
        <v>136</v>
      </c>
      <c r="I222" s="62" t="s">
        <v>159</v>
      </c>
      <c r="J222" s="78">
        <v>246</v>
      </c>
      <c r="K222" s="79">
        <v>0.6</v>
      </c>
      <c r="L222" s="80">
        <v>17174169</v>
      </c>
      <c r="M222" s="81">
        <v>2057529</v>
      </c>
      <c r="N222" s="80">
        <v>46125</v>
      </c>
      <c r="O222" s="80"/>
      <c r="P222" s="81">
        <v>9097659</v>
      </c>
      <c r="Q222" s="82">
        <v>1.75E-4</v>
      </c>
      <c r="R222" s="83">
        <v>1592.0903249999999</v>
      </c>
      <c r="S222" s="80">
        <v>2156408</v>
      </c>
      <c r="T222" s="81">
        <v>8841</v>
      </c>
      <c r="U222" s="81">
        <v>1288540.2</v>
      </c>
      <c r="V222" s="84">
        <v>0</v>
      </c>
      <c r="W222" s="85">
        <v>0</v>
      </c>
      <c r="X222" s="62"/>
      <c r="Y222" s="62"/>
    </row>
    <row r="223" spans="7:25" x14ac:dyDescent="0.3">
      <c r="G223" s="77"/>
      <c r="H223" s="62">
        <v>6</v>
      </c>
      <c r="I223" s="62" t="s">
        <v>76</v>
      </c>
      <c r="J223" s="78">
        <v>246</v>
      </c>
      <c r="K223" s="79">
        <v>0.6</v>
      </c>
      <c r="L223" s="80">
        <v>17174169</v>
      </c>
      <c r="M223" s="81">
        <v>2057529</v>
      </c>
      <c r="N223" s="80">
        <v>46125</v>
      </c>
      <c r="O223" s="80"/>
      <c r="P223" s="81">
        <v>9097659</v>
      </c>
      <c r="Q223" s="82">
        <v>0</v>
      </c>
      <c r="R223" s="83">
        <v>0</v>
      </c>
      <c r="S223" s="80">
        <v>2156408</v>
      </c>
      <c r="T223" s="81">
        <v>8841</v>
      </c>
      <c r="U223" s="81">
        <v>1288540.2</v>
      </c>
      <c r="V223" s="84">
        <v>0</v>
      </c>
      <c r="W223" s="85">
        <v>0</v>
      </c>
      <c r="X223" s="62"/>
      <c r="Y223" s="62"/>
    </row>
    <row r="224" spans="7:25" x14ac:dyDescent="0.3">
      <c r="G224" s="77"/>
      <c r="H224" s="62">
        <v>7</v>
      </c>
      <c r="I224" s="62" t="s">
        <v>9</v>
      </c>
      <c r="J224" s="78">
        <v>246</v>
      </c>
      <c r="K224" s="79">
        <v>1</v>
      </c>
      <c r="L224" s="80">
        <v>17174169</v>
      </c>
      <c r="M224" s="81">
        <v>2057529</v>
      </c>
      <c r="N224" s="80">
        <v>46125</v>
      </c>
      <c r="O224" s="80"/>
      <c r="P224" s="81">
        <v>15162765</v>
      </c>
      <c r="Q224" s="82">
        <v>1.1900000000000001E-4</v>
      </c>
      <c r="R224" s="83">
        <v>1804.3690350000002</v>
      </c>
      <c r="S224" s="80">
        <v>2156408</v>
      </c>
      <c r="T224" s="81">
        <v>8841</v>
      </c>
      <c r="U224" s="81">
        <v>2147567</v>
      </c>
      <c r="V224" s="84">
        <v>1.27E-4</v>
      </c>
      <c r="W224" s="85">
        <v>272.74100900000002</v>
      </c>
      <c r="X224" s="62"/>
      <c r="Y224" s="62"/>
    </row>
    <row r="225" spans="7:25" x14ac:dyDescent="0.3">
      <c r="G225" s="77"/>
      <c r="H225" s="62">
        <v>8</v>
      </c>
      <c r="I225" s="62" t="s">
        <v>23</v>
      </c>
      <c r="J225" s="78">
        <v>246</v>
      </c>
      <c r="K225" s="79">
        <v>1</v>
      </c>
      <c r="L225" s="80">
        <v>17174169</v>
      </c>
      <c r="M225" s="81">
        <v>2057529</v>
      </c>
      <c r="N225" s="80">
        <v>46125</v>
      </c>
      <c r="O225" s="80"/>
      <c r="P225" s="81">
        <v>15162765</v>
      </c>
      <c r="Q225" s="82">
        <v>1.74E-4</v>
      </c>
      <c r="R225" s="83">
        <v>2638.3211099999999</v>
      </c>
      <c r="S225" s="80">
        <v>2156408</v>
      </c>
      <c r="T225" s="81">
        <v>8841</v>
      </c>
      <c r="U225" s="81">
        <v>2147567</v>
      </c>
      <c r="V225" s="84">
        <v>1.8699999999999999E-4</v>
      </c>
      <c r="W225" s="85">
        <v>401.59502899999995</v>
      </c>
      <c r="X225" s="62"/>
      <c r="Y225" s="62"/>
    </row>
    <row r="226" spans="7:25" x14ac:dyDescent="0.3">
      <c r="G226" s="77"/>
      <c r="H226" s="62">
        <v>9</v>
      </c>
      <c r="I226" s="62" t="s">
        <v>0</v>
      </c>
      <c r="J226" s="78">
        <v>246</v>
      </c>
      <c r="K226" s="79">
        <v>1</v>
      </c>
      <c r="L226" s="80">
        <v>17174169</v>
      </c>
      <c r="M226" s="81">
        <v>2057529</v>
      </c>
      <c r="N226" s="80">
        <v>46125</v>
      </c>
      <c r="O226" s="80"/>
      <c r="P226" s="81">
        <v>15162765</v>
      </c>
      <c r="Q226" s="82">
        <v>2.4800000000000001E-4</v>
      </c>
      <c r="R226" s="83">
        <v>3760.3657200000002</v>
      </c>
      <c r="S226" s="80">
        <v>2156408</v>
      </c>
      <c r="T226" s="81">
        <v>8841</v>
      </c>
      <c r="U226" s="81">
        <v>2147567</v>
      </c>
      <c r="V226" s="84">
        <v>2.6600000000000001E-4</v>
      </c>
      <c r="W226" s="85">
        <v>571.25282200000004</v>
      </c>
      <c r="X226" s="62"/>
      <c r="Y226" s="62"/>
    </row>
    <row r="227" spans="7:25" x14ac:dyDescent="0.3">
      <c r="G227" s="77"/>
      <c r="H227" s="62">
        <v>17</v>
      </c>
      <c r="I227" s="62" t="s">
        <v>16</v>
      </c>
      <c r="J227" s="78">
        <v>246</v>
      </c>
      <c r="K227" s="79">
        <v>1</v>
      </c>
      <c r="L227" s="80">
        <v>17174169</v>
      </c>
      <c r="M227" s="81">
        <v>2057529</v>
      </c>
      <c r="N227" s="80">
        <v>46125</v>
      </c>
      <c r="O227" s="80"/>
      <c r="P227" s="81">
        <v>15162765</v>
      </c>
      <c r="Q227" s="82">
        <v>7.0899999999999999E-4</v>
      </c>
      <c r="R227" s="83">
        <v>10750.400385000001</v>
      </c>
      <c r="S227" s="80">
        <v>2156408</v>
      </c>
      <c r="T227" s="81">
        <v>8841</v>
      </c>
      <c r="U227" s="81">
        <v>2147567</v>
      </c>
      <c r="V227" s="84">
        <v>7.5799999999999999E-4</v>
      </c>
      <c r="W227" s="85">
        <v>1627.8557860000001</v>
      </c>
      <c r="X227" s="62"/>
      <c r="Y227" s="62"/>
    </row>
    <row r="228" spans="7:25" x14ac:dyDescent="0.3">
      <c r="G228" s="77"/>
      <c r="H228" s="62">
        <v>29</v>
      </c>
      <c r="I228" s="62" t="s">
        <v>24</v>
      </c>
      <c r="J228" s="78">
        <v>246</v>
      </c>
      <c r="K228" s="79">
        <v>1</v>
      </c>
      <c r="L228" s="80">
        <v>17174169</v>
      </c>
      <c r="M228" s="81">
        <v>2057529</v>
      </c>
      <c r="N228" s="80">
        <v>46125</v>
      </c>
      <c r="O228" s="80"/>
      <c r="P228" s="81">
        <v>15162765</v>
      </c>
      <c r="Q228" s="82">
        <v>3.1029999999999999E-3</v>
      </c>
      <c r="R228" s="83">
        <v>47050.059795000001</v>
      </c>
      <c r="S228" s="80">
        <v>2156408</v>
      </c>
      <c r="T228" s="81">
        <v>8841</v>
      </c>
      <c r="U228" s="81">
        <v>2147567</v>
      </c>
      <c r="V228" s="84">
        <v>3.1029999999999999E-3</v>
      </c>
      <c r="W228" s="85">
        <v>6663.9004009999999</v>
      </c>
      <c r="X228" s="62"/>
      <c r="Y228" s="62"/>
    </row>
    <row r="229" spans="7:25" x14ac:dyDescent="0.3">
      <c r="G229" s="77"/>
      <c r="H229" s="62">
        <v>38</v>
      </c>
      <c r="I229" s="62" t="s">
        <v>12</v>
      </c>
      <c r="J229" s="78">
        <v>246</v>
      </c>
      <c r="K229" s="79">
        <v>1</v>
      </c>
      <c r="L229" s="80">
        <v>17174169</v>
      </c>
      <c r="M229" s="81">
        <v>2057529</v>
      </c>
      <c r="N229" s="80">
        <v>46125</v>
      </c>
      <c r="O229" s="80"/>
      <c r="P229" s="81">
        <v>15162765</v>
      </c>
      <c r="Q229" s="82">
        <v>9.5000000000000005E-5</v>
      </c>
      <c r="R229" s="83">
        <v>1440.462675</v>
      </c>
      <c r="S229" s="80">
        <v>2156408</v>
      </c>
      <c r="T229" s="81">
        <v>8841</v>
      </c>
      <c r="U229" s="81">
        <v>2147567</v>
      </c>
      <c r="V229" s="84">
        <v>7.8999999999999996E-5</v>
      </c>
      <c r="W229" s="85">
        <v>169.657793</v>
      </c>
      <c r="X229" s="62"/>
      <c r="Y229" s="62"/>
    </row>
    <row r="230" spans="7:25" x14ac:dyDescent="0.3">
      <c r="G230" s="77"/>
      <c r="H230" s="62">
        <v>55</v>
      </c>
      <c r="I230" s="62" t="s">
        <v>26</v>
      </c>
      <c r="J230" s="78">
        <v>246</v>
      </c>
      <c r="K230" s="79">
        <v>1</v>
      </c>
      <c r="L230" s="80">
        <v>17174169</v>
      </c>
      <c r="M230" s="81">
        <v>2057529</v>
      </c>
      <c r="N230" s="80">
        <v>46125</v>
      </c>
      <c r="O230" s="80"/>
      <c r="P230" s="81">
        <v>15162765</v>
      </c>
      <c r="Q230" s="82">
        <v>1.4799999999999999E-4</v>
      </c>
      <c r="R230" s="83">
        <v>2244.0892199999998</v>
      </c>
      <c r="S230" s="80">
        <v>2156408</v>
      </c>
      <c r="T230" s="81">
        <v>8841</v>
      </c>
      <c r="U230" s="81">
        <v>2147567</v>
      </c>
      <c r="V230" s="84">
        <v>1.5699999999999999E-4</v>
      </c>
      <c r="W230" s="85">
        <v>337.16801900000002</v>
      </c>
      <c r="X230" s="62"/>
      <c r="Y230" s="62"/>
    </row>
    <row r="231" spans="7:25" x14ac:dyDescent="0.3">
      <c r="G231" s="77"/>
      <c r="H231" s="62">
        <v>71</v>
      </c>
      <c r="I231" s="62" t="s">
        <v>18</v>
      </c>
      <c r="J231" s="78">
        <v>246</v>
      </c>
      <c r="K231" s="79">
        <v>1</v>
      </c>
      <c r="L231" s="80">
        <v>17174169</v>
      </c>
      <c r="M231" s="81">
        <v>2057529</v>
      </c>
      <c r="N231" s="80">
        <v>46125</v>
      </c>
      <c r="O231" s="80"/>
      <c r="P231" s="81">
        <v>15162765</v>
      </c>
      <c r="Q231" s="82">
        <v>1.0000000000000001E-5</v>
      </c>
      <c r="R231" s="83">
        <v>151.62765000000002</v>
      </c>
      <c r="S231" s="80">
        <v>2156408</v>
      </c>
      <c r="T231" s="81">
        <v>8841</v>
      </c>
      <c r="U231" s="81">
        <v>2147567</v>
      </c>
      <c r="V231" s="84">
        <v>1.1E-5</v>
      </c>
      <c r="W231" s="85">
        <v>23.623237</v>
      </c>
      <c r="X231" s="62"/>
      <c r="Y231" s="62"/>
    </row>
    <row r="232" spans="7:25" x14ac:dyDescent="0.3">
      <c r="G232" s="77"/>
      <c r="H232" s="62">
        <v>72</v>
      </c>
      <c r="I232" s="62" t="s">
        <v>28</v>
      </c>
      <c r="J232" s="78">
        <v>246</v>
      </c>
      <c r="K232" s="79">
        <v>1</v>
      </c>
      <c r="L232" s="80">
        <v>17174169</v>
      </c>
      <c r="M232" s="81">
        <v>2057529</v>
      </c>
      <c r="N232" s="80">
        <v>46125</v>
      </c>
      <c r="O232" s="80"/>
      <c r="P232" s="81">
        <v>15162765</v>
      </c>
      <c r="Q232" s="82">
        <v>2.9999999999999997E-4</v>
      </c>
      <c r="R232" s="83">
        <v>4548.8294999999998</v>
      </c>
      <c r="S232" s="80">
        <v>2156408</v>
      </c>
      <c r="T232" s="81">
        <v>8841</v>
      </c>
      <c r="U232" s="81">
        <v>2147567</v>
      </c>
      <c r="V232" s="84">
        <v>3.1799999999999998E-4</v>
      </c>
      <c r="W232" s="85">
        <v>682.92630599999995</v>
      </c>
      <c r="X232" s="62"/>
      <c r="Y232" s="62"/>
    </row>
    <row r="233" spans="7:25" x14ac:dyDescent="0.3">
      <c r="G233" s="77"/>
      <c r="H233" s="62">
        <v>73</v>
      </c>
      <c r="I233" s="62" t="s">
        <v>102</v>
      </c>
      <c r="J233" s="78">
        <v>246</v>
      </c>
      <c r="K233" s="79">
        <v>1</v>
      </c>
      <c r="L233" s="80">
        <v>17174169</v>
      </c>
      <c r="M233" s="81">
        <v>2057529</v>
      </c>
      <c r="N233" s="80">
        <v>46125</v>
      </c>
      <c r="O233" s="80"/>
      <c r="P233" s="81">
        <v>15162765</v>
      </c>
      <c r="Q233" s="82">
        <v>0</v>
      </c>
      <c r="R233" s="83">
        <v>0</v>
      </c>
      <c r="S233" s="80">
        <v>2156408</v>
      </c>
      <c r="T233" s="81">
        <v>8841</v>
      </c>
      <c r="U233" s="81">
        <v>2147567</v>
      </c>
      <c r="V233" s="84">
        <v>0</v>
      </c>
      <c r="W233" s="85">
        <v>0</v>
      </c>
      <c r="X233" s="62"/>
      <c r="Y233" s="62"/>
    </row>
    <row r="234" spans="7:25" x14ac:dyDescent="0.3">
      <c r="G234" s="77"/>
      <c r="H234" s="62">
        <v>117</v>
      </c>
      <c r="I234" s="62" t="s">
        <v>21</v>
      </c>
      <c r="J234" s="78">
        <v>246</v>
      </c>
      <c r="K234" s="79">
        <v>1</v>
      </c>
      <c r="L234" s="80">
        <v>17174169</v>
      </c>
      <c r="M234" s="81">
        <v>2057529</v>
      </c>
      <c r="N234" s="80">
        <v>46125</v>
      </c>
      <c r="O234" s="80"/>
      <c r="P234" s="81">
        <v>15162765</v>
      </c>
      <c r="Q234" s="82">
        <v>2.5700000000000001E-4</v>
      </c>
      <c r="R234" s="83">
        <v>3896.8306050000001</v>
      </c>
      <c r="S234" s="80">
        <v>2156408</v>
      </c>
      <c r="T234" s="81">
        <v>8841</v>
      </c>
      <c r="U234" s="81">
        <v>2147567</v>
      </c>
      <c r="V234" s="84">
        <v>2.7300000000000002E-4</v>
      </c>
      <c r="W234" s="85">
        <v>586.28579100000002</v>
      </c>
      <c r="X234" s="62"/>
      <c r="Y234" s="62"/>
    </row>
    <row r="235" spans="7:25" x14ac:dyDescent="0.3">
      <c r="G235" s="77"/>
      <c r="H235" s="62">
        <v>122</v>
      </c>
      <c r="I235" s="62" t="s">
        <v>96</v>
      </c>
      <c r="J235" s="78">
        <v>246</v>
      </c>
      <c r="K235" s="79">
        <v>1</v>
      </c>
      <c r="L235" s="80">
        <v>17174169</v>
      </c>
      <c r="M235" s="81">
        <v>2057529</v>
      </c>
      <c r="N235" s="80">
        <v>46125</v>
      </c>
      <c r="O235" s="80"/>
      <c r="P235" s="81">
        <v>15162765</v>
      </c>
      <c r="Q235" s="82">
        <v>0</v>
      </c>
      <c r="R235" s="83">
        <v>0</v>
      </c>
      <c r="S235" s="80">
        <v>2156408</v>
      </c>
      <c r="T235" s="81">
        <v>8841</v>
      </c>
      <c r="U235" s="81">
        <v>2147567</v>
      </c>
      <c r="V235" s="84">
        <v>0</v>
      </c>
      <c r="W235" s="85">
        <v>0</v>
      </c>
      <c r="X235" s="62"/>
      <c r="Y235" s="62"/>
    </row>
    <row r="236" spans="7:25" x14ac:dyDescent="0.3">
      <c r="G236" s="77"/>
      <c r="H236" s="62"/>
      <c r="I236" s="62"/>
      <c r="J236" s="78"/>
      <c r="K236" s="79"/>
      <c r="L236" s="81"/>
      <c r="M236" s="81"/>
      <c r="N236" s="81"/>
      <c r="O236" s="81"/>
      <c r="P236" s="81"/>
      <c r="Q236" s="84"/>
      <c r="R236" s="83"/>
      <c r="S236" s="81"/>
      <c r="T236" s="81"/>
      <c r="U236" s="81"/>
      <c r="V236" s="84"/>
      <c r="W236" s="85"/>
      <c r="X236" s="62"/>
      <c r="Y236" s="62"/>
    </row>
    <row r="237" spans="7:25" ht="15.6" x14ac:dyDescent="0.3">
      <c r="G237" s="90">
        <v>73</v>
      </c>
      <c r="H237" s="91" t="s">
        <v>102</v>
      </c>
      <c r="I237" s="62"/>
      <c r="J237" s="78"/>
      <c r="K237" s="79"/>
      <c r="L237" s="81"/>
      <c r="M237" s="81"/>
      <c r="N237" s="81"/>
      <c r="O237" s="81"/>
      <c r="P237" s="81"/>
      <c r="Q237" s="84"/>
      <c r="R237" s="83"/>
      <c r="S237" s="81"/>
      <c r="T237" s="81"/>
      <c r="U237" s="81"/>
      <c r="V237" s="84"/>
      <c r="W237" s="85"/>
      <c r="X237" s="62"/>
      <c r="Y237" s="62"/>
    </row>
    <row r="238" spans="7:25" x14ac:dyDescent="0.3">
      <c r="G238" s="77"/>
      <c r="H238" s="62">
        <v>1</v>
      </c>
      <c r="I238" s="62" t="s">
        <v>11</v>
      </c>
      <c r="J238" s="78">
        <v>846</v>
      </c>
      <c r="K238" s="79">
        <v>1</v>
      </c>
      <c r="L238" s="80">
        <v>0</v>
      </c>
      <c r="M238" s="81"/>
      <c r="N238" s="80">
        <v>45352</v>
      </c>
      <c r="O238" s="81">
        <v>64498</v>
      </c>
      <c r="P238" s="81">
        <v>-19146</v>
      </c>
      <c r="Q238" s="82">
        <v>2.2769999999999999E-3</v>
      </c>
      <c r="R238" s="83">
        <v>-43.595441999999998</v>
      </c>
      <c r="S238" s="80">
        <v>0</v>
      </c>
      <c r="T238" s="81">
        <v>0</v>
      </c>
      <c r="U238" s="81">
        <v>0</v>
      </c>
      <c r="V238" s="84">
        <v>1.91E-3</v>
      </c>
      <c r="W238" s="85">
        <v>0</v>
      </c>
      <c r="X238" s="62"/>
      <c r="Y238" s="62"/>
    </row>
    <row r="239" spans="7:25" x14ac:dyDescent="0.3">
      <c r="G239" s="77"/>
      <c r="H239" s="62">
        <v>2</v>
      </c>
      <c r="I239" s="62" t="s">
        <v>27</v>
      </c>
      <c r="J239" s="78">
        <v>846</v>
      </c>
      <c r="K239" s="79">
        <v>1</v>
      </c>
      <c r="L239" s="80">
        <v>0</v>
      </c>
      <c r="M239" s="81"/>
      <c r="N239" s="80">
        <v>45352</v>
      </c>
      <c r="O239" s="81">
        <v>64498</v>
      </c>
      <c r="P239" s="81">
        <v>-19146</v>
      </c>
      <c r="Q239" s="82">
        <v>2.6200000000000003E-4</v>
      </c>
      <c r="R239" s="83">
        <v>-5.0162520000000006</v>
      </c>
      <c r="S239" s="80">
        <v>0</v>
      </c>
      <c r="T239" s="81">
        <v>0</v>
      </c>
      <c r="U239" s="81">
        <v>0</v>
      </c>
      <c r="V239" s="84">
        <v>2.6899999999999998E-4</v>
      </c>
      <c r="W239" s="85">
        <v>0</v>
      </c>
      <c r="X239" s="62"/>
      <c r="Y239" s="62"/>
    </row>
    <row r="240" spans="7:25" x14ac:dyDescent="0.3">
      <c r="G240" s="77"/>
      <c r="H240" s="62">
        <v>3</v>
      </c>
      <c r="I240" s="62" t="s">
        <v>20</v>
      </c>
      <c r="J240" s="78">
        <v>846</v>
      </c>
      <c r="K240" s="79">
        <v>1</v>
      </c>
      <c r="L240" s="80">
        <v>0</v>
      </c>
      <c r="M240" s="81"/>
      <c r="N240" s="80">
        <v>45352</v>
      </c>
      <c r="O240" s="81">
        <v>64498</v>
      </c>
      <c r="P240" s="81">
        <v>-19146</v>
      </c>
      <c r="Q240" s="82">
        <v>5.7799999999999995E-4</v>
      </c>
      <c r="R240" s="83">
        <v>-11.066388</v>
      </c>
      <c r="S240" s="80">
        <v>0</v>
      </c>
      <c r="T240" s="81">
        <v>0</v>
      </c>
      <c r="U240" s="81">
        <v>0</v>
      </c>
      <c r="V240" s="84">
        <v>5.9699999999999998E-4</v>
      </c>
      <c r="W240" s="85">
        <v>0</v>
      </c>
      <c r="X240" s="62"/>
      <c r="Y240" s="62"/>
    </row>
    <row r="241" spans="7:25" x14ac:dyDescent="0.3">
      <c r="G241" s="77"/>
      <c r="H241" s="62">
        <v>4</v>
      </c>
      <c r="I241" s="62" t="s">
        <v>10</v>
      </c>
      <c r="J241" s="78">
        <v>846</v>
      </c>
      <c r="K241" s="79">
        <v>0.6</v>
      </c>
      <c r="L241" s="80">
        <v>0</v>
      </c>
      <c r="M241" s="81"/>
      <c r="N241" s="80">
        <v>45352</v>
      </c>
      <c r="O241" s="81">
        <v>64498</v>
      </c>
      <c r="P241" s="81">
        <v>-11487.6</v>
      </c>
      <c r="Q241" s="82">
        <v>8.5789999999999998E-3</v>
      </c>
      <c r="R241" s="83">
        <v>-98.552120400000007</v>
      </c>
      <c r="S241" s="80">
        <v>0</v>
      </c>
      <c r="T241" s="81">
        <v>0</v>
      </c>
      <c r="U241" s="81">
        <v>0</v>
      </c>
      <c r="V241" s="84">
        <v>9.2750000000000003E-3</v>
      </c>
      <c r="W241" s="85">
        <v>0</v>
      </c>
      <c r="X241" s="62"/>
      <c r="Y241" s="62"/>
    </row>
    <row r="242" spans="7:25" x14ac:dyDescent="0.3">
      <c r="G242" s="77"/>
      <c r="H242" s="62">
        <v>136</v>
      </c>
      <c r="I242" s="62" t="s">
        <v>159</v>
      </c>
      <c r="J242" s="78">
        <v>846</v>
      </c>
      <c r="K242" s="79">
        <v>0.6</v>
      </c>
      <c r="L242" s="80">
        <v>0</v>
      </c>
      <c r="M242" s="81"/>
      <c r="N242" s="80">
        <v>45352</v>
      </c>
      <c r="O242" s="81">
        <v>64498</v>
      </c>
      <c r="P242" s="81">
        <v>-11487.6</v>
      </c>
      <c r="Q242" s="82">
        <v>1.75E-4</v>
      </c>
      <c r="R242" s="83">
        <v>-2.0103300000000002</v>
      </c>
      <c r="S242" s="80">
        <v>0</v>
      </c>
      <c r="T242" s="81">
        <v>0</v>
      </c>
      <c r="U242" s="81">
        <v>0</v>
      </c>
      <c r="V242" s="84">
        <v>0</v>
      </c>
      <c r="W242" s="85">
        <v>0</v>
      </c>
      <c r="X242" s="62"/>
      <c r="Y242" s="62"/>
    </row>
    <row r="243" spans="7:25" x14ac:dyDescent="0.3">
      <c r="G243" s="77"/>
      <c r="H243" s="62">
        <v>6</v>
      </c>
      <c r="I243" s="62" t="s">
        <v>76</v>
      </c>
      <c r="J243" s="78">
        <v>846</v>
      </c>
      <c r="K243" s="79">
        <v>0.6</v>
      </c>
      <c r="L243" s="80">
        <v>0</v>
      </c>
      <c r="M243" s="81"/>
      <c r="N243" s="80">
        <v>45352</v>
      </c>
      <c r="O243" s="81">
        <v>64498</v>
      </c>
      <c r="P243" s="81">
        <v>-11487.6</v>
      </c>
      <c r="Q243" s="82">
        <v>0</v>
      </c>
      <c r="R243" s="83">
        <v>0</v>
      </c>
      <c r="S243" s="80">
        <v>0</v>
      </c>
      <c r="T243" s="81">
        <v>0</v>
      </c>
      <c r="U243" s="81">
        <v>0</v>
      </c>
      <c r="V243" s="84">
        <v>0</v>
      </c>
      <c r="W243" s="85">
        <v>0</v>
      </c>
      <c r="X243" s="62"/>
      <c r="Y243" s="62"/>
    </row>
    <row r="244" spans="7:25" x14ac:dyDescent="0.3">
      <c r="G244" s="77"/>
      <c r="H244" s="62">
        <v>7</v>
      </c>
      <c r="I244" s="62" t="s">
        <v>9</v>
      </c>
      <c r="J244" s="78">
        <v>846</v>
      </c>
      <c r="K244" s="79">
        <v>1</v>
      </c>
      <c r="L244" s="80">
        <v>0</v>
      </c>
      <c r="M244" s="81"/>
      <c r="N244" s="80">
        <v>45352</v>
      </c>
      <c r="O244" s="81">
        <v>64498</v>
      </c>
      <c r="P244" s="81">
        <v>-19146</v>
      </c>
      <c r="Q244" s="82">
        <v>1.1900000000000001E-4</v>
      </c>
      <c r="R244" s="83">
        <v>-2.2783739999999999</v>
      </c>
      <c r="S244" s="80">
        <v>0</v>
      </c>
      <c r="T244" s="81">
        <v>0</v>
      </c>
      <c r="U244" s="81">
        <v>0</v>
      </c>
      <c r="V244" s="84">
        <v>1.27E-4</v>
      </c>
      <c r="W244" s="85">
        <v>0</v>
      </c>
      <c r="X244" s="62"/>
      <c r="Y244" s="62"/>
    </row>
    <row r="245" spans="7:25" x14ac:dyDescent="0.3">
      <c r="G245" s="77"/>
      <c r="H245" s="62">
        <v>8</v>
      </c>
      <c r="I245" s="62" t="s">
        <v>23</v>
      </c>
      <c r="J245" s="78">
        <v>846</v>
      </c>
      <c r="K245" s="79">
        <v>1</v>
      </c>
      <c r="L245" s="80">
        <v>0</v>
      </c>
      <c r="M245" s="81"/>
      <c r="N245" s="80">
        <v>45352</v>
      </c>
      <c r="O245" s="81">
        <v>64498</v>
      </c>
      <c r="P245" s="81">
        <v>-19146</v>
      </c>
      <c r="Q245" s="82">
        <v>1.74E-4</v>
      </c>
      <c r="R245" s="83">
        <v>-3.331404</v>
      </c>
      <c r="S245" s="80">
        <v>0</v>
      </c>
      <c r="T245" s="81">
        <v>0</v>
      </c>
      <c r="U245" s="81">
        <v>0</v>
      </c>
      <c r="V245" s="84">
        <v>1.8699999999999999E-4</v>
      </c>
      <c r="W245" s="85">
        <v>0</v>
      </c>
      <c r="X245" s="62"/>
      <c r="Y245" s="62"/>
    </row>
    <row r="246" spans="7:25" x14ac:dyDescent="0.3">
      <c r="G246" s="77"/>
      <c r="H246" s="62">
        <v>9</v>
      </c>
      <c r="I246" s="62" t="s">
        <v>0</v>
      </c>
      <c r="J246" s="78">
        <v>846</v>
      </c>
      <c r="K246" s="79">
        <v>1</v>
      </c>
      <c r="L246" s="80">
        <v>0</v>
      </c>
      <c r="M246" s="81"/>
      <c r="N246" s="80">
        <v>45352</v>
      </c>
      <c r="O246" s="81">
        <v>64498</v>
      </c>
      <c r="P246" s="81">
        <v>-19146</v>
      </c>
      <c r="Q246" s="82">
        <v>2.4800000000000001E-4</v>
      </c>
      <c r="R246" s="83">
        <v>-4.748208</v>
      </c>
      <c r="S246" s="80">
        <v>0</v>
      </c>
      <c r="T246" s="81">
        <v>0</v>
      </c>
      <c r="U246" s="81">
        <v>0</v>
      </c>
      <c r="V246" s="84">
        <v>2.6600000000000001E-4</v>
      </c>
      <c r="W246" s="85">
        <v>0</v>
      </c>
      <c r="X246" s="62"/>
      <c r="Y246" s="62"/>
    </row>
    <row r="247" spans="7:25" x14ac:dyDescent="0.3">
      <c r="G247" s="77"/>
      <c r="H247" s="62">
        <v>29</v>
      </c>
      <c r="I247" s="62" t="s">
        <v>24</v>
      </c>
      <c r="J247" s="78">
        <v>846</v>
      </c>
      <c r="K247" s="79">
        <v>1</v>
      </c>
      <c r="L247" s="80">
        <v>0</v>
      </c>
      <c r="M247" s="81"/>
      <c r="N247" s="80">
        <v>45352</v>
      </c>
      <c r="O247" s="81">
        <v>64498</v>
      </c>
      <c r="P247" s="81">
        <v>-19146</v>
      </c>
      <c r="Q247" s="82">
        <v>3.1029999999999999E-3</v>
      </c>
      <c r="R247" s="83">
        <v>-59.410038</v>
      </c>
      <c r="S247" s="80">
        <v>0</v>
      </c>
      <c r="T247" s="81">
        <v>0</v>
      </c>
      <c r="U247" s="81">
        <v>0</v>
      </c>
      <c r="V247" s="84">
        <v>3.1029999999999999E-3</v>
      </c>
      <c r="W247" s="85">
        <v>0</v>
      </c>
      <c r="X247" s="62"/>
      <c r="Y247" s="62"/>
    </row>
    <row r="248" spans="7:25" x14ac:dyDescent="0.3">
      <c r="G248" s="77"/>
      <c r="H248" s="62">
        <v>38</v>
      </c>
      <c r="I248" s="62" t="s">
        <v>12</v>
      </c>
      <c r="J248" s="78">
        <v>846</v>
      </c>
      <c r="K248" s="79">
        <v>1</v>
      </c>
      <c r="L248" s="80">
        <v>0</v>
      </c>
      <c r="M248" s="81"/>
      <c r="N248" s="80">
        <v>45352</v>
      </c>
      <c r="O248" s="81">
        <v>64498</v>
      </c>
      <c r="P248" s="81">
        <v>-19146</v>
      </c>
      <c r="Q248" s="82">
        <v>9.5000000000000005E-5</v>
      </c>
      <c r="R248" s="83">
        <v>-1.8188700000000002</v>
      </c>
      <c r="S248" s="80">
        <v>0</v>
      </c>
      <c r="T248" s="81">
        <v>0</v>
      </c>
      <c r="U248" s="81">
        <v>0</v>
      </c>
      <c r="V248" s="84">
        <v>7.8999999999999996E-5</v>
      </c>
      <c r="W248" s="85">
        <v>0</v>
      </c>
      <c r="X248" s="62"/>
      <c r="Y248" s="62"/>
    </row>
    <row r="249" spans="7:25" x14ac:dyDescent="0.3">
      <c r="G249" s="77"/>
      <c r="H249" s="62">
        <v>55</v>
      </c>
      <c r="I249" s="62" t="s">
        <v>26</v>
      </c>
      <c r="J249" s="78">
        <v>846</v>
      </c>
      <c r="K249" s="79">
        <v>1</v>
      </c>
      <c r="L249" s="80">
        <v>0</v>
      </c>
      <c r="M249" s="81"/>
      <c r="N249" s="80">
        <v>45352</v>
      </c>
      <c r="O249" s="81">
        <v>64498</v>
      </c>
      <c r="P249" s="81">
        <v>-19146</v>
      </c>
      <c r="Q249" s="82">
        <v>1.4799999999999999E-4</v>
      </c>
      <c r="R249" s="83">
        <v>-2.8336079999999999</v>
      </c>
      <c r="S249" s="80">
        <v>0</v>
      </c>
      <c r="T249" s="81">
        <v>0</v>
      </c>
      <c r="U249" s="81">
        <v>0</v>
      </c>
      <c r="V249" s="84">
        <v>1.5699999999999999E-4</v>
      </c>
      <c r="W249" s="85">
        <v>0</v>
      </c>
      <c r="X249" s="62"/>
      <c r="Y249" s="62"/>
    </row>
    <row r="250" spans="7:25" x14ac:dyDescent="0.3">
      <c r="G250" s="77"/>
      <c r="H250" s="62">
        <v>71</v>
      </c>
      <c r="I250" s="62" t="s">
        <v>18</v>
      </c>
      <c r="J250" s="78">
        <v>846</v>
      </c>
      <c r="K250" s="79">
        <v>1</v>
      </c>
      <c r="L250" s="80">
        <v>0</v>
      </c>
      <c r="M250" s="81"/>
      <c r="N250" s="80">
        <v>45352</v>
      </c>
      <c r="O250" s="81">
        <v>64498</v>
      </c>
      <c r="P250" s="81">
        <v>-19146</v>
      </c>
      <c r="Q250" s="82">
        <v>1.0000000000000001E-5</v>
      </c>
      <c r="R250" s="83">
        <v>-0.19146000000000002</v>
      </c>
      <c r="S250" s="80">
        <v>0</v>
      </c>
      <c r="T250" s="81">
        <v>0</v>
      </c>
      <c r="U250" s="81">
        <v>0</v>
      </c>
      <c r="V250" s="84">
        <v>1.1E-5</v>
      </c>
      <c r="W250" s="85">
        <v>0</v>
      </c>
      <c r="X250" s="62"/>
      <c r="Y250" s="62"/>
    </row>
    <row r="251" spans="7:25" x14ac:dyDescent="0.3">
      <c r="G251" s="77"/>
      <c r="H251" s="62">
        <v>72</v>
      </c>
      <c r="I251" s="62" t="s">
        <v>28</v>
      </c>
      <c r="J251" s="78">
        <v>846</v>
      </c>
      <c r="K251" s="79">
        <v>1</v>
      </c>
      <c r="L251" s="80">
        <v>0</v>
      </c>
      <c r="M251" s="81"/>
      <c r="N251" s="80">
        <v>45352</v>
      </c>
      <c r="O251" s="81">
        <v>64498</v>
      </c>
      <c r="P251" s="81">
        <v>-19146</v>
      </c>
      <c r="Q251" s="82">
        <v>2.9999999999999997E-4</v>
      </c>
      <c r="R251" s="83">
        <v>-5.7437999999999994</v>
      </c>
      <c r="S251" s="80">
        <v>0</v>
      </c>
      <c r="T251" s="81">
        <v>0</v>
      </c>
      <c r="U251" s="81">
        <v>0</v>
      </c>
      <c r="V251" s="84">
        <v>3.1799999999999998E-4</v>
      </c>
      <c r="W251" s="85">
        <v>0</v>
      </c>
      <c r="X251" s="62"/>
      <c r="Y251" s="62"/>
    </row>
    <row r="252" spans="7:25" x14ac:dyDescent="0.3">
      <c r="G252" s="77"/>
      <c r="H252" s="62">
        <v>73</v>
      </c>
      <c r="I252" s="62" t="s">
        <v>102</v>
      </c>
      <c r="J252" s="78">
        <v>846</v>
      </c>
      <c r="K252" s="79">
        <v>1</v>
      </c>
      <c r="L252" s="80">
        <v>0</v>
      </c>
      <c r="M252" s="81"/>
      <c r="N252" s="80">
        <v>45352</v>
      </c>
      <c r="O252" s="81">
        <v>64498</v>
      </c>
      <c r="P252" s="81">
        <v>-19146</v>
      </c>
      <c r="Q252" s="82">
        <v>0</v>
      </c>
      <c r="R252" s="83">
        <v>0</v>
      </c>
      <c r="S252" s="80">
        <v>0</v>
      </c>
      <c r="T252" s="81">
        <v>0</v>
      </c>
      <c r="U252" s="81">
        <v>0</v>
      </c>
      <c r="V252" s="84">
        <v>0</v>
      </c>
      <c r="W252" s="85">
        <v>0</v>
      </c>
      <c r="X252" s="62"/>
      <c r="Y252" s="62"/>
    </row>
    <row r="253" spans="7:25" x14ac:dyDescent="0.3">
      <c r="G253" s="77"/>
      <c r="H253" s="62">
        <v>117</v>
      </c>
      <c r="I253" s="62" t="s">
        <v>21</v>
      </c>
      <c r="J253" s="78">
        <v>846</v>
      </c>
      <c r="K253" s="79">
        <v>1</v>
      </c>
      <c r="L253" s="80">
        <v>0</v>
      </c>
      <c r="M253" s="81"/>
      <c r="N253" s="80">
        <v>45352</v>
      </c>
      <c r="O253" s="81">
        <v>64498</v>
      </c>
      <c r="P253" s="81">
        <v>-19146</v>
      </c>
      <c r="Q253" s="82">
        <v>2.5700000000000001E-4</v>
      </c>
      <c r="R253" s="83">
        <v>-4.9205220000000001</v>
      </c>
      <c r="S253" s="80">
        <v>0</v>
      </c>
      <c r="T253" s="81">
        <v>0</v>
      </c>
      <c r="U253" s="81">
        <v>0</v>
      </c>
      <c r="V253" s="84">
        <v>2.7300000000000002E-4</v>
      </c>
      <c r="W253" s="85">
        <v>0</v>
      </c>
      <c r="X253" s="62"/>
      <c r="Y253" s="62"/>
    </row>
    <row r="254" spans="7:25" x14ac:dyDescent="0.3">
      <c r="G254" s="77"/>
      <c r="H254" s="62">
        <v>122</v>
      </c>
      <c r="I254" s="62" t="s">
        <v>96</v>
      </c>
      <c r="J254" s="78">
        <v>846</v>
      </c>
      <c r="K254" s="79">
        <v>1</v>
      </c>
      <c r="L254" s="80">
        <v>0</v>
      </c>
      <c r="M254" s="81"/>
      <c r="N254" s="80">
        <v>45352</v>
      </c>
      <c r="O254" s="81">
        <v>64498</v>
      </c>
      <c r="P254" s="81">
        <v>-19146</v>
      </c>
      <c r="Q254" s="82">
        <v>0</v>
      </c>
      <c r="R254" s="83">
        <v>0</v>
      </c>
      <c r="S254" s="80">
        <v>0</v>
      </c>
      <c r="T254" s="81">
        <v>0</v>
      </c>
      <c r="U254" s="81">
        <v>0</v>
      </c>
      <c r="V254" s="84">
        <v>0</v>
      </c>
      <c r="W254" s="85">
        <v>0</v>
      </c>
      <c r="X254" s="62"/>
      <c r="Y254" s="62"/>
    </row>
    <row r="255" spans="7:25" ht="15" thickBot="1" x14ac:dyDescent="0.35">
      <c r="G255" s="86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93"/>
      <c r="X255" s="89"/>
      <c r="Y255" s="62"/>
    </row>
    <row r="256" spans="7:25" x14ac:dyDescent="0.3">
      <c r="G256" s="62">
        <v>73</v>
      </c>
      <c r="H256" s="62" t="s">
        <v>102</v>
      </c>
      <c r="I256" s="62"/>
      <c r="J256" s="78"/>
      <c r="K256" s="79"/>
      <c r="L256" s="81"/>
      <c r="M256" s="81"/>
      <c r="N256" s="81"/>
      <c r="O256" s="81"/>
      <c r="P256" s="81"/>
      <c r="Q256" s="84"/>
      <c r="R256" s="83">
        <v>204943.08426960002</v>
      </c>
      <c r="S256" s="81"/>
      <c r="T256" s="81"/>
      <c r="U256" s="81"/>
      <c r="V256" s="84"/>
      <c r="W256" s="83">
        <v>29249.862539999998</v>
      </c>
      <c r="X256" s="89">
        <v>234192.94680960002</v>
      </c>
      <c r="Y256" s="62"/>
    </row>
    <row r="257" spans="7:25" x14ac:dyDescent="0.3">
      <c r="G257" s="62"/>
      <c r="H257" s="62"/>
      <c r="I257" s="62"/>
      <c r="J257" s="78"/>
      <c r="K257" s="79"/>
      <c r="L257" s="81"/>
      <c r="M257" s="81"/>
      <c r="N257" s="81"/>
      <c r="O257" s="81"/>
      <c r="P257" s="81"/>
      <c r="Q257" s="84"/>
      <c r="R257" s="83"/>
      <c r="S257" s="81"/>
      <c r="T257" s="81"/>
      <c r="U257" s="81"/>
      <c r="V257" s="84"/>
      <c r="W257" s="83"/>
      <c r="X257" s="62"/>
      <c r="Y257" s="62"/>
    </row>
    <row r="258" spans="7:25" ht="15" thickBot="1" x14ac:dyDescent="0.35">
      <c r="G258" s="62"/>
      <c r="H258" s="62"/>
      <c r="I258" s="62"/>
      <c r="J258" s="63" t="s">
        <v>59</v>
      </c>
      <c r="K258" s="64" t="s">
        <v>60</v>
      </c>
      <c r="L258" s="65" t="s">
        <v>61</v>
      </c>
      <c r="M258" s="65" t="s">
        <v>186</v>
      </c>
      <c r="N258" s="65" t="s">
        <v>62</v>
      </c>
      <c r="O258" s="65" t="s">
        <v>187</v>
      </c>
      <c r="P258" s="65" t="s">
        <v>63</v>
      </c>
      <c r="Q258" s="66" t="s">
        <v>64</v>
      </c>
      <c r="R258" s="67" t="s">
        <v>65</v>
      </c>
      <c r="S258" s="65" t="s">
        <v>66</v>
      </c>
      <c r="T258" s="65" t="s">
        <v>67</v>
      </c>
      <c r="U258" s="65" t="s">
        <v>68</v>
      </c>
      <c r="V258" s="66" t="s">
        <v>69</v>
      </c>
      <c r="W258" s="67" t="s">
        <v>70</v>
      </c>
      <c r="X258" s="62"/>
      <c r="Y258" s="62"/>
    </row>
    <row r="259" spans="7:25" ht="15.6" x14ac:dyDescent="0.3">
      <c r="G259" s="68">
        <v>74</v>
      </c>
      <c r="H259" s="69" t="s">
        <v>103</v>
      </c>
      <c r="I259" s="70"/>
      <c r="J259" s="71"/>
      <c r="K259" s="72"/>
      <c r="L259" s="73"/>
      <c r="M259" s="73"/>
      <c r="N259" s="73"/>
      <c r="O259" s="73"/>
      <c r="P259" s="73"/>
      <c r="Q259" s="74"/>
      <c r="R259" s="75"/>
      <c r="S259" s="73"/>
      <c r="T259" s="73"/>
      <c r="U259" s="73"/>
      <c r="V259" s="74"/>
      <c r="W259" s="76"/>
      <c r="X259" s="62"/>
      <c r="Y259" s="62"/>
    </row>
    <row r="260" spans="7:25" x14ac:dyDescent="0.3">
      <c r="G260" s="77"/>
      <c r="H260" s="62">
        <v>1</v>
      </c>
      <c r="I260" s="62" t="s">
        <v>11</v>
      </c>
      <c r="J260" s="78">
        <v>251</v>
      </c>
      <c r="K260" s="79">
        <v>1</v>
      </c>
      <c r="L260" s="80">
        <v>36598341</v>
      </c>
      <c r="M260" s="81">
        <v>3991243</v>
      </c>
      <c r="N260" s="80">
        <v>34214</v>
      </c>
      <c r="O260" s="80"/>
      <c r="P260" s="81">
        <v>32641312</v>
      </c>
      <c r="Q260" s="82">
        <v>2.2769999999999999E-3</v>
      </c>
      <c r="R260" s="83">
        <v>74324.267424000005</v>
      </c>
      <c r="S260" s="80">
        <v>64745</v>
      </c>
      <c r="T260" s="81">
        <v>985660</v>
      </c>
      <c r="U260" s="81">
        <v>-920915</v>
      </c>
      <c r="V260" s="84">
        <v>1.91E-3</v>
      </c>
      <c r="W260" s="85">
        <v>-1758.9476500000001</v>
      </c>
      <c r="X260" s="62"/>
      <c r="Y260" s="62"/>
    </row>
    <row r="261" spans="7:25" x14ac:dyDescent="0.3">
      <c r="G261" s="77"/>
      <c r="H261" s="62">
        <v>2</v>
      </c>
      <c r="I261" s="62" t="s">
        <v>27</v>
      </c>
      <c r="J261" s="78">
        <v>251</v>
      </c>
      <c r="K261" s="79">
        <v>1</v>
      </c>
      <c r="L261" s="80">
        <v>36598341</v>
      </c>
      <c r="M261" s="81">
        <v>3991243</v>
      </c>
      <c r="N261" s="80">
        <v>34214</v>
      </c>
      <c r="O261" s="80"/>
      <c r="P261" s="81">
        <v>32641312</v>
      </c>
      <c r="Q261" s="82">
        <v>2.6200000000000003E-4</v>
      </c>
      <c r="R261" s="83">
        <v>8552.0237440000001</v>
      </c>
      <c r="S261" s="80">
        <v>64745</v>
      </c>
      <c r="T261" s="81">
        <v>985660</v>
      </c>
      <c r="U261" s="81">
        <v>-920915</v>
      </c>
      <c r="V261" s="84">
        <v>2.6899999999999998E-4</v>
      </c>
      <c r="W261" s="85">
        <v>-247.72613499999997</v>
      </c>
      <c r="X261" s="62"/>
      <c r="Y261" s="62"/>
    </row>
    <row r="262" spans="7:25" x14ac:dyDescent="0.3">
      <c r="G262" s="77"/>
      <c r="H262" s="62">
        <v>3</v>
      </c>
      <c r="I262" s="62" t="s">
        <v>20</v>
      </c>
      <c r="J262" s="78">
        <v>251</v>
      </c>
      <c r="K262" s="79">
        <v>1</v>
      </c>
      <c r="L262" s="80">
        <v>36598341</v>
      </c>
      <c r="M262" s="81">
        <v>3991243</v>
      </c>
      <c r="N262" s="80">
        <v>34214</v>
      </c>
      <c r="O262" s="80"/>
      <c r="P262" s="81">
        <v>32641312</v>
      </c>
      <c r="Q262" s="82">
        <v>5.7799999999999995E-4</v>
      </c>
      <c r="R262" s="83">
        <v>18866.678335999997</v>
      </c>
      <c r="S262" s="80">
        <v>64745</v>
      </c>
      <c r="T262" s="81">
        <v>985660</v>
      </c>
      <c r="U262" s="81">
        <v>-920915</v>
      </c>
      <c r="V262" s="84">
        <v>5.9699999999999998E-4</v>
      </c>
      <c r="W262" s="85">
        <v>-549.78625499999998</v>
      </c>
      <c r="X262" s="62"/>
      <c r="Y262" s="62"/>
    </row>
    <row r="263" spans="7:25" x14ac:dyDescent="0.3">
      <c r="G263" s="77"/>
      <c r="H263" s="62">
        <v>4</v>
      </c>
      <c r="I263" s="62" t="s">
        <v>10</v>
      </c>
      <c r="J263" s="78">
        <v>251</v>
      </c>
      <c r="K263" s="79">
        <v>0.6</v>
      </c>
      <c r="L263" s="80">
        <v>36598341</v>
      </c>
      <c r="M263" s="81">
        <v>3991243</v>
      </c>
      <c r="N263" s="80">
        <v>34214</v>
      </c>
      <c r="O263" s="80"/>
      <c r="P263" s="81">
        <v>19584787.199999999</v>
      </c>
      <c r="Q263" s="82">
        <v>8.5789999999999998E-3</v>
      </c>
      <c r="R263" s="83">
        <v>168017.88938879999</v>
      </c>
      <c r="S263" s="80">
        <v>64745</v>
      </c>
      <c r="T263" s="81">
        <v>985660</v>
      </c>
      <c r="U263" s="81">
        <v>-552549</v>
      </c>
      <c r="V263" s="84">
        <v>9.2750000000000003E-3</v>
      </c>
      <c r="W263" s="85">
        <v>-5124.8919750000005</v>
      </c>
      <c r="X263" s="62"/>
      <c r="Y263" s="62"/>
    </row>
    <row r="264" spans="7:25" x14ac:dyDescent="0.3">
      <c r="G264" s="77"/>
      <c r="H264" s="62">
        <v>136</v>
      </c>
      <c r="I264" s="62" t="s">
        <v>159</v>
      </c>
      <c r="J264" s="78">
        <v>251</v>
      </c>
      <c r="K264" s="79">
        <v>0.6</v>
      </c>
      <c r="L264" s="80">
        <v>36598341</v>
      </c>
      <c r="M264" s="81">
        <v>3991243</v>
      </c>
      <c r="N264" s="80">
        <v>34214</v>
      </c>
      <c r="O264" s="80"/>
      <c r="P264" s="81">
        <v>19584787.199999999</v>
      </c>
      <c r="Q264" s="82">
        <v>1.75E-4</v>
      </c>
      <c r="R264" s="83">
        <v>3427.3377599999999</v>
      </c>
      <c r="S264" s="80">
        <v>64745</v>
      </c>
      <c r="T264" s="81">
        <v>985660</v>
      </c>
      <c r="U264" s="81">
        <v>-552549</v>
      </c>
      <c r="V264" s="84">
        <v>0</v>
      </c>
      <c r="W264" s="85">
        <v>0</v>
      </c>
      <c r="X264" s="62"/>
      <c r="Y264" s="62"/>
    </row>
    <row r="265" spans="7:25" x14ac:dyDescent="0.3">
      <c r="G265" s="77"/>
      <c r="H265" s="62">
        <v>6</v>
      </c>
      <c r="I265" s="62" t="s">
        <v>76</v>
      </c>
      <c r="J265" s="78">
        <v>251</v>
      </c>
      <c r="K265" s="79">
        <v>0.6</v>
      </c>
      <c r="L265" s="80">
        <v>36598341</v>
      </c>
      <c r="M265" s="81">
        <v>3991243</v>
      </c>
      <c r="N265" s="80">
        <v>34214</v>
      </c>
      <c r="O265" s="80"/>
      <c r="P265" s="81">
        <v>19584787.199999999</v>
      </c>
      <c r="Q265" s="82">
        <v>0</v>
      </c>
      <c r="R265" s="83">
        <v>0</v>
      </c>
      <c r="S265" s="80">
        <v>64745</v>
      </c>
      <c r="T265" s="81">
        <v>985660</v>
      </c>
      <c r="U265" s="81">
        <v>-552549</v>
      </c>
      <c r="V265" s="84">
        <v>0</v>
      </c>
      <c r="W265" s="85">
        <v>0</v>
      </c>
      <c r="X265" s="62"/>
      <c r="Y265" s="62"/>
    </row>
    <row r="266" spans="7:25" x14ac:dyDescent="0.3">
      <c r="G266" s="77"/>
      <c r="H266" s="62">
        <v>7</v>
      </c>
      <c r="I266" s="62" t="s">
        <v>9</v>
      </c>
      <c r="J266" s="78">
        <v>251</v>
      </c>
      <c r="K266" s="79">
        <v>1</v>
      </c>
      <c r="L266" s="80">
        <v>36598341</v>
      </c>
      <c r="M266" s="81">
        <v>3991243</v>
      </c>
      <c r="N266" s="80">
        <v>34214</v>
      </c>
      <c r="O266" s="80"/>
      <c r="P266" s="81">
        <v>32641312</v>
      </c>
      <c r="Q266" s="82">
        <v>1.1900000000000001E-4</v>
      </c>
      <c r="R266" s="83">
        <v>3884.3161280000004</v>
      </c>
      <c r="S266" s="80">
        <v>64745</v>
      </c>
      <c r="T266" s="81">
        <v>985660</v>
      </c>
      <c r="U266" s="81">
        <v>-920915</v>
      </c>
      <c r="V266" s="84">
        <v>1.27E-4</v>
      </c>
      <c r="W266" s="85">
        <v>-116.956205</v>
      </c>
      <c r="X266" s="62"/>
      <c r="Y266" s="62"/>
    </row>
    <row r="267" spans="7:25" x14ac:dyDescent="0.3">
      <c r="G267" s="77"/>
      <c r="H267" s="62">
        <v>8</v>
      </c>
      <c r="I267" s="62" t="s">
        <v>23</v>
      </c>
      <c r="J267" s="78">
        <v>251</v>
      </c>
      <c r="K267" s="79">
        <v>1</v>
      </c>
      <c r="L267" s="80">
        <v>36598341</v>
      </c>
      <c r="M267" s="81">
        <v>3991243</v>
      </c>
      <c r="N267" s="80">
        <v>34214</v>
      </c>
      <c r="O267" s="80"/>
      <c r="P267" s="81">
        <v>32641312</v>
      </c>
      <c r="Q267" s="82">
        <v>1.74E-4</v>
      </c>
      <c r="R267" s="83">
        <v>5679.5882879999999</v>
      </c>
      <c r="S267" s="80">
        <v>64745</v>
      </c>
      <c r="T267" s="81">
        <v>985660</v>
      </c>
      <c r="U267" s="81">
        <v>-920915</v>
      </c>
      <c r="V267" s="84">
        <v>1.8699999999999999E-4</v>
      </c>
      <c r="W267" s="85">
        <v>-172.211105</v>
      </c>
      <c r="X267" s="62"/>
      <c r="Y267" s="62"/>
    </row>
    <row r="268" spans="7:25" x14ac:dyDescent="0.3">
      <c r="G268" s="77"/>
      <c r="H268" s="62">
        <v>9</v>
      </c>
      <c r="I268" s="62" t="s">
        <v>0</v>
      </c>
      <c r="J268" s="78">
        <v>251</v>
      </c>
      <c r="K268" s="79">
        <v>1</v>
      </c>
      <c r="L268" s="80">
        <v>36598341</v>
      </c>
      <c r="M268" s="81">
        <v>3991243</v>
      </c>
      <c r="N268" s="80">
        <v>34214</v>
      </c>
      <c r="O268" s="80"/>
      <c r="P268" s="81">
        <v>32641312</v>
      </c>
      <c r="Q268" s="82">
        <v>2.4800000000000001E-4</v>
      </c>
      <c r="R268" s="83">
        <v>8095.045376</v>
      </c>
      <c r="S268" s="80">
        <v>64745</v>
      </c>
      <c r="T268" s="81">
        <v>985660</v>
      </c>
      <c r="U268" s="81">
        <v>-920915</v>
      </c>
      <c r="V268" s="84">
        <v>2.6600000000000001E-4</v>
      </c>
      <c r="W268" s="85">
        <v>-244.96339</v>
      </c>
      <c r="X268" s="62"/>
      <c r="Y268" s="62"/>
    </row>
    <row r="269" spans="7:25" x14ac:dyDescent="0.3">
      <c r="G269" s="77"/>
      <c r="H269" s="62">
        <v>17</v>
      </c>
      <c r="I269" s="62" t="s">
        <v>16</v>
      </c>
      <c r="J269" s="78">
        <v>251</v>
      </c>
      <c r="K269" s="79">
        <v>1</v>
      </c>
      <c r="L269" s="80">
        <v>36598341</v>
      </c>
      <c r="M269" s="81">
        <v>3991243</v>
      </c>
      <c r="N269" s="80">
        <v>34214</v>
      </c>
      <c r="O269" s="80"/>
      <c r="P269" s="81">
        <v>32641312</v>
      </c>
      <c r="Q269" s="82">
        <v>7.0899999999999999E-4</v>
      </c>
      <c r="R269" s="83">
        <v>23142.690208</v>
      </c>
      <c r="S269" s="80">
        <v>64745</v>
      </c>
      <c r="T269" s="81">
        <v>985660</v>
      </c>
      <c r="U269" s="81">
        <v>-920915</v>
      </c>
      <c r="V269" s="84">
        <v>7.5799999999999999E-4</v>
      </c>
      <c r="W269" s="85">
        <v>-698.05357000000004</v>
      </c>
      <c r="X269" s="62"/>
      <c r="Y269" s="62"/>
    </row>
    <row r="270" spans="7:25" x14ac:dyDescent="0.3">
      <c r="G270" s="77"/>
      <c r="H270" s="62">
        <v>29</v>
      </c>
      <c r="I270" s="62" t="s">
        <v>24</v>
      </c>
      <c r="J270" s="78">
        <v>251</v>
      </c>
      <c r="K270" s="79">
        <v>1</v>
      </c>
      <c r="L270" s="80">
        <v>36598341</v>
      </c>
      <c r="M270" s="81">
        <v>3991243</v>
      </c>
      <c r="N270" s="80">
        <v>34214</v>
      </c>
      <c r="O270" s="80"/>
      <c r="P270" s="81">
        <v>32641312</v>
      </c>
      <c r="Q270" s="82">
        <v>3.1029999999999999E-3</v>
      </c>
      <c r="R270" s="83">
        <v>101285.991136</v>
      </c>
      <c r="S270" s="80">
        <v>64745</v>
      </c>
      <c r="T270" s="81">
        <v>985660</v>
      </c>
      <c r="U270" s="81">
        <v>-920915</v>
      </c>
      <c r="V270" s="84">
        <v>3.1029999999999999E-3</v>
      </c>
      <c r="W270" s="85">
        <v>-2857.5992449999999</v>
      </c>
      <c r="X270" s="62"/>
      <c r="Y270" s="62"/>
    </row>
    <row r="271" spans="7:25" x14ac:dyDescent="0.3">
      <c r="G271" s="77"/>
      <c r="H271" s="62">
        <v>38</v>
      </c>
      <c r="I271" s="62" t="s">
        <v>12</v>
      </c>
      <c r="J271" s="78">
        <v>251</v>
      </c>
      <c r="K271" s="79">
        <v>1</v>
      </c>
      <c r="L271" s="80">
        <v>36598341</v>
      </c>
      <c r="M271" s="81">
        <v>3991243</v>
      </c>
      <c r="N271" s="80">
        <v>34214</v>
      </c>
      <c r="O271" s="80"/>
      <c r="P271" s="81">
        <v>32641312</v>
      </c>
      <c r="Q271" s="82">
        <v>9.5000000000000005E-5</v>
      </c>
      <c r="R271" s="83">
        <v>3100.9246400000002</v>
      </c>
      <c r="S271" s="80">
        <v>64745</v>
      </c>
      <c r="T271" s="81">
        <v>985660</v>
      </c>
      <c r="U271" s="81">
        <v>-920915</v>
      </c>
      <c r="V271" s="84">
        <v>7.8999999999999996E-5</v>
      </c>
      <c r="W271" s="85">
        <v>-72.752285000000001</v>
      </c>
      <c r="X271" s="62"/>
      <c r="Y271" s="62"/>
    </row>
    <row r="272" spans="7:25" x14ac:dyDescent="0.3">
      <c r="G272" s="77"/>
      <c r="H272" s="62">
        <v>55</v>
      </c>
      <c r="I272" s="62" t="s">
        <v>26</v>
      </c>
      <c r="J272" s="78">
        <v>251</v>
      </c>
      <c r="K272" s="79">
        <v>1</v>
      </c>
      <c r="L272" s="80">
        <v>36598341</v>
      </c>
      <c r="M272" s="81">
        <v>3991243</v>
      </c>
      <c r="N272" s="80">
        <v>34214</v>
      </c>
      <c r="O272" s="80"/>
      <c r="P272" s="81">
        <v>32641312</v>
      </c>
      <c r="Q272" s="82">
        <v>1.4799999999999999E-4</v>
      </c>
      <c r="R272" s="83">
        <v>4830.9141759999993</v>
      </c>
      <c r="S272" s="80">
        <v>64745</v>
      </c>
      <c r="T272" s="81">
        <v>985660</v>
      </c>
      <c r="U272" s="81">
        <v>-920915</v>
      </c>
      <c r="V272" s="84">
        <v>1.5699999999999999E-4</v>
      </c>
      <c r="W272" s="85">
        <v>-144.58365499999999</v>
      </c>
      <c r="X272" s="62"/>
      <c r="Y272" s="62"/>
    </row>
    <row r="273" spans="7:25" x14ac:dyDescent="0.3">
      <c r="G273" s="77"/>
      <c r="H273" s="62">
        <v>71</v>
      </c>
      <c r="I273" s="62" t="s">
        <v>18</v>
      </c>
      <c r="J273" s="78">
        <v>251</v>
      </c>
      <c r="K273" s="79">
        <v>1</v>
      </c>
      <c r="L273" s="80">
        <v>36598341</v>
      </c>
      <c r="M273" s="81">
        <v>3991243</v>
      </c>
      <c r="N273" s="80">
        <v>34214</v>
      </c>
      <c r="O273" s="80"/>
      <c r="P273" s="81">
        <v>32641312</v>
      </c>
      <c r="Q273" s="82">
        <v>1.0000000000000001E-5</v>
      </c>
      <c r="R273" s="83">
        <v>326.41312000000005</v>
      </c>
      <c r="S273" s="80">
        <v>64745</v>
      </c>
      <c r="T273" s="81">
        <v>985660</v>
      </c>
      <c r="U273" s="81">
        <v>-920915</v>
      </c>
      <c r="V273" s="84">
        <v>1.1E-5</v>
      </c>
      <c r="W273" s="85">
        <v>-10.130065</v>
      </c>
      <c r="X273" s="62"/>
      <c r="Y273" s="62"/>
    </row>
    <row r="274" spans="7:25" x14ac:dyDescent="0.3">
      <c r="G274" s="77"/>
      <c r="H274" s="62">
        <v>72</v>
      </c>
      <c r="I274" s="62" t="s">
        <v>28</v>
      </c>
      <c r="J274" s="78">
        <v>251</v>
      </c>
      <c r="K274" s="79">
        <v>1</v>
      </c>
      <c r="L274" s="80">
        <v>36598341</v>
      </c>
      <c r="M274" s="81">
        <v>3991243</v>
      </c>
      <c r="N274" s="80">
        <v>34214</v>
      </c>
      <c r="O274" s="80"/>
      <c r="P274" s="81">
        <v>32641312</v>
      </c>
      <c r="Q274" s="82">
        <v>2.9999999999999997E-4</v>
      </c>
      <c r="R274" s="83">
        <v>9792.3935999999994</v>
      </c>
      <c r="S274" s="80">
        <v>64745</v>
      </c>
      <c r="T274" s="81">
        <v>985660</v>
      </c>
      <c r="U274" s="81">
        <v>-920915</v>
      </c>
      <c r="V274" s="84">
        <v>3.1799999999999998E-4</v>
      </c>
      <c r="W274" s="85">
        <v>-292.85096999999996</v>
      </c>
      <c r="X274" s="62"/>
      <c r="Y274" s="62"/>
    </row>
    <row r="275" spans="7:25" x14ac:dyDescent="0.3">
      <c r="G275" s="77"/>
      <c r="H275" s="62">
        <v>74</v>
      </c>
      <c r="I275" s="62" t="s">
        <v>103</v>
      </c>
      <c r="J275" s="78">
        <v>251</v>
      </c>
      <c r="K275" s="79">
        <v>1</v>
      </c>
      <c r="L275" s="80">
        <v>36598341</v>
      </c>
      <c r="M275" s="81">
        <v>3991243</v>
      </c>
      <c r="N275" s="80">
        <v>34214</v>
      </c>
      <c r="O275" s="80"/>
      <c r="P275" s="81">
        <v>32641312</v>
      </c>
      <c r="Q275" s="82">
        <v>0</v>
      </c>
      <c r="R275" s="83">
        <v>0</v>
      </c>
      <c r="S275" s="80">
        <v>64745</v>
      </c>
      <c r="T275" s="81">
        <v>985660</v>
      </c>
      <c r="U275" s="81">
        <v>-920915</v>
      </c>
      <c r="V275" s="84">
        <v>0</v>
      </c>
      <c r="W275" s="85">
        <v>0</v>
      </c>
      <c r="X275" s="62"/>
      <c r="Y275" s="62"/>
    </row>
    <row r="276" spans="7:25" x14ac:dyDescent="0.3">
      <c r="G276" s="77"/>
      <c r="H276" s="62">
        <v>117</v>
      </c>
      <c r="I276" s="62" t="s">
        <v>21</v>
      </c>
      <c r="J276" s="78">
        <v>251</v>
      </c>
      <c r="K276" s="79">
        <v>1</v>
      </c>
      <c r="L276" s="80">
        <v>36598341</v>
      </c>
      <c r="M276" s="81">
        <v>3991243</v>
      </c>
      <c r="N276" s="80">
        <v>34214</v>
      </c>
      <c r="O276" s="80"/>
      <c r="P276" s="81">
        <v>32641312</v>
      </c>
      <c r="Q276" s="82">
        <v>2.5700000000000001E-4</v>
      </c>
      <c r="R276" s="83">
        <v>8388.8171839999995</v>
      </c>
      <c r="S276" s="80">
        <v>64745</v>
      </c>
      <c r="T276" s="81">
        <v>985660</v>
      </c>
      <c r="U276" s="81">
        <v>-920915</v>
      </c>
      <c r="V276" s="84">
        <v>2.7300000000000002E-4</v>
      </c>
      <c r="W276" s="85">
        <v>-251.40979500000003</v>
      </c>
      <c r="X276" s="62"/>
      <c r="Y276" s="62"/>
    </row>
    <row r="277" spans="7:25" x14ac:dyDescent="0.3">
      <c r="G277" s="77"/>
      <c r="H277" s="62">
        <v>122</v>
      </c>
      <c r="I277" s="62" t="s">
        <v>96</v>
      </c>
      <c r="J277" s="78">
        <v>251</v>
      </c>
      <c r="K277" s="79">
        <v>1</v>
      </c>
      <c r="L277" s="80">
        <v>36598341</v>
      </c>
      <c r="M277" s="81">
        <v>3991243</v>
      </c>
      <c r="N277" s="80">
        <v>34214</v>
      </c>
      <c r="O277" s="80"/>
      <c r="P277" s="81">
        <v>32641312</v>
      </c>
      <c r="Q277" s="82">
        <v>0</v>
      </c>
      <c r="R277" s="83">
        <v>0</v>
      </c>
      <c r="S277" s="80">
        <v>64745</v>
      </c>
      <c r="T277" s="81">
        <v>985660</v>
      </c>
      <c r="U277" s="81">
        <v>-920915</v>
      </c>
      <c r="V277" s="84">
        <v>0</v>
      </c>
      <c r="W277" s="85">
        <v>0</v>
      </c>
      <c r="X277" s="62"/>
      <c r="Y277" s="62"/>
    </row>
    <row r="278" spans="7:25" x14ac:dyDescent="0.3">
      <c r="G278" s="77"/>
      <c r="H278" s="62"/>
      <c r="I278" s="62"/>
      <c r="J278" s="78"/>
      <c r="K278" s="79"/>
      <c r="L278" s="80"/>
      <c r="M278" s="81"/>
      <c r="N278" s="80"/>
      <c r="O278" s="80"/>
      <c r="P278" s="81"/>
      <c r="Q278" s="82"/>
      <c r="R278" s="83"/>
      <c r="S278" s="80"/>
      <c r="T278" s="81"/>
      <c r="U278" s="81"/>
      <c r="V278" s="84"/>
      <c r="W278" s="85"/>
      <c r="X278" s="62"/>
      <c r="Y278" s="62"/>
    </row>
    <row r="279" spans="7:25" ht="15.6" x14ac:dyDescent="0.3">
      <c r="G279" s="90">
        <v>74</v>
      </c>
      <c r="H279" s="91" t="s">
        <v>103</v>
      </c>
      <c r="I279" s="62"/>
      <c r="J279" s="78"/>
      <c r="K279" s="79"/>
      <c r="L279" s="80"/>
      <c r="M279" s="81"/>
      <c r="N279" s="80"/>
      <c r="O279" s="80"/>
      <c r="P279" s="81"/>
      <c r="Q279" s="82"/>
      <c r="R279" s="83"/>
      <c r="S279" s="80"/>
      <c r="T279" s="81"/>
      <c r="U279" s="81"/>
      <c r="V279" s="84"/>
      <c r="W279" s="85"/>
      <c r="X279" s="62"/>
      <c r="Y279" s="62"/>
    </row>
    <row r="280" spans="7:25" x14ac:dyDescent="0.3">
      <c r="G280" s="77"/>
      <c r="H280" s="62">
        <v>1</v>
      </c>
      <c r="I280" s="62" t="s">
        <v>11</v>
      </c>
      <c r="J280" s="78">
        <v>498</v>
      </c>
      <c r="K280" s="79">
        <v>1</v>
      </c>
      <c r="L280" s="80">
        <v>7474015</v>
      </c>
      <c r="M280" s="94">
        <v>-7338278</v>
      </c>
      <c r="N280" s="80">
        <v>26805</v>
      </c>
      <c r="O280" s="80"/>
      <c r="P280" s="81">
        <v>14839098</v>
      </c>
      <c r="Q280" s="82">
        <v>2.2769999999999999E-3</v>
      </c>
      <c r="R280" s="83">
        <v>33788.626146000002</v>
      </c>
      <c r="S280" s="80">
        <v>15127</v>
      </c>
      <c r="T280" s="81">
        <v>0</v>
      </c>
      <c r="U280" s="81">
        <v>15127</v>
      </c>
      <c r="V280" s="84">
        <v>1.91E-3</v>
      </c>
      <c r="W280" s="85">
        <v>28.892569999999999</v>
      </c>
      <c r="X280" s="62"/>
      <c r="Y280" s="92" t="s">
        <v>199</v>
      </c>
    </row>
    <row r="281" spans="7:25" x14ac:dyDescent="0.3">
      <c r="G281" s="77"/>
      <c r="H281" s="62">
        <v>2</v>
      </c>
      <c r="I281" s="62" t="s">
        <v>73</v>
      </c>
      <c r="J281" s="78">
        <v>498</v>
      </c>
      <c r="K281" s="79">
        <v>1</v>
      </c>
      <c r="L281" s="80">
        <v>7474015</v>
      </c>
      <c r="M281" s="94">
        <v>-7338278</v>
      </c>
      <c r="N281" s="80">
        <v>26805</v>
      </c>
      <c r="O281" s="80"/>
      <c r="P281" s="81">
        <v>14839098</v>
      </c>
      <c r="Q281" s="82">
        <v>2.6200000000000003E-4</v>
      </c>
      <c r="R281" s="83">
        <v>3887.8436760000004</v>
      </c>
      <c r="S281" s="80">
        <v>15127</v>
      </c>
      <c r="T281" s="81">
        <v>0</v>
      </c>
      <c r="U281" s="81">
        <v>15127</v>
      </c>
      <c r="V281" s="84">
        <v>2.6899999999999998E-4</v>
      </c>
      <c r="W281" s="85">
        <v>4.0691629999999996</v>
      </c>
      <c r="X281" s="62"/>
      <c r="Y281" s="92" t="s">
        <v>200</v>
      </c>
    </row>
    <row r="282" spans="7:25" x14ac:dyDescent="0.3">
      <c r="G282" s="77"/>
      <c r="H282" s="62">
        <v>3</v>
      </c>
      <c r="I282" s="62" t="s">
        <v>74</v>
      </c>
      <c r="J282" s="78">
        <v>498</v>
      </c>
      <c r="K282" s="79">
        <v>1</v>
      </c>
      <c r="L282" s="80">
        <v>7474015</v>
      </c>
      <c r="M282" s="94">
        <v>-7338278</v>
      </c>
      <c r="N282" s="80">
        <v>26805</v>
      </c>
      <c r="O282" s="80"/>
      <c r="P282" s="81">
        <v>14839098</v>
      </c>
      <c r="Q282" s="82">
        <v>5.7799999999999995E-4</v>
      </c>
      <c r="R282" s="83">
        <v>8576.9986439999993</v>
      </c>
      <c r="S282" s="80">
        <v>15127</v>
      </c>
      <c r="T282" s="81">
        <v>0</v>
      </c>
      <c r="U282" s="81">
        <v>15127</v>
      </c>
      <c r="V282" s="84">
        <v>5.9699999999999998E-4</v>
      </c>
      <c r="W282" s="85">
        <v>9.0308189999999993</v>
      </c>
      <c r="X282" s="62"/>
      <c r="Y282" s="92" t="s">
        <v>201</v>
      </c>
    </row>
    <row r="283" spans="7:25" x14ac:dyDescent="0.3">
      <c r="G283" s="77"/>
      <c r="H283" s="62">
        <v>4</v>
      </c>
      <c r="I283" s="62" t="s">
        <v>188</v>
      </c>
      <c r="J283" s="78">
        <v>498</v>
      </c>
      <c r="K283" s="79">
        <v>0.6</v>
      </c>
      <c r="L283" s="80">
        <v>7474015</v>
      </c>
      <c r="M283" s="94">
        <v>-7338278</v>
      </c>
      <c r="N283" s="80">
        <v>26805</v>
      </c>
      <c r="O283" s="80"/>
      <c r="P283" s="81">
        <v>8903458.7999999989</v>
      </c>
      <c r="Q283" s="82">
        <v>8.5789999999999998E-3</v>
      </c>
      <c r="R283" s="83">
        <v>76382.773045199996</v>
      </c>
      <c r="S283" s="80">
        <v>15127</v>
      </c>
      <c r="T283" s="81">
        <v>0</v>
      </c>
      <c r="U283" s="81">
        <v>9076.1999999999989</v>
      </c>
      <c r="V283" s="84">
        <v>9.2750000000000003E-3</v>
      </c>
      <c r="W283" s="85">
        <v>84.181754999999995</v>
      </c>
      <c r="X283" s="62"/>
      <c r="Y283" s="92" t="s">
        <v>202</v>
      </c>
    </row>
    <row r="284" spans="7:25" x14ac:dyDescent="0.3">
      <c r="G284" s="77"/>
      <c r="H284" s="62">
        <v>136</v>
      </c>
      <c r="I284" s="62" t="s">
        <v>159</v>
      </c>
      <c r="J284" s="78">
        <v>498</v>
      </c>
      <c r="K284" s="79">
        <v>0.6</v>
      </c>
      <c r="L284" s="80">
        <v>7474015</v>
      </c>
      <c r="M284" s="94">
        <v>-7338278</v>
      </c>
      <c r="N284" s="80">
        <v>26805</v>
      </c>
      <c r="O284" s="80"/>
      <c r="P284" s="81">
        <v>8903458.7999999989</v>
      </c>
      <c r="Q284" s="82">
        <v>1.75E-4</v>
      </c>
      <c r="R284" s="83">
        <v>1558.1052899999997</v>
      </c>
      <c r="S284" s="80">
        <v>15127</v>
      </c>
      <c r="T284" s="81">
        <v>0</v>
      </c>
      <c r="U284" s="81">
        <v>9076.1999999999989</v>
      </c>
      <c r="V284" s="84">
        <v>0</v>
      </c>
      <c r="W284" s="85">
        <v>0</v>
      </c>
      <c r="X284" s="62"/>
      <c r="Y284" s="92" t="s">
        <v>203</v>
      </c>
    </row>
    <row r="285" spans="7:25" x14ac:dyDescent="0.3">
      <c r="G285" s="77"/>
      <c r="H285" s="62">
        <v>6</v>
      </c>
      <c r="I285" s="62" t="s">
        <v>189</v>
      </c>
      <c r="J285" s="78">
        <v>498</v>
      </c>
      <c r="K285" s="79">
        <v>0.6</v>
      </c>
      <c r="L285" s="80">
        <v>7474015</v>
      </c>
      <c r="M285" s="94">
        <v>-7338278</v>
      </c>
      <c r="N285" s="80">
        <v>26805</v>
      </c>
      <c r="O285" s="80"/>
      <c r="P285" s="81">
        <v>8903458.7999999989</v>
      </c>
      <c r="Q285" s="82">
        <v>0</v>
      </c>
      <c r="R285" s="83">
        <v>0</v>
      </c>
      <c r="S285" s="80">
        <v>15127</v>
      </c>
      <c r="T285" s="81">
        <v>0</v>
      </c>
      <c r="U285" s="81">
        <v>9076.1999999999989</v>
      </c>
      <c r="V285" s="84">
        <v>0</v>
      </c>
      <c r="W285" s="85">
        <v>0</v>
      </c>
      <c r="X285" s="62"/>
      <c r="Y285" s="62"/>
    </row>
    <row r="286" spans="7:25" x14ac:dyDescent="0.3">
      <c r="G286" s="77"/>
      <c r="H286" s="62">
        <v>7</v>
      </c>
      <c r="I286" s="62" t="s">
        <v>77</v>
      </c>
      <c r="J286" s="78">
        <v>498</v>
      </c>
      <c r="K286" s="79">
        <v>1</v>
      </c>
      <c r="L286" s="80">
        <v>7474015</v>
      </c>
      <c r="M286" s="94">
        <v>-7338278</v>
      </c>
      <c r="N286" s="80">
        <v>26805</v>
      </c>
      <c r="O286" s="80"/>
      <c r="P286" s="81">
        <v>14839098</v>
      </c>
      <c r="Q286" s="82">
        <v>1.1900000000000001E-4</v>
      </c>
      <c r="R286" s="83">
        <v>1765.852662</v>
      </c>
      <c r="S286" s="80">
        <v>15127</v>
      </c>
      <c r="T286" s="81">
        <v>0</v>
      </c>
      <c r="U286" s="81">
        <v>15127</v>
      </c>
      <c r="V286" s="84">
        <v>1.27E-4</v>
      </c>
      <c r="W286" s="85">
        <v>1.9211289999999999</v>
      </c>
      <c r="X286" s="62"/>
      <c r="Y286" s="92" t="s">
        <v>204</v>
      </c>
    </row>
    <row r="287" spans="7:25" x14ac:dyDescent="0.3">
      <c r="G287" s="77"/>
      <c r="H287" s="62">
        <v>8</v>
      </c>
      <c r="I287" s="62" t="s">
        <v>78</v>
      </c>
      <c r="J287" s="78">
        <v>498</v>
      </c>
      <c r="K287" s="79">
        <v>1</v>
      </c>
      <c r="L287" s="80">
        <v>7474015</v>
      </c>
      <c r="M287" s="94">
        <v>-7338278</v>
      </c>
      <c r="N287" s="80">
        <v>26805</v>
      </c>
      <c r="O287" s="80"/>
      <c r="P287" s="81">
        <v>14839098</v>
      </c>
      <c r="Q287" s="82">
        <v>1.74E-4</v>
      </c>
      <c r="R287" s="83">
        <v>2582.003052</v>
      </c>
      <c r="S287" s="80">
        <v>15127</v>
      </c>
      <c r="T287" s="81">
        <v>0</v>
      </c>
      <c r="U287" s="81">
        <v>15127</v>
      </c>
      <c r="V287" s="84">
        <v>1.8699999999999999E-4</v>
      </c>
      <c r="W287" s="85">
        <v>2.8287489999999997</v>
      </c>
      <c r="X287" s="62"/>
      <c r="Y287" s="92" t="s">
        <v>205</v>
      </c>
    </row>
    <row r="288" spans="7:25" x14ac:dyDescent="0.3">
      <c r="G288" s="77"/>
      <c r="H288" s="62">
        <v>9</v>
      </c>
      <c r="I288" s="62" t="s">
        <v>190</v>
      </c>
      <c r="J288" s="78">
        <v>498</v>
      </c>
      <c r="K288" s="79">
        <v>1</v>
      </c>
      <c r="L288" s="80">
        <v>7474015</v>
      </c>
      <c r="M288" s="94">
        <v>-7338278</v>
      </c>
      <c r="N288" s="80">
        <v>26805</v>
      </c>
      <c r="O288" s="80"/>
      <c r="P288" s="81">
        <v>14839098</v>
      </c>
      <c r="Q288" s="82">
        <v>2.4800000000000001E-4</v>
      </c>
      <c r="R288" s="83">
        <v>3680.0963040000001</v>
      </c>
      <c r="S288" s="80">
        <v>15127</v>
      </c>
      <c r="T288" s="81">
        <v>0</v>
      </c>
      <c r="U288" s="81">
        <v>15127</v>
      </c>
      <c r="V288" s="84">
        <v>2.6600000000000001E-4</v>
      </c>
      <c r="W288" s="85">
        <v>4.0237820000000006</v>
      </c>
      <c r="X288" s="62"/>
      <c r="Y288" s="62"/>
    </row>
    <row r="289" spans="7:25" x14ac:dyDescent="0.3">
      <c r="G289" s="77"/>
      <c r="H289" s="62">
        <v>17</v>
      </c>
      <c r="I289" s="62" t="s">
        <v>80</v>
      </c>
      <c r="J289" s="78">
        <v>498</v>
      </c>
      <c r="K289" s="79">
        <v>1</v>
      </c>
      <c r="L289" s="80">
        <v>7474015</v>
      </c>
      <c r="M289" s="94">
        <v>-7338278</v>
      </c>
      <c r="N289" s="80">
        <v>26805</v>
      </c>
      <c r="O289" s="80"/>
      <c r="P289" s="81">
        <v>14839098</v>
      </c>
      <c r="Q289" s="82">
        <v>7.0899999999999999E-4</v>
      </c>
      <c r="R289" s="83">
        <v>10520.920482</v>
      </c>
      <c r="S289" s="80">
        <v>15127</v>
      </c>
      <c r="T289" s="81">
        <v>0</v>
      </c>
      <c r="U289" s="81">
        <v>15127</v>
      </c>
      <c r="V289" s="84">
        <v>7.5799999999999999E-4</v>
      </c>
      <c r="W289" s="85">
        <v>11.466265999999999</v>
      </c>
      <c r="X289" s="62"/>
      <c r="Y289" s="62"/>
    </row>
    <row r="290" spans="7:25" x14ac:dyDescent="0.3">
      <c r="G290" s="77"/>
      <c r="H290" s="62">
        <v>29</v>
      </c>
      <c r="I290" s="62" t="s">
        <v>191</v>
      </c>
      <c r="J290" s="78">
        <v>498</v>
      </c>
      <c r="K290" s="79">
        <v>1</v>
      </c>
      <c r="L290" s="80">
        <v>7474015</v>
      </c>
      <c r="M290" s="94">
        <v>-7338278</v>
      </c>
      <c r="N290" s="80">
        <v>26805</v>
      </c>
      <c r="O290" s="80"/>
      <c r="P290" s="81">
        <v>14839098</v>
      </c>
      <c r="Q290" s="82">
        <v>3.1029999999999999E-3</v>
      </c>
      <c r="R290" s="83">
        <v>46045.721094</v>
      </c>
      <c r="S290" s="80">
        <v>15127</v>
      </c>
      <c r="T290" s="81">
        <v>0</v>
      </c>
      <c r="U290" s="81">
        <v>15127</v>
      </c>
      <c r="V290" s="84">
        <v>3.1029999999999999E-3</v>
      </c>
      <c r="W290" s="85">
        <v>46.939080999999995</v>
      </c>
      <c r="X290" s="62"/>
      <c r="Y290" s="62"/>
    </row>
    <row r="291" spans="7:25" x14ac:dyDescent="0.3">
      <c r="G291" s="77"/>
      <c r="H291" s="62">
        <v>38</v>
      </c>
      <c r="I291" s="62" t="s">
        <v>82</v>
      </c>
      <c r="J291" s="78">
        <v>498</v>
      </c>
      <c r="K291" s="79">
        <v>1</v>
      </c>
      <c r="L291" s="80">
        <v>7474015</v>
      </c>
      <c r="M291" s="94">
        <v>-7338278</v>
      </c>
      <c r="N291" s="80">
        <v>26805</v>
      </c>
      <c r="O291" s="80"/>
      <c r="P291" s="81">
        <v>14839098</v>
      </c>
      <c r="Q291" s="82">
        <v>9.5000000000000005E-5</v>
      </c>
      <c r="R291" s="83">
        <v>1409.7143100000001</v>
      </c>
      <c r="S291" s="80">
        <v>15127</v>
      </c>
      <c r="T291" s="81">
        <v>0</v>
      </c>
      <c r="U291" s="81">
        <v>15127</v>
      </c>
      <c r="V291" s="84">
        <v>7.8999999999999996E-5</v>
      </c>
      <c r="W291" s="85">
        <v>1.195033</v>
      </c>
      <c r="X291" s="62"/>
      <c r="Y291" s="62"/>
    </row>
    <row r="292" spans="7:25" x14ac:dyDescent="0.3">
      <c r="G292" s="77"/>
      <c r="H292" s="62">
        <v>55</v>
      </c>
      <c r="I292" s="62" t="s">
        <v>84</v>
      </c>
      <c r="J292" s="78">
        <v>498</v>
      </c>
      <c r="K292" s="79">
        <v>1</v>
      </c>
      <c r="L292" s="80">
        <v>7474015</v>
      </c>
      <c r="M292" s="94">
        <v>-7338278</v>
      </c>
      <c r="N292" s="80">
        <v>26805</v>
      </c>
      <c r="O292" s="80"/>
      <c r="P292" s="81">
        <v>14839098</v>
      </c>
      <c r="Q292" s="82">
        <v>1.4799999999999999E-4</v>
      </c>
      <c r="R292" s="83">
        <v>2196.1865039999998</v>
      </c>
      <c r="S292" s="80">
        <v>15127</v>
      </c>
      <c r="T292" s="81">
        <v>0</v>
      </c>
      <c r="U292" s="81">
        <v>15127</v>
      </c>
      <c r="V292" s="84">
        <v>1.5699999999999999E-4</v>
      </c>
      <c r="W292" s="85">
        <v>2.3749389999999999</v>
      </c>
      <c r="X292" s="62"/>
      <c r="Y292" s="62"/>
    </row>
    <row r="293" spans="7:25" x14ac:dyDescent="0.3">
      <c r="G293" s="77"/>
      <c r="H293" s="62">
        <v>71</v>
      </c>
      <c r="I293" s="62" t="s">
        <v>86</v>
      </c>
      <c r="J293" s="78">
        <v>498</v>
      </c>
      <c r="K293" s="79">
        <v>1</v>
      </c>
      <c r="L293" s="80">
        <v>7474015</v>
      </c>
      <c r="M293" s="94">
        <v>-7338278</v>
      </c>
      <c r="N293" s="80">
        <v>26805</v>
      </c>
      <c r="O293" s="80"/>
      <c r="P293" s="81">
        <v>14839098</v>
      </c>
      <c r="Q293" s="82">
        <v>1.0000000000000001E-5</v>
      </c>
      <c r="R293" s="83">
        <v>148.39098000000001</v>
      </c>
      <c r="S293" s="80">
        <v>15127</v>
      </c>
      <c r="T293" s="81">
        <v>0</v>
      </c>
      <c r="U293" s="81">
        <v>15127</v>
      </c>
      <c r="V293" s="84">
        <v>1.1E-5</v>
      </c>
      <c r="W293" s="85">
        <v>0.16639699999999999</v>
      </c>
      <c r="X293" s="62"/>
      <c r="Y293" s="62"/>
    </row>
    <row r="294" spans="7:25" x14ac:dyDescent="0.3">
      <c r="G294" s="77"/>
      <c r="H294" s="62">
        <v>72</v>
      </c>
      <c r="I294" s="62" t="s">
        <v>87</v>
      </c>
      <c r="J294" s="78">
        <v>498</v>
      </c>
      <c r="K294" s="79">
        <v>1</v>
      </c>
      <c r="L294" s="80">
        <v>7474015</v>
      </c>
      <c r="M294" s="94">
        <v>-7338278</v>
      </c>
      <c r="N294" s="80">
        <v>26805</v>
      </c>
      <c r="O294" s="80"/>
      <c r="P294" s="81">
        <v>14839098</v>
      </c>
      <c r="Q294" s="82">
        <v>2.9999999999999997E-4</v>
      </c>
      <c r="R294" s="83">
        <v>4451.7293999999993</v>
      </c>
      <c r="S294" s="80">
        <v>15127</v>
      </c>
      <c r="T294" s="81">
        <v>0</v>
      </c>
      <c r="U294" s="81">
        <v>15127</v>
      </c>
      <c r="V294" s="84">
        <v>3.1799999999999998E-4</v>
      </c>
      <c r="W294" s="85">
        <v>4.8103859999999994</v>
      </c>
      <c r="X294" s="62"/>
      <c r="Y294" s="62"/>
    </row>
    <row r="295" spans="7:25" x14ac:dyDescent="0.3">
      <c r="G295" s="77"/>
      <c r="H295" s="62">
        <v>74</v>
      </c>
      <c r="I295" s="62" t="s">
        <v>192</v>
      </c>
      <c r="J295" s="78">
        <v>498</v>
      </c>
      <c r="K295" s="79">
        <v>1</v>
      </c>
      <c r="L295" s="80">
        <v>7474015</v>
      </c>
      <c r="M295" s="94">
        <v>-7338278</v>
      </c>
      <c r="N295" s="80">
        <v>26805</v>
      </c>
      <c r="O295" s="80"/>
      <c r="P295" s="81">
        <v>14839098</v>
      </c>
      <c r="Q295" s="82">
        <v>0</v>
      </c>
      <c r="R295" s="83">
        <v>0</v>
      </c>
      <c r="S295" s="80">
        <v>15127</v>
      </c>
      <c r="T295" s="81">
        <v>0</v>
      </c>
      <c r="U295" s="81">
        <v>15127</v>
      </c>
      <c r="V295" s="84">
        <v>0</v>
      </c>
      <c r="W295" s="85">
        <v>0</v>
      </c>
      <c r="X295" s="62"/>
      <c r="Y295" s="62"/>
    </row>
    <row r="296" spans="7:25" x14ac:dyDescent="0.3">
      <c r="G296" s="77"/>
      <c r="H296" s="62">
        <v>117</v>
      </c>
      <c r="I296" s="62" t="s">
        <v>89</v>
      </c>
      <c r="J296" s="78">
        <v>498</v>
      </c>
      <c r="K296" s="79">
        <v>1</v>
      </c>
      <c r="L296" s="80">
        <v>7474015</v>
      </c>
      <c r="M296" s="94">
        <v>-7338278</v>
      </c>
      <c r="N296" s="80">
        <v>26805</v>
      </c>
      <c r="O296" s="80"/>
      <c r="P296" s="81">
        <v>14839098</v>
      </c>
      <c r="Q296" s="82">
        <v>2.5700000000000001E-4</v>
      </c>
      <c r="R296" s="83">
        <v>3813.6481860000004</v>
      </c>
      <c r="S296" s="80">
        <v>15127</v>
      </c>
      <c r="T296" s="81">
        <v>0</v>
      </c>
      <c r="U296" s="81">
        <v>15127</v>
      </c>
      <c r="V296" s="84">
        <v>2.7300000000000002E-4</v>
      </c>
      <c r="W296" s="85">
        <v>4.1296710000000001</v>
      </c>
      <c r="X296" s="62"/>
      <c r="Y296" s="62"/>
    </row>
    <row r="297" spans="7:25" x14ac:dyDescent="0.3">
      <c r="G297" s="77"/>
      <c r="H297" s="62">
        <v>122</v>
      </c>
      <c r="I297" s="62" t="s">
        <v>96</v>
      </c>
      <c r="J297" s="78">
        <v>498</v>
      </c>
      <c r="K297" s="79">
        <v>1</v>
      </c>
      <c r="L297" s="80">
        <v>7474015</v>
      </c>
      <c r="M297" s="94">
        <v>-7338278</v>
      </c>
      <c r="N297" s="80">
        <v>26805</v>
      </c>
      <c r="O297" s="80"/>
      <c r="P297" s="81">
        <v>14839098</v>
      </c>
      <c r="Q297" s="82">
        <v>0</v>
      </c>
      <c r="R297" s="83">
        <v>0</v>
      </c>
      <c r="S297" s="80">
        <v>15127</v>
      </c>
      <c r="T297" s="81">
        <v>0</v>
      </c>
      <c r="U297" s="81">
        <v>15127</v>
      </c>
      <c r="V297" s="84">
        <v>0</v>
      </c>
      <c r="W297" s="85">
        <v>0</v>
      </c>
      <c r="X297" s="62"/>
      <c r="Y297" s="62"/>
    </row>
    <row r="298" spans="7:25" x14ac:dyDescent="0.3">
      <c r="G298" s="77"/>
      <c r="H298" s="62">
        <v>131</v>
      </c>
      <c r="I298" s="62" t="s">
        <v>193</v>
      </c>
      <c r="J298" s="78">
        <v>498</v>
      </c>
      <c r="K298" s="79">
        <v>1</v>
      </c>
      <c r="L298" s="80">
        <v>7474015</v>
      </c>
      <c r="M298" s="94">
        <v>-7338278</v>
      </c>
      <c r="N298" s="80">
        <v>26805</v>
      </c>
      <c r="O298" s="80"/>
      <c r="P298" s="81">
        <v>14839098</v>
      </c>
      <c r="Q298" s="82">
        <v>0</v>
      </c>
      <c r="R298" s="83">
        <v>0</v>
      </c>
      <c r="S298" s="80">
        <v>15127</v>
      </c>
      <c r="T298" s="81">
        <v>0</v>
      </c>
      <c r="U298" s="81">
        <v>15127</v>
      </c>
      <c r="V298" s="84">
        <v>0</v>
      </c>
      <c r="W298" s="85">
        <v>0</v>
      </c>
      <c r="X298" s="62"/>
      <c r="Y298" s="62"/>
    </row>
    <row r="299" spans="7:25" x14ac:dyDescent="0.3">
      <c r="G299" s="77"/>
      <c r="H299" s="62"/>
      <c r="I299" s="62"/>
      <c r="J299" s="78"/>
      <c r="K299" s="79"/>
      <c r="L299" s="81"/>
      <c r="M299" s="81"/>
      <c r="N299" s="81"/>
      <c r="O299" s="81"/>
      <c r="P299" s="81"/>
      <c r="Q299" s="84"/>
      <c r="R299" s="83"/>
      <c r="S299" s="81"/>
      <c r="T299" s="81"/>
      <c r="U299" s="81"/>
      <c r="V299" s="84"/>
      <c r="W299" s="85"/>
      <c r="X299" s="62"/>
      <c r="Y299" s="62"/>
    </row>
    <row r="300" spans="7:25" ht="15.6" x14ac:dyDescent="0.3">
      <c r="G300" s="90">
        <v>74</v>
      </c>
      <c r="H300" s="91" t="s">
        <v>103</v>
      </c>
      <c r="I300" s="62"/>
      <c r="J300" s="78"/>
      <c r="K300" s="79"/>
      <c r="L300" s="81"/>
      <c r="M300" s="81"/>
      <c r="N300" s="81"/>
      <c r="O300" s="81"/>
      <c r="P300" s="81"/>
      <c r="Q300" s="84"/>
      <c r="R300" s="83"/>
      <c r="S300" s="81"/>
      <c r="T300" s="81"/>
      <c r="U300" s="81"/>
      <c r="V300" s="84"/>
      <c r="W300" s="85"/>
      <c r="X300" s="62"/>
      <c r="Y300" s="62"/>
    </row>
    <row r="301" spans="7:25" x14ac:dyDescent="0.3">
      <c r="G301" s="77"/>
      <c r="H301" s="62">
        <v>1</v>
      </c>
      <c r="I301" s="62" t="s">
        <v>11</v>
      </c>
      <c r="J301" s="78">
        <v>844</v>
      </c>
      <c r="K301" s="79">
        <v>1</v>
      </c>
      <c r="L301" s="80">
        <v>0</v>
      </c>
      <c r="M301" s="81"/>
      <c r="N301" s="80">
        <v>23647</v>
      </c>
      <c r="O301" s="81">
        <v>55184</v>
      </c>
      <c r="P301" s="81">
        <v>-31537</v>
      </c>
      <c r="Q301" s="82">
        <v>2.2769999999999999E-3</v>
      </c>
      <c r="R301" s="83">
        <v>-71.809748999999996</v>
      </c>
      <c r="S301" s="80">
        <v>0</v>
      </c>
      <c r="T301" s="81">
        <v>0</v>
      </c>
      <c r="U301" s="81">
        <v>0</v>
      </c>
      <c r="V301" s="84">
        <v>1.91E-3</v>
      </c>
      <c r="W301" s="85">
        <v>0</v>
      </c>
      <c r="X301" s="62"/>
      <c r="Y301" s="62"/>
    </row>
    <row r="302" spans="7:25" x14ac:dyDescent="0.3">
      <c r="G302" s="77"/>
      <c r="H302" s="62">
        <v>2</v>
      </c>
      <c r="I302" s="62" t="s">
        <v>27</v>
      </c>
      <c r="J302" s="78">
        <v>844</v>
      </c>
      <c r="K302" s="79">
        <v>1</v>
      </c>
      <c r="L302" s="80">
        <v>0</v>
      </c>
      <c r="M302" s="81"/>
      <c r="N302" s="80">
        <v>23647</v>
      </c>
      <c r="O302" s="81">
        <v>55184</v>
      </c>
      <c r="P302" s="81">
        <v>-31537</v>
      </c>
      <c r="Q302" s="82">
        <v>2.6200000000000003E-4</v>
      </c>
      <c r="R302" s="83">
        <v>-8.2626940000000015</v>
      </c>
      <c r="S302" s="80">
        <v>0</v>
      </c>
      <c r="T302" s="81">
        <v>0</v>
      </c>
      <c r="U302" s="81">
        <v>0</v>
      </c>
      <c r="V302" s="84">
        <v>2.6899999999999998E-4</v>
      </c>
      <c r="W302" s="85">
        <v>0</v>
      </c>
      <c r="X302" s="62"/>
      <c r="Y302" s="62"/>
    </row>
    <row r="303" spans="7:25" x14ac:dyDescent="0.3">
      <c r="G303" s="77"/>
      <c r="H303" s="62">
        <v>3</v>
      </c>
      <c r="I303" s="62" t="s">
        <v>20</v>
      </c>
      <c r="J303" s="78">
        <v>844</v>
      </c>
      <c r="K303" s="79">
        <v>1</v>
      </c>
      <c r="L303" s="80">
        <v>0</v>
      </c>
      <c r="M303" s="81"/>
      <c r="N303" s="80">
        <v>23647</v>
      </c>
      <c r="O303" s="81">
        <v>55184</v>
      </c>
      <c r="P303" s="81">
        <v>-31537</v>
      </c>
      <c r="Q303" s="82">
        <v>5.7799999999999995E-4</v>
      </c>
      <c r="R303" s="83">
        <v>-18.228385999999997</v>
      </c>
      <c r="S303" s="80">
        <v>0</v>
      </c>
      <c r="T303" s="81">
        <v>0</v>
      </c>
      <c r="U303" s="81">
        <v>0</v>
      </c>
      <c r="V303" s="84">
        <v>5.9699999999999998E-4</v>
      </c>
      <c r="W303" s="85">
        <v>0</v>
      </c>
      <c r="X303" s="62"/>
      <c r="Y303" s="62"/>
    </row>
    <row r="304" spans="7:25" x14ac:dyDescent="0.3">
      <c r="G304" s="77"/>
      <c r="H304" s="62">
        <v>4</v>
      </c>
      <c r="I304" s="62" t="s">
        <v>10</v>
      </c>
      <c r="J304" s="78">
        <v>844</v>
      </c>
      <c r="K304" s="79">
        <v>0.6</v>
      </c>
      <c r="L304" s="80">
        <v>0</v>
      </c>
      <c r="M304" s="81"/>
      <c r="N304" s="80">
        <v>23647</v>
      </c>
      <c r="O304" s="81">
        <v>55184</v>
      </c>
      <c r="P304" s="81">
        <v>-18922.2</v>
      </c>
      <c r="Q304" s="82">
        <v>8.5789999999999998E-3</v>
      </c>
      <c r="R304" s="83">
        <v>-162.3335538</v>
      </c>
      <c r="S304" s="80">
        <v>0</v>
      </c>
      <c r="T304" s="81">
        <v>0</v>
      </c>
      <c r="U304" s="81">
        <v>0</v>
      </c>
      <c r="V304" s="84">
        <v>9.2750000000000003E-3</v>
      </c>
      <c r="W304" s="85">
        <v>0</v>
      </c>
      <c r="X304" s="62"/>
      <c r="Y304" s="62"/>
    </row>
    <row r="305" spans="7:25" x14ac:dyDescent="0.3">
      <c r="G305" s="77"/>
      <c r="H305" s="62">
        <v>136</v>
      </c>
      <c r="I305" s="62" t="s">
        <v>159</v>
      </c>
      <c r="J305" s="78">
        <v>844</v>
      </c>
      <c r="K305" s="79">
        <v>0.6</v>
      </c>
      <c r="L305" s="80">
        <v>0</v>
      </c>
      <c r="M305" s="81"/>
      <c r="N305" s="80">
        <v>23647</v>
      </c>
      <c r="O305" s="81">
        <v>55184</v>
      </c>
      <c r="P305" s="81">
        <v>-18922.2</v>
      </c>
      <c r="Q305" s="82">
        <v>1.75E-4</v>
      </c>
      <c r="R305" s="83">
        <v>-3.311385</v>
      </c>
      <c r="S305" s="80">
        <v>0</v>
      </c>
      <c r="T305" s="81">
        <v>0</v>
      </c>
      <c r="U305" s="81">
        <v>0</v>
      </c>
      <c r="V305" s="84">
        <v>0</v>
      </c>
      <c r="W305" s="85">
        <v>0</v>
      </c>
      <c r="X305" s="62"/>
      <c r="Y305" s="62"/>
    </row>
    <row r="306" spans="7:25" x14ac:dyDescent="0.3">
      <c r="G306" s="77"/>
      <c r="H306" s="62">
        <v>6</v>
      </c>
      <c r="I306" s="62" t="s">
        <v>76</v>
      </c>
      <c r="J306" s="78">
        <v>844</v>
      </c>
      <c r="K306" s="79">
        <v>0.6</v>
      </c>
      <c r="L306" s="80">
        <v>0</v>
      </c>
      <c r="M306" s="81"/>
      <c r="N306" s="80">
        <v>23647</v>
      </c>
      <c r="O306" s="81">
        <v>55184</v>
      </c>
      <c r="P306" s="81">
        <v>-18922.2</v>
      </c>
      <c r="Q306" s="82">
        <v>0</v>
      </c>
      <c r="R306" s="83">
        <v>0</v>
      </c>
      <c r="S306" s="80">
        <v>0</v>
      </c>
      <c r="T306" s="81">
        <v>0</v>
      </c>
      <c r="U306" s="81">
        <v>0</v>
      </c>
      <c r="V306" s="84">
        <v>0</v>
      </c>
      <c r="W306" s="85">
        <v>0</v>
      </c>
      <c r="X306" s="62"/>
      <c r="Y306" s="62"/>
    </row>
    <row r="307" spans="7:25" x14ac:dyDescent="0.3">
      <c r="G307" s="77"/>
      <c r="H307" s="62">
        <v>7</v>
      </c>
      <c r="I307" s="62" t="s">
        <v>9</v>
      </c>
      <c r="J307" s="78">
        <v>844</v>
      </c>
      <c r="K307" s="79">
        <v>1</v>
      </c>
      <c r="L307" s="80">
        <v>0</v>
      </c>
      <c r="M307" s="81"/>
      <c r="N307" s="80">
        <v>23647</v>
      </c>
      <c r="O307" s="81">
        <v>55184</v>
      </c>
      <c r="P307" s="81">
        <v>-31537</v>
      </c>
      <c r="Q307" s="82">
        <v>1.1900000000000001E-4</v>
      </c>
      <c r="R307" s="83">
        <v>-3.7529030000000003</v>
      </c>
      <c r="S307" s="80">
        <v>0</v>
      </c>
      <c r="T307" s="81">
        <v>0</v>
      </c>
      <c r="U307" s="81">
        <v>0</v>
      </c>
      <c r="V307" s="84">
        <v>1.27E-4</v>
      </c>
      <c r="W307" s="85">
        <v>0</v>
      </c>
      <c r="X307" s="62"/>
      <c r="Y307" s="62"/>
    </row>
    <row r="308" spans="7:25" x14ac:dyDescent="0.3">
      <c r="G308" s="77"/>
      <c r="H308" s="62">
        <v>8</v>
      </c>
      <c r="I308" s="62" t="s">
        <v>23</v>
      </c>
      <c r="J308" s="78">
        <v>844</v>
      </c>
      <c r="K308" s="79">
        <v>1</v>
      </c>
      <c r="L308" s="80">
        <v>0</v>
      </c>
      <c r="M308" s="81"/>
      <c r="N308" s="80">
        <v>23647</v>
      </c>
      <c r="O308" s="81">
        <v>55184</v>
      </c>
      <c r="P308" s="81">
        <v>-31537</v>
      </c>
      <c r="Q308" s="82">
        <v>1.74E-4</v>
      </c>
      <c r="R308" s="83">
        <v>-5.487438</v>
      </c>
      <c r="S308" s="80">
        <v>0</v>
      </c>
      <c r="T308" s="81">
        <v>0</v>
      </c>
      <c r="U308" s="81">
        <v>0</v>
      </c>
      <c r="V308" s="84">
        <v>1.8699999999999999E-4</v>
      </c>
      <c r="W308" s="85">
        <v>0</v>
      </c>
      <c r="X308" s="62"/>
      <c r="Y308" s="62"/>
    </row>
    <row r="309" spans="7:25" x14ac:dyDescent="0.3">
      <c r="G309" s="77"/>
      <c r="H309" s="62">
        <v>9</v>
      </c>
      <c r="I309" s="62" t="s">
        <v>0</v>
      </c>
      <c r="J309" s="78">
        <v>844</v>
      </c>
      <c r="K309" s="79">
        <v>1</v>
      </c>
      <c r="L309" s="80">
        <v>0</v>
      </c>
      <c r="M309" s="81"/>
      <c r="N309" s="80">
        <v>23647</v>
      </c>
      <c r="O309" s="81">
        <v>55184</v>
      </c>
      <c r="P309" s="81">
        <v>-31537</v>
      </c>
      <c r="Q309" s="82">
        <v>2.4800000000000001E-4</v>
      </c>
      <c r="R309" s="83">
        <v>-7.8211760000000004</v>
      </c>
      <c r="S309" s="80">
        <v>0</v>
      </c>
      <c r="T309" s="81">
        <v>0</v>
      </c>
      <c r="U309" s="81">
        <v>0</v>
      </c>
      <c r="V309" s="84">
        <v>2.6600000000000001E-4</v>
      </c>
      <c r="W309" s="85">
        <v>0</v>
      </c>
      <c r="X309" s="62"/>
      <c r="Y309" s="62"/>
    </row>
    <row r="310" spans="7:25" x14ac:dyDescent="0.3">
      <c r="G310" s="77"/>
      <c r="H310" s="62">
        <v>29</v>
      </c>
      <c r="I310" s="62" t="s">
        <v>24</v>
      </c>
      <c r="J310" s="78">
        <v>844</v>
      </c>
      <c r="K310" s="79">
        <v>1</v>
      </c>
      <c r="L310" s="80">
        <v>0</v>
      </c>
      <c r="M310" s="81"/>
      <c r="N310" s="80">
        <v>23647</v>
      </c>
      <c r="O310" s="81">
        <v>55184</v>
      </c>
      <c r="P310" s="81">
        <v>-31537</v>
      </c>
      <c r="Q310" s="82">
        <v>3.1029999999999999E-3</v>
      </c>
      <c r="R310" s="83">
        <v>-97.859310999999991</v>
      </c>
      <c r="S310" s="80">
        <v>0</v>
      </c>
      <c r="T310" s="81">
        <v>0</v>
      </c>
      <c r="U310" s="81">
        <v>0</v>
      </c>
      <c r="V310" s="84">
        <v>3.1029999999999999E-3</v>
      </c>
      <c r="W310" s="85">
        <v>0</v>
      </c>
      <c r="X310" s="62"/>
      <c r="Y310" s="62"/>
    </row>
    <row r="311" spans="7:25" x14ac:dyDescent="0.3">
      <c r="G311" s="77"/>
      <c r="H311" s="62">
        <v>38</v>
      </c>
      <c r="I311" s="62" t="s">
        <v>12</v>
      </c>
      <c r="J311" s="78">
        <v>844</v>
      </c>
      <c r="K311" s="79">
        <v>1</v>
      </c>
      <c r="L311" s="80">
        <v>0</v>
      </c>
      <c r="M311" s="81"/>
      <c r="N311" s="80">
        <v>23647</v>
      </c>
      <c r="O311" s="81">
        <v>55184</v>
      </c>
      <c r="P311" s="81">
        <v>-31537</v>
      </c>
      <c r="Q311" s="82">
        <v>9.5000000000000005E-5</v>
      </c>
      <c r="R311" s="83">
        <v>-2.9960150000000003</v>
      </c>
      <c r="S311" s="80">
        <v>0</v>
      </c>
      <c r="T311" s="81">
        <v>0</v>
      </c>
      <c r="U311" s="81">
        <v>0</v>
      </c>
      <c r="V311" s="84">
        <v>7.8999999999999996E-5</v>
      </c>
      <c r="W311" s="85">
        <v>0</v>
      </c>
      <c r="X311" s="62"/>
      <c r="Y311" s="62"/>
    </row>
    <row r="312" spans="7:25" x14ac:dyDescent="0.3">
      <c r="G312" s="77"/>
      <c r="H312" s="62">
        <v>55</v>
      </c>
      <c r="I312" s="62" t="s">
        <v>26</v>
      </c>
      <c r="J312" s="78">
        <v>844</v>
      </c>
      <c r="K312" s="79">
        <v>1</v>
      </c>
      <c r="L312" s="80">
        <v>0</v>
      </c>
      <c r="M312" s="81"/>
      <c r="N312" s="80">
        <v>23647</v>
      </c>
      <c r="O312" s="81">
        <v>55184</v>
      </c>
      <c r="P312" s="81">
        <v>-31537</v>
      </c>
      <c r="Q312" s="82">
        <v>1.4799999999999999E-4</v>
      </c>
      <c r="R312" s="83">
        <v>-4.6674759999999997</v>
      </c>
      <c r="S312" s="80">
        <v>0</v>
      </c>
      <c r="T312" s="81">
        <v>0</v>
      </c>
      <c r="U312" s="81">
        <v>0</v>
      </c>
      <c r="V312" s="84">
        <v>1.5699999999999999E-4</v>
      </c>
      <c r="W312" s="85">
        <v>0</v>
      </c>
      <c r="X312" s="62"/>
      <c r="Y312" s="62"/>
    </row>
    <row r="313" spans="7:25" x14ac:dyDescent="0.3">
      <c r="G313" s="77"/>
      <c r="H313" s="62">
        <v>71</v>
      </c>
      <c r="I313" s="62" t="s">
        <v>18</v>
      </c>
      <c r="J313" s="78">
        <v>844</v>
      </c>
      <c r="K313" s="79">
        <v>1</v>
      </c>
      <c r="L313" s="80">
        <v>0</v>
      </c>
      <c r="M313" s="81"/>
      <c r="N313" s="80">
        <v>23647</v>
      </c>
      <c r="O313" s="81">
        <v>55184</v>
      </c>
      <c r="P313" s="81">
        <v>-31537</v>
      </c>
      <c r="Q313" s="82">
        <v>1.0000000000000001E-5</v>
      </c>
      <c r="R313" s="83">
        <v>-0.31537000000000004</v>
      </c>
      <c r="S313" s="80">
        <v>0</v>
      </c>
      <c r="T313" s="81">
        <v>0</v>
      </c>
      <c r="U313" s="81">
        <v>0</v>
      </c>
      <c r="V313" s="84">
        <v>1.1E-5</v>
      </c>
      <c r="W313" s="85">
        <v>0</v>
      </c>
      <c r="X313" s="62"/>
      <c r="Y313" s="62"/>
    </row>
    <row r="314" spans="7:25" x14ac:dyDescent="0.3">
      <c r="G314" s="77"/>
      <c r="H314" s="62">
        <v>72</v>
      </c>
      <c r="I314" s="62" t="s">
        <v>28</v>
      </c>
      <c r="J314" s="78">
        <v>844</v>
      </c>
      <c r="K314" s="79">
        <v>1</v>
      </c>
      <c r="L314" s="80">
        <v>0</v>
      </c>
      <c r="M314" s="81"/>
      <c r="N314" s="80">
        <v>23647</v>
      </c>
      <c r="O314" s="81">
        <v>55184</v>
      </c>
      <c r="P314" s="81">
        <v>-31537</v>
      </c>
      <c r="Q314" s="82">
        <v>2.9999999999999997E-4</v>
      </c>
      <c r="R314" s="83">
        <v>-9.4610999999999983</v>
      </c>
      <c r="S314" s="80">
        <v>0</v>
      </c>
      <c r="T314" s="81">
        <v>0</v>
      </c>
      <c r="U314" s="81">
        <v>0</v>
      </c>
      <c r="V314" s="84">
        <v>3.1799999999999998E-4</v>
      </c>
      <c r="W314" s="85">
        <v>0</v>
      </c>
      <c r="X314" s="62"/>
      <c r="Y314" s="62"/>
    </row>
    <row r="315" spans="7:25" x14ac:dyDescent="0.3">
      <c r="G315" s="77"/>
      <c r="H315" s="62">
        <v>74</v>
      </c>
      <c r="I315" s="62" t="s">
        <v>103</v>
      </c>
      <c r="J315" s="78">
        <v>844</v>
      </c>
      <c r="K315" s="79">
        <v>1</v>
      </c>
      <c r="L315" s="80">
        <v>0</v>
      </c>
      <c r="M315" s="81"/>
      <c r="N315" s="80">
        <v>23647</v>
      </c>
      <c r="O315" s="81">
        <v>55184</v>
      </c>
      <c r="P315" s="81">
        <v>-31537</v>
      </c>
      <c r="Q315" s="82">
        <v>0</v>
      </c>
      <c r="R315" s="83">
        <v>0</v>
      </c>
      <c r="S315" s="80">
        <v>0</v>
      </c>
      <c r="T315" s="81">
        <v>0</v>
      </c>
      <c r="U315" s="81">
        <v>0</v>
      </c>
      <c r="V315" s="84">
        <v>0</v>
      </c>
      <c r="W315" s="85">
        <v>0</v>
      </c>
      <c r="X315" s="62"/>
      <c r="Y315" s="62"/>
    </row>
    <row r="316" spans="7:25" x14ac:dyDescent="0.3">
      <c r="G316" s="77"/>
      <c r="H316" s="62">
        <v>117</v>
      </c>
      <c r="I316" s="62" t="s">
        <v>21</v>
      </c>
      <c r="J316" s="78">
        <v>844</v>
      </c>
      <c r="K316" s="79">
        <v>1</v>
      </c>
      <c r="L316" s="80">
        <v>0</v>
      </c>
      <c r="M316" s="81"/>
      <c r="N316" s="80">
        <v>23647</v>
      </c>
      <c r="O316" s="81">
        <v>55184</v>
      </c>
      <c r="P316" s="81">
        <v>-31537</v>
      </c>
      <c r="Q316" s="82">
        <v>2.5700000000000001E-4</v>
      </c>
      <c r="R316" s="83">
        <v>-8.1050090000000008</v>
      </c>
      <c r="S316" s="80">
        <v>0</v>
      </c>
      <c r="T316" s="81">
        <v>0</v>
      </c>
      <c r="U316" s="81">
        <v>0</v>
      </c>
      <c r="V316" s="84">
        <v>2.7300000000000002E-4</v>
      </c>
      <c r="W316" s="85">
        <v>0</v>
      </c>
      <c r="X316" s="62"/>
      <c r="Y316" s="62"/>
    </row>
    <row r="317" spans="7:25" x14ac:dyDescent="0.3">
      <c r="G317" s="77"/>
      <c r="H317" s="62">
        <v>122</v>
      </c>
      <c r="I317" s="62" t="s">
        <v>96</v>
      </c>
      <c r="J317" s="78">
        <v>844</v>
      </c>
      <c r="K317" s="79">
        <v>1</v>
      </c>
      <c r="L317" s="80">
        <v>0</v>
      </c>
      <c r="M317" s="81"/>
      <c r="N317" s="80">
        <v>23647</v>
      </c>
      <c r="O317" s="81">
        <v>55184</v>
      </c>
      <c r="P317" s="81">
        <v>-31537</v>
      </c>
      <c r="Q317" s="82">
        <v>0</v>
      </c>
      <c r="R317" s="83">
        <v>0</v>
      </c>
      <c r="S317" s="80">
        <v>0</v>
      </c>
      <c r="T317" s="81">
        <v>0</v>
      </c>
      <c r="U317" s="81">
        <v>0</v>
      </c>
      <c r="V317" s="84">
        <v>0</v>
      </c>
      <c r="W317" s="85">
        <v>0</v>
      </c>
      <c r="X317" s="62"/>
      <c r="Y317" s="62"/>
    </row>
    <row r="318" spans="7:25" ht="15" thickBot="1" x14ac:dyDescent="0.35">
      <c r="G318" s="86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8"/>
      <c r="X318" s="62"/>
      <c r="Y318" s="62"/>
    </row>
    <row r="319" spans="7:25" x14ac:dyDescent="0.3">
      <c r="G319" s="62">
        <v>74</v>
      </c>
      <c r="H319" s="62" t="s">
        <v>103</v>
      </c>
      <c r="I319" s="62"/>
      <c r="J319" s="78"/>
      <c r="K319" s="79"/>
      <c r="L319" s="81"/>
      <c r="M319" s="81"/>
      <c r="N319" s="81"/>
      <c r="O319" s="81"/>
      <c r="P319" s="81"/>
      <c r="Q319" s="84"/>
      <c r="R319" s="83">
        <v>642119.48871819954</v>
      </c>
      <c r="S319" s="81"/>
      <c r="T319" s="81"/>
      <c r="U319" s="81"/>
      <c r="V319" s="84"/>
      <c r="W319" s="83">
        <v>-12336.832560000001</v>
      </c>
      <c r="X319" s="89">
        <v>629782.65615819953</v>
      </c>
      <c r="Y319" s="62"/>
    </row>
    <row r="320" spans="7:25" x14ac:dyDescent="0.3">
      <c r="G320" s="62"/>
      <c r="H320" s="62"/>
      <c r="I320" s="62"/>
      <c r="J320" s="78"/>
      <c r="K320" s="79"/>
      <c r="L320" s="81"/>
      <c r="M320" s="81"/>
      <c r="N320" s="81"/>
      <c r="O320" s="81"/>
      <c r="P320" s="81"/>
      <c r="Q320" s="84"/>
      <c r="R320" s="83"/>
      <c r="S320" s="81"/>
      <c r="T320" s="81"/>
      <c r="U320" s="81"/>
      <c r="V320" s="84"/>
      <c r="W320" s="83"/>
      <c r="X320" s="62"/>
      <c r="Y320" s="62"/>
    </row>
    <row r="321" spans="7:25" ht="15" thickBot="1" x14ac:dyDescent="0.35">
      <c r="G321" s="62"/>
      <c r="H321" s="62"/>
      <c r="I321" s="62"/>
      <c r="J321" s="63" t="s">
        <v>59</v>
      </c>
      <c r="K321" s="64" t="s">
        <v>60</v>
      </c>
      <c r="L321" s="65" t="s">
        <v>61</v>
      </c>
      <c r="M321" s="65" t="s">
        <v>186</v>
      </c>
      <c r="N321" s="65" t="s">
        <v>62</v>
      </c>
      <c r="O321" s="65" t="s">
        <v>187</v>
      </c>
      <c r="P321" s="65" t="s">
        <v>63</v>
      </c>
      <c r="Q321" s="66" t="s">
        <v>64</v>
      </c>
      <c r="R321" s="67" t="s">
        <v>65</v>
      </c>
      <c r="S321" s="65" t="s">
        <v>66</v>
      </c>
      <c r="T321" s="65" t="s">
        <v>67</v>
      </c>
      <c r="U321" s="65" t="s">
        <v>68</v>
      </c>
      <c r="V321" s="66" t="s">
        <v>69</v>
      </c>
      <c r="W321" s="67" t="s">
        <v>70</v>
      </c>
      <c r="X321" s="62"/>
      <c r="Y321" s="62"/>
    </row>
    <row r="322" spans="7:25" ht="15.6" x14ac:dyDescent="0.3">
      <c r="G322" s="68">
        <v>75</v>
      </c>
      <c r="H322" s="69" t="s">
        <v>104</v>
      </c>
      <c r="I322" s="70"/>
      <c r="J322" s="71"/>
      <c r="K322" s="72"/>
      <c r="L322" s="73"/>
      <c r="M322" s="73"/>
      <c r="N322" s="73"/>
      <c r="O322" s="73"/>
      <c r="P322" s="73"/>
      <c r="Q322" s="74"/>
      <c r="R322" s="75"/>
      <c r="S322" s="73"/>
      <c r="T322" s="73"/>
      <c r="U322" s="73"/>
      <c r="V322" s="74"/>
      <c r="W322" s="76"/>
      <c r="X322" s="62"/>
      <c r="Y322" s="62"/>
    </row>
    <row r="323" spans="7:25" x14ac:dyDescent="0.3">
      <c r="G323" s="77"/>
      <c r="H323" s="62">
        <v>1</v>
      </c>
      <c r="I323" s="62" t="s">
        <v>11</v>
      </c>
      <c r="J323" s="78">
        <v>252</v>
      </c>
      <c r="K323" s="79">
        <v>1</v>
      </c>
      <c r="L323" s="80">
        <v>10480863</v>
      </c>
      <c r="M323" s="81">
        <v>5001596</v>
      </c>
      <c r="N323" s="80">
        <v>61655</v>
      </c>
      <c r="O323" s="80"/>
      <c r="P323" s="81">
        <v>5540922</v>
      </c>
      <c r="Q323" s="82">
        <v>2.2769999999999999E-3</v>
      </c>
      <c r="R323" s="83">
        <v>12616.679393999999</v>
      </c>
      <c r="S323" s="80">
        <v>723495</v>
      </c>
      <c r="T323" s="81">
        <v>835912</v>
      </c>
      <c r="U323" s="81">
        <v>-112417</v>
      </c>
      <c r="V323" s="84">
        <v>1.91E-3</v>
      </c>
      <c r="W323" s="85">
        <v>-214.71647000000002</v>
      </c>
      <c r="X323" s="62"/>
      <c r="Y323" s="62"/>
    </row>
    <row r="324" spans="7:25" x14ac:dyDescent="0.3">
      <c r="G324" s="77"/>
      <c r="H324" s="62">
        <v>2</v>
      </c>
      <c r="I324" s="62" t="s">
        <v>27</v>
      </c>
      <c r="J324" s="78">
        <v>252</v>
      </c>
      <c r="K324" s="79">
        <v>1</v>
      </c>
      <c r="L324" s="80">
        <v>10480863</v>
      </c>
      <c r="M324" s="81">
        <v>5001596</v>
      </c>
      <c r="N324" s="80">
        <v>61655</v>
      </c>
      <c r="O324" s="80"/>
      <c r="P324" s="81">
        <v>5540922</v>
      </c>
      <c r="Q324" s="82">
        <v>2.6200000000000003E-4</v>
      </c>
      <c r="R324" s="83">
        <v>1451.7215640000002</v>
      </c>
      <c r="S324" s="80">
        <v>723495</v>
      </c>
      <c r="T324" s="81">
        <v>835912</v>
      </c>
      <c r="U324" s="81">
        <v>-112417</v>
      </c>
      <c r="V324" s="84">
        <v>2.6899999999999998E-4</v>
      </c>
      <c r="W324" s="85">
        <v>-30.240172999999999</v>
      </c>
      <c r="X324" s="62"/>
      <c r="Y324" s="62"/>
    </row>
    <row r="325" spans="7:25" x14ac:dyDescent="0.3">
      <c r="G325" s="77"/>
      <c r="H325" s="62">
        <v>3</v>
      </c>
      <c r="I325" s="62" t="s">
        <v>20</v>
      </c>
      <c r="J325" s="78">
        <v>252</v>
      </c>
      <c r="K325" s="79">
        <v>1</v>
      </c>
      <c r="L325" s="80">
        <v>10480863</v>
      </c>
      <c r="M325" s="81">
        <v>5001596</v>
      </c>
      <c r="N325" s="80">
        <v>61655</v>
      </c>
      <c r="O325" s="80"/>
      <c r="P325" s="81">
        <v>5540922</v>
      </c>
      <c r="Q325" s="82">
        <v>5.7799999999999995E-4</v>
      </c>
      <c r="R325" s="83">
        <v>3202.6529159999995</v>
      </c>
      <c r="S325" s="80">
        <v>723495</v>
      </c>
      <c r="T325" s="81">
        <v>835912</v>
      </c>
      <c r="U325" s="81">
        <v>-112417</v>
      </c>
      <c r="V325" s="84">
        <v>5.9699999999999998E-4</v>
      </c>
      <c r="W325" s="85">
        <v>-67.112949</v>
      </c>
      <c r="X325" s="62"/>
      <c r="Y325" s="62"/>
    </row>
    <row r="326" spans="7:25" x14ac:dyDescent="0.3">
      <c r="G326" s="77"/>
      <c r="H326" s="62">
        <v>4</v>
      </c>
      <c r="I326" s="62" t="s">
        <v>10</v>
      </c>
      <c r="J326" s="78">
        <v>252</v>
      </c>
      <c r="K326" s="79">
        <v>0.6</v>
      </c>
      <c r="L326" s="80">
        <v>10480863</v>
      </c>
      <c r="M326" s="81">
        <v>5001596</v>
      </c>
      <c r="N326" s="80">
        <v>61655</v>
      </c>
      <c r="O326" s="80"/>
      <c r="P326" s="81">
        <v>3324553.1999999997</v>
      </c>
      <c r="Q326" s="82">
        <v>8.5789999999999998E-3</v>
      </c>
      <c r="R326" s="83">
        <v>28521.341902799995</v>
      </c>
      <c r="S326" s="80">
        <v>723495</v>
      </c>
      <c r="T326" s="81">
        <v>835912</v>
      </c>
      <c r="U326" s="81">
        <v>-67450.2</v>
      </c>
      <c r="V326" s="84">
        <v>9.2750000000000003E-3</v>
      </c>
      <c r="W326" s="85">
        <v>-625.60060499999997</v>
      </c>
      <c r="X326" s="62"/>
      <c r="Y326" s="62"/>
    </row>
    <row r="327" spans="7:25" x14ac:dyDescent="0.3">
      <c r="G327" s="77"/>
      <c r="H327" s="62">
        <v>136</v>
      </c>
      <c r="I327" s="62" t="s">
        <v>159</v>
      </c>
      <c r="J327" s="78">
        <v>252</v>
      </c>
      <c r="K327" s="79">
        <v>0.6</v>
      </c>
      <c r="L327" s="80">
        <v>10480863</v>
      </c>
      <c r="M327" s="81">
        <v>5001596</v>
      </c>
      <c r="N327" s="80">
        <v>61655</v>
      </c>
      <c r="O327" s="80"/>
      <c r="P327" s="81">
        <v>3324553.1999999997</v>
      </c>
      <c r="Q327" s="82">
        <v>1.75E-4</v>
      </c>
      <c r="R327" s="83">
        <v>581.79680999999994</v>
      </c>
      <c r="S327" s="80">
        <v>723495</v>
      </c>
      <c r="T327" s="81">
        <v>835912</v>
      </c>
      <c r="U327" s="81">
        <v>-67450.2</v>
      </c>
      <c r="V327" s="84">
        <v>0</v>
      </c>
      <c r="W327" s="85">
        <v>0</v>
      </c>
      <c r="X327" s="62"/>
      <c r="Y327" s="62"/>
    </row>
    <row r="328" spans="7:25" x14ac:dyDescent="0.3">
      <c r="G328" s="77"/>
      <c r="H328" s="62">
        <v>6</v>
      </c>
      <c r="I328" s="62" t="s">
        <v>76</v>
      </c>
      <c r="J328" s="78">
        <v>252</v>
      </c>
      <c r="K328" s="79">
        <v>0.6</v>
      </c>
      <c r="L328" s="80">
        <v>10480863</v>
      </c>
      <c r="M328" s="81">
        <v>5001596</v>
      </c>
      <c r="N328" s="80">
        <v>61655</v>
      </c>
      <c r="O328" s="80"/>
      <c r="P328" s="81">
        <v>3324553.1999999997</v>
      </c>
      <c r="Q328" s="82">
        <v>0</v>
      </c>
      <c r="R328" s="83">
        <v>0</v>
      </c>
      <c r="S328" s="80">
        <v>723495</v>
      </c>
      <c r="T328" s="81">
        <v>835912</v>
      </c>
      <c r="U328" s="81">
        <v>-67450.2</v>
      </c>
      <c r="V328" s="84">
        <v>0</v>
      </c>
      <c r="W328" s="85">
        <v>0</v>
      </c>
      <c r="X328" s="62"/>
      <c r="Y328" s="62"/>
    </row>
    <row r="329" spans="7:25" x14ac:dyDescent="0.3">
      <c r="G329" s="77"/>
      <c r="H329" s="62">
        <v>7</v>
      </c>
      <c r="I329" s="62" t="s">
        <v>9</v>
      </c>
      <c r="J329" s="78">
        <v>252</v>
      </c>
      <c r="K329" s="79">
        <v>1</v>
      </c>
      <c r="L329" s="80">
        <v>10480863</v>
      </c>
      <c r="M329" s="81">
        <v>5001596</v>
      </c>
      <c r="N329" s="80">
        <v>61655</v>
      </c>
      <c r="O329" s="80"/>
      <c r="P329" s="81">
        <v>5540922</v>
      </c>
      <c r="Q329" s="82">
        <v>1.1900000000000001E-4</v>
      </c>
      <c r="R329" s="83">
        <v>659.36971800000003</v>
      </c>
      <c r="S329" s="80">
        <v>723495</v>
      </c>
      <c r="T329" s="81">
        <v>835912</v>
      </c>
      <c r="U329" s="81">
        <v>-112417</v>
      </c>
      <c r="V329" s="84">
        <v>1.27E-4</v>
      </c>
      <c r="W329" s="85">
        <v>-14.276959</v>
      </c>
      <c r="X329" s="62"/>
      <c r="Y329" s="62"/>
    </row>
    <row r="330" spans="7:25" x14ac:dyDescent="0.3">
      <c r="G330" s="77"/>
      <c r="H330" s="62">
        <v>8</v>
      </c>
      <c r="I330" s="62" t="s">
        <v>23</v>
      </c>
      <c r="J330" s="78">
        <v>252</v>
      </c>
      <c r="K330" s="79">
        <v>1</v>
      </c>
      <c r="L330" s="80">
        <v>10480863</v>
      </c>
      <c r="M330" s="81">
        <v>5001596</v>
      </c>
      <c r="N330" s="80">
        <v>61655</v>
      </c>
      <c r="O330" s="80"/>
      <c r="P330" s="81">
        <v>5540922</v>
      </c>
      <c r="Q330" s="82">
        <v>1.74E-4</v>
      </c>
      <c r="R330" s="83">
        <v>964.12042800000006</v>
      </c>
      <c r="S330" s="80">
        <v>723495</v>
      </c>
      <c r="T330" s="81">
        <v>835912</v>
      </c>
      <c r="U330" s="81">
        <v>-112417</v>
      </c>
      <c r="V330" s="84">
        <v>1.8699999999999999E-4</v>
      </c>
      <c r="W330" s="85">
        <v>-21.021978999999998</v>
      </c>
      <c r="X330" s="62"/>
      <c r="Y330" s="62"/>
    </row>
    <row r="331" spans="7:25" x14ac:dyDescent="0.3">
      <c r="G331" s="77"/>
      <c r="H331" s="62">
        <v>9</v>
      </c>
      <c r="I331" s="62" t="s">
        <v>0</v>
      </c>
      <c r="J331" s="78">
        <v>252</v>
      </c>
      <c r="K331" s="79">
        <v>1</v>
      </c>
      <c r="L331" s="80">
        <v>10480863</v>
      </c>
      <c r="M331" s="81">
        <v>5001596</v>
      </c>
      <c r="N331" s="80">
        <v>61655</v>
      </c>
      <c r="O331" s="80"/>
      <c r="P331" s="81">
        <v>5540922</v>
      </c>
      <c r="Q331" s="82">
        <v>2.4800000000000001E-4</v>
      </c>
      <c r="R331" s="83">
        <v>1374.1486560000001</v>
      </c>
      <c r="S331" s="80">
        <v>723495</v>
      </c>
      <c r="T331" s="81">
        <v>835912</v>
      </c>
      <c r="U331" s="81">
        <v>-112417</v>
      </c>
      <c r="V331" s="84">
        <v>2.6600000000000001E-4</v>
      </c>
      <c r="W331" s="85">
        <v>-29.902922</v>
      </c>
      <c r="X331" s="62"/>
      <c r="Y331" s="62"/>
    </row>
    <row r="332" spans="7:25" x14ac:dyDescent="0.3">
      <c r="G332" s="77"/>
      <c r="H332" s="62">
        <v>17</v>
      </c>
      <c r="I332" s="62" t="s">
        <v>16</v>
      </c>
      <c r="J332" s="78">
        <v>252</v>
      </c>
      <c r="K332" s="79">
        <v>1</v>
      </c>
      <c r="L332" s="80">
        <v>10480863</v>
      </c>
      <c r="M332" s="81">
        <v>5001596</v>
      </c>
      <c r="N332" s="80">
        <v>61655</v>
      </c>
      <c r="O332" s="80"/>
      <c r="P332" s="81">
        <v>5540922</v>
      </c>
      <c r="Q332" s="82">
        <v>7.0899999999999999E-4</v>
      </c>
      <c r="R332" s="83">
        <v>3928.5136979999997</v>
      </c>
      <c r="S332" s="80">
        <v>723495</v>
      </c>
      <c r="T332" s="81">
        <v>835912</v>
      </c>
      <c r="U332" s="81">
        <v>-112417</v>
      </c>
      <c r="V332" s="84">
        <v>7.5799999999999999E-4</v>
      </c>
      <c r="W332" s="85">
        <v>-85.212085999999999</v>
      </c>
      <c r="X332" s="62"/>
      <c r="Y332" s="62"/>
    </row>
    <row r="333" spans="7:25" x14ac:dyDescent="0.3">
      <c r="G333" s="77"/>
      <c r="H333" s="62">
        <v>29</v>
      </c>
      <c r="I333" s="62" t="s">
        <v>24</v>
      </c>
      <c r="J333" s="78">
        <v>252</v>
      </c>
      <c r="K333" s="79">
        <v>1</v>
      </c>
      <c r="L333" s="80">
        <v>10480863</v>
      </c>
      <c r="M333" s="81">
        <v>5001596</v>
      </c>
      <c r="N333" s="80">
        <v>61655</v>
      </c>
      <c r="O333" s="80"/>
      <c r="P333" s="81">
        <v>5540922</v>
      </c>
      <c r="Q333" s="82">
        <v>3.1029999999999999E-3</v>
      </c>
      <c r="R333" s="83">
        <v>17193.480965999999</v>
      </c>
      <c r="S333" s="80">
        <v>723495</v>
      </c>
      <c r="T333" s="81">
        <v>835912</v>
      </c>
      <c r="U333" s="81">
        <v>-112417</v>
      </c>
      <c r="V333" s="84">
        <v>3.1029999999999999E-3</v>
      </c>
      <c r="W333" s="85">
        <v>-348.82995099999999</v>
      </c>
      <c r="X333" s="62"/>
      <c r="Y333" s="62"/>
    </row>
    <row r="334" spans="7:25" x14ac:dyDescent="0.3">
      <c r="G334" s="77"/>
      <c r="H334" s="62">
        <v>38</v>
      </c>
      <c r="I334" s="62" t="s">
        <v>12</v>
      </c>
      <c r="J334" s="78">
        <v>252</v>
      </c>
      <c r="K334" s="79">
        <v>1</v>
      </c>
      <c r="L334" s="80">
        <v>10480863</v>
      </c>
      <c r="M334" s="81">
        <v>5001596</v>
      </c>
      <c r="N334" s="80">
        <v>61655</v>
      </c>
      <c r="O334" s="80"/>
      <c r="P334" s="81">
        <v>5540922</v>
      </c>
      <c r="Q334" s="82">
        <v>9.5000000000000005E-5</v>
      </c>
      <c r="R334" s="83">
        <v>526.38759000000005</v>
      </c>
      <c r="S334" s="80">
        <v>723495</v>
      </c>
      <c r="T334" s="81">
        <v>835912</v>
      </c>
      <c r="U334" s="81">
        <v>-112417</v>
      </c>
      <c r="V334" s="84">
        <v>7.8999999999999996E-5</v>
      </c>
      <c r="W334" s="85">
        <v>-8.8809430000000003</v>
      </c>
      <c r="X334" s="62"/>
      <c r="Y334" s="62"/>
    </row>
    <row r="335" spans="7:25" x14ac:dyDescent="0.3">
      <c r="G335" s="77"/>
      <c r="H335" s="62">
        <v>55</v>
      </c>
      <c r="I335" s="62" t="s">
        <v>26</v>
      </c>
      <c r="J335" s="78">
        <v>252</v>
      </c>
      <c r="K335" s="79">
        <v>1</v>
      </c>
      <c r="L335" s="80">
        <v>10480863</v>
      </c>
      <c r="M335" s="81">
        <v>5001596</v>
      </c>
      <c r="N335" s="80">
        <v>61655</v>
      </c>
      <c r="O335" s="80"/>
      <c r="P335" s="81">
        <v>5540922</v>
      </c>
      <c r="Q335" s="82">
        <v>1.4799999999999999E-4</v>
      </c>
      <c r="R335" s="83">
        <v>820.05645599999991</v>
      </c>
      <c r="S335" s="80">
        <v>723495</v>
      </c>
      <c r="T335" s="81">
        <v>835912</v>
      </c>
      <c r="U335" s="81">
        <v>-112417</v>
      </c>
      <c r="V335" s="84">
        <v>1.5699999999999999E-4</v>
      </c>
      <c r="W335" s="85">
        <v>-17.649469</v>
      </c>
      <c r="X335" s="62"/>
      <c r="Y335" s="62"/>
    </row>
    <row r="336" spans="7:25" x14ac:dyDescent="0.3">
      <c r="G336" s="77"/>
      <c r="H336" s="62">
        <v>71</v>
      </c>
      <c r="I336" s="62" t="s">
        <v>18</v>
      </c>
      <c r="J336" s="78">
        <v>252</v>
      </c>
      <c r="K336" s="79">
        <v>1</v>
      </c>
      <c r="L336" s="80">
        <v>10480863</v>
      </c>
      <c r="M336" s="81">
        <v>5001596</v>
      </c>
      <c r="N336" s="80">
        <v>61655</v>
      </c>
      <c r="O336" s="80"/>
      <c r="P336" s="81">
        <v>5540922</v>
      </c>
      <c r="Q336" s="82">
        <v>1.0000000000000001E-5</v>
      </c>
      <c r="R336" s="83">
        <v>55.409220000000005</v>
      </c>
      <c r="S336" s="80">
        <v>723495</v>
      </c>
      <c r="T336" s="81">
        <v>835912</v>
      </c>
      <c r="U336" s="81">
        <v>-112417</v>
      </c>
      <c r="V336" s="84">
        <v>1.1E-5</v>
      </c>
      <c r="W336" s="85">
        <v>-1.2365869999999999</v>
      </c>
      <c r="X336" s="62"/>
      <c r="Y336" s="62"/>
    </row>
    <row r="337" spans="7:25" x14ac:dyDescent="0.3">
      <c r="G337" s="77"/>
      <c r="H337" s="62">
        <v>72</v>
      </c>
      <c r="I337" s="62" t="s">
        <v>28</v>
      </c>
      <c r="J337" s="78">
        <v>252</v>
      </c>
      <c r="K337" s="79">
        <v>1</v>
      </c>
      <c r="L337" s="80">
        <v>10480863</v>
      </c>
      <c r="M337" s="81">
        <v>5001596</v>
      </c>
      <c r="N337" s="80">
        <v>61655</v>
      </c>
      <c r="O337" s="80"/>
      <c r="P337" s="81">
        <v>5540922</v>
      </c>
      <c r="Q337" s="82">
        <v>2.9999999999999997E-4</v>
      </c>
      <c r="R337" s="83">
        <v>1662.2765999999999</v>
      </c>
      <c r="S337" s="80">
        <v>723495</v>
      </c>
      <c r="T337" s="81">
        <v>835912</v>
      </c>
      <c r="U337" s="81">
        <v>-112417</v>
      </c>
      <c r="V337" s="84">
        <v>3.1799999999999998E-4</v>
      </c>
      <c r="W337" s="85">
        <v>-35.748605999999995</v>
      </c>
      <c r="X337" s="62"/>
      <c r="Y337" s="62"/>
    </row>
    <row r="338" spans="7:25" x14ac:dyDescent="0.3">
      <c r="G338" s="77"/>
      <c r="H338" s="62">
        <v>75</v>
      </c>
      <c r="I338" s="62" t="s">
        <v>104</v>
      </c>
      <c r="J338" s="78">
        <v>252</v>
      </c>
      <c r="K338" s="79">
        <v>1</v>
      </c>
      <c r="L338" s="80">
        <v>10480863</v>
      </c>
      <c r="M338" s="81">
        <v>5001596</v>
      </c>
      <c r="N338" s="80">
        <v>61655</v>
      </c>
      <c r="O338" s="80"/>
      <c r="P338" s="81">
        <v>5540922</v>
      </c>
      <c r="Q338" s="82">
        <v>0</v>
      </c>
      <c r="R338" s="83">
        <v>0</v>
      </c>
      <c r="S338" s="80">
        <v>723495</v>
      </c>
      <c r="T338" s="81">
        <v>835912</v>
      </c>
      <c r="U338" s="81">
        <v>-112417</v>
      </c>
      <c r="V338" s="84">
        <v>0</v>
      </c>
      <c r="W338" s="85">
        <v>0</v>
      </c>
      <c r="X338" s="62"/>
      <c r="Y338" s="62"/>
    </row>
    <row r="339" spans="7:25" x14ac:dyDescent="0.3">
      <c r="G339" s="77"/>
      <c r="H339" s="62">
        <v>117</v>
      </c>
      <c r="I339" s="62" t="s">
        <v>21</v>
      </c>
      <c r="J339" s="78">
        <v>252</v>
      </c>
      <c r="K339" s="79">
        <v>1</v>
      </c>
      <c r="L339" s="80">
        <v>10480863</v>
      </c>
      <c r="M339" s="81">
        <v>5001596</v>
      </c>
      <c r="N339" s="80">
        <v>61655</v>
      </c>
      <c r="O339" s="80"/>
      <c r="P339" s="81">
        <v>5540922</v>
      </c>
      <c r="Q339" s="82">
        <v>2.5700000000000001E-4</v>
      </c>
      <c r="R339" s="83">
        <v>1424.0169540000002</v>
      </c>
      <c r="S339" s="80">
        <v>723495</v>
      </c>
      <c r="T339" s="81">
        <v>835912</v>
      </c>
      <c r="U339" s="81">
        <v>-112417</v>
      </c>
      <c r="V339" s="84">
        <v>2.7300000000000002E-4</v>
      </c>
      <c r="W339" s="85">
        <v>-30.689841000000001</v>
      </c>
      <c r="X339" s="62"/>
      <c r="Y339" s="62"/>
    </row>
    <row r="340" spans="7:25" x14ac:dyDescent="0.3">
      <c r="G340" s="77"/>
      <c r="H340" s="62">
        <v>122</v>
      </c>
      <c r="I340" s="62" t="s">
        <v>96</v>
      </c>
      <c r="J340" s="78">
        <v>252</v>
      </c>
      <c r="K340" s="79">
        <v>1</v>
      </c>
      <c r="L340" s="80">
        <v>10480863</v>
      </c>
      <c r="M340" s="81">
        <v>5001596</v>
      </c>
      <c r="N340" s="80">
        <v>61655</v>
      </c>
      <c r="O340" s="80"/>
      <c r="P340" s="81">
        <v>5540922</v>
      </c>
      <c r="Q340" s="82">
        <v>0</v>
      </c>
      <c r="R340" s="83">
        <v>0</v>
      </c>
      <c r="S340" s="80">
        <v>723495</v>
      </c>
      <c r="T340" s="81">
        <v>835912</v>
      </c>
      <c r="U340" s="81">
        <v>-112417</v>
      </c>
      <c r="V340" s="84">
        <v>0</v>
      </c>
      <c r="W340" s="85">
        <v>0</v>
      </c>
      <c r="X340" s="62"/>
      <c r="Y340" s="62"/>
    </row>
    <row r="341" spans="7:25" x14ac:dyDescent="0.3">
      <c r="G341" s="77"/>
      <c r="H341" s="62"/>
      <c r="I341" s="62"/>
      <c r="J341" s="78"/>
      <c r="K341" s="79"/>
      <c r="L341" s="81"/>
      <c r="M341" s="81"/>
      <c r="N341" s="81"/>
      <c r="O341" s="81"/>
      <c r="P341" s="81"/>
      <c r="Q341" s="84"/>
      <c r="R341" s="83"/>
      <c r="S341" s="81"/>
      <c r="T341" s="81"/>
      <c r="U341" s="81"/>
      <c r="V341" s="84"/>
      <c r="W341" s="85"/>
      <c r="X341" s="62"/>
      <c r="Y341" s="62"/>
    </row>
    <row r="342" spans="7:25" ht="15.6" x14ac:dyDescent="0.3">
      <c r="G342" s="90">
        <v>75</v>
      </c>
      <c r="H342" s="91" t="s">
        <v>104</v>
      </c>
      <c r="I342" s="62"/>
      <c r="J342" s="78"/>
      <c r="K342" s="79"/>
      <c r="L342" s="81"/>
      <c r="M342" s="81"/>
      <c r="N342" s="81"/>
      <c r="O342" s="81"/>
      <c r="P342" s="81"/>
      <c r="Q342" s="84"/>
      <c r="R342" s="83"/>
      <c r="S342" s="81"/>
      <c r="T342" s="81"/>
      <c r="U342" s="81"/>
      <c r="V342" s="84"/>
      <c r="W342" s="85"/>
      <c r="X342" s="62"/>
      <c r="Y342" s="62"/>
    </row>
    <row r="343" spans="7:25" x14ac:dyDescent="0.3">
      <c r="G343" s="77"/>
      <c r="H343" s="62">
        <v>1</v>
      </c>
      <c r="I343" s="62" t="s">
        <v>11</v>
      </c>
      <c r="J343" s="78">
        <v>845</v>
      </c>
      <c r="K343" s="79">
        <v>1</v>
      </c>
      <c r="L343" s="80">
        <v>0</v>
      </c>
      <c r="M343" s="81">
        <v>0</v>
      </c>
      <c r="N343" s="80">
        <v>152386</v>
      </c>
      <c r="O343" s="80"/>
      <c r="P343" s="81">
        <v>152386</v>
      </c>
      <c r="Q343" s="82">
        <v>2.2769999999999999E-3</v>
      </c>
      <c r="R343" s="83">
        <v>346.98292199999997</v>
      </c>
      <c r="S343" s="80">
        <v>0</v>
      </c>
      <c r="T343" s="81">
        <v>0</v>
      </c>
      <c r="U343" s="81">
        <v>0</v>
      </c>
      <c r="V343" s="84">
        <v>1.91E-3</v>
      </c>
      <c r="W343" s="85">
        <v>0</v>
      </c>
      <c r="X343" s="62"/>
      <c r="Y343" s="62"/>
    </row>
    <row r="344" spans="7:25" x14ac:dyDescent="0.3">
      <c r="G344" s="77"/>
      <c r="H344" s="62">
        <v>2</v>
      </c>
      <c r="I344" s="62" t="s">
        <v>27</v>
      </c>
      <c r="J344" s="78">
        <v>845</v>
      </c>
      <c r="K344" s="79">
        <v>1</v>
      </c>
      <c r="L344" s="80">
        <v>0</v>
      </c>
      <c r="M344" s="81">
        <v>0</v>
      </c>
      <c r="N344" s="80">
        <v>152386</v>
      </c>
      <c r="O344" s="80"/>
      <c r="P344" s="81">
        <v>152386</v>
      </c>
      <c r="Q344" s="82">
        <v>2.6200000000000003E-4</v>
      </c>
      <c r="R344" s="83">
        <v>39.925132000000005</v>
      </c>
      <c r="S344" s="80">
        <v>0</v>
      </c>
      <c r="T344" s="81">
        <v>0</v>
      </c>
      <c r="U344" s="81">
        <v>0</v>
      </c>
      <c r="V344" s="84">
        <v>2.6899999999999998E-4</v>
      </c>
      <c r="W344" s="85">
        <v>0</v>
      </c>
      <c r="X344" s="62"/>
      <c r="Y344" s="62"/>
    </row>
    <row r="345" spans="7:25" x14ac:dyDescent="0.3">
      <c r="G345" s="77"/>
      <c r="H345" s="62">
        <v>3</v>
      </c>
      <c r="I345" s="62" t="s">
        <v>20</v>
      </c>
      <c r="J345" s="78">
        <v>845</v>
      </c>
      <c r="K345" s="79">
        <v>1</v>
      </c>
      <c r="L345" s="80">
        <v>0</v>
      </c>
      <c r="M345" s="81">
        <v>0</v>
      </c>
      <c r="N345" s="80">
        <v>152386</v>
      </c>
      <c r="O345" s="80"/>
      <c r="P345" s="81">
        <v>152386</v>
      </c>
      <c r="Q345" s="82">
        <v>5.7799999999999995E-4</v>
      </c>
      <c r="R345" s="83">
        <v>88.079107999999991</v>
      </c>
      <c r="S345" s="80">
        <v>0</v>
      </c>
      <c r="T345" s="81">
        <v>0</v>
      </c>
      <c r="U345" s="81">
        <v>0</v>
      </c>
      <c r="V345" s="84">
        <v>5.9699999999999998E-4</v>
      </c>
      <c r="W345" s="85">
        <v>0</v>
      </c>
      <c r="X345" s="62"/>
      <c r="Y345" s="62"/>
    </row>
    <row r="346" spans="7:25" x14ac:dyDescent="0.3">
      <c r="G346" s="77"/>
      <c r="H346" s="62">
        <v>4</v>
      </c>
      <c r="I346" s="62" t="s">
        <v>10</v>
      </c>
      <c r="J346" s="78">
        <v>845</v>
      </c>
      <c r="K346" s="79">
        <v>0.6</v>
      </c>
      <c r="L346" s="80">
        <v>0</v>
      </c>
      <c r="M346" s="81">
        <v>0</v>
      </c>
      <c r="N346" s="80">
        <v>152386</v>
      </c>
      <c r="O346" s="80"/>
      <c r="P346" s="81">
        <v>91431.599999999991</v>
      </c>
      <c r="Q346" s="82">
        <v>8.5789999999999998E-3</v>
      </c>
      <c r="R346" s="83">
        <v>784.39169639999989</v>
      </c>
      <c r="S346" s="80">
        <v>0</v>
      </c>
      <c r="T346" s="81">
        <v>0</v>
      </c>
      <c r="U346" s="81">
        <v>0</v>
      </c>
      <c r="V346" s="84">
        <v>9.2750000000000003E-3</v>
      </c>
      <c r="W346" s="85">
        <v>0</v>
      </c>
      <c r="X346" s="62"/>
      <c r="Y346" s="62"/>
    </row>
    <row r="347" spans="7:25" x14ac:dyDescent="0.3">
      <c r="G347" s="77"/>
      <c r="H347" s="62">
        <v>136</v>
      </c>
      <c r="I347" s="62" t="s">
        <v>159</v>
      </c>
      <c r="J347" s="78">
        <v>845</v>
      </c>
      <c r="K347" s="79">
        <v>0.6</v>
      </c>
      <c r="L347" s="80">
        <v>0</v>
      </c>
      <c r="M347" s="81">
        <v>0</v>
      </c>
      <c r="N347" s="80">
        <v>152386</v>
      </c>
      <c r="O347" s="80"/>
      <c r="P347" s="81">
        <v>91431.599999999991</v>
      </c>
      <c r="Q347" s="82">
        <v>1.75E-4</v>
      </c>
      <c r="R347" s="83">
        <v>16.000529999999998</v>
      </c>
      <c r="S347" s="80">
        <v>0</v>
      </c>
      <c r="T347" s="81">
        <v>0</v>
      </c>
      <c r="U347" s="81">
        <v>0</v>
      </c>
      <c r="V347" s="84">
        <v>0</v>
      </c>
      <c r="W347" s="85">
        <v>0</v>
      </c>
      <c r="X347" s="62"/>
      <c r="Y347" s="62"/>
    </row>
    <row r="348" spans="7:25" x14ac:dyDescent="0.3">
      <c r="G348" s="77"/>
      <c r="H348" s="62">
        <v>6</v>
      </c>
      <c r="I348" s="62" t="s">
        <v>76</v>
      </c>
      <c r="J348" s="78">
        <v>845</v>
      </c>
      <c r="K348" s="79">
        <v>0.6</v>
      </c>
      <c r="L348" s="80">
        <v>0</v>
      </c>
      <c r="M348" s="81">
        <v>0</v>
      </c>
      <c r="N348" s="80">
        <v>152386</v>
      </c>
      <c r="O348" s="80"/>
      <c r="P348" s="81">
        <v>91431.599999999991</v>
      </c>
      <c r="Q348" s="82">
        <v>0</v>
      </c>
      <c r="R348" s="83">
        <v>0</v>
      </c>
      <c r="S348" s="80">
        <v>0</v>
      </c>
      <c r="T348" s="81">
        <v>0</v>
      </c>
      <c r="U348" s="81">
        <v>0</v>
      </c>
      <c r="V348" s="84">
        <v>0</v>
      </c>
      <c r="W348" s="85">
        <v>0</v>
      </c>
      <c r="X348" s="62"/>
      <c r="Y348" s="62"/>
    </row>
    <row r="349" spans="7:25" x14ac:dyDescent="0.3">
      <c r="G349" s="77"/>
      <c r="H349" s="62">
        <v>7</v>
      </c>
      <c r="I349" s="62" t="s">
        <v>9</v>
      </c>
      <c r="J349" s="78">
        <v>845</v>
      </c>
      <c r="K349" s="79">
        <v>1</v>
      </c>
      <c r="L349" s="80">
        <v>0</v>
      </c>
      <c r="M349" s="81">
        <v>0</v>
      </c>
      <c r="N349" s="80">
        <v>152386</v>
      </c>
      <c r="O349" s="80"/>
      <c r="P349" s="81">
        <v>152386</v>
      </c>
      <c r="Q349" s="82">
        <v>1.1900000000000001E-4</v>
      </c>
      <c r="R349" s="83">
        <v>18.133934</v>
      </c>
      <c r="S349" s="80">
        <v>0</v>
      </c>
      <c r="T349" s="81">
        <v>0</v>
      </c>
      <c r="U349" s="81">
        <v>0</v>
      </c>
      <c r="V349" s="84">
        <v>1.27E-4</v>
      </c>
      <c r="W349" s="85">
        <v>0</v>
      </c>
      <c r="X349" s="62"/>
      <c r="Y349" s="62"/>
    </row>
    <row r="350" spans="7:25" x14ac:dyDescent="0.3">
      <c r="G350" s="77"/>
      <c r="H350" s="62">
        <v>8</v>
      </c>
      <c r="I350" s="62" t="s">
        <v>23</v>
      </c>
      <c r="J350" s="78">
        <v>845</v>
      </c>
      <c r="K350" s="79">
        <v>1</v>
      </c>
      <c r="L350" s="80">
        <v>0</v>
      </c>
      <c r="M350" s="81">
        <v>0</v>
      </c>
      <c r="N350" s="80">
        <v>152386</v>
      </c>
      <c r="O350" s="80"/>
      <c r="P350" s="81">
        <v>152386</v>
      </c>
      <c r="Q350" s="82">
        <v>1.74E-4</v>
      </c>
      <c r="R350" s="83">
        <v>26.515163999999999</v>
      </c>
      <c r="S350" s="80">
        <v>0</v>
      </c>
      <c r="T350" s="81">
        <v>0</v>
      </c>
      <c r="U350" s="81">
        <v>0</v>
      </c>
      <c r="V350" s="84">
        <v>1.8699999999999999E-4</v>
      </c>
      <c r="W350" s="85">
        <v>0</v>
      </c>
      <c r="X350" s="62"/>
      <c r="Y350" s="62"/>
    </row>
    <row r="351" spans="7:25" x14ac:dyDescent="0.3">
      <c r="G351" s="77"/>
      <c r="H351" s="62">
        <v>9</v>
      </c>
      <c r="I351" s="62" t="s">
        <v>0</v>
      </c>
      <c r="J351" s="78">
        <v>845</v>
      </c>
      <c r="K351" s="79">
        <v>1</v>
      </c>
      <c r="L351" s="80">
        <v>0</v>
      </c>
      <c r="M351" s="81">
        <v>0</v>
      </c>
      <c r="N351" s="80">
        <v>152386</v>
      </c>
      <c r="O351" s="80"/>
      <c r="P351" s="81">
        <v>152386</v>
      </c>
      <c r="Q351" s="82">
        <v>2.4800000000000001E-4</v>
      </c>
      <c r="R351" s="83">
        <v>37.791727999999999</v>
      </c>
      <c r="S351" s="80">
        <v>0</v>
      </c>
      <c r="T351" s="81">
        <v>0</v>
      </c>
      <c r="U351" s="81">
        <v>0</v>
      </c>
      <c r="V351" s="84">
        <v>2.6600000000000001E-4</v>
      </c>
      <c r="W351" s="85">
        <v>0</v>
      </c>
      <c r="X351" s="62"/>
      <c r="Y351" s="62"/>
    </row>
    <row r="352" spans="7:25" x14ac:dyDescent="0.3">
      <c r="G352" s="77"/>
      <c r="H352" s="62">
        <v>29</v>
      </c>
      <c r="I352" s="62" t="s">
        <v>24</v>
      </c>
      <c r="J352" s="78">
        <v>845</v>
      </c>
      <c r="K352" s="79">
        <v>1</v>
      </c>
      <c r="L352" s="80">
        <v>0</v>
      </c>
      <c r="M352" s="81">
        <v>0</v>
      </c>
      <c r="N352" s="80">
        <v>152386</v>
      </c>
      <c r="O352" s="80"/>
      <c r="P352" s="81">
        <v>152386</v>
      </c>
      <c r="Q352" s="82">
        <v>3.1029999999999999E-3</v>
      </c>
      <c r="R352" s="83">
        <v>472.85375799999997</v>
      </c>
      <c r="S352" s="80">
        <v>0</v>
      </c>
      <c r="T352" s="81">
        <v>0</v>
      </c>
      <c r="U352" s="81">
        <v>0</v>
      </c>
      <c r="V352" s="84">
        <v>3.1029999999999999E-3</v>
      </c>
      <c r="W352" s="85">
        <v>0</v>
      </c>
      <c r="X352" s="62"/>
      <c r="Y352" s="62"/>
    </row>
    <row r="353" spans="7:25" x14ac:dyDescent="0.3">
      <c r="G353" s="77"/>
      <c r="H353" s="62">
        <v>38</v>
      </c>
      <c r="I353" s="62" t="s">
        <v>12</v>
      </c>
      <c r="J353" s="78">
        <v>845</v>
      </c>
      <c r="K353" s="79">
        <v>1</v>
      </c>
      <c r="L353" s="80">
        <v>0</v>
      </c>
      <c r="M353" s="81">
        <v>0</v>
      </c>
      <c r="N353" s="80">
        <v>152386</v>
      </c>
      <c r="O353" s="80"/>
      <c r="P353" s="81">
        <v>152386</v>
      </c>
      <c r="Q353" s="82">
        <v>9.5000000000000005E-5</v>
      </c>
      <c r="R353" s="83">
        <v>14.47667</v>
      </c>
      <c r="S353" s="80">
        <v>0</v>
      </c>
      <c r="T353" s="81">
        <v>0</v>
      </c>
      <c r="U353" s="81">
        <v>0</v>
      </c>
      <c r="V353" s="84">
        <v>7.8999999999999996E-5</v>
      </c>
      <c r="W353" s="85">
        <v>0</v>
      </c>
      <c r="X353" s="62"/>
      <c r="Y353" s="62"/>
    </row>
    <row r="354" spans="7:25" x14ac:dyDescent="0.3">
      <c r="G354" s="77"/>
      <c r="H354" s="62">
        <v>55</v>
      </c>
      <c r="I354" s="62" t="s">
        <v>26</v>
      </c>
      <c r="J354" s="78">
        <v>845</v>
      </c>
      <c r="K354" s="79">
        <v>1</v>
      </c>
      <c r="L354" s="80">
        <v>0</v>
      </c>
      <c r="M354" s="81">
        <v>0</v>
      </c>
      <c r="N354" s="80">
        <v>152386</v>
      </c>
      <c r="O354" s="80"/>
      <c r="P354" s="81">
        <v>152386</v>
      </c>
      <c r="Q354" s="82">
        <v>1.4799999999999999E-4</v>
      </c>
      <c r="R354" s="83">
        <v>22.553127999999997</v>
      </c>
      <c r="S354" s="80">
        <v>0</v>
      </c>
      <c r="T354" s="81">
        <v>0</v>
      </c>
      <c r="U354" s="81">
        <v>0</v>
      </c>
      <c r="V354" s="84">
        <v>1.5699999999999999E-4</v>
      </c>
      <c r="W354" s="85">
        <v>0</v>
      </c>
      <c r="X354" s="62"/>
      <c r="Y354" s="62"/>
    </row>
    <row r="355" spans="7:25" x14ac:dyDescent="0.3">
      <c r="G355" s="77"/>
      <c r="H355" s="62">
        <v>71</v>
      </c>
      <c r="I355" s="62" t="s">
        <v>18</v>
      </c>
      <c r="J355" s="78">
        <v>845</v>
      </c>
      <c r="K355" s="79">
        <v>1</v>
      </c>
      <c r="L355" s="80">
        <v>0</v>
      </c>
      <c r="M355" s="81">
        <v>0</v>
      </c>
      <c r="N355" s="80">
        <v>152386</v>
      </c>
      <c r="O355" s="80"/>
      <c r="P355" s="81">
        <v>152386</v>
      </c>
      <c r="Q355" s="82">
        <v>1.0000000000000001E-5</v>
      </c>
      <c r="R355" s="83">
        <v>1.5238600000000002</v>
      </c>
      <c r="S355" s="80">
        <v>0</v>
      </c>
      <c r="T355" s="81">
        <v>0</v>
      </c>
      <c r="U355" s="81">
        <v>0</v>
      </c>
      <c r="V355" s="84">
        <v>1.1E-5</v>
      </c>
      <c r="W355" s="85">
        <v>0</v>
      </c>
      <c r="X355" s="62"/>
      <c r="Y355" s="62"/>
    </row>
    <row r="356" spans="7:25" x14ac:dyDescent="0.3">
      <c r="G356" s="77"/>
      <c r="H356" s="62">
        <v>72</v>
      </c>
      <c r="I356" s="62" t="s">
        <v>28</v>
      </c>
      <c r="J356" s="78">
        <v>845</v>
      </c>
      <c r="K356" s="79">
        <v>1</v>
      </c>
      <c r="L356" s="80">
        <v>0</v>
      </c>
      <c r="M356" s="81">
        <v>0</v>
      </c>
      <c r="N356" s="80">
        <v>152386</v>
      </c>
      <c r="O356" s="80"/>
      <c r="P356" s="81">
        <v>152386</v>
      </c>
      <c r="Q356" s="82">
        <v>2.9999999999999997E-4</v>
      </c>
      <c r="R356" s="83">
        <v>45.715799999999994</v>
      </c>
      <c r="S356" s="80">
        <v>0</v>
      </c>
      <c r="T356" s="81">
        <v>0</v>
      </c>
      <c r="U356" s="81">
        <v>0</v>
      </c>
      <c r="V356" s="84">
        <v>3.1799999999999998E-4</v>
      </c>
      <c r="W356" s="85">
        <v>0</v>
      </c>
      <c r="X356" s="62"/>
      <c r="Y356" s="62"/>
    </row>
    <row r="357" spans="7:25" x14ac:dyDescent="0.3">
      <c r="G357" s="77"/>
      <c r="H357" s="62">
        <v>75</v>
      </c>
      <c r="I357" s="62" t="s">
        <v>104</v>
      </c>
      <c r="J357" s="78">
        <v>845</v>
      </c>
      <c r="K357" s="79">
        <v>1</v>
      </c>
      <c r="L357" s="80">
        <v>0</v>
      </c>
      <c r="M357" s="81">
        <v>0</v>
      </c>
      <c r="N357" s="80">
        <v>152386</v>
      </c>
      <c r="O357" s="80"/>
      <c r="P357" s="81">
        <v>152386</v>
      </c>
      <c r="Q357" s="82">
        <v>0</v>
      </c>
      <c r="R357" s="83">
        <v>0</v>
      </c>
      <c r="S357" s="80">
        <v>0</v>
      </c>
      <c r="T357" s="81">
        <v>0</v>
      </c>
      <c r="U357" s="81">
        <v>0</v>
      </c>
      <c r="V357" s="84">
        <v>0</v>
      </c>
      <c r="W357" s="85">
        <v>0</v>
      </c>
      <c r="X357" s="62"/>
      <c r="Y357" s="62"/>
    </row>
    <row r="358" spans="7:25" x14ac:dyDescent="0.3">
      <c r="G358" s="77"/>
      <c r="H358" s="62">
        <v>117</v>
      </c>
      <c r="I358" s="62" t="s">
        <v>21</v>
      </c>
      <c r="J358" s="78">
        <v>845</v>
      </c>
      <c r="K358" s="79">
        <v>1</v>
      </c>
      <c r="L358" s="80">
        <v>0</v>
      </c>
      <c r="M358" s="81">
        <v>0</v>
      </c>
      <c r="N358" s="80">
        <v>152386</v>
      </c>
      <c r="O358" s="80"/>
      <c r="P358" s="81">
        <v>152386</v>
      </c>
      <c r="Q358" s="82">
        <v>2.5700000000000001E-4</v>
      </c>
      <c r="R358" s="83">
        <v>39.163202000000005</v>
      </c>
      <c r="S358" s="80">
        <v>0</v>
      </c>
      <c r="T358" s="81">
        <v>0</v>
      </c>
      <c r="U358" s="81">
        <v>0</v>
      </c>
      <c r="V358" s="84">
        <v>2.7300000000000002E-4</v>
      </c>
      <c r="W358" s="85">
        <v>0</v>
      </c>
      <c r="X358" s="62"/>
      <c r="Y358" s="62"/>
    </row>
    <row r="359" spans="7:25" x14ac:dyDescent="0.3">
      <c r="G359" s="77"/>
      <c r="H359" s="62">
        <v>122</v>
      </c>
      <c r="I359" s="62" t="s">
        <v>96</v>
      </c>
      <c r="J359" s="78">
        <v>845</v>
      </c>
      <c r="K359" s="79">
        <v>1</v>
      </c>
      <c r="L359" s="80">
        <v>0</v>
      </c>
      <c r="M359" s="81">
        <v>0</v>
      </c>
      <c r="N359" s="80">
        <v>152386</v>
      </c>
      <c r="O359" s="80"/>
      <c r="P359" s="81">
        <v>152386</v>
      </c>
      <c r="Q359" s="82">
        <v>0</v>
      </c>
      <c r="R359" s="83">
        <v>0</v>
      </c>
      <c r="S359" s="80">
        <v>0</v>
      </c>
      <c r="T359" s="81">
        <v>0</v>
      </c>
      <c r="U359" s="81">
        <v>0</v>
      </c>
      <c r="V359" s="84">
        <v>0</v>
      </c>
      <c r="W359" s="85">
        <v>0</v>
      </c>
      <c r="X359" s="62"/>
      <c r="Y359" s="62"/>
    </row>
    <row r="360" spans="7:25" ht="15" thickBot="1" x14ac:dyDescent="0.35">
      <c r="G360" s="86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8"/>
      <c r="X360" s="62"/>
      <c r="Y360" s="62"/>
    </row>
    <row r="361" spans="7:25" x14ac:dyDescent="0.3">
      <c r="G361" s="62">
        <v>75</v>
      </c>
      <c r="H361" s="62" t="s">
        <v>104</v>
      </c>
      <c r="I361" s="62"/>
      <c r="J361" s="78"/>
      <c r="K361" s="79"/>
      <c r="L361" s="81"/>
      <c r="M361" s="81"/>
      <c r="N361" s="81"/>
      <c r="O361" s="81"/>
      <c r="P361" s="81"/>
      <c r="Q361" s="84"/>
      <c r="R361" s="83">
        <v>76936.079505200003</v>
      </c>
      <c r="S361" s="81"/>
      <c r="T361" s="81"/>
      <c r="U361" s="81"/>
      <c r="V361" s="84"/>
      <c r="W361" s="83">
        <v>-1531.1195399999997</v>
      </c>
      <c r="X361" s="89">
        <v>75404.959965200003</v>
      </c>
      <c r="Y361" s="62"/>
    </row>
    <row r="362" spans="7:25" x14ac:dyDescent="0.3">
      <c r="G362" s="62"/>
      <c r="H362" s="62"/>
      <c r="I362" s="62"/>
      <c r="J362" s="78"/>
      <c r="K362" s="79"/>
      <c r="L362" s="81"/>
      <c r="M362" s="81"/>
      <c r="N362" s="81"/>
      <c r="O362" s="81"/>
      <c r="P362" s="81"/>
      <c r="Q362" s="84"/>
      <c r="R362" s="83"/>
      <c r="S362" s="81"/>
      <c r="T362" s="81"/>
      <c r="U362" s="81"/>
      <c r="V362" s="84"/>
      <c r="W362" s="83"/>
      <c r="X362" s="62"/>
      <c r="Y362" s="62"/>
    </row>
    <row r="363" spans="7:25" ht="15" thickBot="1" x14ac:dyDescent="0.35">
      <c r="G363" s="62"/>
      <c r="H363" s="62"/>
      <c r="I363" s="62"/>
      <c r="J363" s="63" t="s">
        <v>59</v>
      </c>
      <c r="K363" s="64" t="s">
        <v>60</v>
      </c>
      <c r="L363" s="65" t="s">
        <v>61</v>
      </c>
      <c r="M363" s="65" t="s">
        <v>186</v>
      </c>
      <c r="N363" s="65" t="s">
        <v>62</v>
      </c>
      <c r="O363" s="65" t="s">
        <v>187</v>
      </c>
      <c r="P363" s="65" t="s">
        <v>63</v>
      </c>
      <c r="Q363" s="66" t="s">
        <v>64</v>
      </c>
      <c r="R363" s="67" t="s">
        <v>65</v>
      </c>
      <c r="S363" s="65" t="s">
        <v>66</v>
      </c>
      <c r="T363" s="65" t="s">
        <v>67</v>
      </c>
      <c r="U363" s="65" t="s">
        <v>68</v>
      </c>
      <c r="V363" s="66" t="s">
        <v>69</v>
      </c>
      <c r="W363" s="67" t="s">
        <v>70</v>
      </c>
      <c r="X363" s="62"/>
      <c r="Y363" s="62"/>
    </row>
    <row r="364" spans="7:25" ht="15.6" x14ac:dyDescent="0.3">
      <c r="G364" s="68">
        <v>81</v>
      </c>
      <c r="H364" s="69" t="s">
        <v>105</v>
      </c>
      <c r="I364" s="70"/>
      <c r="J364" s="71"/>
      <c r="K364" s="72"/>
      <c r="L364" s="73"/>
      <c r="M364" s="73"/>
      <c r="N364" s="73"/>
      <c r="O364" s="73"/>
      <c r="P364" s="73"/>
      <c r="Q364" s="74"/>
      <c r="R364" s="75"/>
      <c r="S364" s="73"/>
      <c r="T364" s="73"/>
      <c r="U364" s="73"/>
      <c r="V364" s="74"/>
      <c r="W364" s="76"/>
      <c r="X364" s="62"/>
      <c r="Y364" s="62"/>
    </row>
    <row r="365" spans="7:25" x14ac:dyDescent="0.3">
      <c r="G365" s="77"/>
      <c r="H365" s="62">
        <v>1</v>
      </c>
      <c r="I365" s="62" t="s">
        <v>11</v>
      </c>
      <c r="J365" s="78">
        <v>265</v>
      </c>
      <c r="K365" s="79">
        <v>0.75</v>
      </c>
      <c r="L365" s="80">
        <v>13081403</v>
      </c>
      <c r="M365" s="81">
        <v>150265</v>
      </c>
      <c r="N365" s="80">
        <v>48975</v>
      </c>
      <c r="O365" s="80"/>
      <c r="P365" s="81">
        <v>9735084.75</v>
      </c>
      <c r="Q365" s="82">
        <v>2.2769999999999999E-3</v>
      </c>
      <c r="R365" s="83">
        <v>22166.787975749998</v>
      </c>
      <c r="S365" s="80">
        <v>338214</v>
      </c>
      <c r="T365" s="81">
        <v>0</v>
      </c>
      <c r="U365" s="81">
        <v>253660.5</v>
      </c>
      <c r="V365" s="84">
        <v>1.91E-3</v>
      </c>
      <c r="W365" s="85">
        <v>484.49155500000001</v>
      </c>
      <c r="X365" s="62"/>
      <c r="Y365" s="62"/>
    </row>
    <row r="366" spans="7:25" x14ac:dyDescent="0.3">
      <c r="G366" s="77"/>
      <c r="H366" s="62">
        <v>2</v>
      </c>
      <c r="I366" s="62" t="s">
        <v>27</v>
      </c>
      <c r="J366" s="78">
        <v>265</v>
      </c>
      <c r="K366" s="79">
        <v>0.75</v>
      </c>
      <c r="L366" s="80">
        <v>13081403</v>
      </c>
      <c r="M366" s="81">
        <v>150265</v>
      </c>
      <c r="N366" s="80">
        <v>48975</v>
      </c>
      <c r="O366" s="80"/>
      <c r="P366" s="81">
        <v>9735084.75</v>
      </c>
      <c r="Q366" s="82">
        <v>2.6200000000000003E-4</v>
      </c>
      <c r="R366" s="83">
        <v>2550.5922045000002</v>
      </c>
      <c r="S366" s="80">
        <v>338214</v>
      </c>
      <c r="T366" s="81">
        <v>0</v>
      </c>
      <c r="U366" s="81">
        <v>253660.5</v>
      </c>
      <c r="V366" s="84">
        <v>2.6899999999999998E-4</v>
      </c>
      <c r="W366" s="85">
        <v>68.234674499999997</v>
      </c>
      <c r="X366" s="62"/>
      <c r="Y366" s="62"/>
    </row>
    <row r="367" spans="7:25" x14ac:dyDescent="0.3">
      <c r="G367" s="77"/>
      <c r="H367" s="62">
        <v>3</v>
      </c>
      <c r="I367" s="62" t="s">
        <v>20</v>
      </c>
      <c r="J367" s="78">
        <v>265</v>
      </c>
      <c r="K367" s="79">
        <v>0.75</v>
      </c>
      <c r="L367" s="80">
        <v>13081403</v>
      </c>
      <c r="M367" s="81">
        <v>150265</v>
      </c>
      <c r="N367" s="80">
        <v>48975</v>
      </c>
      <c r="O367" s="80"/>
      <c r="P367" s="81">
        <v>9735084.75</v>
      </c>
      <c r="Q367" s="82">
        <v>5.7799999999999995E-4</v>
      </c>
      <c r="R367" s="83">
        <v>5626.8789854999995</v>
      </c>
      <c r="S367" s="80">
        <v>338214</v>
      </c>
      <c r="T367" s="81">
        <v>0</v>
      </c>
      <c r="U367" s="81">
        <v>253660.5</v>
      </c>
      <c r="V367" s="84">
        <v>5.9699999999999998E-4</v>
      </c>
      <c r="W367" s="85">
        <v>151.43531849999999</v>
      </c>
      <c r="X367" s="62"/>
      <c r="Y367" s="62"/>
    </row>
    <row r="368" spans="7:25" x14ac:dyDescent="0.3">
      <c r="G368" s="77"/>
      <c r="H368" s="62">
        <v>4</v>
      </c>
      <c r="I368" s="62" t="s">
        <v>10</v>
      </c>
      <c r="J368" s="78">
        <v>265</v>
      </c>
      <c r="K368" s="79">
        <v>0.75</v>
      </c>
      <c r="L368" s="80">
        <v>13081403</v>
      </c>
      <c r="M368" s="81">
        <v>150265</v>
      </c>
      <c r="N368" s="80">
        <v>48975</v>
      </c>
      <c r="O368" s="80"/>
      <c r="P368" s="81">
        <v>9735084.75</v>
      </c>
      <c r="Q368" s="82">
        <v>8.5789999999999998E-3</v>
      </c>
      <c r="R368" s="83">
        <v>83517.292070249998</v>
      </c>
      <c r="S368" s="80">
        <v>338214</v>
      </c>
      <c r="T368" s="81">
        <v>0</v>
      </c>
      <c r="U368" s="81">
        <v>253660.5</v>
      </c>
      <c r="V368" s="84">
        <v>9.2750000000000003E-3</v>
      </c>
      <c r="W368" s="85">
        <v>2352.7011375000002</v>
      </c>
      <c r="X368" s="62"/>
      <c r="Y368" s="62"/>
    </row>
    <row r="369" spans="7:25" x14ac:dyDescent="0.3">
      <c r="G369" s="77"/>
      <c r="H369" s="62">
        <v>136</v>
      </c>
      <c r="I369" s="62" t="s">
        <v>159</v>
      </c>
      <c r="J369" s="78">
        <v>265</v>
      </c>
      <c r="K369" s="79">
        <v>0.75</v>
      </c>
      <c r="L369" s="80">
        <v>13081403</v>
      </c>
      <c r="M369" s="81">
        <v>150265</v>
      </c>
      <c r="N369" s="80">
        <v>48975</v>
      </c>
      <c r="O369" s="80"/>
      <c r="P369" s="81">
        <v>9735084.75</v>
      </c>
      <c r="Q369" s="82">
        <v>1.75E-4</v>
      </c>
      <c r="R369" s="83">
        <v>1703.63983125</v>
      </c>
      <c r="S369" s="80">
        <v>338214</v>
      </c>
      <c r="T369" s="81">
        <v>0</v>
      </c>
      <c r="U369" s="81">
        <v>253660.5</v>
      </c>
      <c r="V369" s="84">
        <v>0</v>
      </c>
      <c r="W369" s="85">
        <v>0</v>
      </c>
      <c r="X369" s="62"/>
      <c r="Y369" s="62"/>
    </row>
    <row r="370" spans="7:25" x14ac:dyDescent="0.3">
      <c r="G370" s="77"/>
      <c r="H370" s="62">
        <v>6</v>
      </c>
      <c r="I370" s="62" t="s">
        <v>76</v>
      </c>
      <c r="J370" s="78">
        <v>265</v>
      </c>
      <c r="K370" s="79">
        <v>0.75</v>
      </c>
      <c r="L370" s="80">
        <v>13081403</v>
      </c>
      <c r="M370" s="81">
        <v>150265</v>
      </c>
      <c r="N370" s="80">
        <v>48975</v>
      </c>
      <c r="O370" s="80"/>
      <c r="P370" s="81">
        <v>9735084.75</v>
      </c>
      <c r="Q370" s="82">
        <v>0</v>
      </c>
      <c r="R370" s="83">
        <v>0</v>
      </c>
      <c r="S370" s="80">
        <v>338214</v>
      </c>
      <c r="T370" s="81">
        <v>0</v>
      </c>
      <c r="U370" s="81">
        <v>253660.5</v>
      </c>
      <c r="V370" s="84">
        <v>0</v>
      </c>
      <c r="W370" s="85">
        <v>0</v>
      </c>
      <c r="X370" s="62"/>
      <c r="Y370" s="62"/>
    </row>
    <row r="371" spans="7:25" x14ac:dyDescent="0.3">
      <c r="G371" s="77"/>
      <c r="H371" s="62">
        <v>7</v>
      </c>
      <c r="I371" s="62" t="s">
        <v>9</v>
      </c>
      <c r="J371" s="78">
        <v>265</v>
      </c>
      <c r="K371" s="79">
        <v>0.75</v>
      </c>
      <c r="L371" s="80">
        <v>13081403</v>
      </c>
      <c r="M371" s="81">
        <v>150265</v>
      </c>
      <c r="N371" s="80">
        <v>48975</v>
      </c>
      <c r="O371" s="80"/>
      <c r="P371" s="81">
        <v>9735084.75</v>
      </c>
      <c r="Q371" s="82">
        <v>1.1900000000000001E-4</v>
      </c>
      <c r="R371" s="83">
        <v>1158.4750852500001</v>
      </c>
      <c r="S371" s="80">
        <v>338214</v>
      </c>
      <c r="T371" s="81">
        <v>0</v>
      </c>
      <c r="U371" s="81">
        <v>253660.5</v>
      </c>
      <c r="V371" s="84">
        <v>1.27E-4</v>
      </c>
      <c r="W371" s="85">
        <v>32.214883499999999</v>
      </c>
      <c r="X371" s="62"/>
      <c r="Y371" s="62"/>
    </row>
    <row r="372" spans="7:25" x14ac:dyDescent="0.3">
      <c r="G372" s="77"/>
      <c r="H372" s="62">
        <v>8</v>
      </c>
      <c r="I372" s="62" t="s">
        <v>23</v>
      </c>
      <c r="J372" s="78">
        <v>265</v>
      </c>
      <c r="K372" s="79">
        <v>0.75</v>
      </c>
      <c r="L372" s="80">
        <v>13081403</v>
      </c>
      <c r="M372" s="81">
        <v>150265</v>
      </c>
      <c r="N372" s="80">
        <v>48975</v>
      </c>
      <c r="O372" s="80"/>
      <c r="P372" s="81">
        <v>9735084.75</v>
      </c>
      <c r="Q372" s="82">
        <v>1.74E-4</v>
      </c>
      <c r="R372" s="83">
        <v>1693.9047465000001</v>
      </c>
      <c r="S372" s="80">
        <v>338214</v>
      </c>
      <c r="T372" s="81">
        <v>0</v>
      </c>
      <c r="U372" s="81">
        <v>253660.5</v>
      </c>
      <c r="V372" s="84">
        <v>1.8699999999999999E-4</v>
      </c>
      <c r="W372" s="85">
        <v>47.434513500000001</v>
      </c>
      <c r="X372" s="62"/>
      <c r="Y372" s="62"/>
    </row>
    <row r="373" spans="7:25" x14ac:dyDescent="0.3">
      <c r="G373" s="77"/>
      <c r="H373" s="62">
        <v>9</v>
      </c>
      <c r="I373" s="62" t="s">
        <v>0</v>
      </c>
      <c r="J373" s="78">
        <v>265</v>
      </c>
      <c r="K373" s="79">
        <v>0.75</v>
      </c>
      <c r="L373" s="80">
        <v>13081403</v>
      </c>
      <c r="M373" s="81">
        <v>150265</v>
      </c>
      <c r="N373" s="80">
        <v>48975</v>
      </c>
      <c r="O373" s="80"/>
      <c r="P373" s="81">
        <v>9735084.75</v>
      </c>
      <c r="Q373" s="82">
        <v>2.4800000000000001E-4</v>
      </c>
      <c r="R373" s="83">
        <v>2414.3010180000001</v>
      </c>
      <c r="S373" s="80">
        <v>338214</v>
      </c>
      <c r="T373" s="81">
        <v>0</v>
      </c>
      <c r="U373" s="81">
        <v>253660.5</v>
      </c>
      <c r="V373" s="84">
        <v>2.6600000000000001E-4</v>
      </c>
      <c r="W373" s="85">
        <v>67.473692999999997</v>
      </c>
      <c r="X373" s="62"/>
      <c r="Y373" s="62"/>
    </row>
    <row r="374" spans="7:25" x14ac:dyDescent="0.3">
      <c r="G374" s="77"/>
      <c r="H374" s="62">
        <v>17</v>
      </c>
      <c r="I374" s="62" t="s">
        <v>16</v>
      </c>
      <c r="J374" s="78">
        <v>265</v>
      </c>
      <c r="K374" s="79">
        <v>0.75</v>
      </c>
      <c r="L374" s="80">
        <v>13081403</v>
      </c>
      <c r="M374" s="81">
        <v>150265</v>
      </c>
      <c r="N374" s="80">
        <v>48975</v>
      </c>
      <c r="O374" s="80"/>
      <c r="P374" s="81">
        <v>9735084.75</v>
      </c>
      <c r="Q374" s="82">
        <v>7.0899999999999999E-4</v>
      </c>
      <c r="R374" s="83">
        <v>6902.1750877499999</v>
      </c>
      <c r="S374" s="80">
        <v>338214</v>
      </c>
      <c r="T374" s="81">
        <v>0</v>
      </c>
      <c r="U374" s="81">
        <v>253660.5</v>
      </c>
      <c r="V374" s="84">
        <v>7.5799999999999999E-4</v>
      </c>
      <c r="W374" s="85">
        <v>192.27465899999999</v>
      </c>
      <c r="X374" s="62"/>
      <c r="Y374" s="62"/>
    </row>
    <row r="375" spans="7:25" x14ac:dyDescent="0.3">
      <c r="G375" s="77"/>
      <c r="H375" s="62">
        <v>29</v>
      </c>
      <c r="I375" s="62" t="s">
        <v>24</v>
      </c>
      <c r="J375" s="78">
        <v>265</v>
      </c>
      <c r="K375" s="79">
        <v>0.75</v>
      </c>
      <c r="L375" s="80">
        <v>13081403</v>
      </c>
      <c r="M375" s="81">
        <v>150265</v>
      </c>
      <c r="N375" s="80">
        <v>48975</v>
      </c>
      <c r="O375" s="80"/>
      <c r="P375" s="81">
        <v>9735084.75</v>
      </c>
      <c r="Q375" s="82">
        <v>3.1029999999999999E-3</v>
      </c>
      <c r="R375" s="83">
        <v>30207.967979249999</v>
      </c>
      <c r="S375" s="80">
        <v>338214</v>
      </c>
      <c r="T375" s="81">
        <v>0</v>
      </c>
      <c r="U375" s="81">
        <v>253660.5</v>
      </c>
      <c r="V375" s="84">
        <v>3.1029999999999999E-3</v>
      </c>
      <c r="W375" s="85">
        <v>787.10853149999991</v>
      </c>
      <c r="X375" s="62"/>
      <c r="Y375" s="62"/>
    </row>
    <row r="376" spans="7:25" x14ac:dyDescent="0.3">
      <c r="G376" s="77"/>
      <c r="H376" s="62">
        <v>38</v>
      </c>
      <c r="I376" s="62" t="s">
        <v>12</v>
      </c>
      <c r="J376" s="78">
        <v>265</v>
      </c>
      <c r="K376" s="79">
        <v>0.75</v>
      </c>
      <c r="L376" s="80">
        <v>13081403</v>
      </c>
      <c r="M376" s="81">
        <v>150265</v>
      </c>
      <c r="N376" s="80">
        <v>48975</v>
      </c>
      <c r="O376" s="80"/>
      <c r="P376" s="81">
        <v>9735084.75</v>
      </c>
      <c r="Q376" s="82">
        <v>9.5000000000000005E-5</v>
      </c>
      <c r="R376" s="83">
        <v>924.83305125000004</v>
      </c>
      <c r="S376" s="80">
        <v>338214</v>
      </c>
      <c r="T376" s="81">
        <v>0</v>
      </c>
      <c r="U376" s="81">
        <v>253660.5</v>
      </c>
      <c r="V376" s="84">
        <v>7.8999999999999996E-5</v>
      </c>
      <c r="W376" s="85">
        <v>20.039179499999999</v>
      </c>
      <c r="X376" s="62"/>
      <c r="Y376" s="62"/>
    </row>
    <row r="377" spans="7:25" x14ac:dyDescent="0.3">
      <c r="G377" s="77"/>
      <c r="H377" s="62">
        <v>55</v>
      </c>
      <c r="I377" s="62" t="s">
        <v>26</v>
      </c>
      <c r="J377" s="78">
        <v>265</v>
      </c>
      <c r="K377" s="79">
        <v>0.75</v>
      </c>
      <c r="L377" s="80">
        <v>13081403</v>
      </c>
      <c r="M377" s="81">
        <v>150265</v>
      </c>
      <c r="N377" s="80">
        <v>48975</v>
      </c>
      <c r="O377" s="80"/>
      <c r="P377" s="81">
        <v>9735084.75</v>
      </c>
      <c r="Q377" s="82">
        <v>1.4799999999999999E-4</v>
      </c>
      <c r="R377" s="83">
        <v>1440.792543</v>
      </c>
      <c r="S377" s="80">
        <v>338214</v>
      </c>
      <c r="T377" s="81">
        <v>0</v>
      </c>
      <c r="U377" s="81">
        <v>253660.5</v>
      </c>
      <c r="V377" s="84">
        <v>1.5699999999999999E-4</v>
      </c>
      <c r="W377" s="85">
        <v>39.824698499999997</v>
      </c>
      <c r="X377" s="62"/>
      <c r="Y377" s="62"/>
    </row>
    <row r="378" spans="7:25" x14ac:dyDescent="0.3">
      <c r="G378" s="77"/>
      <c r="H378" s="62">
        <v>71</v>
      </c>
      <c r="I378" s="62" t="s">
        <v>18</v>
      </c>
      <c r="J378" s="78">
        <v>265</v>
      </c>
      <c r="K378" s="79">
        <v>0.75</v>
      </c>
      <c r="L378" s="80">
        <v>13081403</v>
      </c>
      <c r="M378" s="81">
        <v>150265</v>
      </c>
      <c r="N378" s="80">
        <v>48975</v>
      </c>
      <c r="O378" s="80"/>
      <c r="P378" s="81">
        <v>9735084.75</v>
      </c>
      <c r="Q378" s="82">
        <v>1.0000000000000001E-5</v>
      </c>
      <c r="R378" s="83">
        <v>97.350847500000015</v>
      </c>
      <c r="S378" s="80">
        <v>338214</v>
      </c>
      <c r="T378" s="81">
        <v>0</v>
      </c>
      <c r="U378" s="81">
        <v>253660.5</v>
      </c>
      <c r="V378" s="84">
        <v>1.1E-5</v>
      </c>
      <c r="W378" s="85">
        <v>2.7902654999999998</v>
      </c>
      <c r="X378" s="62"/>
      <c r="Y378" s="62"/>
    </row>
    <row r="379" spans="7:25" x14ac:dyDescent="0.3">
      <c r="G379" s="77"/>
      <c r="H379" s="62">
        <v>72</v>
      </c>
      <c r="I379" s="62" t="s">
        <v>28</v>
      </c>
      <c r="J379" s="78">
        <v>265</v>
      </c>
      <c r="K379" s="79">
        <v>0.75</v>
      </c>
      <c r="L379" s="80">
        <v>13081403</v>
      </c>
      <c r="M379" s="81">
        <v>150265</v>
      </c>
      <c r="N379" s="80">
        <v>48975</v>
      </c>
      <c r="O379" s="80"/>
      <c r="P379" s="81">
        <v>9735084.75</v>
      </c>
      <c r="Q379" s="82">
        <v>2.9999999999999997E-4</v>
      </c>
      <c r="R379" s="83">
        <v>2920.5254249999998</v>
      </c>
      <c r="S379" s="80">
        <v>338214</v>
      </c>
      <c r="T379" s="81">
        <v>0</v>
      </c>
      <c r="U379" s="81">
        <v>253660.5</v>
      </c>
      <c r="V379" s="84">
        <v>3.1799999999999998E-4</v>
      </c>
      <c r="W379" s="85">
        <v>80.664038999999988</v>
      </c>
      <c r="X379" s="62"/>
      <c r="Y379" s="62"/>
    </row>
    <row r="380" spans="7:25" x14ac:dyDescent="0.3">
      <c r="G380" s="77"/>
      <c r="H380" s="62">
        <v>81</v>
      </c>
      <c r="I380" s="62" t="s">
        <v>105</v>
      </c>
      <c r="J380" s="78">
        <v>265</v>
      </c>
      <c r="K380" s="79">
        <v>0.75</v>
      </c>
      <c r="L380" s="80">
        <v>13081403</v>
      </c>
      <c r="M380" s="81">
        <v>150265</v>
      </c>
      <c r="N380" s="80">
        <v>48975</v>
      </c>
      <c r="O380" s="80"/>
      <c r="P380" s="81">
        <v>9735084.75</v>
      </c>
      <c r="Q380" s="82">
        <v>0</v>
      </c>
      <c r="R380" s="83">
        <v>0</v>
      </c>
      <c r="S380" s="80">
        <v>338214</v>
      </c>
      <c r="T380" s="81">
        <v>0</v>
      </c>
      <c r="U380" s="81">
        <v>253660.5</v>
      </c>
      <c r="V380" s="84">
        <v>0</v>
      </c>
      <c r="W380" s="85">
        <v>0</v>
      </c>
      <c r="X380" s="62"/>
      <c r="Y380" s="62"/>
    </row>
    <row r="381" spans="7:25" x14ac:dyDescent="0.3">
      <c r="G381" s="77"/>
      <c r="H381" s="62">
        <v>117</v>
      </c>
      <c r="I381" s="62" t="s">
        <v>21</v>
      </c>
      <c r="J381" s="78">
        <v>265</v>
      </c>
      <c r="K381" s="79">
        <v>0.75</v>
      </c>
      <c r="L381" s="80">
        <v>13081403</v>
      </c>
      <c r="M381" s="81">
        <v>150265</v>
      </c>
      <c r="N381" s="80">
        <v>48975</v>
      </c>
      <c r="O381" s="80"/>
      <c r="P381" s="81">
        <v>9735084.75</v>
      </c>
      <c r="Q381" s="82">
        <v>2.5700000000000001E-4</v>
      </c>
      <c r="R381" s="83">
        <v>2501.9167807500003</v>
      </c>
      <c r="S381" s="80">
        <v>338214</v>
      </c>
      <c r="T381" s="81">
        <v>0</v>
      </c>
      <c r="U381" s="81">
        <v>253660.5</v>
      </c>
      <c r="V381" s="84">
        <v>2.7300000000000002E-4</v>
      </c>
      <c r="W381" s="85">
        <v>69.249316500000006</v>
      </c>
      <c r="X381" s="62"/>
      <c r="Y381" s="62"/>
    </row>
    <row r="382" spans="7:25" x14ac:dyDescent="0.3">
      <c r="G382" s="77"/>
      <c r="H382" s="62">
        <v>122</v>
      </c>
      <c r="I382" s="62" t="s">
        <v>96</v>
      </c>
      <c r="J382" s="78">
        <v>265</v>
      </c>
      <c r="K382" s="79">
        <v>0.75</v>
      </c>
      <c r="L382" s="80">
        <v>13081403</v>
      </c>
      <c r="M382" s="81">
        <v>150265</v>
      </c>
      <c r="N382" s="80">
        <v>48975</v>
      </c>
      <c r="O382" s="80"/>
      <c r="P382" s="81">
        <v>9735084.75</v>
      </c>
      <c r="Q382" s="82">
        <v>0</v>
      </c>
      <c r="R382" s="83">
        <v>0</v>
      </c>
      <c r="S382" s="80">
        <v>338214</v>
      </c>
      <c r="T382" s="81">
        <v>0</v>
      </c>
      <c r="U382" s="81">
        <v>253660.5</v>
      </c>
      <c r="V382" s="84">
        <v>0</v>
      </c>
      <c r="W382" s="85">
        <v>0</v>
      </c>
      <c r="X382" s="62"/>
      <c r="Y382" s="62"/>
    </row>
    <row r="383" spans="7:25" x14ac:dyDescent="0.3">
      <c r="G383" s="77"/>
      <c r="H383" s="62"/>
      <c r="I383" s="62"/>
      <c r="J383" s="78"/>
      <c r="K383" s="79"/>
      <c r="L383" s="81"/>
      <c r="M383" s="81"/>
      <c r="N383" s="81"/>
      <c r="O383" s="81"/>
      <c r="P383" s="81"/>
      <c r="Q383" s="84"/>
      <c r="R383" s="83"/>
      <c r="S383" s="81"/>
      <c r="T383" s="81"/>
      <c r="U383" s="81"/>
      <c r="V383" s="84"/>
      <c r="W383" s="85"/>
      <c r="X383" s="62"/>
      <c r="Y383" s="62"/>
    </row>
    <row r="384" spans="7:25" ht="15.6" x14ac:dyDescent="0.3">
      <c r="G384" s="90">
        <v>81</v>
      </c>
      <c r="H384" s="91" t="s">
        <v>105</v>
      </c>
      <c r="I384" s="62"/>
      <c r="J384" s="78"/>
      <c r="K384" s="79"/>
      <c r="L384" s="81"/>
      <c r="M384" s="81"/>
      <c r="N384" s="81"/>
      <c r="O384" s="81"/>
      <c r="P384" s="81"/>
      <c r="Q384" s="84"/>
      <c r="R384" s="83"/>
      <c r="S384" s="81"/>
      <c r="T384" s="81"/>
      <c r="U384" s="81"/>
      <c r="V384" s="84"/>
      <c r="W384" s="85"/>
      <c r="X384" s="62"/>
      <c r="Y384" s="62"/>
    </row>
    <row r="385" spans="7:25" x14ac:dyDescent="0.3">
      <c r="G385" s="77"/>
      <c r="H385" s="62">
        <v>1</v>
      </c>
      <c r="I385" s="62" t="s">
        <v>11</v>
      </c>
      <c r="J385" s="78">
        <v>266</v>
      </c>
      <c r="K385" s="79">
        <v>0.75</v>
      </c>
      <c r="L385" s="80">
        <v>0</v>
      </c>
      <c r="M385" s="81">
        <v>0</v>
      </c>
      <c r="N385" s="80">
        <v>27765</v>
      </c>
      <c r="O385" s="80"/>
      <c r="P385" s="81">
        <v>20823.75</v>
      </c>
      <c r="Q385" s="82">
        <v>2.2769999999999999E-3</v>
      </c>
      <c r="R385" s="83">
        <v>47.415678749999998</v>
      </c>
      <c r="S385" s="80">
        <v>0</v>
      </c>
      <c r="T385" s="81">
        <v>0</v>
      </c>
      <c r="U385" s="81">
        <v>0</v>
      </c>
      <c r="V385" s="84">
        <v>1.91E-3</v>
      </c>
      <c r="W385" s="85">
        <v>0</v>
      </c>
      <c r="X385" s="62"/>
      <c r="Y385" s="62"/>
    </row>
    <row r="386" spans="7:25" x14ac:dyDescent="0.3">
      <c r="G386" s="77"/>
      <c r="H386" s="62">
        <v>2</v>
      </c>
      <c r="I386" s="62" t="s">
        <v>27</v>
      </c>
      <c r="J386" s="78">
        <v>266</v>
      </c>
      <c r="K386" s="79">
        <v>0.75</v>
      </c>
      <c r="L386" s="80">
        <v>0</v>
      </c>
      <c r="M386" s="81">
        <v>0</v>
      </c>
      <c r="N386" s="80">
        <v>27765</v>
      </c>
      <c r="O386" s="80"/>
      <c r="P386" s="81">
        <v>20823.75</v>
      </c>
      <c r="Q386" s="82">
        <v>2.6200000000000003E-4</v>
      </c>
      <c r="R386" s="83">
        <v>5.4558225000000009</v>
      </c>
      <c r="S386" s="80">
        <v>0</v>
      </c>
      <c r="T386" s="81">
        <v>0</v>
      </c>
      <c r="U386" s="81">
        <v>0</v>
      </c>
      <c r="V386" s="84">
        <v>2.6899999999999998E-4</v>
      </c>
      <c r="W386" s="85">
        <v>0</v>
      </c>
      <c r="X386" s="62"/>
      <c r="Y386" s="62"/>
    </row>
    <row r="387" spans="7:25" x14ac:dyDescent="0.3">
      <c r="G387" s="77"/>
      <c r="H387" s="62">
        <v>3</v>
      </c>
      <c r="I387" s="62" t="s">
        <v>20</v>
      </c>
      <c r="J387" s="78">
        <v>266</v>
      </c>
      <c r="K387" s="79">
        <v>0.75</v>
      </c>
      <c r="L387" s="80">
        <v>0</v>
      </c>
      <c r="M387" s="81">
        <v>0</v>
      </c>
      <c r="N387" s="80">
        <v>27765</v>
      </c>
      <c r="O387" s="80"/>
      <c r="P387" s="81">
        <v>20823.75</v>
      </c>
      <c r="Q387" s="82">
        <v>5.7799999999999995E-4</v>
      </c>
      <c r="R387" s="83">
        <v>12.036127499999999</v>
      </c>
      <c r="S387" s="80">
        <v>0</v>
      </c>
      <c r="T387" s="81">
        <v>0</v>
      </c>
      <c r="U387" s="81">
        <v>0</v>
      </c>
      <c r="V387" s="84">
        <v>5.9699999999999998E-4</v>
      </c>
      <c r="W387" s="85">
        <v>0</v>
      </c>
      <c r="X387" s="62"/>
      <c r="Y387" s="62"/>
    </row>
    <row r="388" spans="7:25" x14ac:dyDescent="0.3">
      <c r="G388" s="77"/>
      <c r="H388" s="62">
        <v>4</v>
      </c>
      <c r="I388" s="62" t="s">
        <v>10</v>
      </c>
      <c r="J388" s="78">
        <v>266</v>
      </c>
      <c r="K388" s="79">
        <v>0.75</v>
      </c>
      <c r="L388" s="80">
        <v>0</v>
      </c>
      <c r="M388" s="81">
        <v>0</v>
      </c>
      <c r="N388" s="80">
        <v>27765</v>
      </c>
      <c r="O388" s="80"/>
      <c r="P388" s="81">
        <v>20823.75</v>
      </c>
      <c r="Q388" s="82">
        <v>8.5789999999999998E-3</v>
      </c>
      <c r="R388" s="83">
        <v>178.64695125</v>
      </c>
      <c r="S388" s="80">
        <v>0</v>
      </c>
      <c r="T388" s="81">
        <v>0</v>
      </c>
      <c r="U388" s="81">
        <v>0</v>
      </c>
      <c r="V388" s="84">
        <v>9.2750000000000003E-3</v>
      </c>
      <c r="W388" s="85">
        <v>0</v>
      </c>
      <c r="X388" s="62"/>
      <c r="Y388" s="62"/>
    </row>
    <row r="389" spans="7:25" x14ac:dyDescent="0.3">
      <c r="G389" s="77"/>
      <c r="H389" s="62">
        <v>136</v>
      </c>
      <c r="I389" s="62" t="s">
        <v>159</v>
      </c>
      <c r="J389" s="78">
        <v>266</v>
      </c>
      <c r="K389" s="79">
        <v>0.75</v>
      </c>
      <c r="L389" s="80">
        <v>0</v>
      </c>
      <c r="M389" s="81">
        <v>0</v>
      </c>
      <c r="N389" s="80">
        <v>27765</v>
      </c>
      <c r="O389" s="80"/>
      <c r="P389" s="81">
        <v>20823.75</v>
      </c>
      <c r="Q389" s="82">
        <v>1.75E-4</v>
      </c>
      <c r="R389" s="83">
        <v>3.64415625</v>
      </c>
      <c r="S389" s="80">
        <v>0</v>
      </c>
      <c r="T389" s="81">
        <v>0</v>
      </c>
      <c r="U389" s="81">
        <v>0</v>
      </c>
      <c r="V389" s="84">
        <v>0</v>
      </c>
      <c r="W389" s="85">
        <v>0</v>
      </c>
      <c r="X389" s="62"/>
      <c r="Y389" s="62"/>
    </row>
    <row r="390" spans="7:25" x14ac:dyDescent="0.3">
      <c r="G390" s="77"/>
      <c r="H390" s="62">
        <v>6</v>
      </c>
      <c r="I390" s="62" t="s">
        <v>76</v>
      </c>
      <c r="J390" s="78">
        <v>266</v>
      </c>
      <c r="K390" s="79">
        <v>0.75</v>
      </c>
      <c r="L390" s="80">
        <v>0</v>
      </c>
      <c r="M390" s="81">
        <v>0</v>
      </c>
      <c r="N390" s="80">
        <v>27765</v>
      </c>
      <c r="O390" s="80"/>
      <c r="P390" s="81">
        <v>20823.75</v>
      </c>
      <c r="Q390" s="82">
        <v>0</v>
      </c>
      <c r="R390" s="83">
        <v>0</v>
      </c>
      <c r="S390" s="80">
        <v>0</v>
      </c>
      <c r="T390" s="81">
        <v>0</v>
      </c>
      <c r="U390" s="81">
        <v>0</v>
      </c>
      <c r="V390" s="84">
        <v>0</v>
      </c>
      <c r="W390" s="85">
        <v>0</v>
      </c>
      <c r="X390" s="62"/>
      <c r="Y390" s="62"/>
    </row>
    <row r="391" spans="7:25" x14ac:dyDescent="0.3">
      <c r="G391" s="77"/>
      <c r="H391" s="62">
        <v>7</v>
      </c>
      <c r="I391" s="62" t="s">
        <v>9</v>
      </c>
      <c r="J391" s="78">
        <v>266</v>
      </c>
      <c r="K391" s="79">
        <v>0.75</v>
      </c>
      <c r="L391" s="80">
        <v>0</v>
      </c>
      <c r="M391" s="81">
        <v>0</v>
      </c>
      <c r="N391" s="80">
        <v>27765</v>
      </c>
      <c r="O391" s="80"/>
      <c r="P391" s="81">
        <v>20823.75</v>
      </c>
      <c r="Q391" s="82">
        <v>1.1900000000000001E-4</v>
      </c>
      <c r="R391" s="83">
        <v>2.4780262500000001</v>
      </c>
      <c r="S391" s="80">
        <v>0</v>
      </c>
      <c r="T391" s="81">
        <v>0</v>
      </c>
      <c r="U391" s="81">
        <v>0</v>
      </c>
      <c r="V391" s="84">
        <v>1.27E-4</v>
      </c>
      <c r="W391" s="85">
        <v>0</v>
      </c>
      <c r="X391" s="62"/>
      <c r="Y391" s="62"/>
    </row>
    <row r="392" spans="7:25" x14ac:dyDescent="0.3">
      <c r="G392" s="77"/>
      <c r="H392" s="62">
        <v>8</v>
      </c>
      <c r="I392" s="62" t="s">
        <v>23</v>
      </c>
      <c r="J392" s="78">
        <v>266</v>
      </c>
      <c r="K392" s="79">
        <v>0.75</v>
      </c>
      <c r="L392" s="80">
        <v>0</v>
      </c>
      <c r="M392" s="81">
        <v>0</v>
      </c>
      <c r="N392" s="80">
        <v>27765</v>
      </c>
      <c r="O392" s="80"/>
      <c r="P392" s="81">
        <v>20823.75</v>
      </c>
      <c r="Q392" s="82">
        <v>1.74E-4</v>
      </c>
      <c r="R392" s="83">
        <v>3.6233325000000001</v>
      </c>
      <c r="S392" s="80">
        <v>0</v>
      </c>
      <c r="T392" s="81">
        <v>0</v>
      </c>
      <c r="U392" s="81">
        <v>0</v>
      </c>
      <c r="V392" s="84">
        <v>1.8699999999999999E-4</v>
      </c>
      <c r="W392" s="85">
        <v>0</v>
      </c>
      <c r="X392" s="62"/>
      <c r="Y392" s="62"/>
    </row>
    <row r="393" spans="7:25" x14ac:dyDescent="0.3">
      <c r="G393" s="77"/>
      <c r="H393" s="62">
        <v>9</v>
      </c>
      <c r="I393" s="62" t="s">
        <v>0</v>
      </c>
      <c r="J393" s="78">
        <v>266</v>
      </c>
      <c r="K393" s="79">
        <v>0.75</v>
      </c>
      <c r="L393" s="80">
        <v>0</v>
      </c>
      <c r="M393" s="81">
        <v>0</v>
      </c>
      <c r="N393" s="80">
        <v>27765</v>
      </c>
      <c r="O393" s="80"/>
      <c r="P393" s="81">
        <v>20823.75</v>
      </c>
      <c r="Q393" s="82">
        <v>2.4800000000000001E-4</v>
      </c>
      <c r="R393" s="83">
        <v>5.1642900000000003</v>
      </c>
      <c r="S393" s="80">
        <v>0</v>
      </c>
      <c r="T393" s="81">
        <v>0</v>
      </c>
      <c r="U393" s="81">
        <v>0</v>
      </c>
      <c r="V393" s="84">
        <v>2.6600000000000001E-4</v>
      </c>
      <c r="W393" s="85">
        <v>0</v>
      </c>
      <c r="X393" s="62"/>
      <c r="Y393" s="62"/>
    </row>
    <row r="394" spans="7:25" x14ac:dyDescent="0.3">
      <c r="G394" s="77"/>
      <c r="H394" s="62">
        <v>18</v>
      </c>
      <c r="I394" s="62" t="s">
        <v>30</v>
      </c>
      <c r="J394" s="78">
        <v>266</v>
      </c>
      <c r="K394" s="79">
        <v>0.75</v>
      </c>
      <c r="L394" s="80">
        <v>0</v>
      </c>
      <c r="M394" s="81">
        <v>0</v>
      </c>
      <c r="N394" s="80">
        <v>27765</v>
      </c>
      <c r="O394" s="80"/>
      <c r="P394" s="81">
        <v>20823.75</v>
      </c>
      <c r="Q394" s="82">
        <v>9.4899999999999997E-4</v>
      </c>
      <c r="R394" s="83">
        <v>19.761738749999999</v>
      </c>
      <c r="S394" s="80">
        <v>0</v>
      </c>
      <c r="T394" s="81">
        <v>0</v>
      </c>
      <c r="U394" s="81">
        <v>0</v>
      </c>
      <c r="V394" s="84">
        <v>1.0250000000000001E-3</v>
      </c>
      <c r="W394" s="85">
        <v>0</v>
      </c>
      <c r="X394" s="62"/>
      <c r="Y394" s="62"/>
    </row>
    <row r="395" spans="7:25" x14ac:dyDescent="0.3">
      <c r="G395" s="77"/>
      <c r="H395" s="62">
        <v>29</v>
      </c>
      <c r="I395" s="62" t="s">
        <v>24</v>
      </c>
      <c r="J395" s="78">
        <v>266</v>
      </c>
      <c r="K395" s="79">
        <v>0.75</v>
      </c>
      <c r="L395" s="80">
        <v>0</v>
      </c>
      <c r="M395" s="81">
        <v>0</v>
      </c>
      <c r="N395" s="80">
        <v>27765</v>
      </c>
      <c r="O395" s="80"/>
      <c r="P395" s="81">
        <v>20823.75</v>
      </c>
      <c r="Q395" s="82">
        <v>3.1029999999999999E-3</v>
      </c>
      <c r="R395" s="83">
        <v>64.616096249999998</v>
      </c>
      <c r="S395" s="80">
        <v>0</v>
      </c>
      <c r="T395" s="81">
        <v>0</v>
      </c>
      <c r="U395" s="81">
        <v>0</v>
      </c>
      <c r="V395" s="84">
        <v>3.1029999999999999E-3</v>
      </c>
      <c r="W395" s="85">
        <v>0</v>
      </c>
      <c r="X395" s="62"/>
      <c r="Y395" s="62"/>
    </row>
    <row r="396" spans="7:25" x14ac:dyDescent="0.3">
      <c r="G396" s="77"/>
      <c r="H396" s="62">
        <v>38</v>
      </c>
      <c r="I396" s="62" t="s">
        <v>12</v>
      </c>
      <c r="J396" s="78">
        <v>266</v>
      </c>
      <c r="K396" s="79">
        <v>0.75</v>
      </c>
      <c r="L396" s="80">
        <v>0</v>
      </c>
      <c r="M396" s="81">
        <v>0</v>
      </c>
      <c r="N396" s="80">
        <v>27765</v>
      </c>
      <c r="O396" s="80"/>
      <c r="P396" s="81">
        <v>20823.75</v>
      </c>
      <c r="Q396" s="82">
        <v>9.5000000000000005E-5</v>
      </c>
      <c r="R396" s="83">
        <v>1.97825625</v>
      </c>
      <c r="S396" s="80">
        <v>0</v>
      </c>
      <c r="T396" s="81">
        <v>0</v>
      </c>
      <c r="U396" s="81">
        <v>0</v>
      </c>
      <c r="V396" s="84">
        <v>7.8999999999999996E-5</v>
      </c>
      <c r="W396" s="85">
        <v>0</v>
      </c>
      <c r="X396" s="62"/>
      <c r="Y396" s="62"/>
    </row>
    <row r="397" spans="7:25" x14ac:dyDescent="0.3">
      <c r="G397" s="77"/>
      <c r="H397" s="62">
        <v>55</v>
      </c>
      <c r="I397" s="62" t="s">
        <v>26</v>
      </c>
      <c r="J397" s="78">
        <v>266</v>
      </c>
      <c r="K397" s="79">
        <v>0.75</v>
      </c>
      <c r="L397" s="80">
        <v>0</v>
      </c>
      <c r="M397" s="81">
        <v>0</v>
      </c>
      <c r="N397" s="80">
        <v>27765</v>
      </c>
      <c r="O397" s="80"/>
      <c r="P397" s="81">
        <v>20823.75</v>
      </c>
      <c r="Q397" s="82">
        <v>1.4799999999999999E-4</v>
      </c>
      <c r="R397" s="83">
        <v>3.081915</v>
      </c>
      <c r="S397" s="80">
        <v>0</v>
      </c>
      <c r="T397" s="81">
        <v>0</v>
      </c>
      <c r="U397" s="81">
        <v>0</v>
      </c>
      <c r="V397" s="84">
        <v>1.5699999999999999E-4</v>
      </c>
      <c r="W397" s="85">
        <v>0</v>
      </c>
      <c r="X397" s="62"/>
      <c r="Y397" s="62"/>
    </row>
    <row r="398" spans="7:25" x14ac:dyDescent="0.3">
      <c r="G398" s="77"/>
      <c r="H398" s="62">
        <v>71</v>
      </c>
      <c r="I398" s="62" t="s">
        <v>18</v>
      </c>
      <c r="J398" s="78">
        <v>266</v>
      </c>
      <c r="K398" s="79">
        <v>0.75</v>
      </c>
      <c r="L398" s="80">
        <v>0</v>
      </c>
      <c r="M398" s="81">
        <v>0</v>
      </c>
      <c r="N398" s="80">
        <v>27765</v>
      </c>
      <c r="O398" s="80"/>
      <c r="P398" s="81">
        <v>20823.75</v>
      </c>
      <c r="Q398" s="82">
        <v>1.0000000000000001E-5</v>
      </c>
      <c r="R398" s="83">
        <v>0.20823750000000002</v>
      </c>
      <c r="S398" s="80">
        <v>0</v>
      </c>
      <c r="T398" s="81">
        <v>0</v>
      </c>
      <c r="U398" s="81">
        <v>0</v>
      </c>
      <c r="V398" s="84">
        <v>1.1E-5</v>
      </c>
      <c r="W398" s="85">
        <v>0</v>
      </c>
      <c r="X398" s="62"/>
      <c r="Y398" s="62"/>
    </row>
    <row r="399" spans="7:25" x14ac:dyDescent="0.3">
      <c r="G399" s="77"/>
      <c r="H399" s="62">
        <v>72</v>
      </c>
      <c r="I399" s="62" t="s">
        <v>28</v>
      </c>
      <c r="J399" s="78">
        <v>266</v>
      </c>
      <c r="K399" s="79">
        <v>0.75</v>
      </c>
      <c r="L399" s="80">
        <v>0</v>
      </c>
      <c r="M399" s="81">
        <v>0</v>
      </c>
      <c r="N399" s="80">
        <v>27765</v>
      </c>
      <c r="O399" s="80"/>
      <c r="P399" s="81">
        <v>20823.75</v>
      </c>
      <c r="Q399" s="82">
        <v>2.9999999999999997E-4</v>
      </c>
      <c r="R399" s="83">
        <v>6.2471249999999996</v>
      </c>
      <c r="S399" s="80">
        <v>0</v>
      </c>
      <c r="T399" s="81">
        <v>0</v>
      </c>
      <c r="U399" s="81">
        <v>0</v>
      </c>
      <c r="V399" s="84">
        <v>3.1799999999999998E-4</v>
      </c>
      <c r="W399" s="85">
        <v>0</v>
      </c>
      <c r="X399" s="62"/>
      <c r="Y399" s="62"/>
    </row>
    <row r="400" spans="7:25" x14ac:dyDescent="0.3">
      <c r="G400" s="77"/>
      <c r="H400" s="62">
        <v>81</v>
      </c>
      <c r="I400" s="62" t="s">
        <v>105</v>
      </c>
      <c r="J400" s="78">
        <v>266</v>
      </c>
      <c r="K400" s="79">
        <v>0.75</v>
      </c>
      <c r="L400" s="80">
        <v>0</v>
      </c>
      <c r="M400" s="81">
        <v>0</v>
      </c>
      <c r="N400" s="80">
        <v>27765</v>
      </c>
      <c r="O400" s="80"/>
      <c r="P400" s="81">
        <v>20823.75</v>
      </c>
      <c r="Q400" s="82">
        <v>0</v>
      </c>
      <c r="R400" s="83">
        <v>0</v>
      </c>
      <c r="S400" s="80">
        <v>0</v>
      </c>
      <c r="T400" s="81">
        <v>0</v>
      </c>
      <c r="U400" s="81">
        <v>0</v>
      </c>
      <c r="V400" s="84">
        <v>0</v>
      </c>
      <c r="W400" s="85">
        <v>0</v>
      </c>
      <c r="X400" s="62"/>
      <c r="Y400" s="62"/>
    </row>
    <row r="401" spans="7:25" x14ac:dyDescent="0.3">
      <c r="G401" s="77"/>
      <c r="H401" s="62">
        <v>117</v>
      </c>
      <c r="I401" s="62" t="s">
        <v>21</v>
      </c>
      <c r="J401" s="78">
        <v>266</v>
      </c>
      <c r="K401" s="79">
        <v>0.75</v>
      </c>
      <c r="L401" s="80">
        <v>0</v>
      </c>
      <c r="M401" s="81">
        <v>0</v>
      </c>
      <c r="N401" s="80">
        <v>27765</v>
      </c>
      <c r="O401" s="80"/>
      <c r="P401" s="81">
        <v>20823.75</v>
      </c>
      <c r="Q401" s="82">
        <v>2.5700000000000001E-4</v>
      </c>
      <c r="R401" s="83">
        <v>5.3517037500000004</v>
      </c>
      <c r="S401" s="80">
        <v>0</v>
      </c>
      <c r="T401" s="81">
        <v>0</v>
      </c>
      <c r="U401" s="81">
        <v>0</v>
      </c>
      <c r="V401" s="84">
        <v>2.7300000000000002E-4</v>
      </c>
      <c r="W401" s="85">
        <v>0</v>
      </c>
      <c r="X401" s="62"/>
      <c r="Y401" s="62"/>
    </row>
    <row r="402" spans="7:25" x14ac:dyDescent="0.3">
      <c r="G402" s="77"/>
      <c r="H402" s="62">
        <v>122</v>
      </c>
      <c r="I402" s="62" t="s">
        <v>96</v>
      </c>
      <c r="J402" s="78">
        <v>266</v>
      </c>
      <c r="K402" s="79">
        <v>0.75</v>
      </c>
      <c r="L402" s="80">
        <v>0</v>
      </c>
      <c r="M402" s="81">
        <v>0</v>
      </c>
      <c r="N402" s="80">
        <v>27765</v>
      </c>
      <c r="O402" s="80"/>
      <c r="P402" s="81">
        <v>20823.75</v>
      </c>
      <c r="Q402" s="82">
        <v>0</v>
      </c>
      <c r="R402" s="83">
        <v>0</v>
      </c>
      <c r="S402" s="80">
        <v>0</v>
      </c>
      <c r="T402" s="81">
        <v>0</v>
      </c>
      <c r="U402" s="81">
        <v>0</v>
      </c>
      <c r="V402" s="84">
        <v>0</v>
      </c>
      <c r="W402" s="85">
        <v>0</v>
      </c>
      <c r="X402" s="62"/>
      <c r="Y402" s="62"/>
    </row>
    <row r="403" spans="7:25" x14ac:dyDescent="0.3">
      <c r="G403" s="77"/>
      <c r="H403" s="62"/>
      <c r="I403" s="62"/>
      <c r="J403" s="78"/>
      <c r="K403" s="79"/>
      <c r="L403" s="81"/>
      <c r="M403" s="81"/>
      <c r="N403" s="81"/>
      <c r="O403" s="81"/>
      <c r="P403" s="81"/>
      <c r="Q403" s="84"/>
      <c r="R403" s="83"/>
      <c r="S403" s="81"/>
      <c r="T403" s="81"/>
      <c r="U403" s="81"/>
      <c r="V403" s="84"/>
      <c r="W403" s="85"/>
      <c r="X403" s="62"/>
      <c r="Y403" s="62"/>
    </row>
    <row r="404" spans="7:25" ht="15.6" x14ac:dyDescent="0.3">
      <c r="G404" s="90">
        <v>81</v>
      </c>
      <c r="H404" s="91" t="s">
        <v>105</v>
      </c>
      <c r="I404" s="62"/>
      <c r="J404" s="78"/>
      <c r="K404" s="79"/>
      <c r="L404" s="81"/>
      <c r="M404" s="81"/>
      <c r="N404" s="81"/>
      <c r="O404" s="81"/>
      <c r="P404" s="81"/>
      <c r="Q404" s="84"/>
      <c r="R404" s="83"/>
      <c r="S404" s="81"/>
      <c r="T404" s="81"/>
      <c r="U404" s="81"/>
      <c r="V404" s="84"/>
      <c r="W404" s="85"/>
      <c r="X404" s="62"/>
      <c r="Y404" s="62"/>
    </row>
    <row r="405" spans="7:25" x14ac:dyDescent="0.3">
      <c r="G405" s="77"/>
      <c r="H405" s="62">
        <v>1</v>
      </c>
      <c r="I405" s="62" t="s">
        <v>11</v>
      </c>
      <c r="J405" s="78">
        <v>854</v>
      </c>
      <c r="K405" s="79">
        <v>0.75</v>
      </c>
      <c r="L405" s="80">
        <v>0</v>
      </c>
      <c r="M405" s="81">
        <v>0</v>
      </c>
      <c r="N405" s="80">
        <v>13251</v>
      </c>
      <c r="O405" s="80"/>
      <c r="P405" s="81">
        <v>9938.25</v>
      </c>
      <c r="Q405" s="82">
        <v>2.2769999999999999E-3</v>
      </c>
      <c r="R405" s="83">
        <v>22.629395249999998</v>
      </c>
      <c r="S405" s="80">
        <v>0</v>
      </c>
      <c r="T405" s="81">
        <v>0</v>
      </c>
      <c r="U405" s="81">
        <v>0</v>
      </c>
      <c r="V405" s="84">
        <v>1.91E-3</v>
      </c>
      <c r="W405" s="85">
        <v>0</v>
      </c>
      <c r="X405" s="62"/>
      <c r="Y405" s="62"/>
    </row>
    <row r="406" spans="7:25" x14ac:dyDescent="0.3">
      <c r="G406" s="77"/>
      <c r="H406" s="62">
        <v>2</v>
      </c>
      <c r="I406" s="62" t="s">
        <v>27</v>
      </c>
      <c r="J406" s="78">
        <v>854</v>
      </c>
      <c r="K406" s="79">
        <v>0.75</v>
      </c>
      <c r="L406" s="80">
        <v>0</v>
      </c>
      <c r="M406" s="81">
        <v>0</v>
      </c>
      <c r="N406" s="80">
        <v>13251</v>
      </c>
      <c r="O406" s="80"/>
      <c r="P406" s="81">
        <v>9938.25</v>
      </c>
      <c r="Q406" s="82">
        <v>2.6200000000000003E-4</v>
      </c>
      <c r="R406" s="83">
        <v>2.6038215000000005</v>
      </c>
      <c r="S406" s="80">
        <v>0</v>
      </c>
      <c r="T406" s="81">
        <v>0</v>
      </c>
      <c r="U406" s="81">
        <v>0</v>
      </c>
      <c r="V406" s="84">
        <v>2.6899999999999998E-4</v>
      </c>
      <c r="W406" s="85">
        <v>0</v>
      </c>
      <c r="X406" s="62"/>
      <c r="Y406" s="62"/>
    </row>
    <row r="407" spans="7:25" x14ac:dyDescent="0.3">
      <c r="G407" s="77"/>
      <c r="H407" s="62">
        <v>3</v>
      </c>
      <c r="I407" s="62" t="s">
        <v>20</v>
      </c>
      <c r="J407" s="78">
        <v>854</v>
      </c>
      <c r="K407" s="79">
        <v>0.75</v>
      </c>
      <c r="L407" s="80">
        <v>0</v>
      </c>
      <c r="M407" s="81">
        <v>0</v>
      </c>
      <c r="N407" s="80">
        <v>13251</v>
      </c>
      <c r="O407" s="80"/>
      <c r="P407" s="81">
        <v>9938.25</v>
      </c>
      <c r="Q407" s="82">
        <v>5.7799999999999995E-4</v>
      </c>
      <c r="R407" s="83">
        <v>5.7443084999999998</v>
      </c>
      <c r="S407" s="80">
        <v>0</v>
      </c>
      <c r="T407" s="81">
        <v>0</v>
      </c>
      <c r="U407" s="81">
        <v>0</v>
      </c>
      <c r="V407" s="84">
        <v>5.9699999999999998E-4</v>
      </c>
      <c r="W407" s="85">
        <v>0</v>
      </c>
      <c r="X407" s="62"/>
      <c r="Y407" s="62"/>
    </row>
    <row r="408" spans="7:25" x14ac:dyDescent="0.3">
      <c r="G408" s="77"/>
      <c r="H408" s="62">
        <v>4</v>
      </c>
      <c r="I408" s="62" t="s">
        <v>10</v>
      </c>
      <c r="J408" s="78">
        <v>854</v>
      </c>
      <c r="K408" s="79">
        <v>0.75</v>
      </c>
      <c r="L408" s="80">
        <v>0</v>
      </c>
      <c r="M408" s="81">
        <v>0</v>
      </c>
      <c r="N408" s="80">
        <v>13251</v>
      </c>
      <c r="O408" s="80"/>
      <c r="P408" s="81">
        <v>9938.25</v>
      </c>
      <c r="Q408" s="82">
        <v>8.5789999999999998E-3</v>
      </c>
      <c r="R408" s="83">
        <v>85.260246749999993</v>
      </c>
      <c r="S408" s="80">
        <v>0</v>
      </c>
      <c r="T408" s="81">
        <v>0</v>
      </c>
      <c r="U408" s="81">
        <v>0</v>
      </c>
      <c r="V408" s="84">
        <v>9.2750000000000003E-3</v>
      </c>
      <c r="W408" s="85">
        <v>0</v>
      </c>
      <c r="X408" s="62"/>
      <c r="Y408" s="62"/>
    </row>
    <row r="409" spans="7:25" x14ac:dyDescent="0.3">
      <c r="G409" s="77"/>
      <c r="H409" s="62">
        <v>136</v>
      </c>
      <c r="I409" s="62" t="s">
        <v>159</v>
      </c>
      <c r="J409" s="78">
        <v>854</v>
      </c>
      <c r="K409" s="79">
        <v>0.75</v>
      </c>
      <c r="L409" s="80">
        <v>0</v>
      </c>
      <c r="M409" s="81">
        <v>0</v>
      </c>
      <c r="N409" s="80">
        <v>13251</v>
      </c>
      <c r="O409" s="80"/>
      <c r="P409" s="81">
        <v>9938.25</v>
      </c>
      <c r="Q409" s="82">
        <v>1.75E-4</v>
      </c>
      <c r="R409" s="83">
        <v>1.7391937499999999</v>
      </c>
      <c r="S409" s="80">
        <v>0</v>
      </c>
      <c r="T409" s="81">
        <v>0</v>
      </c>
      <c r="U409" s="81">
        <v>0</v>
      </c>
      <c r="V409" s="84">
        <v>0</v>
      </c>
      <c r="W409" s="85">
        <v>0</v>
      </c>
      <c r="X409" s="62"/>
      <c r="Y409" s="62"/>
    </row>
    <row r="410" spans="7:25" x14ac:dyDescent="0.3">
      <c r="G410" s="77"/>
      <c r="H410" s="62">
        <v>6</v>
      </c>
      <c r="I410" s="62" t="s">
        <v>76</v>
      </c>
      <c r="J410" s="78">
        <v>854</v>
      </c>
      <c r="K410" s="79">
        <v>0.75</v>
      </c>
      <c r="L410" s="80">
        <v>0</v>
      </c>
      <c r="M410" s="81">
        <v>0</v>
      </c>
      <c r="N410" s="80">
        <v>13251</v>
      </c>
      <c r="O410" s="80"/>
      <c r="P410" s="81">
        <v>9938.25</v>
      </c>
      <c r="Q410" s="82">
        <v>0</v>
      </c>
      <c r="R410" s="83">
        <v>0</v>
      </c>
      <c r="S410" s="80">
        <v>0</v>
      </c>
      <c r="T410" s="81">
        <v>0</v>
      </c>
      <c r="U410" s="81">
        <v>0</v>
      </c>
      <c r="V410" s="84">
        <v>0</v>
      </c>
      <c r="W410" s="85">
        <v>0</v>
      </c>
      <c r="X410" s="62"/>
      <c r="Y410" s="62"/>
    </row>
    <row r="411" spans="7:25" x14ac:dyDescent="0.3">
      <c r="G411" s="77"/>
      <c r="H411" s="62">
        <v>7</v>
      </c>
      <c r="I411" s="62" t="s">
        <v>9</v>
      </c>
      <c r="J411" s="78">
        <v>854</v>
      </c>
      <c r="K411" s="79">
        <v>0.75</v>
      </c>
      <c r="L411" s="80">
        <v>0</v>
      </c>
      <c r="M411" s="81">
        <v>0</v>
      </c>
      <c r="N411" s="80">
        <v>13251</v>
      </c>
      <c r="O411" s="80"/>
      <c r="P411" s="81">
        <v>9938.25</v>
      </c>
      <c r="Q411" s="82">
        <v>1.1900000000000001E-4</v>
      </c>
      <c r="R411" s="83">
        <v>1.18265175</v>
      </c>
      <c r="S411" s="80">
        <v>0</v>
      </c>
      <c r="T411" s="81">
        <v>0</v>
      </c>
      <c r="U411" s="81">
        <v>0</v>
      </c>
      <c r="V411" s="84">
        <v>1.27E-4</v>
      </c>
      <c r="W411" s="85">
        <v>0</v>
      </c>
      <c r="X411" s="62"/>
      <c r="Y411" s="62"/>
    </row>
    <row r="412" spans="7:25" x14ac:dyDescent="0.3">
      <c r="G412" s="77"/>
      <c r="H412" s="62">
        <v>8</v>
      </c>
      <c r="I412" s="62" t="s">
        <v>23</v>
      </c>
      <c r="J412" s="78">
        <v>854</v>
      </c>
      <c r="K412" s="79">
        <v>0.75</v>
      </c>
      <c r="L412" s="80">
        <v>0</v>
      </c>
      <c r="M412" s="81">
        <v>0</v>
      </c>
      <c r="N412" s="80">
        <v>13251</v>
      </c>
      <c r="O412" s="80"/>
      <c r="P412" s="81">
        <v>9938.25</v>
      </c>
      <c r="Q412" s="82">
        <v>1.74E-4</v>
      </c>
      <c r="R412" s="83">
        <v>1.7292555000000001</v>
      </c>
      <c r="S412" s="80">
        <v>0</v>
      </c>
      <c r="T412" s="81">
        <v>0</v>
      </c>
      <c r="U412" s="81">
        <v>0</v>
      </c>
      <c r="V412" s="84">
        <v>1.8699999999999999E-4</v>
      </c>
      <c r="W412" s="85">
        <v>0</v>
      </c>
      <c r="X412" s="62"/>
      <c r="Y412" s="62"/>
    </row>
    <row r="413" spans="7:25" x14ac:dyDescent="0.3">
      <c r="G413" s="77"/>
      <c r="H413" s="62">
        <v>9</v>
      </c>
      <c r="I413" s="62" t="s">
        <v>0</v>
      </c>
      <c r="J413" s="78">
        <v>854</v>
      </c>
      <c r="K413" s="79">
        <v>0.75</v>
      </c>
      <c r="L413" s="80">
        <v>0</v>
      </c>
      <c r="M413" s="81">
        <v>0</v>
      </c>
      <c r="N413" s="80">
        <v>13251</v>
      </c>
      <c r="O413" s="80"/>
      <c r="P413" s="81">
        <v>9938.25</v>
      </c>
      <c r="Q413" s="82">
        <v>2.4800000000000001E-4</v>
      </c>
      <c r="R413" s="83">
        <v>2.4646859999999999</v>
      </c>
      <c r="S413" s="80">
        <v>0</v>
      </c>
      <c r="T413" s="81">
        <v>0</v>
      </c>
      <c r="U413" s="81">
        <v>0</v>
      </c>
      <c r="V413" s="84">
        <v>2.6600000000000001E-4</v>
      </c>
      <c r="W413" s="85">
        <v>0</v>
      </c>
      <c r="X413" s="62"/>
      <c r="Y413" s="62"/>
    </row>
    <row r="414" spans="7:25" x14ac:dyDescent="0.3">
      <c r="G414" s="77"/>
      <c r="H414" s="62">
        <v>29</v>
      </c>
      <c r="I414" s="62" t="s">
        <v>24</v>
      </c>
      <c r="J414" s="78">
        <v>854</v>
      </c>
      <c r="K414" s="79">
        <v>0.75</v>
      </c>
      <c r="L414" s="80">
        <v>0</v>
      </c>
      <c r="M414" s="81">
        <v>0</v>
      </c>
      <c r="N414" s="80">
        <v>13251</v>
      </c>
      <c r="O414" s="80"/>
      <c r="P414" s="81">
        <v>9938.25</v>
      </c>
      <c r="Q414" s="82">
        <v>3.1029999999999999E-3</v>
      </c>
      <c r="R414" s="83">
        <v>30.838389749999997</v>
      </c>
      <c r="S414" s="80">
        <v>0</v>
      </c>
      <c r="T414" s="81">
        <v>0</v>
      </c>
      <c r="U414" s="81">
        <v>0</v>
      </c>
      <c r="V414" s="84">
        <v>3.1029999999999999E-3</v>
      </c>
      <c r="W414" s="85">
        <v>0</v>
      </c>
      <c r="X414" s="62"/>
      <c r="Y414" s="62"/>
    </row>
    <row r="415" spans="7:25" x14ac:dyDescent="0.3">
      <c r="G415" s="77"/>
      <c r="H415" s="62">
        <v>38</v>
      </c>
      <c r="I415" s="62" t="s">
        <v>12</v>
      </c>
      <c r="J415" s="78">
        <v>854</v>
      </c>
      <c r="K415" s="79">
        <v>0.75</v>
      </c>
      <c r="L415" s="80">
        <v>0</v>
      </c>
      <c r="M415" s="81">
        <v>0</v>
      </c>
      <c r="N415" s="80">
        <v>13251</v>
      </c>
      <c r="O415" s="80"/>
      <c r="P415" s="81">
        <v>9938.25</v>
      </c>
      <c r="Q415" s="82">
        <v>9.5000000000000005E-5</v>
      </c>
      <c r="R415" s="83">
        <v>0.9441337500000001</v>
      </c>
      <c r="S415" s="80">
        <v>0</v>
      </c>
      <c r="T415" s="81">
        <v>0</v>
      </c>
      <c r="U415" s="81">
        <v>0</v>
      </c>
      <c r="V415" s="84">
        <v>7.8999999999999996E-5</v>
      </c>
      <c r="W415" s="85">
        <v>0</v>
      </c>
      <c r="X415" s="62"/>
      <c r="Y415" s="62"/>
    </row>
    <row r="416" spans="7:25" x14ac:dyDescent="0.3">
      <c r="G416" s="77"/>
      <c r="H416" s="62">
        <v>55</v>
      </c>
      <c r="I416" s="62" t="s">
        <v>26</v>
      </c>
      <c r="J416" s="78">
        <v>854</v>
      </c>
      <c r="K416" s="79">
        <v>0.75</v>
      </c>
      <c r="L416" s="80">
        <v>0</v>
      </c>
      <c r="M416" s="81">
        <v>0</v>
      </c>
      <c r="N416" s="80">
        <v>13251</v>
      </c>
      <c r="O416" s="80"/>
      <c r="P416" s="81">
        <v>9938.25</v>
      </c>
      <c r="Q416" s="82">
        <v>1.4799999999999999E-4</v>
      </c>
      <c r="R416" s="83">
        <v>1.470861</v>
      </c>
      <c r="S416" s="80">
        <v>0</v>
      </c>
      <c r="T416" s="81">
        <v>0</v>
      </c>
      <c r="U416" s="81">
        <v>0</v>
      </c>
      <c r="V416" s="84">
        <v>1.5699999999999999E-4</v>
      </c>
      <c r="W416" s="85">
        <v>0</v>
      </c>
      <c r="X416" s="62"/>
      <c r="Y416" s="62"/>
    </row>
    <row r="417" spans="7:25" x14ac:dyDescent="0.3">
      <c r="G417" s="77"/>
      <c r="H417" s="62">
        <v>71</v>
      </c>
      <c r="I417" s="62" t="s">
        <v>18</v>
      </c>
      <c r="J417" s="78">
        <v>854</v>
      </c>
      <c r="K417" s="79">
        <v>0.75</v>
      </c>
      <c r="L417" s="80">
        <v>0</v>
      </c>
      <c r="M417" s="81">
        <v>0</v>
      </c>
      <c r="N417" s="80">
        <v>13251</v>
      </c>
      <c r="O417" s="80"/>
      <c r="P417" s="81">
        <v>9938.25</v>
      </c>
      <c r="Q417" s="82">
        <v>1.0000000000000001E-5</v>
      </c>
      <c r="R417" s="83">
        <v>9.9382500000000012E-2</v>
      </c>
      <c r="S417" s="80">
        <v>0</v>
      </c>
      <c r="T417" s="81">
        <v>0</v>
      </c>
      <c r="U417" s="81">
        <v>0</v>
      </c>
      <c r="V417" s="84">
        <v>1.1E-5</v>
      </c>
      <c r="W417" s="85">
        <v>0</v>
      </c>
      <c r="X417" s="62"/>
      <c r="Y417" s="62"/>
    </row>
    <row r="418" spans="7:25" x14ac:dyDescent="0.3">
      <c r="G418" s="77"/>
      <c r="H418" s="62">
        <v>72</v>
      </c>
      <c r="I418" s="62" t="s">
        <v>28</v>
      </c>
      <c r="J418" s="78">
        <v>854</v>
      </c>
      <c r="K418" s="79">
        <v>0.75</v>
      </c>
      <c r="L418" s="80">
        <v>0</v>
      </c>
      <c r="M418" s="81">
        <v>0</v>
      </c>
      <c r="N418" s="80">
        <v>13251</v>
      </c>
      <c r="O418" s="80"/>
      <c r="P418" s="81">
        <v>9938.25</v>
      </c>
      <c r="Q418" s="82">
        <v>2.9999999999999997E-4</v>
      </c>
      <c r="R418" s="83">
        <v>2.9814749999999997</v>
      </c>
      <c r="S418" s="80">
        <v>0</v>
      </c>
      <c r="T418" s="81">
        <v>0</v>
      </c>
      <c r="U418" s="81">
        <v>0</v>
      </c>
      <c r="V418" s="84">
        <v>3.1799999999999998E-4</v>
      </c>
      <c r="W418" s="85">
        <v>0</v>
      </c>
      <c r="X418" s="62"/>
      <c r="Y418" s="62"/>
    </row>
    <row r="419" spans="7:25" x14ac:dyDescent="0.3">
      <c r="G419" s="77"/>
      <c r="H419" s="62">
        <v>81</v>
      </c>
      <c r="I419" s="62" t="s">
        <v>105</v>
      </c>
      <c r="J419" s="78">
        <v>854</v>
      </c>
      <c r="K419" s="79">
        <v>0.75</v>
      </c>
      <c r="L419" s="80">
        <v>0</v>
      </c>
      <c r="M419" s="81">
        <v>0</v>
      </c>
      <c r="N419" s="80">
        <v>13251</v>
      </c>
      <c r="O419" s="80"/>
      <c r="P419" s="81">
        <v>9938.25</v>
      </c>
      <c r="Q419" s="82">
        <v>0</v>
      </c>
      <c r="R419" s="83">
        <v>0</v>
      </c>
      <c r="S419" s="80">
        <v>0</v>
      </c>
      <c r="T419" s="81">
        <v>0</v>
      </c>
      <c r="U419" s="81">
        <v>0</v>
      </c>
      <c r="V419" s="84">
        <v>0</v>
      </c>
      <c r="W419" s="85">
        <v>0</v>
      </c>
      <c r="X419" s="62"/>
      <c r="Y419" s="62"/>
    </row>
    <row r="420" spans="7:25" x14ac:dyDescent="0.3">
      <c r="G420" s="77"/>
      <c r="H420" s="62">
        <v>117</v>
      </c>
      <c r="I420" s="62" t="s">
        <v>21</v>
      </c>
      <c r="J420" s="78">
        <v>854</v>
      </c>
      <c r="K420" s="79">
        <v>0.75</v>
      </c>
      <c r="L420" s="80">
        <v>0</v>
      </c>
      <c r="M420" s="81">
        <v>0</v>
      </c>
      <c r="N420" s="80">
        <v>13251</v>
      </c>
      <c r="O420" s="80"/>
      <c r="P420" s="81">
        <v>9938.25</v>
      </c>
      <c r="Q420" s="82">
        <v>2.5700000000000001E-4</v>
      </c>
      <c r="R420" s="83">
        <v>2.55413025</v>
      </c>
      <c r="S420" s="80">
        <v>0</v>
      </c>
      <c r="T420" s="81">
        <v>0</v>
      </c>
      <c r="U420" s="81">
        <v>0</v>
      </c>
      <c r="V420" s="84">
        <v>2.7300000000000002E-4</v>
      </c>
      <c r="W420" s="85">
        <v>0</v>
      </c>
      <c r="X420" s="62"/>
      <c r="Y420" s="62"/>
    </row>
    <row r="421" spans="7:25" x14ac:dyDescent="0.3">
      <c r="G421" s="77"/>
      <c r="H421" s="62">
        <v>122</v>
      </c>
      <c r="I421" s="62" t="s">
        <v>96</v>
      </c>
      <c r="J421" s="78">
        <v>854</v>
      </c>
      <c r="K421" s="79">
        <v>0.75</v>
      </c>
      <c r="L421" s="80">
        <v>0</v>
      </c>
      <c r="M421" s="81">
        <v>0</v>
      </c>
      <c r="N421" s="80">
        <v>13251</v>
      </c>
      <c r="O421" s="80"/>
      <c r="P421" s="81">
        <v>9938.25</v>
      </c>
      <c r="Q421" s="82">
        <v>0</v>
      </c>
      <c r="R421" s="83">
        <v>0</v>
      </c>
      <c r="S421" s="80">
        <v>0</v>
      </c>
      <c r="T421" s="81">
        <v>0</v>
      </c>
      <c r="U421" s="81">
        <v>0</v>
      </c>
      <c r="V421" s="84">
        <v>0</v>
      </c>
      <c r="W421" s="85">
        <v>0</v>
      </c>
      <c r="X421" s="62"/>
      <c r="Y421" s="62"/>
    </row>
    <row r="422" spans="7:25" ht="15" thickBot="1" x14ac:dyDescent="0.35">
      <c r="G422" s="86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8"/>
      <c r="X422" s="62"/>
      <c r="Y422" s="62"/>
    </row>
    <row r="423" spans="7:25" x14ac:dyDescent="0.3">
      <c r="G423" s="62">
        <v>81</v>
      </c>
      <c r="H423" s="62" t="s">
        <v>105</v>
      </c>
      <c r="I423" s="62"/>
      <c r="J423" s="78"/>
      <c r="K423" s="79"/>
      <c r="L423" s="81"/>
      <c r="M423" s="81"/>
      <c r="N423" s="81"/>
      <c r="O423" s="81"/>
      <c r="P423" s="81"/>
      <c r="Q423" s="84"/>
      <c r="R423" s="83">
        <v>166349.3850202499</v>
      </c>
      <c r="S423" s="81"/>
      <c r="T423" s="81"/>
      <c r="U423" s="81"/>
      <c r="V423" s="84"/>
      <c r="W423" s="83">
        <v>4395.9364649999989</v>
      </c>
      <c r="X423" s="89">
        <v>170745.32148524991</v>
      </c>
      <c r="Y423" s="62"/>
    </row>
    <row r="424" spans="7:25" x14ac:dyDescent="0.3">
      <c r="G424" s="62"/>
      <c r="H424" s="62"/>
      <c r="I424" s="62"/>
      <c r="J424" s="78"/>
      <c r="K424" s="79"/>
      <c r="L424" s="81"/>
      <c r="M424" s="81"/>
      <c r="N424" s="81"/>
      <c r="O424" s="81"/>
      <c r="P424" s="81"/>
      <c r="Q424" s="84"/>
      <c r="R424" s="83"/>
      <c r="S424" s="81"/>
      <c r="T424" s="81"/>
      <c r="U424" s="81"/>
      <c r="V424" s="84"/>
      <c r="W424" s="83"/>
      <c r="X424" s="62"/>
      <c r="Y424" s="62"/>
    </row>
    <row r="425" spans="7:25" ht="15" thickBot="1" x14ac:dyDescent="0.35">
      <c r="G425" s="62"/>
      <c r="H425" s="62"/>
      <c r="I425" s="62"/>
      <c r="J425" s="63" t="s">
        <v>59</v>
      </c>
      <c r="K425" s="64" t="s">
        <v>60</v>
      </c>
      <c r="L425" s="65" t="s">
        <v>61</v>
      </c>
      <c r="M425" s="65" t="s">
        <v>186</v>
      </c>
      <c r="N425" s="65" t="s">
        <v>62</v>
      </c>
      <c r="O425" s="65" t="s">
        <v>187</v>
      </c>
      <c r="P425" s="65" t="s">
        <v>63</v>
      </c>
      <c r="Q425" s="66" t="s">
        <v>64</v>
      </c>
      <c r="R425" s="67" t="s">
        <v>65</v>
      </c>
      <c r="S425" s="65" t="s">
        <v>66</v>
      </c>
      <c r="T425" s="65" t="s">
        <v>67</v>
      </c>
      <c r="U425" s="65" t="s">
        <v>68</v>
      </c>
      <c r="V425" s="66" t="s">
        <v>69</v>
      </c>
      <c r="W425" s="67" t="s">
        <v>70</v>
      </c>
      <c r="X425" s="62"/>
      <c r="Y425" s="62"/>
    </row>
    <row r="426" spans="7:25" ht="15.6" x14ac:dyDescent="0.3">
      <c r="G426" s="68">
        <v>87</v>
      </c>
      <c r="H426" s="69" t="s">
        <v>106</v>
      </c>
      <c r="I426" s="70"/>
      <c r="J426" s="71"/>
      <c r="K426" s="72"/>
      <c r="L426" s="73"/>
      <c r="M426" s="73"/>
      <c r="N426" s="73"/>
      <c r="O426" s="73"/>
      <c r="P426" s="73"/>
      <c r="Q426" s="74"/>
      <c r="R426" s="75"/>
      <c r="S426" s="73"/>
      <c r="T426" s="73"/>
      <c r="U426" s="73"/>
      <c r="V426" s="74"/>
      <c r="W426" s="76"/>
      <c r="X426" s="62"/>
      <c r="Y426" s="62"/>
    </row>
    <row r="427" spans="7:25" x14ac:dyDescent="0.3">
      <c r="G427" s="77"/>
      <c r="H427" s="62">
        <v>1</v>
      </c>
      <c r="I427" s="62" t="s">
        <v>11</v>
      </c>
      <c r="J427" s="78">
        <v>297</v>
      </c>
      <c r="K427" s="79">
        <v>1</v>
      </c>
      <c r="L427" s="80">
        <v>42423904</v>
      </c>
      <c r="M427" s="81">
        <v>1689991</v>
      </c>
      <c r="N427" s="80">
        <v>7910</v>
      </c>
      <c r="O427" s="80"/>
      <c r="P427" s="81">
        <v>40741823</v>
      </c>
      <c r="Q427" s="82">
        <v>2.2769999999999999E-3</v>
      </c>
      <c r="R427" s="83">
        <v>92769.130970999991</v>
      </c>
      <c r="S427" s="80">
        <v>47235369</v>
      </c>
      <c r="T427" s="81">
        <v>868968</v>
      </c>
      <c r="U427" s="81">
        <v>46366401</v>
      </c>
      <c r="V427" s="84">
        <v>1.91E-3</v>
      </c>
      <c r="W427" s="85">
        <v>88559.82591</v>
      </c>
      <c r="X427" s="62"/>
      <c r="Y427" s="62"/>
    </row>
    <row r="428" spans="7:25" x14ac:dyDescent="0.3">
      <c r="G428" s="77"/>
      <c r="H428" s="62">
        <v>2</v>
      </c>
      <c r="I428" s="62" t="s">
        <v>27</v>
      </c>
      <c r="J428" s="78">
        <v>297</v>
      </c>
      <c r="K428" s="79">
        <v>1</v>
      </c>
      <c r="L428" s="80">
        <v>42423904</v>
      </c>
      <c r="M428" s="81">
        <v>1689991</v>
      </c>
      <c r="N428" s="80">
        <v>7910</v>
      </c>
      <c r="O428" s="80"/>
      <c r="P428" s="81">
        <v>40741823</v>
      </c>
      <c r="Q428" s="82">
        <v>2.6200000000000003E-4</v>
      </c>
      <c r="R428" s="83">
        <v>10674.357626000001</v>
      </c>
      <c r="S428" s="80">
        <v>47235369</v>
      </c>
      <c r="T428" s="81">
        <v>868968</v>
      </c>
      <c r="U428" s="81">
        <v>46366401</v>
      </c>
      <c r="V428" s="84">
        <v>2.6899999999999998E-4</v>
      </c>
      <c r="W428" s="85">
        <v>12472.561868999999</v>
      </c>
      <c r="X428" s="62"/>
      <c r="Y428" s="62"/>
    </row>
    <row r="429" spans="7:25" x14ac:dyDescent="0.3">
      <c r="G429" s="77"/>
      <c r="H429" s="62">
        <v>3</v>
      </c>
      <c r="I429" s="62" t="s">
        <v>20</v>
      </c>
      <c r="J429" s="78">
        <v>297</v>
      </c>
      <c r="K429" s="79">
        <v>1</v>
      </c>
      <c r="L429" s="80">
        <v>42423904</v>
      </c>
      <c r="M429" s="81">
        <v>1689991</v>
      </c>
      <c r="N429" s="80">
        <v>7910</v>
      </c>
      <c r="O429" s="80"/>
      <c r="P429" s="81">
        <v>40741823</v>
      </c>
      <c r="Q429" s="82">
        <v>5.7799999999999995E-4</v>
      </c>
      <c r="R429" s="83">
        <v>23548.773694</v>
      </c>
      <c r="S429" s="80">
        <v>47235369</v>
      </c>
      <c r="T429" s="81">
        <v>868968</v>
      </c>
      <c r="U429" s="81">
        <v>46366401</v>
      </c>
      <c r="V429" s="84">
        <v>5.9699999999999998E-4</v>
      </c>
      <c r="W429" s="85">
        <v>27680.741396999998</v>
      </c>
      <c r="X429" s="62"/>
      <c r="Y429" s="62"/>
    </row>
    <row r="430" spans="7:25" x14ac:dyDescent="0.3">
      <c r="G430" s="77"/>
      <c r="H430" s="62">
        <v>4</v>
      </c>
      <c r="I430" s="62" t="s">
        <v>10</v>
      </c>
      <c r="J430" s="78">
        <v>297</v>
      </c>
      <c r="K430" s="79">
        <v>0.6</v>
      </c>
      <c r="L430" s="80">
        <v>42423904</v>
      </c>
      <c r="M430" s="81">
        <v>1689991</v>
      </c>
      <c r="N430" s="80">
        <v>7910</v>
      </c>
      <c r="O430" s="80"/>
      <c r="P430" s="81">
        <v>24445093.800000001</v>
      </c>
      <c r="Q430" s="82">
        <v>8.5789999999999998E-3</v>
      </c>
      <c r="R430" s="83">
        <v>209714.4597102</v>
      </c>
      <c r="S430" s="80">
        <v>47235369</v>
      </c>
      <c r="T430" s="81">
        <v>868968</v>
      </c>
      <c r="U430" s="81">
        <v>27819840.599999998</v>
      </c>
      <c r="V430" s="84">
        <v>9.2750000000000003E-3</v>
      </c>
      <c r="W430" s="85">
        <v>258029.02156499997</v>
      </c>
      <c r="X430" s="62"/>
      <c r="Y430" s="62"/>
    </row>
    <row r="431" spans="7:25" x14ac:dyDescent="0.3">
      <c r="G431" s="77"/>
      <c r="H431" s="62">
        <v>136</v>
      </c>
      <c r="I431" s="62" t="s">
        <v>159</v>
      </c>
      <c r="J431" s="78">
        <v>297</v>
      </c>
      <c r="K431" s="79">
        <v>0.6</v>
      </c>
      <c r="L431" s="80">
        <v>42423904</v>
      </c>
      <c r="M431" s="81">
        <v>1689991</v>
      </c>
      <c r="N431" s="80">
        <v>7910</v>
      </c>
      <c r="O431" s="80"/>
      <c r="P431" s="81">
        <v>24445093.800000001</v>
      </c>
      <c r="Q431" s="82">
        <v>1.75E-4</v>
      </c>
      <c r="R431" s="83">
        <v>4277.8914150000001</v>
      </c>
      <c r="S431" s="80">
        <v>47235369</v>
      </c>
      <c r="T431" s="81">
        <v>868968</v>
      </c>
      <c r="U431" s="81">
        <v>27819840.599999998</v>
      </c>
      <c r="V431" s="84">
        <v>0</v>
      </c>
      <c r="W431" s="85">
        <v>0</v>
      </c>
      <c r="X431" s="62"/>
      <c r="Y431" s="62"/>
    </row>
    <row r="432" spans="7:25" x14ac:dyDescent="0.3">
      <c r="G432" s="77"/>
      <c r="H432" s="62">
        <v>6</v>
      </c>
      <c r="I432" s="62" t="s">
        <v>76</v>
      </c>
      <c r="J432" s="78">
        <v>297</v>
      </c>
      <c r="K432" s="79">
        <v>0.6</v>
      </c>
      <c r="L432" s="80">
        <v>42423904</v>
      </c>
      <c r="M432" s="81">
        <v>1689991</v>
      </c>
      <c r="N432" s="80">
        <v>7910</v>
      </c>
      <c r="O432" s="80"/>
      <c r="P432" s="81">
        <v>24445093.800000001</v>
      </c>
      <c r="Q432" s="82">
        <v>0</v>
      </c>
      <c r="R432" s="83">
        <v>0</v>
      </c>
      <c r="S432" s="80">
        <v>47235369</v>
      </c>
      <c r="T432" s="81">
        <v>868968</v>
      </c>
      <c r="U432" s="81">
        <v>27819840.599999998</v>
      </c>
      <c r="V432" s="84">
        <v>0</v>
      </c>
      <c r="W432" s="85">
        <v>0</v>
      </c>
      <c r="X432" s="62"/>
      <c r="Y432" s="62"/>
    </row>
    <row r="433" spans="7:25" x14ac:dyDescent="0.3">
      <c r="G433" s="77"/>
      <c r="H433" s="62">
        <v>7</v>
      </c>
      <c r="I433" s="62" t="s">
        <v>9</v>
      </c>
      <c r="J433" s="78">
        <v>297</v>
      </c>
      <c r="K433" s="79">
        <v>1</v>
      </c>
      <c r="L433" s="80">
        <v>42423904</v>
      </c>
      <c r="M433" s="81">
        <v>1689991</v>
      </c>
      <c r="N433" s="80">
        <v>7910</v>
      </c>
      <c r="O433" s="80"/>
      <c r="P433" s="81">
        <v>40741823</v>
      </c>
      <c r="Q433" s="82">
        <v>1.1900000000000001E-4</v>
      </c>
      <c r="R433" s="83">
        <v>4848.2769370000005</v>
      </c>
      <c r="S433" s="80">
        <v>47235369</v>
      </c>
      <c r="T433" s="81">
        <v>868968</v>
      </c>
      <c r="U433" s="81">
        <v>46366401</v>
      </c>
      <c r="V433" s="84">
        <v>1.27E-4</v>
      </c>
      <c r="W433" s="85">
        <v>5888.5329270000002</v>
      </c>
      <c r="X433" s="62"/>
      <c r="Y433" s="62"/>
    </row>
    <row r="434" spans="7:25" x14ac:dyDescent="0.3">
      <c r="G434" s="77"/>
      <c r="H434" s="62">
        <v>8</v>
      </c>
      <c r="I434" s="62" t="s">
        <v>23</v>
      </c>
      <c r="J434" s="78">
        <v>297</v>
      </c>
      <c r="K434" s="79">
        <v>1</v>
      </c>
      <c r="L434" s="80">
        <v>42423904</v>
      </c>
      <c r="M434" s="81">
        <v>1689991</v>
      </c>
      <c r="N434" s="80">
        <v>7910</v>
      </c>
      <c r="O434" s="80"/>
      <c r="P434" s="81">
        <v>40741823</v>
      </c>
      <c r="Q434" s="82">
        <v>1.74E-4</v>
      </c>
      <c r="R434" s="83">
        <v>7089.0772020000004</v>
      </c>
      <c r="S434" s="80">
        <v>47235369</v>
      </c>
      <c r="T434" s="81">
        <v>868968</v>
      </c>
      <c r="U434" s="81">
        <v>46366401</v>
      </c>
      <c r="V434" s="84">
        <v>1.8699999999999999E-4</v>
      </c>
      <c r="W434" s="85">
        <v>8670.5169869999991</v>
      </c>
      <c r="X434" s="62"/>
      <c r="Y434" s="62"/>
    </row>
    <row r="435" spans="7:25" x14ac:dyDescent="0.3">
      <c r="G435" s="77"/>
      <c r="H435" s="62">
        <v>9</v>
      </c>
      <c r="I435" s="62" t="s">
        <v>0</v>
      </c>
      <c r="J435" s="78">
        <v>297</v>
      </c>
      <c r="K435" s="79">
        <v>1</v>
      </c>
      <c r="L435" s="80">
        <v>42423904</v>
      </c>
      <c r="M435" s="81">
        <v>1689991</v>
      </c>
      <c r="N435" s="80">
        <v>7910</v>
      </c>
      <c r="O435" s="80"/>
      <c r="P435" s="81">
        <v>40741823</v>
      </c>
      <c r="Q435" s="82">
        <v>2.4800000000000001E-4</v>
      </c>
      <c r="R435" s="83">
        <v>10103.972104</v>
      </c>
      <c r="S435" s="80">
        <v>47235369</v>
      </c>
      <c r="T435" s="81">
        <v>868968</v>
      </c>
      <c r="U435" s="81">
        <v>46366401</v>
      </c>
      <c r="V435" s="84">
        <v>2.6600000000000001E-4</v>
      </c>
      <c r="W435" s="85">
        <v>12333.462666000001</v>
      </c>
      <c r="X435" s="62"/>
      <c r="Y435" s="62"/>
    </row>
    <row r="436" spans="7:25" x14ac:dyDescent="0.3">
      <c r="G436" s="77"/>
      <c r="H436" s="62">
        <v>17</v>
      </c>
      <c r="I436" s="62" t="s">
        <v>16</v>
      </c>
      <c r="J436" s="78">
        <v>297</v>
      </c>
      <c r="K436" s="79">
        <v>1</v>
      </c>
      <c r="L436" s="80">
        <v>42423904</v>
      </c>
      <c r="M436" s="81">
        <v>1689991</v>
      </c>
      <c r="N436" s="80">
        <v>7910</v>
      </c>
      <c r="O436" s="80"/>
      <c r="P436" s="81">
        <v>40741823</v>
      </c>
      <c r="Q436" s="82">
        <v>7.0899999999999999E-4</v>
      </c>
      <c r="R436" s="83">
        <v>28885.952506999998</v>
      </c>
      <c r="S436" s="80">
        <v>47235369</v>
      </c>
      <c r="T436" s="81">
        <v>868968</v>
      </c>
      <c r="U436" s="81">
        <v>46366401</v>
      </c>
      <c r="V436" s="84">
        <v>7.5799999999999999E-4</v>
      </c>
      <c r="W436" s="85">
        <v>35145.731957999997</v>
      </c>
      <c r="X436" s="62"/>
      <c r="Y436" s="62"/>
    </row>
    <row r="437" spans="7:25" x14ac:dyDescent="0.3">
      <c r="G437" s="77"/>
      <c r="H437" s="62">
        <v>29</v>
      </c>
      <c r="I437" s="62" t="s">
        <v>24</v>
      </c>
      <c r="J437" s="78">
        <v>297</v>
      </c>
      <c r="K437" s="79">
        <v>1</v>
      </c>
      <c r="L437" s="80">
        <v>42423904</v>
      </c>
      <c r="M437" s="81">
        <v>1689991</v>
      </c>
      <c r="N437" s="80">
        <v>7910</v>
      </c>
      <c r="O437" s="80"/>
      <c r="P437" s="81">
        <v>40741823</v>
      </c>
      <c r="Q437" s="82">
        <v>3.1029999999999999E-3</v>
      </c>
      <c r="R437" s="83">
        <v>126421.87676899999</v>
      </c>
      <c r="S437" s="80">
        <v>47235369</v>
      </c>
      <c r="T437" s="81">
        <v>868968</v>
      </c>
      <c r="U437" s="81">
        <v>46366401</v>
      </c>
      <c r="V437" s="84">
        <v>3.1029999999999999E-3</v>
      </c>
      <c r="W437" s="85">
        <v>143874.94230299999</v>
      </c>
      <c r="X437" s="62"/>
      <c r="Y437" s="62"/>
    </row>
    <row r="438" spans="7:25" x14ac:dyDescent="0.3">
      <c r="G438" s="77"/>
      <c r="H438" s="62">
        <v>38</v>
      </c>
      <c r="I438" s="62" t="s">
        <v>12</v>
      </c>
      <c r="J438" s="78">
        <v>297</v>
      </c>
      <c r="K438" s="79">
        <v>1</v>
      </c>
      <c r="L438" s="80">
        <v>42423904</v>
      </c>
      <c r="M438" s="81">
        <v>1689991</v>
      </c>
      <c r="N438" s="80">
        <v>7910</v>
      </c>
      <c r="O438" s="80"/>
      <c r="P438" s="81">
        <v>40741823</v>
      </c>
      <c r="Q438" s="82">
        <v>9.5000000000000005E-5</v>
      </c>
      <c r="R438" s="83">
        <v>3870.4731850000003</v>
      </c>
      <c r="S438" s="80">
        <v>47235369</v>
      </c>
      <c r="T438" s="81">
        <v>868968</v>
      </c>
      <c r="U438" s="81">
        <v>46366401</v>
      </c>
      <c r="V438" s="84">
        <v>7.8999999999999996E-5</v>
      </c>
      <c r="W438" s="85">
        <v>3662.9456789999999</v>
      </c>
      <c r="X438" s="62"/>
      <c r="Y438" s="62"/>
    </row>
    <row r="439" spans="7:25" x14ac:dyDescent="0.3">
      <c r="G439" s="77"/>
      <c r="H439" s="62">
        <v>55</v>
      </c>
      <c r="I439" s="62" t="s">
        <v>26</v>
      </c>
      <c r="J439" s="78">
        <v>297</v>
      </c>
      <c r="K439" s="79">
        <v>1</v>
      </c>
      <c r="L439" s="80">
        <v>42423904</v>
      </c>
      <c r="M439" s="81">
        <v>1689991</v>
      </c>
      <c r="N439" s="80">
        <v>7910</v>
      </c>
      <c r="O439" s="80"/>
      <c r="P439" s="81">
        <v>40741823</v>
      </c>
      <c r="Q439" s="82">
        <v>1.4799999999999999E-4</v>
      </c>
      <c r="R439" s="83">
        <v>6029.789804</v>
      </c>
      <c r="S439" s="80">
        <v>47235369</v>
      </c>
      <c r="T439" s="81">
        <v>868968</v>
      </c>
      <c r="U439" s="81">
        <v>46366401</v>
      </c>
      <c r="V439" s="84">
        <v>1.5699999999999999E-4</v>
      </c>
      <c r="W439" s="85">
        <v>7279.5249569999996</v>
      </c>
      <c r="X439" s="62"/>
      <c r="Y439" s="62"/>
    </row>
    <row r="440" spans="7:25" x14ac:dyDescent="0.3">
      <c r="G440" s="77"/>
      <c r="H440" s="62">
        <v>71</v>
      </c>
      <c r="I440" s="62" t="s">
        <v>18</v>
      </c>
      <c r="J440" s="78">
        <v>297</v>
      </c>
      <c r="K440" s="79">
        <v>0</v>
      </c>
      <c r="L440" s="80">
        <v>42423904</v>
      </c>
      <c r="M440" s="81">
        <v>1689991</v>
      </c>
      <c r="N440" s="80">
        <v>7910</v>
      </c>
      <c r="O440" s="80"/>
      <c r="P440" s="81">
        <v>0</v>
      </c>
      <c r="Q440" s="82">
        <v>1.0000000000000001E-5</v>
      </c>
      <c r="R440" s="83">
        <v>0</v>
      </c>
      <c r="S440" s="80">
        <v>47235369</v>
      </c>
      <c r="T440" s="81">
        <v>868968</v>
      </c>
      <c r="U440" s="81">
        <v>0</v>
      </c>
      <c r="V440" s="84">
        <v>1.1E-5</v>
      </c>
      <c r="W440" s="85">
        <v>0</v>
      </c>
      <c r="X440" s="62"/>
      <c r="Y440" s="62"/>
    </row>
    <row r="441" spans="7:25" x14ac:dyDescent="0.3">
      <c r="G441" s="77"/>
      <c r="H441" s="62">
        <v>72</v>
      </c>
      <c r="I441" s="62" t="s">
        <v>28</v>
      </c>
      <c r="J441" s="78">
        <v>297</v>
      </c>
      <c r="K441" s="79">
        <v>0</v>
      </c>
      <c r="L441" s="80">
        <v>42423904</v>
      </c>
      <c r="M441" s="81">
        <v>1689991</v>
      </c>
      <c r="N441" s="80">
        <v>7910</v>
      </c>
      <c r="O441" s="80"/>
      <c r="P441" s="81">
        <v>0</v>
      </c>
      <c r="Q441" s="82">
        <v>2.9999999999999997E-4</v>
      </c>
      <c r="R441" s="83">
        <v>0</v>
      </c>
      <c r="S441" s="80">
        <v>47235369</v>
      </c>
      <c r="T441" s="81">
        <v>868968</v>
      </c>
      <c r="U441" s="81">
        <v>0</v>
      </c>
      <c r="V441" s="84">
        <v>3.1799999999999998E-4</v>
      </c>
      <c r="W441" s="85">
        <v>0</v>
      </c>
      <c r="X441" s="62"/>
      <c r="Y441" s="62"/>
    </row>
    <row r="442" spans="7:25" x14ac:dyDescent="0.3">
      <c r="G442" s="77"/>
      <c r="H442" s="62">
        <v>87</v>
      </c>
      <c r="I442" s="62" t="s">
        <v>106</v>
      </c>
      <c r="J442" s="78">
        <v>297</v>
      </c>
      <c r="K442" s="79">
        <v>1</v>
      </c>
      <c r="L442" s="80">
        <v>42423904</v>
      </c>
      <c r="M442" s="81">
        <v>1689991</v>
      </c>
      <c r="N442" s="80">
        <v>7910</v>
      </c>
      <c r="O442" s="80"/>
      <c r="P442" s="81">
        <v>40741823</v>
      </c>
      <c r="Q442" s="82">
        <v>0</v>
      </c>
      <c r="R442" s="83">
        <v>0</v>
      </c>
      <c r="S442" s="80">
        <v>47235369</v>
      </c>
      <c r="T442" s="81">
        <v>868968</v>
      </c>
      <c r="U442" s="81">
        <v>46366401</v>
      </c>
      <c r="V442" s="84">
        <v>0</v>
      </c>
      <c r="W442" s="85">
        <v>0</v>
      </c>
      <c r="X442" s="62"/>
      <c r="Y442" s="62"/>
    </row>
    <row r="443" spans="7:25" x14ac:dyDescent="0.3">
      <c r="G443" s="77"/>
      <c r="H443" s="62">
        <v>117</v>
      </c>
      <c r="I443" s="62" t="s">
        <v>21</v>
      </c>
      <c r="J443" s="78">
        <v>297</v>
      </c>
      <c r="K443" s="79">
        <v>1</v>
      </c>
      <c r="L443" s="80">
        <v>42423904</v>
      </c>
      <c r="M443" s="81">
        <v>1689991</v>
      </c>
      <c r="N443" s="80">
        <v>7910</v>
      </c>
      <c r="O443" s="80"/>
      <c r="P443" s="81">
        <v>40741823</v>
      </c>
      <c r="Q443" s="82">
        <v>2.5700000000000001E-4</v>
      </c>
      <c r="R443" s="83">
        <v>10470.648511000001</v>
      </c>
      <c r="S443" s="80">
        <v>47235369</v>
      </c>
      <c r="T443" s="81">
        <v>868968</v>
      </c>
      <c r="U443" s="81">
        <v>46366401</v>
      </c>
      <c r="V443" s="84">
        <v>2.7300000000000002E-4</v>
      </c>
      <c r="W443" s="85">
        <v>12658.027473000002</v>
      </c>
      <c r="X443" s="62"/>
      <c r="Y443" s="62"/>
    </row>
    <row r="444" spans="7:25" x14ac:dyDescent="0.3">
      <c r="G444" s="77"/>
      <c r="H444" s="62">
        <v>122</v>
      </c>
      <c r="I444" s="62" t="s">
        <v>96</v>
      </c>
      <c r="J444" s="78">
        <v>297</v>
      </c>
      <c r="K444" s="79">
        <v>1</v>
      </c>
      <c r="L444" s="80">
        <v>42423904</v>
      </c>
      <c r="M444" s="81">
        <v>1689991</v>
      </c>
      <c r="N444" s="80">
        <v>7910</v>
      </c>
      <c r="O444" s="80"/>
      <c r="P444" s="81">
        <v>40741823</v>
      </c>
      <c r="Q444" s="82">
        <v>0</v>
      </c>
      <c r="R444" s="83">
        <v>0</v>
      </c>
      <c r="S444" s="80">
        <v>47235369</v>
      </c>
      <c r="T444" s="81">
        <v>868968</v>
      </c>
      <c r="U444" s="81">
        <v>46366401</v>
      </c>
      <c r="V444" s="84">
        <v>0</v>
      </c>
      <c r="W444" s="85">
        <v>0</v>
      </c>
      <c r="X444" s="62"/>
      <c r="Y444" s="62"/>
    </row>
    <row r="445" spans="7:25" x14ac:dyDescent="0.3">
      <c r="G445" s="77"/>
      <c r="H445" s="62"/>
      <c r="I445" s="62"/>
      <c r="J445" s="78"/>
      <c r="K445" s="79"/>
      <c r="L445" s="81"/>
      <c r="M445" s="81"/>
      <c r="N445" s="81"/>
      <c r="O445" s="81"/>
      <c r="P445" s="81"/>
      <c r="Q445" s="84"/>
      <c r="R445" s="83"/>
      <c r="S445" s="81"/>
      <c r="T445" s="81"/>
      <c r="U445" s="81"/>
      <c r="V445" s="84"/>
      <c r="W445" s="85"/>
      <c r="X445" s="62"/>
      <c r="Y445" s="62"/>
    </row>
    <row r="446" spans="7:25" ht="15.6" x14ac:dyDescent="0.3">
      <c r="G446" s="90">
        <v>87</v>
      </c>
      <c r="H446" s="91" t="s">
        <v>106</v>
      </c>
      <c r="I446" s="62"/>
      <c r="J446" s="78"/>
      <c r="K446" s="79"/>
      <c r="L446" s="81"/>
      <c r="M446" s="81"/>
      <c r="N446" s="81"/>
      <c r="O446" s="81"/>
      <c r="P446" s="81"/>
      <c r="Q446" s="84"/>
      <c r="R446" s="83"/>
      <c r="S446" s="81"/>
      <c r="T446" s="81"/>
      <c r="U446" s="81"/>
      <c r="V446" s="84"/>
      <c r="W446" s="85"/>
      <c r="X446" s="62"/>
      <c r="Y446" s="62"/>
    </row>
    <row r="447" spans="7:25" x14ac:dyDescent="0.3">
      <c r="G447" s="77"/>
      <c r="H447" s="62">
        <v>1</v>
      </c>
      <c r="I447" s="62" t="s">
        <v>11</v>
      </c>
      <c r="J447" s="78">
        <v>838</v>
      </c>
      <c r="K447" s="79">
        <v>1</v>
      </c>
      <c r="L447" s="80">
        <v>0</v>
      </c>
      <c r="M447" s="81">
        <v>0</v>
      </c>
      <c r="N447" s="80">
        <v>52982</v>
      </c>
      <c r="O447" s="80"/>
      <c r="P447" s="81">
        <v>52982</v>
      </c>
      <c r="Q447" s="82">
        <v>2.2769999999999999E-3</v>
      </c>
      <c r="R447" s="83">
        <v>120.64001399999999</v>
      </c>
      <c r="S447" s="80">
        <v>0</v>
      </c>
      <c r="T447" s="81">
        <v>0</v>
      </c>
      <c r="U447" s="81">
        <v>0</v>
      </c>
      <c r="V447" s="84">
        <v>1.91E-3</v>
      </c>
      <c r="W447" s="85">
        <v>0</v>
      </c>
      <c r="X447" s="62"/>
      <c r="Y447" s="62"/>
    </row>
    <row r="448" spans="7:25" x14ac:dyDescent="0.3">
      <c r="G448" s="77"/>
      <c r="H448" s="62">
        <v>2</v>
      </c>
      <c r="I448" s="62" t="s">
        <v>27</v>
      </c>
      <c r="J448" s="78">
        <v>838</v>
      </c>
      <c r="K448" s="79">
        <v>1</v>
      </c>
      <c r="L448" s="80">
        <v>0</v>
      </c>
      <c r="M448" s="81">
        <v>0</v>
      </c>
      <c r="N448" s="80">
        <v>52982</v>
      </c>
      <c r="O448" s="80"/>
      <c r="P448" s="81">
        <v>52982</v>
      </c>
      <c r="Q448" s="82">
        <v>2.6200000000000003E-4</v>
      </c>
      <c r="R448" s="83">
        <v>13.881284000000001</v>
      </c>
      <c r="S448" s="80">
        <v>0</v>
      </c>
      <c r="T448" s="81">
        <v>0</v>
      </c>
      <c r="U448" s="81">
        <v>0</v>
      </c>
      <c r="V448" s="84">
        <v>2.6899999999999998E-4</v>
      </c>
      <c r="W448" s="85">
        <v>0</v>
      </c>
      <c r="X448" s="62"/>
      <c r="Y448" s="62"/>
    </row>
    <row r="449" spans="7:25" x14ac:dyDescent="0.3">
      <c r="G449" s="77"/>
      <c r="H449" s="62">
        <v>3</v>
      </c>
      <c r="I449" s="62" t="s">
        <v>20</v>
      </c>
      <c r="J449" s="78">
        <v>838</v>
      </c>
      <c r="K449" s="79">
        <v>1</v>
      </c>
      <c r="L449" s="80">
        <v>0</v>
      </c>
      <c r="M449" s="81">
        <v>0</v>
      </c>
      <c r="N449" s="80">
        <v>52982</v>
      </c>
      <c r="O449" s="80"/>
      <c r="P449" s="81">
        <v>52982</v>
      </c>
      <c r="Q449" s="82">
        <v>5.7799999999999995E-4</v>
      </c>
      <c r="R449" s="83">
        <v>30.623595999999999</v>
      </c>
      <c r="S449" s="80">
        <v>0</v>
      </c>
      <c r="T449" s="81">
        <v>0</v>
      </c>
      <c r="U449" s="81">
        <v>0</v>
      </c>
      <c r="V449" s="84">
        <v>5.9699999999999998E-4</v>
      </c>
      <c r="W449" s="85">
        <v>0</v>
      </c>
      <c r="X449" s="62"/>
      <c r="Y449" s="62"/>
    </row>
    <row r="450" spans="7:25" x14ac:dyDescent="0.3">
      <c r="G450" s="77"/>
      <c r="H450" s="62">
        <v>4</v>
      </c>
      <c r="I450" s="62" t="s">
        <v>10</v>
      </c>
      <c r="J450" s="78">
        <v>838</v>
      </c>
      <c r="K450" s="79">
        <v>0.6</v>
      </c>
      <c r="L450" s="80">
        <v>0</v>
      </c>
      <c r="M450" s="81">
        <v>0</v>
      </c>
      <c r="N450" s="80">
        <v>52982</v>
      </c>
      <c r="O450" s="80"/>
      <c r="P450" s="81">
        <v>31789.199999999997</v>
      </c>
      <c r="Q450" s="82">
        <v>8.5789999999999998E-3</v>
      </c>
      <c r="R450" s="83">
        <v>272.71954679999999</v>
      </c>
      <c r="S450" s="80">
        <v>0</v>
      </c>
      <c r="T450" s="81">
        <v>0</v>
      </c>
      <c r="U450" s="81">
        <v>0</v>
      </c>
      <c r="V450" s="84">
        <v>9.2750000000000003E-3</v>
      </c>
      <c r="W450" s="85">
        <v>0</v>
      </c>
      <c r="X450" s="62"/>
      <c r="Y450" s="62"/>
    </row>
    <row r="451" spans="7:25" x14ac:dyDescent="0.3">
      <c r="G451" s="77"/>
      <c r="H451" s="62">
        <v>136</v>
      </c>
      <c r="I451" s="62" t="s">
        <v>159</v>
      </c>
      <c r="J451" s="78">
        <v>838</v>
      </c>
      <c r="K451" s="79">
        <v>0.6</v>
      </c>
      <c r="L451" s="80">
        <v>0</v>
      </c>
      <c r="M451" s="81">
        <v>0</v>
      </c>
      <c r="N451" s="80">
        <v>52982</v>
      </c>
      <c r="O451" s="80"/>
      <c r="P451" s="81">
        <v>31789.199999999997</v>
      </c>
      <c r="Q451" s="82">
        <v>1.75E-4</v>
      </c>
      <c r="R451" s="83">
        <v>5.5631099999999991</v>
      </c>
      <c r="S451" s="80">
        <v>0</v>
      </c>
      <c r="T451" s="81">
        <v>0</v>
      </c>
      <c r="U451" s="81">
        <v>0</v>
      </c>
      <c r="V451" s="84">
        <v>0</v>
      </c>
      <c r="W451" s="85">
        <v>0</v>
      </c>
      <c r="X451" s="62"/>
      <c r="Y451" s="62"/>
    </row>
    <row r="452" spans="7:25" x14ac:dyDescent="0.3">
      <c r="G452" s="77"/>
      <c r="H452" s="62">
        <v>6</v>
      </c>
      <c r="I452" s="62" t="s">
        <v>76</v>
      </c>
      <c r="J452" s="78">
        <v>838</v>
      </c>
      <c r="K452" s="79">
        <v>0.6</v>
      </c>
      <c r="L452" s="80">
        <v>0</v>
      </c>
      <c r="M452" s="81">
        <v>0</v>
      </c>
      <c r="N452" s="80">
        <v>52982</v>
      </c>
      <c r="O452" s="80"/>
      <c r="P452" s="81">
        <v>31789.199999999997</v>
      </c>
      <c r="Q452" s="82">
        <v>0</v>
      </c>
      <c r="R452" s="83">
        <v>0</v>
      </c>
      <c r="S452" s="80">
        <v>0</v>
      </c>
      <c r="T452" s="81">
        <v>0</v>
      </c>
      <c r="U452" s="81">
        <v>0</v>
      </c>
      <c r="V452" s="84">
        <v>0</v>
      </c>
      <c r="W452" s="85">
        <v>0</v>
      </c>
      <c r="X452" s="62"/>
      <c r="Y452" s="62"/>
    </row>
    <row r="453" spans="7:25" x14ac:dyDescent="0.3">
      <c r="G453" s="77"/>
      <c r="H453" s="62">
        <v>7</v>
      </c>
      <c r="I453" s="62" t="s">
        <v>9</v>
      </c>
      <c r="J453" s="78">
        <v>838</v>
      </c>
      <c r="K453" s="79">
        <v>1</v>
      </c>
      <c r="L453" s="80">
        <v>0</v>
      </c>
      <c r="M453" s="81">
        <v>0</v>
      </c>
      <c r="N453" s="80">
        <v>52982</v>
      </c>
      <c r="O453" s="80"/>
      <c r="P453" s="81">
        <v>52982</v>
      </c>
      <c r="Q453" s="82">
        <v>1.1900000000000001E-4</v>
      </c>
      <c r="R453" s="83">
        <v>6.3048580000000003</v>
      </c>
      <c r="S453" s="80">
        <v>0</v>
      </c>
      <c r="T453" s="81">
        <v>0</v>
      </c>
      <c r="U453" s="81">
        <v>0</v>
      </c>
      <c r="V453" s="84">
        <v>1.27E-4</v>
      </c>
      <c r="W453" s="85">
        <v>0</v>
      </c>
      <c r="X453" s="62"/>
      <c r="Y453" s="62"/>
    </row>
    <row r="454" spans="7:25" x14ac:dyDescent="0.3">
      <c r="G454" s="77"/>
      <c r="H454" s="62">
        <v>8</v>
      </c>
      <c r="I454" s="62" t="s">
        <v>23</v>
      </c>
      <c r="J454" s="78">
        <v>838</v>
      </c>
      <c r="K454" s="79">
        <v>1</v>
      </c>
      <c r="L454" s="80">
        <v>0</v>
      </c>
      <c r="M454" s="81">
        <v>0</v>
      </c>
      <c r="N454" s="80">
        <v>52982</v>
      </c>
      <c r="O454" s="80"/>
      <c r="P454" s="81">
        <v>52982</v>
      </c>
      <c r="Q454" s="82">
        <v>1.74E-4</v>
      </c>
      <c r="R454" s="83">
        <v>9.2188680000000005</v>
      </c>
      <c r="S454" s="80">
        <v>0</v>
      </c>
      <c r="T454" s="81">
        <v>0</v>
      </c>
      <c r="U454" s="81">
        <v>0</v>
      </c>
      <c r="V454" s="84">
        <v>1.8699999999999999E-4</v>
      </c>
      <c r="W454" s="85">
        <v>0</v>
      </c>
      <c r="X454" s="62"/>
      <c r="Y454" s="62"/>
    </row>
    <row r="455" spans="7:25" x14ac:dyDescent="0.3">
      <c r="G455" s="77"/>
      <c r="H455" s="62">
        <v>9</v>
      </c>
      <c r="I455" s="62" t="s">
        <v>0</v>
      </c>
      <c r="J455" s="78">
        <v>838</v>
      </c>
      <c r="K455" s="79">
        <v>1</v>
      </c>
      <c r="L455" s="80">
        <v>0</v>
      </c>
      <c r="M455" s="81">
        <v>0</v>
      </c>
      <c r="N455" s="80">
        <v>52982</v>
      </c>
      <c r="O455" s="80"/>
      <c r="P455" s="81">
        <v>52982</v>
      </c>
      <c r="Q455" s="82">
        <v>2.4800000000000001E-4</v>
      </c>
      <c r="R455" s="83">
        <v>13.139536000000001</v>
      </c>
      <c r="S455" s="80">
        <v>0</v>
      </c>
      <c r="T455" s="81">
        <v>0</v>
      </c>
      <c r="U455" s="81">
        <v>0</v>
      </c>
      <c r="V455" s="84">
        <v>2.6600000000000001E-4</v>
      </c>
      <c r="W455" s="85">
        <v>0</v>
      </c>
      <c r="X455" s="62"/>
      <c r="Y455" s="62"/>
    </row>
    <row r="456" spans="7:25" x14ac:dyDescent="0.3">
      <c r="G456" s="77"/>
      <c r="H456" s="62">
        <v>29</v>
      </c>
      <c r="I456" s="62" t="s">
        <v>24</v>
      </c>
      <c r="J456" s="78">
        <v>838</v>
      </c>
      <c r="K456" s="79">
        <v>1</v>
      </c>
      <c r="L456" s="80">
        <v>0</v>
      </c>
      <c r="M456" s="81">
        <v>0</v>
      </c>
      <c r="N456" s="80">
        <v>52982</v>
      </c>
      <c r="O456" s="80"/>
      <c r="P456" s="81">
        <v>52982</v>
      </c>
      <c r="Q456" s="82">
        <v>3.1029999999999999E-3</v>
      </c>
      <c r="R456" s="83">
        <v>164.40314599999999</v>
      </c>
      <c r="S456" s="80">
        <v>0</v>
      </c>
      <c r="T456" s="81">
        <v>0</v>
      </c>
      <c r="U456" s="81">
        <v>0</v>
      </c>
      <c r="V456" s="84">
        <v>3.1029999999999999E-3</v>
      </c>
      <c r="W456" s="85">
        <v>0</v>
      </c>
      <c r="X456" s="62"/>
      <c r="Y456" s="62"/>
    </row>
    <row r="457" spans="7:25" x14ac:dyDescent="0.3">
      <c r="G457" s="77"/>
      <c r="H457" s="62">
        <v>38</v>
      </c>
      <c r="I457" s="62" t="s">
        <v>12</v>
      </c>
      <c r="J457" s="78">
        <v>838</v>
      </c>
      <c r="K457" s="79">
        <v>1</v>
      </c>
      <c r="L457" s="80">
        <v>0</v>
      </c>
      <c r="M457" s="81">
        <v>0</v>
      </c>
      <c r="N457" s="80">
        <v>52982</v>
      </c>
      <c r="O457" s="80"/>
      <c r="P457" s="81">
        <v>52982</v>
      </c>
      <c r="Q457" s="82">
        <v>9.5000000000000005E-5</v>
      </c>
      <c r="R457" s="83">
        <v>5.03329</v>
      </c>
      <c r="S457" s="80">
        <v>0</v>
      </c>
      <c r="T457" s="81">
        <v>0</v>
      </c>
      <c r="U457" s="81">
        <v>0</v>
      </c>
      <c r="V457" s="84">
        <v>7.8999999999999996E-5</v>
      </c>
      <c r="W457" s="85">
        <v>0</v>
      </c>
      <c r="X457" s="62"/>
      <c r="Y457" s="62"/>
    </row>
    <row r="458" spans="7:25" x14ac:dyDescent="0.3">
      <c r="G458" s="77"/>
      <c r="H458" s="62">
        <v>55</v>
      </c>
      <c r="I458" s="62" t="s">
        <v>26</v>
      </c>
      <c r="J458" s="78">
        <v>838</v>
      </c>
      <c r="K458" s="79">
        <v>1</v>
      </c>
      <c r="L458" s="80">
        <v>0</v>
      </c>
      <c r="M458" s="81">
        <v>0</v>
      </c>
      <c r="N458" s="80">
        <v>52982</v>
      </c>
      <c r="O458" s="80"/>
      <c r="P458" s="81">
        <v>52982</v>
      </c>
      <c r="Q458" s="82">
        <v>1.4799999999999999E-4</v>
      </c>
      <c r="R458" s="83">
        <v>7.8413359999999992</v>
      </c>
      <c r="S458" s="80">
        <v>0</v>
      </c>
      <c r="T458" s="81">
        <v>0</v>
      </c>
      <c r="U458" s="81">
        <v>0</v>
      </c>
      <c r="V458" s="84">
        <v>1.5699999999999999E-4</v>
      </c>
      <c r="W458" s="85">
        <v>0</v>
      </c>
      <c r="X458" s="62"/>
      <c r="Y458" s="62"/>
    </row>
    <row r="459" spans="7:25" x14ac:dyDescent="0.3">
      <c r="G459" s="77"/>
      <c r="H459" s="62">
        <v>71</v>
      </c>
      <c r="I459" s="62" t="s">
        <v>18</v>
      </c>
      <c r="J459" s="78">
        <v>838</v>
      </c>
      <c r="K459" s="79">
        <v>0</v>
      </c>
      <c r="L459" s="80">
        <v>0</v>
      </c>
      <c r="M459" s="81">
        <v>0</v>
      </c>
      <c r="N459" s="80">
        <v>52982</v>
      </c>
      <c r="O459" s="80"/>
      <c r="P459" s="81">
        <v>0</v>
      </c>
      <c r="Q459" s="82">
        <v>1.0000000000000001E-5</v>
      </c>
      <c r="R459" s="83">
        <v>0</v>
      </c>
      <c r="S459" s="80">
        <v>0</v>
      </c>
      <c r="T459" s="81">
        <v>0</v>
      </c>
      <c r="U459" s="81">
        <v>0</v>
      </c>
      <c r="V459" s="84">
        <v>1.1E-5</v>
      </c>
      <c r="W459" s="85">
        <v>0</v>
      </c>
      <c r="X459" s="62"/>
      <c r="Y459" s="62"/>
    </row>
    <row r="460" spans="7:25" x14ac:dyDescent="0.3">
      <c r="G460" s="77"/>
      <c r="H460" s="62">
        <v>72</v>
      </c>
      <c r="I460" s="62" t="s">
        <v>28</v>
      </c>
      <c r="J460" s="78">
        <v>838</v>
      </c>
      <c r="K460" s="79">
        <v>0</v>
      </c>
      <c r="L460" s="80">
        <v>0</v>
      </c>
      <c r="M460" s="81">
        <v>0</v>
      </c>
      <c r="N460" s="80">
        <v>52982</v>
      </c>
      <c r="O460" s="80"/>
      <c r="P460" s="81">
        <v>0</v>
      </c>
      <c r="Q460" s="82">
        <v>2.9999999999999997E-4</v>
      </c>
      <c r="R460" s="83">
        <v>0</v>
      </c>
      <c r="S460" s="80">
        <v>0</v>
      </c>
      <c r="T460" s="81">
        <v>0</v>
      </c>
      <c r="U460" s="81">
        <v>0</v>
      </c>
      <c r="V460" s="84">
        <v>3.1799999999999998E-4</v>
      </c>
      <c r="W460" s="85">
        <v>0</v>
      </c>
      <c r="X460" s="62"/>
      <c r="Y460" s="62"/>
    </row>
    <row r="461" spans="7:25" x14ac:dyDescent="0.3">
      <c r="G461" s="77"/>
      <c r="H461" s="62">
        <v>87</v>
      </c>
      <c r="I461" s="62" t="s">
        <v>106</v>
      </c>
      <c r="J461" s="78">
        <v>838</v>
      </c>
      <c r="K461" s="79">
        <v>1</v>
      </c>
      <c r="L461" s="80">
        <v>0</v>
      </c>
      <c r="M461" s="81">
        <v>0</v>
      </c>
      <c r="N461" s="80">
        <v>52982</v>
      </c>
      <c r="O461" s="80"/>
      <c r="P461" s="81">
        <v>52982</v>
      </c>
      <c r="Q461" s="82">
        <v>0</v>
      </c>
      <c r="R461" s="83">
        <v>0</v>
      </c>
      <c r="S461" s="80">
        <v>0</v>
      </c>
      <c r="T461" s="81">
        <v>0</v>
      </c>
      <c r="U461" s="81">
        <v>0</v>
      </c>
      <c r="V461" s="84">
        <v>0</v>
      </c>
      <c r="W461" s="85">
        <v>0</v>
      </c>
      <c r="X461" s="62"/>
      <c r="Y461" s="62"/>
    </row>
    <row r="462" spans="7:25" x14ac:dyDescent="0.3">
      <c r="G462" s="77"/>
      <c r="H462" s="62">
        <v>117</v>
      </c>
      <c r="I462" s="62" t="s">
        <v>21</v>
      </c>
      <c r="J462" s="78">
        <v>838</v>
      </c>
      <c r="K462" s="79">
        <v>1</v>
      </c>
      <c r="L462" s="80">
        <v>0</v>
      </c>
      <c r="M462" s="81">
        <v>0</v>
      </c>
      <c r="N462" s="80">
        <v>52982</v>
      </c>
      <c r="O462" s="80"/>
      <c r="P462" s="81">
        <v>52982</v>
      </c>
      <c r="Q462" s="82">
        <v>2.5700000000000001E-4</v>
      </c>
      <c r="R462" s="83">
        <v>13.616374</v>
      </c>
      <c r="S462" s="80">
        <v>0</v>
      </c>
      <c r="T462" s="81">
        <v>0</v>
      </c>
      <c r="U462" s="81">
        <v>0</v>
      </c>
      <c r="V462" s="84">
        <v>2.7300000000000002E-4</v>
      </c>
      <c r="W462" s="85">
        <v>0</v>
      </c>
      <c r="X462" s="62"/>
      <c r="Y462" s="62"/>
    </row>
    <row r="463" spans="7:25" x14ac:dyDescent="0.3">
      <c r="G463" s="77"/>
      <c r="H463" s="62">
        <v>122</v>
      </c>
      <c r="I463" s="62" t="s">
        <v>96</v>
      </c>
      <c r="J463" s="78">
        <v>838</v>
      </c>
      <c r="K463" s="79">
        <v>1</v>
      </c>
      <c r="L463" s="80">
        <v>0</v>
      </c>
      <c r="M463" s="81">
        <v>0</v>
      </c>
      <c r="N463" s="80">
        <v>52982</v>
      </c>
      <c r="O463" s="80"/>
      <c r="P463" s="81">
        <v>52982</v>
      </c>
      <c r="Q463" s="82">
        <v>0</v>
      </c>
      <c r="R463" s="83">
        <v>0</v>
      </c>
      <c r="S463" s="80">
        <v>0</v>
      </c>
      <c r="T463" s="81">
        <v>0</v>
      </c>
      <c r="U463" s="81">
        <v>0</v>
      </c>
      <c r="V463" s="84">
        <v>0</v>
      </c>
      <c r="W463" s="85">
        <v>0</v>
      </c>
      <c r="X463" s="62"/>
      <c r="Y463" s="62"/>
    </row>
    <row r="464" spans="7:25" ht="15" thickBot="1" x14ac:dyDescent="0.35">
      <c r="G464" s="86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8"/>
      <c r="X464" s="62"/>
      <c r="Y464" s="62"/>
    </row>
    <row r="465" spans="7:25" x14ac:dyDescent="0.3">
      <c r="G465" s="62">
        <v>87</v>
      </c>
      <c r="H465" s="62" t="s">
        <v>106</v>
      </c>
      <c r="I465" s="62"/>
      <c r="J465" s="78"/>
      <c r="K465" s="79"/>
      <c r="L465" s="81"/>
      <c r="M465" s="81"/>
      <c r="N465" s="81"/>
      <c r="O465" s="81"/>
      <c r="P465" s="81"/>
      <c r="Q465" s="84"/>
      <c r="R465" s="83">
        <v>539367.66539400001</v>
      </c>
      <c r="S465" s="81"/>
      <c r="T465" s="81"/>
      <c r="U465" s="81"/>
      <c r="V465" s="84"/>
      <c r="W465" s="83">
        <v>616255.83569099999</v>
      </c>
      <c r="X465" s="89">
        <v>1155623.5010850001</v>
      </c>
      <c r="Y465" s="62"/>
    </row>
    <row r="466" spans="7:25" x14ac:dyDescent="0.3">
      <c r="G466" s="62"/>
      <c r="H466" s="62"/>
      <c r="I466" s="62"/>
      <c r="J466" s="78"/>
      <c r="K466" s="79"/>
      <c r="L466" s="81"/>
      <c r="M466" s="81"/>
      <c r="N466" s="81"/>
      <c r="O466" s="81"/>
      <c r="P466" s="81"/>
      <c r="Q466" s="84"/>
      <c r="R466" s="83"/>
      <c r="S466" s="81"/>
      <c r="T466" s="81"/>
      <c r="U466" s="81"/>
      <c r="V466" s="84"/>
      <c r="W466" s="83"/>
      <c r="X466" s="62"/>
      <c r="Y466" s="62"/>
    </row>
    <row r="467" spans="7:25" ht="15" thickBot="1" x14ac:dyDescent="0.35">
      <c r="G467" s="62"/>
      <c r="H467" s="62"/>
      <c r="I467" s="62"/>
      <c r="J467" s="63" t="s">
        <v>59</v>
      </c>
      <c r="K467" s="64" t="s">
        <v>60</v>
      </c>
      <c r="L467" s="65" t="s">
        <v>61</v>
      </c>
      <c r="M467" s="65" t="s">
        <v>186</v>
      </c>
      <c r="N467" s="65" t="s">
        <v>62</v>
      </c>
      <c r="O467" s="65" t="s">
        <v>187</v>
      </c>
      <c r="P467" s="65" t="s">
        <v>63</v>
      </c>
      <c r="Q467" s="66" t="s">
        <v>64</v>
      </c>
      <c r="R467" s="67" t="s">
        <v>65</v>
      </c>
      <c r="S467" s="65" t="s">
        <v>66</v>
      </c>
      <c r="T467" s="65" t="s">
        <v>67</v>
      </c>
      <c r="U467" s="65" t="s">
        <v>68</v>
      </c>
      <c r="V467" s="66" t="s">
        <v>69</v>
      </c>
      <c r="W467" s="67" t="s">
        <v>70</v>
      </c>
      <c r="X467" s="62"/>
      <c r="Y467" s="62"/>
    </row>
    <row r="468" spans="7:25" ht="15.6" x14ac:dyDescent="0.3">
      <c r="G468" s="68">
        <v>94</v>
      </c>
      <c r="H468" s="69" t="s">
        <v>107</v>
      </c>
      <c r="I468" s="70"/>
      <c r="J468" s="71"/>
      <c r="K468" s="72"/>
      <c r="L468" s="73"/>
      <c r="M468" s="73"/>
      <c r="N468" s="73"/>
      <c r="O468" s="73"/>
      <c r="P468" s="73"/>
      <c r="Q468" s="74"/>
      <c r="R468" s="75"/>
      <c r="S468" s="73"/>
      <c r="T468" s="73"/>
      <c r="U468" s="73"/>
      <c r="V468" s="74"/>
      <c r="W468" s="76"/>
      <c r="X468" s="62"/>
      <c r="Y468" s="62"/>
    </row>
    <row r="469" spans="7:25" x14ac:dyDescent="0.3">
      <c r="G469" s="77"/>
      <c r="H469" s="62">
        <v>1</v>
      </c>
      <c r="I469" s="62" t="s">
        <v>11</v>
      </c>
      <c r="J469" s="78">
        <v>359</v>
      </c>
      <c r="K469" s="79">
        <v>0.75</v>
      </c>
      <c r="L469" s="80">
        <v>321211457</v>
      </c>
      <c r="M469" s="81">
        <v>0</v>
      </c>
      <c r="N469" s="80">
        <v>3039603</v>
      </c>
      <c r="O469" s="80"/>
      <c r="P469" s="81">
        <v>243188295</v>
      </c>
      <c r="Q469" s="82">
        <v>2.2769999999999999E-3</v>
      </c>
      <c r="R469" s="83">
        <v>553739.74771499995</v>
      </c>
      <c r="S469" s="80">
        <v>137672869</v>
      </c>
      <c r="T469" s="81">
        <v>22686</v>
      </c>
      <c r="U469" s="81">
        <v>103237637.25</v>
      </c>
      <c r="V469" s="84">
        <v>1.91E-3</v>
      </c>
      <c r="W469" s="85">
        <v>197183.88714750001</v>
      </c>
      <c r="X469" s="62"/>
      <c r="Y469" s="62"/>
    </row>
    <row r="470" spans="7:25" x14ac:dyDescent="0.3">
      <c r="G470" s="77"/>
      <c r="H470" s="62">
        <v>2</v>
      </c>
      <c r="I470" s="62" t="s">
        <v>27</v>
      </c>
      <c r="J470" s="78">
        <v>359</v>
      </c>
      <c r="K470" s="79">
        <v>0.75</v>
      </c>
      <c r="L470" s="80">
        <v>321211457</v>
      </c>
      <c r="M470" s="81">
        <v>0</v>
      </c>
      <c r="N470" s="80">
        <v>3039603</v>
      </c>
      <c r="O470" s="80"/>
      <c r="P470" s="81">
        <v>243188295</v>
      </c>
      <c r="Q470" s="82">
        <v>2.6200000000000003E-4</v>
      </c>
      <c r="R470" s="83">
        <v>63715.33329000001</v>
      </c>
      <c r="S470" s="80">
        <v>137672869</v>
      </c>
      <c r="T470" s="81">
        <v>22686</v>
      </c>
      <c r="U470" s="81">
        <v>103237637.25</v>
      </c>
      <c r="V470" s="84">
        <v>2.6899999999999998E-4</v>
      </c>
      <c r="W470" s="85">
        <v>27770.924420249998</v>
      </c>
      <c r="X470" s="62"/>
      <c r="Y470" s="62"/>
    </row>
    <row r="471" spans="7:25" x14ac:dyDescent="0.3">
      <c r="G471" s="77"/>
      <c r="H471" s="62">
        <v>3</v>
      </c>
      <c r="I471" s="62" t="s">
        <v>20</v>
      </c>
      <c r="J471" s="78">
        <v>359</v>
      </c>
      <c r="K471" s="79">
        <v>0.75</v>
      </c>
      <c r="L471" s="80">
        <v>321211457</v>
      </c>
      <c r="M471" s="81">
        <v>0</v>
      </c>
      <c r="N471" s="80">
        <v>3039603</v>
      </c>
      <c r="O471" s="80"/>
      <c r="P471" s="81">
        <v>243188295</v>
      </c>
      <c r="Q471" s="82">
        <v>5.7799999999999995E-4</v>
      </c>
      <c r="R471" s="83">
        <v>140562.83450999999</v>
      </c>
      <c r="S471" s="80">
        <v>137672869</v>
      </c>
      <c r="T471" s="81">
        <v>22686</v>
      </c>
      <c r="U471" s="81">
        <v>103237637.25</v>
      </c>
      <c r="V471" s="84">
        <v>5.9699999999999998E-4</v>
      </c>
      <c r="W471" s="85">
        <v>61632.869438249996</v>
      </c>
      <c r="X471" s="62"/>
      <c r="Y471" s="62"/>
    </row>
    <row r="472" spans="7:25" x14ac:dyDescent="0.3">
      <c r="G472" s="77"/>
      <c r="H472" s="62">
        <v>4</v>
      </c>
      <c r="I472" s="62" t="s">
        <v>10</v>
      </c>
      <c r="J472" s="78">
        <v>359</v>
      </c>
      <c r="K472" s="79">
        <v>0.75</v>
      </c>
      <c r="L472" s="80">
        <v>321211457</v>
      </c>
      <c r="M472" s="81">
        <v>0</v>
      </c>
      <c r="N472" s="80">
        <v>3039603</v>
      </c>
      <c r="O472" s="80"/>
      <c r="P472" s="81">
        <v>243188295</v>
      </c>
      <c r="Q472" s="82">
        <v>8.5789999999999998E-3</v>
      </c>
      <c r="R472" s="83">
        <v>2086312.3828050001</v>
      </c>
      <c r="S472" s="80">
        <v>137672869</v>
      </c>
      <c r="T472" s="81">
        <v>22686</v>
      </c>
      <c r="U472" s="81">
        <v>103237637.25</v>
      </c>
      <c r="V472" s="84">
        <v>9.2750000000000003E-3</v>
      </c>
      <c r="W472" s="85">
        <v>957529.08549375006</v>
      </c>
      <c r="X472" s="62"/>
      <c r="Y472" s="62"/>
    </row>
    <row r="473" spans="7:25" x14ac:dyDescent="0.3">
      <c r="G473" s="77"/>
      <c r="H473" s="62">
        <v>136</v>
      </c>
      <c r="I473" s="62" t="s">
        <v>159</v>
      </c>
      <c r="J473" s="78">
        <v>359</v>
      </c>
      <c r="K473" s="79">
        <v>0.75</v>
      </c>
      <c r="L473" s="80">
        <v>321211457</v>
      </c>
      <c r="M473" s="81">
        <v>0</v>
      </c>
      <c r="N473" s="80">
        <v>3039603</v>
      </c>
      <c r="O473" s="80"/>
      <c r="P473" s="81">
        <v>243188295</v>
      </c>
      <c r="Q473" s="82">
        <v>1.75E-4</v>
      </c>
      <c r="R473" s="83">
        <v>42557.951625000002</v>
      </c>
      <c r="S473" s="80">
        <v>137672869</v>
      </c>
      <c r="T473" s="81">
        <v>22686</v>
      </c>
      <c r="U473" s="81">
        <v>103237637.25</v>
      </c>
      <c r="V473" s="84">
        <v>0</v>
      </c>
      <c r="W473" s="85">
        <v>0</v>
      </c>
      <c r="X473" s="62"/>
      <c r="Y473" s="62"/>
    </row>
    <row r="474" spans="7:25" x14ac:dyDescent="0.3">
      <c r="G474" s="77"/>
      <c r="H474" s="62">
        <v>6</v>
      </c>
      <c r="I474" s="62" t="s">
        <v>76</v>
      </c>
      <c r="J474" s="78">
        <v>359</v>
      </c>
      <c r="K474" s="79">
        <v>0.75</v>
      </c>
      <c r="L474" s="80">
        <v>321211457</v>
      </c>
      <c r="M474" s="81">
        <v>0</v>
      </c>
      <c r="N474" s="80">
        <v>3039603</v>
      </c>
      <c r="O474" s="80"/>
      <c r="P474" s="81">
        <v>243188295</v>
      </c>
      <c r="Q474" s="82">
        <v>0</v>
      </c>
      <c r="R474" s="83">
        <v>0</v>
      </c>
      <c r="S474" s="80">
        <v>137672869</v>
      </c>
      <c r="T474" s="81">
        <v>22686</v>
      </c>
      <c r="U474" s="81">
        <v>103237637.25</v>
      </c>
      <c r="V474" s="84">
        <v>0</v>
      </c>
      <c r="W474" s="85">
        <v>0</v>
      </c>
      <c r="X474" s="62"/>
      <c r="Y474" s="62"/>
    </row>
    <row r="475" spans="7:25" x14ac:dyDescent="0.3">
      <c r="G475" s="77"/>
      <c r="H475" s="62">
        <v>7</v>
      </c>
      <c r="I475" s="62" t="s">
        <v>9</v>
      </c>
      <c r="J475" s="78">
        <v>359</v>
      </c>
      <c r="K475" s="79">
        <v>0.75</v>
      </c>
      <c r="L475" s="80">
        <v>321211457</v>
      </c>
      <c r="M475" s="81">
        <v>0</v>
      </c>
      <c r="N475" s="80">
        <v>3039603</v>
      </c>
      <c r="O475" s="80"/>
      <c r="P475" s="81">
        <v>243188295</v>
      </c>
      <c r="Q475" s="82">
        <v>1.1900000000000001E-4</v>
      </c>
      <c r="R475" s="83">
        <v>28939.407105000002</v>
      </c>
      <c r="S475" s="80">
        <v>137672869</v>
      </c>
      <c r="T475" s="81">
        <v>22686</v>
      </c>
      <c r="U475" s="81">
        <v>103237637.25</v>
      </c>
      <c r="V475" s="84">
        <v>1.27E-4</v>
      </c>
      <c r="W475" s="85">
        <v>13111.17993075</v>
      </c>
      <c r="X475" s="62"/>
      <c r="Y475" s="62"/>
    </row>
    <row r="476" spans="7:25" x14ac:dyDescent="0.3">
      <c r="G476" s="77"/>
      <c r="H476" s="62">
        <v>8</v>
      </c>
      <c r="I476" s="62" t="s">
        <v>23</v>
      </c>
      <c r="J476" s="78">
        <v>359</v>
      </c>
      <c r="K476" s="79">
        <v>0.75</v>
      </c>
      <c r="L476" s="80">
        <v>321211457</v>
      </c>
      <c r="M476" s="81">
        <v>0</v>
      </c>
      <c r="N476" s="80">
        <v>3039603</v>
      </c>
      <c r="O476" s="80"/>
      <c r="P476" s="81">
        <v>243188295</v>
      </c>
      <c r="Q476" s="82">
        <v>1.74E-4</v>
      </c>
      <c r="R476" s="83">
        <v>42314.763330000002</v>
      </c>
      <c r="S476" s="80">
        <v>137672869</v>
      </c>
      <c r="T476" s="81">
        <v>22686</v>
      </c>
      <c r="U476" s="81">
        <v>103237637.25</v>
      </c>
      <c r="V476" s="84">
        <v>1.8699999999999999E-4</v>
      </c>
      <c r="W476" s="85">
        <v>19305.438165749998</v>
      </c>
      <c r="X476" s="62"/>
      <c r="Y476" s="62"/>
    </row>
    <row r="477" spans="7:25" x14ac:dyDescent="0.3">
      <c r="G477" s="77"/>
      <c r="H477" s="62">
        <v>9</v>
      </c>
      <c r="I477" s="62" t="s">
        <v>0</v>
      </c>
      <c r="J477" s="78">
        <v>359</v>
      </c>
      <c r="K477" s="79">
        <v>0.75</v>
      </c>
      <c r="L477" s="80">
        <v>321211457</v>
      </c>
      <c r="M477" s="81">
        <v>0</v>
      </c>
      <c r="N477" s="80">
        <v>3039603</v>
      </c>
      <c r="O477" s="80"/>
      <c r="P477" s="81">
        <v>243188295</v>
      </c>
      <c r="Q477" s="82">
        <v>2.4800000000000001E-4</v>
      </c>
      <c r="R477" s="83">
        <v>60310.697160000003</v>
      </c>
      <c r="S477" s="80">
        <v>137672869</v>
      </c>
      <c r="T477" s="81">
        <v>22686</v>
      </c>
      <c r="U477" s="81">
        <v>103237637.25</v>
      </c>
      <c r="V477" s="84">
        <v>2.6600000000000001E-4</v>
      </c>
      <c r="W477" s="85">
        <v>27461.2115085</v>
      </c>
      <c r="X477" s="62"/>
      <c r="Y477" s="62"/>
    </row>
    <row r="478" spans="7:25" x14ac:dyDescent="0.3">
      <c r="G478" s="77"/>
      <c r="H478" s="62">
        <v>17</v>
      </c>
      <c r="I478" s="62" t="s">
        <v>16</v>
      </c>
      <c r="J478" s="78">
        <v>359</v>
      </c>
      <c r="K478" s="79">
        <v>0.75</v>
      </c>
      <c r="L478" s="80">
        <v>321211457</v>
      </c>
      <c r="M478" s="81">
        <v>0</v>
      </c>
      <c r="N478" s="80">
        <v>3039603</v>
      </c>
      <c r="O478" s="80"/>
      <c r="P478" s="81">
        <v>243188295</v>
      </c>
      <c r="Q478" s="82">
        <v>7.0899999999999999E-4</v>
      </c>
      <c r="R478" s="83">
        <v>172420.50115500001</v>
      </c>
      <c r="S478" s="80">
        <v>137672869</v>
      </c>
      <c r="T478" s="81">
        <v>22686</v>
      </c>
      <c r="U478" s="81">
        <v>103237637.25</v>
      </c>
      <c r="V478" s="84">
        <v>7.5799999999999999E-4</v>
      </c>
      <c r="W478" s="85">
        <v>78254.129035499995</v>
      </c>
      <c r="X478" s="62"/>
      <c r="Y478" s="62"/>
    </row>
    <row r="479" spans="7:25" x14ac:dyDescent="0.3">
      <c r="G479" s="77"/>
      <c r="H479" s="62">
        <v>29</v>
      </c>
      <c r="I479" s="62" t="s">
        <v>24</v>
      </c>
      <c r="J479" s="78">
        <v>359</v>
      </c>
      <c r="K479" s="79">
        <v>0.75</v>
      </c>
      <c r="L479" s="80">
        <v>321211457</v>
      </c>
      <c r="M479" s="81">
        <v>0</v>
      </c>
      <c r="N479" s="80">
        <v>3039603</v>
      </c>
      <c r="O479" s="80"/>
      <c r="P479" s="81">
        <v>243188295</v>
      </c>
      <c r="Q479" s="82">
        <v>3.1029999999999999E-3</v>
      </c>
      <c r="R479" s="83">
        <v>754613.279385</v>
      </c>
      <c r="S479" s="80">
        <v>137672869</v>
      </c>
      <c r="T479" s="81">
        <v>22686</v>
      </c>
      <c r="U479" s="81">
        <v>103237637.25</v>
      </c>
      <c r="V479" s="84">
        <v>3.1029999999999999E-3</v>
      </c>
      <c r="W479" s="85">
        <v>320346.38838675001</v>
      </c>
      <c r="X479" s="62"/>
      <c r="Y479" s="62"/>
    </row>
    <row r="480" spans="7:25" x14ac:dyDescent="0.3">
      <c r="G480" s="77"/>
      <c r="H480" s="62">
        <v>38</v>
      </c>
      <c r="I480" s="62" t="s">
        <v>12</v>
      </c>
      <c r="J480" s="78">
        <v>359</v>
      </c>
      <c r="K480" s="79">
        <v>0.75</v>
      </c>
      <c r="L480" s="80">
        <v>321211457</v>
      </c>
      <c r="M480" s="81">
        <v>0</v>
      </c>
      <c r="N480" s="80">
        <v>3039603</v>
      </c>
      <c r="O480" s="80"/>
      <c r="P480" s="81">
        <v>243188295</v>
      </c>
      <c r="Q480" s="82">
        <v>9.5000000000000005E-5</v>
      </c>
      <c r="R480" s="83">
        <v>23102.888025</v>
      </c>
      <c r="S480" s="80">
        <v>137672869</v>
      </c>
      <c r="T480" s="81">
        <v>22686</v>
      </c>
      <c r="U480" s="81">
        <v>103237637.25</v>
      </c>
      <c r="V480" s="84">
        <v>7.8999999999999996E-5</v>
      </c>
      <c r="W480" s="85">
        <v>8155.7733427499998</v>
      </c>
      <c r="X480" s="62"/>
      <c r="Y480" s="62"/>
    </row>
    <row r="481" spans="7:25" x14ac:dyDescent="0.3">
      <c r="G481" s="77"/>
      <c r="H481" s="62">
        <v>55</v>
      </c>
      <c r="I481" s="62" t="s">
        <v>26</v>
      </c>
      <c r="J481" s="78">
        <v>359</v>
      </c>
      <c r="K481" s="79">
        <v>0.75</v>
      </c>
      <c r="L481" s="80">
        <v>321211457</v>
      </c>
      <c r="M481" s="81">
        <v>0</v>
      </c>
      <c r="N481" s="80">
        <v>3039603</v>
      </c>
      <c r="O481" s="80"/>
      <c r="P481" s="81">
        <v>243188295</v>
      </c>
      <c r="Q481" s="82">
        <v>1.4799999999999999E-4</v>
      </c>
      <c r="R481" s="83">
        <v>35991.867659999996</v>
      </c>
      <c r="S481" s="80">
        <v>137672869</v>
      </c>
      <c r="T481" s="81">
        <v>22686</v>
      </c>
      <c r="U481" s="81">
        <v>103237637.25</v>
      </c>
      <c r="V481" s="84">
        <v>1.5699999999999999E-4</v>
      </c>
      <c r="W481" s="85">
        <v>16208.309048249999</v>
      </c>
      <c r="X481" s="62"/>
      <c r="Y481" s="62"/>
    </row>
    <row r="482" spans="7:25" x14ac:dyDescent="0.3">
      <c r="G482" s="77"/>
      <c r="H482" s="62">
        <v>71</v>
      </c>
      <c r="I482" s="62" t="s">
        <v>18</v>
      </c>
      <c r="J482" s="78">
        <v>359</v>
      </c>
      <c r="K482" s="79">
        <v>0</v>
      </c>
      <c r="L482" s="80">
        <v>321211457</v>
      </c>
      <c r="M482" s="81">
        <v>0</v>
      </c>
      <c r="N482" s="80">
        <v>3039603</v>
      </c>
      <c r="O482" s="80"/>
      <c r="P482" s="81">
        <v>0</v>
      </c>
      <c r="Q482" s="82">
        <v>1.0000000000000001E-5</v>
      </c>
      <c r="R482" s="83">
        <v>0</v>
      </c>
      <c r="S482" s="80">
        <v>137672869</v>
      </c>
      <c r="T482" s="81">
        <v>22686</v>
      </c>
      <c r="U482" s="81">
        <v>0</v>
      </c>
      <c r="V482" s="84">
        <v>1.1E-5</v>
      </c>
      <c r="W482" s="85">
        <v>0</v>
      </c>
      <c r="X482" s="62"/>
      <c r="Y482" s="62"/>
    </row>
    <row r="483" spans="7:25" x14ac:dyDescent="0.3">
      <c r="G483" s="77"/>
      <c r="H483" s="62">
        <v>72</v>
      </c>
      <c r="I483" s="62" t="s">
        <v>28</v>
      </c>
      <c r="J483" s="78">
        <v>359</v>
      </c>
      <c r="K483" s="79">
        <v>0</v>
      </c>
      <c r="L483" s="80">
        <v>321211457</v>
      </c>
      <c r="M483" s="81">
        <v>0</v>
      </c>
      <c r="N483" s="80">
        <v>3039603</v>
      </c>
      <c r="O483" s="80"/>
      <c r="P483" s="81">
        <v>0</v>
      </c>
      <c r="Q483" s="82">
        <v>2.9999999999999997E-4</v>
      </c>
      <c r="R483" s="83">
        <v>0</v>
      </c>
      <c r="S483" s="80">
        <v>137672869</v>
      </c>
      <c r="T483" s="81">
        <v>22686</v>
      </c>
      <c r="U483" s="81">
        <v>0</v>
      </c>
      <c r="V483" s="84">
        <v>3.1799999999999998E-4</v>
      </c>
      <c r="W483" s="85">
        <v>0</v>
      </c>
      <c r="X483" s="62"/>
      <c r="Y483" s="62"/>
    </row>
    <row r="484" spans="7:25" x14ac:dyDescent="0.3">
      <c r="G484" s="77"/>
      <c r="H484" s="62">
        <v>94</v>
      </c>
      <c r="I484" s="62" t="s">
        <v>107</v>
      </c>
      <c r="J484" s="78">
        <v>359</v>
      </c>
      <c r="K484" s="79">
        <v>0.75</v>
      </c>
      <c r="L484" s="80">
        <v>321211457</v>
      </c>
      <c r="M484" s="81">
        <v>0</v>
      </c>
      <c r="N484" s="80">
        <v>3039603</v>
      </c>
      <c r="O484" s="80"/>
      <c r="P484" s="81">
        <v>243188295</v>
      </c>
      <c r="Q484" s="82">
        <v>0</v>
      </c>
      <c r="R484" s="83">
        <v>0</v>
      </c>
      <c r="S484" s="80">
        <v>137672869</v>
      </c>
      <c r="T484" s="81">
        <v>22686</v>
      </c>
      <c r="U484" s="81">
        <v>103237637.25</v>
      </c>
      <c r="V484" s="84">
        <v>0</v>
      </c>
      <c r="W484" s="85">
        <v>0</v>
      </c>
      <c r="X484" s="62"/>
      <c r="Y484" s="62"/>
    </row>
    <row r="485" spans="7:25" x14ac:dyDescent="0.3">
      <c r="G485" s="77"/>
      <c r="H485" s="62">
        <v>117</v>
      </c>
      <c r="I485" s="62" t="s">
        <v>21</v>
      </c>
      <c r="J485" s="78">
        <v>359</v>
      </c>
      <c r="K485" s="79">
        <v>0.75</v>
      </c>
      <c r="L485" s="80">
        <v>321211457</v>
      </c>
      <c r="M485" s="81">
        <v>0</v>
      </c>
      <c r="N485" s="80">
        <v>3039603</v>
      </c>
      <c r="O485" s="80"/>
      <c r="P485" s="81">
        <v>243188295</v>
      </c>
      <c r="Q485" s="82">
        <v>2.5700000000000001E-4</v>
      </c>
      <c r="R485" s="83">
        <v>62499.391815000003</v>
      </c>
      <c r="S485" s="80">
        <v>137672869</v>
      </c>
      <c r="T485" s="81">
        <v>22686</v>
      </c>
      <c r="U485" s="81">
        <v>103237637.25</v>
      </c>
      <c r="V485" s="84">
        <v>2.7300000000000002E-4</v>
      </c>
      <c r="W485" s="85">
        <v>28183.874969250002</v>
      </c>
      <c r="X485" s="62"/>
      <c r="Y485" s="62"/>
    </row>
    <row r="486" spans="7:25" x14ac:dyDescent="0.3">
      <c r="G486" s="77"/>
      <c r="H486" s="62">
        <v>122</v>
      </c>
      <c r="I486" s="62" t="s">
        <v>96</v>
      </c>
      <c r="J486" s="78">
        <v>359</v>
      </c>
      <c r="K486" s="79">
        <v>0.75</v>
      </c>
      <c r="L486" s="80">
        <v>321211457</v>
      </c>
      <c r="M486" s="81">
        <v>0</v>
      </c>
      <c r="N486" s="80">
        <v>3039603</v>
      </c>
      <c r="O486" s="80"/>
      <c r="P486" s="81">
        <v>243188295</v>
      </c>
      <c r="Q486" s="82">
        <v>0</v>
      </c>
      <c r="R486" s="83">
        <v>0</v>
      </c>
      <c r="S486" s="80">
        <v>137672869</v>
      </c>
      <c r="T486" s="81">
        <v>22686</v>
      </c>
      <c r="U486" s="81">
        <v>103237637.25</v>
      </c>
      <c r="V486" s="84">
        <v>0</v>
      </c>
      <c r="W486" s="85">
        <v>0</v>
      </c>
      <c r="X486" s="62"/>
      <c r="Y486" s="62"/>
    </row>
    <row r="487" spans="7:25" x14ac:dyDescent="0.3">
      <c r="G487" s="77"/>
      <c r="H487" s="62"/>
      <c r="I487" s="62"/>
      <c r="J487" s="78"/>
      <c r="K487" s="79"/>
      <c r="L487" s="81"/>
      <c r="M487" s="81"/>
      <c r="N487" s="81"/>
      <c r="O487" s="81"/>
      <c r="P487" s="81"/>
      <c r="Q487" s="84"/>
      <c r="R487" s="83"/>
      <c r="S487" s="81"/>
      <c r="T487" s="81"/>
      <c r="U487" s="81"/>
      <c r="V487" s="84"/>
      <c r="W487" s="85"/>
      <c r="X487" s="62"/>
      <c r="Y487" s="62"/>
    </row>
    <row r="488" spans="7:25" ht="15.6" x14ac:dyDescent="0.3">
      <c r="G488" s="90">
        <v>94</v>
      </c>
      <c r="H488" s="91" t="s">
        <v>107</v>
      </c>
      <c r="I488" s="62"/>
      <c r="J488" s="78"/>
      <c r="K488" s="79"/>
      <c r="L488" s="81"/>
      <c r="M488" s="81"/>
      <c r="N488" s="81"/>
      <c r="O488" s="81"/>
      <c r="P488" s="81"/>
      <c r="Q488" s="84"/>
      <c r="R488" s="83"/>
      <c r="S488" s="81"/>
      <c r="T488" s="81"/>
      <c r="U488" s="81"/>
      <c r="V488" s="84"/>
      <c r="W488" s="85"/>
      <c r="X488" s="62"/>
      <c r="Y488" s="62"/>
    </row>
    <row r="489" spans="7:25" x14ac:dyDescent="0.3">
      <c r="G489" s="77"/>
      <c r="H489" s="62">
        <v>1</v>
      </c>
      <c r="I489" s="62" t="s">
        <v>11</v>
      </c>
      <c r="J489" s="78">
        <v>870</v>
      </c>
      <c r="K489" s="79">
        <v>0.75</v>
      </c>
      <c r="L489" s="80">
        <v>0</v>
      </c>
      <c r="M489" s="81">
        <v>0</v>
      </c>
      <c r="N489" s="80">
        <v>108953</v>
      </c>
      <c r="O489" s="80"/>
      <c r="P489" s="81">
        <v>81714.75</v>
      </c>
      <c r="Q489" s="82">
        <v>2.2769999999999999E-3</v>
      </c>
      <c r="R489" s="83">
        <v>186.06448574999999</v>
      </c>
      <c r="S489" s="80">
        <v>0</v>
      </c>
      <c r="T489" s="81">
        <v>0</v>
      </c>
      <c r="U489" s="81">
        <v>0</v>
      </c>
      <c r="V489" s="84">
        <v>1.91E-3</v>
      </c>
      <c r="W489" s="85">
        <v>0</v>
      </c>
      <c r="X489" s="62"/>
      <c r="Y489" s="62"/>
    </row>
    <row r="490" spans="7:25" x14ac:dyDescent="0.3">
      <c r="G490" s="77"/>
      <c r="H490" s="62">
        <v>2</v>
      </c>
      <c r="I490" s="62" t="s">
        <v>27</v>
      </c>
      <c r="J490" s="78">
        <v>870</v>
      </c>
      <c r="K490" s="79">
        <v>0.75</v>
      </c>
      <c r="L490" s="80">
        <v>0</v>
      </c>
      <c r="M490" s="81">
        <v>0</v>
      </c>
      <c r="N490" s="80">
        <v>108953</v>
      </c>
      <c r="O490" s="80"/>
      <c r="P490" s="81">
        <v>81714.75</v>
      </c>
      <c r="Q490" s="82">
        <v>2.6200000000000003E-4</v>
      </c>
      <c r="R490" s="83">
        <v>21.409264500000003</v>
      </c>
      <c r="S490" s="80">
        <v>0</v>
      </c>
      <c r="T490" s="81">
        <v>0</v>
      </c>
      <c r="U490" s="81">
        <v>0</v>
      </c>
      <c r="V490" s="84">
        <v>2.6899999999999998E-4</v>
      </c>
      <c r="W490" s="85">
        <v>0</v>
      </c>
      <c r="X490" s="62"/>
      <c r="Y490" s="62"/>
    </row>
    <row r="491" spans="7:25" x14ac:dyDescent="0.3">
      <c r="G491" s="77"/>
      <c r="H491" s="62">
        <v>3</v>
      </c>
      <c r="I491" s="62" t="s">
        <v>20</v>
      </c>
      <c r="J491" s="78">
        <v>870</v>
      </c>
      <c r="K491" s="79">
        <v>0.75</v>
      </c>
      <c r="L491" s="80">
        <v>0</v>
      </c>
      <c r="M491" s="81">
        <v>0</v>
      </c>
      <c r="N491" s="80">
        <v>108953</v>
      </c>
      <c r="O491" s="80"/>
      <c r="P491" s="81">
        <v>81714.75</v>
      </c>
      <c r="Q491" s="82">
        <v>5.7799999999999995E-4</v>
      </c>
      <c r="R491" s="83">
        <v>47.231125499999997</v>
      </c>
      <c r="S491" s="80">
        <v>0</v>
      </c>
      <c r="T491" s="81">
        <v>0</v>
      </c>
      <c r="U491" s="81">
        <v>0</v>
      </c>
      <c r="V491" s="84">
        <v>5.9699999999999998E-4</v>
      </c>
      <c r="W491" s="85">
        <v>0</v>
      </c>
      <c r="X491" s="62"/>
      <c r="Y491" s="62"/>
    </row>
    <row r="492" spans="7:25" x14ac:dyDescent="0.3">
      <c r="G492" s="77"/>
      <c r="H492" s="62">
        <v>4</v>
      </c>
      <c r="I492" s="62" t="s">
        <v>10</v>
      </c>
      <c r="J492" s="78">
        <v>870</v>
      </c>
      <c r="K492" s="79">
        <v>0.75</v>
      </c>
      <c r="L492" s="80">
        <v>0</v>
      </c>
      <c r="M492" s="81">
        <v>0</v>
      </c>
      <c r="N492" s="80">
        <v>108953</v>
      </c>
      <c r="O492" s="80"/>
      <c r="P492" s="81">
        <v>81714.75</v>
      </c>
      <c r="Q492" s="82">
        <v>8.5789999999999998E-3</v>
      </c>
      <c r="R492" s="83">
        <v>701.03084024999998</v>
      </c>
      <c r="S492" s="80">
        <v>0</v>
      </c>
      <c r="T492" s="81">
        <v>0</v>
      </c>
      <c r="U492" s="81">
        <v>0</v>
      </c>
      <c r="V492" s="84">
        <v>9.2750000000000003E-3</v>
      </c>
      <c r="W492" s="85">
        <v>0</v>
      </c>
      <c r="X492" s="62"/>
      <c r="Y492" s="62"/>
    </row>
    <row r="493" spans="7:25" x14ac:dyDescent="0.3">
      <c r="G493" s="77"/>
      <c r="H493" s="62">
        <v>136</v>
      </c>
      <c r="I493" s="62" t="s">
        <v>159</v>
      </c>
      <c r="J493" s="78">
        <v>870</v>
      </c>
      <c r="K493" s="79">
        <v>0.75</v>
      </c>
      <c r="L493" s="80">
        <v>0</v>
      </c>
      <c r="M493" s="81">
        <v>0</v>
      </c>
      <c r="N493" s="80">
        <v>108953</v>
      </c>
      <c r="O493" s="80"/>
      <c r="P493" s="81">
        <v>81714.75</v>
      </c>
      <c r="Q493" s="82">
        <v>1.75E-4</v>
      </c>
      <c r="R493" s="83">
        <v>14.30008125</v>
      </c>
      <c r="S493" s="80">
        <v>0</v>
      </c>
      <c r="T493" s="81">
        <v>0</v>
      </c>
      <c r="U493" s="81">
        <v>0</v>
      </c>
      <c r="V493" s="84">
        <v>0</v>
      </c>
      <c r="W493" s="85">
        <v>0</v>
      </c>
      <c r="X493" s="62"/>
      <c r="Y493" s="62"/>
    </row>
    <row r="494" spans="7:25" x14ac:dyDescent="0.3">
      <c r="G494" s="77"/>
      <c r="H494" s="62">
        <v>6</v>
      </c>
      <c r="I494" s="62" t="s">
        <v>76</v>
      </c>
      <c r="J494" s="78">
        <v>870</v>
      </c>
      <c r="K494" s="79">
        <v>0.75</v>
      </c>
      <c r="L494" s="80">
        <v>0</v>
      </c>
      <c r="M494" s="81">
        <v>0</v>
      </c>
      <c r="N494" s="80">
        <v>108953</v>
      </c>
      <c r="O494" s="80"/>
      <c r="P494" s="81">
        <v>81714.75</v>
      </c>
      <c r="Q494" s="82">
        <v>0</v>
      </c>
      <c r="R494" s="83">
        <v>0</v>
      </c>
      <c r="S494" s="80">
        <v>0</v>
      </c>
      <c r="T494" s="81">
        <v>0</v>
      </c>
      <c r="U494" s="81">
        <v>0</v>
      </c>
      <c r="V494" s="84">
        <v>0</v>
      </c>
      <c r="W494" s="85">
        <v>0</v>
      </c>
      <c r="X494" s="62"/>
      <c r="Y494" s="62"/>
    </row>
    <row r="495" spans="7:25" x14ac:dyDescent="0.3">
      <c r="G495" s="77"/>
      <c r="H495" s="62">
        <v>7</v>
      </c>
      <c r="I495" s="62" t="s">
        <v>9</v>
      </c>
      <c r="J495" s="78">
        <v>870</v>
      </c>
      <c r="K495" s="79">
        <v>0.75</v>
      </c>
      <c r="L495" s="80">
        <v>0</v>
      </c>
      <c r="M495" s="81">
        <v>0</v>
      </c>
      <c r="N495" s="80">
        <v>108953</v>
      </c>
      <c r="O495" s="80"/>
      <c r="P495" s="81">
        <v>81714.75</v>
      </c>
      <c r="Q495" s="82">
        <v>1.1900000000000001E-4</v>
      </c>
      <c r="R495" s="83">
        <v>9.724055250000001</v>
      </c>
      <c r="S495" s="80">
        <v>0</v>
      </c>
      <c r="T495" s="81">
        <v>0</v>
      </c>
      <c r="U495" s="81">
        <v>0</v>
      </c>
      <c r="V495" s="84">
        <v>1.27E-4</v>
      </c>
      <c r="W495" s="85">
        <v>0</v>
      </c>
      <c r="X495" s="62"/>
      <c r="Y495" s="62"/>
    </row>
    <row r="496" spans="7:25" x14ac:dyDescent="0.3">
      <c r="G496" s="77"/>
      <c r="H496" s="62">
        <v>8</v>
      </c>
      <c r="I496" s="62" t="s">
        <v>23</v>
      </c>
      <c r="J496" s="78">
        <v>870</v>
      </c>
      <c r="K496" s="79">
        <v>0.75</v>
      </c>
      <c r="L496" s="80">
        <v>0</v>
      </c>
      <c r="M496" s="81">
        <v>0</v>
      </c>
      <c r="N496" s="80">
        <v>108953</v>
      </c>
      <c r="O496" s="80"/>
      <c r="P496" s="81">
        <v>81714.75</v>
      </c>
      <c r="Q496" s="82">
        <v>1.74E-4</v>
      </c>
      <c r="R496" s="83">
        <v>14.2183665</v>
      </c>
      <c r="S496" s="80">
        <v>0</v>
      </c>
      <c r="T496" s="81">
        <v>0</v>
      </c>
      <c r="U496" s="81">
        <v>0</v>
      </c>
      <c r="V496" s="84">
        <v>1.8699999999999999E-4</v>
      </c>
      <c r="W496" s="85">
        <v>0</v>
      </c>
      <c r="X496" s="62"/>
      <c r="Y496" s="62"/>
    </row>
    <row r="497" spans="7:25" x14ac:dyDescent="0.3">
      <c r="G497" s="77"/>
      <c r="H497" s="62">
        <v>9</v>
      </c>
      <c r="I497" s="62" t="s">
        <v>0</v>
      </c>
      <c r="J497" s="78">
        <v>870</v>
      </c>
      <c r="K497" s="79">
        <v>0.75</v>
      </c>
      <c r="L497" s="80">
        <v>0</v>
      </c>
      <c r="M497" s="81">
        <v>0</v>
      </c>
      <c r="N497" s="80">
        <v>108953</v>
      </c>
      <c r="O497" s="80"/>
      <c r="P497" s="81">
        <v>81714.75</v>
      </c>
      <c r="Q497" s="82">
        <v>2.4800000000000001E-4</v>
      </c>
      <c r="R497" s="83">
        <v>20.265257999999999</v>
      </c>
      <c r="S497" s="80">
        <v>0</v>
      </c>
      <c r="T497" s="81">
        <v>0</v>
      </c>
      <c r="U497" s="81">
        <v>0</v>
      </c>
      <c r="V497" s="84">
        <v>2.6600000000000001E-4</v>
      </c>
      <c r="W497" s="85">
        <v>0</v>
      </c>
      <c r="X497" s="62"/>
      <c r="Y497" s="62"/>
    </row>
    <row r="498" spans="7:25" x14ac:dyDescent="0.3">
      <c r="G498" s="77"/>
      <c r="H498" s="62">
        <v>29</v>
      </c>
      <c r="I498" s="62" t="s">
        <v>24</v>
      </c>
      <c r="J498" s="78">
        <v>870</v>
      </c>
      <c r="K498" s="79">
        <v>0.75</v>
      </c>
      <c r="L498" s="80">
        <v>0</v>
      </c>
      <c r="M498" s="81">
        <v>0</v>
      </c>
      <c r="N498" s="80">
        <v>108953</v>
      </c>
      <c r="O498" s="80"/>
      <c r="P498" s="81">
        <v>81714.75</v>
      </c>
      <c r="Q498" s="82">
        <v>3.1029999999999999E-3</v>
      </c>
      <c r="R498" s="83">
        <v>253.56086925</v>
      </c>
      <c r="S498" s="80">
        <v>0</v>
      </c>
      <c r="T498" s="81">
        <v>0</v>
      </c>
      <c r="U498" s="81">
        <v>0</v>
      </c>
      <c r="V498" s="84">
        <v>3.1029999999999999E-3</v>
      </c>
      <c r="W498" s="85">
        <v>0</v>
      </c>
      <c r="X498" s="62"/>
      <c r="Y498" s="62"/>
    </row>
    <row r="499" spans="7:25" x14ac:dyDescent="0.3">
      <c r="G499" s="77"/>
      <c r="H499" s="62">
        <v>38</v>
      </c>
      <c r="I499" s="62" t="s">
        <v>12</v>
      </c>
      <c r="J499" s="78">
        <v>870</v>
      </c>
      <c r="K499" s="79">
        <v>0.75</v>
      </c>
      <c r="L499" s="80">
        <v>0</v>
      </c>
      <c r="M499" s="81">
        <v>0</v>
      </c>
      <c r="N499" s="80">
        <v>108953</v>
      </c>
      <c r="O499" s="80"/>
      <c r="P499" s="81">
        <v>81714.75</v>
      </c>
      <c r="Q499" s="82">
        <v>9.5000000000000005E-5</v>
      </c>
      <c r="R499" s="83">
        <v>7.7629012500000005</v>
      </c>
      <c r="S499" s="80">
        <v>0</v>
      </c>
      <c r="T499" s="81">
        <v>0</v>
      </c>
      <c r="U499" s="81">
        <v>0</v>
      </c>
      <c r="V499" s="84">
        <v>7.8999999999999996E-5</v>
      </c>
      <c r="W499" s="85">
        <v>0</v>
      </c>
      <c r="X499" s="62"/>
      <c r="Y499" s="62"/>
    </row>
    <row r="500" spans="7:25" x14ac:dyDescent="0.3">
      <c r="G500" s="77"/>
      <c r="H500" s="62">
        <v>55</v>
      </c>
      <c r="I500" s="62" t="s">
        <v>26</v>
      </c>
      <c r="J500" s="78">
        <v>870</v>
      </c>
      <c r="K500" s="79">
        <v>0.75</v>
      </c>
      <c r="L500" s="80">
        <v>0</v>
      </c>
      <c r="M500" s="81">
        <v>0</v>
      </c>
      <c r="N500" s="80">
        <v>108953</v>
      </c>
      <c r="O500" s="80"/>
      <c r="P500" s="81">
        <v>81714.75</v>
      </c>
      <c r="Q500" s="82">
        <v>1.4799999999999999E-4</v>
      </c>
      <c r="R500" s="83">
        <v>12.093783</v>
      </c>
      <c r="S500" s="80">
        <v>0</v>
      </c>
      <c r="T500" s="81">
        <v>0</v>
      </c>
      <c r="U500" s="81">
        <v>0</v>
      </c>
      <c r="V500" s="84">
        <v>1.5699999999999999E-4</v>
      </c>
      <c r="W500" s="85">
        <v>0</v>
      </c>
      <c r="X500" s="62"/>
      <c r="Y500" s="62"/>
    </row>
    <row r="501" spans="7:25" x14ac:dyDescent="0.3">
      <c r="G501" s="77"/>
      <c r="H501" s="62">
        <v>71</v>
      </c>
      <c r="I501" s="62" t="s">
        <v>18</v>
      </c>
      <c r="J501" s="78">
        <v>870</v>
      </c>
      <c r="K501" s="79">
        <v>0</v>
      </c>
      <c r="L501" s="80">
        <v>0</v>
      </c>
      <c r="M501" s="81">
        <v>0</v>
      </c>
      <c r="N501" s="80">
        <v>108953</v>
      </c>
      <c r="O501" s="80"/>
      <c r="P501" s="81">
        <v>0</v>
      </c>
      <c r="Q501" s="82">
        <v>1.0000000000000001E-5</v>
      </c>
      <c r="R501" s="83">
        <v>0</v>
      </c>
      <c r="S501" s="80">
        <v>0</v>
      </c>
      <c r="T501" s="81">
        <v>0</v>
      </c>
      <c r="U501" s="81">
        <v>0</v>
      </c>
      <c r="V501" s="84">
        <v>1.1E-5</v>
      </c>
      <c r="W501" s="85">
        <v>0</v>
      </c>
      <c r="X501" s="62"/>
      <c r="Y501" s="62"/>
    </row>
    <row r="502" spans="7:25" x14ac:dyDescent="0.3">
      <c r="G502" s="77"/>
      <c r="H502" s="62">
        <v>72</v>
      </c>
      <c r="I502" s="62" t="s">
        <v>28</v>
      </c>
      <c r="J502" s="78">
        <v>870</v>
      </c>
      <c r="K502" s="79">
        <v>0</v>
      </c>
      <c r="L502" s="80">
        <v>0</v>
      </c>
      <c r="M502" s="81">
        <v>0</v>
      </c>
      <c r="N502" s="80">
        <v>108953</v>
      </c>
      <c r="O502" s="80"/>
      <c r="P502" s="81">
        <v>0</v>
      </c>
      <c r="Q502" s="82">
        <v>2.9999999999999997E-4</v>
      </c>
      <c r="R502" s="83">
        <v>0</v>
      </c>
      <c r="S502" s="80">
        <v>0</v>
      </c>
      <c r="T502" s="81">
        <v>0</v>
      </c>
      <c r="U502" s="81">
        <v>0</v>
      </c>
      <c r="V502" s="84">
        <v>3.1799999999999998E-4</v>
      </c>
      <c r="W502" s="85">
        <v>0</v>
      </c>
      <c r="X502" s="62"/>
      <c r="Y502" s="62"/>
    </row>
    <row r="503" spans="7:25" x14ac:dyDescent="0.3">
      <c r="G503" s="77"/>
      <c r="H503" s="62">
        <v>94</v>
      </c>
      <c r="I503" s="62" t="s">
        <v>107</v>
      </c>
      <c r="J503" s="78">
        <v>870</v>
      </c>
      <c r="K503" s="79">
        <v>0.75</v>
      </c>
      <c r="L503" s="80">
        <v>0</v>
      </c>
      <c r="M503" s="81">
        <v>0</v>
      </c>
      <c r="N503" s="80">
        <v>108953</v>
      </c>
      <c r="O503" s="80"/>
      <c r="P503" s="81">
        <v>81714.75</v>
      </c>
      <c r="Q503" s="82">
        <v>0</v>
      </c>
      <c r="R503" s="83">
        <v>0</v>
      </c>
      <c r="S503" s="80">
        <v>0</v>
      </c>
      <c r="T503" s="81">
        <v>0</v>
      </c>
      <c r="U503" s="81">
        <v>0</v>
      </c>
      <c r="V503" s="84">
        <v>0</v>
      </c>
      <c r="W503" s="85">
        <v>0</v>
      </c>
      <c r="X503" s="62"/>
      <c r="Y503" s="62"/>
    </row>
    <row r="504" spans="7:25" x14ac:dyDescent="0.3">
      <c r="G504" s="77"/>
      <c r="H504" s="62">
        <v>117</v>
      </c>
      <c r="I504" s="62" t="s">
        <v>21</v>
      </c>
      <c r="J504" s="78">
        <v>870</v>
      </c>
      <c r="K504" s="79">
        <v>0.75</v>
      </c>
      <c r="L504" s="80">
        <v>0</v>
      </c>
      <c r="M504" s="81">
        <v>0</v>
      </c>
      <c r="N504" s="80">
        <v>108953</v>
      </c>
      <c r="O504" s="80"/>
      <c r="P504" s="81">
        <v>81714.75</v>
      </c>
      <c r="Q504" s="82">
        <v>2.5700000000000001E-4</v>
      </c>
      <c r="R504" s="83">
        <v>21.00069075</v>
      </c>
      <c r="S504" s="80">
        <v>0</v>
      </c>
      <c r="T504" s="81">
        <v>0</v>
      </c>
      <c r="U504" s="81">
        <v>0</v>
      </c>
      <c r="V504" s="84">
        <v>2.7300000000000002E-4</v>
      </c>
      <c r="W504" s="85">
        <v>0</v>
      </c>
      <c r="X504" s="62"/>
      <c r="Y504" s="62"/>
    </row>
    <row r="505" spans="7:25" x14ac:dyDescent="0.3">
      <c r="G505" s="77"/>
      <c r="H505" s="62">
        <v>122</v>
      </c>
      <c r="I505" s="62" t="s">
        <v>96</v>
      </c>
      <c r="J505" s="78">
        <v>870</v>
      </c>
      <c r="K505" s="79">
        <v>0.75</v>
      </c>
      <c r="L505" s="80">
        <v>0</v>
      </c>
      <c r="M505" s="81">
        <v>0</v>
      </c>
      <c r="N505" s="80">
        <v>108953</v>
      </c>
      <c r="O505" s="80"/>
      <c r="P505" s="81">
        <v>81714.75</v>
      </c>
      <c r="Q505" s="82">
        <v>0</v>
      </c>
      <c r="R505" s="83">
        <v>0</v>
      </c>
      <c r="S505" s="80">
        <v>0</v>
      </c>
      <c r="T505" s="81">
        <v>0</v>
      </c>
      <c r="U505" s="81">
        <v>0</v>
      </c>
      <c r="V505" s="84">
        <v>0</v>
      </c>
      <c r="W505" s="85">
        <v>0</v>
      </c>
      <c r="X505" s="62"/>
      <c r="Y505" s="62"/>
    </row>
    <row r="506" spans="7:25" ht="15" thickBot="1" x14ac:dyDescent="0.35">
      <c r="G506" s="86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8"/>
      <c r="X506" s="62"/>
      <c r="Y506" s="62"/>
    </row>
    <row r="507" spans="7:25" x14ac:dyDescent="0.3">
      <c r="G507" s="62">
        <v>94</v>
      </c>
      <c r="H507" s="62" t="s">
        <v>107</v>
      </c>
      <c r="I507" s="62"/>
      <c r="J507" s="78"/>
      <c r="K507" s="79"/>
      <c r="L507" s="81"/>
      <c r="M507" s="81"/>
      <c r="N507" s="81"/>
      <c r="O507" s="81"/>
      <c r="P507" s="81"/>
      <c r="Q507" s="84"/>
      <c r="R507" s="83">
        <v>4068389.7073012511</v>
      </c>
      <c r="S507" s="81"/>
      <c r="T507" s="81"/>
      <c r="U507" s="81"/>
      <c r="V507" s="84"/>
      <c r="W507" s="83">
        <v>1755143.0708872501</v>
      </c>
      <c r="X507" s="89">
        <v>5823532.7781885015</v>
      </c>
      <c r="Y507" s="62"/>
    </row>
    <row r="508" spans="7:25" x14ac:dyDescent="0.3">
      <c r="G508" s="62"/>
      <c r="H508" s="62"/>
      <c r="I508" s="62"/>
      <c r="J508" s="78"/>
      <c r="K508" s="79"/>
      <c r="L508" s="81"/>
      <c r="M508" s="81"/>
      <c r="N508" s="81"/>
      <c r="O508" s="81"/>
      <c r="P508" s="81"/>
      <c r="Q508" s="84"/>
      <c r="R508" s="83"/>
      <c r="S508" s="81"/>
      <c r="T508" s="81"/>
      <c r="U508" s="81"/>
      <c r="V508" s="84"/>
      <c r="W508" s="83"/>
      <c r="X508" s="62"/>
      <c r="Y508" s="62"/>
    </row>
    <row r="509" spans="7:25" ht="15" thickBot="1" x14ac:dyDescent="0.35">
      <c r="G509" s="62"/>
      <c r="H509" s="62"/>
      <c r="I509" s="62"/>
      <c r="J509" s="63" t="s">
        <v>59</v>
      </c>
      <c r="K509" s="64" t="s">
        <v>60</v>
      </c>
      <c r="L509" s="65" t="s">
        <v>61</v>
      </c>
      <c r="M509" s="65" t="s">
        <v>186</v>
      </c>
      <c r="N509" s="65" t="s">
        <v>62</v>
      </c>
      <c r="O509" s="65" t="s">
        <v>187</v>
      </c>
      <c r="P509" s="65" t="s">
        <v>63</v>
      </c>
      <c r="Q509" s="66" t="s">
        <v>64</v>
      </c>
      <c r="R509" s="67" t="s">
        <v>65</v>
      </c>
      <c r="S509" s="65" t="s">
        <v>66</v>
      </c>
      <c r="T509" s="65" t="s">
        <v>67</v>
      </c>
      <c r="U509" s="65" t="s">
        <v>68</v>
      </c>
      <c r="V509" s="66" t="s">
        <v>69</v>
      </c>
      <c r="W509" s="67" t="s">
        <v>70</v>
      </c>
      <c r="X509" s="62"/>
      <c r="Y509" s="62"/>
    </row>
    <row r="510" spans="7:25" ht="15.6" x14ac:dyDescent="0.3">
      <c r="G510" s="68">
        <v>96</v>
      </c>
      <c r="H510" s="69" t="s">
        <v>108</v>
      </c>
      <c r="I510" s="70"/>
      <c r="J510" s="71"/>
      <c r="K510" s="72"/>
      <c r="L510" s="73"/>
      <c r="M510" s="73"/>
      <c r="N510" s="73"/>
      <c r="O510" s="73"/>
      <c r="P510" s="73"/>
      <c r="Q510" s="74"/>
      <c r="R510" s="75"/>
      <c r="S510" s="73"/>
      <c r="T510" s="73"/>
      <c r="U510" s="73"/>
      <c r="V510" s="74"/>
      <c r="W510" s="76"/>
      <c r="X510" s="62"/>
      <c r="Y510" s="62"/>
    </row>
    <row r="511" spans="7:25" x14ac:dyDescent="0.3">
      <c r="G511" s="77"/>
      <c r="H511" s="62">
        <v>1</v>
      </c>
      <c r="I511" s="62" t="s">
        <v>11</v>
      </c>
      <c r="J511" s="78">
        <v>368</v>
      </c>
      <c r="K511" s="79">
        <v>1</v>
      </c>
      <c r="L511" s="80">
        <v>43592276</v>
      </c>
      <c r="M511" s="81">
        <v>7985298</v>
      </c>
      <c r="N511" s="80">
        <v>257037</v>
      </c>
      <c r="O511" s="80"/>
      <c r="P511" s="81">
        <v>35864015</v>
      </c>
      <c r="Q511" s="82">
        <v>2.2769999999999999E-3</v>
      </c>
      <c r="R511" s="83">
        <v>81662.362154999995</v>
      </c>
      <c r="S511" s="80">
        <v>1704382</v>
      </c>
      <c r="T511" s="81">
        <v>711799</v>
      </c>
      <c r="U511" s="81">
        <v>992583</v>
      </c>
      <c r="V511" s="84">
        <v>1.91E-3</v>
      </c>
      <c r="W511" s="85">
        <v>1895.8335300000001</v>
      </c>
      <c r="X511" s="62"/>
      <c r="Y511" s="62"/>
    </row>
    <row r="512" spans="7:25" x14ac:dyDescent="0.3">
      <c r="G512" s="77"/>
      <c r="H512" s="62">
        <v>2</v>
      </c>
      <c r="I512" s="62" t="s">
        <v>27</v>
      </c>
      <c r="J512" s="78">
        <v>368</v>
      </c>
      <c r="K512" s="79">
        <v>1</v>
      </c>
      <c r="L512" s="80">
        <v>43592276</v>
      </c>
      <c r="M512" s="81">
        <v>7985298</v>
      </c>
      <c r="N512" s="80">
        <v>257037</v>
      </c>
      <c r="O512" s="80"/>
      <c r="P512" s="81">
        <v>35864015</v>
      </c>
      <c r="Q512" s="82">
        <v>2.6200000000000003E-4</v>
      </c>
      <c r="R512" s="83">
        <v>9396.3719300000012</v>
      </c>
      <c r="S512" s="80">
        <v>1704382</v>
      </c>
      <c r="T512" s="81">
        <v>711799</v>
      </c>
      <c r="U512" s="81">
        <v>992583</v>
      </c>
      <c r="V512" s="84">
        <v>2.6899999999999998E-4</v>
      </c>
      <c r="W512" s="85">
        <v>267.00482699999998</v>
      </c>
      <c r="X512" s="62"/>
      <c r="Y512" s="62"/>
    </row>
    <row r="513" spans="7:25" x14ac:dyDescent="0.3">
      <c r="G513" s="77"/>
      <c r="H513" s="62">
        <v>3</v>
      </c>
      <c r="I513" s="62" t="s">
        <v>20</v>
      </c>
      <c r="J513" s="78">
        <v>368</v>
      </c>
      <c r="K513" s="79">
        <v>1</v>
      </c>
      <c r="L513" s="80">
        <v>43592276</v>
      </c>
      <c r="M513" s="81">
        <v>7985298</v>
      </c>
      <c r="N513" s="80">
        <v>257037</v>
      </c>
      <c r="O513" s="80"/>
      <c r="P513" s="81">
        <v>35864015</v>
      </c>
      <c r="Q513" s="82">
        <v>5.7799999999999995E-4</v>
      </c>
      <c r="R513" s="83">
        <v>20729.400669999999</v>
      </c>
      <c r="S513" s="80">
        <v>1704382</v>
      </c>
      <c r="T513" s="81">
        <v>711799</v>
      </c>
      <c r="U513" s="81">
        <v>992583</v>
      </c>
      <c r="V513" s="84">
        <v>5.9699999999999998E-4</v>
      </c>
      <c r="W513" s="85">
        <v>592.57205099999999</v>
      </c>
      <c r="X513" s="62"/>
      <c r="Y513" s="62"/>
    </row>
    <row r="514" spans="7:25" x14ac:dyDescent="0.3">
      <c r="G514" s="77"/>
      <c r="H514" s="62">
        <v>4</v>
      </c>
      <c r="I514" s="62" t="s">
        <v>10</v>
      </c>
      <c r="J514" s="78">
        <v>368</v>
      </c>
      <c r="K514" s="79">
        <v>1</v>
      </c>
      <c r="L514" s="80">
        <v>43592276</v>
      </c>
      <c r="M514" s="81">
        <v>7985298</v>
      </c>
      <c r="N514" s="80">
        <v>257037</v>
      </c>
      <c r="O514" s="80"/>
      <c r="P514" s="81">
        <v>35864015</v>
      </c>
      <c r="Q514" s="82">
        <v>8.5789999999999998E-3</v>
      </c>
      <c r="R514" s="83">
        <v>307677.384685</v>
      </c>
      <c r="S514" s="80">
        <v>1704382</v>
      </c>
      <c r="T514" s="81">
        <v>711799</v>
      </c>
      <c r="U514" s="81">
        <v>992583</v>
      </c>
      <c r="V514" s="84">
        <v>9.2750000000000003E-3</v>
      </c>
      <c r="W514" s="85">
        <v>9206.2073249999994</v>
      </c>
      <c r="X514" s="62"/>
      <c r="Y514" s="62"/>
    </row>
    <row r="515" spans="7:25" x14ac:dyDescent="0.3">
      <c r="G515" s="77"/>
      <c r="H515" s="62">
        <v>136</v>
      </c>
      <c r="I515" s="62" t="s">
        <v>159</v>
      </c>
      <c r="J515" s="78">
        <v>368</v>
      </c>
      <c r="K515" s="79">
        <v>1</v>
      </c>
      <c r="L515" s="80">
        <v>43592276</v>
      </c>
      <c r="M515" s="81">
        <v>7985298</v>
      </c>
      <c r="N515" s="80">
        <v>257037</v>
      </c>
      <c r="O515" s="80"/>
      <c r="P515" s="81">
        <v>35864015</v>
      </c>
      <c r="Q515" s="82">
        <v>1.75E-4</v>
      </c>
      <c r="R515" s="83">
        <v>6276.2026249999999</v>
      </c>
      <c r="S515" s="80">
        <v>1704382</v>
      </c>
      <c r="T515" s="81">
        <v>711799</v>
      </c>
      <c r="U515" s="81">
        <v>992583</v>
      </c>
      <c r="V515" s="84">
        <v>0</v>
      </c>
      <c r="W515" s="85">
        <v>0</v>
      </c>
      <c r="X515" s="62"/>
      <c r="Y515" s="62"/>
    </row>
    <row r="516" spans="7:25" x14ac:dyDescent="0.3">
      <c r="G516" s="77"/>
      <c r="H516" s="62">
        <v>6</v>
      </c>
      <c r="I516" s="62" t="s">
        <v>76</v>
      </c>
      <c r="J516" s="78">
        <v>368</v>
      </c>
      <c r="K516" s="79">
        <v>1</v>
      </c>
      <c r="L516" s="80">
        <v>43592276</v>
      </c>
      <c r="M516" s="81">
        <v>7985298</v>
      </c>
      <c r="N516" s="80">
        <v>257037</v>
      </c>
      <c r="O516" s="80"/>
      <c r="P516" s="81">
        <v>35864015</v>
      </c>
      <c r="Q516" s="82">
        <v>0</v>
      </c>
      <c r="R516" s="83">
        <v>0</v>
      </c>
      <c r="S516" s="80">
        <v>1704382</v>
      </c>
      <c r="T516" s="81">
        <v>711799</v>
      </c>
      <c r="U516" s="81">
        <v>992583</v>
      </c>
      <c r="V516" s="84">
        <v>0</v>
      </c>
      <c r="W516" s="85">
        <v>0</v>
      </c>
      <c r="X516" s="62"/>
      <c r="Y516" s="62"/>
    </row>
    <row r="517" spans="7:25" x14ac:dyDescent="0.3">
      <c r="G517" s="77"/>
      <c r="H517" s="62">
        <v>7</v>
      </c>
      <c r="I517" s="62" t="s">
        <v>9</v>
      </c>
      <c r="J517" s="78">
        <v>368</v>
      </c>
      <c r="K517" s="79">
        <v>1</v>
      </c>
      <c r="L517" s="80">
        <v>43592276</v>
      </c>
      <c r="M517" s="81">
        <v>7985298</v>
      </c>
      <c r="N517" s="80">
        <v>257037</v>
      </c>
      <c r="O517" s="80"/>
      <c r="P517" s="81">
        <v>35864015</v>
      </c>
      <c r="Q517" s="82">
        <v>1.1900000000000001E-4</v>
      </c>
      <c r="R517" s="83">
        <v>4267.8177850000002</v>
      </c>
      <c r="S517" s="80">
        <v>1704382</v>
      </c>
      <c r="T517" s="81">
        <v>711799</v>
      </c>
      <c r="U517" s="81">
        <v>992583</v>
      </c>
      <c r="V517" s="84">
        <v>1.27E-4</v>
      </c>
      <c r="W517" s="85">
        <v>126.058041</v>
      </c>
      <c r="X517" s="62"/>
      <c r="Y517" s="62"/>
    </row>
    <row r="518" spans="7:25" x14ac:dyDescent="0.3">
      <c r="G518" s="77"/>
      <c r="H518" s="62">
        <v>8</v>
      </c>
      <c r="I518" s="62" t="s">
        <v>23</v>
      </c>
      <c r="J518" s="78">
        <v>368</v>
      </c>
      <c r="K518" s="79">
        <v>1</v>
      </c>
      <c r="L518" s="80">
        <v>43592276</v>
      </c>
      <c r="M518" s="81">
        <v>7985298</v>
      </c>
      <c r="N518" s="80">
        <v>257037</v>
      </c>
      <c r="O518" s="80"/>
      <c r="P518" s="81">
        <v>35864015</v>
      </c>
      <c r="Q518" s="82">
        <v>1.74E-4</v>
      </c>
      <c r="R518" s="83">
        <v>6240.3386099999998</v>
      </c>
      <c r="S518" s="80">
        <v>1704382</v>
      </c>
      <c r="T518" s="81">
        <v>711799</v>
      </c>
      <c r="U518" s="81">
        <v>992583</v>
      </c>
      <c r="V518" s="84">
        <v>1.8699999999999999E-4</v>
      </c>
      <c r="W518" s="85">
        <v>185.613021</v>
      </c>
      <c r="X518" s="62"/>
      <c r="Y518" s="62"/>
    </row>
    <row r="519" spans="7:25" x14ac:dyDescent="0.3">
      <c r="G519" s="77"/>
      <c r="H519" s="62">
        <v>9</v>
      </c>
      <c r="I519" s="62" t="s">
        <v>0</v>
      </c>
      <c r="J519" s="78">
        <v>368</v>
      </c>
      <c r="K519" s="79">
        <v>1</v>
      </c>
      <c r="L519" s="80">
        <v>43592276</v>
      </c>
      <c r="M519" s="81">
        <v>7985298</v>
      </c>
      <c r="N519" s="80">
        <v>257037</v>
      </c>
      <c r="O519" s="80"/>
      <c r="P519" s="81">
        <v>35864015</v>
      </c>
      <c r="Q519" s="82">
        <v>2.4800000000000001E-4</v>
      </c>
      <c r="R519" s="83">
        <v>8894.2757199999996</v>
      </c>
      <c r="S519" s="80">
        <v>1704382</v>
      </c>
      <c r="T519" s="81">
        <v>711799</v>
      </c>
      <c r="U519" s="81">
        <v>992583</v>
      </c>
      <c r="V519" s="84">
        <v>2.6600000000000001E-4</v>
      </c>
      <c r="W519" s="85">
        <v>264.02707800000002</v>
      </c>
      <c r="X519" s="62"/>
      <c r="Y519" s="62"/>
    </row>
    <row r="520" spans="7:25" x14ac:dyDescent="0.3">
      <c r="G520" s="77"/>
      <c r="H520" s="62">
        <v>17</v>
      </c>
      <c r="I520" s="62" t="s">
        <v>16</v>
      </c>
      <c r="J520" s="78">
        <v>368</v>
      </c>
      <c r="K520" s="79">
        <v>1</v>
      </c>
      <c r="L520" s="80">
        <v>43592276</v>
      </c>
      <c r="M520" s="81">
        <v>7985298</v>
      </c>
      <c r="N520" s="80">
        <v>257037</v>
      </c>
      <c r="O520" s="80"/>
      <c r="P520" s="81">
        <v>35864015</v>
      </c>
      <c r="Q520" s="82">
        <v>7.0899999999999999E-4</v>
      </c>
      <c r="R520" s="83">
        <v>25427.586635</v>
      </c>
      <c r="S520" s="80">
        <v>1704382</v>
      </c>
      <c r="T520" s="81">
        <v>711799</v>
      </c>
      <c r="U520" s="81">
        <v>992583</v>
      </c>
      <c r="V520" s="84">
        <v>7.5799999999999999E-4</v>
      </c>
      <c r="W520" s="85">
        <v>752.37791400000003</v>
      </c>
      <c r="X520" s="62"/>
      <c r="Y520" s="62"/>
    </row>
    <row r="521" spans="7:25" x14ac:dyDescent="0.3">
      <c r="G521" s="77"/>
      <c r="H521" s="62">
        <v>29</v>
      </c>
      <c r="I521" s="62" t="s">
        <v>24</v>
      </c>
      <c r="J521" s="78">
        <v>368</v>
      </c>
      <c r="K521" s="79">
        <v>1</v>
      </c>
      <c r="L521" s="80">
        <v>43592276</v>
      </c>
      <c r="M521" s="81">
        <v>7985298</v>
      </c>
      <c r="N521" s="80">
        <v>257037</v>
      </c>
      <c r="O521" s="80"/>
      <c r="P521" s="81">
        <v>35864015</v>
      </c>
      <c r="Q521" s="82">
        <v>3.1029999999999999E-3</v>
      </c>
      <c r="R521" s="83">
        <v>111286.03854499999</v>
      </c>
      <c r="S521" s="80">
        <v>1704382</v>
      </c>
      <c r="T521" s="81">
        <v>711799</v>
      </c>
      <c r="U521" s="81">
        <v>992583</v>
      </c>
      <c r="V521" s="84">
        <v>3.1029999999999999E-3</v>
      </c>
      <c r="W521" s="85">
        <v>3079.9850489999999</v>
      </c>
      <c r="X521" s="62"/>
      <c r="Y521" s="62"/>
    </row>
    <row r="522" spans="7:25" x14ac:dyDescent="0.3">
      <c r="G522" s="77"/>
      <c r="H522" s="62">
        <v>38</v>
      </c>
      <c r="I522" s="62" t="s">
        <v>12</v>
      </c>
      <c r="J522" s="78">
        <v>368</v>
      </c>
      <c r="K522" s="79">
        <v>1</v>
      </c>
      <c r="L522" s="80">
        <v>43592276</v>
      </c>
      <c r="M522" s="81">
        <v>7985298</v>
      </c>
      <c r="N522" s="80">
        <v>257037</v>
      </c>
      <c r="O522" s="80"/>
      <c r="P522" s="81">
        <v>35864015</v>
      </c>
      <c r="Q522" s="82">
        <v>9.5000000000000005E-5</v>
      </c>
      <c r="R522" s="83">
        <v>3407.0814250000003</v>
      </c>
      <c r="S522" s="80">
        <v>1704382</v>
      </c>
      <c r="T522" s="81">
        <v>711799</v>
      </c>
      <c r="U522" s="81">
        <v>992583</v>
      </c>
      <c r="V522" s="84">
        <v>7.8999999999999996E-5</v>
      </c>
      <c r="W522" s="85">
        <v>78.414057</v>
      </c>
      <c r="X522" s="62"/>
      <c r="Y522" s="62"/>
    </row>
    <row r="523" spans="7:25" x14ac:dyDescent="0.3">
      <c r="G523" s="77"/>
      <c r="H523" s="62">
        <v>55</v>
      </c>
      <c r="I523" s="62" t="s">
        <v>26</v>
      </c>
      <c r="J523" s="78">
        <v>368</v>
      </c>
      <c r="K523" s="79">
        <v>1</v>
      </c>
      <c r="L523" s="80">
        <v>43592276</v>
      </c>
      <c r="M523" s="81">
        <v>7985298</v>
      </c>
      <c r="N523" s="80">
        <v>257037</v>
      </c>
      <c r="O523" s="80"/>
      <c r="P523" s="81">
        <v>35864015</v>
      </c>
      <c r="Q523" s="82">
        <v>1.4799999999999999E-4</v>
      </c>
      <c r="R523" s="83">
        <v>5307.8742199999997</v>
      </c>
      <c r="S523" s="80">
        <v>1704382</v>
      </c>
      <c r="T523" s="81">
        <v>711799</v>
      </c>
      <c r="U523" s="81">
        <v>992583</v>
      </c>
      <c r="V523" s="84">
        <v>1.5699999999999999E-4</v>
      </c>
      <c r="W523" s="85">
        <v>155.835531</v>
      </c>
      <c r="X523" s="62"/>
      <c r="Y523" s="62"/>
    </row>
    <row r="524" spans="7:25" x14ac:dyDescent="0.3">
      <c r="G524" s="77"/>
      <c r="H524" s="62">
        <v>71</v>
      </c>
      <c r="I524" s="62" t="s">
        <v>18</v>
      </c>
      <c r="J524" s="78">
        <v>368</v>
      </c>
      <c r="K524" s="79">
        <v>0</v>
      </c>
      <c r="L524" s="80">
        <v>43592276</v>
      </c>
      <c r="M524" s="81">
        <v>7985298</v>
      </c>
      <c r="N524" s="80">
        <v>257037</v>
      </c>
      <c r="O524" s="80"/>
      <c r="P524" s="81">
        <v>0</v>
      </c>
      <c r="Q524" s="82">
        <v>1.0000000000000001E-5</v>
      </c>
      <c r="R524" s="83">
        <v>0</v>
      </c>
      <c r="S524" s="80">
        <v>1704382</v>
      </c>
      <c r="T524" s="81">
        <v>711799</v>
      </c>
      <c r="U524" s="81">
        <v>0</v>
      </c>
      <c r="V524" s="84">
        <v>1.1E-5</v>
      </c>
      <c r="W524" s="85">
        <v>0</v>
      </c>
      <c r="X524" s="62"/>
      <c r="Y524" s="62"/>
    </row>
    <row r="525" spans="7:25" x14ac:dyDescent="0.3">
      <c r="G525" s="77"/>
      <c r="H525" s="62">
        <v>72</v>
      </c>
      <c r="I525" s="62" t="s">
        <v>28</v>
      </c>
      <c r="J525" s="78">
        <v>368</v>
      </c>
      <c r="K525" s="79">
        <v>0</v>
      </c>
      <c r="L525" s="80">
        <v>43592276</v>
      </c>
      <c r="M525" s="81">
        <v>7985298</v>
      </c>
      <c r="N525" s="80">
        <v>257037</v>
      </c>
      <c r="O525" s="80"/>
      <c r="P525" s="81">
        <v>0</v>
      </c>
      <c r="Q525" s="82">
        <v>2.9999999999999997E-4</v>
      </c>
      <c r="R525" s="83">
        <v>0</v>
      </c>
      <c r="S525" s="80">
        <v>1704382</v>
      </c>
      <c r="T525" s="81">
        <v>711799</v>
      </c>
      <c r="U525" s="81">
        <v>0</v>
      </c>
      <c r="V525" s="84">
        <v>3.1799999999999998E-4</v>
      </c>
      <c r="W525" s="85">
        <v>0</v>
      </c>
      <c r="X525" s="62"/>
      <c r="Y525" s="62"/>
    </row>
    <row r="526" spans="7:25" x14ac:dyDescent="0.3">
      <c r="G526" s="77"/>
      <c r="H526" s="62">
        <v>96</v>
      </c>
      <c r="I526" s="62" t="s">
        <v>108</v>
      </c>
      <c r="J526" s="78">
        <v>368</v>
      </c>
      <c r="K526" s="79">
        <v>1</v>
      </c>
      <c r="L526" s="80">
        <v>43592276</v>
      </c>
      <c r="M526" s="81">
        <v>7985298</v>
      </c>
      <c r="N526" s="80">
        <v>257037</v>
      </c>
      <c r="O526" s="80"/>
      <c r="P526" s="81">
        <v>35864015</v>
      </c>
      <c r="Q526" s="82">
        <v>0</v>
      </c>
      <c r="R526" s="83">
        <v>0</v>
      </c>
      <c r="S526" s="80">
        <v>1704382</v>
      </c>
      <c r="T526" s="81">
        <v>711799</v>
      </c>
      <c r="U526" s="81">
        <v>992583</v>
      </c>
      <c r="V526" s="84">
        <v>0</v>
      </c>
      <c r="W526" s="85">
        <v>0</v>
      </c>
      <c r="X526" s="62"/>
      <c r="Y526" s="62"/>
    </row>
    <row r="527" spans="7:25" x14ac:dyDescent="0.3">
      <c r="G527" s="77"/>
      <c r="H527" s="62">
        <v>117</v>
      </c>
      <c r="I527" s="62" t="s">
        <v>21</v>
      </c>
      <c r="J527" s="78">
        <v>368</v>
      </c>
      <c r="K527" s="79">
        <v>1</v>
      </c>
      <c r="L527" s="80">
        <v>43592276</v>
      </c>
      <c r="M527" s="81">
        <v>7985298</v>
      </c>
      <c r="N527" s="80">
        <v>257037</v>
      </c>
      <c r="O527" s="80"/>
      <c r="P527" s="81">
        <v>35864015</v>
      </c>
      <c r="Q527" s="82">
        <v>2.5700000000000001E-4</v>
      </c>
      <c r="R527" s="83">
        <v>9217.0518549999997</v>
      </c>
      <c r="S527" s="80">
        <v>1704382</v>
      </c>
      <c r="T527" s="81">
        <v>711799</v>
      </c>
      <c r="U527" s="81">
        <v>992583</v>
      </c>
      <c r="V527" s="84">
        <v>2.7300000000000002E-4</v>
      </c>
      <c r="W527" s="85">
        <v>270.97515900000002</v>
      </c>
      <c r="X527" s="62"/>
      <c r="Y527" s="62"/>
    </row>
    <row r="528" spans="7:25" x14ac:dyDescent="0.3">
      <c r="G528" s="77"/>
      <c r="H528" s="62">
        <v>122</v>
      </c>
      <c r="I528" s="62" t="s">
        <v>96</v>
      </c>
      <c r="J528" s="78">
        <v>368</v>
      </c>
      <c r="K528" s="79">
        <v>1</v>
      </c>
      <c r="L528" s="80">
        <v>43592276</v>
      </c>
      <c r="M528" s="81">
        <v>7985298</v>
      </c>
      <c r="N528" s="80">
        <v>257037</v>
      </c>
      <c r="O528" s="80"/>
      <c r="P528" s="81">
        <v>35864015</v>
      </c>
      <c r="Q528" s="82">
        <v>0</v>
      </c>
      <c r="R528" s="83">
        <v>0</v>
      </c>
      <c r="S528" s="80">
        <v>1704382</v>
      </c>
      <c r="T528" s="81">
        <v>711799</v>
      </c>
      <c r="U528" s="81">
        <v>992583</v>
      </c>
      <c r="V528" s="84">
        <v>0</v>
      </c>
      <c r="W528" s="85">
        <v>0</v>
      </c>
      <c r="X528" s="62"/>
      <c r="Y528" s="62"/>
    </row>
    <row r="529" spans="7:25" x14ac:dyDescent="0.3">
      <c r="G529" s="77"/>
      <c r="H529" s="62"/>
      <c r="I529" s="62"/>
      <c r="J529" s="78"/>
      <c r="K529" s="79"/>
      <c r="L529" s="81"/>
      <c r="M529" s="81"/>
      <c r="N529" s="81"/>
      <c r="O529" s="81"/>
      <c r="P529" s="81"/>
      <c r="Q529" s="84"/>
      <c r="R529" s="83"/>
      <c r="S529" s="81"/>
      <c r="T529" s="81"/>
      <c r="U529" s="81"/>
      <c r="V529" s="84"/>
      <c r="W529" s="85"/>
      <c r="X529" s="62"/>
      <c r="Y529" s="62"/>
    </row>
    <row r="530" spans="7:25" ht="15.6" x14ac:dyDescent="0.3">
      <c r="G530" s="90">
        <v>96</v>
      </c>
      <c r="H530" s="91" t="s">
        <v>108</v>
      </c>
      <c r="I530" s="62"/>
      <c r="J530" s="78"/>
      <c r="K530" s="79"/>
      <c r="L530" s="81"/>
      <c r="M530" s="81"/>
      <c r="N530" s="81"/>
      <c r="O530" s="81"/>
      <c r="P530" s="81"/>
      <c r="Q530" s="84"/>
      <c r="R530" s="83"/>
      <c r="S530" s="81"/>
      <c r="T530" s="81"/>
      <c r="U530" s="81"/>
      <c r="V530" s="84"/>
      <c r="W530" s="85"/>
      <c r="X530" s="62"/>
      <c r="Y530" s="62"/>
    </row>
    <row r="531" spans="7:25" x14ac:dyDescent="0.3">
      <c r="G531" s="77"/>
      <c r="H531" s="62">
        <v>1</v>
      </c>
      <c r="I531" s="62" t="s">
        <v>11</v>
      </c>
      <c r="J531" s="78">
        <v>871</v>
      </c>
      <c r="K531" s="79">
        <v>1</v>
      </c>
      <c r="L531" s="80">
        <v>0</v>
      </c>
      <c r="M531" s="81">
        <v>0</v>
      </c>
      <c r="N531" s="80">
        <v>237782</v>
      </c>
      <c r="O531" s="80"/>
      <c r="P531" s="81">
        <v>237782</v>
      </c>
      <c r="Q531" s="82">
        <v>2.2769999999999999E-3</v>
      </c>
      <c r="R531" s="83">
        <v>541.42961400000002</v>
      </c>
      <c r="S531" s="80">
        <v>0</v>
      </c>
      <c r="T531" s="81">
        <v>0</v>
      </c>
      <c r="U531" s="81">
        <v>0</v>
      </c>
      <c r="V531" s="84">
        <v>1.91E-3</v>
      </c>
      <c r="W531" s="85">
        <v>0</v>
      </c>
      <c r="X531" s="62"/>
      <c r="Y531" s="62"/>
    </row>
    <row r="532" spans="7:25" x14ac:dyDescent="0.3">
      <c r="G532" s="77"/>
      <c r="H532" s="62">
        <v>2</v>
      </c>
      <c r="I532" s="62" t="s">
        <v>27</v>
      </c>
      <c r="J532" s="78">
        <v>871</v>
      </c>
      <c r="K532" s="79">
        <v>1</v>
      </c>
      <c r="L532" s="80">
        <v>0</v>
      </c>
      <c r="M532" s="81">
        <v>0</v>
      </c>
      <c r="N532" s="80">
        <v>237782</v>
      </c>
      <c r="O532" s="80"/>
      <c r="P532" s="81">
        <v>237782</v>
      </c>
      <c r="Q532" s="82">
        <v>2.6200000000000003E-4</v>
      </c>
      <c r="R532" s="83">
        <v>62.298884000000008</v>
      </c>
      <c r="S532" s="80">
        <v>0</v>
      </c>
      <c r="T532" s="81">
        <v>0</v>
      </c>
      <c r="U532" s="81">
        <v>0</v>
      </c>
      <c r="V532" s="84">
        <v>2.6899999999999998E-4</v>
      </c>
      <c r="W532" s="85">
        <v>0</v>
      </c>
      <c r="X532" s="62"/>
      <c r="Y532" s="62"/>
    </row>
    <row r="533" spans="7:25" x14ac:dyDescent="0.3">
      <c r="G533" s="77"/>
      <c r="H533" s="62">
        <v>3</v>
      </c>
      <c r="I533" s="62" t="s">
        <v>20</v>
      </c>
      <c r="J533" s="78">
        <v>871</v>
      </c>
      <c r="K533" s="79">
        <v>1</v>
      </c>
      <c r="L533" s="80">
        <v>0</v>
      </c>
      <c r="M533" s="81">
        <v>0</v>
      </c>
      <c r="N533" s="80">
        <v>237782</v>
      </c>
      <c r="O533" s="80"/>
      <c r="P533" s="81">
        <v>237782</v>
      </c>
      <c r="Q533" s="82">
        <v>5.7799999999999995E-4</v>
      </c>
      <c r="R533" s="83">
        <v>137.437996</v>
      </c>
      <c r="S533" s="80">
        <v>0</v>
      </c>
      <c r="T533" s="81">
        <v>0</v>
      </c>
      <c r="U533" s="81">
        <v>0</v>
      </c>
      <c r="V533" s="84">
        <v>5.9699999999999998E-4</v>
      </c>
      <c r="W533" s="85">
        <v>0</v>
      </c>
      <c r="X533" s="62"/>
      <c r="Y533" s="62"/>
    </row>
    <row r="534" spans="7:25" x14ac:dyDescent="0.3">
      <c r="G534" s="77"/>
      <c r="H534" s="62">
        <v>4</v>
      </c>
      <c r="I534" s="62" t="s">
        <v>10</v>
      </c>
      <c r="J534" s="78">
        <v>871</v>
      </c>
      <c r="K534" s="79">
        <v>1</v>
      </c>
      <c r="L534" s="80">
        <v>0</v>
      </c>
      <c r="M534" s="81">
        <v>0</v>
      </c>
      <c r="N534" s="80">
        <v>237782</v>
      </c>
      <c r="O534" s="80"/>
      <c r="P534" s="81">
        <v>237782</v>
      </c>
      <c r="Q534" s="82">
        <v>8.5789999999999998E-3</v>
      </c>
      <c r="R534" s="83">
        <v>2039.9317779999999</v>
      </c>
      <c r="S534" s="80">
        <v>0</v>
      </c>
      <c r="T534" s="81">
        <v>0</v>
      </c>
      <c r="U534" s="81">
        <v>0</v>
      </c>
      <c r="V534" s="84">
        <v>9.2750000000000003E-3</v>
      </c>
      <c r="W534" s="85">
        <v>0</v>
      </c>
      <c r="X534" s="62"/>
      <c r="Y534" s="62"/>
    </row>
    <row r="535" spans="7:25" x14ac:dyDescent="0.3">
      <c r="G535" s="77"/>
      <c r="H535" s="62">
        <v>136</v>
      </c>
      <c r="I535" s="62" t="s">
        <v>159</v>
      </c>
      <c r="J535" s="78">
        <v>871</v>
      </c>
      <c r="K535" s="79">
        <v>1</v>
      </c>
      <c r="L535" s="80">
        <v>0</v>
      </c>
      <c r="M535" s="81">
        <v>0</v>
      </c>
      <c r="N535" s="80">
        <v>237782</v>
      </c>
      <c r="O535" s="80"/>
      <c r="P535" s="81">
        <v>237782</v>
      </c>
      <c r="Q535" s="82">
        <v>1.75E-4</v>
      </c>
      <c r="R535" s="83">
        <v>41.611849999999997</v>
      </c>
      <c r="S535" s="80">
        <v>0</v>
      </c>
      <c r="T535" s="81">
        <v>0</v>
      </c>
      <c r="U535" s="81">
        <v>0</v>
      </c>
      <c r="V535" s="84">
        <v>0</v>
      </c>
      <c r="W535" s="85">
        <v>0</v>
      </c>
      <c r="X535" s="62"/>
      <c r="Y535" s="62"/>
    </row>
    <row r="536" spans="7:25" x14ac:dyDescent="0.3">
      <c r="G536" s="77"/>
      <c r="H536" s="62">
        <v>6</v>
      </c>
      <c r="I536" s="62" t="s">
        <v>76</v>
      </c>
      <c r="J536" s="78">
        <v>871</v>
      </c>
      <c r="K536" s="79">
        <v>1</v>
      </c>
      <c r="L536" s="80">
        <v>0</v>
      </c>
      <c r="M536" s="81">
        <v>0</v>
      </c>
      <c r="N536" s="80">
        <v>237782</v>
      </c>
      <c r="O536" s="80"/>
      <c r="P536" s="81">
        <v>237782</v>
      </c>
      <c r="Q536" s="82">
        <v>0</v>
      </c>
      <c r="R536" s="83">
        <v>0</v>
      </c>
      <c r="S536" s="80">
        <v>0</v>
      </c>
      <c r="T536" s="81">
        <v>0</v>
      </c>
      <c r="U536" s="81">
        <v>0</v>
      </c>
      <c r="V536" s="84">
        <v>0</v>
      </c>
      <c r="W536" s="85">
        <v>0</v>
      </c>
      <c r="X536" s="62"/>
      <c r="Y536" s="62"/>
    </row>
    <row r="537" spans="7:25" x14ac:dyDescent="0.3">
      <c r="G537" s="77"/>
      <c r="H537" s="62">
        <v>7</v>
      </c>
      <c r="I537" s="62" t="s">
        <v>9</v>
      </c>
      <c r="J537" s="78">
        <v>871</v>
      </c>
      <c r="K537" s="79">
        <v>1</v>
      </c>
      <c r="L537" s="80">
        <v>0</v>
      </c>
      <c r="M537" s="81">
        <v>0</v>
      </c>
      <c r="N537" s="80">
        <v>237782</v>
      </c>
      <c r="O537" s="80"/>
      <c r="P537" s="81">
        <v>237782</v>
      </c>
      <c r="Q537" s="82">
        <v>1.1900000000000001E-4</v>
      </c>
      <c r="R537" s="83">
        <v>28.296058000000002</v>
      </c>
      <c r="S537" s="80">
        <v>0</v>
      </c>
      <c r="T537" s="81">
        <v>0</v>
      </c>
      <c r="U537" s="81">
        <v>0</v>
      </c>
      <c r="V537" s="84">
        <v>1.27E-4</v>
      </c>
      <c r="W537" s="85">
        <v>0</v>
      </c>
      <c r="X537" s="62"/>
      <c r="Y537" s="62"/>
    </row>
    <row r="538" spans="7:25" x14ac:dyDescent="0.3">
      <c r="G538" s="77"/>
      <c r="H538" s="62">
        <v>8</v>
      </c>
      <c r="I538" s="62" t="s">
        <v>23</v>
      </c>
      <c r="J538" s="78">
        <v>871</v>
      </c>
      <c r="K538" s="79">
        <v>1</v>
      </c>
      <c r="L538" s="80">
        <v>0</v>
      </c>
      <c r="M538" s="81">
        <v>0</v>
      </c>
      <c r="N538" s="80">
        <v>237782</v>
      </c>
      <c r="O538" s="80"/>
      <c r="P538" s="81">
        <v>237782</v>
      </c>
      <c r="Q538" s="82">
        <v>1.74E-4</v>
      </c>
      <c r="R538" s="83">
        <v>41.374068000000001</v>
      </c>
      <c r="S538" s="80">
        <v>0</v>
      </c>
      <c r="T538" s="81">
        <v>0</v>
      </c>
      <c r="U538" s="81">
        <v>0</v>
      </c>
      <c r="V538" s="84">
        <v>1.8699999999999999E-4</v>
      </c>
      <c r="W538" s="85">
        <v>0</v>
      </c>
      <c r="X538" s="62"/>
      <c r="Y538" s="62"/>
    </row>
    <row r="539" spans="7:25" x14ac:dyDescent="0.3">
      <c r="G539" s="77"/>
      <c r="H539" s="62">
        <v>9</v>
      </c>
      <c r="I539" s="62" t="s">
        <v>0</v>
      </c>
      <c r="J539" s="78">
        <v>871</v>
      </c>
      <c r="K539" s="79">
        <v>1</v>
      </c>
      <c r="L539" s="80">
        <v>0</v>
      </c>
      <c r="M539" s="81">
        <v>0</v>
      </c>
      <c r="N539" s="80">
        <v>237782</v>
      </c>
      <c r="O539" s="80"/>
      <c r="P539" s="81">
        <v>237782</v>
      </c>
      <c r="Q539" s="82">
        <v>2.4800000000000001E-4</v>
      </c>
      <c r="R539" s="83">
        <v>58.969936000000004</v>
      </c>
      <c r="S539" s="80">
        <v>0</v>
      </c>
      <c r="T539" s="81">
        <v>0</v>
      </c>
      <c r="U539" s="81">
        <v>0</v>
      </c>
      <c r="V539" s="84">
        <v>2.6600000000000001E-4</v>
      </c>
      <c r="W539" s="85">
        <v>0</v>
      </c>
      <c r="X539" s="62"/>
      <c r="Y539" s="62"/>
    </row>
    <row r="540" spans="7:25" x14ac:dyDescent="0.3">
      <c r="G540" s="77"/>
      <c r="H540" s="62">
        <v>29</v>
      </c>
      <c r="I540" s="62" t="s">
        <v>24</v>
      </c>
      <c r="J540" s="78">
        <v>871</v>
      </c>
      <c r="K540" s="79">
        <v>1</v>
      </c>
      <c r="L540" s="80">
        <v>0</v>
      </c>
      <c r="M540" s="81">
        <v>0</v>
      </c>
      <c r="N540" s="80">
        <v>237782</v>
      </c>
      <c r="O540" s="80"/>
      <c r="P540" s="81">
        <v>237782</v>
      </c>
      <c r="Q540" s="82">
        <v>3.1029999999999999E-3</v>
      </c>
      <c r="R540" s="83">
        <v>737.83754599999997</v>
      </c>
      <c r="S540" s="80">
        <v>0</v>
      </c>
      <c r="T540" s="81">
        <v>0</v>
      </c>
      <c r="U540" s="81">
        <v>0</v>
      </c>
      <c r="V540" s="84">
        <v>3.1029999999999999E-3</v>
      </c>
      <c r="W540" s="85">
        <v>0</v>
      </c>
      <c r="X540" s="62"/>
      <c r="Y540" s="62"/>
    </row>
    <row r="541" spans="7:25" x14ac:dyDescent="0.3">
      <c r="G541" s="77"/>
      <c r="H541" s="62">
        <v>38</v>
      </c>
      <c r="I541" s="62" t="s">
        <v>12</v>
      </c>
      <c r="J541" s="78">
        <v>871</v>
      </c>
      <c r="K541" s="79">
        <v>1</v>
      </c>
      <c r="L541" s="80">
        <v>0</v>
      </c>
      <c r="M541" s="81">
        <v>0</v>
      </c>
      <c r="N541" s="80">
        <v>237782</v>
      </c>
      <c r="O541" s="80"/>
      <c r="P541" s="81">
        <v>237782</v>
      </c>
      <c r="Q541" s="82">
        <v>9.5000000000000005E-5</v>
      </c>
      <c r="R541" s="83">
        <v>22.589290000000002</v>
      </c>
      <c r="S541" s="80">
        <v>0</v>
      </c>
      <c r="T541" s="81">
        <v>0</v>
      </c>
      <c r="U541" s="81">
        <v>0</v>
      </c>
      <c r="V541" s="84">
        <v>7.8999999999999996E-5</v>
      </c>
      <c r="W541" s="85">
        <v>0</v>
      </c>
      <c r="X541" s="62"/>
      <c r="Y541" s="62"/>
    </row>
    <row r="542" spans="7:25" x14ac:dyDescent="0.3">
      <c r="G542" s="77"/>
      <c r="H542" s="62">
        <v>55</v>
      </c>
      <c r="I542" s="62" t="s">
        <v>26</v>
      </c>
      <c r="J542" s="78">
        <v>871</v>
      </c>
      <c r="K542" s="79">
        <v>1</v>
      </c>
      <c r="L542" s="80">
        <v>0</v>
      </c>
      <c r="M542" s="81">
        <v>0</v>
      </c>
      <c r="N542" s="80">
        <v>237782</v>
      </c>
      <c r="O542" s="80"/>
      <c r="P542" s="81">
        <v>237782</v>
      </c>
      <c r="Q542" s="82">
        <v>1.4799999999999999E-4</v>
      </c>
      <c r="R542" s="83">
        <v>35.191735999999999</v>
      </c>
      <c r="S542" s="80">
        <v>0</v>
      </c>
      <c r="T542" s="81">
        <v>0</v>
      </c>
      <c r="U542" s="81">
        <v>0</v>
      </c>
      <c r="V542" s="84">
        <v>1.5699999999999999E-4</v>
      </c>
      <c r="W542" s="85">
        <v>0</v>
      </c>
      <c r="X542" s="62"/>
      <c r="Y542" s="62"/>
    </row>
    <row r="543" spans="7:25" x14ac:dyDescent="0.3">
      <c r="G543" s="77"/>
      <c r="H543" s="62">
        <v>71</v>
      </c>
      <c r="I543" s="62" t="s">
        <v>18</v>
      </c>
      <c r="J543" s="78">
        <v>871</v>
      </c>
      <c r="K543" s="79">
        <v>0</v>
      </c>
      <c r="L543" s="80">
        <v>0</v>
      </c>
      <c r="M543" s="81">
        <v>0</v>
      </c>
      <c r="N543" s="80">
        <v>237782</v>
      </c>
      <c r="O543" s="80"/>
      <c r="P543" s="81">
        <v>0</v>
      </c>
      <c r="Q543" s="82">
        <v>1.0000000000000001E-5</v>
      </c>
      <c r="R543" s="83">
        <v>0</v>
      </c>
      <c r="S543" s="80">
        <v>0</v>
      </c>
      <c r="T543" s="81">
        <v>0</v>
      </c>
      <c r="U543" s="81">
        <v>0</v>
      </c>
      <c r="V543" s="84">
        <v>1.1E-5</v>
      </c>
      <c r="W543" s="85">
        <v>0</v>
      </c>
      <c r="X543" s="62"/>
      <c r="Y543" s="62"/>
    </row>
    <row r="544" spans="7:25" x14ac:dyDescent="0.3">
      <c r="G544" s="77"/>
      <c r="H544" s="62">
        <v>72</v>
      </c>
      <c r="I544" s="62" t="s">
        <v>28</v>
      </c>
      <c r="J544" s="78">
        <v>871</v>
      </c>
      <c r="K544" s="79">
        <v>0</v>
      </c>
      <c r="L544" s="80">
        <v>0</v>
      </c>
      <c r="M544" s="81">
        <v>0</v>
      </c>
      <c r="N544" s="80">
        <v>237782</v>
      </c>
      <c r="O544" s="80"/>
      <c r="P544" s="81">
        <v>0</v>
      </c>
      <c r="Q544" s="82">
        <v>2.9999999999999997E-4</v>
      </c>
      <c r="R544" s="83">
        <v>0</v>
      </c>
      <c r="S544" s="80">
        <v>0</v>
      </c>
      <c r="T544" s="81">
        <v>0</v>
      </c>
      <c r="U544" s="81">
        <v>0</v>
      </c>
      <c r="V544" s="84">
        <v>3.1799999999999998E-4</v>
      </c>
      <c r="W544" s="85">
        <v>0</v>
      </c>
      <c r="X544" s="62"/>
      <c r="Y544" s="62"/>
    </row>
    <row r="545" spans="7:25" x14ac:dyDescent="0.3">
      <c r="G545" s="77"/>
      <c r="H545" s="62">
        <v>96</v>
      </c>
      <c r="I545" s="62" t="s">
        <v>108</v>
      </c>
      <c r="J545" s="78">
        <v>871</v>
      </c>
      <c r="K545" s="79">
        <v>1</v>
      </c>
      <c r="L545" s="80">
        <v>0</v>
      </c>
      <c r="M545" s="81">
        <v>0</v>
      </c>
      <c r="N545" s="80">
        <v>237782</v>
      </c>
      <c r="O545" s="80"/>
      <c r="P545" s="81">
        <v>237782</v>
      </c>
      <c r="Q545" s="82">
        <v>0</v>
      </c>
      <c r="R545" s="83">
        <v>0</v>
      </c>
      <c r="S545" s="80">
        <v>0</v>
      </c>
      <c r="T545" s="81">
        <v>0</v>
      </c>
      <c r="U545" s="81">
        <v>0</v>
      </c>
      <c r="V545" s="84">
        <v>0</v>
      </c>
      <c r="W545" s="85">
        <v>0</v>
      </c>
      <c r="X545" s="62"/>
      <c r="Y545" s="62"/>
    </row>
    <row r="546" spans="7:25" x14ac:dyDescent="0.3">
      <c r="G546" s="77"/>
      <c r="H546" s="62">
        <v>117</v>
      </c>
      <c r="I546" s="62" t="s">
        <v>21</v>
      </c>
      <c r="J546" s="78">
        <v>871</v>
      </c>
      <c r="K546" s="79">
        <v>1</v>
      </c>
      <c r="L546" s="80">
        <v>0</v>
      </c>
      <c r="M546" s="81">
        <v>0</v>
      </c>
      <c r="N546" s="80">
        <v>237782</v>
      </c>
      <c r="O546" s="80"/>
      <c r="P546" s="81">
        <v>237782</v>
      </c>
      <c r="Q546" s="82">
        <v>2.5700000000000001E-4</v>
      </c>
      <c r="R546" s="83">
        <v>61.109974000000001</v>
      </c>
      <c r="S546" s="80">
        <v>0</v>
      </c>
      <c r="T546" s="81">
        <v>0</v>
      </c>
      <c r="U546" s="81">
        <v>0</v>
      </c>
      <c r="V546" s="84">
        <v>2.7300000000000002E-4</v>
      </c>
      <c r="W546" s="85">
        <v>0</v>
      </c>
      <c r="X546" s="62"/>
      <c r="Y546" s="62"/>
    </row>
    <row r="547" spans="7:25" x14ac:dyDescent="0.3">
      <c r="G547" s="77"/>
      <c r="H547" s="62">
        <v>122</v>
      </c>
      <c r="I547" s="62" t="s">
        <v>96</v>
      </c>
      <c r="J547" s="78">
        <v>871</v>
      </c>
      <c r="K547" s="79">
        <v>1</v>
      </c>
      <c r="L547" s="80">
        <v>0</v>
      </c>
      <c r="M547" s="81">
        <v>0</v>
      </c>
      <c r="N547" s="80">
        <v>237782</v>
      </c>
      <c r="O547" s="80"/>
      <c r="P547" s="81">
        <v>237782</v>
      </c>
      <c r="Q547" s="82">
        <v>0</v>
      </c>
      <c r="R547" s="83">
        <v>0</v>
      </c>
      <c r="S547" s="80">
        <v>0</v>
      </c>
      <c r="T547" s="81">
        <v>0</v>
      </c>
      <c r="U547" s="81">
        <v>0</v>
      </c>
      <c r="V547" s="84">
        <v>0</v>
      </c>
      <c r="W547" s="85">
        <v>0</v>
      </c>
      <c r="X547" s="62"/>
      <c r="Y547" s="62"/>
    </row>
    <row r="548" spans="7:25" ht="15" thickBot="1" x14ac:dyDescent="0.35">
      <c r="G548" s="86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8"/>
      <c r="X548" s="62"/>
      <c r="Y548" s="62"/>
    </row>
    <row r="549" spans="7:25" x14ac:dyDescent="0.3">
      <c r="G549" s="62">
        <v>96</v>
      </c>
      <c r="H549" s="62" t="s">
        <v>108</v>
      </c>
      <c r="I549" s="62"/>
      <c r="J549" s="78"/>
      <c r="K549" s="79"/>
      <c r="L549" s="81"/>
      <c r="M549" s="81"/>
      <c r="N549" s="81"/>
      <c r="O549" s="81"/>
      <c r="P549" s="81"/>
      <c r="Q549" s="84"/>
      <c r="R549" s="83">
        <v>603597.86558999994</v>
      </c>
      <c r="S549" s="81"/>
      <c r="T549" s="81"/>
      <c r="U549" s="81"/>
      <c r="V549" s="84"/>
      <c r="W549" s="83">
        <v>16874.903583000003</v>
      </c>
      <c r="X549" s="89">
        <v>620472.76917299989</v>
      </c>
      <c r="Y549" s="62"/>
    </row>
    <row r="550" spans="7:25" x14ac:dyDescent="0.3">
      <c r="G550" s="62"/>
      <c r="H550" s="62"/>
      <c r="I550" s="62"/>
      <c r="J550" s="78"/>
      <c r="K550" s="79"/>
      <c r="L550" s="81"/>
      <c r="M550" s="81"/>
      <c r="N550" s="81"/>
      <c r="O550" s="81"/>
      <c r="P550" s="81"/>
      <c r="Q550" s="84"/>
      <c r="R550" s="83"/>
      <c r="S550" s="81"/>
      <c r="T550" s="81"/>
      <c r="U550" s="81"/>
      <c r="V550" s="84"/>
      <c r="W550" s="83"/>
      <c r="X550" s="62"/>
      <c r="Y550" s="62"/>
    </row>
    <row r="551" spans="7:25" ht="15" thickBot="1" x14ac:dyDescent="0.35">
      <c r="G551" s="62"/>
      <c r="H551" s="62"/>
      <c r="I551" s="62"/>
      <c r="J551" s="63" t="s">
        <v>59</v>
      </c>
      <c r="K551" s="64" t="s">
        <v>60</v>
      </c>
      <c r="L551" s="65" t="s">
        <v>61</v>
      </c>
      <c r="M551" s="65" t="s">
        <v>186</v>
      </c>
      <c r="N551" s="65" t="s">
        <v>62</v>
      </c>
      <c r="O551" s="65" t="s">
        <v>187</v>
      </c>
      <c r="P551" s="65" t="s">
        <v>63</v>
      </c>
      <c r="Q551" s="66" t="s">
        <v>64</v>
      </c>
      <c r="R551" s="67" t="s">
        <v>65</v>
      </c>
      <c r="S551" s="65" t="s">
        <v>66</v>
      </c>
      <c r="T551" s="65" t="s">
        <v>67</v>
      </c>
      <c r="U551" s="65" t="s">
        <v>68</v>
      </c>
      <c r="V551" s="66" t="s">
        <v>69</v>
      </c>
      <c r="W551" s="67" t="s">
        <v>70</v>
      </c>
      <c r="X551" s="62"/>
      <c r="Y551" s="62"/>
    </row>
    <row r="552" spans="7:25" ht="15.6" x14ac:dyDescent="0.3">
      <c r="G552" s="68">
        <v>99</v>
      </c>
      <c r="H552" s="69" t="s">
        <v>109</v>
      </c>
      <c r="I552" s="70"/>
      <c r="J552" s="71"/>
      <c r="K552" s="72"/>
      <c r="L552" s="73"/>
      <c r="M552" s="73"/>
      <c r="N552" s="73"/>
      <c r="O552" s="73"/>
      <c r="P552" s="73"/>
      <c r="Q552" s="74"/>
      <c r="R552" s="75"/>
      <c r="S552" s="73"/>
      <c r="T552" s="73"/>
      <c r="U552" s="73"/>
      <c r="V552" s="74"/>
      <c r="W552" s="76"/>
      <c r="X552" s="62"/>
      <c r="Y552" s="62"/>
    </row>
    <row r="553" spans="7:25" x14ac:dyDescent="0.3">
      <c r="G553" s="77"/>
      <c r="H553" s="62">
        <v>1</v>
      </c>
      <c r="I553" s="62" t="s">
        <v>11</v>
      </c>
      <c r="J553" s="78">
        <v>375</v>
      </c>
      <c r="K553" s="79">
        <v>1</v>
      </c>
      <c r="L553" s="80">
        <v>27185071</v>
      </c>
      <c r="M553" s="81">
        <v>19047072</v>
      </c>
      <c r="N553" s="80">
        <v>161738</v>
      </c>
      <c r="O553" s="80"/>
      <c r="P553" s="81">
        <v>8299737</v>
      </c>
      <c r="Q553" s="82">
        <v>2.2769999999999999E-3</v>
      </c>
      <c r="R553" s="83">
        <v>18898.501149</v>
      </c>
      <c r="S553" s="80">
        <v>6261138</v>
      </c>
      <c r="T553" s="81">
        <v>131177</v>
      </c>
      <c r="U553" s="81">
        <v>6129961</v>
      </c>
      <c r="V553" s="84">
        <v>1.91E-3</v>
      </c>
      <c r="W553" s="85">
        <v>11708.22551</v>
      </c>
      <c r="X553" s="62"/>
      <c r="Y553" s="62"/>
    </row>
    <row r="554" spans="7:25" x14ac:dyDescent="0.3">
      <c r="G554" s="77"/>
      <c r="H554" s="62">
        <v>2</v>
      </c>
      <c r="I554" s="62" t="s">
        <v>27</v>
      </c>
      <c r="J554" s="78">
        <v>375</v>
      </c>
      <c r="K554" s="79">
        <v>1</v>
      </c>
      <c r="L554" s="80">
        <v>27185071</v>
      </c>
      <c r="M554" s="81">
        <v>19047072</v>
      </c>
      <c r="N554" s="80">
        <v>161738</v>
      </c>
      <c r="O554" s="80"/>
      <c r="P554" s="81">
        <v>8299737</v>
      </c>
      <c r="Q554" s="82">
        <v>2.6200000000000003E-4</v>
      </c>
      <c r="R554" s="83">
        <v>2174.5310940000004</v>
      </c>
      <c r="S554" s="80">
        <v>6261138</v>
      </c>
      <c r="T554" s="81">
        <v>131177</v>
      </c>
      <c r="U554" s="81">
        <v>6129961</v>
      </c>
      <c r="V554" s="84">
        <v>2.6899999999999998E-4</v>
      </c>
      <c r="W554" s="85">
        <v>1648.9595089999998</v>
      </c>
      <c r="X554" s="62"/>
      <c r="Y554" s="62"/>
    </row>
    <row r="555" spans="7:25" x14ac:dyDescent="0.3">
      <c r="G555" s="77"/>
      <c r="H555" s="62">
        <v>3</v>
      </c>
      <c r="I555" s="62" t="s">
        <v>20</v>
      </c>
      <c r="J555" s="78">
        <v>375</v>
      </c>
      <c r="K555" s="79">
        <v>1</v>
      </c>
      <c r="L555" s="80">
        <v>27185071</v>
      </c>
      <c r="M555" s="81">
        <v>19047072</v>
      </c>
      <c r="N555" s="80">
        <v>161738</v>
      </c>
      <c r="O555" s="80"/>
      <c r="P555" s="81">
        <v>8299737</v>
      </c>
      <c r="Q555" s="82">
        <v>5.7799999999999995E-4</v>
      </c>
      <c r="R555" s="83">
        <v>4797.2479859999994</v>
      </c>
      <c r="S555" s="80">
        <v>6261138</v>
      </c>
      <c r="T555" s="81">
        <v>131177</v>
      </c>
      <c r="U555" s="81">
        <v>6129961</v>
      </c>
      <c r="V555" s="84">
        <v>5.9699999999999998E-4</v>
      </c>
      <c r="W555" s="85">
        <v>3659.5867169999997</v>
      </c>
      <c r="X555" s="62"/>
      <c r="Y555" s="62"/>
    </row>
    <row r="556" spans="7:25" x14ac:dyDescent="0.3">
      <c r="G556" s="77"/>
      <c r="H556" s="62">
        <v>4</v>
      </c>
      <c r="I556" s="62" t="s">
        <v>10</v>
      </c>
      <c r="J556" s="78">
        <v>375</v>
      </c>
      <c r="K556" s="79">
        <v>1</v>
      </c>
      <c r="L556" s="80">
        <v>27185071</v>
      </c>
      <c r="M556" s="81">
        <v>19047072</v>
      </c>
      <c r="N556" s="80">
        <v>161738</v>
      </c>
      <c r="O556" s="80"/>
      <c r="P556" s="81">
        <v>8299737</v>
      </c>
      <c r="Q556" s="82">
        <v>8.5789999999999998E-3</v>
      </c>
      <c r="R556" s="83">
        <v>71203.443723000004</v>
      </c>
      <c r="S556" s="80">
        <v>6261138</v>
      </c>
      <c r="T556" s="81">
        <v>131177</v>
      </c>
      <c r="U556" s="81">
        <v>6129961</v>
      </c>
      <c r="V556" s="84">
        <v>9.2750000000000003E-3</v>
      </c>
      <c r="W556" s="85">
        <v>56855.388275000005</v>
      </c>
      <c r="X556" s="62"/>
      <c r="Y556" s="62"/>
    </row>
    <row r="557" spans="7:25" x14ac:dyDescent="0.3">
      <c r="G557" s="77"/>
      <c r="H557" s="62">
        <v>136</v>
      </c>
      <c r="I557" s="62" t="s">
        <v>159</v>
      </c>
      <c r="J557" s="78">
        <v>375</v>
      </c>
      <c r="K557" s="79">
        <v>1</v>
      </c>
      <c r="L557" s="80">
        <v>27185071</v>
      </c>
      <c r="M557" s="81">
        <v>19047072</v>
      </c>
      <c r="N557" s="80">
        <v>161738</v>
      </c>
      <c r="O557" s="80"/>
      <c r="P557" s="81">
        <v>8299737</v>
      </c>
      <c r="Q557" s="82">
        <v>1.75E-4</v>
      </c>
      <c r="R557" s="83">
        <v>1452.4539749999999</v>
      </c>
      <c r="S557" s="80">
        <v>6261138</v>
      </c>
      <c r="T557" s="81">
        <v>131177</v>
      </c>
      <c r="U557" s="81">
        <v>6129961</v>
      </c>
      <c r="V557" s="84">
        <v>0</v>
      </c>
      <c r="W557" s="85">
        <v>0</v>
      </c>
      <c r="X557" s="62"/>
      <c r="Y557" s="62"/>
    </row>
    <row r="558" spans="7:25" x14ac:dyDescent="0.3">
      <c r="G558" s="77"/>
      <c r="H558" s="62">
        <v>6</v>
      </c>
      <c r="I558" s="62" t="s">
        <v>76</v>
      </c>
      <c r="J558" s="78">
        <v>375</v>
      </c>
      <c r="K558" s="79">
        <v>1</v>
      </c>
      <c r="L558" s="80">
        <v>27185071</v>
      </c>
      <c r="M558" s="81">
        <v>19047072</v>
      </c>
      <c r="N558" s="80">
        <v>161738</v>
      </c>
      <c r="O558" s="80"/>
      <c r="P558" s="81">
        <v>8299737</v>
      </c>
      <c r="Q558" s="82">
        <v>0</v>
      </c>
      <c r="R558" s="83">
        <v>0</v>
      </c>
      <c r="S558" s="80">
        <v>6261138</v>
      </c>
      <c r="T558" s="81">
        <v>131177</v>
      </c>
      <c r="U558" s="81">
        <v>6129961</v>
      </c>
      <c r="V558" s="84">
        <v>0</v>
      </c>
      <c r="W558" s="85">
        <v>0</v>
      </c>
      <c r="X558" s="62"/>
      <c r="Y558" s="62"/>
    </row>
    <row r="559" spans="7:25" x14ac:dyDescent="0.3">
      <c r="G559" s="77"/>
      <c r="H559" s="62">
        <v>7</v>
      </c>
      <c r="I559" s="62" t="s">
        <v>9</v>
      </c>
      <c r="J559" s="78">
        <v>375</v>
      </c>
      <c r="K559" s="79">
        <v>1</v>
      </c>
      <c r="L559" s="80">
        <v>27185071</v>
      </c>
      <c r="M559" s="81">
        <v>19047072</v>
      </c>
      <c r="N559" s="80">
        <v>161738</v>
      </c>
      <c r="O559" s="80"/>
      <c r="P559" s="81">
        <v>8299737</v>
      </c>
      <c r="Q559" s="82">
        <v>1.1900000000000001E-4</v>
      </c>
      <c r="R559" s="83">
        <v>987.66870300000005</v>
      </c>
      <c r="S559" s="80">
        <v>6261138</v>
      </c>
      <c r="T559" s="81">
        <v>131177</v>
      </c>
      <c r="U559" s="81">
        <v>6129961</v>
      </c>
      <c r="V559" s="84">
        <v>1.27E-4</v>
      </c>
      <c r="W559" s="85">
        <v>778.50504699999999</v>
      </c>
      <c r="X559" s="62"/>
      <c r="Y559" s="62"/>
    </row>
    <row r="560" spans="7:25" x14ac:dyDescent="0.3">
      <c r="G560" s="77"/>
      <c r="H560" s="62">
        <v>8</v>
      </c>
      <c r="I560" s="62" t="s">
        <v>23</v>
      </c>
      <c r="J560" s="78">
        <v>375</v>
      </c>
      <c r="K560" s="79">
        <v>1</v>
      </c>
      <c r="L560" s="80">
        <v>27185071</v>
      </c>
      <c r="M560" s="81">
        <v>19047072</v>
      </c>
      <c r="N560" s="80">
        <v>161738</v>
      </c>
      <c r="O560" s="80"/>
      <c r="P560" s="81">
        <v>8299737</v>
      </c>
      <c r="Q560" s="82">
        <v>1.74E-4</v>
      </c>
      <c r="R560" s="83">
        <v>1444.1542380000001</v>
      </c>
      <c r="S560" s="80">
        <v>6261138</v>
      </c>
      <c r="T560" s="81">
        <v>131177</v>
      </c>
      <c r="U560" s="81">
        <v>6129961</v>
      </c>
      <c r="V560" s="84">
        <v>1.8699999999999999E-4</v>
      </c>
      <c r="W560" s="85">
        <v>1146.3027070000001</v>
      </c>
      <c r="X560" s="62"/>
      <c r="Y560" s="62"/>
    </row>
    <row r="561" spans="7:25" x14ac:dyDescent="0.3">
      <c r="G561" s="77"/>
      <c r="H561" s="62">
        <v>9</v>
      </c>
      <c r="I561" s="62" t="s">
        <v>0</v>
      </c>
      <c r="J561" s="78">
        <v>375</v>
      </c>
      <c r="K561" s="79">
        <v>1</v>
      </c>
      <c r="L561" s="80">
        <v>27185071</v>
      </c>
      <c r="M561" s="81">
        <v>19047072</v>
      </c>
      <c r="N561" s="80">
        <v>161738</v>
      </c>
      <c r="O561" s="80"/>
      <c r="P561" s="81">
        <v>8299737</v>
      </c>
      <c r="Q561" s="82">
        <v>2.4800000000000001E-4</v>
      </c>
      <c r="R561" s="83">
        <v>2058.3347760000001</v>
      </c>
      <c r="S561" s="80">
        <v>6261138</v>
      </c>
      <c r="T561" s="81">
        <v>131177</v>
      </c>
      <c r="U561" s="81">
        <v>6129961</v>
      </c>
      <c r="V561" s="84">
        <v>2.6600000000000001E-4</v>
      </c>
      <c r="W561" s="85">
        <v>1630.5696260000002</v>
      </c>
      <c r="X561" s="62"/>
      <c r="Y561" s="62"/>
    </row>
    <row r="562" spans="7:25" x14ac:dyDescent="0.3">
      <c r="G562" s="77"/>
      <c r="H562" s="62">
        <v>17</v>
      </c>
      <c r="I562" s="62" t="s">
        <v>16</v>
      </c>
      <c r="J562" s="78">
        <v>375</v>
      </c>
      <c r="K562" s="79">
        <v>1</v>
      </c>
      <c r="L562" s="80">
        <v>27185071</v>
      </c>
      <c r="M562" s="81">
        <v>19047072</v>
      </c>
      <c r="N562" s="80">
        <v>161738</v>
      </c>
      <c r="O562" s="80"/>
      <c r="P562" s="81">
        <v>8299737</v>
      </c>
      <c r="Q562" s="82">
        <v>7.0899999999999999E-4</v>
      </c>
      <c r="R562" s="83">
        <v>5884.5135330000003</v>
      </c>
      <c r="S562" s="80">
        <v>6261138</v>
      </c>
      <c r="T562" s="81">
        <v>131177</v>
      </c>
      <c r="U562" s="81">
        <v>6129961</v>
      </c>
      <c r="V562" s="84">
        <v>7.5799999999999999E-4</v>
      </c>
      <c r="W562" s="85">
        <v>4646.5104380000002</v>
      </c>
      <c r="X562" s="62"/>
      <c r="Y562" s="62"/>
    </row>
    <row r="563" spans="7:25" x14ac:dyDescent="0.3">
      <c r="G563" s="77"/>
      <c r="H563" s="62">
        <v>29</v>
      </c>
      <c r="I563" s="62" t="s">
        <v>24</v>
      </c>
      <c r="J563" s="78">
        <v>375</v>
      </c>
      <c r="K563" s="79">
        <v>1</v>
      </c>
      <c r="L563" s="80">
        <v>27185071</v>
      </c>
      <c r="M563" s="81">
        <v>19047072</v>
      </c>
      <c r="N563" s="80">
        <v>161738</v>
      </c>
      <c r="O563" s="80"/>
      <c r="P563" s="81">
        <v>8299737</v>
      </c>
      <c r="Q563" s="82">
        <v>3.1029999999999999E-3</v>
      </c>
      <c r="R563" s="83">
        <v>25754.083910999998</v>
      </c>
      <c r="S563" s="80">
        <v>6261138</v>
      </c>
      <c r="T563" s="81">
        <v>131177</v>
      </c>
      <c r="U563" s="81">
        <v>6129961</v>
      </c>
      <c r="V563" s="84">
        <v>3.1029999999999999E-3</v>
      </c>
      <c r="W563" s="85">
        <v>19021.268982999998</v>
      </c>
      <c r="X563" s="62"/>
      <c r="Y563" s="62"/>
    </row>
    <row r="564" spans="7:25" x14ac:dyDescent="0.3">
      <c r="G564" s="77"/>
      <c r="H564" s="62">
        <v>38</v>
      </c>
      <c r="I564" s="62" t="s">
        <v>12</v>
      </c>
      <c r="J564" s="78">
        <v>375</v>
      </c>
      <c r="K564" s="79">
        <v>1</v>
      </c>
      <c r="L564" s="80">
        <v>27185071</v>
      </c>
      <c r="M564" s="81">
        <v>19047072</v>
      </c>
      <c r="N564" s="80">
        <v>161738</v>
      </c>
      <c r="O564" s="80"/>
      <c r="P564" s="81">
        <v>8299737</v>
      </c>
      <c r="Q564" s="82">
        <v>9.5000000000000005E-5</v>
      </c>
      <c r="R564" s="83">
        <v>788.4750150000001</v>
      </c>
      <c r="S564" s="80">
        <v>6261138</v>
      </c>
      <c r="T564" s="81">
        <v>131177</v>
      </c>
      <c r="U564" s="81">
        <v>6129961</v>
      </c>
      <c r="V564" s="84">
        <v>7.8999999999999996E-5</v>
      </c>
      <c r="W564" s="85">
        <v>484.26691899999997</v>
      </c>
      <c r="X564" s="62"/>
      <c r="Y564" s="62"/>
    </row>
    <row r="565" spans="7:25" x14ac:dyDescent="0.3">
      <c r="G565" s="77"/>
      <c r="H565" s="62">
        <v>55</v>
      </c>
      <c r="I565" s="62" t="s">
        <v>26</v>
      </c>
      <c r="J565" s="78">
        <v>375</v>
      </c>
      <c r="K565" s="79">
        <v>1</v>
      </c>
      <c r="L565" s="80">
        <v>27185071</v>
      </c>
      <c r="M565" s="81">
        <v>19047072</v>
      </c>
      <c r="N565" s="80">
        <v>161738</v>
      </c>
      <c r="O565" s="80"/>
      <c r="P565" s="81">
        <v>8299737</v>
      </c>
      <c r="Q565" s="82">
        <v>1.4799999999999999E-4</v>
      </c>
      <c r="R565" s="83">
        <v>1228.3610759999999</v>
      </c>
      <c r="S565" s="80">
        <v>6261138</v>
      </c>
      <c r="T565" s="81">
        <v>131177</v>
      </c>
      <c r="U565" s="81">
        <v>6129961</v>
      </c>
      <c r="V565" s="84">
        <v>1.5699999999999999E-4</v>
      </c>
      <c r="W565" s="85">
        <v>962.40387699999997</v>
      </c>
      <c r="X565" s="62"/>
      <c r="Y565" s="62"/>
    </row>
    <row r="566" spans="7:25" x14ac:dyDescent="0.3">
      <c r="G566" s="77"/>
      <c r="H566" s="62">
        <v>71</v>
      </c>
      <c r="I566" s="62" t="s">
        <v>18</v>
      </c>
      <c r="J566" s="78">
        <v>375</v>
      </c>
      <c r="K566" s="79">
        <v>0</v>
      </c>
      <c r="L566" s="80">
        <v>27185071</v>
      </c>
      <c r="M566" s="81">
        <v>19047072</v>
      </c>
      <c r="N566" s="80">
        <v>161738</v>
      </c>
      <c r="O566" s="80"/>
      <c r="P566" s="81">
        <v>0</v>
      </c>
      <c r="Q566" s="82">
        <v>1.0000000000000001E-5</v>
      </c>
      <c r="R566" s="83">
        <v>0</v>
      </c>
      <c r="S566" s="80">
        <v>6261138</v>
      </c>
      <c r="T566" s="81">
        <v>131177</v>
      </c>
      <c r="U566" s="81">
        <v>0</v>
      </c>
      <c r="V566" s="84">
        <v>1.1E-5</v>
      </c>
      <c r="W566" s="85">
        <v>0</v>
      </c>
      <c r="X566" s="62"/>
      <c r="Y566" s="62"/>
    </row>
    <row r="567" spans="7:25" x14ac:dyDescent="0.3">
      <c r="G567" s="77"/>
      <c r="H567" s="62">
        <v>72</v>
      </c>
      <c r="I567" s="62" t="s">
        <v>28</v>
      </c>
      <c r="J567" s="78">
        <v>375</v>
      </c>
      <c r="K567" s="79">
        <v>0</v>
      </c>
      <c r="L567" s="80">
        <v>27185071</v>
      </c>
      <c r="M567" s="81">
        <v>19047072</v>
      </c>
      <c r="N567" s="80">
        <v>161738</v>
      </c>
      <c r="O567" s="80"/>
      <c r="P567" s="81">
        <v>0</v>
      </c>
      <c r="Q567" s="82">
        <v>2.9999999999999997E-4</v>
      </c>
      <c r="R567" s="83">
        <v>0</v>
      </c>
      <c r="S567" s="80">
        <v>6261138</v>
      </c>
      <c r="T567" s="81">
        <v>131177</v>
      </c>
      <c r="U567" s="81">
        <v>0</v>
      </c>
      <c r="V567" s="84">
        <v>3.1799999999999998E-4</v>
      </c>
      <c r="W567" s="85">
        <v>0</v>
      </c>
      <c r="X567" s="62"/>
      <c r="Y567" s="62"/>
    </row>
    <row r="568" spans="7:25" x14ac:dyDescent="0.3">
      <c r="G568" s="77"/>
      <c r="H568" s="62">
        <v>99</v>
      </c>
      <c r="I568" s="62" t="s">
        <v>109</v>
      </c>
      <c r="J568" s="78">
        <v>375</v>
      </c>
      <c r="K568" s="79">
        <v>1</v>
      </c>
      <c r="L568" s="80">
        <v>27185071</v>
      </c>
      <c r="M568" s="81">
        <v>19047072</v>
      </c>
      <c r="N568" s="80">
        <v>161738</v>
      </c>
      <c r="O568" s="80"/>
      <c r="P568" s="81">
        <v>8299737</v>
      </c>
      <c r="Q568" s="82">
        <v>0</v>
      </c>
      <c r="R568" s="83">
        <v>0</v>
      </c>
      <c r="S568" s="80">
        <v>6261138</v>
      </c>
      <c r="T568" s="81">
        <v>131177</v>
      </c>
      <c r="U568" s="81">
        <v>6129961</v>
      </c>
      <c r="V568" s="84">
        <v>0</v>
      </c>
      <c r="W568" s="85">
        <v>0</v>
      </c>
      <c r="X568" s="62"/>
      <c r="Y568" s="62"/>
    </row>
    <row r="569" spans="7:25" x14ac:dyDescent="0.3">
      <c r="G569" s="77"/>
      <c r="H569" s="62">
        <v>117</v>
      </c>
      <c r="I569" s="62" t="s">
        <v>21</v>
      </c>
      <c r="J569" s="78">
        <v>375</v>
      </c>
      <c r="K569" s="79">
        <v>1</v>
      </c>
      <c r="L569" s="80">
        <v>27185071</v>
      </c>
      <c r="M569" s="81">
        <v>19047072</v>
      </c>
      <c r="N569" s="80">
        <v>161738</v>
      </c>
      <c r="O569" s="80"/>
      <c r="P569" s="81">
        <v>8299737</v>
      </c>
      <c r="Q569" s="82">
        <v>2.5700000000000001E-4</v>
      </c>
      <c r="R569" s="83">
        <v>2133.0324089999999</v>
      </c>
      <c r="S569" s="80">
        <v>6261138</v>
      </c>
      <c r="T569" s="81">
        <v>131177</v>
      </c>
      <c r="U569" s="81">
        <v>6129961</v>
      </c>
      <c r="V569" s="84">
        <v>2.7300000000000002E-4</v>
      </c>
      <c r="W569" s="85">
        <v>1673.4793530000002</v>
      </c>
      <c r="X569" s="62"/>
      <c r="Y569" s="62"/>
    </row>
    <row r="570" spans="7:25" x14ac:dyDescent="0.3">
      <c r="G570" s="77"/>
      <c r="H570" s="62">
        <v>122</v>
      </c>
      <c r="I570" s="62" t="s">
        <v>96</v>
      </c>
      <c r="J570" s="78">
        <v>375</v>
      </c>
      <c r="K570" s="79">
        <v>1</v>
      </c>
      <c r="L570" s="80">
        <v>27185071</v>
      </c>
      <c r="M570" s="81">
        <v>19047072</v>
      </c>
      <c r="N570" s="80">
        <v>161738</v>
      </c>
      <c r="O570" s="80"/>
      <c r="P570" s="81">
        <v>8299737</v>
      </c>
      <c r="Q570" s="82">
        <v>0</v>
      </c>
      <c r="R570" s="83">
        <v>0</v>
      </c>
      <c r="S570" s="80">
        <v>6261138</v>
      </c>
      <c r="T570" s="81">
        <v>131177</v>
      </c>
      <c r="U570" s="81">
        <v>6129961</v>
      </c>
      <c r="V570" s="84">
        <v>0</v>
      </c>
      <c r="W570" s="85">
        <v>0</v>
      </c>
      <c r="X570" s="62"/>
      <c r="Y570" s="62"/>
    </row>
    <row r="571" spans="7:25" x14ac:dyDescent="0.3">
      <c r="G571" s="77"/>
      <c r="H571" s="62"/>
      <c r="I571" s="62"/>
      <c r="J571" s="78"/>
      <c r="K571" s="79"/>
      <c r="L571" s="81"/>
      <c r="M571" s="81"/>
      <c r="N571" s="81"/>
      <c r="O571" s="81"/>
      <c r="P571" s="81"/>
      <c r="Q571" s="84"/>
      <c r="R571" s="83"/>
      <c r="S571" s="81"/>
      <c r="T571" s="81"/>
      <c r="U571" s="81"/>
      <c r="V571" s="84"/>
      <c r="W571" s="85"/>
      <c r="X571" s="62"/>
      <c r="Y571" s="62"/>
    </row>
    <row r="572" spans="7:25" ht="15.6" x14ac:dyDescent="0.3">
      <c r="G572" s="90">
        <v>99</v>
      </c>
      <c r="H572" s="91" t="s">
        <v>109</v>
      </c>
      <c r="I572" s="62"/>
      <c r="J572" s="78"/>
      <c r="K572" s="79"/>
      <c r="L572" s="81"/>
      <c r="M572" s="81"/>
      <c r="N572" s="81"/>
      <c r="O572" s="81"/>
      <c r="P572" s="81"/>
      <c r="Q572" s="84"/>
      <c r="R572" s="83"/>
      <c r="S572" s="81"/>
      <c r="T572" s="81"/>
      <c r="U572" s="81"/>
      <c r="V572" s="84"/>
      <c r="W572" s="85"/>
      <c r="X572" s="62"/>
      <c r="Y572" s="62"/>
    </row>
    <row r="573" spans="7:25" x14ac:dyDescent="0.3">
      <c r="G573" s="77"/>
      <c r="H573" s="62">
        <v>1</v>
      </c>
      <c r="I573" s="62" t="s">
        <v>11</v>
      </c>
      <c r="J573" s="78">
        <v>820</v>
      </c>
      <c r="K573" s="79">
        <v>1</v>
      </c>
      <c r="L573" s="80">
        <v>0</v>
      </c>
      <c r="M573" s="81">
        <v>0</v>
      </c>
      <c r="N573" s="80">
        <v>119259</v>
      </c>
      <c r="O573" s="80"/>
      <c r="P573" s="81">
        <v>119259</v>
      </c>
      <c r="Q573" s="82">
        <v>2.2769999999999999E-3</v>
      </c>
      <c r="R573" s="83">
        <v>271.55274300000002</v>
      </c>
      <c r="S573" s="80">
        <v>0</v>
      </c>
      <c r="T573" s="81">
        <v>0</v>
      </c>
      <c r="U573" s="81">
        <v>0</v>
      </c>
      <c r="V573" s="84">
        <v>1.91E-3</v>
      </c>
      <c r="W573" s="85">
        <v>0</v>
      </c>
      <c r="X573" s="62"/>
      <c r="Y573" s="62"/>
    </row>
    <row r="574" spans="7:25" x14ac:dyDescent="0.3">
      <c r="G574" s="77"/>
      <c r="H574" s="62">
        <v>2</v>
      </c>
      <c r="I574" s="62" t="s">
        <v>27</v>
      </c>
      <c r="J574" s="78">
        <v>820</v>
      </c>
      <c r="K574" s="79">
        <v>1</v>
      </c>
      <c r="L574" s="80">
        <v>0</v>
      </c>
      <c r="M574" s="81">
        <v>0</v>
      </c>
      <c r="N574" s="80">
        <v>119259</v>
      </c>
      <c r="O574" s="80"/>
      <c r="P574" s="81">
        <v>119259</v>
      </c>
      <c r="Q574" s="82">
        <v>2.6200000000000003E-4</v>
      </c>
      <c r="R574" s="83">
        <v>31.245858000000002</v>
      </c>
      <c r="S574" s="80">
        <v>0</v>
      </c>
      <c r="T574" s="81">
        <v>0</v>
      </c>
      <c r="U574" s="81">
        <v>0</v>
      </c>
      <c r="V574" s="84">
        <v>2.6899999999999998E-4</v>
      </c>
      <c r="W574" s="85">
        <v>0</v>
      </c>
      <c r="X574" s="62"/>
      <c r="Y574" s="62"/>
    </row>
    <row r="575" spans="7:25" x14ac:dyDescent="0.3">
      <c r="G575" s="77"/>
      <c r="H575" s="62">
        <v>3</v>
      </c>
      <c r="I575" s="62" t="s">
        <v>20</v>
      </c>
      <c r="J575" s="78">
        <v>820</v>
      </c>
      <c r="K575" s="79">
        <v>1</v>
      </c>
      <c r="L575" s="80">
        <v>0</v>
      </c>
      <c r="M575" s="81">
        <v>0</v>
      </c>
      <c r="N575" s="80">
        <v>119259</v>
      </c>
      <c r="O575" s="80"/>
      <c r="P575" s="81">
        <v>119259</v>
      </c>
      <c r="Q575" s="82">
        <v>5.7799999999999995E-4</v>
      </c>
      <c r="R575" s="83">
        <v>68.931702000000001</v>
      </c>
      <c r="S575" s="80">
        <v>0</v>
      </c>
      <c r="T575" s="81">
        <v>0</v>
      </c>
      <c r="U575" s="81">
        <v>0</v>
      </c>
      <c r="V575" s="84">
        <v>5.9699999999999998E-4</v>
      </c>
      <c r="W575" s="85">
        <v>0</v>
      </c>
      <c r="X575" s="62"/>
      <c r="Y575" s="62"/>
    </row>
    <row r="576" spans="7:25" x14ac:dyDescent="0.3">
      <c r="G576" s="77"/>
      <c r="H576" s="62">
        <v>4</v>
      </c>
      <c r="I576" s="62" t="s">
        <v>10</v>
      </c>
      <c r="J576" s="78">
        <v>820</v>
      </c>
      <c r="K576" s="79">
        <v>1</v>
      </c>
      <c r="L576" s="80">
        <v>0</v>
      </c>
      <c r="M576" s="81">
        <v>0</v>
      </c>
      <c r="N576" s="80">
        <v>119259</v>
      </c>
      <c r="O576" s="80"/>
      <c r="P576" s="81">
        <v>119259</v>
      </c>
      <c r="Q576" s="82">
        <v>8.5789999999999998E-3</v>
      </c>
      <c r="R576" s="83">
        <v>1023.122961</v>
      </c>
      <c r="S576" s="80">
        <v>0</v>
      </c>
      <c r="T576" s="81">
        <v>0</v>
      </c>
      <c r="U576" s="81">
        <v>0</v>
      </c>
      <c r="V576" s="84">
        <v>9.2750000000000003E-3</v>
      </c>
      <c r="W576" s="85">
        <v>0</v>
      </c>
      <c r="X576" s="62"/>
      <c r="Y576" s="62"/>
    </row>
    <row r="577" spans="7:25" x14ac:dyDescent="0.3">
      <c r="G577" s="77"/>
      <c r="H577" s="62">
        <v>136</v>
      </c>
      <c r="I577" s="62" t="s">
        <v>159</v>
      </c>
      <c r="J577" s="78">
        <v>820</v>
      </c>
      <c r="K577" s="79">
        <v>1</v>
      </c>
      <c r="L577" s="80">
        <v>0</v>
      </c>
      <c r="M577" s="81">
        <v>0</v>
      </c>
      <c r="N577" s="80">
        <v>119259</v>
      </c>
      <c r="O577" s="80"/>
      <c r="P577" s="81">
        <v>119259</v>
      </c>
      <c r="Q577" s="82">
        <v>1.75E-4</v>
      </c>
      <c r="R577" s="83">
        <v>20.870325000000001</v>
      </c>
      <c r="S577" s="80">
        <v>0</v>
      </c>
      <c r="T577" s="81">
        <v>0</v>
      </c>
      <c r="U577" s="81">
        <v>0</v>
      </c>
      <c r="V577" s="84">
        <v>0</v>
      </c>
      <c r="W577" s="85">
        <v>0</v>
      </c>
      <c r="X577" s="62"/>
      <c r="Y577" s="62"/>
    </row>
    <row r="578" spans="7:25" x14ac:dyDescent="0.3">
      <c r="G578" s="77"/>
      <c r="H578" s="62">
        <v>6</v>
      </c>
      <c r="I578" s="62" t="s">
        <v>76</v>
      </c>
      <c r="J578" s="78">
        <v>820</v>
      </c>
      <c r="K578" s="79">
        <v>1</v>
      </c>
      <c r="L578" s="80">
        <v>0</v>
      </c>
      <c r="M578" s="81">
        <v>0</v>
      </c>
      <c r="N578" s="80">
        <v>119259</v>
      </c>
      <c r="O578" s="80"/>
      <c r="P578" s="81">
        <v>119259</v>
      </c>
      <c r="Q578" s="82">
        <v>0</v>
      </c>
      <c r="R578" s="83">
        <v>0</v>
      </c>
      <c r="S578" s="80">
        <v>0</v>
      </c>
      <c r="T578" s="81">
        <v>0</v>
      </c>
      <c r="U578" s="81">
        <v>0</v>
      </c>
      <c r="V578" s="84">
        <v>0</v>
      </c>
      <c r="W578" s="85">
        <v>0</v>
      </c>
      <c r="X578" s="62"/>
      <c r="Y578" s="62"/>
    </row>
    <row r="579" spans="7:25" x14ac:dyDescent="0.3">
      <c r="G579" s="77"/>
      <c r="H579" s="62">
        <v>7</v>
      </c>
      <c r="I579" s="62" t="s">
        <v>9</v>
      </c>
      <c r="J579" s="78">
        <v>820</v>
      </c>
      <c r="K579" s="79">
        <v>1</v>
      </c>
      <c r="L579" s="80">
        <v>0</v>
      </c>
      <c r="M579" s="81">
        <v>0</v>
      </c>
      <c r="N579" s="80">
        <v>119259</v>
      </c>
      <c r="O579" s="80"/>
      <c r="P579" s="81">
        <v>119259</v>
      </c>
      <c r="Q579" s="82">
        <v>1.1900000000000001E-4</v>
      </c>
      <c r="R579" s="83">
        <v>14.191821000000001</v>
      </c>
      <c r="S579" s="80">
        <v>0</v>
      </c>
      <c r="T579" s="81">
        <v>0</v>
      </c>
      <c r="U579" s="81">
        <v>0</v>
      </c>
      <c r="V579" s="84">
        <v>1.27E-4</v>
      </c>
      <c r="W579" s="85">
        <v>0</v>
      </c>
      <c r="X579" s="62"/>
      <c r="Y579" s="62"/>
    </row>
    <row r="580" spans="7:25" x14ac:dyDescent="0.3">
      <c r="G580" s="77"/>
      <c r="H580" s="62">
        <v>8</v>
      </c>
      <c r="I580" s="62" t="s">
        <v>23</v>
      </c>
      <c r="J580" s="78">
        <v>820</v>
      </c>
      <c r="K580" s="79">
        <v>1</v>
      </c>
      <c r="L580" s="80">
        <v>0</v>
      </c>
      <c r="M580" s="81">
        <v>0</v>
      </c>
      <c r="N580" s="80">
        <v>119259</v>
      </c>
      <c r="O580" s="80"/>
      <c r="P580" s="81">
        <v>119259</v>
      </c>
      <c r="Q580" s="82">
        <v>1.74E-4</v>
      </c>
      <c r="R580" s="83">
        <v>20.751066000000002</v>
      </c>
      <c r="S580" s="80">
        <v>0</v>
      </c>
      <c r="T580" s="81">
        <v>0</v>
      </c>
      <c r="U580" s="81">
        <v>0</v>
      </c>
      <c r="V580" s="84">
        <v>1.8699999999999999E-4</v>
      </c>
      <c r="W580" s="85">
        <v>0</v>
      </c>
      <c r="X580" s="62"/>
      <c r="Y580" s="62"/>
    </row>
    <row r="581" spans="7:25" x14ac:dyDescent="0.3">
      <c r="G581" s="77"/>
      <c r="H581" s="62">
        <v>9</v>
      </c>
      <c r="I581" s="62" t="s">
        <v>0</v>
      </c>
      <c r="J581" s="78">
        <v>820</v>
      </c>
      <c r="K581" s="79">
        <v>1</v>
      </c>
      <c r="L581" s="80">
        <v>0</v>
      </c>
      <c r="M581" s="81">
        <v>0</v>
      </c>
      <c r="N581" s="80">
        <v>119259</v>
      </c>
      <c r="O581" s="80"/>
      <c r="P581" s="81">
        <v>119259</v>
      </c>
      <c r="Q581" s="82">
        <v>2.4800000000000001E-4</v>
      </c>
      <c r="R581" s="83">
        <v>29.576232000000001</v>
      </c>
      <c r="S581" s="80">
        <v>0</v>
      </c>
      <c r="T581" s="81">
        <v>0</v>
      </c>
      <c r="U581" s="81">
        <v>0</v>
      </c>
      <c r="V581" s="84">
        <v>2.6600000000000001E-4</v>
      </c>
      <c r="W581" s="85">
        <v>0</v>
      </c>
      <c r="X581" s="62"/>
      <c r="Y581" s="62"/>
    </row>
    <row r="582" spans="7:25" x14ac:dyDescent="0.3">
      <c r="G582" s="77"/>
      <c r="H582" s="62">
        <v>29</v>
      </c>
      <c r="I582" s="62" t="s">
        <v>24</v>
      </c>
      <c r="J582" s="78">
        <v>820</v>
      </c>
      <c r="K582" s="79">
        <v>1</v>
      </c>
      <c r="L582" s="80">
        <v>0</v>
      </c>
      <c r="M582" s="81">
        <v>0</v>
      </c>
      <c r="N582" s="80">
        <v>119259</v>
      </c>
      <c r="O582" s="80"/>
      <c r="P582" s="81">
        <v>119259</v>
      </c>
      <c r="Q582" s="82">
        <v>3.1029999999999999E-3</v>
      </c>
      <c r="R582" s="83">
        <v>370.060677</v>
      </c>
      <c r="S582" s="80">
        <v>0</v>
      </c>
      <c r="T582" s="81">
        <v>0</v>
      </c>
      <c r="U582" s="81">
        <v>0</v>
      </c>
      <c r="V582" s="84">
        <v>3.1029999999999999E-3</v>
      </c>
      <c r="W582" s="85">
        <v>0</v>
      </c>
      <c r="X582" s="62"/>
      <c r="Y582" s="62"/>
    </row>
    <row r="583" spans="7:25" x14ac:dyDescent="0.3">
      <c r="G583" s="77"/>
      <c r="H583" s="62">
        <v>38</v>
      </c>
      <c r="I583" s="62" t="s">
        <v>12</v>
      </c>
      <c r="J583" s="78">
        <v>820</v>
      </c>
      <c r="K583" s="79">
        <v>1</v>
      </c>
      <c r="L583" s="80">
        <v>0</v>
      </c>
      <c r="M583" s="81">
        <v>0</v>
      </c>
      <c r="N583" s="80">
        <v>119259</v>
      </c>
      <c r="O583" s="80"/>
      <c r="P583" s="81">
        <v>119259</v>
      </c>
      <c r="Q583" s="82">
        <v>9.5000000000000005E-5</v>
      </c>
      <c r="R583" s="83">
        <v>11.329605000000001</v>
      </c>
      <c r="S583" s="80">
        <v>0</v>
      </c>
      <c r="T583" s="81">
        <v>0</v>
      </c>
      <c r="U583" s="81">
        <v>0</v>
      </c>
      <c r="V583" s="84">
        <v>7.8999999999999996E-5</v>
      </c>
      <c r="W583" s="85">
        <v>0</v>
      </c>
      <c r="X583" s="62"/>
      <c r="Y583" s="62"/>
    </row>
    <row r="584" spans="7:25" x14ac:dyDescent="0.3">
      <c r="G584" s="77"/>
      <c r="H584" s="62">
        <v>55</v>
      </c>
      <c r="I584" s="62" t="s">
        <v>26</v>
      </c>
      <c r="J584" s="78">
        <v>820</v>
      </c>
      <c r="K584" s="79">
        <v>1</v>
      </c>
      <c r="L584" s="80">
        <v>0</v>
      </c>
      <c r="M584" s="81">
        <v>0</v>
      </c>
      <c r="N584" s="80">
        <v>119259</v>
      </c>
      <c r="O584" s="80"/>
      <c r="P584" s="81">
        <v>119259</v>
      </c>
      <c r="Q584" s="82">
        <v>1.4799999999999999E-4</v>
      </c>
      <c r="R584" s="83">
        <v>17.650331999999999</v>
      </c>
      <c r="S584" s="80">
        <v>0</v>
      </c>
      <c r="T584" s="81">
        <v>0</v>
      </c>
      <c r="U584" s="81">
        <v>0</v>
      </c>
      <c r="V584" s="84">
        <v>1.5699999999999999E-4</v>
      </c>
      <c r="W584" s="85">
        <v>0</v>
      </c>
      <c r="X584" s="62"/>
      <c r="Y584" s="62"/>
    </row>
    <row r="585" spans="7:25" x14ac:dyDescent="0.3">
      <c r="G585" s="77"/>
      <c r="H585" s="62">
        <v>71</v>
      </c>
      <c r="I585" s="62" t="s">
        <v>18</v>
      </c>
      <c r="J585" s="78">
        <v>820</v>
      </c>
      <c r="K585" s="79">
        <v>0</v>
      </c>
      <c r="L585" s="80">
        <v>0</v>
      </c>
      <c r="M585" s="81">
        <v>0</v>
      </c>
      <c r="N585" s="80">
        <v>119259</v>
      </c>
      <c r="O585" s="80"/>
      <c r="P585" s="81">
        <v>0</v>
      </c>
      <c r="Q585" s="82">
        <v>1.0000000000000001E-5</v>
      </c>
      <c r="R585" s="83">
        <v>0</v>
      </c>
      <c r="S585" s="80">
        <v>0</v>
      </c>
      <c r="T585" s="81">
        <v>0</v>
      </c>
      <c r="U585" s="81">
        <v>0</v>
      </c>
      <c r="V585" s="84">
        <v>1.1E-5</v>
      </c>
      <c r="W585" s="85">
        <v>0</v>
      </c>
      <c r="X585" s="62"/>
      <c r="Y585" s="62"/>
    </row>
    <row r="586" spans="7:25" x14ac:dyDescent="0.3">
      <c r="G586" s="77"/>
      <c r="H586" s="62">
        <v>72</v>
      </c>
      <c r="I586" s="62" t="s">
        <v>28</v>
      </c>
      <c r="J586" s="78">
        <v>820</v>
      </c>
      <c r="K586" s="79">
        <v>0</v>
      </c>
      <c r="L586" s="80">
        <v>0</v>
      </c>
      <c r="M586" s="81">
        <v>0</v>
      </c>
      <c r="N586" s="80">
        <v>119259</v>
      </c>
      <c r="O586" s="80"/>
      <c r="P586" s="81">
        <v>0</v>
      </c>
      <c r="Q586" s="82">
        <v>2.9999999999999997E-4</v>
      </c>
      <c r="R586" s="83">
        <v>0</v>
      </c>
      <c r="S586" s="80">
        <v>0</v>
      </c>
      <c r="T586" s="81">
        <v>0</v>
      </c>
      <c r="U586" s="81">
        <v>0</v>
      </c>
      <c r="V586" s="84">
        <v>3.1799999999999998E-4</v>
      </c>
      <c r="W586" s="85">
        <v>0</v>
      </c>
      <c r="X586" s="62"/>
      <c r="Y586" s="62"/>
    </row>
    <row r="587" spans="7:25" x14ac:dyDescent="0.3">
      <c r="G587" s="77"/>
      <c r="H587" s="62">
        <v>99</v>
      </c>
      <c r="I587" s="62" t="s">
        <v>109</v>
      </c>
      <c r="J587" s="78">
        <v>820</v>
      </c>
      <c r="K587" s="79">
        <v>1</v>
      </c>
      <c r="L587" s="80">
        <v>0</v>
      </c>
      <c r="M587" s="81">
        <v>0</v>
      </c>
      <c r="N587" s="80">
        <v>119259</v>
      </c>
      <c r="O587" s="80"/>
      <c r="P587" s="81">
        <v>119259</v>
      </c>
      <c r="Q587" s="82">
        <v>0</v>
      </c>
      <c r="R587" s="83">
        <v>0</v>
      </c>
      <c r="S587" s="80">
        <v>0</v>
      </c>
      <c r="T587" s="81">
        <v>0</v>
      </c>
      <c r="U587" s="81">
        <v>0</v>
      </c>
      <c r="V587" s="84">
        <v>0</v>
      </c>
      <c r="W587" s="85">
        <v>0</v>
      </c>
      <c r="X587" s="62"/>
      <c r="Y587" s="62"/>
    </row>
    <row r="588" spans="7:25" x14ac:dyDescent="0.3">
      <c r="G588" s="77"/>
      <c r="H588" s="62">
        <v>117</v>
      </c>
      <c r="I588" s="62" t="s">
        <v>21</v>
      </c>
      <c r="J588" s="78">
        <v>820</v>
      </c>
      <c r="K588" s="79">
        <v>1</v>
      </c>
      <c r="L588" s="80">
        <v>0</v>
      </c>
      <c r="M588" s="81">
        <v>0</v>
      </c>
      <c r="N588" s="80">
        <v>119259</v>
      </c>
      <c r="O588" s="80"/>
      <c r="P588" s="81">
        <v>119259</v>
      </c>
      <c r="Q588" s="82">
        <v>2.5700000000000001E-4</v>
      </c>
      <c r="R588" s="83">
        <v>30.649563000000001</v>
      </c>
      <c r="S588" s="80">
        <v>0</v>
      </c>
      <c r="T588" s="81">
        <v>0</v>
      </c>
      <c r="U588" s="81">
        <v>0</v>
      </c>
      <c r="V588" s="84">
        <v>2.7300000000000002E-4</v>
      </c>
      <c r="W588" s="85">
        <v>0</v>
      </c>
      <c r="X588" s="62"/>
      <c r="Y588" s="62"/>
    </row>
    <row r="589" spans="7:25" x14ac:dyDescent="0.3">
      <c r="G589" s="77"/>
      <c r="H589" s="62">
        <v>122</v>
      </c>
      <c r="I589" s="62" t="s">
        <v>96</v>
      </c>
      <c r="J589" s="78">
        <v>820</v>
      </c>
      <c r="K589" s="79">
        <v>1</v>
      </c>
      <c r="L589" s="80">
        <v>0</v>
      </c>
      <c r="M589" s="81">
        <v>0</v>
      </c>
      <c r="N589" s="80">
        <v>119259</v>
      </c>
      <c r="O589" s="80"/>
      <c r="P589" s="81">
        <v>119259</v>
      </c>
      <c r="Q589" s="82">
        <v>0</v>
      </c>
      <c r="R589" s="83">
        <v>0</v>
      </c>
      <c r="S589" s="80">
        <v>0</v>
      </c>
      <c r="T589" s="81">
        <v>0</v>
      </c>
      <c r="U589" s="81">
        <v>0</v>
      </c>
      <c r="V589" s="84">
        <v>0</v>
      </c>
      <c r="W589" s="85">
        <v>0</v>
      </c>
      <c r="X589" s="62"/>
      <c r="Y589" s="62"/>
    </row>
    <row r="590" spans="7:25" ht="15" thickBot="1" x14ac:dyDescent="0.35">
      <c r="G590" s="86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8"/>
      <c r="X590" s="62"/>
      <c r="Y590" s="62"/>
    </row>
    <row r="591" spans="7:25" x14ac:dyDescent="0.3">
      <c r="G591" s="62">
        <v>99</v>
      </c>
      <c r="H591" s="62" t="s">
        <v>109</v>
      </c>
      <c r="I591" s="62"/>
      <c r="J591" s="78"/>
      <c r="K591" s="79"/>
      <c r="L591" s="81"/>
      <c r="M591" s="81"/>
      <c r="N591" s="81"/>
      <c r="O591" s="81"/>
      <c r="P591" s="81"/>
      <c r="Q591" s="84"/>
      <c r="R591" s="83">
        <v>140714.73447300002</v>
      </c>
      <c r="S591" s="81"/>
      <c r="T591" s="81"/>
      <c r="U591" s="81"/>
      <c r="V591" s="84"/>
      <c r="W591" s="83">
        <v>104215.466961</v>
      </c>
      <c r="X591" s="89">
        <v>244930.20143400002</v>
      </c>
      <c r="Y591" s="62"/>
    </row>
    <row r="592" spans="7:25" x14ac:dyDescent="0.3">
      <c r="G592" s="62"/>
      <c r="H592" s="62"/>
      <c r="I592" s="62"/>
      <c r="J592" s="78"/>
      <c r="K592" s="79"/>
      <c r="L592" s="81"/>
      <c r="M592" s="81"/>
      <c r="N592" s="81"/>
      <c r="O592" s="81"/>
      <c r="P592" s="81"/>
      <c r="Q592" s="84"/>
      <c r="R592" s="83"/>
      <c r="S592" s="81"/>
      <c r="T592" s="81"/>
      <c r="U592" s="81"/>
      <c r="V592" s="84"/>
      <c r="W592" s="83"/>
      <c r="X592" s="62"/>
      <c r="Y592" s="62"/>
    </row>
    <row r="593" spans="7:25" ht="15" thickBot="1" x14ac:dyDescent="0.35">
      <c r="G593" s="62"/>
      <c r="H593" s="62"/>
      <c r="I593" s="62"/>
      <c r="J593" s="63" t="s">
        <v>59</v>
      </c>
      <c r="K593" s="64" t="s">
        <v>60</v>
      </c>
      <c r="L593" s="65" t="s">
        <v>61</v>
      </c>
      <c r="M593" s="65" t="s">
        <v>186</v>
      </c>
      <c r="N593" s="65" t="s">
        <v>62</v>
      </c>
      <c r="O593" s="65" t="s">
        <v>187</v>
      </c>
      <c r="P593" s="65" t="s">
        <v>63</v>
      </c>
      <c r="Q593" s="66" t="s">
        <v>64</v>
      </c>
      <c r="R593" s="67" t="s">
        <v>65</v>
      </c>
      <c r="S593" s="65" t="s">
        <v>66</v>
      </c>
      <c r="T593" s="65" t="s">
        <v>67</v>
      </c>
      <c r="U593" s="65" t="s">
        <v>68</v>
      </c>
      <c r="V593" s="66" t="s">
        <v>69</v>
      </c>
      <c r="W593" s="67" t="s">
        <v>70</v>
      </c>
      <c r="X593" s="62"/>
      <c r="Y593" s="62"/>
    </row>
    <row r="594" spans="7:25" ht="15.6" x14ac:dyDescent="0.3">
      <c r="G594" s="68">
        <v>106</v>
      </c>
      <c r="H594" s="69" t="s">
        <v>110</v>
      </c>
      <c r="I594" s="70"/>
      <c r="J594" s="71"/>
      <c r="K594" s="72"/>
      <c r="L594" s="73"/>
      <c r="M594" s="73"/>
      <c r="N594" s="73"/>
      <c r="O594" s="73"/>
      <c r="P594" s="73"/>
      <c r="Q594" s="74"/>
      <c r="R594" s="75"/>
      <c r="S594" s="73"/>
      <c r="T594" s="73"/>
      <c r="U594" s="73"/>
      <c r="V594" s="74"/>
      <c r="W594" s="76"/>
      <c r="X594" s="62"/>
      <c r="Y594" s="62"/>
    </row>
    <row r="595" spans="7:25" x14ac:dyDescent="0.3">
      <c r="G595" s="77"/>
      <c r="H595" s="62">
        <v>1</v>
      </c>
      <c r="I595" s="62" t="s">
        <v>11</v>
      </c>
      <c r="J595" s="78">
        <v>390</v>
      </c>
      <c r="K595" s="95">
        <v>0.71899999999999997</v>
      </c>
      <c r="L595" s="80">
        <v>31751484</v>
      </c>
      <c r="M595" s="81">
        <v>10301587</v>
      </c>
      <c r="N595" s="80">
        <v>103660</v>
      </c>
      <c r="O595" s="80"/>
      <c r="P595" s="81">
        <v>15497007.482999999</v>
      </c>
      <c r="Q595" s="82">
        <v>2.2769999999999999E-3</v>
      </c>
      <c r="R595" s="83">
        <v>35286.686038790998</v>
      </c>
      <c r="S595" s="80">
        <v>990522</v>
      </c>
      <c r="T595" s="81">
        <v>143991</v>
      </c>
      <c r="U595" s="81">
        <v>608655.78899999999</v>
      </c>
      <c r="V595" s="84">
        <v>1.91E-3</v>
      </c>
      <c r="W595" s="85">
        <v>1162.5325569900001</v>
      </c>
      <c r="X595" s="62"/>
      <c r="Y595" s="62"/>
    </row>
    <row r="596" spans="7:25" x14ac:dyDescent="0.3">
      <c r="G596" s="77"/>
      <c r="H596" s="62">
        <v>2</v>
      </c>
      <c r="I596" s="62" t="s">
        <v>27</v>
      </c>
      <c r="J596" s="78">
        <v>390</v>
      </c>
      <c r="K596" s="95">
        <v>0.71899999999999997</v>
      </c>
      <c r="L596" s="80">
        <v>31751484</v>
      </c>
      <c r="M596" s="81">
        <v>10301587</v>
      </c>
      <c r="N596" s="80">
        <v>103660</v>
      </c>
      <c r="O596" s="80"/>
      <c r="P596" s="81">
        <v>15497007.482999999</v>
      </c>
      <c r="Q596" s="82">
        <v>2.6200000000000003E-4</v>
      </c>
      <c r="R596" s="83">
        <v>4060.2159605460001</v>
      </c>
      <c r="S596" s="80">
        <v>990522</v>
      </c>
      <c r="T596" s="81">
        <v>143991</v>
      </c>
      <c r="U596" s="81">
        <v>608655.78899999999</v>
      </c>
      <c r="V596" s="84">
        <v>2.6899999999999998E-4</v>
      </c>
      <c r="W596" s="85">
        <v>163.72840724099999</v>
      </c>
      <c r="X596" s="62"/>
      <c r="Y596" s="62"/>
    </row>
    <row r="597" spans="7:25" x14ac:dyDescent="0.3">
      <c r="G597" s="77"/>
      <c r="H597" s="62">
        <v>3</v>
      </c>
      <c r="I597" s="62" t="s">
        <v>20</v>
      </c>
      <c r="J597" s="78">
        <v>390</v>
      </c>
      <c r="K597" s="95">
        <v>0.71899999999999997</v>
      </c>
      <c r="L597" s="80">
        <v>31751484</v>
      </c>
      <c r="M597" s="81">
        <v>10301587</v>
      </c>
      <c r="N597" s="80">
        <v>103660</v>
      </c>
      <c r="O597" s="80"/>
      <c r="P597" s="81">
        <v>15497007.482999999</v>
      </c>
      <c r="Q597" s="82">
        <v>5.7799999999999995E-4</v>
      </c>
      <c r="R597" s="83">
        <v>8957.2703251739986</v>
      </c>
      <c r="S597" s="80">
        <v>990522</v>
      </c>
      <c r="T597" s="81">
        <v>143991</v>
      </c>
      <c r="U597" s="81">
        <v>608655.78899999999</v>
      </c>
      <c r="V597" s="84">
        <v>5.9699999999999998E-4</v>
      </c>
      <c r="W597" s="85">
        <v>363.36750603299998</v>
      </c>
      <c r="X597" s="62"/>
      <c r="Y597" s="62"/>
    </row>
    <row r="598" spans="7:25" x14ac:dyDescent="0.3">
      <c r="G598" s="77"/>
      <c r="H598" s="62">
        <v>4</v>
      </c>
      <c r="I598" s="62" t="s">
        <v>10</v>
      </c>
      <c r="J598" s="78">
        <v>390</v>
      </c>
      <c r="K598" s="95">
        <v>0.71899999999999997</v>
      </c>
      <c r="L598" s="80">
        <v>31751484</v>
      </c>
      <c r="M598" s="81">
        <v>10301587</v>
      </c>
      <c r="N598" s="80">
        <v>103660</v>
      </c>
      <c r="O598" s="80"/>
      <c r="P598" s="81">
        <v>15497007.482999999</v>
      </c>
      <c r="Q598" s="82">
        <v>8.5789999999999998E-3</v>
      </c>
      <c r="R598" s="83">
        <v>132948.82719665699</v>
      </c>
      <c r="S598" s="80">
        <v>990522</v>
      </c>
      <c r="T598" s="81">
        <v>143991</v>
      </c>
      <c r="U598" s="81">
        <v>608655.78899999999</v>
      </c>
      <c r="V598" s="84">
        <v>9.2750000000000003E-3</v>
      </c>
      <c r="W598" s="85">
        <v>5645.2824429749999</v>
      </c>
      <c r="X598" s="62"/>
      <c r="Y598" s="62"/>
    </row>
    <row r="599" spans="7:25" x14ac:dyDescent="0.3">
      <c r="G599" s="77"/>
      <c r="H599" s="62">
        <v>136</v>
      </c>
      <c r="I599" s="62" t="s">
        <v>159</v>
      </c>
      <c r="J599" s="78">
        <v>390</v>
      </c>
      <c r="K599" s="95">
        <v>0.71899999999999997</v>
      </c>
      <c r="L599" s="80">
        <v>31751484</v>
      </c>
      <c r="M599" s="81">
        <v>10301587</v>
      </c>
      <c r="N599" s="80">
        <v>103660</v>
      </c>
      <c r="O599" s="80"/>
      <c r="P599" s="81">
        <v>15497007.482999999</v>
      </c>
      <c r="Q599" s="82">
        <v>1.75E-4</v>
      </c>
      <c r="R599" s="83">
        <v>2711.976309525</v>
      </c>
      <c r="S599" s="80">
        <v>990522</v>
      </c>
      <c r="T599" s="81">
        <v>143991</v>
      </c>
      <c r="U599" s="81">
        <v>608655.78899999999</v>
      </c>
      <c r="V599" s="84">
        <v>0</v>
      </c>
      <c r="W599" s="85">
        <v>0</v>
      </c>
      <c r="X599" s="62"/>
      <c r="Y599" s="62"/>
    </row>
    <row r="600" spans="7:25" x14ac:dyDescent="0.3">
      <c r="G600" s="77"/>
      <c r="H600" s="62">
        <v>6</v>
      </c>
      <c r="I600" s="62" t="s">
        <v>76</v>
      </c>
      <c r="J600" s="78">
        <v>390</v>
      </c>
      <c r="K600" s="95">
        <v>0.71899999999999997</v>
      </c>
      <c r="L600" s="80">
        <v>31751484</v>
      </c>
      <c r="M600" s="81">
        <v>10301587</v>
      </c>
      <c r="N600" s="80">
        <v>103660</v>
      </c>
      <c r="O600" s="80"/>
      <c r="P600" s="81">
        <v>15497007.482999999</v>
      </c>
      <c r="Q600" s="82">
        <v>0</v>
      </c>
      <c r="R600" s="83">
        <v>0</v>
      </c>
      <c r="S600" s="80">
        <v>990522</v>
      </c>
      <c r="T600" s="81">
        <v>143991</v>
      </c>
      <c r="U600" s="81">
        <v>608655.78899999999</v>
      </c>
      <c r="V600" s="84">
        <v>0</v>
      </c>
      <c r="W600" s="85">
        <v>0</v>
      </c>
      <c r="X600" s="62"/>
      <c r="Y600" s="62"/>
    </row>
    <row r="601" spans="7:25" x14ac:dyDescent="0.3">
      <c r="G601" s="77"/>
      <c r="H601" s="62">
        <v>7</v>
      </c>
      <c r="I601" s="62" t="s">
        <v>9</v>
      </c>
      <c r="J601" s="78">
        <v>390</v>
      </c>
      <c r="K601" s="95">
        <v>0.71899999999999997</v>
      </c>
      <c r="L601" s="80">
        <v>31751484</v>
      </c>
      <c r="M601" s="81">
        <v>10301587</v>
      </c>
      <c r="N601" s="80">
        <v>103660</v>
      </c>
      <c r="O601" s="80"/>
      <c r="P601" s="81">
        <v>15497007.482999999</v>
      </c>
      <c r="Q601" s="82">
        <v>1.1900000000000001E-4</v>
      </c>
      <c r="R601" s="83">
        <v>1844.143890477</v>
      </c>
      <c r="S601" s="80">
        <v>990522</v>
      </c>
      <c r="T601" s="81">
        <v>143991</v>
      </c>
      <c r="U601" s="81">
        <v>608655.78899999999</v>
      </c>
      <c r="V601" s="84">
        <v>1.27E-4</v>
      </c>
      <c r="W601" s="85">
        <v>77.299285202999997</v>
      </c>
      <c r="X601" s="62"/>
      <c r="Y601" s="62"/>
    </row>
    <row r="602" spans="7:25" x14ac:dyDescent="0.3">
      <c r="G602" s="77"/>
      <c r="H602" s="62">
        <v>8</v>
      </c>
      <c r="I602" s="62" t="s">
        <v>23</v>
      </c>
      <c r="J602" s="78">
        <v>390</v>
      </c>
      <c r="K602" s="95">
        <v>0.71899999999999997</v>
      </c>
      <c r="L602" s="80">
        <v>31751484</v>
      </c>
      <c r="M602" s="81">
        <v>10301587</v>
      </c>
      <c r="N602" s="80">
        <v>103660</v>
      </c>
      <c r="O602" s="80"/>
      <c r="P602" s="81">
        <v>15497007.482999999</v>
      </c>
      <c r="Q602" s="82">
        <v>1.74E-4</v>
      </c>
      <c r="R602" s="83">
        <v>2696.4793020419997</v>
      </c>
      <c r="S602" s="80">
        <v>990522</v>
      </c>
      <c r="T602" s="81">
        <v>143991</v>
      </c>
      <c r="U602" s="81">
        <v>608655.78899999999</v>
      </c>
      <c r="V602" s="84">
        <v>1.8699999999999999E-4</v>
      </c>
      <c r="W602" s="85">
        <v>113.81863254299999</v>
      </c>
      <c r="X602" s="62"/>
      <c r="Y602" s="62"/>
    </row>
    <row r="603" spans="7:25" x14ac:dyDescent="0.3">
      <c r="G603" s="77"/>
      <c r="H603" s="62">
        <v>9</v>
      </c>
      <c r="I603" s="62" t="s">
        <v>0</v>
      </c>
      <c r="J603" s="78">
        <v>390</v>
      </c>
      <c r="K603" s="95">
        <v>0.71899999999999997</v>
      </c>
      <c r="L603" s="80">
        <v>31751484</v>
      </c>
      <c r="M603" s="81">
        <v>10301587</v>
      </c>
      <c r="N603" s="80">
        <v>103660</v>
      </c>
      <c r="O603" s="80"/>
      <c r="P603" s="81">
        <v>15497007.482999999</v>
      </c>
      <c r="Q603" s="82">
        <v>2.4800000000000001E-4</v>
      </c>
      <c r="R603" s="83">
        <v>3843.2578557839997</v>
      </c>
      <c r="S603" s="80">
        <v>990522</v>
      </c>
      <c r="T603" s="81">
        <v>143991</v>
      </c>
      <c r="U603" s="81">
        <v>608655.78899999999</v>
      </c>
      <c r="V603" s="84">
        <v>2.6600000000000001E-4</v>
      </c>
      <c r="W603" s="85">
        <v>161.90243987400001</v>
      </c>
      <c r="X603" s="62"/>
      <c r="Y603" s="62"/>
    </row>
    <row r="604" spans="7:25" x14ac:dyDescent="0.3">
      <c r="G604" s="77"/>
      <c r="H604" s="62">
        <v>17</v>
      </c>
      <c r="I604" s="62" t="s">
        <v>16</v>
      </c>
      <c r="J604" s="78">
        <v>390</v>
      </c>
      <c r="K604" s="95">
        <v>0.71899999999999997</v>
      </c>
      <c r="L604" s="80">
        <v>31751484</v>
      </c>
      <c r="M604" s="81">
        <v>10301587</v>
      </c>
      <c r="N604" s="80">
        <v>103660</v>
      </c>
      <c r="O604" s="80"/>
      <c r="P604" s="81">
        <v>15497007.482999999</v>
      </c>
      <c r="Q604" s="82">
        <v>7.0899999999999999E-4</v>
      </c>
      <c r="R604" s="83">
        <v>10987.378305446999</v>
      </c>
      <c r="S604" s="80">
        <v>990522</v>
      </c>
      <c r="T604" s="81">
        <v>143991</v>
      </c>
      <c r="U604" s="81">
        <v>608655.78899999999</v>
      </c>
      <c r="V604" s="84">
        <v>7.5799999999999999E-4</v>
      </c>
      <c r="W604" s="85">
        <v>461.36108806199996</v>
      </c>
      <c r="X604" s="62"/>
      <c r="Y604" s="62"/>
    </row>
    <row r="605" spans="7:25" x14ac:dyDescent="0.3">
      <c r="G605" s="77"/>
      <c r="H605" s="62">
        <v>29</v>
      </c>
      <c r="I605" s="62" t="s">
        <v>24</v>
      </c>
      <c r="J605" s="78">
        <v>390</v>
      </c>
      <c r="K605" s="95">
        <v>0.71899999999999997</v>
      </c>
      <c r="L605" s="80">
        <v>31751484</v>
      </c>
      <c r="M605" s="81">
        <v>10301587</v>
      </c>
      <c r="N605" s="80">
        <v>103660</v>
      </c>
      <c r="O605" s="80"/>
      <c r="P605" s="81">
        <v>15497007.482999999</v>
      </c>
      <c r="Q605" s="82">
        <v>3.1029999999999999E-3</v>
      </c>
      <c r="R605" s="83">
        <v>48087.214219748996</v>
      </c>
      <c r="S605" s="80">
        <v>990522</v>
      </c>
      <c r="T605" s="81">
        <v>143991</v>
      </c>
      <c r="U605" s="81">
        <v>608655.78899999999</v>
      </c>
      <c r="V605" s="84">
        <v>3.1029999999999999E-3</v>
      </c>
      <c r="W605" s="85">
        <v>1888.6589132669999</v>
      </c>
      <c r="X605" s="62"/>
      <c r="Y605" s="62"/>
    </row>
    <row r="606" spans="7:25" x14ac:dyDescent="0.3">
      <c r="G606" s="77"/>
      <c r="H606" s="62">
        <v>38</v>
      </c>
      <c r="I606" s="62" t="s">
        <v>12</v>
      </c>
      <c r="J606" s="78">
        <v>390</v>
      </c>
      <c r="K606" s="95">
        <v>0.71899999999999997</v>
      </c>
      <c r="L606" s="80">
        <v>31751484</v>
      </c>
      <c r="M606" s="81">
        <v>10301587</v>
      </c>
      <c r="N606" s="80">
        <v>103660</v>
      </c>
      <c r="O606" s="80"/>
      <c r="P606" s="81">
        <v>15497007.482999999</v>
      </c>
      <c r="Q606" s="82">
        <v>9.5000000000000005E-5</v>
      </c>
      <c r="R606" s="83">
        <v>1472.2157108849999</v>
      </c>
      <c r="S606" s="80">
        <v>990522</v>
      </c>
      <c r="T606" s="81">
        <v>143991</v>
      </c>
      <c r="U606" s="81">
        <v>608655.78899999999</v>
      </c>
      <c r="V606" s="84">
        <v>7.8999999999999996E-5</v>
      </c>
      <c r="W606" s="85">
        <v>48.083807330999996</v>
      </c>
      <c r="X606" s="62"/>
      <c r="Y606" s="62"/>
    </row>
    <row r="607" spans="7:25" x14ac:dyDescent="0.3">
      <c r="G607" s="77"/>
      <c r="H607" s="62">
        <v>55</v>
      </c>
      <c r="I607" s="62" t="s">
        <v>26</v>
      </c>
      <c r="J607" s="78">
        <v>390</v>
      </c>
      <c r="K607" s="95">
        <v>0.71899999999999997</v>
      </c>
      <c r="L607" s="80">
        <v>31751484</v>
      </c>
      <c r="M607" s="81">
        <v>10301587</v>
      </c>
      <c r="N607" s="80">
        <v>103660</v>
      </c>
      <c r="O607" s="80"/>
      <c r="P607" s="81">
        <v>15497007.482999999</v>
      </c>
      <c r="Q607" s="82">
        <v>1.4799999999999999E-4</v>
      </c>
      <c r="R607" s="83">
        <v>2293.557107484</v>
      </c>
      <c r="S607" s="80">
        <v>990522</v>
      </c>
      <c r="T607" s="81">
        <v>143991</v>
      </c>
      <c r="U607" s="81">
        <v>608655.78899999999</v>
      </c>
      <c r="V607" s="84">
        <v>1.5699999999999999E-4</v>
      </c>
      <c r="W607" s="85">
        <v>95.558958872999995</v>
      </c>
      <c r="X607" s="62"/>
      <c r="Y607" s="62"/>
    </row>
    <row r="608" spans="7:25" x14ac:dyDescent="0.3">
      <c r="G608" s="77"/>
      <c r="H608" s="62">
        <v>71</v>
      </c>
      <c r="I608" s="62" t="s">
        <v>18</v>
      </c>
      <c r="J608" s="78">
        <v>390</v>
      </c>
      <c r="K608" s="95">
        <v>0</v>
      </c>
      <c r="L608" s="80">
        <v>31751484</v>
      </c>
      <c r="M608" s="81">
        <v>10301587</v>
      </c>
      <c r="N608" s="80">
        <v>103660</v>
      </c>
      <c r="O608" s="80"/>
      <c r="P608" s="81">
        <v>0</v>
      </c>
      <c r="Q608" s="82">
        <v>1.0000000000000001E-5</v>
      </c>
      <c r="R608" s="83">
        <v>0</v>
      </c>
      <c r="S608" s="80">
        <v>990522</v>
      </c>
      <c r="T608" s="81">
        <v>143991</v>
      </c>
      <c r="U608" s="81">
        <v>0</v>
      </c>
      <c r="V608" s="84">
        <v>1.1E-5</v>
      </c>
      <c r="W608" s="85">
        <v>0</v>
      </c>
      <c r="X608" s="62"/>
      <c r="Y608" s="62"/>
    </row>
    <row r="609" spans="7:25" x14ac:dyDescent="0.3">
      <c r="G609" s="77"/>
      <c r="H609" s="62">
        <v>72</v>
      </c>
      <c r="I609" s="62" t="s">
        <v>28</v>
      </c>
      <c r="J609" s="78">
        <v>390</v>
      </c>
      <c r="K609" s="95">
        <v>0</v>
      </c>
      <c r="L609" s="80">
        <v>31751484</v>
      </c>
      <c r="M609" s="81">
        <v>10301587</v>
      </c>
      <c r="N609" s="80">
        <v>103660</v>
      </c>
      <c r="O609" s="80"/>
      <c r="P609" s="81">
        <v>0</v>
      </c>
      <c r="Q609" s="82">
        <v>2.9999999999999997E-4</v>
      </c>
      <c r="R609" s="83">
        <v>0</v>
      </c>
      <c r="S609" s="80">
        <v>990522</v>
      </c>
      <c r="T609" s="81">
        <v>143991</v>
      </c>
      <c r="U609" s="81">
        <v>0</v>
      </c>
      <c r="V609" s="84">
        <v>3.1799999999999998E-4</v>
      </c>
      <c r="W609" s="85">
        <v>0</v>
      </c>
      <c r="X609" s="62"/>
      <c r="Y609" s="62"/>
    </row>
    <row r="610" spans="7:25" x14ac:dyDescent="0.3">
      <c r="G610" s="77"/>
      <c r="H610" s="62">
        <v>106</v>
      </c>
      <c r="I610" s="62" t="s">
        <v>110</v>
      </c>
      <c r="J610" s="78">
        <v>390</v>
      </c>
      <c r="K610" s="95">
        <v>0.71899999999999997</v>
      </c>
      <c r="L610" s="80">
        <v>31751484</v>
      </c>
      <c r="M610" s="81">
        <v>10301587</v>
      </c>
      <c r="N610" s="80">
        <v>103660</v>
      </c>
      <c r="O610" s="80"/>
      <c r="P610" s="81">
        <v>15497007.482999999</v>
      </c>
      <c r="Q610" s="82">
        <v>0</v>
      </c>
      <c r="R610" s="83">
        <v>0</v>
      </c>
      <c r="S610" s="80">
        <v>990522</v>
      </c>
      <c r="T610" s="81">
        <v>143991</v>
      </c>
      <c r="U610" s="81">
        <v>608655.78899999999</v>
      </c>
      <c r="V610" s="84">
        <v>0</v>
      </c>
      <c r="W610" s="85">
        <v>0</v>
      </c>
      <c r="X610" s="62"/>
      <c r="Y610" s="62"/>
    </row>
    <row r="611" spans="7:25" x14ac:dyDescent="0.3">
      <c r="G611" s="77"/>
      <c r="H611" s="62">
        <v>117</v>
      </c>
      <c r="I611" s="62" t="s">
        <v>21</v>
      </c>
      <c r="J611" s="78">
        <v>390</v>
      </c>
      <c r="K611" s="95">
        <v>0.71899999999999997</v>
      </c>
      <c r="L611" s="80">
        <v>31751484</v>
      </c>
      <c r="M611" s="81">
        <v>10301587</v>
      </c>
      <c r="N611" s="80">
        <v>103660</v>
      </c>
      <c r="O611" s="80"/>
      <c r="P611" s="81">
        <v>15497007.482999999</v>
      </c>
      <c r="Q611" s="82">
        <v>2.5700000000000001E-4</v>
      </c>
      <c r="R611" s="83">
        <v>3982.7309231310001</v>
      </c>
      <c r="S611" s="80">
        <v>990522</v>
      </c>
      <c r="T611" s="81">
        <v>143991</v>
      </c>
      <c r="U611" s="81">
        <v>608655.78899999999</v>
      </c>
      <c r="V611" s="84">
        <v>2.7300000000000002E-4</v>
      </c>
      <c r="W611" s="85">
        <v>166.163030397</v>
      </c>
      <c r="X611" s="62"/>
      <c r="Y611" s="62"/>
    </row>
    <row r="612" spans="7:25" x14ac:dyDescent="0.3">
      <c r="G612" s="77"/>
      <c r="H612" s="62">
        <v>122</v>
      </c>
      <c r="I612" s="62" t="s">
        <v>96</v>
      </c>
      <c r="J612" s="78">
        <v>390</v>
      </c>
      <c r="K612" s="95">
        <v>0.71899999999999997</v>
      </c>
      <c r="L612" s="80">
        <v>31751484</v>
      </c>
      <c r="M612" s="81">
        <v>10301587</v>
      </c>
      <c r="N612" s="80">
        <v>103660</v>
      </c>
      <c r="O612" s="80"/>
      <c r="P612" s="81">
        <v>15497007.482999999</v>
      </c>
      <c r="Q612" s="82">
        <v>0</v>
      </c>
      <c r="R612" s="83">
        <v>0</v>
      </c>
      <c r="S612" s="80">
        <v>990522</v>
      </c>
      <c r="T612" s="81">
        <v>143991</v>
      </c>
      <c r="U612" s="81">
        <v>608655.78899999999</v>
      </c>
      <c r="V612" s="84">
        <v>0</v>
      </c>
      <c r="W612" s="85">
        <v>0</v>
      </c>
      <c r="X612" s="62"/>
      <c r="Y612" s="62"/>
    </row>
    <row r="613" spans="7:25" x14ac:dyDescent="0.3">
      <c r="G613" s="77"/>
      <c r="H613" s="62"/>
      <c r="I613" s="62"/>
      <c r="J613" s="78"/>
      <c r="K613" s="95"/>
      <c r="L613" s="81"/>
      <c r="M613" s="81"/>
      <c r="N613" s="81"/>
      <c r="O613" s="81"/>
      <c r="P613" s="81"/>
      <c r="Q613" s="84"/>
      <c r="R613" s="83"/>
      <c r="S613" s="81"/>
      <c r="T613" s="81"/>
      <c r="U613" s="81"/>
      <c r="V613" s="84"/>
      <c r="W613" s="85"/>
      <c r="X613" s="62"/>
      <c r="Y613" s="62"/>
    </row>
    <row r="614" spans="7:25" ht="15.6" x14ac:dyDescent="0.3">
      <c r="G614" s="90">
        <v>106</v>
      </c>
      <c r="H614" s="91" t="s">
        <v>110</v>
      </c>
      <c r="I614" s="62"/>
      <c r="J614" s="78"/>
      <c r="K614" s="95"/>
      <c r="L614" s="81"/>
      <c r="M614" s="81"/>
      <c r="N614" s="81"/>
      <c r="O614" s="81"/>
      <c r="P614" s="81"/>
      <c r="Q614" s="84"/>
      <c r="R614" s="83"/>
      <c r="S614" s="81"/>
      <c r="T614" s="81"/>
      <c r="U614" s="81"/>
      <c r="V614" s="84"/>
      <c r="W614" s="85"/>
      <c r="X614" s="62"/>
      <c r="Y614" s="62"/>
    </row>
    <row r="615" spans="7:25" x14ac:dyDescent="0.3">
      <c r="G615" s="77"/>
      <c r="H615" s="62">
        <v>1</v>
      </c>
      <c r="I615" s="62" t="s">
        <v>11</v>
      </c>
      <c r="J615" s="78">
        <v>814</v>
      </c>
      <c r="K615" s="95">
        <v>0.71899999999999997</v>
      </c>
      <c r="L615" s="80">
        <v>0</v>
      </c>
      <c r="M615" s="81">
        <v>0</v>
      </c>
      <c r="N615" s="80">
        <v>179330</v>
      </c>
      <c r="O615" s="80"/>
      <c r="P615" s="81">
        <v>128938.26999999999</v>
      </c>
      <c r="Q615" s="82">
        <v>2.2769999999999999E-3</v>
      </c>
      <c r="R615" s="83">
        <v>293.59244078999996</v>
      </c>
      <c r="S615" s="80">
        <v>0</v>
      </c>
      <c r="T615" s="81"/>
      <c r="U615" s="81">
        <v>0</v>
      </c>
      <c r="V615" s="84">
        <v>1.91E-3</v>
      </c>
      <c r="W615" s="85">
        <v>0</v>
      </c>
      <c r="X615" s="62"/>
      <c r="Y615" s="62"/>
    </row>
    <row r="616" spans="7:25" x14ac:dyDescent="0.3">
      <c r="G616" s="77"/>
      <c r="H616" s="62">
        <v>2</v>
      </c>
      <c r="I616" s="62" t="s">
        <v>27</v>
      </c>
      <c r="J616" s="78">
        <v>814</v>
      </c>
      <c r="K616" s="95">
        <v>0.71899999999999997</v>
      </c>
      <c r="L616" s="80">
        <v>0</v>
      </c>
      <c r="M616" s="81">
        <v>0</v>
      </c>
      <c r="N616" s="80">
        <v>179330</v>
      </c>
      <c r="O616" s="80"/>
      <c r="P616" s="81">
        <v>128938.26999999999</v>
      </c>
      <c r="Q616" s="82">
        <v>2.6200000000000003E-4</v>
      </c>
      <c r="R616" s="83">
        <v>33.78182674</v>
      </c>
      <c r="S616" s="80">
        <v>0</v>
      </c>
      <c r="T616" s="81"/>
      <c r="U616" s="81">
        <v>0</v>
      </c>
      <c r="V616" s="84">
        <v>2.6899999999999998E-4</v>
      </c>
      <c r="W616" s="85">
        <v>0</v>
      </c>
      <c r="X616" s="62"/>
      <c r="Y616" s="62"/>
    </row>
    <row r="617" spans="7:25" x14ac:dyDescent="0.3">
      <c r="G617" s="77"/>
      <c r="H617" s="62">
        <v>3</v>
      </c>
      <c r="I617" s="62" t="s">
        <v>20</v>
      </c>
      <c r="J617" s="78">
        <v>814</v>
      </c>
      <c r="K617" s="95">
        <v>0.71899999999999997</v>
      </c>
      <c r="L617" s="80">
        <v>0</v>
      </c>
      <c r="M617" s="81">
        <v>0</v>
      </c>
      <c r="N617" s="80">
        <v>179330</v>
      </c>
      <c r="O617" s="80"/>
      <c r="P617" s="81">
        <v>128938.26999999999</v>
      </c>
      <c r="Q617" s="82">
        <v>5.7799999999999995E-4</v>
      </c>
      <c r="R617" s="83">
        <v>74.526320059999989</v>
      </c>
      <c r="S617" s="80">
        <v>0</v>
      </c>
      <c r="T617" s="81"/>
      <c r="U617" s="81">
        <v>0</v>
      </c>
      <c r="V617" s="84">
        <v>5.9699999999999998E-4</v>
      </c>
      <c r="W617" s="85">
        <v>0</v>
      </c>
      <c r="X617" s="62"/>
      <c r="Y617" s="62"/>
    </row>
    <row r="618" spans="7:25" x14ac:dyDescent="0.3">
      <c r="G618" s="77"/>
      <c r="H618" s="62">
        <v>4</v>
      </c>
      <c r="I618" s="62" t="s">
        <v>10</v>
      </c>
      <c r="J618" s="78">
        <v>814</v>
      </c>
      <c r="K618" s="95">
        <v>0.71899999999999997</v>
      </c>
      <c r="L618" s="80">
        <v>0</v>
      </c>
      <c r="M618" s="81">
        <v>0</v>
      </c>
      <c r="N618" s="80">
        <v>179330</v>
      </c>
      <c r="O618" s="80"/>
      <c r="P618" s="81">
        <v>128938.26999999999</v>
      </c>
      <c r="Q618" s="82">
        <v>8.5789999999999998E-3</v>
      </c>
      <c r="R618" s="83">
        <v>1106.1614183299998</v>
      </c>
      <c r="S618" s="80">
        <v>0</v>
      </c>
      <c r="T618" s="81"/>
      <c r="U618" s="81">
        <v>0</v>
      </c>
      <c r="V618" s="84">
        <v>9.2750000000000003E-3</v>
      </c>
      <c r="W618" s="85">
        <v>0</v>
      </c>
      <c r="X618" s="62"/>
      <c r="Y618" s="62"/>
    </row>
    <row r="619" spans="7:25" x14ac:dyDescent="0.3">
      <c r="G619" s="77"/>
      <c r="H619" s="62">
        <v>136</v>
      </c>
      <c r="I619" s="62" t="s">
        <v>159</v>
      </c>
      <c r="J619" s="78">
        <v>814</v>
      </c>
      <c r="K619" s="95">
        <v>0.71899999999999997</v>
      </c>
      <c r="L619" s="80">
        <v>0</v>
      </c>
      <c r="M619" s="81">
        <v>0</v>
      </c>
      <c r="N619" s="80">
        <v>179330</v>
      </c>
      <c r="O619" s="80"/>
      <c r="P619" s="81">
        <v>128938.26999999999</v>
      </c>
      <c r="Q619" s="82">
        <v>1.75E-4</v>
      </c>
      <c r="R619" s="83">
        <v>22.564197249999999</v>
      </c>
      <c r="S619" s="80">
        <v>0</v>
      </c>
      <c r="T619" s="81"/>
      <c r="U619" s="81">
        <v>0</v>
      </c>
      <c r="V619" s="84">
        <v>0</v>
      </c>
      <c r="W619" s="85">
        <v>0</v>
      </c>
      <c r="X619" s="62"/>
      <c r="Y619" s="62"/>
    </row>
    <row r="620" spans="7:25" x14ac:dyDescent="0.3">
      <c r="G620" s="77"/>
      <c r="H620" s="62">
        <v>6</v>
      </c>
      <c r="I620" s="62" t="s">
        <v>76</v>
      </c>
      <c r="J620" s="78">
        <v>814</v>
      </c>
      <c r="K620" s="95">
        <v>0.71899999999999997</v>
      </c>
      <c r="L620" s="80">
        <v>0</v>
      </c>
      <c r="M620" s="81">
        <v>0</v>
      </c>
      <c r="N620" s="80">
        <v>179330</v>
      </c>
      <c r="O620" s="80"/>
      <c r="P620" s="81">
        <v>128938.26999999999</v>
      </c>
      <c r="Q620" s="82">
        <v>0</v>
      </c>
      <c r="R620" s="83">
        <v>0</v>
      </c>
      <c r="S620" s="80">
        <v>0</v>
      </c>
      <c r="T620" s="81"/>
      <c r="U620" s="81">
        <v>0</v>
      </c>
      <c r="V620" s="84">
        <v>0</v>
      </c>
      <c r="W620" s="85">
        <v>0</v>
      </c>
      <c r="X620" s="62"/>
      <c r="Y620" s="62"/>
    </row>
    <row r="621" spans="7:25" x14ac:dyDescent="0.3">
      <c r="G621" s="77"/>
      <c r="H621" s="62">
        <v>7</v>
      </c>
      <c r="I621" s="62" t="s">
        <v>9</v>
      </c>
      <c r="J621" s="78">
        <v>814</v>
      </c>
      <c r="K621" s="95">
        <v>0.71899999999999997</v>
      </c>
      <c r="L621" s="80">
        <v>0</v>
      </c>
      <c r="M621" s="81">
        <v>0</v>
      </c>
      <c r="N621" s="80">
        <v>179330</v>
      </c>
      <c r="O621" s="80"/>
      <c r="P621" s="81">
        <v>128938.26999999999</v>
      </c>
      <c r="Q621" s="82">
        <v>1.1900000000000001E-4</v>
      </c>
      <c r="R621" s="83">
        <v>15.343654129999999</v>
      </c>
      <c r="S621" s="80">
        <v>0</v>
      </c>
      <c r="T621" s="81"/>
      <c r="U621" s="81">
        <v>0</v>
      </c>
      <c r="V621" s="84">
        <v>1.27E-4</v>
      </c>
      <c r="W621" s="85">
        <v>0</v>
      </c>
      <c r="X621" s="62"/>
      <c r="Y621" s="62"/>
    </row>
    <row r="622" spans="7:25" x14ac:dyDescent="0.3">
      <c r="G622" s="77"/>
      <c r="H622" s="62">
        <v>8</v>
      </c>
      <c r="I622" s="62" t="s">
        <v>23</v>
      </c>
      <c r="J622" s="78">
        <v>814</v>
      </c>
      <c r="K622" s="95">
        <v>0.71899999999999997</v>
      </c>
      <c r="L622" s="80">
        <v>0</v>
      </c>
      <c r="M622" s="81">
        <v>0</v>
      </c>
      <c r="N622" s="80">
        <v>179330</v>
      </c>
      <c r="O622" s="80"/>
      <c r="P622" s="81">
        <v>128938.26999999999</v>
      </c>
      <c r="Q622" s="82">
        <v>1.74E-4</v>
      </c>
      <c r="R622" s="83">
        <v>22.435258979999997</v>
      </c>
      <c r="S622" s="80">
        <v>0</v>
      </c>
      <c r="T622" s="81"/>
      <c r="U622" s="81">
        <v>0</v>
      </c>
      <c r="V622" s="84">
        <v>1.8699999999999999E-4</v>
      </c>
      <c r="W622" s="85">
        <v>0</v>
      </c>
      <c r="X622" s="62"/>
      <c r="Y622" s="62"/>
    </row>
    <row r="623" spans="7:25" x14ac:dyDescent="0.3">
      <c r="G623" s="77"/>
      <c r="H623" s="62">
        <v>9</v>
      </c>
      <c r="I623" s="62" t="s">
        <v>0</v>
      </c>
      <c r="J623" s="78">
        <v>814</v>
      </c>
      <c r="K623" s="95">
        <v>0.71899999999999997</v>
      </c>
      <c r="L623" s="80">
        <v>0</v>
      </c>
      <c r="M623" s="81">
        <v>0</v>
      </c>
      <c r="N623" s="80">
        <v>179330</v>
      </c>
      <c r="O623" s="80"/>
      <c r="P623" s="81">
        <v>128938.26999999999</v>
      </c>
      <c r="Q623" s="82">
        <v>2.4800000000000001E-4</v>
      </c>
      <c r="R623" s="83">
        <v>31.976690959999999</v>
      </c>
      <c r="S623" s="80">
        <v>0</v>
      </c>
      <c r="T623" s="81"/>
      <c r="U623" s="81">
        <v>0</v>
      </c>
      <c r="V623" s="84">
        <v>2.6600000000000001E-4</v>
      </c>
      <c r="W623" s="85">
        <v>0</v>
      </c>
      <c r="X623" s="62"/>
      <c r="Y623" s="62"/>
    </row>
    <row r="624" spans="7:25" x14ac:dyDescent="0.3">
      <c r="G624" s="77"/>
      <c r="H624" s="62">
        <v>29</v>
      </c>
      <c r="I624" s="62" t="s">
        <v>24</v>
      </c>
      <c r="J624" s="78">
        <v>814</v>
      </c>
      <c r="K624" s="95">
        <v>0.71899999999999997</v>
      </c>
      <c r="L624" s="80">
        <v>0</v>
      </c>
      <c r="M624" s="81">
        <v>0</v>
      </c>
      <c r="N624" s="80">
        <v>179330</v>
      </c>
      <c r="O624" s="80"/>
      <c r="P624" s="81">
        <v>128938.26999999999</v>
      </c>
      <c r="Q624" s="82">
        <v>3.1029999999999999E-3</v>
      </c>
      <c r="R624" s="83">
        <v>400.09545180999993</v>
      </c>
      <c r="S624" s="80">
        <v>0</v>
      </c>
      <c r="T624" s="81"/>
      <c r="U624" s="81">
        <v>0</v>
      </c>
      <c r="V624" s="84">
        <v>3.1029999999999999E-3</v>
      </c>
      <c r="W624" s="85">
        <v>0</v>
      </c>
      <c r="X624" s="62"/>
      <c r="Y624" s="62"/>
    </row>
    <row r="625" spans="7:25" x14ac:dyDescent="0.3">
      <c r="G625" s="77"/>
      <c r="H625" s="62">
        <v>38</v>
      </c>
      <c r="I625" s="62" t="s">
        <v>12</v>
      </c>
      <c r="J625" s="78">
        <v>814</v>
      </c>
      <c r="K625" s="95">
        <v>0.71899999999999997</v>
      </c>
      <c r="L625" s="80">
        <v>0</v>
      </c>
      <c r="M625" s="81">
        <v>0</v>
      </c>
      <c r="N625" s="80">
        <v>179330</v>
      </c>
      <c r="O625" s="80"/>
      <c r="P625" s="81">
        <v>128938.26999999999</v>
      </c>
      <c r="Q625" s="82">
        <v>9.5000000000000005E-5</v>
      </c>
      <c r="R625" s="83">
        <v>12.249135649999999</v>
      </c>
      <c r="S625" s="80">
        <v>0</v>
      </c>
      <c r="T625" s="81"/>
      <c r="U625" s="81">
        <v>0</v>
      </c>
      <c r="V625" s="84">
        <v>7.8999999999999996E-5</v>
      </c>
      <c r="W625" s="85">
        <v>0</v>
      </c>
      <c r="X625" s="62"/>
      <c r="Y625" s="62"/>
    </row>
    <row r="626" spans="7:25" x14ac:dyDescent="0.3">
      <c r="G626" s="77"/>
      <c r="H626" s="62">
        <v>55</v>
      </c>
      <c r="I626" s="62" t="s">
        <v>26</v>
      </c>
      <c r="J626" s="78">
        <v>814</v>
      </c>
      <c r="K626" s="95">
        <v>0.71899999999999997</v>
      </c>
      <c r="L626" s="80">
        <v>0</v>
      </c>
      <c r="M626" s="81">
        <v>0</v>
      </c>
      <c r="N626" s="80">
        <v>179330</v>
      </c>
      <c r="O626" s="80"/>
      <c r="P626" s="81">
        <v>128938.26999999999</v>
      </c>
      <c r="Q626" s="82">
        <v>1.4799999999999999E-4</v>
      </c>
      <c r="R626" s="83">
        <v>19.082863959999997</v>
      </c>
      <c r="S626" s="80">
        <v>0</v>
      </c>
      <c r="T626" s="81"/>
      <c r="U626" s="81">
        <v>0</v>
      </c>
      <c r="V626" s="84">
        <v>1.5699999999999999E-4</v>
      </c>
      <c r="W626" s="85">
        <v>0</v>
      </c>
      <c r="X626" s="62"/>
      <c r="Y626" s="62"/>
    </row>
    <row r="627" spans="7:25" x14ac:dyDescent="0.3">
      <c r="G627" s="77"/>
      <c r="H627" s="62">
        <v>71</v>
      </c>
      <c r="I627" s="62" t="s">
        <v>18</v>
      </c>
      <c r="J627" s="78">
        <v>814</v>
      </c>
      <c r="K627" s="95">
        <v>0</v>
      </c>
      <c r="L627" s="80">
        <v>0</v>
      </c>
      <c r="M627" s="81">
        <v>0</v>
      </c>
      <c r="N627" s="80">
        <v>179330</v>
      </c>
      <c r="O627" s="80"/>
      <c r="P627" s="81">
        <v>0</v>
      </c>
      <c r="Q627" s="82">
        <v>1.0000000000000001E-5</v>
      </c>
      <c r="R627" s="83">
        <v>0</v>
      </c>
      <c r="S627" s="80">
        <v>0</v>
      </c>
      <c r="T627" s="81"/>
      <c r="U627" s="81">
        <v>0</v>
      </c>
      <c r="V627" s="84">
        <v>1.1E-5</v>
      </c>
      <c r="W627" s="85">
        <v>0</v>
      </c>
      <c r="X627" s="62"/>
      <c r="Y627" s="62"/>
    </row>
    <row r="628" spans="7:25" x14ac:dyDescent="0.3">
      <c r="G628" s="77"/>
      <c r="H628" s="62">
        <v>72</v>
      </c>
      <c r="I628" s="62" t="s">
        <v>28</v>
      </c>
      <c r="J628" s="78">
        <v>814</v>
      </c>
      <c r="K628" s="95">
        <v>0</v>
      </c>
      <c r="L628" s="80">
        <v>0</v>
      </c>
      <c r="M628" s="81">
        <v>0</v>
      </c>
      <c r="N628" s="80">
        <v>179330</v>
      </c>
      <c r="O628" s="80"/>
      <c r="P628" s="81">
        <v>0</v>
      </c>
      <c r="Q628" s="82">
        <v>2.9999999999999997E-4</v>
      </c>
      <c r="R628" s="83">
        <v>0</v>
      </c>
      <c r="S628" s="80">
        <v>0</v>
      </c>
      <c r="T628" s="81"/>
      <c r="U628" s="81">
        <v>0</v>
      </c>
      <c r="V628" s="84">
        <v>3.1799999999999998E-4</v>
      </c>
      <c r="W628" s="85">
        <v>0</v>
      </c>
      <c r="X628" s="62"/>
      <c r="Y628" s="62"/>
    </row>
    <row r="629" spans="7:25" x14ac:dyDescent="0.3">
      <c r="G629" s="77"/>
      <c r="H629" s="62">
        <v>106</v>
      </c>
      <c r="I629" s="62" t="s">
        <v>110</v>
      </c>
      <c r="J629" s="78">
        <v>814</v>
      </c>
      <c r="K629" s="95">
        <v>0.71899999999999997</v>
      </c>
      <c r="L629" s="80">
        <v>0</v>
      </c>
      <c r="M629" s="81">
        <v>0</v>
      </c>
      <c r="N629" s="80">
        <v>179330</v>
      </c>
      <c r="O629" s="80"/>
      <c r="P629" s="81">
        <v>128938.26999999999</v>
      </c>
      <c r="Q629" s="82">
        <v>0</v>
      </c>
      <c r="R629" s="83">
        <v>0</v>
      </c>
      <c r="S629" s="80">
        <v>0</v>
      </c>
      <c r="T629" s="81"/>
      <c r="U629" s="81">
        <v>0</v>
      </c>
      <c r="V629" s="84">
        <v>0</v>
      </c>
      <c r="W629" s="85">
        <v>0</v>
      </c>
      <c r="X629" s="62"/>
      <c r="Y629" s="62"/>
    </row>
    <row r="630" spans="7:25" x14ac:dyDescent="0.3">
      <c r="G630" s="77"/>
      <c r="H630" s="62">
        <v>117</v>
      </c>
      <c r="I630" s="62" t="s">
        <v>21</v>
      </c>
      <c r="J630" s="78">
        <v>814</v>
      </c>
      <c r="K630" s="95">
        <v>0.71899999999999997</v>
      </c>
      <c r="L630" s="80">
        <v>0</v>
      </c>
      <c r="M630" s="81">
        <v>0</v>
      </c>
      <c r="N630" s="80">
        <v>179330</v>
      </c>
      <c r="O630" s="80"/>
      <c r="P630" s="81">
        <v>128938.26999999999</v>
      </c>
      <c r="Q630" s="82">
        <v>2.5700000000000001E-4</v>
      </c>
      <c r="R630" s="83">
        <v>33.137135389999997</v>
      </c>
      <c r="S630" s="80">
        <v>0</v>
      </c>
      <c r="T630" s="81"/>
      <c r="U630" s="81">
        <v>0</v>
      </c>
      <c r="V630" s="84">
        <v>2.7300000000000002E-4</v>
      </c>
      <c r="W630" s="85">
        <v>0</v>
      </c>
      <c r="X630" s="62"/>
      <c r="Y630" s="62"/>
    </row>
    <row r="631" spans="7:25" x14ac:dyDescent="0.3">
      <c r="G631" s="77"/>
      <c r="H631" s="62">
        <v>122</v>
      </c>
      <c r="I631" s="62" t="s">
        <v>96</v>
      </c>
      <c r="J631" s="78">
        <v>814</v>
      </c>
      <c r="K631" s="95">
        <v>0.71899999999999997</v>
      </c>
      <c r="L631" s="80">
        <v>0</v>
      </c>
      <c r="M631" s="81">
        <v>0</v>
      </c>
      <c r="N631" s="80">
        <v>179330</v>
      </c>
      <c r="O631" s="80"/>
      <c r="P631" s="81">
        <v>128938.26999999999</v>
      </c>
      <c r="Q631" s="82">
        <v>0</v>
      </c>
      <c r="R631" s="83">
        <v>0</v>
      </c>
      <c r="S631" s="80">
        <v>0</v>
      </c>
      <c r="T631" s="81"/>
      <c r="U631" s="81">
        <v>0</v>
      </c>
      <c r="V631" s="84">
        <v>0</v>
      </c>
      <c r="W631" s="85">
        <v>0</v>
      </c>
      <c r="X631" s="62"/>
      <c r="Y631" s="62"/>
    </row>
    <row r="632" spans="7:25" ht="15" thickBot="1" x14ac:dyDescent="0.35">
      <c r="G632" s="86"/>
      <c r="H632" s="87"/>
      <c r="I632" s="87"/>
      <c r="J632" s="87"/>
      <c r="K632" s="96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8"/>
      <c r="X632" s="62"/>
      <c r="Y632" s="62"/>
    </row>
    <row r="633" spans="7:25" x14ac:dyDescent="0.3">
      <c r="G633" s="62">
        <v>106</v>
      </c>
      <c r="H633" s="62" t="s">
        <v>110</v>
      </c>
      <c r="I633" s="62"/>
      <c r="J633" s="78"/>
      <c r="K633" s="79"/>
      <c r="L633" s="81"/>
      <c r="M633" s="81"/>
      <c r="N633" s="81"/>
      <c r="O633" s="81"/>
      <c r="P633" s="81"/>
      <c r="Q633" s="84"/>
      <c r="R633" s="83">
        <v>261236.89953974198</v>
      </c>
      <c r="S633" s="81"/>
      <c r="T633" s="81"/>
      <c r="U633" s="81"/>
      <c r="V633" s="84"/>
      <c r="W633" s="83">
        <v>10347.757068789</v>
      </c>
      <c r="X633" s="89">
        <v>271584.65660853096</v>
      </c>
      <c r="Y633" s="62"/>
    </row>
    <row r="634" spans="7:25" x14ac:dyDescent="0.3">
      <c r="G634" s="62"/>
      <c r="H634" s="62"/>
      <c r="I634" s="62"/>
      <c r="J634" s="78"/>
      <c r="K634" s="79"/>
      <c r="L634" s="81"/>
      <c r="M634" s="81"/>
      <c r="N634" s="81"/>
      <c r="O634" s="81"/>
      <c r="P634" s="81"/>
      <c r="Q634" s="84"/>
      <c r="R634" s="83"/>
      <c r="S634" s="81"/>
      <c r="T634" s="81"/>
      <c r="U634" s="81"/>
      <c r="V634" s="84"/>
      <c r="W634" s="83"/>
      <c r="X634" s="62"/>
      <c r="Y634" s="62"/>
    </row>
    <row r="635" spans="7:25" ht="15" thickBot="1" x14ac:dyDescent="0.35">
      <c r="G635" s="62"/>
      <c r="H635" s="62"/>
      <c r="I635" s="62"/>
      <c r="J635" s="63" t="s">
        <v>59</v>
      </c>
      <c r="K635" s="64" t="s">
        <v>60</v>
      </c>
      <c r="L635" s="65" t="s">
        <v>61</v>
      </c>
      <c r="M635" s="65" t="s">
        <v>186</v>
      </c>
      <c r="N635" s="65" t="s">
        <v>62</v>
      </c>
      <c r="O635" s="65" t="s">
        <v>187</v>
      </c>
      <c r="P635" s="65" t="s">
        <v>63</v>
      </c>
      <c r="Q635" s="66" t="s">
        <v>64</v>
      </c>
      <c r="R635" s="67" t="s">
        <v>65</v>
      </c>
      <c r="S635" s="65" t="s">
        <v>66</v>
      </c>
      <c r="T635" s="65" t="s">
        <v>67</v>
      </c>
      <c r="U635" s="65" t="s">
        <v>68</v>
      </c>
      <c r="V635" s="66" t="s">
        <v>69</v>
      </c>
      <c r="W635" s="67" t="s">
        <v>70</v>
      </c>
      <c r="X635" s="62"/>
      <c r="Y635" s="62"/>
    </row>
    <row r="636" spans="7:25" ht="15.6" x14ac:dyDescent="0.3">
      <c r="G636" s="68">
        <v>124</v>
      </c>
      <c r="H636" s="69" t="s">
        <v>111</v>
      </c>
      <c r="I636" s="70"/>
      <c r="J636" s="71"/>
      <c r="K636" s="72"/>
      <c r="L636" s="73"/>
      <c r="M636" s="73"/>
      <c r="N636" s="73"/>
      <c r="O636" s="73"/>
      <c r="P636" s="73"/>
      <c r="Q636" s="74"/>
      <c r="R636" s="75"/>
      <c r="S636" s="73"/>
      <c r="T636" s="73"/>
      <c r="U636" s="73"/>
      <c r="V636" s="74"/>
      <c r="W636" s="76"/>
      <c r="X636" s="62"/>
      <c r="Y636" s="62"/>
    </row>
    <row r="637" spans="7:25" x14ac:dyDescent="0.3">
      <c r="G637" s="77"/>
      <c r="H637" s="62">
        <v>1</v>
      </c>
      <c r="I637" s="62" t="s">
        <v>11</v>
      </c>
      <c r="J637" s="78">
        <v>482</v>
      </c>
      <c r="K637" s="79">
        <v>1</v>
      </c>
      <c r="L637" s="80">
        <v>26769184</v>
      </c>
      <c r="M637" s="81">
        <v>19466489</v>
      </c>
      <c r="N637" s="80">
        <v>157416</v>
      </c>
      <c r="O637" s="80"/>
      <c r="P637" s="81">
        <v>7460111</v>
      </c>
      <c r="Q637" s="82">
        <v>2.2769999999999999E-3</v>
      </c>
      <c r="R637" s="83">
        <v>16986.672747000001</v>
      </c>
      <c r="S637" s="80">
        <v>738634</v>
      </c>
      <c r="T637" s="81">
        <v>534457</v>
      </c>
      <c r="U637" s="81">
        <v>204177</v>
      </c>
      <c r="V637" s="84">
        <v>1.91E-3</v>
      </c>
      <c r="W637" s="85">
        <v>389.97807</v>
      </c>
      <c r="X637" s="62"/>
      <c r="Y637" s="62"/>
    </row>
    <row r="638" spans="7:25" x14ac:dyDescent="0.3">
      <c r="G638" s="77"/>
      <c r="H638" s="62">
        <v>2</v>
      </c>
      <c r="I638" s="62" t="s">
        <v>27</v>
      </c>
      <c r="J638" s="78">
        <v>482</v>
      </c>
      <c r="K638" s="79">
        <v>1</v>
      </c>
      <c r="L638" s="80">
        <v>26769184</v>
      </c>
      <c r="M638" s="81">
        <v>19466489</v>
      </c>
      <c r="N638" s="80">
        <v>157416</v>
      </c>
      <c r="O638" s="80"/>
      <c r="P638" s="81">
        <v>7460111</v>
      </c>
      <c r="Q638" s="82">
        <v>2.6200000000000003E-4</v>
      </c>
      <c r="R638" s="83">
        <v>1954.5490820000002</v>
      </c>
      <c r="S638" s="80">
        <v>738634</v>
      </c>
      <c r="T638" s="81">
        <v>534457</v>
      </c>
      <c r="U638" s="81">
        <v>204177</v>
      </c>
      <c r="V638" s="84">
        <v>2.6899999999999998E-4</v>
      </c>
      <c r="W638" s="85">
        <v>54.923612999999996</v>
      </c>
      <c r="X638" s="62"/>
      <c r="Y638" s="62"/>
    </row>
    <row r="639" spans="7:25" x14ac:dyDescent="0.3">
      <c r="G639" s="77"/>
      <c r="H639" s="62">
        <v>3</v>
      </c>
      <c r="I639" s="62" t="s">
        <v>20</v>
      </c>
      <c r="J639" s="78">
        <v>482</v>
      </c>
      <c r="K639" s="79">
        <v>1</v>
      </c>
      <c r="L639" s="80">
        <v>26769184</v>
      </c>
      <c r="M639" s="81">
        <v>19466489</v>
      </c>
      <c r="N639" s="80">
        <v>157416</v>
      </c>
      <c r="O639" s="80"/>
      <c r="P639" s="81">
        <v>7460111</v>
      </c>
      <c r="Q639" s="82">
        <v>5.7799999999999995E-4</v>
      </c>
      <c r="R639" s="83">
        <v>4311.9441579999993</v>
      </c>
      <c r="S639" s="80">
        <v>738634</v>
      </c>
      <c r="T639" s="81">
        <v>534457</v>
      </c>
      <c r="U639" s="81">
        <v>204177</v>
      </c>
      <c r="V639" s="84">
        <v>5.9699999999999998E-4</v>
      </c>
      <c r="W639" s="85">
        <v>121.893669</v>
      </c>
      <c r="X639" s="62"/>
      <c r="Y639" s="62"/>
    </row>
    <row r="640" spans="7:25" x14ac:dyDescent="0.3">
      <c r="G640" s="77"/>
      <c r="H640" s="62">
        <v>4</v>
      </c>
      <c r="I640" s="62" t="s">
        <v>10</v>
      </c>
      <c r="J640" s="78">
        <v>482</v>
      </c>
      <c r="K640" s="79">
        <v>1</v>
      </c>
      <c r="L640" s="80">
        <v>26769184</v>
      </c>
      <c r="M640" s="81">
        <v>19466489</v>
      </c>
      <c r="N640" s="80">
        <v>157416</v>
      </c>
      <c r="O640" s="80"/>
      <c r="P640" s="81">
        <v>7460111</v>
      </c>
      <c r="Q640" s="82">
        <v>8.5789999999999998E-3</v>
      </c>
      <c r="R640" s="83">
        <v>64000.292268999998</v>
      </c>
      <c r="S640" s="80">
        <v>738634</v>
      </c>
      <c r="T640" s="81">
        <v>534457</v>
      </c>
      <c r="U640" s="81">
        <v>204177</v>
      </c>
      <c r="V640" s="84">
        <v>9.2750000000000003E-3</v>
      </c>
      <c r="W640" s="85">
        <v>1893.741675</v>
      </c>
      <c r="X640" s="62"/>
      <c r="Y640" s="62"/>
    </row>
    <row r="641" spans="7:25" x14ac:dyDescent="0.3">
      <c r="G641" s="77"/>
      <c r="H641" s="62">
        <v>136</v>
      </c>
      <c r="I641" s="62" t="s">
        <v>159</v>
      </c>
      <c r="J641" s="78">
        <v>482</v>
      </c>
      <c r="K641" s="79">
        <v>1</v>
      </c>
      <c r="L641" s="80">
        <v>26769184</v>
      </c>
      <c r="M641" s="81">
        <v>19466489</v>
      </c>
      <c r="N641" s="80">
        <v>157416</v>
      </c>
      <c r="O641" s="80"/>
      <c r="P641" s="81">
        <v>7460111</v>
      </c>
      <c r="Q641" s="82">
        <v>1.75E-4</v>
      </c>
      <c r="R641" s="83">
        <v>1305.519425</v>
      </c>
      <c r="S641" s="80">
        <v>738634</v>
      </c>
      <c r="T641" s="81">
        <v>534457</v>
      </c>
      <c r="U641" s="81">
        <v>204177</v>
      </c>
      <c r="V641" s="84">
        <v>0</v>
      </c>
      <c r="W641" s="85">
        <v>0</v>
      </c>
      <c r="X641" s="62"/>
      <c r="Y641" s="62"/>
    </row>
    <row r="642" spans="7:25" x14ac:dyDescent="0.3">
      <c r="G642" s="77"/>
      <c r="H642" s="62">
        <v>6</v>
      </c>
      <c r="I642" s="62" t="s">
        <v>76</v>
      </c>
      <c r="J642" s="78">
        <v>482</v>
      </c>
      <c r="K642" s="79">
        <v>1</v>
      </c>
      <c r="L642" s="80">
        <v>26769184</v>
      </c>
      <c r="M642" s="81">
        <v>19466489</v>
      </c>
      <c r="N642" s="80">
        <v>157416</v>
      </c>
      <c r="O642" s="80"/>
      <c r="P642" s="81">
        <v>7460111</v>
      </c>
      <c r="Q642" s="82">
        <v>0</v>
      </c>
      <c r="R642" s="83">
        <v>0</v>
      </c>
      <c r="S642" s="80">
        <v>738634</v>
      </c>
      <c r="T642" s="81">
        <v>534457</v>
      </c>
      <c r="U642" s="81">
        <v>204177</v>
      </c>
      <c r="V642" s="84">
        <v>0</v>
      </c>
      <c r="W642" s="85">
        <v>0</v>
      </c>
      <c r="X642" s="62"/>
      <c r="Y642" s="62"/>
    </row>
    <row r="643" spans="7:25" x14ac:dyDescent="0.3">
      <c r="G643" s="77"/>
      <c r="H643" s="62">
        <v>7</v>
      </c>
      <c r="I643" s="62" t="s">
        <v>9</v>
      </c>
      <c r="J643" s="78">
        <v>482</v>
      </c>
      <c r="K643" s="79">
        <v>1</v>
      </c>
      <c r="L643" s="80">
        <v>26769184</v>
      </c>
      <c r="M643" s="81">
        <v>19466489</v>
      </c>
      <c r="N643" s="80">
        <v>157416</v>
      </c>
      <c r="O643" s="80"/>
      <c r="P643" s="81">
        <v>7460111</v>
      </c>
      <c r="Q643" s="82">
        <v>1.1900000000000001E-4</v>
      </c>
      <c r="R643" s="83">
        <v>887.75320900000008</v>
      </c>
      <c r="S643" s="80">
        <v>738634</v>
      </c>
      <c r="T643" s="81">
        <v>534457</v>
      </c>
      <c r="U643" s="81">
        <v>204177</v>
      </c>
      <c r="V643" s="84">
        <v>1.27E-4</v>
      </c>
      <c r="W643" s="85">
        <v>25.930478999999998</v>
      </c>
      <c r="X643" s="62"/>
      <c r="Y643" s="62"/>
    </row>
    <row r="644" spans="7:25" x14ac:dyDescent="0.3">
      <c r="G644" s="77"/>
      <c r="H644" s="62">
        <v>8</v>
      </c>
      <c r="I644" s="62" t="s">
        <v>23</v>
      </c>
      <c r="J644" s="78">
        <v>482</v>
      </c>
      <c r="K644" s="79">
        <v>1</v>
      </c>
      <c r="L644" s="80">
        <v>26769184</v>
      </c>
      <c r="M644" s="81">
        <v>19466489</v>
      </c>
      <c r="N644" s="80">
        <v>157416</v>
      </c>
      <c r="O644" s="80"/>
      <c r="P644" s="81">
        <v>7460111</v>
      </c>
      <c r="Q644" s="82">
        <v>1.74E-4</v>
      </c>
      <c r="R644" s="83">
        <v>1298.0593140000001</v>
      </c>
      <c r="S644" s="80">
        <v>738634</v>
      </c>
      <c r="T644" s="81">
        <v>534457</v>
      </c>
      <c r="U644" s="81">
        <v>204177</v>
      </c>
      <c r="V644" s="84">
        <v>1.8699999999999999E-4</v>
      </c>
      <c r="W644" s="85">
        <v>38.181098999999996</v>
      </c>
      <c r="X644" s="62"/>
      <c r="Y644" s="62"/>
    </row>
    <row r="645" spans="7:25" x14ac:dyDescent="0.3">
      <c r="G645" s="77"/>
      <c r="H645" s="62">
        <v>9</v>
      </c>
      <c r="I645" s="62" t="s">
        <v>0</v>
      </c>
      <c r="J645" s="78">
        <v>482</v>
      </c>
      <c r="K645" s="79">
        <v>1</v>
      </c>
      <c r="L645" s="80">
        <v>26769184</v>
      </c>
      <c r="M645" s="81">
        <v>19466489</v>
      </c>
      <c r="N645" s="80">
        <v>157416</v>
      </c>
      <c r="O645" s="80"/>
      <c r="P645" s="81">
        <v>7460111</v>
      </c>
      <c r="Q645" s="82">
        <v>2.4800000000000001E-4</v>
      </c>
      <c r="R645" s="83">
        <v>1850.107528</v>
      </c>
      <c r="S645" s="80">
        <v>738634</v>
      </c>
      <c r="T645" s="81">
        <v>534457</v>
      </c>
      <c r="U645" s="81">
        <v>204177</v>
      </c>
      <c r="V645" s="84">
        <v>2.6600000000000001E-4</v>
      </c>
      <c r="W645" s="85">
        <v>54.311082000000006</v>
      </c>
      <c r="X645" s="62"/>
      <c r="Y645" s="62"/>
    </row>
    <row r="646" spans="7:25" x14ac:dyDescent="0.3">
      <c r="G646" s="77"/>
      <c r="H646" s="62">
        <v>17</v>
      </c>
      <c r="I646" s="62" t="s">
        <v>16</v>
      </c>
      <c r="J646" s="78">
        <v>482</v>
      </c>
      <c r="K646" s="79">
        <v>1</v>
      </c>
      <c r="L646" s="80">
        <v>26769184</v>
      </c>
      <c r="M646" s="81">
        <v>19466489</v>
      </c>
      <c r="N646" s="80">
        <v>157416</v>
      </c>
      <c r="O646" s="80"/>
      <c r="P646" s="81">
        <v>7460111</v>
      </c>
      <c r="Q646" s="82">
        <v>7.0899999999999999E-4</v>
      </c>
      <c r="R646" s="83">
        <v>5289.218699</v>
      </c>
      <c r="S646" s="80">
        <v>738634</v>
      </c>
      <c r="T646" s="81">
        <v>534457</v>
      </c>
      <c r="U646" s="81">
        <v>204177</v>
      </c>
      <c r="V646" s="84">
        <v>7.5799999999999999E-4</v>
      </c>
      <c r="W646" s="85">
        <v>154.766166</v>
      </c>
      <c r="X646" s="62"/>
      <c r="Y646" s="62"/>
    </row>
    <row r="647" spans="7:25" x14ac:dyDescent="0.3">
      <c r="G647" s="77"/>
      <c r="H647" s="62">
        <v>29</v>
      </c>
      <c r="I647" s="62" t="s">
        <v>24</v>
      </c>
      <c r="J647" s="78">
        <v>482</v>
      </c>
      <c r="K647" s="79">
        <v>1</v>
      </c>
      <c r="L647" s="80">
        <v>26769184</v>
      </c>
      <c r="M647" s="81">
        <v>19466489</v>
      </c>
      <c r="N647" s="80">
        <v>157416</v>
      </c>
      <c r="O647" s="80"/>
      <c r="P647" s="81">
        <v>7460111</v>
      </c>
      <c r="Q647" s="82">
        <v>3.1029999999999999E-3</v>
      </c>
      <c r="R647" s="83">
        <v>23148.724432999999</v>
      </c>
      <c r="S647" s="80">
        <v>738634</v>
      </c>
      <c r="T647" s="81">
        <v>534457</v>
      </c>
      <c r="U647" s="81">
        <v>204177</v>
      </c>
      <c r="V647" s="84">
        <v>3.1029999999999999E-3</v>
      </c>
      <c r="W647" s="85">
        <v>633.56123100000002</v>
      </c>
      <c r="X647" s="62"/>
      <c r="Y647" s="62"/>
    </row>
    <row r="648" spans="7:25" x14ac:dyDescent="0.3">
      <c r="G648" s="77"/>
      <c r="H648" s="62">
        <v>38</v>
      </c>
      <c r="I648" s="62" t="s">
        <v>12</v>
      </c>
      <c r="J648" s="78">
        <v>482</v>
      </c>
      <c r="K648" s="79">
        <v>1</v>
      </c>
      <c r="L648" s="80">
        <v>26769184</v>
      </c>
      <c r="M648" s="81">
        <v>19466489</v>
      </c>
      <c r="N648" s="80">
        <v>157416</v>
      </c>
      <c r="O648" s="80"/>
      <c r="P648" s="81">
        <v>7460111</v>
      </c>
      <c r="Q648" s="82">
        <v>9.5000000000000005E-5</v>
      </c>
      <c r="R648" s="83">
        <v>708.71054500000002</v>
      </c>
      <c r="S648" s="80">
        <v>738634</v>
      </c>
      <c r="T648" s="81">
        <v>534457</v>
      </c>
      <c r="U648" s="81">
        <v>204177</v>
      </c>
      <c r="V648" s="84">
        <v>7.8999999999999996E-5</v>
      </c>
      <c r="W648" s="85">
        <v>16.129982999999999</v>
      </c>
      <c r="X648" s="62"/>
      <c r="Y648" s="62"/>
    </row>
    <row r="649" spans="7:25" x14ac:dyDescent="0.3">
      <c r="G649" s="77"/>
      <c r="H649" s="62">
        <v>55</v>
      </c>
      <c r="I649" s="62" t="s">
        <v>26</v>
      </c>
      <c r="J649" s="78">
        <v>482</v>
      </c>
      <c r="K649" s="79">
        <v>1</v>
      </c>
      <c r="L649" s="80">
        <v>26769184</v>
      </c>
      <c r="M649" s="81">
        <v>19466489</v>
      </c>
      <c r="N649" s="80">
        <v>157416</v>
      </c>
      <c r="O649" s="80"/>
      <c r="P649" s="81">
        <v>7460111</v>
      </c>
      <c r="Q649" s="82">
        <v>1.4799999999999999E-4</v>
      </c>
      <c r="R649" s="83">
        <v>1104.0964279999998</v>
      </c>
      <c r="S649" s="80">
        <v>738634</v>
      </c>
      <c r="T649" s="81">
        <v>534457</v>
      </c>
      <c r="U649" s="81">
        <v>204177</v>
      </c>
      <c r="V649" s="84">
        <v>1.5699999999999999E-4</v>
      </c>
      <c r="W649" s="85">
        <v>32.055788999999997</v>
      </c>
      <c r="X649" s="62"/>
      <c r="Y649" s="62"/>
    </row>
    <row r="650" spans="7:25" x14ac:dyDescent="0.3">
      <c r="G650" s="77"/>
      <c r="H650" s="62">
        <v>71</v>
      </c>
      <c r="I650" s="62" t="s">
        <v>18</v>
      </c>
      <c r="J650" s="78">
        <v>482</v>
      </c>
      <c r="K650" s="79">
        <v>0</v>
      </c>
      <c r="L650" s="80">
        <v>26769184</v>
      </c>
      <c r="M650" s="81">
        <v>19466489</v>
      </c>
      <c r="N650" s="80">
        <v>157416</v>
      </c>
      <c r="O650" s="80"/>
      <c r="P650" s="81">
        <v>0</v>
      </c>
      <c r="Q650" s="82">
        <v>1.0000000000000001E-5</v>
      </c>
      <c r="R650" s="83">
        <v>0</v>
      </c>
      <c r="S650" s="80">
        <v>738634</v>
      </c>
      <c r="T650" s="81">
        <v>534457</v>
      </c>
      <c r="U650" s="81">
        <v>0</v>
      </c>
      <c r="V650" s="84">
        <v>1.1E-5</v>
      </c>
      <c r="W650" s="85">
        <v>0</v>
      </c>
      <c r="X650" s="62"/>
      <c r="Y650" s="62"/>
    </row>
    <row r="651" spans="7:25" x14ac:dyDescent="0.3">
      <c r="G651" s="77"/>
      <c r="H651" s="62">
        <v>72</v>
      </c>
      <c r="I651" s="62" t="s">
        <v>28</v>
      </c>
      <c r="J651" s="78">
        <v>482</v>
      </c>
      <c r="K651" s="79">
        <v>0</v>
      </c>
      <c r="L651" s="80">
        <v>26769184</v>
      </c>
      <c r="M651" s="81">
        <v>19466489</v>
      </c>
      <c r="N651" s="80">
        <v>157416</v>
      </c>
      <c r="O651" s="80"/>
      <c r="P651" s="81">
        <v>0</v>
      </c>
      <c r="Q651" s="82">
        <v>2.9999999999999997E-4</v>
      </c>
      <c r="R651" s="83">
        <v>0</v>
      </c>
      <c r="S651" s="80">
        <v>738634</v>
      </c>
      <c r="T651" s="81">
        <v>534457</v>
      </c>
      <c r="U651" s="81">
        <v>0</v>
      </c>
      <c r="V651" s="84">
        <v>3.1799999999999998E-4</v>
      </c>
      <c r="W651" s="85">
        <v>0</v>
      </c>
      <c r="X651" s="62"/>
      <c r="Y651" s="62"/>
    </row>
    <row r="652" spans="7:25" x14ac:dyDescent="0.3">
      <c r="G652" s="77"/>
      <c r="H652" s="62">
        <v>117</v>
      </c>
      <c r="I652" s="62" t="s">
        <v>21</v>
      </c>
      <c r="J652" s="78">
        <v>482</v>
      </c>
      <c r="K652" s="79">
        <v>1</v>
      </c>
      <c r="L652" s="80">
        <v>26769184</v>
      </c>
      <c r="M652" s="81">
        <v>19466489</v>
      </c>
      <c r="N652" s="80">
        <v>157416</v>
      </c>
      <c r="O652" s="80"/>
      <c r="P652" s="81">
        <v>7460111</v>
      </c>
      <c r="Q652" s="82">
        <v>2.5700000000000001E-4</v>
      </c>
      <c r="R652" s="83">
        <v>1917.2485270000002</v>
      </c>
      <c r="S652" s="80">
        <v>738634</v>
      </c>
      <c r="T652" s="81">
        <v>534457</v>
      </c>
      <c r="U652" s="81">
        <v>204177</v>
      </c>
      <c r="V652" s="84">
        <v>2.7300000000000002E-4</v>
      </c>
      <c r="W652" s="85">
        <v>55.740321000000002</v>
      </c>
      <c r="X652" s="62"/>
      <c r="Y652" s="62"/>
    </row>
    <row r="653" spans="7:25" x14ac:dyDescent="0.3">
      <c r="G653" s="77"/>
      <c r="H653" s="62">
        <v>122</v>
      </c>
      <c r="I653" s="62" t="s">
        <v>96</v>
      </c>
      <c r="J653" s="78">
        <v>482</v>
      </c>
      <c r="K653" s="79">
        <v>1</v>
      </c>
      <c r="L653" s="80">
        <v>26769184</v>
      </c>
      <c r="M653" s="81">
        <v>19466489</v>
      </c>
      <c r="N653" s="80">
        <v>157416</v>
      </c>
      <c r="O653" s="80"/>
      <c r="P653" s="81">
        <v>7460111</v>
      </c>
      <c r="Q653" s="82">
        <v>0</v>
      </c>
      <c r="R653" s="83">
        <v>0</v>
      </c>
      <c r="S653" s="80">
        <v>738634</v>
      </c>
      <c r="T653" s="81">
        <v>534457</v>
      </c>
      <c r="U653" s="81">
        <v>204177</v>
      </c>
      <c r="V653" s="84">
        <v>0</v>
      </c>
      <c r="W653" s="85">
        <v>0</v>
      </c>
      <c r="X653" s="62"/>
      <c r="Y653" s="62"/>
    </row>
    <row r="654" spans="7:25" x14ac:dyDescent="0.3">
      <c r="G654" s="77"/>
      <c r="H654" s="62">
        <v>124</v>
      </c>
      <c r="I654" s="62" t="s">
        <v>111</v>
      </c>
      <c r="J654" s="78">
        <v>482</v>
      </c>
      <c r="K654" s="79">
        <v>1</v>
      </c>
      <c r="L654" s="80">
        <v>26769184</v>
      </c>
      <c r="M654" s="81">
        <v>19466489</v>
      </c>
      <c r="N654" s="80">
        <v>157416</v>
      </c>
      <c r="O654" s="80"/>
      <c r="P654" s="81">
        <v>7460111</v>
      </c>
      <c r="Q654" s="82">
        <v>0</v>
      </c>
      <c r="R654" s="83">
        <v>0</v>
      </c>
      <c r="S654" s="80">
        <v>738634</v>
      </c>
      <c r="T654" s="81">
        <v>534457</v>
      </c>
      <c r="U654" s="81">
        <v>204177</v>
      </c>
      <c r="V654" s="84">
        <v>0</v>
      </c>
      <c r="W654" s="85">
        <v>0</v>
      </c>
      <c r="X654" s="62"/>
      <c r="Y654" s="62"/>
    </row>
    <row r="655" spans="7:25" x14ac:dyDescent="0.3">
      <c r="G655" s="77"/>
      <c r="H655" s="62"/>
      <c r="I655" s="62"/>
      <c r="J655" s="78"/>
      <c r="K655" s="79"/>
      <c r="L655" s="81"/>
      <c r="M655" s="81"/>
      <c r="N655" s="81"/>
      <c r="O655" s="81"/>
      <c r="P655" s="81"/>
      <c r="Q655" s="84"/>
      <c r="R655" s="83"/>
      <c r="S655" s="81"/>
      <c r="T655" s="81"/>
      <c r="U655" s="81"/>
      <c r="V655" s="84"/>
      <c r="W655" s="85"/>
      <c r="X655" s="62"/>
      <c r="Y655" s="62"/>
    </row>
    <row r="656" spans="7:25" ht="15.6" x14ac:dyDescent="0.3">
      <c r="G656" s="90">
        <v>124</v>
      </c>
      <c r="H656" s="91" t="s">
        <v>111</v>
      </c>
      <c r="I656" s="62"/>
      <c r="J656" s="78"/>
      <c r="K656" s="79"/>
      <c r="L656" s="81"/>
      <c r="M656" s="81"/>
      <c r="N656" s="81"/>
      <c r="O656" s="81"/>
      <c r="P656" s="81"/>
      <c r="Q656" s="84"/>
      <c r="R656" s="83"/>
      <c r="S656" s="81"/>
      <c r="T656" s="81"/>
      <c r="U656" s="81"/>
      <c r="V656" s="84"/>
      <c r="W656" s="85"/>
      <c r="X656" s="62"/>
      <c r="Y656" s="62"/>
    </row>
    <row r="657" spans="7:25" x14ac:dyDescent="0.3">
      <c r="G657" s="77"/>
      <c r="H657" s="62">
        <v>1</v>
      </c>
      <c r="I657" s="62" t="s">
        <v>11</v>
      </c>
      <c r="J657" s="78">
        <v>876</v>
      </c>
      <c r="K657" s="79">
        <v>1</v>
      </c>
      <c r="L657" s="80">
        <v>0</v>
      </c>
      <c r="M657" s="81"/>
      <c r="N657" s="80">
        <v>114106</v>
      </c>
      <c r="O657" s="80"/>
      <c r="P657" s="81">
        <v>114106</v>
      </c>
      <c r="Q657" s="82">
        <v>2.2769999999999999E-3</v>
      </c>
      <c r="R657" s="83">
        <v>259.81936200000001</v>
      </c>
      <c r="S657" s="80">
        <v>0</v>
      </c>
      <c r="T657" s="81"/>
      <c r="U657" s="81">
        <v>0</v>
      </c>
      <c r="V657" s="84">
        <v>1.91E-3</v>
      </c>
      <c r="W657" s="85">
        <v>0</v>
      </c>
      <c r="X657" s="62"/>
      <c r="Y657" s="62"/>
    </row>
    <row r="658" spans="7:25" x14ac:dyDescent="0.3">
      <c r="G658" s="77"/>
      <c r="H658" s="62">
        <v>2</v>
      </c>
      <c r="I658" s="62" t="s">
        <v>27</v>
      </c>
      <c r="J658" s="78">
        <v>876</v>
      </c>
      <c r="K658" s="79">
        <v>1</v>
      </c>
      <c r="L658" s="80">
        <v>0</v>
      </c>
      <c r="M658" s="81"/>
      <c r="N658" s="80">
        <v>114106</v>
      </c>
      <c r="O658" s="80"/>
      <c r="P658" s="81">
        <v>114106</v>
      </c>
      <c r="Q658" s="82">
        <v>2.6200000000000003E-4</v>
      </c>
      <c r="R658" s="83">
        <v>29.895772000000004</v>
      </c>
      <c r="S658" s="80">
        <v>0</v>
      </c>
      <c r="T658" s="81"/>
      <c r="U658" s="81">
        <v>0</v>
      </c>
      <c r="V658" s="84">
        <v>2.6899999999999998E-4</v>
      </c>
      <c r="W658" s="85">
        <v>0</v>
      </c>
      <c r="X658" s="62"/>
      <c r="Y658" s="62"/>
    </row>
    <row r="659" spans="7:25" x14ac:dyDescent="0.3">
      <c r="G659" s="77"/>
      <c r="H659" s="62">
        <v>3</v>
      </c>
      <c r="I659" s="62" t="s">
        <v>20</v>
      </c>
      <c r="J659" s="78">
        <v>876</v>
      </c>
      <c r="K659" s="79">
        <v>1</v>
      </c>
      <c r="L659" s="80">
        <v>0</v>
      </c>
      <c r="M659" s="81"/>
      <c r="N659" s="80">
        <v>114106</v>
      </c>
      <c r="O659" s="80"/>
      <c r="P659" s="81">
        <v>114106</v>
      </c>
      <c r="Q659" s="82">
        <v>5.7799999999999995E-4</v>
      </c>
      <c r="R659" s="83">
        <v>65.953267999999994</v>
      </c>
      <c r="S659" s="80">
        <v>0</v>
      </c>
      <c r="T659" s="81"/>
      <c r="U659" s="81">
        <v>0</v>
      </c>
      <c r="V659" s="84">
        <v>5.9699999999999998E-4</v>
      </c>
      <c r="W659" s="85">
        <v>0</v>
      </c>
      <c r="X659" s="62"/>
      <c r="Y659" s="62"/>
    </row>
    <row r="660" spans="7:25" x14ac:dyDescent="0.3">
      <c r="G660" s="77"/>
      <c r="H660" s="62">
        <v>4</v>
      </c>
      <c r="I660" s="62" t="s">
        <v>10</v>
      </c>
      <c r="J660" s="78">
        <v>876</v>
      </c>
      <c r="K660" s="79">
        <v>1</v>
      </c>
      <c r="L660" s="80">
        <v>0</v>
      </c>
      <c r="M660" s="81"/>
      <c r="N660" s="80">
        <v>114106</v>
      </c>
      <c r="O660" s="80"/>
      <c r="P660" s="81">
        <v>114106</v>
      </c>
      <c r="Q660" s="82">
        <v>8.5789999999999998E-3</v>
      </c>
      <c r="R660" s="83">
        <v>978.91537399999993</v>
      </c>
      <c r="S660" s="80">
        <v>0</v>
      </c>
      <c r="T660" s="81"/>
      <c r="U660" s="81">
        <v>0</v>
      </c>
      <c r="V660" s="84">
        <v>9.2750000000000003E-3</v>
      </c>
      <c r="W660" s="85">
        <v>0</v>
      </c>
      <c r="X660" s="62"/>
      <c r="Y660" s="62"/>
    </row>
    <row r="661" spans="7:25" x14ac:dyDescent="0.3">
      <c r="G661" s="77"/>
      <c r="H661" s="62">
        <v>136</v>
      </c>
      <c r="I661" s="62" t="s">
        <v>159</v>
      </c>
      <c r="J661" s="78">
        <v>876</v>
      </c>
      <c r="K661" s="79">
        <v>1</v>
      </c>
      <c r="L661" s="80">
        <v>0</v>
      </c>
      <c r="M661" s="81"/>
      <c r="N661" s="80">
        <v>114106</v>
      </c>
      <c r="O661" s="80"/>
      <c r="P661" s="81">
        <v>114106</v>
      </c>
      <c r="Q661" s="82">
        <v>1.75E-4</v>
      </c>
      <c r="R661" s="83">
        <v>19.96855</v>
      </c>
      <c r="S661" s="80">
        <v>0</v>
      </c>
      <c r="T661" s="81"/>
      <c r="U661" s="81">
        <v>0</v>
      </c>
      <c r="V661" s="84">
        <v>0</v>
      </c>
      <c r="W661" s="85">
        <v>0</v>
      </c>
      <c r="X661" s="62"/>
      <c r="Y661" s="62"/>
    </row>
    <row r="662" spans="7:25" x14ac:dyDescent="0.3">
      <c r="G662" s="77"/>
      <c r="H662" s="62">
        <v>6</v>
      </c>
      <c r="I662" s="62" t="s">
        <v>76</v>
      </c>
      <c r="J662" s="78">
        <v>876</v>
      </c>
      <c r="K662" s="79">
        <v>1</v>
      </c>
      <c r="L662" s="80">
        <v>0</v>
      </c>
      <c r="M662" s="81"/>
      <c r="N662" s="80">
        <v>114106</v>
      </c>
      <c r="O662" s="80"/>
      <c r="P662" s="81">
        <v>114106</v>
      </c>
      <c r="Q662" s="82">
        <v>0</v>
      </c>
      <c r="R662" s="83">
        <v>0</v>
      </c>
      <c r="S662" s="80">
        <v>0</v>
      </c>
      <c r="T662" s="81"/>
      <c r="U662" s="81">
        <v>0</v>
      </c>
      <c r="V662" s="84">
        <v>0</v>
      </c>
      <c r="W662" s="85">
        <v>0</v>
      </c>
      <c r="X662" s="62"/>
      <c r="Y662" s="62"/>
    </row>
    <row r="663" spans="7:25" x14ac:dyDescent="0.3">
      <c r="G663" s="77"/>
      <c r="H663" s="62">
        <v>7</v>
      </c>
      <c r="I663" s="62" t="s">
        <v>9</v>
      </c>
      <c r="J663" s="78">
        <v>876</v>
      </c>
      <c r="K663" s="79">
        <v>1</v>
      </c>
      <c r="L663" s="80">
        <v>0</v>
      </c>
      <c r="M663" s="81"/>
      <c r="N663" s="80">
        <v>114106</v>
      </c>
      <c r="O663" s="80"/>
      <c r="P663" s="81">
        <v>114106</v>
      </c>
      <c r="Q663" s="82">
        <v>1.1900000000000001E-4</v>
      </c>
      <c r="R663" s="83">
        <v>13.578614</v>
      </c>
      <c r="S663" s="80">
        <v>0</v>
      </c>
      <c r="T663" s="81"/>
      <c r="U663" s="81">
        <v>0</v>
      </c>
      <c r="V663" s="84">
        <v>1.27E-4</v>
      </c>
      <c r="W663" s="85">
        <v>0</v>
      </c>
      <c r="X663" s="62"/>
      <c r="Y663" s="62"/>
    </row>
    <row r="664" spans="7:25" x14ac:dyDescent="0.3">
      <c r="G664" s="77"/>
      <c r="H664" s="62">
        <v>8</v>
      </c>
      <c r="I664" s="62" t="s">
        <v>23</v>
      </c>
      <c r="J664" s="78">
        <v>876</v>
      </c>
      <c r="K664" s="79">
        <v>1</v>
      </c>
      <c r="L664" s="80">
        <v>0</v>
      </c>
      <c r="M664" s="81"/>
      <c r="N664" s="80">
        <v>114106</v>
      </c>
      <c r="O664" s="80"/>
      <c r="P664" s="81">
        <v>114106</v>
      </c>
      <c r="Q664" s="82">
        <v>1.74E-4</v>
      </c>
      <c r="R664" s="83">
        <v>19.854444000000001</v>
      </c>
      <c r="S664" s="80">
        <v>0</v>
      </c>
      <c r="T664" s="81"/>
      <c r="U664" s="81">
        <v>0</v>
      </c>
      <c r="V664" s="84">
        <v>1.8699999999999999E-4</v>
      </c>
      <c r="W664" s="85">
        <v>0</v>
      </c>
      <c r="X664" s="62"/>
      <c r="Y664" s="62"/>
    </row>
    <row r="665" spans="7:25" x14ac:dyDescent="0.3">
      <c r="G665" s="77"/>
      <c r="H665" s="62">
        <v>9</v>
      </c>
      <c r="I665" s="62" t="s">
        <v>0</v>
      </c>
      <c r="J665" s="78">
        <v>876</v>
      </c>
      <c r="K665" s="79">
        <v>1</v>
      </c>
      <c r="L665" s="80">
        <v>0</v>
      </c>
      <c r="M665" s="81"/>
      <c r="N665" s="80">
        <v>114106</v>
      </c>
      <c r="O665" s="80"/>
      <c r="P665" s="81">
        <v>114106</v>
      </c>
      <c r="Q665" s="82">
        <v>2.4800000000000001E-4</v>
      </c>
      <c r="R665" s="83">
        <v>28.298288000000003</v>
      </c>
      <c r="S665" s="80">
        <v>0</v>
      </c>
      <c r="T665" s="81"/>
      <c r="U665" s="81">
        <v>0</v>
      </c>
      <c r="V665" s="84">
        <v>2.6600000000000001E-4</v>
      </c>
      <c r="W665" s="85">
        <v>0</v>
      </c>
      <c r="X665" s="62"/>
      <c r="Y665" s="62"/>
    </row>
    <row r="666" spans="7:25" x14ac:dyDescent="0.3">
      <c r="G666" s="77"/>
      <c r="H666" s="62">
        <v>29</v>
      </c>
      <c r="I666" s="62" t="s">
        <v>24</v>
      </c>
      <c r="J666" s="78">
        <v>876</v>
      </c>
      <c r="K666" s="79">
        <v>1</v>
      </c>
      <c r="L666" s="80">
        <v>0</v>
      </c>
      <c r="M666" s="81"/>
      <c r="N666" s="80">
        <v>114106</v>
      </c>
      <c r="O666" s="80"/>
      <c r="P666" s="81">
        <v>114106</v>
      </c>
      <c r="Q666" s="82">
        <v>3.1029999999999999E-3</v>
      </c>
      <c r="R666" s="83">
        <v>354.07091800000001</v>
      </c>
      <c r="S666" s="80">
        <v>0</v>
      </c>
      <c r="T666" s="81"/>
      <c r="U666" s="81">
        <v>0</v>
      </c>
      <c r="V666" s="84">
        <v>3.1029999999999999E-3</v>
      </c>
      <c r="W666" s="85">
        <v>0</v>
      </c>
      <c r="X666" s="62"/>
      <c r="Y666" s="62"/>
    </row>
    <row r="667" spans="7:25" x14ac:dyDescent="0.3">
      <c r="G667" s="77"/>
      <c r="H667" s="62">
        <v>38</v>
      </c>
      <c r="I667" s="62" t="s">
        <v>12</v>
      </c>
      <c r="J667" s="78">
        <v>876</v>
      </c>
      <c r="K667" s="79">
        <v>1</v>
      </c>
      <c r="L667" s="80">
        <v>0</v>
      </c>
      <c r="M667" s="81"/>
      <c r="N667" s="80">
        <v>114106</v>
      </c>
      <c r="O667" s="80"/>
      <c r="P667" s="81">
        <v>114106</v>
      </c>
      <c r="Q667" s="82">
        <v>9.5000000000000005E-5</v>
      </c>
      <c r="R667" s="83">
        <v>10.840070000000001</v>
      </c>
      <c r="S667" s="80">
        <v>0</v>
      </c>
      <c r="T667" s="81"/>
      <c r="U667" s="81">
        <v>0</v>
      </c>
      <c r="V667" s="84">
        <v>7.8999999999999996E-5</v>
      </c>
      <c r="W667" s="85">
        <v>0</v>
      </c>
      <c r="X667" s="62"/>
      <c r="Y667" s="62"/>
    </row>
    <row r="668" spans="7:25" x14ac:dyDescent="0.3">
      <c r="G668" s="77"/>
      <c r="H668" s="62">
        <v>55</v>
      </c>
      <c r="I668" s="62" t="s">
        <v>26</v>
      </c>
      <c r="J668" s="78">
        <v>876</v>
      </c>
      <c r="K668" s="79">
        <v>1</v>
      </c>
      <c r="L668" s="80">
        <v>0</v>
      </c>
      <c r="M668" s="81"/>
      <c r="N668" s="80">
        <v>114106</v>
      </c>
      <c r="O668" s="80"/>
      <c r="P668" s="81">
        <v>114106</v>
      </c>
      <c r="Q668" s="82">
        <v>1.4799999999999999E-4</v>
      </c>
      <c r="R668" s="83">
        <v>16.887688000000001</v>
      </c>
      <c r="S668" s="80">
        <v>0</v>
      </c>
      <c r="T668" s="81"/>
      <c r="U668" s="81">
        <v>0</v>
      </c>
      <c r="V668" s="84">
        <v>1.5699999999999999E-4</v>
      </c>
      <c r="W668" s="85">
        <v>0</v>
      </c>
      <c r="X668" s="62"/>
      <c r="Y668" s="62"/>
    </row>
    <row r="669" spans="7:25" x14ac:dyDescent="0.3">
      <c r="G669" s="77"/>
      <c r="H669" s="62">
        <v>71</v>
      </c>
      <c r="I669" s="62" t="s">
        <v>18</v>
      </c>
      <c r="J669" s="78">
        <v>876</v>
      </c>
      <c r="K669" s="79">
        <v>0</v>
      </c>
      <c r="L669" s="80">
        <v>0</v>
      </c>
      <c r="M669" s="81"/>
      <c r="N669" s="80">
        <v>114106</v>
      </c>
      <c r="O669" s="80"/>
      <c r="P669" s="81">
        <v>0</v>
      </c>
      <c r="Q669" s="82">
        <v>1.0000000000000001E-5</v>
      </c>
      <c r="R669" s="83">
        <v>0</v>
      </c>
      <c r="S669" s="80">
        <v>0</v>
      </c>
      <c r="T669" s="81"/>
      <c r="U669" s="81">
        <v>0</v>
      </c>
      <c r="V669" s="84">
        <v>1.1E-5</v>
      </c>
      <c r="W669" s="85">
        <v>0</v>
      </c>
      <c r="X669" s="62"/>
      <c r="Y669" s="62"/>
    </row>
    <row r="670" spans="7:25" x14ac:dyDescent="0.3">
      <c r="G670" s="77"/>
      <c r="H670" s="62">
        <v>72</v>
      </c>
      <c r="I670" s="62" t="s">
        <v>28</v>
      </c>
      <c r="J670" s="78">
        <v>876</v>
      </c>
      <c r="K670" s="79">
        <v>0</v>
      </c>
      <c r="L670" s="80">
        <v>0</v>
      </c>
      <c r="M670" s="81"/>
      <c r="N670" s="80">
        <v>114106</v>
      </c>
      <c r="O670" s="80"/>
      <c r="P670" s="81">
        <v>0</v>
      </c>
      <c r="Q670" s="82">
        <v>2.9999999999999997E-4</v>
      </c>
      <c r="R670" s="83">
        <v>0</v>
      </c>
      <c r="S670" s="80">
        <v>0</v>
      </c>
      <c r="T670" s="81"/>
      <c r="U670" s="81">
        <v>0</v>
      </c>
      <c r="V670" s="84">
        <v>3.1799999999999998E-4</v>
      </c>
      <c r="W670" s="85">
        <v>0</v>
      </c>
      <c r="X670" s="62"/>
      <c r="Y670" s="62"/>
    </row>
    <row r="671" spans="7:25" x14ac:dyDescent="0.3">
      <c r="G671" s="77"/>
      <c r="H671" s="62">
        <v>117</v>
      </c>
      <c r="I671" s="62" t="s">
        <v>21</v>
      </c>
      <c r="J671" s="78">
        <v>876</v>
      </c>
      <c r="K671" s="79">
        <v>1</v>
      </c>
      <c r="L671" s="80">
        <v>0</v>
      </c>
      <c r="M671" s="81"/>
      <c r="N671" s="80">
        <v>114106</v>
      </c>
      <c r="O671" s="80"/>
      <c r="P671" s="81">
        <v>114106</v>
      </c>
      <c r="Q671" s="82">
        <v>2.5700000000000001E-4</v>
      </c>
      <c r="R671" s="83">
        <v>29.325242000000003</v>
      </c>
      <c r="S671" s="80">
        <v>0</v>
      </c>
      <c r="T671" s="81"/>
      <c r="U671" s="81">
        <v>0</v>
      </c>
      <c r="V671" s="84">
        <v>2.7300000000000002E-4</v>
      </c>
      <c r="W671" s="85">
        <v>0</v>
      </c>
      <c r="X671" s="62"/>
      <c r="Y671" s="62"/>
    </row>
    <row r="672" spans="7:25" x14ac:dyDescent="0.3">
      <c r="G672" s="77"/>
      <c r="H672" s="62">
        <v>122</v>
      </c>
      <c r="I672" s="62" t="s">
        <v>96</v>
      </c>
      <c r="J672" s="78">
        <v>876</v>
      </c>
      <c r="K672" s="79">
        <v>1</v>
      </c>
      <c r="L672" s="80">
        <v>0</v>
      </c>
      <c r="M672" s="81"/>
      <c r="N672" s="80">
        <v>114106</v>
      </c>
      <c r="O672" s="80"/>
      <c r="P672" s="81">
        <v>114106</v>
      </c>
      <c r="Q672" s="82">
        <v>0</v>
      </c>
      <c r="R672" s="83">
        <v>0</v>
      </c>
      <c r="S672" s="80">
        <v>0</v>
      </c>
      <c r="T672" s="81"/>
      <c r="U672" s="81">
        <v>0</v>
      </c>
      <c r="V672" s="84">
        <v>0</v>
      </c>
      <c r="W672" s="85">
        <v>0</v>
      </c>
      <c r="X672" s="62"/>
      <c r="Y672" s="62"/>
    </row>
    <row r="673" spans="7:25" x14ac:dyDescent="0.3">
      <c r="G673" s="77"/>
      <c r="H673" s="62">
        <v>124</v>
      </c>
      <c r="I673" s="62" t="s">
        <v>111</v>
      </c>
      <c r="J673" s="78">
        <v>876</v>
      </c>
      <c r="K673" s="79">
        <v>1</v>
      </c>
      <c r="L673" s="80">
        <v>0</v>
      </c>
      <c r="M673" s="81"/>
      <c r="N673" s="80">
        <v>114106</v>
      </c>
      <c r="O673" s="80"/>
      <c r="P673" s="81">
        <v>114106</v>
      </c>
      <c r="Q673" s="82">
        <v>0</v>
      </c>
      <c r="R673" s="83">
        <v>0</v>
      </c>
      <c r="S673" s="80">
        <v>0</v>
      </c>
      <c r="T673" s="81"/>
      <c r="U673" s="81">
        <v>0</v>
      </c>
      <c r="V673" s="84">
        <v>0</v>
      </c>
      <c r="W673" s="85">
        <v>0</v>
      </c>
      <c r="X673" s="62"/>
      <c r="Y673" s="62"/>
    </row>
    <row r="674" spans="7:25" ht="15" thickBot="1" x14ac:dyDescent="0.35">
      <c r="G674" s="86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8"/>
      <c r="X674" s="62"/>
      <c r="Y674" s="62"/>
    </row>
    <row r="675" spans="7:25" x14ac:dyDescent="0.3">
      <c r="G675" s="62">
        <v>124</v>
      </c>
      <c r="H675" s="62" t="s">
        <v>111</v>
      </c>
      <c r="I675" s="62"/>
      <c r="J675" s="78"/>
      <c r="K675" s="79"/>
      <c r="L675" s="81"/>
      <c r="M675" s="81"/>
      <c r="N675" s="81"/>
      <c r="O675" s="81"/>
      <c r="P675" s="81"/>
      <c r="Q675" s="84"/>
      <c r="R675" s="83">
        <v>126590.30395400002</v>
      </c>
      <c r="S675" s="81"/>
      <c r="T675" s="81"/>
      <c r="U675" s="81"/>
      <c r="V675" s="84"/>
      <c r="W675" s="83">
        <v>3471.2131770000001</v>
      </c>
      <c r="X675" s="89">
        <v>130061.51713100002</v>
      </c>
      <c r="Y675" s="62"/>
    </row>
    <row r="676" spans="7:25" x14ac:dyDescent="0.3">
      <c r="G676" s="62"/>
      <c r="H676" s="62"/>
      <c r="I676" s="62"/>
      <c r="J676" s="78"/>
      <c r="K676" s="79"/>
      <c r="L676" s="81"/>
      <c r="M676" s="81"/>
      <c r="N676" s="81"/>
      <c r="O676" s="81"/>
      <c r="P676" s="81"/>
      <c r="Q676" s="84"/>
      <c r="R676" s="83"/>
      <c r="S676" s="81"/>
      <c r="T676" s="81"/>
      <c r="U676" s="81"/>
      <c r="V676" s="84"/>
      <c r="W676" s="83"/>
      <c r="X676" s="62"/>
      <c r="Y676" s="62"/>
    </row>
    <row r="677" spans="7:25" ht="15" thickBot="1" x14ac:dyDescent="0.35">
      <c r="G677" s="62"/>
      <c r="H677" s="62"/>
      <c r="I677" s="62"/>
      <c r="J677" s="63" t="s">
        <v>59</v>
      </c>
      <c r="K677" s="64" t="s">
        <v>60</v>
      </c>
      <c r="L677" s="65" t="s">
        <v>61</v>
      </c>
      <c r="M677" s="65" t="s">
        <v>186</v>
      </c>
      <c r="N677" s="65" t="s">
        <v>62</v>
      </c>
      <c r="O677" s="65" t="s">
        <v>187</v>
      </c>
      <c r="P677" s="65" t="s">
        <v>63</v>
      </c>
      <c r="Q677" s="66" t="s">
        <v>64</v>
      </c>
      <c r="R677" s="67" t="s">
        <v>65</v>
      </c>
      <c r="S677" s="65" t="s">
        <v>66</v>
      </c>
      <c r="T677" s="65" t="s">
        <v>67</v>
      </c>
      <c r="U677" s="65" t="s">
        <v>68</v>
      </c>
      <c r="V677" s="66" t="s">
        <v>69</v>
      </c>
      <c r="W677" s="67" t="s">
        <v>70</v>
      </c>
      <c r="X677" s="62"/>
      <c r="Y677" s="62"/>
    </row>
    <row r="678" spans="7:25" ht="15.6" x14ac:dyDescent="0.3">
      <c r="G678" s="68">
        <v>126</v>
      </c>
      <c r="H678" s="69" t="s">
        <v>112</v>
      </c>
      <c r="I678" s="70"/>
      <c r="J678" s="71"/>
      <c r="K678" s="72"/>
      <c r="L678" s="73"/>
      <c r="M678" s="73"/>
      <c r="N678" s="73"/>
      <c r="O678" s="73"/>
      <c r="P678" s="73"/>
      <c r="Q678" s="74"/>
      <c r="R678" s="75"/>
      <c r="S678" s="73"/>
      <c r="T678" s="73"/>
      <c r="U678" s="73"/>
      <c r="V678" s="74"/>
      <c r="W678" s="76"/>
      <c r="X678" s="62"/>
      <c r="Y678" s="62"/>
    </row>
    <row r="679" spans="7:25" x14ac:dyDescent="0.3">
      <c r="G679" s="77"/>
      <c r="H679" s="62">
        <v>1</v>
      </c>
      <c r="I679" s="62" t="s">
        <v>11</v>
      </c>
      <c r="J679" s="78">
        <v>486</v>
      </c>
      <c r="K679" s="79">
        <v>1</v>
      </c>
      <c r="L679" s="80">
        <v>23800013</v>
      </c>
      <c r="M679" s="81">
        <v>6186795</v>
      </c>
      <c r="N679" s="80">
        <v>164924</v>
      </c>
      <c r="O679" s="80"/>
      <c r="P679" s="81">
        <v>17778142</v>
      </c>
      <c r="Q679" s="82">
        <v>2.2769999999999999E-3</v>
      </c>
      <c r="R679" s="83">
        <v>40480.829334000002</v>
      </c>
      <c r="S679" s="80">
        <v>3160262</v>
      </c>
      <c r="T679" s="81">
        <v>160361</v>
      </c>
      <c r="U679" s="81">
        <v>2999901</v>
      </c>
      <c r="V679" s="84">
        <v>1.91E-3</v>
      </c>
      <c r="W679" s="85">
        <v>5729.8109100000001</v>
      </c>
      <c r="X679" s="62"/>
      <c r="Y679" s="62"/>
    </row>
    <row r="680" spans="7:25" x14ac:dyDescent="0.3">
      <c r="G680" s="77"/>
      <c r="H680" s="62">
        <v>2</v>
      </c>
      <c r="I680" s="62" t="s">
        <v>27</v>
      </c>
      <c r="J680" s="78">
        <v>486</v>
      </c>
      <c r="K680" s="79">
        <v>1</v>
      </c>
      <c r="L680" s="80">
        <v>23800013</v>
      </c>
      <c r="M680" s="81">
        <v>6186795</v>
      </c>
      <c r="N680" s="80">
        <v>164924</v>
      </c>
      <c r="O680" s="80"/>
      <c r="P680" s="81">
        <v>17778142</v>
      </c>
      <c r="Q680" s="82">
        <v>2.6200000000000003E-4</v>
      </c>
      <c r="R680" s="83">
        <v>4657.8732040000004</v>
      </c>
      <c r="S680" s="80">
        <v>3160262</v>
      </c>
      <c r="T680" s="81">
        <v>160361</v>
      </c>
      <c r="U680" s="81">
        <v>2999901</v>
      </c>
      <c r="V680" s="84">
        <v>2.6899999999999998E-4</v>
      </c>
      <c r="W680" s="85">
        <v>806.97336899999993</v>
      </c>
      <c r="X680" s="62"/>
      <c r="Y680" s="62"/>
    </row>
    <row r="681" spans="7:25" x14ac:dyDescent="0.3">
      <c r="G681" s="77"/>
      <c r="H681" s="62">
        <v>3</v>
      </c>
      <c r="I681" s="62" t="s">
        <v>20</v>
      </c>
      <c r="J681" s="78">
        <v>486</v>
      </c>
      <c r="K681" s="79">
        <v>1</v>
      </c>
      <c r="L681" s="80">
        <v>23800013</v>
      </c>
      <c r="M681" s="81">
        <v>6186795</v>
      </c>
      <c r="N681" s="80">
        <v>164924</v>
      </c>
      <c r="O681" s="80"/>
      <c r="P681" s="81">
        <v>17778142</v>
      </c>
      <c r="Q681" s="82">
        <v>5.7799999999999995E-4</v>
      </c>
      <c r="R681" s="83">
        <v>10275.766076</v>
      </c>
      <c r="S681" s="80">
        <v>3160262</v>
      </c>
      <c r="T681" s="81">
        <v>160361</v>
      </c>
      <c r="U681" s="81">
        <v>2999901</v>
      </c>
      <c r="V681" s="84">
        <v>5.9699999999999998E-4</v>
      </c>
      <c r="W681" s="85">
        <v>1790.9408969999999</v>
      </c>
      <c r="X681" s="62"/>
      <c r="Y681" s="62"/>
    </row>
    <row r="682" spans="7:25" x14ac:dyDescent="0.3">
      <c r="G682" s="77"/>
      <c r="H682" s="62">
        <v>4</v>
      </c>
      <c r="I682" s="62" t="s">
        <v>10</v>
      </c>
      <c r="J682" s="78">
        <v>486</v>
      </c>
      <c r="K682" s="79">
        <v>1</v>
      </c>
      <c r="L682" s="80">
        <v>23800013</v>
      </c>
      <c r="M682" s="81">
        <v>6186795</v>
      </c>
      <c r="N682" s="80">
        <v>164924</v>
      </c>
      <c r="O682" s="80"/>
      <c r="P682" s="81">
        <v>17778142</v>
      </c>
      <c r="Q682" s="82">
        <v>8.5789999999999998E-3</v>
      </c>
      <c r="R682" s="83">
        <v>152518.68021799999</v>
      </c>
      <c r="S682" s="80">
        <v>3160262</v>
      </c>
      <c r="T682" s="81">
        <v>160361</v>
      </c>
      <c r="U682" s="81">
        <v>2999901</v>
      </c>
      <c r="V682" s="84">
        <v>9.2750000000000003E-3</v>
      </c>
      <c r="W682" s="85">
        <v>27824.081775000002</v>
      </c>
      <c r="X682" s="62"/>
      <c r="Y682" s="62"/>
    </row>
    <row r="683" spans="7:25" x14ac:dyDescent="0.3">
      <c r="G683" s="77"/>
      <c r="H683" s="62">
        <v>136</v>
      </c>
      <c r="I683" s="62" t="s">
        <v>159</v>
      </c>
      <c r="J683" s="78">
        <v>486</v>
      </c>
      <c r="K683" s="79">
        <v>1</v>
      </c>
      <c r="L683" s="80">
        <v>23800013</v>
      </c>
      <c r="M683" s="81">
        <v>6186795</v>
      </c>
      <c r="N683" s="80">
        <v>164924</v>
      </c>
      <c r="O683" s="80"/>
      <c r="P683" s="81">
        <v>17778142</v>
      </c>
      <c r="Q683" s="82">
        <v>1.75E-4</v>
      </c>
      <c r="R683" s="83">
        <v>3111.1748499999999</v>
      </c>
      <c r="S683" s="80">
        <v>3160262</v>
      </c>
      <c r="T683" s="81">
        <v>160361</v>
      </c>
      <c r="U683" s="81">
        <v>2999901</v>
      </c>
      <c r="V683" s="84">
        <v>0</v>
      </c>
      <c r="W683" s="85">
        <v>0</v>
      </c>
      <c r="X683" s="62"/>
      <c r="Y683" s="62"/>
    </row>
    <row r="684" spans="7:25" x14ac:dyDescent="0.3">
      <c r="G684" s="77"/>
      <c r="H684" s="62">
        <v>6</v>
      </c>
      <c r="I684" s="62" t="s">
        <v>76</v>
      </c>
      <c r="J684" s="78">
        <v>486</v>
      </c>
      <c r="K684" s="79">
        <v>1</v>
      </c>
      <c r="L684" s="80">
        <v>23800013</v>
      </c>
      <c r="M684" s="81">
        <v>6186795</v>
      </c>
      <c r="N684" s="80">
        <v>164924</v>
      </c>
      <c r="O684" s="80"/>
      <c r="P684" s="81">
        <v>17778142</v>
      </c>
      <c r="Q684" s="82">
        <v>0</v>
      </c>
      <c r="R684" s="83">
        <v>0</v>
      </c>
      <c r="S684" s="80">
        <v>3160262</v>
      </c>
      <c r="T684" s="81">
        <v>160361</v>
      </c>
      <c r="U684" s="81">
        <v>2999901</v>
      </c>
      <c r="V684" s="84">
        <v>0</v>
      </c>
      <c r="W684" s="85">
        <v>0</v>
      </c>
      <c r="X684" s="62"/>
      <c r="Y684" s="62"/>
    </row>
    <row r="685" spans="7:25" x14ac:dyDescent="0.3">
      <c r="G685" s="77"/>
      <c r="H685" s="62">
        <v>7</v>
      </c>
      <c r="I685" s="62" t="s">
        <v>9</v>
      </c>
      <c r="J685" s="78">
        <v>486</v>
      </c>
      <c r="K685" s="79">
        <v>1</v>
      </c>
      <c r="L685" s="80">
        <v>23800013</v>
      </c>
      <c r="M685" s="81">
        <v>6186795</v>
      </c>
      <c r="N685" s="80">
        <v>164924</v>
      </c>
      <c r="O685" s="80"/>
      <c r="P685" s="81">
        <v>17778142</v>
      </c>
      <c r="Q685" s="82">
        <v>1.1900000000000001E-4</v>
      </c>
      <c r="R685" s="83">
        <v>2115.5988980000002</v>
      </c>
      <c r="S685" s="80">
        <v>3160262</v>
      </c>
      <c r="T685" s="81">
        <v>160361</v>
      </c>
      <c r="U685" s="81">
        <v>2999901</v>
      </c>
      <c r="V685" s="84">
        <v>1.27E-4</v>
      </c>
      <c r="W685" s="85">
        <v>380.98742699999997</v>
      </c>
      <c r="X685" s="62"/>
      <c r="Y685" s="62"/>
    </row>
    <row r="686" spans="7:25" x14ac:dyDescent="0.3">
      <c r="G686" s="77"/>
      <c r="H686" s="62">
        <v>8</v>
      </c>
      <c r="I686" s="62" t="s">
        <v>23</v>
      </c>
      <c r="J686" s="78">
        <v>486</v>
      </c>
      <c r="K686" s="79">
        <v>1</v>
      </c>
      <c r="L686" s="80">
        <v>23800013</v>
      </c>
      <c r="M686" s="81">
        <v>6186795</v>
      </c>
      <c r="N686" s="80">
        <v>164924</v>
      </c>
      <c r="O686" s="80"/>
      <c r="P686" s="81">
        <v>17778142</v>
      </c>
      <c r="Q686" s="82">
        <v>1.74E-4</v>
      </c>
      <c r="R686" s="83">
        <v>3093.3967080000002</v>
      </c>
      <c r="S686" s="80">
        <v>3160262</v>
      </c>
      <c r="T686" s="81">
        <v>160361</v>
      </c>
      <c r="U686" s="81">
        <v>2999901</v>
      </c>
      <c r="V686" s="84">
        <v>1.8699999999999999E-4</v>
      </c>
      <c r="W686" s="85">
        <v>560.98148700000002</v>
      </c>
      <c r="X686" s="62"/>
      <c r="Y686" s="62"/>
    </row>
    <row r="687" spans="7:25" x14ac:dyDescent="0.3">
      <c r="G687" s="77"/>
      <c r="H687" s="62">
        <v>9</v>
      </c>
      <c r="I687" s="62" t="s">
        <v>0</v>
      </c>
      <c r="J687" s="78">
        <v>486</v>
      </c>
      <c r="K687" s="79">
        <v>1</v>
      </c>
      <c r="L687" s="80">
        <v>23800013</v>
      </c>
      <c r="M687" s="81">
        <v>6186795</v>
      </c>
      <c r="N687" s="80">
        <v>164924</v>
      </c>
      <c r="O687" s="80"/>
      <c r="P687" s="81">
        <v>17778142</v>
      </c>
      <c r="Q687" s="82">
        <v>2.4800000000000001E-4</v>
      </c>
      <c r="R687" s="83">
        <v>4408.9792160000006</v>
      </c>
      <c r="S687" s="80">
        <v>3160262</v>
      </c>
      <c r="T687" s="81">
        <v>160361</v>
      </c>
      <c r="U687" s="81">
        <v>2999901</v>
      </c>
      <c r="V687" s="84">
        <v>2.6600000000000001E-4</v>
      </c>
      <c r="W687" s="85">
        <v>797.97366600000009</v>
      </c>
      <c r="X687" s="62"/>
      <c r="Y687" s="62"/>
    </row>
    <row r="688" spans="7:25" x14ac:dyDescent="0.3">
      <c r="G688" s="77"/>
      <c r="H688" s="62">
        <v>17</v>
      </c>
      <c r="I688" s="62" t="s">
        <v>16</v>
      </c>
      <c r="J688" s="78">
        <v>486</v>
      </c>
      <c r="K688" s="79">
        <v>1</v>
      </c>
      <c r="L688" s="80">
        <v>23800013</v>
      </c>
      <c r="M688" s="81">
        <v>6186795</v>
      </c>
      <c r="N688" s="80">
        <v>164924</v>
      </c>
      <c r="O688" s="80"/>
      <c r="P688" s="81">
        <v>17778142</v>
      </c>
      <c r="Q688" s="82">
        <v>7.0899999999999999E-4</v>
      </c>
      <c r="R688" s="83">
        <v>12604.702678</v>
      </c>
      <c r="S688" s="80">
        <v>3160262</v>
      </c>
      <c r="T688" s="81">
        <v>160361</v>
      </c>
      <c r="U688" s="81">
        <v>2999901</v>
      </c>
      <c r="V688" s="84">
        <v>7.5799999999999999E-4</v>
      </c>
      <c r="W688" s="85">
        <v>2273.9249580000001</v>
      </c>
      <c r="X688" s="62"/>
      <c r="Y688" s="62"/>
    </row>
    <row r="689" spans="7:25" x14ac:dyDescent="0.3">
      <c r="G689" s="77"/>
      <c r="H689" s="62">
        <v>29</v>
      </c>
      <c r="I689" s="62" t="s">
        <v>24</v>
      </c>
      <c r="J689" s="78">
        <v>486</v>
      </c>
      <c r="K689" s="79">
        <v>1</v>
      </c>
      <c r="L689" s="80">
        <v>23800013</v>
      </c>
      <c r="M689" s="81">
        <v>6186795</v>
      </c>
      <c r="N689" s="80">
        <v>164924</v>
      </c>
      <c r="O689" s="80"/>
      <c r="P689" s="81">
        <v>17778142</v>
      </c>
      <c r="Q689" s="82">
        <v>3.1029999999999999E-3</v>
      </c>
      <c r="R689" s="83">
        <v>55165.574625999994</v>
      </c>
      <c r="S689" s="80">
        <v>3160262</v>
      </c>
      <c r="T689" s="81">
        <v>160361</v>
      </c>
      <c r="U689" s="81">
        <v>2999901</v>
      </c>
      <c r="V689" s="84">
        <v>3.1029999999999999E-3</v>
      </c>
      <c r="W689" s="85">
        <v>9308.6928029999999</v>
      </c>
      <c r="X689" s="62"/>
      <c r="Y689" s="62"/>
    </row>
    <row r="690" spans="7:25" x14ac:dyDescent="0.3">
      <c r="G690" s="77"/>
      <c r="H690" s="62">
        <v>38</v>
      </c>
      <c r="I690" s="62" t="s">
        <v>12</v>
      </c>
      <c r="J690" s="78">
        <v>486</v>
      </c>
      <c r="K690" s="79">
        <v>1</v>
      </c>
      <c r="L690" s="80">
        <v>23800013</v>
      </c>
      <c r="M690" s="81">
        <v>6186795</v>
      </c>
      <c r="N690" s="80">
        <v>164924</v>
      </c>
      <c r="O690" s="80"/>
      <c r="P690" s="81">
        <v>17778142</v>
      </c>
      <c r="Q690" s="82">
        <v>9.5000000000000005E-5</v>
      </c>
      <c r="R690" s="83">
        <v>1688.9234900000001</v>
      </c>
      <c r="S690" s="80">
        <v>3160262</v>
      </c>
      <c r="T690" s="81">
        <v>160361</v>
      </c>
      <c r="U690" s="81">
        <v>2999901</v>
      </c>
      <c r="V690" s="84">
        <v>7.8999999999999996E-5</v>
      </c>
      <c r="W690" s="85">
        <v>236.99217899999999</v>
      </c>
      <c r="X690" s="62"/>
      <c r="Y690" s="62"/>
    </row>
    <row r="691" spans="7:25" x14ac:dyDescent="0.3">
      <c r="G691" s="77"/>
      <c r="H691" s="62">
        <v>55</v>
      </c>
      <c r="I691" s="62" t="s">
        <v>26</v>
      </c>
      <c r="J691" s="78">
        <v>486</v>
      </c>
      <c r="K691" s="79">
        <v>1</v>
      </c>
      <c r="L691" s="80">
        <v>23800013</v>
      </c>
      <c r="M691" s="81">
        <v>6186795</v>
      </c>
      <c r="N691" s="80">
        <v>164924</v>
      </c>
      <c r="O691" s="80"/>
      <c r="P691" s="81">
        <v>17778142</v>
      </c>
      <c r="Q691" s="82">
        <v>1.4799999999999999E-4</v>
      </c>
      <c r="R691" s="83">
        <v>2631.1650159999999</v>
      </c>
      <c r="S691" s="80">
        <v>3160262</v>
      </c>
      <c r="T691" s="81">
        <v>160361</v>
      </c>
      <c r="U691" s="81">
        <v>2999901</v>
      </c>
      <c r="V691" s="84">
        <v>1.5699999999999999E-4</v>
      </c>
      <c r="W691" s="85">
        <v>470.98445699999996</v>
      </c>
      <c r="X691" s="62"/>
      <c r="Y691" s="62"/>
    </row>
    <row r="692" spans="7:25" x14ac:dyDescent="0.3">
      <c r="G692" s="77"/>
      <c r="H692" s="62">
        <v>71</v>
      </c>
      <c r="I692" s="62" t="s">
        <v>18</v>
      </c>
      <c r="J692" s="78">
        <v>486</v>
      </c>
      <c r="K692" s="79">
        <v>0</v>
      </c>
      <c r="L692" s="80">
        <v>23800013</v>
      </c>
      <c r="M692" s="81">
        <v>6186795</v>
      </c>
      <c r="N692" s="80">
        <v>164924</v>
      </c>
      <c r="O692" s="80"/>
      <c r="P692" s="81">
        <v>0</v>
      </c>
      <c r="Q692" s="82">
        <v>1.0000000000000001E-5</v>
      </c>
      <c r="R692" s="83">
        <v>0</v>
      </c>
      <c r="S692" s="80">
        <v>3160262</v>
      </c>
      <c r="T692" s="81">
        <v>160361</v>
      </c>
      <c r="U692" s="81">
        <v>0</v>
      </c>
      <c r="V692" s="84">
        <v>1.1E-5</v>
      </c>
      <c r="W692" s="85">
        <v>0</v>
      </c>
      <c r="X692" s="62"/>
      <c r="Y692" s="62"/>
    </row>
    <row r="693" spans="7:25" x14ac:dyDescent="0.3">
      <c r="G693" s="77"/>
      <c r="H693" s="62">
        <v>72</v>
      </c>
      <c r="I693" s="62" t="s">
        <v>28</v>
      </c>
      <c r="J693" s="78">
        <v>486</v>
      </c>
      <c r="K693" s="79">
        <v>0</v>
      </c>
      <c r="L693" s="80">
        <v>23800013</v>
      </c>
      <c r="M693" s="81">
        <v>6186795</v>
      </c>
      <c r="N693" s="80">
        <v>164924</v>
      </c>
      <c r="O693" s="80"/>
      <c r="P693" s="81">
        <v>0</v>
      </c>
      <c r="Q693" s="82">
        <v>2.9999999999999997E-4</v>
      </c>
      <c r="R693" s="83">
        <v>0</v>
      </c>
      <c r="S693" s="80">
        <v>3160262</v>
      </c>
      <c r="T693" s="81">
        <v>160361</v>
      </c>
      <c r="U693" s="81">
        <v>0</v>
      </c>
      <c r="V693" s="84">
        <v>3.1799999999999998E-4</v>
      </c>
      <c r="W693" s="85">
        <v>0</v>
      </c>
      <c r="X693" s="62"/>
      <c r="Y693" s="62"/>
    </row>
    <row r="694" spans="7:25" x14ac:dyDescent="0.3">
      <c r="G694" s="77"/>
      <c r="H694" s="62">
        <v>117</v>
      </c>
      <c r="I694" s="62" t="s">
        <v>21</v>
      </c>
      <c r="J694" s="78">
        <v>486</v>
      </c>
      <c r="K694" s="79">
        <v>1</v>
      </c>
      <c r="L694" s="80">
        <v>23800013</v>
      </c>
      <c r="M694" s="81">
        <v>6186795</v>
      </c>
      <c r="N694" s="80">
        <v>164924</v>
      </c>
      <c r="O694" s="80"/>
      <c r="P694" s="81">
        <v>17778142</v>
      </c>
      <c r="Q694" s="82">
        <v>2.5700000000000001E-4</v>
      </c>
      <c r="R694" s="83">
        <v>4568.9824939999999</v>
      </c>
      <c r="S694" s="80">
        <v>3160262</v>
      </c>
      <c r="T694" s="81">
        <v>160361</v>
      </c>
      <c r="U694" s="81">
        <v>2999901</v>
      </c>
      <c r="V694" s="84">
        <v>2.7300000000000002E-4</v>
      </c>
      <c r="W694" s="85">
        <v>818.97297300000002</v>
      </c>
      <c r="X694" s="62"/>
      <c r="Y694" s="62"/>
    </row>
    <row r="695" spans="7:25" x14ac:dyDescent="0.3">
      <c r="G695" s="77"/>
      <c r="H695" s="62">
        <v>122</v>
      </c>
      <c r="I695" s="62" t="s">
        <v>96</v>
      </c>
      <c r="J695" s="78">
        <v>486</v>
      </c>
      <c r="K695" s="79">
        <v>1</v>
      </c>
      <c r="L695" s="80">
        <v>23800013</v>
      </c>
      <c r="M695" s="81">
        <v>6186795</v>
      </c>
      <c r="N695" s="80">
        <v>164924</v>
      </c>
      <c r="O695" s="80"/>
      <c r="P695" s="81">
        <v>17778142</v>
      </c>
      <c r="Q695" s="82">
        <v>0</v>
      </c>
      <c r="R695" s="83">
        <v>0</v>
      </c>
      <c r="S695" s="80">
        <v>3160262</v>
      </c>
      <c r="T695" s="81">
        <v>160361</v>
      </c>
      <c r="U695" s="81">
        <v>2999901</v>
      </c>
      <c r="V695" s="84">
        <v>0</v>
      </c>
      <c r="W695" s="85">
        <v>0</v>
      </c>
      <c r="X695" s="62"/>
      <c r="Y695" s="62"/>
    </row>
    <row r="696" spans="7:25" x14ac:dyDescent="0.3">
      <c r="G696" s="77"/>
      <c r="H696" s="62">
        <v>126</v>
      </c>
      <c r="I696" s="62" t="s">
        <v>113</v>
      </c>
      <c r="J696" s="78">
        <v>486</v>
      </c>
      <c r="K696" s="79">
        <v>1</v>
      </c>
      <c r="L696" s="80">
        <v>23800013</v>
      </c>
      <c r="M696" s="81">
        <v>6186795</v>
      </c>
      <c r="N696" s="80">
        <v>164924</v>
      </c>
      <c r="O696" s="80"/>
      <c r="P696" s="81">
        <v>17778142</v>
      </c>
      <c r="Q696" s="82">
        <v>0</v>
      </c>
      <c r="R696" s="83">
        <v>0</v>
      </c>
      <c r="S696" s="80">
        <v>3160262</v>
      </c>
      <c r="T696" s="81">
        <v>160361</v>
      </c>
      <c r="U696" s="81">
        <v>2999901</v>
      </c>
      <c r="V696" s="84">
        <v>0</v>
      </c>
      <c r="W696" s="85">
        <v>0</v>
      </c>
      <c r="X696" s="62"/>
      <c r="Y696" s="62"/>
    </row>
    <row r="697" spans="7:25" x14ac:dyDescent="0.3">
      <c r="G697" s="77"/>
      <c r="H697" s="62"/>
      <c r="I697" s="62"/>
      <c r="J697" s="78"/>
      <c r="K697" s="79"/>
      <c r="L697" s="81"/>
      <c r="M697" s="81"/>
      <c r="N697" s="81"/>
      <c r="O697" s="81"/>
      <c r="P697" s="81"/>
      <c r="Q697" s="84"/>
      <c r="R697" s="83"/>
      <c r="S697" s="81"/>
      <c r="T697" s="81"/>
      <c r="U697" s="81"/>
      <c r="V697" s="84"/>
      <c r="W697" s="85"/>
      <c r="X697" s="62"/>
      <c r="Y697" s="62"/>
    </row>
    <row r="698" spans="7:25" ht="15.6" x14ac:dyDescent="0.3">
      <c r="G698" s="90">
        <v>126</v>
      </c>
      <c r="H698" s="91" t="s">
        <v>112</v>
      </c>
      <c r="I698" s="62"/>
      <c r="J698" s="78"/>
      <c r="K698" s="79"/>
      <c r="L698" s="81"/>
      <c r="M698" s="81"/>
      <c r="N698" s="81"/>
      <c r="O698" s="81"/>
      <c r="P698" s="81"/>
      <c r="Q698" s="84"/>
      <c r="R698" s="83"/>
      <c r="S698" s="81"/>
      <c r="T698" s="81"/>
      <c r="U698" s="81"/>
      <c r="V698" s="84"/>
      <c r="W698" s="85"/>
      <c r="X698" s="62"/>
      <c r="Y698" s="62"/>
    </row>
    <row r="699" spans="7:25" x14ac:dyDescent="0.3">
      <c r="G699" s="77"/>
      <c r="H699" s="62">
        <v>1</v>
      </c>
      <c r="I699" s="62" t="s">
        <v>11</v>
      </c>
      <c r="J699" s="78">
        <v>487</v>
      </c>
      <c r="K699" s="79">
        <v>1</v>
      </c>
      <c r="L699" s="80">
        <v>0</v>
      </c>
      <c r="M699" s="81">
        <v>3605723</v>
      </c>
      <c r="N699" s="80">
        <v>0</v>
      </c>
      <c r="O699" s="80"/>
      <c r="P699" s="81">
        <v>-3605723</v>
      </c>
      <c r="Q699" s="82">
        <v>2.2769999999999999E-3</v>
      </c>
      <c r="R699" s="83">
        <v>-8210.2312710000006</v>
      </c>
      <c r="S699" s="80">
        <v>0</v>
      </c>
      <c r="T699" s="81">
        <v>1391360</v>
      </c>
      <c r="U699" s="81">
        <v>-1391360</v>
      </c>
      <c r="V699" s="84">
        <v>1.91E-3</v>
      </c>
      <c r="W699" s="85">
        <v>-2657.4976000000001</v>
      </c>
      <c r="X699" s="62"/>
      <c r="Y699" s="62"/>
    </row>
    <row r="700" spans="7:25" x14ac:dyDescent="0.3">
      <c r="G700" s="77"/>
      <c r="H700" s="62">
        <v>2</v>
      </c>
      <c r="I700" s="62" t="s">
        <v>27</v>
      </c>
      <c r="J700" s="78">
        <v>487</v>
      </c>
      <c r="K700" s="79">
        <v>1</v>
      </c>
      <c r="L700" s="80">
        <v>0</v>
      </c>
      <c r="M700" s="81">
        <v>3605723</v>
      </c>
      <c r="N700" s="80">
        <v>0</v>
      </c>
      <c r="O700" s="80"/>
      <c r="P700" s="81">
        <v>-3605723</v>
      </c>
      <c r="Q700" s="82">
        <v>2.6200000000000003E-4</v>
      </c>
      <c r="R700" s="83">
        <v>-944.69942600000013</v>
      </c>
      <c r="S700" s="80">
        <v>0</v>
      </c>
      <c r="T700" s="81">
        <v>1391360</v>
      </c>
      <c r="U700" s="81">
        <v>-1391360</v>
      </c>
      <c r="V700" s="84">
        <v>2.6899999999999998E-4</v>
      </c>
      <c r="W700" s="85">
        <v>-374.27583999999996</v>
      </c>
      <c r="X700" s="62"/>
      <c r="Y700" s="62"/>
    </row>
    <row r="701" spans="7:25" x14ac:dyDescent="0.3">
      <c r="G701" s="77"/>
      <c r="H701" s="62">
        <v>3</v>
      </c>
      <c r="I701" s="62" t="s">
        <v>20</v>
      </c>
      <c r="J701" s="78">
        <v>487</v>
      </c>
      <c r="K701" s="79">
        <v>1</v>
      </c>
      <c r="L701" s="80">
        <v>0</v>
      </c>
      <c r="M701" s="81">
        <v>3605723</v>
      </c>
      <c r="N701" s="80">
        <v>0</v>
      </c>
      <c r="O701" s="80"/>
      <c r="P701" s="81">
        <v>-3605723</v>
      </c>
      <c r="Q701" s="82">
        <v>5.7799999999999995E-4</v>
      </c>
      <c r="R701" s="83">
        <v>-2084.1078939999998</v>
      </c>
      <c r="S701" s="80">
        <v>0</v>
      </c>
      <c r="T701" s="81">
        <v>1391360</v>
      </c>
      <c r="U701" s="81">
        <v>-1391360</v>
      </c>
      <c r="V701" s="84">
        <v>5.9699999999999998E-4</v>
      </c>
      <c r="W701" s="85">
        <v>-830.64192000000003</v>
      </c>
      <c r="X701" s="62"/>
      <c r="Y701" s="62"/>
    </row>
    <row r="702" spans="7:25" x14ac:dyDescent="0.3">
      <c r="G702" s="77"/>
      <c r="H702" s="62">
        <v>4</v>
      </c>
      <c r="I702" s="62" t="s">
        <v>10</v>
      </c>
      <c r="J702" s="78">
        <v>487</v>
      </c>
      <c r="K702" s="79">
        <v>1</v>
      </c>
      <c r="L702" s="80">
        <v>0</v>
      </c>
      <c r="M702" s="81">
        <v>3605723</v>
      </c>
      <c r="N702" s="80">
        <v>0</v>
      </c>
      <c r="O702" s="80"/>
      <c r="P702" s="81">
        <v>-3605723</v>
      </c>
      <c r="Q702" s="82">
        <v>8.5789999999999998E-3</v>
      </c>
      <c r="R702" s="83">
        <v>-30933.497617000001</v>
      </c>
      <c r="S702" s="80">
        <v>0</v>
      </c>
      <c r="T702" s="81">
        <v>1391360</v>
      </c>
      <c r="U702" s="81">
        <v>-1391360</v>
      </c>
      <c r="V702" s="84">
        <v>9.2750000000000003E-3</v>
      </c>
      <c r="W702" s="85">
        <v>-12904.864</v>
      </c>
      <c r="X702" s="62"/>
      <c r="Y702" s="62"/>
    </row>
    <row r="703" spans="7:25" x14ac:dyDescent="0.3">
      <c r="G703" s="77"/>
      <c r="H703" s="62">
        <v>136</v>
      </c>
      <c r="I703" s="62" t="s">
        <v>159</v>
      </c>
      <c r="J703" s="78">
        <v>487</v>
      </c>
      <c r="K703" s="79">
        <v>1</v>
      </c>
      <c r="L703" s="80">
        <v>0</v>
      </c>
      <c r="M703" s="81">
        <v>3605723</v>
      </c>
      <c r="N703" s="80">
        <v>0</v>
      </c>
      <c r="O703" s="80"/>
      <c r="P703" s="81">
        <v>-3605723</v>
      </c>
      <c r="Q703" s="82">
        <v>1.75E-4</v>
      </c>
      <c r="R703" s="83">
        <v>-631.00152500000002</v>
      </c>
      <c r="S703" s="80">
        <v>0</v>
      </c>
      <c r="T703" s="81">
        <v>1391360</v>
      </c>
      <c r="U703" s="81">
        <v>-1391360</v>
      </c>
      <c r="V703" s="84">
        <v>0</v>
      </c>
      <c r="W703" s="85">
        <v>0</v>
      </c>
      <c r="X703" s="62"/>
      <c r="Y703" s="62"/>
    </row>
    <row r="704" spans="7:25" x14ac:dyDescent="0.3">
      <c r="G704" s="77"/>
      <c r="H704" s="62">
        <v>6</v>
      </c>
      <c r="I704" s="62" t="s">
        <v>76</v>
      </c>
      <c r="J704" s="78">
        <v>487</v>
      </c>
      <c r="K704" s="79">
        <v>1</v>
      </c>
      <c r="L704" s="80">
        <v>0</v>
      </c>
      <c r="M704" s="81">
        <v>3605723</v>
      </c>
      <c r="N704" s="80">
        <v>0</v>
      </c>
      <c r="O704" s="80"/>
      <c r="P704" s="81">
        <v>-3605723</v>
      </c>
      <c r="Q704" s="82">
        <v>0</v>
      </c>
      <c r="R704" s="83">
        <v>0</v>
      </c>
      <c r="S704" s="80">
        <v>0</v>
      </c>
      <c r="T704" s="81">
        <v>1391360</v>
      </c>
      <c r="U704" s="81">
        <v>-1391360</v>
      </c>
      <c r="V704" s="84">
        <v>0</v>
      </c>
      <c r="W704" s="85">
        <v>0</v>
      </c>
      <c r="X704" s="62"/>
      <c r="Y704" s="62"/>
    </row>
    <row r="705" spans="7:25" x14ac:dyDescent="0.3">
      <c r="G705" s="77"/>
      <c r="H705" s="62">
        <v>7</v>
      </c>
      <c r="I705" s="62" t="s">
        <v>9</v>
      </c>
      <c r="J705" s="78">
        <v>487</v>
      </c>
      <c r="K705" s="79">
        <v>1</v>
      </c>
      <c r="L705" s="80">
        <v>0</v>
      </c>
      <c r="M705" s="81">
        <v>3605723</v>
      </c>
      <c r="N705" s="80">
        <v>0</v>
      </c>
      <c r="O705" s="80"/>
      <c r="P705" s="81">
        <v>-3605723</v>
      </c>
      <c r="Q705" s="82">
        <v>1.1900000000000001E-4</v>
      </c>
      <c r="R705" s="83">
        <v>-429.08103700000004</v>
      </c>
      <c r="S705" s="80">
        <v>0</v>
      </c>
      <c r="T705" s="81">
        <v>1391360</v>
      </c>
      <c r="U705" s="81">
        <v>-1391360</v>
      </c>
      <c r="V705" s="84">
        <v>1.27E-4</v>
      </c>
      <c r="W705" s="85">
        <v>-176.70272</v>
      </c>
      <c r="X705" s="62"/>
      <c r="Y705" s="62"/>
    </row>
    <row r="706" spans="7:25" x14ac:dyDescent="0.3">
      <c r="G706" s="77"/>
      <c r="H706" s="62">
        <v>8</v>
      </c>
      <c r="I706" s="62" t="s">
        <v>23</v>
      </c>
      <c r="J706" s="78">
        <v>487</v>
      </c>
      <c r="K706" s="79">
        <v>1</v>
      </c>
      <c r="L706" s="80">
        <v>0</v>
      </c>
      <c r="M706" s="81">
        <v>3605723</v>
      </c>
      <c r="N706" s="80">
        <v>0</v>
      </c>
      <c r="O706" s="80"/>
      <c r="P706" s="81">
        <v>-3605723</v>
      </c>
      <c r="Q706" s="82">
        <v>1.74E-4</v>
      </c>
      <c r="R706" s="83">
        <v>-627.395802</v>
      </c>
      <c r="S706" s="80">
        <v>0</v>
      </c>
      <c r="T706" s="81">
        <v>1391360</v>
      </c>
      <c r="U706" s="81">
        <v>-1391360</v>
      </c>
      <c r="V706" s="84">
        <v>1.8699999999999999E-4</v>
      </c>
      <c r="W706" s="85">
        <v>-260.18432000000001</v>
      </c>
      <c r="X706" s="62"/>
      <c r="Y706" s="62"/>
    </row>
    <row r="707" spans="7:25" x14ac:dyDescent="0.3">
      <c r="G707" s="77"/>
      <c r="H707" s="62">
        <v>9</v>
      </c>
      <c r="I707" s="62" t="s">
        <v>0</v>
      </c>
      <c r="J707" s="78">
        <v>487</v>
      </c>
      <c r="K707" s="79">
        <v>1</v>
      </c>
      <c r="L707" s="80">
        <v>0</v>
      </c>
      <c r="M707" s="81">
        <v>3605723</v>
      </c>
      <c r="N707" s="80">
        <v>0</v>
      </c>
      <c r="O707" s="80"/>
      <c r="P707" s="81">
        <v>-3605723</v>
      </c>
      <c r="Q707" s="82">
        <v>2.4800000000000001E-4</v>
      </c>
      <c r="R707" s="83">
        <v>-894.21930400000008</v>
      </c>
      <c r="S707" s="80">
        <v>0</v>
      </c>
      <c r="T707" s="81">
        <v>1391360</v>
      </c>
      <c r="U707" s="81">
        <v>-1391360</v>
      </c>
      <c r="V707" s="84">
        <v>2.6600000000000001E-4</v>
      </c>
      <c r="W707" s="85">
        <v>-370.10176000000001</v>
      </c>
      <c r="X707" s="62"/>
      <c r="Y707" s="62"/>
    </row>
    <row r="708" spans="7:25" x14ac:dyDescent="0.3">
      <c r="G708" s="77"/>
      <c r="H708" s="62">
        <v>17</v>
      </c>
      <c r="I708" s="62" t="s">
        <v>16</v>
      </c>
      <c r="J708" s="78">
        <v>487</v>
      </c>
      <c r="K708" s="79">
        <v>1</v>
      </c>
      <c r="L708" s="80">
        <v>0</v>
      </c>
      <c r="M708" s="81">
        <v>3605723</v>
      </c>
      <c r="N708" s="80">
        <v>0</v>
      </c>
      <c r="O708" s="80"/>
      <c r="P708" s="81">
        <v>-3605723</v>
      </c>
      <c r="Q708" s="82">
        <v>7.0899999999999999E-4</v>
      </c>
      <c r="R708" s="83">
        <v>-2556.4576069999998</v>
      </c>
      <c r="S708" s="80">
        <v>0</v>
      </c>
      <c r="T708" s="81">
        <v>1391360</v>
      </c>
      <c r="U708" s="81">
        <v>-1391360</v>
      </c>
      <c r="V708" s="84">
        <v>7.5799999999999999E-4</v>
      </c>
      <c r="W708" s="85">
        <v>-1054.6508799999999</v>
      </c>
      <c r="X708" s="62"/>
      <c r="Y708" s="62"/>
    </row>
    <row r="709" spans="7:25" x14ac:dyDescent="0.3">
      <c r="G709" s="77"/>
      <c r="H709" s="62">
        <v>29</v>
      </c>
      <c r="I709" s="62" t="s">
        <v>24</v>
      </c>
      <c r="J709" s="78">
        <v>487</v>
      </c>
      <c r="K709" s="79">
        <v>1</v>
      </c>
      <c r="L709" s="80">
        <v>0</v>
      </c>
      <c r="M709" s="81">
        <v>3605723</v>
      </c>
      <c r="N709" s="80">
        <v>0</v>
      </c>
      <c r="O709" s="80"/>
      <c r="P709" s="81">
        <v>-3605723</v>
      </c>
      <c r="Q709" s="82">
        <v>3.1029999999999999E-3</v>
      </c>
      <c r="R709" s="83">
        <v>-11188.558469</v>
      </c>
      <c r="S709" s="80">
        <v>0</v>
      </c>
      <c r="T709" s="81">
        <v>1391360</v>
      </c>
      <c r="U709" s="81">
        <v>-1391360</v>
      </c>
      <c r="V709" s="84">
        <v>3.1029999999999999E-3</v>
      </c>
      <c r="W709" s="85">
        <v>-4317.3900800000001</v>
      </c>
      <c r="X709" s="62"/>
      <c r="Y709" s="62"/>
    </row>
    <row r="710" spans="7:25" x14ac:dyDescent="0.3">
      <c r="G710" s="77"/>
      <c r="H710" s="62">
        <v>38</v>
      </c>
      <c r="I710" s="62" t="s">
        <v>12</v>
      </c>
      <c r="J710" s="78">
        <v>487</v>
      </c>
      <c r="K710" s="79">
        <v>1</v>
      </c>
      <c r="L710" s="80">
        <v>0</v>
      </c>
      <c r="M710" s="81">
        <v>3605723</v>
      </c>
      <c r="N710" s="80">
        <v>0</v>
      </c>
      <c r="O710" s="80"/>
      <c r="P710" s="81">
        <v>-3605723</v>
      </c>
      <c r="Q710" s="82">
        <v>9.5000000000000005E-5</v>
      </c>
      <c r="R710" s="83">
        <v>-342.54368500000004</v>
      </c>
      <c r="S710" s="80">
        <v>0</v>
      </c>
      <c r="T710" s="81">
        <v>1391360</v>
      </c>
      <c r="U710" s="81">
        <v>-1391360</v>
      </c>
      <c r="V710" s="84">
        <v>7.8999999999999996E-5</v>
      </c>
      <c r="W710" s="85">
        <v>-109.91744</v>
      </c>
      <c r="X710" s="62"/>
      <c r="Y710" s="62"/>
    </row>
    <row r="711" spans="7:25" x14ac:dyDescent="0.3">
      <c r="G711" s="77"/>
      <c r="H711" s="62">
        <v>55</v>
      </c>
      <c r="I711" s="62" t="s">
        <v>26</v>
      </c>
      <c r="J711" s="78">
        <v>487</v>
      </c>
      <c r="K711" s="79">
        <v>1</v>
      </c>
      <c r="L711" s="80">
        <v>0</v>
      </c>
      <c r="M711" s="81">
        <v>3605723</v>
      </c>
      <c r="N711" s="80">
        <v>0</v>
      </c>
      <c r="O711" s="80"/>
      <c r="P711" s="81">
        <v>-3605723</v>
      </c>
      <c r="Q711" s="82">
        <v>1.4799999999999999E-4</v>
      </c>
      <c r="R711" s="83">
        <v>-533.64700399999992</v>
      </c>
      <c r="S711" s="80">
        <v>0</v>
      </c>
      <c r="T711" s="81">
        <v>1391360</v>
      </c>
      <c r="U711" s="81">
        <v>-1391360</v>
      </c>
      <c r="V711" s="84">
        <v>1.5699999999999999E-4</v>
      </c>
      <c r="W711" s="85">
        <v>-218.44351999999998</v>
      </c>
      <c r="X711" s="62"/>
      <c r="Y711" s="62"/>
    </row>
    <row r="712" spans="7:25" x14ac:dyDescent="0.3">
      <c r="G712" s="77"/>
      <c r="H712" s="62">
        <v>71</v>
      </c>
      <c r="I712" s="62" t="s">
        <v>18</v>
      </c>
      <c r="J712" s="78">
        <v>487</v>
      </c>
      <c r="K712" s="79">
        <v>0</v>
      </c>
      <c r="L712" s="80">
        <v>0</v>
      </c>
      <c r="M712" s="81">
        <v>3605723</v>
      </c>
      <c r="N712" s="80">
        <v>0</v>
      </c>
      <c r="O712" s="80"/>
      <c r="P712" s="81">
        <v>0</v>
      </c>
      <c r="Q712" s="82">
        <v>1.0000000000000001E-5</v>
      </c>
      <c r="R712" s="83">
        <v>0</v>
      </c>
      <c r="S712" s="80">
        <v>0</v>
      </c>
      <c r="T712" s="81">
        <v>1391360</v>
      </c>
      <c r="U712" s="81">
        <v>0</v>
      </c>
      <c r="V712" s="84">
        <v>1.1E-5</v>
      </c>
      <c r="W712" s="85">
        <v>0</v>
      </c>
      <c r="X712" s="62"/>
      <c r="Y712" s="62"/>
    </row>
    <row r="713" spans="7:25" x14ac:dyDescent="0.3">
      <c r="G713" s="77"/>
      <c r="H713" s="62">
        <v>72</v>
      </c>
      <c r="I713" s="62" t="s">
        <v>28</v>
      </c>
      <c r="J713" s="78">
        <v>487</v>
      </c>
      <c r="K713" s="79">
        <v>0</v>
      </c>
      <c r="L713" s="80">
        <v>0</v>
      </c>
      <c r="M713" s="81">
        <v>3605723</v>
      </c>
      <c r="N713" s="80">
        <v>0</v>
      </c>
      <c r="O713" s="80"/>
      <c r="P713" s="81">
        <v>0</v>
      </c>
      <c r="Q713" s="82">
        <v>2.9999999999999997E-4</v>
      </c>
      <c r="R713" s="83">
        <v>0</v>
      </c>
      <c r="S713" s="80">
        <v>0</v>
      </c>
      <c r="T713" s="81">
        <v>1391360</v>
      </c>
      <c r="U713" s="81">
        <v>0</v>
      </c>
      <c r="V713" s="84">
        <v>3.1799999999999998E-4</v>
      </c>
      <c r="W713" s="85">
        <v>0</v>
      </c>
      <c r="X713" s="62"/>
      <c r="Y713" s="62"/>
    </row>
    <row r="714" spans="7:25" x14ac:dyDescent="0.3">
      <c r="G714" s="77"/>
      <c r="H714" s="62">
        <v>117</v>
      </c>
      <c r="I714" s="62" t="s">
        <v>21</v>
      </c>
      <c r="J714" s="78">
        <v>487</v>
      </c>
      <c r="K714" s="79">
        <v>1</v>
      </c>
      <c r="L714" s="80">
        <v>0</v>
      </c>
      <c r="M714" s="81">
        <v>3605723</v>
      </c>
      <c r="N714" s="80">
        <v>0</v>
      </c>
      <c r="O714" s="80"/>
      <c r="P714" s="81">
        <v>-3605723</v>
      </c>
      <c r="Q714" s="82">
        <v>2.5700000000000001E-4</v>
      </c>
      <c r="R714" s="83">
        <v>-926.67081100000007</v>
      </c>
      <c r="S714" s="80">
        <v>0</v>
      </c>
      <c r="T714" s="81">
        <v>1391360</v>
      </c>
      <c r="U714" s="81">
        <v>-1391360</v>
      </c>
      <c r="V714" s="84">
        <v>2.7300000000000002E-4</v>
      </c>
      <c r="W714" s="85">
        <v>-379.84128000000004</v>
      </c>
      <c r="X714" s="62"/>
      <c r="Y714" s="62"/>
    </row>
    <row r="715" spans="7:25" x14ac:dyDescent="0.3">
      <c r="G715" s="77"/>
      <c r="H715" s="62">
        <v>122</v>
      </c>
      <c r="I715" s="62" t="s">
        <v>96</v>
      </c>
      <c r="J715" s="78">
        <v>487</v>
      </c>
      <c r="K715" s="79">
        <v>1</v>
      </c>
      <c r="L715" s="80">
        <v>0</v>
      </c>
      <c r="M715" s="81">
        <v>3605723</v>
      </c>
      <c r="N715" s="80">
        <v>0</v>
      </c>
      <c r="O715" s="80"/>
      <c r="P715" s="81">
        <v>-3605723</v>
      </c>
      <c r="Q715" s="82">
        <v>0</v>
      </c>
      <c r="R715" s="83">
        <v>0</v>
      </c>
      <c r="S715" s="80">
        <v>0</v>
      </c>
      <c r="T715" s="81">
        <v>1391360</v>
      </c>
      <c r="U715" s="81">
        <v>-1391360</v>
      </c>
      <c r="V715" s="84">
        <v>0</v>
      </c>
      <c r="W715" s="85">
        <v>0</v>
      </c>
      <c r="X715" s="62"/>
      <c r="Y715" s="62"/>
    </row>
    <row r="716" spans="7:25" x14ac:dyDescent="0.3">
      <c r="G716" s="77"/>
      <c r="H716" s="62">
        <v>126</v>
      </c>
      <c r="I716" s="62" t="s">
        <v>113</v>
      </c>
      <c r="J716" s="78">
        <v>487</v>
      </c>
      <c r="K716" s="79">
        <v>1</v>
      </c>
      <c r="L716" s="80">
        <v>0</v>
      </c>
      <c r="M716" s="81">
        <v>3605723</v>
      </c>
      <c r="N716" s="80">
        <v>0</v>
      </c>
      <c r="O716" s="80"/>
      <c r="P716" s="81">
        <v>-3605723</v>
      </c>
      <c r="Q716" s="82">
        <v>0</v>
      </c>
      <c r="R716" s="83">
        <v>0</v>
      </c>
      <c r="S716" s="80">
        <v>0</v>
      </c>
      <c r="T716" s="81">
        <v>1391360</v>
      </c>
      <c r="U716" s="81">
        <v>-1391360</v>
      </c>
      <c r="V716" s="84">
        <v>0</v>
      </c>
      <c r="W716" s="85">
        <v>0</v>
      </c>
      <c r="X716" s="62"/>
      <c r="Y716" s="62"/>
    </row>
    <row r="717" spans="7:25" ht="15" thickBot="1" x14ac:dyDescent="0.35">
      <c r="G717" s="86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8"/>
      <c r="X717" s="62"/>
      <c r="Y717" s="62"/>
    </row>
    <row r="718" spans="7:25" x14ac:dyDescent="0.3">
      <c r="G718" s="62">
        <v>126</v>
      </c>
      <c r="H718" s="62" t="s">
        <v>112</v>
      </c>
      <c r="I718" s="62"/>
      <c r="J718" s="78"/>
      <c r="K718" s="79"/>
      <c r="L718" s="81"/>
      <c r="M718" s="81"/>
      <c r="N718" s="81"/>
      <c r="O718" s="81"/>
      <c r="P718" s="81"/>
      <c r="Q718" s="84"/>
      <c r="R718" s="83">
        <v>237019.53535599995</v>
      </c>
      <c r="S718" s="81"/>
      <c r="T718" s="81"/>
      <c r="U718" s="81"/>
      <c r="V718" s="84"/>
      <c r="W718" s="83">
        <v>27346.805540999994</v>
      </c>
      <c r="X718" s="89">
        <v>264366.34089699993</v>
      </c>
      <c r="Y718" s="62"/>
    </row>
    <row r="719" spans="7:25" x14ac:dyDescent="0.3">
      <c r="G719" s="62"/>
      <c r="H719" s="62"/>
      <c r="I719" s="62"/>
      <c r="J719" s="78"/>
      <c r="K719" s="79"/>
      <c r="L719" s="81"/>
      <c r="M719" s="81"/>
      <c r="N719" s="81"/>
      <c r="O719" s="81"/>
      <c r="P719" s="81"/>
      <c r="Q719" s="84"/>
      <c r="R719" s="83"/>
      <c r="S719" s="81"/>
      <c r="T719" s="81"/>
      <c r="U719" s="81"/>
      <c r="V719" s="84"/>
      <c r="W719" s="83"/>
      <c r="X719" s="62"/>
      <c r="Y719" s="62"/>
    </row>
    <row r="720" spans="7:25" ht="15" thickBot="1" x14ac:dyDescent="0.35">
      <c r="G720" s="62"/>
      <c r="H720" s="62"/>
      <c r="I720" s="62"/>
      <c r="J720" s="63" t="s">
        <v>59</v>
      </c>
      <c r="K720" s="64" t="s">
        <v>60</v>
      </c>
      <c r="L720" s="65" t="s">
        <v>61</v>
      </c>
      <c r="M720" s="65" t="s">
        <v>186</v>
      </c>
      <c r="N720" s="65" t="s">
        <v>62</v>
      </c>
      <c r="O720" s="65" t="s">
        <v>187</v>
      </c>
      <c r="P720" s="65" t="s">
        <v>63</v>
      </c>
      <c r="Q720" s="66" t="s">
        <v>64</v>
      </c>
      <c r="R720" s="67" t="s">
        <v>65</v>
      </c>
      <c r="S720" s="65" t="s">
        <v>66</v>
      </c>
      <c r="T720" s="65" t="s">
        <v>67</v>
      </c>
      <c r="U720" s="65" t="s">
        <v>68</v>
      </c>
      <c r="V720" s="66" t="s">
        <v>69</v>
      </c>
      <c r="W720" s="67" t="s">
        <v>70</v>
      </c>
      <c r="X720" s="62"/>
      <c r="Y720" s="62"/>
    </row>
    <row r="721" spans="7:25" ht="15.6" x14ac:dyDescent="0.3">
      <c r="G721" s="68">
        <v>128</v>
      </c>
      <c r="H721" s="69" t="s">
        <v>114</v>
      </c>
      <c r="I721" s="70"/>
      <c r="J721" s="71"/>
      <c r="K721" s="72"/>
      <c r="L721" s="73"/>
      <c r="M721" s="73"/>
      <c r="N721" s="73"/>
      <c r="O721" s="73"/>
      <c r="P721" s="73"/>
      <c r="Q721" s="74"/>
      <c r="R721" s="75"/>
      <c r="S721" s="73"/>
      <c r="T721" s="73"/>
      <c r="U721" s="73"/>
      <c r="V721" s="74"/>
      <c r="W721" s="76"/>
      <c r="X721" s="62"/>
      <c r="Y721" s="62"/>
    </row>
    <row r="722" spans="7:25" x14ac:dyDescent="0.3">
      <c r="G722" s="77"/>
      <c r="H722" s="62">
        <v>1</v>
      </c>
      <c r="I722" s="62" t="s">
        <v>11</v>
      </c>
      <c r="J722" s="78">
        <v>492</v>
      </c>
      <c r="K722" s="79">
        <v>1</v>
      </c>
      <c r="L722" s="80">
        <v>16956311</v>
      </c>
      <c r="M722" s="81">
        <v>12203946</v>
      </c>
      <c r="N722" s="80">
        <v>55584</v>
      </c>
      <c r="O722" s="80"/>
      <c r="P722" s="81">
        <v>4807949</v>
      </c>
      <c r="Q722" s="82">
        <v>2.2769999999999999E-3</v>
      </c>
      <c r="R722" s="83">
        <v>10947.699873</v>
      </c>
      <c r="S722" s="80">
        <v>751317</v>
      </c>
      <c r="T722" s="81">
        <v>261006</v>
      </c>
      <c r="U722" s="81">
        <v>490311</v>
      </c>
      <c r="V722" s="84">
        <v>1.91E-3</v>
      </c>
      <c r="W722" s="85">
        <v>936.49401</v>
      </c>
      <c r="X722" s="62"/>
      <c r="Y722" s="62"/>
    </row>
    <row r="723" spans="7:25" x14ac:dyDescent="0.3">
      <c r="G723" s="77"/>
      <c r="H723" s="62">
        <v>2</v>
      </c>
      <c r="I723" s="62" t="s">
        <v>27</v>
      </c>
      <c r="J723" s="78">
        <v>492</v>
      </c>
      <c r="K723" s="79">
        <v>1</v>
      </c>
      <c r="L723" s="80">
        <v>16956311</v>
      </c>
      <c r="M723" s="81">
        <v>12203946</v>
      </c>
      <c r="N723" s="80">
        <v>55584</v>
      </c>
      <c r="O723" s="80"/>
      <c r="P723" s="81">
        <v>4807949</v>
      </c>
      <c r="Q723" s="82">
        <v>2.6200000000000003E-4</v>
      </c>
      <c r="R723" s="83">
        <v>1259.6826380000002</v>
      </c>
      <c r="S723" s="80">
        <v>751317</v>
      </c>
      <c r="T723" s="81">
        <v>261006</v>
      </c>
      <c r="U723" s="81">
        <v>490311</v>
      </c>
      <c r="V723" s="84">
        <v>2.6899999999999998E-4</v>
      </c>
      <c r="W723" s="85">
        <v>131.89365899999999</v>
      </c>
      <c r="X723" s="62"/>
      <c r="Y723" s="62"/>
    </row>
    <row r="724" spans="7:25" x14ac:dyDescent="0.3">
      <c r="G724" s="77"/>
      <c r="H724" s="62">
        <v>3</v>
      </c>
      <c r="I724" s="62" t="s">
        <v>20</v>
      </c>
      <c r="J724" s="78">
        <v>492</v>
      </c>
      <c r="K724" s="79">
        <v>1</v>
      </c>
      <c r="L724" s="80">
        <v>16956311</v>
      </c>
      <c r="M724" s="81">
        <v>12203946</v>
      </c>
      <c r="N724" s="80">
        <v>55584</v>
      </c>
      <c r="O724" s="80"/>
      <c r="P724" s="81">
        <v>4807949</v>
      </c>
      <c r="Q724" s="82">
        <v>5.7799999999999995E-4</v>
      </c>
      <c r="R724" s="83">
        <v>2778.994522</v>
      </c>
      <c r="S724" s="80">
        <v>751317</v>
      </c>
      <c r="T724" s="81">
        <v>261006</v>
      </c>
      <c r="U724" s="81">
        <v>490311</v>
      </c>
      <c r="V724" s="84">
        <v>5.9699999999999998E-4</v>
      </c>
      <c r="W724" s="85">
        <v>292.715667</v>
      </c>
      <c r="X724" s="62"/>
      <c r="Y724" s="62"/>
    </row>
    <row r="725" spans="7:25" x14ac:dyDescent="0.3">
      <c r="G725" s="77"/>
      <c r="H725" s="62">
        <v>4</v>
      </c>
      <c r="I725" s="62" t="s">
        <v>10</v>
      </c>
      <c r="J725" s="78">
        <v>492</v>
      </c>
      <c r="K725" s="79">
        <v>1</v>
      </c>
      <c r="L725" s="80">
        <v>16956311</v>
      </c>
      <c r="M725" s="81">
        <v>12203946</v>
      </c>
      <c r="N725" s="80">
        <v>55584</v>
      </c>
      <c r="O725" s="80"/>
      <c r="P725" s="81">
        <v>4807949</v>
      </c>
      <c r="Q725" s="82">
        <v>8.5789999999999998E-3</v>
      </c>
      <c r="R725" s="83">
        <v>41247.394471</v>
      </c>
      <c r="S725" s="80">
        <v>751317</v>
      </c>
      <c r="T725" s="81">
        <v>261006</v>
      </c>
      <c r="U725" s="81">
        <v>490311</v>
      </c>
      <c r="V725" s="84">
        <v>9.2750000000000003E-3</v>
      </c>
      <c r="W725" s="85">
        <v>4547.6345250000004</v>
      </c>
      <c r="X725" s="62"/>
      <c r="Y725" s="62"/>
    </row>
    <row r="726" spans="7:25" x14ac:dyDescent="0.3">
      <c r="G726" s="77"/>
      <c r="H726" s="62">
        <v>136</v>
      </c>
      <c r="I726" s="62" t="s">
        <v>159</v>
      </c>
      <c r="J726" s="78">
        <v>492</v>
      </c>
      <c r="K726" s="79">
        <v>1</v>
      </c>
      <c r="L726" s="80">
        <v>16956311</v>
      </c>
      <c r="M726" s="81">
        <v>12203946</v>
      </c>
      <c r="N726" s="80">
        <v>55584</v>
      </c>
      <c r="O726" s="80"/>
      <c r="P726" s="81">
        <v>4807949</v>
      </c>
      <c r="Q726" s="82">
        <v>1.75E-4</v>
      </c>
      <c r="R726" s="83">
        <v>841.391075</v>
      </c>
      <c r="S726" s="80">
        <v>751317</v>
      </c>
      <c r="T726" s="81">
        <v>261006</v>
      </c>
      <c r="U726" s="81">
        <v>490311</v>
      </c>
      <c r="V726" s="84">
        <v>0</v>
      </c>
      <c r="W726" s="85">
        <v>0</v>
      </c>
      <c r="X726" s="62"/>
      <c r="Y726" s="62"/>
    </row>
    <row r="727" spans="7:25" x14ac:dyDescent="0.3">
      <c r="G727" s="77"/>
      <c r="H727" s="62">
        <v>6</v>
      </c>
      <c r="I727" s="62" t="s">
        <v>76</v>
      </c>
      <c r="J727" s="78">
        <v>492</v>
      </c>
      <c r="K727" s="79">
        <v>1</v>
      </c>
      <c r="L727" s="80">
        <v>16956311</v>
      </c>
      <c r="M727" s="81">
        <v>12203946</v>
      </c>
      <c r="N727" s="80">
        <v>55584</v>
      </c>
      <c r="O727" s="80"/>
      <c r="P727" s="81">
        <v>4807949</v>
      </c>
      <c r="Q727" s="82">
        <v>0</v>
      </c>
      <c r="R727" s="83">
        <v>0</v>
      </c>
      <c r="S727" s="80">
        <v>751317</v>
      </c>
      <c r="T727" s="81">
        <v>261006</v>
      </c>
      <c r="U727" s="81">
        <v>490311</v>
      </c>
      <c r="V727" s="84">
        <v>0</v>
      </c>
      <c r="W727" s="85">
        <v>0</v>
      </c>
      <c r="X727" s="62"/>
      <c r="Y727" s="62"/>
    </row>
    <row r="728" spans="7:25" x14ac:dyDescent="0.3">
      <c r="G728" s="77"/>
      <c r="H728" s="62">
        <v>7</v>
      </c>
      <c r="I728" s="62" t="s">
        <v>9</v>
      </c>
      <c r="J728" s="78">
        <v>492</v>
      </c>
      <c r="K728" s="79">
        <v>1</v>
      </c>
      <c r="L728" s="80">
        <v>16956311</v>
      </c>
      <c r="M728" s="81">
        <v>12203946</v>
      </c>
      <c r="N728" s="80">
        <v>55584</v>
      </c>
      <c r="O728" s="80"/>
      <c r="P728" s="81">
        <v>4807949</v>
      </c>
      <c r="Q728" s="82">
        <v>1.1900000000000001E-4</v>
      </c>
      <c r="R728" s="83">
        <v>572.14593100000002</v>
      </c>
      <c r="S728" s="80">
        <v>751317</v>
      </c>
      <c r="T728" s="81">
        <v>261006</v>
      </c>
      <c r="U728" s="81">
        <v>490311</v>
      </c>
      <c r="V728" s="84">
        <v>1.27E-4</v>
      </c>
      <c r="W728" s="85">
        <v>62.269497000000001</v>
      </c>
      <c r="X728" s="62"/>
      <c r="Y728" s="62"/>
    </row>
    <row r="729" spans="7:25" x14ac:dyDescent="0.3">
      <c r="G729" s="77"/>
      <c r="H729" s="62">
        <v>8</v>
      </c>
      <c r="I729" s="62" t="s">
        <v>23</v>
      </c>
      <c r="J729" s="78">
        <v>492</v>
      </c>
      <c r="K729" s="79">
        <v>1</v>
      </c>
      <c r="L729" s="80">
        <v>16956311</v>
      </c>
      <c r="M729" s="81">
        <v>12203946</v>
      </c>
      <c r="N729" s="80">
        <v>55584</v>
      </c>
      <c r="O729" s="80"/>
      <c r="P729" s="81">
        <v>4807949</v>
      </c>
      <c r="Q729" s="82">
        <v>1.74E-4</v>
      </c>
      <c r="R729" s="83">
        <v>836.58312599999999</v>
      </c>
      <c r="S729" s="80">
        <v>751317</v>
      </c>
      <c r="T729" s="81">
        <v>261006</v>
      </c>
      <c r="U729" s="81">
        <v>490311</v>
      </c>
      <c r="V729" s="84">
        <v>1.8699999999999999E-4</v>
      </c>
      <c r="W729" s="85">
        <v>91.68815699999999</v>
      </c>
      <c r="X729" s="62"/>
      <c r="Y729" s="62"/>
    </row>
    <row r="730" spans="7:25" x14ac:dyDescent="0.3">
      <c r="G730" s="77"/>
      <c r="H730" s="62">
        <v>9</v>
      </c>
      <c r="I730" s="62" t="s">
        <v>0</v>
      </c>
      <c r="J730" s="78">
        <v>492</v>
      </c>
      <c r="K730" s="79">
        <v>1</v>
      </c>
      <c r="L730" s="80">
        <v>16956311</v>
      </c>
      <c r="M730" s="81">
        <v>12203946</v>
      </c>
      <c r="N730" s="80">
        <v>55584</v>
      </c>
      <c r="O730" s="80"/>
      <c r="P730" s="81">
        <v>4807949</v>
      </c>
      <c r="Q730" s="82">
        <v>2.4800000000000001E-4</v>
      </c>
      <c r="R730" s="83">
        <v>1192.3713520000001</v>
      </c>
      <c r="S730" s="80">
        <v>751317</v>
      </c>
      <c r="T730" s="81">
        <v>261006</v>
      </c>
      <c r="U730" s="81">
        <v>490311</v>
      </c>
      <c r="V730" s="84">
        <v>2.6600000000000001E-4</v>
      </c>
      <c r="W730" s="85">
        <v>130.42272600000001</v>
      </c>
      <c r="X730" s="62"/>
      <c r="Y730" s="62"/>
    </row>
    <row r="731" spans="7:25" x14ac:dyDescent="0.3">
      <c r="G731" s="77"/>
      <c r="H731" s="62">
        <v>17</v>
      </c>
      <c r="I731" s="62" t="s">
        <v>16</v>
      </c>
      <c r="J731" s="78">
        <v>492</v>
      </c>
      <c r="K731" s="79">
        <v>1</v>
      </c>
      <c r="L731" s="80">
        <v>16956311</v>
      </c>
      <c r="M731" s="81">
        <v>12203946</v>
      </c>
      <c r="N731" s="80">
        <v>55584</v>
      </c>
      <c r="O731" s="80"/>
      <c r="P731" s="81">
        <v>4807949</v>
      </c>
      <c r="Q731" s="82">
        <v>7.0899999999999999E-4</v>
      </c>
      <c r="R731" s="83">
        <v>3408.8358410000001</v>
      </c>
      <c r="S731" s="80">
        <v>751317</v>
      </c>
      <c r="T731" s="81">
        <v>261006</v>
      </c>
      <c r="U731" s="81">
        <v>490311</v>
      </c>
      <c r="V731" s="84">
        <v>7.5799999999999999E-4</v>
      </c>
      <c r="W731" s="85">
        <v>371.65573799999999</v>
      </c>
      <c r="X731" s="62"/>
      <c r="Y731" s="62"/>
    </row>
    <row r="732" spans="7:25" x14ac:dyDescent="0.3">
      <c r="G732" s="77"/>
      <c r="H732" s="62">
        <v>29</v>
      </c>
      <c r="I732" s="62" t="s">
        <v>24</v>
      </c>
      <c r="J732" s="78">
        <v>492</v>
      </c>
      <c r="K732" s="79">
        <v>1</v>
      </c>
      <c r="L732" s="80">
        <v>16956311</v>
      </c>
      <c r="M732" s="81">
        <v>12203946</v>
      </c>
      <c r="N732" s="80">
        <v>55584</v>
      </c>
      <c r="O732" s="80"/>
      <c r="P732" s="81">
        <v>4807949</v>
      </c>
      <c r="Q732" s="82">
        <v>3.1029999999999999E-3</v>
      </c>
      <c r="R732" s="83">
        <v>14919.065746999999</v>
      </c>
      <c r="S732" s="80">
        <v>751317</v>
      </c>
      <c r="T732" s="81">
        <v>261006</v>
      </c>
      <c r="U732" s="81">
        <v>490311</v>
      </c>
      <c r="V732" s="84">
        <v>3.1029999999999999E-3</v>
      </c>
      <c r="W732" s="85">
        <v>1521.435033</v>
      </c>
      <c r="X732" s="62"/>
      <c r="Y732" s="62"/>
    </row>
    <row r="733" spans="7:25" x14ac:dyDescent="0.3">
      <c r="G733" s="77"/>
      <c r="H733" s="62">
        <v>38</v>
      </c>
      <c r="I733" s="62" t="s">
        <v>12</v>
      </c>
      <c r="J733" s="78">
        <v>492</v>
      </c>
      <c r="K733" s="79">
        <v>1</v>
      </c>
      <c r="L733" s="80">
        <v>16956311</v>
      </c>
      <c r="M733" s="81">
        <v>12203946</v>
      </c>
      <c r="N733" s="80">
        <v>55584</v>
      </c>
      <c r="O733" s="80"/>
      <c r="P733" s="81">
        <v>4807949</v>
      </c>
      <c r="Q733" s="82">
        <v>9.5000000000000005E-5</v>
      </c>
      <c r="R733" s="83">
        <v>456.755155</v>
      </c>
      <c r="S733" s="80">
        <v>751317</v>
      </c>
      <c r="T733" s="81">
        <v>261006</v>
      </c>
      <c r="U733" s="81">
        <v>490311</v>
      </c>
      <c r="V733" s="84">
        <v>7.8999999999999996E-5</v>
      </c>
      <c r="W733" s="85">
        <v>38.734569</v>
      </c>
      <c r="X733" s="62"/>
      <c r="Y733" s="62"/>
    </row>
    <row r="734" spans="7:25" x14ac:dyDescent="0.3">
      <c r="G734" s="77"/>
      <c r="H734" s="62">
        <v>55</v>
      </c>
      <c r="I734" s="62" t="s">
        <v>26</v>
      </c>
      <c r="J734" s="78">
        <v>492</v>
      </c>
      <c r="K734" s="79">
        <v>1</v>
      </c>
      <c r="L734" s="80">
        <v>16956311</v>
      </c>
      <c r="M734" s="81">
        <v>12203946</v>
      </c>
      <c r="N734" s="80">
        <v>55584</v>
      </c>
      <c r="O734" s="80"/>
      <c r="P734" s="81">
        <v>4807949</v>
      </c>
      <c r="Q734" s="82">
        <v>1.4799999999999999E-4</v>
      </c>
      <c r="R734" s="83">
        <v>711.57645200000002</v>
      </c>
      <c r="S734" s="80">
        <v>751317</v>
      </c>
      <c r="T734" s="81">
        <v>261006</v>
      </c>
      <c r="U734" s="81">
        <v>490311</v>
      </c>
      <c r="V734" s="84">
        <v>1.5699999999999999E-4</v>
      </c>
      <c r="W734" s="85">
        <v>76.978826999999995</v>
      </c>
      <c r="X734" s="62"/>
      <c r="Y734" s="62"/>
    </row>
    <row r="735" spans="7:25" x14ac:dyDescent="0.3">
      <c r="G735" s="77"/>
      <c r="H735" s="62">
        <v>71</v>
      </c>
      <c r="I735" s="62" t="s">
        <v>18</v>
      </c>
      <c r="J735" s="78">
        <v>492</v>
      </c>
      <c r="K735" s="79">
        <v>0</v>
      </c>
      <c r="L735" s="80">
        <v>16956311</v>
      </c>
      <c r="M735" s="81">
        <v>12203946</v>
      </c>
      <c r="N735" s="80">
        <v>55584</v>
      </c>
      <c r="O735" s="80"/>
      <c r="P735" s="81">
        <v>0</v>
      </c>
      <c r="Q735" s="82">
        <v>1.0000000000000001E-5</v>
      </c>
      <c r="R735" s="83">
        <v>0</v>
      </c>
      <c r="S735" s="80">
        <v>751317</v>
      </c>
      <c r="T735" s="81">
        <v>261006</v>
      </c>
      <c r="U735" s="81">
        <v>0</v>
      </c>
      <c r="V735" s="84">
        <v>1.1E-5</v>
      </c>
      <c r="W735" s="85">
        <v>0</v>
      </c>
      <c r="X735" s="62"/>
      <c r="Y735" s="62"/>
    </row>
    <row r="736" spans="7:25" x14ac:dyDescent="0.3">
      <c r="G736" s="77"/>
      <c r="H736" s="62">
        <v>72</v>
      </c>
      <c r="I736" s="62" t="s">
        <v>28</v>
      </c>
      <c r="J736" s="78">
        <v>492</v>
      </c>
      <c r="K736" s="79">
        <v>0</v>
      </c>
      <c r="L736" s="80">
        <v>16956311</v>
      </c>
      <c r="M736" s="81">
        <v>12203946</v>
      </c>
      <c r="N736" s="80">
        <v>55584</v>
      </c>
      <c r="O736" s="80"/>
      <c r="P736" s="81">
        <v>0</v>
      </c>
      <c r="Q736" s="82">
        <v>2.9999999999999997E-4</v>
      </c>
      <c r="R736" s="83">
        <v>0</v>
      </c>
      <c r="S736" s="80">
        <v>751317</v>
      </c>
      <c r="T736" s="81">
        <v>261006</v>
      </c>
      <c r="U736" s="81">
        <v>0</v>
      </c>
      <c r="V736" s="84">
        <v>3.1799999999999998E-4</v>
      </c>
      <c r="W736" s="85">
        <v>0</v>
      </c>
      <c r="X736" s="62"/>
      <c r="Y736" s="62"/>
    </row>
    <row r="737" spans="7:25" x14ac:dyDescent="0.3">
      <c r="G737" s="77"/>
      <c r="H737" s="62">
        <v>117</v>
      </c>
      <c r="I737" s="62" t="s">
        <v>21</v>
      </c>
      <c r="J737" s="78">
        <v>492</v>
      </c>
      <c r="K737" s="79">
        <v>1</v>
      </c>
      <c r="L737" s="80">
        <v>16956311</v>
      </c>
      <c r="M737" s="81">
        <v>12203946</v>
      </c>
      <c r="N737" s="80">
        <v>55584</v>
      </c>
      <c r="O737" s="80"/>
      <c r="P737" s="81">
        <v>4807949</v>
      </c>
      <c r="Q737" s="82">
        <v>2.5700000000000001E-4</v>
      </c>
      <c r="R737" s="83">
        <v>1235.642893</v>
      </c>
      <c r="S737" s="80">
        <v>751317</v>
      </c>
      <c r="T737" s="81">
        <v>261006</v>
      </c>
      <c r="U737" s="81">
        <v>490311</v>
      </c>
      <c r="V737" s="84">
        <v>2.7300000000000002E-4</v>
      </c>
      <c r="W737" s="85">
        <v>133.85490300000001</v>
      </c>
      <c r="X737" s="62"/>
      <c r="Y737" s="62"/>
    </row>
    <row r="738" spans="7:25" x14ac:dyDescent="0.3">
      <c r="G738" s="77"/>
      <c r="H738" s="62">
        <v>122</v>
      </c>
      <c r="I738" s="62" t="s">
        <v>96</v>
      </c>
      <c r="J738" s="78">
        <v>492</v>
      </c>
      <c r="K738" s="79">
        <v>1</v>
      </c>
      <c r="L738" s="80">
        <v>16956311</v>
      </c>
      <c r="M738" s="81">
        <v>12203946</v>
      </c>
      <c r="N738" s="80">
        <v>55584</v>
      </c>
      <c r="O738" s="80"/>
      <c r="P738" s="81">
        <v>4807949</v>
      </c>
      <c r="Q738" s="82">
        <v>0</v>
      </c>
      <c r="R738" s="83">
        <v>0</v>
      </c>
      <c r="S738" s="80">
        <v>751317</v>
      </c>
      <c r="T738" s="81">
        <v>261006</v>
      </c>
      <c r="U738" s="81">
        <v>490311</v>
      </c>
      <c r="V738" s="84">
        <v>0</v>
      </c>
      <c r="W738" s="85">
        <v>0</v>
      </c>
      <c r="X738" s="62"/>
      <c r="Y738" s="62"/>
    </row>
    <row r="739" spans="7:25" x14ac:dyDescent="0.3">
      <c r="G739" s="77"/>
      <c r="H739" s="62">
        <v>128</v>
      </c>
      <c r="I739" s="62" t="s">
        <v>114</v>
      </c>
      <c r="J739" s="78">
        <v>492</v>
      </c>
      <c r="K739" s="79">
        <v>1</v>
      </c>
      <c r="L739" s="80">
        <v>16956311</v>
      </c>
      <c r="M739" s="81">
        <v>12203946</v>
      </c>
      <c r="N739" s="80">
        <v>55584</v>
      </c>
      <c r="O739" s="80"/>
      <c r="P739" s="81">
        <v>4807949</v>
      </c>
      <c r="Q739" s="82">
        <v>0</v>
      </c>
      <c r="R739" s="83">
        <v>0</v>
      </c>
      <c r="S739" s="80">
        <v>751317</v>
      </c>
      <c r="T739" s="81">
        <v>261006</v>
      </c>
      <c r="U739" s="81">
        <v>490311</v>
      </c>
      <c r="V739" s="84">
        <v>0</v>
      </c>
      <c r="W739" s="85">
        <v>0</v>
      </c>
      <c r="X739" s="62"/>
      <c r="Y739" s="62"/>
    </row>
    <row r="740" spans="7:25" x14ac:dyDescent="0.3">
      <c r="G740" s="77"/>
      <c r="H740" s="62"/>
      <c r="I740" s="62"/>
      <c r="J740" s="78"/>
      <c r="K740" s="79"/>
      <c r="L740" s="81"/>
      <c r="M740" s="81"/>
      <c r="N740" s="81"/>
      <c r="O740" s="81"/>
      <c r="P740" s="81"/>
      <c r="Q740" s="84"/>
      <c r="R740" s="83"/>
      <c r="S740" s="81"/>
      <c r="T740" s="81"/>
      <c r="U740" s="81"/>
      <c r="V740" s="84"/>
      <c r="W740" s="85"/>
      <c r="X740" s="62"/>
      <c r="Y740" s="62"/>
    </row>
    <row r="741" spans="7:25" ht="15.6" x14ac:dyDescent="0.3">
      <c r="G741" s="90">
        <v>128</v>
      </c>
      <c r="H741" s="91" t="s">
        <v>114</v>
      </c>
      <c r="I741" s="62"/>
      <c r="J741" s="78"/>
      <c r="K741" s="79"/>
      <c r="L741" s="81"/>
      <c r="M741" s="81"/>
      <c r="N741" s="81"/>
      <c r="O741" s="81"/>
      <c r="P741" s="81"/>
      <c r="Q741" s="84"/>
      <c r="R741" s="83"/>
      <c r="S741" s="81"/>
      <c r="T741" s="81"/>
      <c r="U741" s="81"/>
      <c r="V741" s="84"/>
      <c r="W741" s="85"/>
      <c r="X741" s="62"/>
      <c r="Y741" s="62"/>
    </row>
    <row r="742" spans="7:25" x14ac:dyDescent="0.3">
      <c r="G742" s="77"/>
      <c r="H742" s="62">
        <v>1</v>
      </c>
      <c r="I742" s="62" t="s">
        <v>11</v>
      </c>
      <c r="J742" s="78">
        <v>493</v>
      </c>
      <c r="K742" s="79">
        <v>1</v>
      </c>
      <c r="L742" s="80"/>
      <c r="M742" s="81"/>
      <c r="N742" s="80"/>
      <c r="O742" s="80"/>
      <c r="P742" s="81"/>
      <c r="Q742" s="82">
        <v>2.2769999999999999E-3</v>
      </c>
      <c r="R742" s="83"/>
      <c r="S742" s="80"/>
      <c r="T742" s="81"/>
      <c r="U742" s="81"/>
      <c r="V742" s="84">
        <v>1.91E-3</v>
      </c>
      <c r="W742" s="85">
        <v>0</v>
      </c>
      <c r="X742" s="62" t="s">
        <v>194</v>
      </c>
      <c r="Y742" s="62"/>
    </row>
    <row r="743" spans="7:25" x14ac:dyDescent="0.3">
      <c r="G743" s="77"/>
      <c r="H743" s="62">
        <v>2</v>
      </c>
      <c r="I743" s="62" t="s">
        <v>27</v>
      </c>
      <c r="J743" s="78">
        <v>493</v>
      </c>
      <c r="K743" s="79">
        <v>1</v>
      </c>
      <c r="L743" s="80"/>
      <c r="M743" s="81"/>
      <c r="N743" s="80"/>
      <c r="O743" s="80"/>
      <c r="P743" s="81"/>
      <c r="Q743" s="82">
        <v>2.6200000000000003E-4</v>
      </c>
      <c r="R743" s="83"/>
      <c r="S743" s="80"/>
      <c r="T743" s="81"/>
      <c r="U743" s="81"/>
      <c r="V743" s="84">
        <v>2.6899999999999998E-4</v>
      </c>
      <c r="W743" s="85">
        <v>0</v>
      </c>
      <c r="X743" s="62"/>
      <c r="Y743" s="62"/>
    </row>
    <row r="744" spans="7:25" x14ac:dyDescent="0.3">
      <c r="G744" s="77"/>
      <c r="H744" s="62">
        <v>3</v>
      </c>
      <c r="I744" s="62" t="s">
        <v>20</v>
      </c>
      <c r="J744" s="78">
        <v>493</v>
      </c>
      <c r="K744" s="79">
        <v>1</v>
      </c>
      <c r="L744" s="80"/>
      <c r="M744" s="81"/>
      <c r="N744" s="80"/>
      <c r="O744" s="80"/>
      <c r="P744" s="81"/>
      <c r="Q744" s="82">
        <v>5.7799999999999995E-4</v>
      </c>
      <c r="R744" s="83"/>
      <c r="S744" s="80"/>
      <c r="T744" s="81"/>
      <c r="U744" s="81"/>
      <c r="V744" s="84">
        <v>5.9699999999999998E-4</v>
      </c>
      <c r="W744" s="85">
        <v>0</v>
      </c>
      <c r="X744" s="62"/>
      <c r="Y744" s="62"/>
    </row>
    <row r="745" spans="7:25" x14ac:dyDescent="0.3">
      <c r="G745" s="77"/>
      <c r="H745" s="62">
        <v>4</v>
      </c>
      <c r="I745" s="62" t="s">
        <v>10</v>
      </c>
      <c r="J745" s="78">
        <v>493</v>
      </c>
      <c r="K745" s="79">
        <v>1</v>
      </c>
      <c r="L745" s="80"/>
      <c r="M745" s="81"/>
      <c r="N745" s="80"/>
      <c r="O745" s="80"/>
      <c r="P745" s="81"/>
      <c r="Q745" s="82">
        <v>8.5789999999999998E-3</v>
      </c>
      <c r="R745" s="83"/>
      <c r="S745" s="80"/>
      <c r="T745" s="81"/>
      <c r="U745" s="81"/>
      <c r="V745" s="84">
        <v>9.2750000000000003E-3</v>
      </c>
      <c r="W745" s="85">
        <v>0</v>
      </c>
      <c r="X745" s="62"/>
      <c r="Y745" s="62"/>
    </row>
    <row r="746" spans="7:25" x14ac:dyDescent="0.3">
      <c r="G746" s="77"/>
      <c r="H746" s="62">
        <v>136</v>
      </c>
      <c r="I746" s="62" t="s">
        <v>159</v>
      </c>
      <c r="J746" s="78">
        <v>493</v>
      </c>
      <c r="K746" s="79">
        <v>1</v>
      </c>
      <c r="L746" s="80"/>
      <c r="M746" s="81"/>
      <c r="N746" s="80"/>
      <c r="O746" s="80"/>
      <c r="P746" s="81"/>
      <c r="Q746" s="82">
        <v>1.75E-4</v>
      </c>
      <c r="R746" s="83"/>
      <c r="S746" s="80"/>
      <c r="T746" s="81"/>
      <c r="U746" s="81"/>
      <c r="V746" s="84">
        <v>0</v>
      </c>
      <c r="W746" s="85">
        <v>0</v>
      </c>
      <c r="X746" s="62"/>
      <c r="Y746" s="62"/>
    </row>
    <row r="747" spans="7:25" x14ac:dyDescent="0.3">
      <c r="G747" s="77"/>
      <c r="H747" s="62">
        <v>6</v>
      </c>
      <c r="I747" s="62" t="s">
        <v>76</v>
      </c>
      <c r="J747" s="78">
        <v>493</v>
      </c>
      <c r="K747" s="79">
        <v>1</v>
      </c>
      <c r="L747" s="80"/>
      <c r="M747" s="81"/>
      <c r="N747" s="80"/>
      <c r="O747" s="80"/>
      <c r="P747" s="81"/>
      <c r="Q747" s="82">
        <v>0</v>
      </c>
      <c r="R747" s="83"/>
      <c r="S747" s="80"/>
      <c r="T747" s="81"/>
      <c r="U747" s="81"/>
      <c r="V747" s="84">
        <v>0</v>
      </c>
      <c r="W747" s="85">
        <v>0</v>
      </c>
      <c r="X747" s="62"/>
      <c r="Y747" s="62"/>
    </row>
    <row r="748" spans="7:25" x14ac:dyDescent="0.3">
      <c r="G748" s="77"/>
      <c r="H748" s="62">
        <v>7</v>
      </c>
      <c r="I748" s="62" t="s">
        <v>9</v>
      </c>
      <c r="J748" s="78">
        <v>493</v>
      </c>
      <c r="K748" s="79">
        <v>1</v>
      </c>
      <c r="L748" s="80"/>
      <c r="M748" s="81"/>
      <c r="N748" s="80"/>
      <c r="O748" s="80"/>
      <c r="P748" s="81"/>
      <c r="Q748" s="82">
        <v>1.1900000000000001E-4</v>
      </c>
      <c r="R748" s="83"/>
      <c r="S748" s="80"/>
      <c r="T748" s="81"/>
      <c r="U748" s="81"/>
      <c r="V748" s="84">
        <v>1.27E-4</v>
      </c>
      <c r="W748" s="85">
        <v>0</v>
      </c>
      <c r="X748" s="62"/>
      <c r="Y748" s="62"/>
    </row>
    <row r="749" spans="7:25" x14ac:dyDescent="0.3">
      <c r="G749" s="77"/>
      <c r="H749" s="62">
        <v>8</v>
      </c>
      <c r="I749" s="62" t="s">
        <v>23</v>
      </c>
      <c r="J749" s="78">
        <v>493</v>
      </c>
      <c r="K749" s="79">
        <v>1</v>
      </c>
      <c r="L749" s="80"/>
      <c r="M749" s="81"/>
      <c r="N749" s="80"/>
      <c r="O749" s="80"/>
      <c r="P749" s="81"/>
      <c r="Q749" s="82">
        <v>1.74E-4</v>
      </c>
      <c r="R749" s="83"/>
      <c r="S749" s="80"/>
      <c r="T749" s="81"/>
      <c r="U749" s="81"/>
      <c r="V749" s="84">
        <v>1.8699999999999999E-4</v>
      </c>
      <c r="W749" s="85">
        <v>0</v>
      </c>
      <c r="X749" s="62"/>
      <c r="Y749" s="62"/>
    </row>
    <row r="750" spans="7:25" x14ac:dyDescent="0.3">
      <c r="G750" s="77"/>
      <c r="H750" s="62">
        <v>9</v>
      </c>
      <c r="I750" s="62" t="s">
        <v>0</v>
      </c>
      <c r="J750" s="78">
        <v>493</v>
      </c>
      <c r="K750" s="79">
        <v>1</v>
      </c>
      <c r="L750" s="80"/>
      <c r="M750" s="81"/>
      <c r="N750" s="80"/>
      <c r="O750" s="80"/>
      <c r="P750" s="81"/>
      <c r="Q750" s="82">
        <v>2.4800000000000001E-4</v>
      </c>
      <c r="R750" s="83"/>
      <c r="S750" s="80"/>
      <c r="T750" s="81"/>
      <c r="U750" s="81"/>
      <c r="V750" s="84">
        <v>2.6600000000000001E-4</v>
      </c>
      <c r="W750" s="85">
        <v>0</v>
      </c>
      <c r="X750" s="62"/>
      <c r="Y750" s="62"/>
    </row>
    <row r="751" spans="7:25" x14ac:dyDescent="0.3">
      <c r="G751" s="77"/>
      <c r="H751" s="62">
        <v>17</v>
      </c>
      <c r="I751" s="62" t="s">
        <v>16</v>
      </c>
      <c r="J751" s="78">
        <v>493</v>
      </c>
      <c r="K751" s="79">
        <v>1</v>
      </c>
      <c r="L751" s="80"/>
      <c r="M751" s="81"/>
      <c r="N751" s="80"/>
      <c r="O751" s="80"/>
      <c r="P751" s="81"/>
      <c r="Q751" s="82">
        <v>7.0899999999999999E-4</v>
      </c>
      <c r="R751" s="83"/>
      <c r="S751" s="80"/>
      <c r="T751" s="81"/>
      <c r="U751" s="81"/>
      <c r="V751" s="84">
        <v>7.5799999999999999E-4</v>
      </c>
      <c r="W751" s="85">
        <v>0</v>
      </c>
      <c r="X751" s="62"/>
      <c r="Y751" s="62"/>
    </row>
    <row r="752" spans="7:25" x14ac:dyDescent="0.3">
      <c r="G752" s="77"/>
      <c r="H752" s="62">
        <v>29</v>
      </c>
      <c r="I752" s="62" t="s">
        <v>24</v>
      </c>
      <c r="J752" s="78">
        <v>493</v>
      </c>
      <c r="K752" s="79">
        <v>1</v>
      </c>
      <c r="L752" s="80"/>
      <c r="M752" s="81"/>
      <c r="N752" s="80"/>
      <c r="O752" s="80"/>
      <c r="P752" s="81"/>
      <c r="Q752" s="82">
        <v>3.1029999999999999E-3</v>
      </c>
      <c r="R752" s="83"/>
      <c r="S752" s="80"/>
      <c r="T752" s="81"/>
      <c r="U752" s="81"/>
      <c r="V752" s="84">
        <v>3.1029999999999999E-3</v>
      </c>
      <c r="W752" s="85">
        <v>0</v>
      </c>
      <c r="X752" s="62"/>
      <c r="Y752" s="62"/>
    </row>
    <row r="753" spans="7:25" x14ac:dyDescent="0.3">
      <c r="G753" s="77"/>
      <c r="H753" s="62">
        <v>38</v>
      </c>
      <c r="I753" s="62" t="s">
        <v>12</v>
      </c>
      <c r="J753" s="78">
        <v>493</v>
      </c>
      <c r="K753" s="79">
        <v>1</v>
      </c>
      <c r="L753" s="80"/>
      <c r="M753" s="81"/>
      <c r="N753" s="80"/>
      <c r="O753" s="80"/>
      <c r="P753" s="81"/>
      <c r="Q753" s="82">
        <v>9.5000000000000005E-5</v>
      </c>
      <c r="R753" s="83"/>
      <c r="S753" s="80"/>
      <c r="T753" s="81"/>
      <c r="U753" s="81"/>
      <c r="V753" s="84">
        <v>7.8999999999999996E-5</v>
      </c>
      <c r="W753" s="85">
        <v>0</v>
      </c>
      <c r="X753" s="62"/>
      <c r="Y753" s="62"/>
    </row>
    <row r="754" spans="7:25" x14ac:dyDescent="0.3">
      <c r="G754" s="77"/>
      <c r="H754" s="62">
        <v>53</v>
      </c>
      <c r="I754" s="62" t="s">
        <v>115</v>
      </c>
      <c r="J754" s="78">
        <v>493</v>
      </c>
      <c r="K754" s="79">
        <v>1</v>
      </c>
      <c r="L754" s="80"/>
      <c r="M754" s="81"/>
      <c r="N754" s="80"/>
      <c r="O754" s="80"/>
      <c r="P754" s="81"/>
      <c r="Q754" s="82">
        <v>0</v>
      </c>
      <c r="R754" s="83"/>
      <c r="S754" s="80"/>
      <c r="T754" s="81"/>
      <c r="U754" s="81"/>
      <c r="V754" s="84">
        <v>0</v>
      </c>
      <c r="W754" s="85">
        <v>0</v>
      </c>
      <c r="X754" s="62"/>
      <c r="Y754" s="62"/>
    </row>
    <row r="755" spans="7:25" x14ac:dyDescent="0.3">
      <c r="G755" s="77"/>
      <c r="H755" s="62">
        <v>55</v>
      </c>
      <c r="I755" s="62" t="s">
        <v>26</v>
      </c>
      <c r="J755" s="78">
        <v>493</v>
      </c>
      <c r="K755" s="79">
        <v>1</v>
      </c>
      <c r="L755" s="80"/>
      <c r="M755" s="81"/>
      <c r="N755" s="80"/>
      <c r="O755" s="80"/>
      <c r="P755" s="81"/>
      <c r="Q755" s="82">
        <v>1.4799999999999999E-4</v>
      </c>
      <c r="R755" s="83"/>
      <c r="S755" s="80"/>
      <c r="T755" s="81"/>
      <c r="U755" s="81"/>
      <c r="V755" s="84">
        <v>1.5699999999999999E-4</v>
      </c>
      <c r="W755" s="85">
        <v>0</v>
      </c>
      <c r="X755" s="62"/>
      <c r="Y755" s="62"/>
    </row>
    <row r="756" spans="7:25" x14ac:dyDescent="0.3">
      <c r="G756" s="77"/>
      <c r="H756" s="62">
        <v>71</v>
      </c>
      <c r="I756" s="62" t="s">
        <v>18</v>
      </c>
      <c r="J756" s="78">
        <v>493</v>
      </c>
      <c r="K756" s="79">
        <v>0</v>
      </c>
      <c r="L756" s="80"/>
      <c r="M756" s="81"/>
      <c r="N756" s="80"/>
      <c r="O756" s="80"/>
      <c r="P756" s="81"/>
      <c r="Q756" s="82">
        <v>1.0000000000000001E-5</v>
      </c>
      <c r="R756" s="83"/>
      <c r="S756" s="80"/>
      <c r="T756" s="81"/>
      <c r="U756" s="81"/>
      <c r="V756" s="84">
        <v>1.1E-5</v>
      </c>
      <c r="W756" s="85">
        <v>0</v>
      </c>
      <c r="X756" s="62"/>
      <c r="Y756" s="62"/>
    </row>
    <row r="757" spans="7:25" x14ac:dyDescent="0.3">
      <c r="G757" s="77"/>
      <c r="H757" s="62">
        <v>72</v>
      </c>
      <c r="I757" s="62" t="s">
        <v>28</v>
      </c>
      <c r="J757" s="78">
        <v>493</v>
      </c>
      <c r="K757" s="79">
        <v>0</v>
      </c>
      <c r="L757" s="80"/>
      <c r="M757" s="81"/>
      <c r="N757" s="80"/>
      <c r="O757" s="80"/>
      <c r="P757" s="81"/>
      <c r="Q757" s="82">
        <v>2.9999999999999997E-4</v>
      </c>
      <c r="R757" s="83"/>
      <c r="S757" s="80"/>
      <c r="T757" s="81"/>
      <c r="U757" s="81"/>
      <c r="V757" s="84">
        <v>3.1799999999999998E-4</v>
      </c>
      <c r="W757" s="85">
        <v>0</v>
      </c>
      <c r="X757" s="62"/>
      <c r="Y757" s="62"/>
    </row>
    <row r="758" spans="7:25" x14ac:dyDescent="0.3">
      <c r="G758" s="77"/>
      <c r="H758" s="62">
        <v>117</v>
      </c>
      <c r="I758" s="62" t="s">
        <v>21</v>
      </c>
      <c r="J758" s="78">
        <v>493</v>
      </c>
      <c r="K758" s="79">
        <v>1</v>
      </c>
      <c r="L758" s="80"/>
      <c r="M758" s="81"/>
      <c r="N758" s="80"/>
      <c r="O758" s="80"/>
      <c r="P758" s="81"/>
      <c r="Q758" s="82">
        <v>2.5700000000000001E-4</v>
      </c>
      <c r="R758" s="83"/>
      <c r="S758" s="80"/>
      <c r="T758" s="81"/>
      <c r="U758" s="81"/>
      <c r="V758" s="84">
        <v>2.7300000000000002E-4</v>
      </c>
      <c r="W758" s="85">
        <v>0</v>
      </c>
      <c r="X758" s="62"/>
      <c r="Y758" s="62"/>
    </row>
    <row r="759" spans="7:25" x14ac:dyDescent="0.3">
      <c r="G759" s="77"/>
      <c r="H759" s="62">
        <v>122</v>
      </c>
      <c r="I759" s="62" t="s">
        <v>96</v>
      </c>
      <c r="J759" s="78">
        <v>493</v>
      </c>
      <c r="K759" s="79">
        <v>1</v>
      </c>
      <c r="L759" s="80"/>
      <c r="M759" s="81"/>
      <c r="N759" s="80"/>
      <c r="O759" s="80"/>
      <c r="P759" s="81"/>
      <c r="Q759" s="82">
        <v>0</v>
      </c>
      <c r="R759" s="83"/>
      <c r="S759" s="80"/>
      <c r="T759" s="81"/>
      <c r="U759" s="81"/>
      <c r="V759" s="84">
        <v>0</v>
      </c>
      <c r="W759" s="85">
        <v>0</v>
      </c>
      <c r="X759" s="62"/>
      <c r="Y759" s="62"/>
    </row>
    <row r="760" spans="7:25" x14ac:dyDescent="0.3">
      <c r="G760" s="77"/>
      <c r="H760" s="62">
        <v>128</v>
      </c>
      <c r="I760" s="62" t="s">
        <v>114</v>
      </c>
      <c r="J760" s="78">
        <v>493</v>
      </c>
      <c r="K760" s="79">
        <v>1</v>
      </c>
      <c r="L760" s="80"/>
      <c r="M760" s="81"/>
      <c r="N760" s="80"/>
      <c r="O760" s="80"/>
      <c r="P760" s="81"/>
      <c r="Q760" s="82">
        <v>0</v>
      </c>
      <c r="R760" s="83"/>
      <c r="S760" s="80"/>
      <c r="T760" s="81"/>
      <c r="U760" s="81"/>
      <c r="V760" s="84">
        <v>0</v>
      </c>
      <c r="W760" s="85">
        <v>0</v>
      </c>
      <c r="X760" s="62"/>
      <c r="Y760" s="62"/>
    </row>
    <row r="761" spans="7:25" ht="15" thickBot="1" x14ac:dyDescent="0.35">
      <c r="G761" s="86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8"/>
      <c r="X761" s="62"/>
      <c r="Y761" s="62"/>
    </row>
    <row r="762" spans="7:25" x14ac:dyDescent="0.3">
      <c r="G762" s="62">
        <v>128</v>
      </c>
      <c r="H762" s="62" t="s">
        <v>114</v>
      </c>
      <c r="I762" s="62"/>
      <c r="J762" s="78"/>
      <c r="K762" s="79"/>
      <c r="L762" s="81"/>
      <c r="M762" s="81"/>
      <c r="N762" s="81"/>
      <c r="O762" s="81"/>
      <c r="P762" s="81"/>
      <c r="Q762" s="84"/>
      <c r="R762" s="83">
        <v>80408.139075999992</v>
      </c>
      <c r="S762" s="81"/>
      <c r="T762" s="81"/>
      <c r="U762" s="81"/>
      <c r="V762" s="84"/>
      <c r="W762" s="83">
        <v>8335.7773109999998</v>
      </c>
      <c r="X762" s="89">
        <v>88743.91638699999</v>
      </c>
      <c r="Y762" s="62"/>
    </row>
    <row r="763" spans="7:25" x14ac:dyDescent="0.3">
      <c r="G763" s="9"/>
      <c r="H763" s="9"/>
      <c r="I763" s="9"/>
      <c r="J763" s="25"/>
      <c r="K763" s="26"/>
      <c r="L763" s="27"/>
      <c r="M763" s="27"/>
      <c r="N763" s="28"/>
      <c r="O763" s="28"/>
      <c r="P763" s="29"/>
      <c r="Q763" s="30"/>
      <c r="R763" s="27"/>
      <c r="S763" s="28"/>
      <c r="T763" s="28"/>
      <c r="U763" s="31"/>
      <c r="V763" s="30"/>
      <c r="W763" s="9"/>
      <c r="X763" s="9"/>
    </row>
    <row r="764" spans="7:25" x14ac:dyDescent="0.3">
      <c r="G764" s="9"/>
      <c r="H764" s="9"/>
      <c r="I764" s="9"/>
      <c r="J764" s="25"/>
      <c r="K764" s="26"/>
      <c r="L764" s="27"/>
      <c r="M764" s="27"/>
      <c r="N764" s="28"/>
      <c r="O764" s="28"/>
      <c r="P764" s="29"/>
      <c r="Q764" s="30"/>
      <c r="R764" s="27"/>
      <c r="S764" s="28"/>
      <c r="T764" s="28"/>
      <c r="U764" s="31"/>
      <c r="V764" s="30"/>
      <c r="W764" s="9"/>
      <c r="X764" s="9"/>
    </row>
    <row r="765" spans="7:25" x14ac:dyDescent="0.3">
      <c r="G765" s="9"/>
      <c r="H765" s="9"/>
      <c r="I765" s="9"/>
      <c r="J765" s="25"/>
      <c r="K765" s="26"/>
      <c r="L765" s="27"/>
      <c r="M765" s="27"/>
      <c r="N765" s="28"/>
      <c r="O765" s="28"/>
      <c r="P765" s="29"/>
      <c r="Q765" s="30"/>
      <c r="R765" s="27"/>
      <c r="S765" s="28"/>
      <c r="T765" s="28"/>
      <c r="U765" s="31"/>
      <c r="V765" s="30"/>
      <c r="W765" s="9"/>
      <c r="X765" s="9"/>
    </row>
    <row r="766" spans="7:25" x14ac:dyDescent="0.3">
      <c r="G766" s="9"/>
      <c r="H766" s="9"/>
      <c r="I766" s="9"/>
      <c r="J766" s="25"/>
      <c r="K766" s="26"/>
      <c r="L766" s="28"/>
      <c r="M766" s="28"/>
      <c r="N766" s="28"/>
      <c r="O766" s="28"/>
      <c r="P766" s="31"/>
      <c r="Q766" s="30"/>
      <c r="R766" s="28"/>
      <c r="S766" s="28"/>
      <c r="T766" s="28"/>
      <c r="U766" s="31"/>
      <c r="V766" s="30"/>
      <c r="W766" s="9"/>
      <c r="X766" s="9"/>
    </row>
    <row r="767" spans="7:25" ht="15.6" x14ac:dyDescent="0.3">
      <c r="G767" s="37"/>
      <c r="H767" s="37"/>
      <c r="I767" s="9"/>
      <c r="J767" s="25"/>
      <c r="K767" s="26"/>
      <c r="L767" s="28"/>
      <c r="M767" s="28"/>
      <c r="N767" s="28"/>
      <c r="O767" s="28"/>
      <c r="P767" s="31"/>
      <c r="Q767" s="30"/>
      <c r="R767" s="28"/>
      <c r="S767" s="28"/>
      <c r="T767" s="28"/>
      <c r="U767" s="31"/>
      <c r="V767" s="30"/>
      <c r="W767" s="9"/>
      <c r="X767" s="9"/>
    </row>
    <row r="768" spans="7:25" x14ac:dyDescent="0.3">
      <c r="G768" s="9"/>
      <c r="H768" s="9"/>
      <c r="I768" s="9"/>
      <c r="J768" s="25"/>
      <c r="K768" s="26"/>
      <c r="L768" s="27"/>
      <c r="M768" s="27"/>
      <c r="N768" s="28"/>
      <c r="O768" s="28"/>
      <c r="P768" s="29"/>
      <c r="Q768" s="30"/>
      <c r="R768" s="27"/>
      <c r="S768" s="28"/>
      <c r="T768" s="28"/>
      <c r="U768" s="31"/>
      <c r="V768" s="30"/>
      <c r="W768" s="9"/>
      <c r="X768" s="9"/>
    </row>
    <row r="769" spans="7:24" x14ac:dyDescent="0.3">
      <c r="G769" s="9"/>
      <c r="H769" s="9"/>
      <c r="I769" s="9"/>
      <c r="J769" s="25"/>
      <c r="K769" s="26"/>
      <c r="L769" s="27"/>
      <c r="M769" s="27"/>
      <c r="N769" s="28"/>
      <c r="O769" s="28"/>
      <c r="P769" s="29"/>
      <c r="Q769" s="30"/>
      <c r="R769" s="27"/>
      <c r="S769" s="28"/>
      <c r="T769" s="28"/>
      <c r="U769" s="31"/>
      <c r="V769" s="30"/>
      <c r="W769" s="9"/>
      <c r="X769" s="9"/>
    </row>
    <row r="770" spans="7:24" x14ac:dyDescent="0.3">
      <c r="G770" s="9"/>
      <c r="H770" s="9"/>
      <c r="I770" s="9"/>
      <c r="J770" s="25"/>
      <c r="K770" s="26"/>
      <c r="L770" s="27"/>
      <c r="M770" s="27"/>
      <c r="N770" s="28"/>
      <c r="O770" s="28"/>
      <c r="P770" s="29"/>
      <c r="Q770" s="30"/>
      <c r="R770" s="27"/>
      <c r="S770" s="28"/>
      <c r="T770" s="28"/>
      <c r="U770" s="31"/>
      <c r="V770" s="30"/>
      <c r="W770" s="9"/>
      <c r="X770" s="9"/>
    </row>
    <row r="771" spans="7:24" x14ac:dyDescent="0.3">
      <c r="G771" s="9"/>
      <c r="H771" s="9"/>
      <c r="I771" s="9"/>
      <c r="J771" s="25"/>
      <c r="K771" s="26"/>
      <c r="L771" s="27"/>
      <c r="M771" s="27"/>
      <c r="N771" s="28"/>
      <c r="O771" s="28"/>
      <c r="P771" s="29"/>
      <c r="Q771" s="30"/>
      <c r="R771" s="27"/>
      <c r="S771" s="28"/>
      <c r="T771" s="28"/>
      <c r="U771" s="31"/>
      <c r="V771" s="30"/>
      <c r="W771" s="9"/>
      <c r="X771" s="9"/>
    </row>
    <row r="772" spans="7:24" x14ac:dyDescent="0.3">
      <c r="G772" s="9"/>
      <c r="H772" s="9"/>
      <c r="I772" s="9"/>
      <c r="J772" s="25"/>
      <c r="K772" s="26"/>
      <c r="L772" s="27"/>
      <c r="M772" s="27"/>
      <c r="N772" s="28"/>
      <c r="O772" s="28"/>
      <c r="P772" s="29"/>
      <c r="Q772" s="30"/>
      <c r="R772" s="27"/>
      <c r="S772" s="28"/>
      <c r="T772" s="28"/>
      <c r="U772" s="31"/>
      <c r="V772" s="30"/>
      <c r="W772" s="9"/>
      <c r="X772" s="9"/>
    </row>
    <row r="773" spans="7:24" x14ac:dyDescent="0.3">
      <c r="G773" s="9"/>
      <c r="H773" s="9"/>
      <c r="I773" s="9"/>
      <c r="J773" s="25"/>
      <c r="K773" s="26"/>
      <c r="L773" s="27"/>
      <c r="M773" s="27"/>
      <c r="N773" s="28"/>
      <c r="O773" s="28"/>
      <c r="P773" s="29"/>
      <c r="Q773" s="30"/>
      <c r="R773" s="27"/>
      <c r="S773" s="28"/>
      <c r="T773" s="28"/>
      <c r="U773" s="31"/>
      <c r="V773" s="30"/>
      <c r="W773" s="9"/>
      <c r="X773" s="9"/>
    </row>
    <row r="774" spans="7:24" x14ac:dyDescent="0.3">
      <c r="G774" s="9"/>
      <c r="H774" s="9"/>
      <c r="I774" s="9"/>
      <c r="J774" s="25"/>
      <c r="K774" s="26"/>
      <c r="L774" s="27"/>
      <c r="M774" s="27"/>
      <c r="N774" s="28"/>
      <c r="O774" s="28"/>
      <c r="P774" s="29"/>
      <c r="Q774" s="30"/>
      <c r="R774" s="27"/>
      <c r="S774" s="28"/>
      <c r="T774" s="28"/>
      <c r="U774" s="31"/>
      <c r="V774" s="30"/>
      <c r="W774" s="9"/>
      <c r="X774" s="9"/>
    </row>
    <row r="775" spans="7:24" x14ac:dyDescent="0.3">
      <c r="G775" s="9"/>
      <c r="H775" s="9"/>
      <c r="I775" s="9"/>
      <c r="J775" s="25"/>
      <c r="K775" s="26"/>
      <c r="L775" s="27"/>
      <c r="M775" s="27"/>
      <c r="N775" s="28"/>
      <c r="O775" s="28"/>
      <c r="P775" s="29"/>
      <c r="Q775" s="30"/>
      <c r="R775" s="27"/>
      <c r="S775" s="28"/>
      <c r="T775" s="28"/>
      <c r="U775" s="31"/>
      <c r="V775" s="30"/>
      <c r="W775" s="9"/>
      <c r="X775" s="9"/>
    </row>
    <row r="776" spans="7:24" x14ac:dyDescent="0.3">
      <c r="G776" s="9"/>
      <c r="H776" s="9"/>
      <c r="I776" s="9"/>
      <c r="J776" s="25"/>
      <c r="K776" s="26"/>
      <c r="L776" s="27"/>
      <c r="M776" s="27"/>
      <c r="N776" s="28"/>
      <c r="O776" s="28"/>
      <c r="P776" s="29"/>
      <c r="Q776" s="30"/>
      <c r="R776" s="27"/>
      <c r="S776" s="28"/>
      <c r="T776" s="28"/>
      <c r="U776" s="31"/>
      <c r="V776" s="30"/>
      <c r="W776" s="9"/>
      <c r="X776" s="9"/>
    </row>
    <row r="777" spans="7:24" x14ac:dyDescent="0.3">
      <c r="G777" s="9"/>
      <c r="H777" s="9"/>
      <c r="I777" s="9"/>
      <c r="J777" s="25"/>
      <c r="K777" s="26"/>
      <c r="L777" s="27"/>
      <c r="M777" s="27"/>
      <c r="N777" s="28"/>
      <c r="O777" s="28"/>
      <c r="P777" s="29"/>
      <c r="Q777" s="30"/>
      <c r="R777" s="27"/>
      <c r="S777" s="28"/>
      <c r="T777" s="28"/>
      <c r="U777" s="31"/>
      <c r="V777" s="30"/>
      <c r="W777" s="9"/>
      <c r="X777" s="9"/>
    </row>
    <row r="778" spans="7:24" x14ac:dyDescent="0.3">
      <c r="G778" s="9"/>
      <c r="H778" s="9"/>
      <c r="I778" s="9"/>
      <c r="J778" s="25"/>
      <c r="K778" s="26"/>
      <c r="L778" s="27"/>
      <c r="M778" s="27"/>
      <c r="N778" s="28"/>
      <c r="O778" s="28"/>
      <c r="P778" s="29"/>
      <c r="Q778" s="30"/>
      <c r="R778" s="27"/>
      <c r="S778" s="28"/>
      <c r="T778" s="28"/>
      <c r="U778" s="31"/>
      <c r="V778" s="30"/>
      <c r="W778" s="9"/>
      <c r="X778" s="9"/>
    </row>
    <row r="779" spans="7:24" x14ac:dyDescent="0.3">
      <c r="G779" s="9"/>
      <c r="H779" s="9"/>
      <c r="I779" s="9"/>
      <c r="J779" s="25"/>
      <c r="K779" s="26"/>
      <c r="L779" s="27"/>
      <c r="M779" s="27"/>
      <c r="N779" s="28"/>
      <c r="O779" s="28"/>
      <c r="P779" s="29"/>
      <c r="Q779" s="30"/>
      <c r="R779" s="27"/>
      <c r="S779" s="28"/>
      <c r="T779" s="28"/>
      <c r="U779" s="31"/>
      <c r="V779" s="30"/>
      <c r="W779" s="9"/>
      <c r="X779" s="9"/>
    </row>
    <row r="780" spans="7:24" x14ac:dyDescent="0.3">
      <c r="G780" s="9"/>
      <c r="H780" s="9"/>
      <c r="I780" s="9"/>
      <c r="J780" s="25"/>
      <c r="K780" s="26"/>
      <c r="L780" s="27"/>
      <c r="M780" s="27"/>
      <c r="N780" s="28"/>
      <c r="O780" s="28"/>
      <c r="P780" s="29"/>
      <c r="Q780" s="30"/>
      <c r="R780" s="27"/>
      <c r="S780" s="28"/>
      <c r="T780" s="28"/>
      <c r="U780" s="31"/>
      <c r="V780" s="30"/>
      <c r="W780" s="9"/>
      <c r="X780" s="9"/>
    </row>
    <row r="781" spans="7:24" x14ac:dyDescent="0.3">
      <c r="G781" s="9"/>
      <c r="H781" s="9"/>
      <c r="I781" s="9"/>
      <c r="J781" s="25"/>
      <c r="K781" s="26"/>
      <c r="L781" s="27"/>
      <c r="M781" s="27"/>
      <c r="N781" s="28"/>
      <c r="O781" s="28"/>
      <c r="P781" s="29"/>
      <c r="Q781" s="30"/>
      <c r="R781" s="27"/>
      <c r="S781" s="28"/>
      <c r="T781" s="28"/>
      <c r="U781" s="31"/>
      <c r="V781" s="30"/>
      <c r="W781" s="9"/>
      <c r="X781" s="9"/>
    </row>
    <row r="782" spans="7:24" x14ac:dyDescent="0.3">
      <c r="G782" s="9"/>
      <c r="H782" s="9"/>
      <c r="I782" s="9"/>
      <c r="J782" s="25"/>
      <c r="K782" s="26"/>
      <c r="L782" s="27"/>
      <c r="M782" s="27"/>
      <c r="N782" s="28"/>
      <c r="O782" s="28"/>
      <c r="P782" s="29"/>
      <c r="Q782" s="30"/>
      <c r="R782" s="27"/>
      <c r="S782" s="28"/>
      <c r="T782" s="28"/>
      <c r="U782" s="31"/>
      <c r="V782" s="30"/>
      <c r="W782" s="9"/>
      <c r="X782" s="9"/>
    </row>
    <row r="783" spans="7:24" x14ac:dyDescent="0.3">
      <c r="G783" s="9"/>
      <c r="H783" s="9"/>
      <c r="I783" s="9"/>
      <c r="J783" s="25"/>
      <c r="K783" s="26"/>
      <c r="L783" s="27"/>
      <c r="M783" s="27"/>
      <c r="N783" s="28"/>
      <c r="O783" s="28"/>
      <c r="P783" s="29"/>
      <c r="Q783" s="30"/>
      <c r="R783" s="27"/>
      <c r="S783" s="28"/>
      <c r="T783" s="28"/>
      <c r="U783" s="31"/>
      <c r="V783" s="30"/>
      <c r="W783" s="9"/>
      <c r="X783" s="9"/>
    </row>
    <row r="784" spans="7:24" x14ac:dyDescent="0.3">
      <c r="G784" s="9"/>
      <c r="H784" s="9"/>
      <c r="I784" s="9"/>
      <c r="J784" s="25"/>
      <c r="K784" s="26"/>
      <c r="L784" s="27"/>
      <c r="M784" s="27"/>
      <c r="N784" s="28"/>
      <c r="O784" s="28"/>
      <c r="P784" s="29"/>
      <c r="Q784" s="30"/>
      <c r="R784" s="27"/>
      <c r="S784" s="28"/>
      <c r="T784" s="28"/>
      <c r="U784" s="31"/>
      <c r="V784" s="30"/>
      <c r="W784" s="9"/>
      <c r="X784" s="9"/>
    </row>
    <row r="785" spans="7:24" x14ac:dyDescent="0.3">
      <c r="G785" s="9"/>
      <c r="H785" s="9"/>
      <c r="I785" s="9"/>
      <c r="J785" s="25"/>
      <c r="K785" s="26"/>
      <c r="L785" s="27"/>
      <c r="M785" s="27"/>
      <c r="N785" s="28"/>
      <c r="O785" s="28"/>
      <c r="P785" s="29"/>
      <c r="Q785" s="30"/>
      <c r="R785" s="27"/>
      <c r="S785" s="28"/>
      <c r="T785" s="28"/>
      <c r="U785" s="31"/>
      <c r="V785" s="30"/>
      <c r="W785" s="9"/>
      <c r="X785" s="9"/>
    </row>
    <row r="786" spans="7:24" x14ac:dyDescent="0.3"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</row>
    <row r="787" spans="7:24" x14ac:dyDescent="0.3">
      <c r="G787" s="9"/>
      <c r="H787" s="9"/>
      <c r="I787" s="9"/>
      <c r="J787" s="25"/>
      <c r="K787" s="26"/>
      <c r="L787" s="28"/>
      <c r="M787" s="28"/>
      <c r="N787" s="28"/>
      <c r="O787" s="28"/>
      <c r="P787" s="31"/>
      <c r="Q787" s="30"/>
      <c r="R787" s="28"/>
      <c r="S787" s="28"/>
      <c r="T787" s="28"/>
      <c r="U787" s="31"/>
      <c r="V787" s="30"/>
      <c r="W787" s="36"/>
      <c r="X787" s="9"/>
    </row>
    <row r="788" spans="7:24" x14ac:dyDescent="0.3"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</row>
    <row r="789" spans="7:24" x14ac:dyDescent="0.3"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</row>
    <row r="790" spans="7:24" x14ac:dyDescent="0.3"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</row>
    <row r="791" spans="7:24" x14ac:dyDescent="0.3"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</row>
    <row r="792" spans="7:24" x14ac:dyDescent="0.3"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</row>
    <row r="793" spans="7:24" x14ac:dyDescent="0.3"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</row>
    <row r="794" spans="7:24" x14ac:dyDescent="0.3"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</row>
    <row r="795" spans="7:24" x14ac:dyDescent="0.3"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</row>
    <row r="796" spans="7:24" x14ac:dyDescent="0.3"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</row>
    <row r="797" spans="7:24" x14ac:dyDescent="0.3"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</row>
    <row r="798" spans="7:24" x14ac:dyDescent="0.3"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</row>
    <row r="799" spans="7:24" x14ac:dyDescent="0.3"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</row>
    <row r="800" spans="7:24" x14ac:dyDescent="0.3"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</row>
    <row r="801" spans="7:24" x14ac:dyDescent="0.3"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</row>
    <row r="802" spans="7:24" x14ac:dyDescent="0.3"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</row>
    <row r="803" spans="7:24" x14ac:dyDescent="0.3"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</row>
    <row r="804" spans="7:24" x14ac:dyDescent="0.3"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</row>
    <row r="805" spans="7:24" x14ac:dyDescent="0.3"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</row>
    <row r="806" spans="7:24" x14ac:dyDescent="0.3"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</row>
    <row r="807" spans="7:24" x14ac:dyDescent="0.3"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</row>
    <row r="808" spans="7:24" x14ac:dyDescent="0.3"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</row>
    <row r="809" spans="7:24" x14ac:dyDescent="0.3"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</row>
    <row r="810" spans="7:24" x14ac:dyDescent="0.3"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</row>
    <row r="811" spans="7:24" x14ac:dyDescent="0.3"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</row>
    <row r="812" spans="7:24" x14ac:dyDescent="0.3"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</row>
    <row r="813" spans="7:24" x14ac:dyDescent="0.3"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</row>
    <row r="814" spans="7:24" x14ac:dyDescent="0.3"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</row>
    <row r="815" spans="7:24" x14ac:dyDescent="0.3"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</row>
    <row r="816" spans="7:24" x14ac:dyDescent="0.3"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</row>
    <row r="817" spans="7:24" x14ac:dyDescent="0.3"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</row>
    <row r="818" spans="7:24" x14ac:dyDescent="0.3"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</row>
    <row r="819" spans="7:24" x14ac:dyDescent="0.3"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</row>
    <row r="820" spans="7:24" x14ac:dyDescent="0.3"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</row>
    <row r="821" spans="7:24" x14ac:dyDescent="0.3"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</row>
    <row r="822" spans="7:24" x14ac:dyDescent="0.3"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</row>
    <row r="823" spans="7:24" x14ac:dyDescent="0.3"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</row>
    <row r="824" spans="7:24" x14ac:dyDescent="0.3"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</row>
    <row r="825" spans="7:24" x14ac:dyDescent="0.3"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</row>
    <row r="826" spans="7:24" x14ac:dyDescent="0.3"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</row>
    <row r="827" spans="7:24" x14ac:dyDescent="0.3"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</row>
    <row r="828" spans="7:24" x14ac:dyDescent="0.3"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</row>
    <row r="829" spans="7:24" x14ac:dyDescent="0.3"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</row>
    <row r="830" spans="7:24" x14ac:dyDescent="0.3"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</row>
    <row r="831" spans="7:24" x14ac:dyDescent="0.3"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</row>
    <row r="832" spans="7:24" x14ac:dyDescent="0.3"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</row>
    <row r="833" spans="7:24" x14ac:dyDescent="0.3"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</row>
    <row r="834" spans="7:24" x14ac:dyDescent="0.3"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</row>
    <row r="835" spans="7:24" x14ac:dyDescent="0.3"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</row>
    <row r="836" spans="7:24" x14ac:dyDescent="0.3"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</row>
    <row r="837" spans="7:24" x14ac:dyDescent="0.3"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</row>
    <row r="838" spans="7:24" x14ac:dyDescent="0.3"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</row>
    <row r="839" spans="7:24" x14ac:dyDescent="0.3"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</row>
    <row r="840" spans="7:24" x14ac:dyDescent="0.3"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</row>
    <row r="841" spans="7:24" x14ac:dyDescent="0.3"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</row>
    <row r="842" spans="7:24" x14ac:dyDescent="0.3"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</row>
    <row r="843" spans="7:24" x14ac:dyDescent="0.3"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</row>
    <row r="844" spans="7:24" x14ac:dyDescent="0.3"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</row>
    <row r="845" spans="7:24" x14ac:dyDescent="0.3"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</row>
    <row r="846" spans="7:24" x14ac:dyDescent="0.3"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</row>
    <row r="847" spans="7:24" x14ac:dyDescent="0.3"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</row>
    <row r="848" spans="7:24" x14ac:dyDescent="0.3"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</row>
    <row r="849" spans="7:24" x14ac:dyDescent="0.3"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</row>
    <row r="850" spans="7:24" x14ac:dyDescent="0.3"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</row>
    <row r="851" spans="7:24" x14ac:dyDescent="0.3"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</row>
    <row r="852" spans="7:24" x14ac:dyDescent="0.3"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</row>
    <row r="853" spans="7:24" x14ac:dyDescent="0.3"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</row>
    <row r="854" spans="7:24" x14ac:dyDescent="0.3"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</row>
    <row r="855" spans="7:24" x14ac:dyDescent="0.3"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</row>
    <row r="856" spans="7:24" x14ac:dyDescent="0.3"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</row>
    <row r="857" spans="7:24" x14ac:dyDescent="0.3"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</row>
    <row r="858" spans="7:24" x14ac:dyDescent="0.3"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</row>
    <row r="859" spans="7:24" x14ac:dyDescent="0.3"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</row>
    <row r="860" spans="7:24" x14ac:dyDescent="0.3"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</row>
    <row r="861" spans="7:24" x14ac:dyDescent="0.3"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</row>
    <row r="862" spans="7:24" x14ac:dyDescent="0.3"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</row>
    <row r="863" spans="7:24" x14ac:dyDescent="0.3"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</row>
    <row r="864" spans="7:24" x14ac:dyDescent="0.3"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</row>
    <row r="865" spans="7:24" x14ac:dyDescent="0.3"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</row>
    <row r="866" spans="7:24" x14ac:dyDescent="0.3"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</row>
    <row r="867" spans="7:24" x14ac:dyDescent="0.3"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</row>
    <row r="868" spans="7:24" x14ac:dyDescent="0.3"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</row>
    <row r="869" spans="7:24" x14ac:dyDescent="0.3"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</row>
    <row r="870" spans="7:24" x14ac:dyDescent="0.3"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</row>
    <row r="871" spans="7:24" x14ac:dyDescent="0.3"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</row>
    <row r="872" spans="7:24" x14ac:dyDescent="0.3"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</row>
    <row r="873" spans="7:24" x14ac:dyDescent="0.3"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</row>
    <row r="874" spans="7:24" x14ac:dyDescent="0.3"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</row>
    <row r="875" spans="7:24" x14ac:dyDescent="0.3"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</row>
    <row r="876" spans="7:24" x14ac:dyDescent="0.3"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</row>
    <row r="877" spans="7:24" x14ac:dyDescent="0.3"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</row>
    <row r="878" spans="7:24" x14ac:dyDescent="0.3"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</row>
    <row r="879" spans="7:24" x14ac:dyDescent="0.3"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</row>
    <row r="880" spans="7:24" x14ac:dyDescent="0.3"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</row>
    <row r="881" spans="7:24" x14ac:dyDescent="0.3"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</row>
    <row r="882" spans="7:24" x14ac:dyDescent="0.3"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</row>
    <row r="883" spans="7:24" x14ac:dyDescent="0.3"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</row>
    <row r="884" spans="7:24" x14ac:dyDescent="0.3"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</row>
    <row r="885" spans="7:24" x14ac:dyDescent="0.3"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</row>
    <row r="886" spans="7:24" x14ac:dyDescent="0.3"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</row>
    <row r="887" spans="7:24" x14ac:dyDescent="0.3"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</row>
    <row r="888" spans="7:24" x14ac:dyDescent="0.3"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</row>
    <row r="889" spans="7:24" x14ac:dyDescent="0.3"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</row>
    <row r="890" spans="7:24" x14ac:dyDescent="0.3"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</row>
    <row r="891" spans="7:24" x14ac:dyDescent="0.3"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</row>
    <row r="892" spans="7:24" x14ac:dyDescent="0.3"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</row>
    <row r="893" spans="7:24" x14ac:dyDescent="0.3"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</row>
    <row r="894" spans="7:24" x14ac:dyDescent="0.3"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</row>
    <row r="895" spans="7:24" x14ac:dyDescent="0.3"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</row>
    <row r="896" spans="7:24" x14ac:dyDescent="0.3"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</row>
    <row r="897" spans="7:24" x14ac:dyDescent="0.3"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</row>
    <row r="898" spans="7:24" x14ac:dyDescent="0.3"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</row>
    <row r="899" spans="7:24" x14ac:dyDescent="0.3"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</row>
    <row r="900" spans="7:24" x14ac:dyDescent="0.3"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</row>
    <row r="901" spans="7:24" x14ac:dyDescent="0.3"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</row>
    <row r="902" spans="7:24" x14ac:dyDescent="0.3"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</row>
    <row r="903" spans="7:24" x14ac:dyDescent="0.3"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</row>
    <row r="904" spans="7:24" x14ac:dyDescent="0.3"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</row>
    <row r="905" spans="7:24" x14ac:dyDescent="0.3"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</row>
    <row r="906" spans="7:24" x14ac:dyDescent="0.3"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</row>
    <row r="907" spans="7:24" x14ac:dyDescent="0.3"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</row>
    <row r="908" spans="7:24" x14ac:dyDescent="0.3"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</row>
    <row r="909" spans="7:24" x14ac:dyDescent="0.3"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</row>
    <row r="910" spans="7:24" x14ac:dyDescent="0.3"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</row>
    <row r="911" spans="7:24" x14ac:dyDescent="0.3"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</row>
    <row r="912" spans="7:24" x14ac:dyDescent="0.3"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</row>
    <row r="913" spans="7:24" x14ac:dyDescent="0.3"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</row>
    <row r="914" spans="7:24" x14ac:dyDescent="0.3"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</row>
    <row r="915" spans="7:24" x14ac:dyDescent="0.3"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</row>
    <row r="916" spans="7:24" x14ac:dyDescent="0.3"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</row>
    <row r="917" spans="7:24" x14ac:dyDescent="0.3"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</row>
    <row r="918" spans="7:24" x14ac:dyDescent="0.3"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</row>
    <row r="919" spans="7:24" x14ac:dyDescent="0.3"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</row>
    <row r="920" spans="7:24" x14ac:dyDescent="0.3"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</row>
    <row r="921" spans="7:24" x14ac:dyDescent="0.3"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</row>
    <row r="922" spans="7:24" x14ac:dyDescent="0.3"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</row>
    <row r="923" spans="7:24" x14ac:dyDescent="0.3"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</row>
    <row r="924" spans="7:24" x14ac:dyDescent="0.3"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</row>
    <row r="925" spans="7:24" x14ac:dyDescent="0.3"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</row>
    <row r="926" spans="7:24" x14ac:dyDescent="0.3"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</row>
    <row r="927" spans="7:24" x14ac:dyDescent="0.3"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</row>
    <row r="928" spans="7:24" x14ac:dyDescent="0.3"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</row>
    <row r="929" spans="7:24" x14ac:dyDescent="0.3"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</row>
    <row r="930" spans="7:24" x14ac:dyDescent="0.3"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</row>
    <row r="931" spans="7:24" x14ac:dyDescent="0.3"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</row>
    <row r="932" spans="7:24" x14ac:dyDescent="0.3"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</row>
    <row r="933" spans="7:24" x14ac:dyDescent="0.3"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</row>
    <row r="934" spans="7:24" x14ac:dyDescent="0.3"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</row>
    <row r="935" spans="7:24" x14ac:dyDescent="0.3"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</row>
    <row r="936" spans="7:24" x14ac:dyDescent="0.3"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</row>
    <row r="937" spans="7:24" x14ac:dyDescent="0.3"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</row>
    <row r="938" spans="7:24" x14ac:dyDescent="0.3"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</row>
    <row r="939" spans="7:24" x14ac:dyDescent="0.3"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</row>
    <row r="940" spans="7:24" x14ac:dyDescent="0.3"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</row>
    <row r="941" spans="7:24" x14ac:dyDescent="0.3"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</row>
    <row r="942" spans="7:24" x14ac:dyDescent="0.3"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</row>
    <row r="943" spans="7:24" x14ac:dyDescent="0.3"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</row>
    <row r="944" spans="7:24" x14ac:dyDescent="0.3"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</row>
    <row r="945" spans="7:24" x14ac:dyDescent="0.3"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</row>
    <row r="946" spans="7:24" x14ac:dyDescent="0.3"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</row>
    <row r="947" spans="7:24" x14ac:dyDescent="0.3"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</row>
    <row r="948" spans="7:24" x14ac:dyDescent="0.3"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</row>
    <row r="949" spans="7:24" x14ac:dyDescent="0.3"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</row>
    <row r="950" spans="7:24" x14ac:dyDescent="0.3"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</row>
    <row r="951" spans="7:24" x14ac:dyDescent="0.3"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</row>
    <row r="952" spans="7:24" x14ac:dyDescent="0.3"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</row>
    <row r="953" spans="7:24" x14ac:dyDescent="0.3"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</row>
    <row r="954" spans="7:24" x14ac:dyDescent="0.3"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</row>
    <row r="955" spans="7:24" x14ac:dyDescent="0.3"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</row>
    <row r="956" spans="7:24" x14ac:dyDescent="0.3"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</row>
    <row r="957" spans="7:24" x14ac:dyDescent="0.3"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</row>
    <row r="958" spans="7:24" x14ac:dyDescent="0.3"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</row>
    <row r="959" spans="7:24" x14ac:dyDescent="0.3"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</row>
    <row r="960" spans="7:24" x14ac:dyDescent="0.3"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</row>
    <row r="961" spans="7:24" x14ac:dyDescent="0.3"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</row>
    <row r="962" spans="7:24" x14ac:dyDescent="0.3"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</row>
    <row r="963" spans="7:24" x14ac:dyDescent="0.3"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</row>
    <row r="964" spans="7:24" x14ac:dyDescent="0.3"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</row>
    <row r="965" spans="7:24" x14ac:dyDescent="0.3"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</row>
    <row r="966" spans="7:24" x14ac:dyDescent="0.3"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</row>
    <row r="967" spans="7:24" x14ac:dyDescent="0.3"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</row>
    <row r="968" spans="7:24" x14ac:dyDescent="0.3"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</row>
    <row r="969" spans="7:24" x14ac:dyDescent="0.3"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</row>
    <row r="970" spans="7:24" x14ac:dyDescent="0.3"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</row>
    <row r="971" spans="7:24" x14ac:dyDescent="0.3"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</row>
    <row r="972" spans="7:24" x14ac:dyDescent="0.3"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</row>
    <row r="973" spans="7:24" x14ac:dyDescent="0.3"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</row>
    <row r="974" spans="7:24" x14ac:dyDescent="0.3"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</row>
    <row r="975" spans="7:24" x14ac:dyDescent="0.3"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</row>
    <row r="976" spans="7:24" x14ac:dyDescent="0.3"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</row>
    <row r="977" spans="7:24" x14ac:dyDescent="0.3"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</row>
    <row r="978" spans="7:24" x14ac:dyDescent="0.3"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</row>
    <row r="979" spans="7:24" x14ac:dyDescent="0.3"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</row>
    <row r="980" spans="7:24" x14ac:dyDescent="0.3"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</row>
    <row r="981" spans="7:24" x14ac:dyDescent="0.3"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</row>
    <row r="982" spans="7:24" x14ac:dyDescent="0.3"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</row>
    <row r="983" spans="7:24" x14ac:dyDescent="0.3"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</row>
    <row r="984" spans="7:24" x14ac:dyDescent="0.3"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</row>
    <row r="985" spans="7:24" x14ac:dyDescent="0.3"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</row>
    <row r="986" spans="7:24" x14ac:dyDescent="0.3"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</row>
    <row r="987" spans="7:24" x14ac:dyDescent="0.3"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</row>
    <row r="988" spans="7:24" x14ac:dyDescent="0.3"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</row>
    <row r="989" spans="7:24" x14ac:dyDescent="0.3"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</row>
    <row r="990" spans="7:24" x14ac:dyDescent="0.3"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</row>
    <row r="991" spans="7:24" x14ac:dyDescent="0.3"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</row>
    <row r="992" spans="7:24" x14ac:dyDescent="0.3"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</row>
    <row r="993" spans="7:24" x14ac:dyDescent="0.3"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</row>
    <row r="994" spans="7:24" x14ac:dyDescent="0.3"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</row>
    <row r="995" spans="7:24" x14ac:dyDescent="0.3"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</row>
    <row r="996" spans="7:24" x14ac:dyDescent="0.3"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</row>
    <row r="997" spans="7:24" x14ac:dyDescent="0.3"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</row>
    <row r="998" spans="7:24" x14ac:dyDescent="0.3"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</row>
    <row r="999" spans="7:24" x14ac:dyDescent="0.3"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</row>
    <row r="1000" spans="7:24" x14ac:dyDescent="0.3"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</row>
    <row r="1001" spans="7:24" x14ac:dyDescent="0.3"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</row>
    <row r="1002" spans="7:24" x14ac:dyDescent="0.3"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</row>
    <row r="1003" spans="7:24" x14ac:dyDescent="0.3"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</row>
    <row r="1004" spans="7:24" x14ac:dyDescent="0.3"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</row>
    <row r="1005" spans="7:24" x14ac:dyDescent="0.3"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</row>
    <row r="1006" spans="7:24" x14ac:dyDescent="0.3"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</row>
    <row r="1007" spans="7:24" x14ac:dyDescent="0.3"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</row>
    <row r="1008" spans="7:24" x14ac:dyDescent="0.3"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</row>
    <row r="1009" spans="7:24" x14ac:dyDescent="0.3"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</row>
    <row r="1010" spans="7:24" x14ac:dyDescent="0.3"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</row>
    <row r="1011" spans="7:24" x14ac:dyDescent="0.3"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</row>
    <row r="1012" spans="7:24" x14ac:dyDescent="0.3"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</row>
    <row r="1013" spans="7:24" x14ac:dyDescent="0.3"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</row>
    <row r="1014" spans="7:24" x14ac:dyDescent="0.3"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</row>
    <row r="1015" spans="7:24" x14ac:dyDescent="0.3"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</row>
    <row r="1016" spans="7:24" x14ac:dyDescent="0.3"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</row>
    <row r="1017" spans="7:24" x14ac:dyDescent="0.3"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</row>
    <row r="1018" spans="7:24" x14ac:dyDescent="0.3"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</row>
    <row r="1019" spans="7:24" x14ac:dyDescent="0.3"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</row>
    <row r="1020" spans="7:24" x14ac:dyDescent="0.3"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</row>
    <row r="1021" spans="7:24" x14ac:dyDescent="0.3"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</row>
    <row r="1022" spans="7:24" x14ac:dyDescent="0.3"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</row>
    <row r="1023" spans="7:24" x14ac:dyDescent="0.3"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</row>
    <row r="1024" spans="7:24" x14ac:dyDescent="0.3"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</row>
    <row r="1025" spans="7:24" x14ac:dyDescent="0.3"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</row>
    <row r="1026" spans="7:24" x14ac:dyDescent="0.3"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</row>
    <row r="1027" spans="7:24" x14ac:dyDescent="0.3"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</row>
    <row r="1028" spans="7:24" x14ac:dyDescent="0.3"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</row>
    <row r="1029" spans="7:24" x14ac:dyDescent="0.3"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</row>
    <row r="1030" spans="7:24" x14ac:dyDescent="0.3"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</row>
    <row r="1031" spans="7:24" x14ac:dyDescent="0.3"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</row>
    <row r="1032" spans="7:24" x14ac:dyDescent="0.3"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</row>
    <row r="1033" spans="7:24" x14ac:dyDescent="0.3"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</row>
    <row r="1034" spans="7:24" x14ac:dyDescent="0.3"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</row>
    <row r="1035" spans="7:24" x14ac:dyDescent="0.3"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</row>
    <row r="1036" spans="7:24" x14ac:dyDescent="0.3"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</row>
    <row r="1037" spans="7:24" x14ac:dyDescent="0.3"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</row>
    <row r="1038" spans="7:24" x14ac:dyDescent="0.3"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</row>
    <row r="1039" spans="7:24" x14ac:dyDescent="0.3"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</row>
    <row r="1040" spans="7:24" x14ac:dyDescent="0.3"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</row>
    <row r="1041" spans="7:24" x14ac:dyDescent="0.3"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</row>
    <row r="1042" spans="7:24" x14ac:dyDescent="0.3"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</row>
    <row r="1043" spans="7:24" x14ac:dyDescent="0.3"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</row>
    <row r="1044" spans="7:24" x14ac:dyDescent="0.3"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</row>
    <row r="1045" spans="7:24" x14ac:dyDescent="0.3"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</row>
    <row r="1046" spans="7:24" x14ac:dyDescent="0.3"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</row>
    <row r="1047" spans="7:24" x14ac:dyDescent="0.3"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</row>
    <row r="1048" spans="7:24" x14ac:dyDescent="0.3"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</row>
    <row r="1049" spans="7:24" x14ac:dyDescent="0.3"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</row>
    <row r="1050" spans="7:24" x14ac:dyDescent="0.3"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</row>
    <row r="1051" spans="7:24" x14ac:dyDescent="0.3"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9"/>
    </row>
    <row r="1052" spans="7:24" x14ac:dyDescent="0.3"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</row>
    <row r="1053" spans="7:24" x14ac:dyDescent="0.3"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</row>
    <row r="1054" spans="7:24" x14ac:dyDescent="0.3"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</row>
    <row r="1055" spans="7:24" x14ac:dyDescent="0.3"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</row>
    <row r="1056" spans="7:24" x14ac:dyDescent="0.3"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</row>
    <row r="1057" spans="7:24" x14ac:dyDescent="0.3"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</row>
    <row r="1058" spans="7:24" x14ac:dyDescent="0.3"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</row>
    <row r="1059" spans="7:24" x14ac:dyDescent="0.3"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</row>
    <row r="1060" spans="7:24" x14ac:dyDescent="0.3"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</row>
    <row r="1061" spans="7:24" x14ac:dyDescent="0.3"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</row>
    <row r="1062" spans="7:24" x14ac:dyDescent="0.3"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</row>
    <row r="1063" spans="7:24" x14ac:dyDescent="0.3"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</row>
    <row r="1064" spans="7:24" x14ac:dyDescent="0.3"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</row>
    <row r="1065" spans="7:24" x14ac:dyDescent="0.3"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</row>
    <row r="1066" spans="7:24" x14ac:dyDescent="0.3"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</row>
    <row r="1067" spans="7:24" x14ac:dyDescent="0.3"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</row>
    <row r="1068" spans="7:24" x14ac:dyDescent="0.3"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</row>
    <row r="1069" spans="7:24" x14ac:dyDescent="0.3"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</row>
    <row r="1070" spans="7:24" x14ac:dyDescent="0.3"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</row>
    <row r="1071" spans="7:24" x14ac:dyDescent="0.3"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9"/>
    </row>
    <row r="1072" spans="7:24" x14ac:dyDescent="0.3"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</row>
    <row r="1073" spans="7:24" x14ac:dyDescent="0.3"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</row>
    <row r="1074" spans="7:24" x14ac:dyDescent="0.3"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</row>
    <row r="1075" spans="7:24" x14ac:dyDescent="0.3"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</row>
    <row r="1076" spans="7:24" x14ac:dyDescent="0.3"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</row>
    <row r="1077" spans="7:24" x14ac:dyDescent="0.3"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</row>
    <row r="1078" spans="7:24" x14ac:dyDescent="0.3"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</row>
    <row r="1079" spans="7:24" x14ac:dyDescent="0.3"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</row>
    <row r="1080" spans="7:24" x14ac:dyDescent="0.3"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</row>
    <row r="1081" spans="7:24" x14ac:dyDescent="0.3"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</row>
    <row r="1082" spans="7:24" x14ac:dyDescent="0.3"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</row>
    <row r="1083" spans="7:24" x14ac:dyDescent="0.3"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</row>
    <row r="1084" spans="7:24" x14ac:dyDescent="0.3"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</row>
    <row r="1085" spans="7:24" x14ac:dyDescent="0.3"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</row>
    <row r="1086" spans="7:24" x14ac:dyDescent="0.3"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</row>
    <row r="1087" spans="7:24" x14ac:dyDescent="0.3"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</row>
    <row r="1088" spans="7:24" x14ac:dyDescent="0.3"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</row>
    <row r="1089" spans="7:24" x14ac:dyDescent="0.3"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</row>
    <row r="1090" spans="7:24" x14ac:dyDescent="0.3"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</row>
    <row r="1091" spans="7:24" x14ac:dyDescent="0.3"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9"/>
    </row>
    <row r="1092" spans="7:24" x14ac:dyDescent="0.3"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</row>
    <row r="1093" spans="7:24" x14ac:dyDescent="0.3"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</row>
    <row r="1094" spans="7:24" x14ac:dyDescent="0.3"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</row>
    <row r="1095" spans="7:24" x14ac:dyDescent="0.3"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</row>
    <row r="1096" spans="7:24" x14ac:dyDescent="0.3"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</row>
    <row r="1097" spans="7:24" x14ac:dyDescent="0.3"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</row>
    <row r="1098" spans="7:24" x14ac:dyDescent="0.3"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</row>
    <row r="1099" spans="7:24" x14ac:dyDescent="0.3"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9"/>
    </row>
    <row r="1100" spans="7:24" x14ac:dyDescent="0.3"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</row>
    <row r="1101" spans="7:24" x14ac:dyDescent="0.3"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9"/>
    </row>
    <row r="1102" spans="7:24" x14ac:dyDescent="0.3"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</row>
    <row r="1103" spans="7:24" x14ac:dyDescent="0.3"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</row>
    <row r="1104" spans="7:24" x14ac:dyDescent="0.3"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</row>
    <row r="1105" spans="7:24" x14ac:dyDescent="0.3"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</row>
    <row r="1106" spans="7:24" x14ac:dyDescent="0.3"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</row>
    <row r="1107" spans="7:24" x14ac:dyDescent="0.3"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</row>
    <row r="1108" spans="7:24" x14ac:dyDescent="0.3"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</row>
    <row r="1109" spans="7:24" x14ac:dyDescent="0.3"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</row>
    <row r="1110" spans="7:24" x14ac:dyDescent="0.3"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</row>
    <row r="1111" spans="7:24" x14ac:dyDescent="0.3"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9"/>
    </row>
    <row r="1112" spans="7:24" x14ac:dyDescent="0.3"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</row>
    <row r="1113" spans="7:24" x14ac:dyDescent="0.3"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9"/>
    </row>
    <row r="1114" spans="7:24" x14ac:dyDescent="0.3"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</row>
    <row r="1115" spans="7:24" x14ac:dyDescent="0.3"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9"/>
    </row>
    <row r="1116" spans="7:24" x14ac:dyDescent="0.3"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</row>
    <row r="1117" spans="7:24" x14ac:dyDescent="0.3"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9"/>
    </row>
    <row r="1118" spans="7:24" x14ac:dyDescent="0.3"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</row>
    <row r="1119" spans="7:24" x14ac:dyDescent="0.3"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</row>
    <row r="1120" spans="7:24" x14ac:dyDescent="0.3"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</row>
    <row r="1121" spans="7:24" x14ac:dyDescent="0.3"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</row>
    <row r="1122" spans="7:24" x14ac:dyDescent="0.3"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9"/>
    </row>
    <row r="1123" spans="7:24" x14ac:dyDescent="0.3"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</row>
    <row r="1124" spans="7:24" x14ac:dyDescent="0.3"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</row>
    <row r="1125" spans="7:24" x14ac:dyDescent="0.3"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9"/>
    </row>
    <row r="1126" spans="7:24" x14ac:dyDescent="0.3"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9"/>
    </row>
    <row r="1127" spans="7:24" x14ac:dyDescent="0.3"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</row>
    <row r="1128" spans="7:24" x14ac:dyDescent="0.3"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</row>
    <row r="1129" spans="7:24" x14ac:dyDescent="0.3"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</row>
    <row r="1130" spans="7:24" x14ac:dyDescent="0.3"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</row>
    <row r="1131" spans="7:24" x14ac:dyDescent="0.3"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</row>
    <row r="1132" spans="7:24" x14ac:dyDescent="0.3"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</row>
    <row r="1133" spans="7:24" x14ac:dyDescent="0.3"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9"/>
    </row>
    <row r="1134" spans="7:24" x14ac:dyDescent="0.3"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</row>
    <row r="1135" spans="7:24" x14ac:dyDescent="0.3"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9"/>
    </row>
    <row r="1136" spans="7:24" x14ac:dyDescent="0.3"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</row>
    <row r="1137" spans="7:24" x14ac:dyDescent="0.3"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9"/>
    </row>
    <row r="1138" spans="7:24" x14ac:dyDescent="0.3"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</row>
    <row r="1139" spans="7:24" x14ac:dyDescent="0.3"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</row>
    <row r="1140" spans="7:24" x14ac:dyDescent="0.3"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</row>
    <row r="1141" spans="7:24" x14ac:dyDescent="0.3"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9"/>
    </row>
    <row r="1142" spans="7:24" x14ac:dyDescent="0.3">
      <c r="G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9"/>
    </row>
    <row r="1143" spans="7:24" x14ac:dyDescent="0.3"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9"/>
    </row>
    <row r="1144" spans="7:24" x14ac:dyDescent="0.3"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9"/>
    </row>
    <row r="1145" spans="7:24" x14ac:dyDescent="0.3"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</row>
    <row r="1146" spans="7:24" x14ac:dyDescent="0.3"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</row>
    <row r="1147" spans="7:24" x14ac:dyDescent="0.3"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</row>
    <row r="1148" spans="7:24" x14ac:dyDescent="0.3"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</row>
    <row r="1149" spans="7:24" x14ac:dyDescent="0.3"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9"/>
    </row>
    <row r="1150" spans="7:24" x14ac:dyDescent="0.3"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9"/>
    </row>
    <row r="1151" spans="7:24" x14ac:dyDescent="0.3"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9"/>
    </row>
    <row r="1152" spans="7:24" x14ac:dyDescent="0.3"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9"/>
    </row>
    <row r="1153" spans="7:24" x14ac:dyDescent="0.3"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9"/>
    </row>
    <row r="1154" spans="7:24" x14ac:dyDescent="0.3"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9"/>
    </row>
    <row r="1155" spans="7:24" x14ac:dyDescent="0.3"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9"/>
    </row>
    <row r="1156" spans="7:24" x14ac:dyDescent="0.3"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</row>
    <row r="1157" spans="7:24" x14ac:dyDescent="0.3"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9"/>
    </row>
    <row r="1158" spans="7:24" x14ac:dyDescent="0.3"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9"/>
    </row>
    <row r="1159" spans="7:24" x14ac:dyDescent="0.3"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9"/>
    </row>
    <row r="1160" spans="7:24" x14ac:dyDescent="0.3"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9"/>
    </row>
    <row r="1161" spans="7:24" x14ac:dyDescent="0.3"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9"/>
    </row>
    <row r="1162" spans="7:24" x14ac:dyDescent="0.3"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</row>
    <row r="1163" spans="7:24" x14ac:dyDescent="0.3"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9"/>
    </row>
    <row r="1164" spans="7:24" x14ac:dyDescent="0.3"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9"/>
    </row>
    <row r="1165" spans="7:24" x14ac:dyDescent="0.3"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9"/>
    </row>
    <row r="1166" spans="7:24" x14ac:dyDescent="0.3"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9"/>
    </row>
    <row r="1167" spans="7:24" x14ac:dyDescent="0.3"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9"/>
    </row>
    <row r="1168" spans="7:24" x14ac:dyDescent="0.3"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</row>
    <row r="1169" spans="7:24" x14ac:dyDescent="0.3"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</row>
    <row r="1170" spans="7:24" x14ac:dyDescent="0.3"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</row>
    <row r="1171" spans="7:24" x14ac:dyDescent="0.3"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</row>
    <row r="1172" spans="7:24" x14ac:dyDescent="0.3"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</row>
    <row r="1173" spans="7:24" x14ac:dyDescent="0.3">
      <c r="G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9"/>
    </row>
    <row r="1174" spans="7:24" x14ac:dyDescent="0.3"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9"/>
    </row>
    <row r="1175" spans="7:24" x14ac:dyDescent="0.3"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9"/>
    </row>
    <row r="1176" spans="7:24" x14ac:dyDescent="0.3"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9"/>
    </row>
    <row r="1177" spans="7:24" x14ac:dyDescent="0.3"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</row>
    <row r="1178" spans="7:24" x14ac:dyDescent="0.3"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</row>
    <row r="1179" spans="7:24" x14ac:dyDescent="0.3"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</row>
    <row r="1180" spans="7:24" x14ac:dyDescent="0.3"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</row>
    <row r="1181" spans="7:24" x14ac:dyDescent="0.3"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9"/>
    </row>
    <row r="1182" spans="7:24" x14ac:dyDescent="0.3"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/>
    </row>
    <row r="1183" spans="7:24" x14ac:dyDescent="0.3"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</row>
    <row r="1184" spans="7:24" x14ac:dyDescent="0.3"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9"/>
    </row>
    <row r="1185" spans="7:24" x14ac:dyDescent="0.3">
      <c r="G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9"/>
    </row>
    <row r="1186" spans="7:24" x14ac:dyDescent="0.3"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9"/>
    </row>
    <row r="1187" spans="7:24" x14ac:dyDescent="0.3"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9"/>
    </row>
    <row r="1188" spans="7:24" x14ac:dyDescent="0.3">
      <c r="G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9"/>
    </row>
    <row r="1189" spans="7:24" x14ac:dyDescent="0.3">
      <c r="G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9"/>
    </row>
    <row r="1190" spans="7:24" x14ac:dyDescent="0.3">
      <c r="G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9"/>
    </row>
    <row r="1191" spans="7:24" x14ac:dyDescent="0.3">
      <c r="G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9"/>
    </row>
    <row r="1192" spans="7:24" x14ac:dyDescent="0.3">
      <c r="G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9"/>
    </row>
    <row r="1193" spans="7:24" x14ac:dyDescent="0.3"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9"/>
    </row>
    <row r="1194" spans="7:24" x14ac:dyDescent="0.3"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9"/>
    </row>
    <row r="1195" spans="7:24" x14ac:dyDescent="0.3"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9"/>
    </row>
    <row r="1196" spans="7:24" x14ac:dyDescent="0.3">
      <c r="G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9"/>
    </row>
    <row r="1197" spans="7:24" x14ac:dyDescent="0.3">
      <c r="G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  <c r="W1197" s="9"/>
      <c r="X1197" s="9"/>
    </row>
    <row r="1198" spans="7:24" x14ac:dyDescent="0.3">
      <c r="G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9"/>
    </row>
    <row r="1199" spans="7:24" x14ac:dyDescent="0.3">
      <c r="G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9"/>
    </row>
    <row r="1200" spans="7:24" x14ac:dyDescent="0.3">
      <c r="G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9"/>
    </row>
    <row r="1201" spans="7:24" x14ac:dyDescent="0.3">
      <c r="G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9"/>
    </row>
    <row r="1202" spans="7:24" x14ac:dyDescent="0.3">
      <c r="G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9"/>
    </row>
    <row r="1203" spans="7:24" x14ac:dyDescent="0.3">
      <c r="G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  <c r="W1203" s="9"/>
      <c r="X1203" s="9"/>
    </row>
    <row r="1204" spans="7:24" x14ac:dyDescent="0.3">
      <c r="G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9"/>
    </row>
    <row r="1205" spans="7:24" x14ac:dyDescent="0.3">
      <c r="G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  <c r="W1205" s="9"/>
      <c r="X1205" s="9"/>
    </row>
    <row r="1206" spans="7:24" x14ac:dyDescent="0.3">
      <c r="G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9"/>
    </row>
    <row r="1207" spans="7:24" x14ac:dyDescent="0.3">
      <c r="G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9"/>
    </row>
    <row r="1208" spans="7:24" x14ac:dyDescent="0.3">
      <c r="G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9"/>
    </row>
    <row r="1209" spans="7:24" x14ac:dyDescent="0.3">
      <c r="G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9"/>
    </row>
    <row r="1210" spans="7:24" x14ac:dyDescent="0.3">
      <c r="G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9"/>
    </row>
    <row r="1211" spans="7:24" x14ac:dyDescent="0.3">
      <c r="G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  <c r="W1211" s="9"/>
      <c r="X1211" s="9"/>
    </row>
    <row r="1212" spans="7:24" x14ac:dyDescent="0.3">
      <c r="G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  <c r="W1212" s="9"/>
      <c r="X1212" s="9"/>
    </row>
    <row r="1213" spans="7:24" x14ac:dyDescent="0.3">
      <c r="G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  <c r="W1213" s="9"/>
      <c r="X1213" s="9"/>
    </row>
    <row r="1214" spans="7:24" x14ac:dyDescent="0.3">
      <c r="G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9"/>
    </row>
    <row r="1215" spans="7:24" x14ac:dyDescent="0.3">
      <c r="G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9"/>
    </row>
    <row r="1216" spans="7:24" x14ac:dyDescent="0.3"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9"/>
    </row>
    <row r="1217" spans="7:24" x14ac:dyDescent="0.3">
      <c r="G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9"/>
    </row>
    <row r="1218" spans="7:24" x14ac:dyDescent="0.3">
      <c r="G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9"/>
    </row>
    <row r="1219" spans="7:24" x14ac:dyDescent="0.3">
      <c r="G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9"/>
    </row>
    <row r="1220" spans="7:24" x14ac:dyDescent="0.3">
      <c r="G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9"/>
    </row>
    <row r="1221" spans="7:24" x14ac:dyDescent="0.3">
      <c r="G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9"/>
    </row>
    <row r="1222" spans="7:24" x14ac:dyDescent="0.3">
      <c r="G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9"/>
    </row>
    <row r="1223" spans="7:24" x14ac:dyDescent="0.3"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9"/>
    </row>
    <row r="1224" spans="7:24" x14ac:dyDescent="0.3">
      <c r="G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9"/>
    </row>
    <row r="1225" spans="7:24" x14ac:dyDescent="0.3">
      <c r="G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  <c r="W1225" s="9"/>
      <c r="X1225" s="9"/>
    </row>
    <row r="1226" spans="7:24" x14ac:dyDescent="0.3">
      <c r="G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9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"/>
  <sheetViews>
    <sheetView workbookViewId="0">
      <selection activeCell="G1" sqref="G1"/>
    </sheetView>
  </sheetViews>
  <sheetFormatPr defaultRowHeight="14.4" x14ac:dyDescent="0.3"/>
  <cols>
    <col min="1" max="1" width="4" bestFit="1" customWidth="1"/>
    <col min="2" max="2" width="3.6640625" customWidth="1"/>
    <col min="3" max="3" width="29.33203125" bestFit="1" customWidth="1"/>
    <col min="4" max="4" width="14.33203125" bestFit="1" customWidth="1"/>
    <col min="5" max="5" width="22.5546875" bestFit="1" customWidth="1"/>
  </cols>
  <sheetData>
    <row r="1" spans="1:7" ht="21" x14ac:dyDescent="0.4">
      <c r="A1" s="2"/>
      <c r="B1" s="54" t="s">
        <v>158</v>
      </c>
      <c r="D1" s="39"/>
      <c r="G1" s="1" t="s">
        <v>132</v>
      </c>
    </row>
    <row r="2" spans="1:7" x14ac:dyDescent="0.3">
      <c r="A2" s="2"/>
      <c r="D2" s="39"/>
    </row>
    <row r="3" spans="1:7" x14ac:dyDescent="0.3">
      <c r="A3" s="2"/>
      <c r="B3" t="s">
        <v>139</v>
      </c>
      <c r="D3" s="39"/>
    </row>
    <row r="4" spans="1:7" x14ac:dyDescent="0.3">
      <c r="A4" s="25">
        <v>1</v>
      </c>
      <c r="C4" s="9" t="s">
        <v>11</v>
      </c>
      <c r="D4" s="55">
        <v>2451503.6191312205</v>
      </c>
    </row>
    <row r="5" spans="1:7" x14ac:dyDescent="0.3">
      <c r="A5" s="2">
        <v>2</v>
      </c>
      <c r="C5" t="s">
        <v>27</v>
      </c>
      <c r="D5" s="55">
        <v>291252.89116732695</v>
      </c>
    </row>
    <row r="6" spans="1:7" x14ac:dyDescent="0.3">
      <c r="A6" s="2">
        <v>3</v>
      </c>
      <c r="C6" t="s">
        <v>20</v>
      </c>
      <c r="D6" s="55">
        <v>643197.90931906691</v>
      </c>
    </row>
    <row r="7" spans="1:7" x14ac:dyDescent="0.3">
      <c r="A7" s="2">
        <v>38</v>
      </c>
      <c r="C7" t="s">
        <v>12</v>
      </c>
      <c r="D7" s="55">
        <v>102152.31814351602</v>
      </c>
    </row>
    <row r="8" spans="1:7" x14ac:dyDescent="0.3">
      <c r="A8" s="2">
        <v>55</v>
      </c>
      <c r="C8" t="s">
        <v>26</v>
      </c>
      <c r="D8" s="55">
        <v>165464.83501061704</v>
      </c>
    </row>
    <row r="9" spans="1:7" x14ac:dyDescent="0.3">
      <c r="A9" s="2">
        <v>72</v>
      </c>
      <c r="C9" t="s">
        <v>28</v>
      </c>
      <c r="D9" s="55">
        <v>88795.895198400001</v>
      </c>
    </row>
    <row r="10" spans="1:7" x14ac:dyDescent="0.3">
      <c r="A10" s="2">
        <v>97</v>
      </c>
      <c r="C10" t="s">
        <v>3</v>
      </c>
      <c r="D10" s="55">
        <v>23514.862016799998</v>
      </c>
    </row>
    <row r="11" spans="1:7" x14ac:dyDescent="0.3">
      <c r="A11" s="2"/>
      <c r="D11" s="41"/>
    </row>
    <row r="12" spans="1:7" x14ac:dyDescent="0.3">
      <c r="A12" s="2"/>
      <c r="B12" t="s">
        <v>140</v>
      </c>
      <c r="D12" s="41"/>
    </row>
    <row r="13" spans="1:7" x14ac:dyDescent="0.3">
      <c r="A13" s="2">
        <v>4</v>
      </c>
      <c r="C13" t="s">
        <v>10</v>
      </c>
      <c r="D13" s="55">
        <v>5559399.7106409129</v>
      </c>
      <c r="E13" t="s">
        <v>141</v>
      </c>
    </row>
    <row r="14" spans="1:7" x14ac:dyDescent="0.3">
      <c r="A14" s="2">
        <v>136</v>
      </c>
      <c r="C14" t="s">
        <v>159</v>
      </c>
      <c r="D14" s="55">
        <v>85486.728784275037</v>
      </c>
    </row>
    <row r="15" spans="1:7" x14ac:dyDescent="0.3">
      <c r="A15" s="2">
        <v>5</v>
      </c>
      <c r="C15" t="s">
        <v>17</v>
      </c>
      <c r="D15" s="55">
        <v>2373032.0833733003</v>
      </c>
      <c r="E15" t="s">
        <v>141</v>
      </c>
    </row>
    <row r="16" spans="1:7" x14ac:dyDescent="0.3">
      <c r="A16" s="2">
        <v>137</v>
      </c>
      <c r="C16" t="s">
        <v>160</v>
      </c>
      <c r="D16" s="55">
        <v>26859.212441250002</v>
      </c>
    </row>
    <row r="17" spans="1:4" x14ac:dyDescent="0.3">
      <c r="A17" s="2"/>
    </row>
    <row r="18" spans="1:4" x14ac:dyDescent="0.3">
      <c r="A18" s="2"/>
    </row>
    <row r="19" spans="1:4" x14ac:dyDescent="0.3">
      <c r="A19" s="2"/>
    </row>
    <row r="20" spans="1:4" x14ac:dyDescent="0.3">
      <c r="A20" s="2"/>
      <c r="B20" t="s">
        <v>142</v>
      </c>
    </row>
    <row r="21" spans="1:4" x14ac:dyDescent="0.3">
      <c r="A21" s="2">
        <v>28</v>
      </c>
      <c r="C21" t="s">
        <v>13</v>
      </c>
      <c r="D21" s="55">
        <v>77978.338191000003</v>
      </c>
    </row>
    <row r="22" spans="1:4" x14ac:dyDescent="0.3">
      <c r="A22" s="2">
        <v>29</v>
      </c>
      <c r="C22" t="s">
        <v>24</v>
      </c>
      <c r="D22" s="55">
        <v>2185472.7905535763</v>
      </c>
    </row>
    <row r="23" spans="1:4" x14ac:dyDescent="0.3">
      <c r="A23" s="2">
        <v>31</v>
      </c>
      <c r="C23" t="s">
        <v>1</v>
      </c>
      <c r="D23" s="55">
        <v>36556.684094700002</v>
      </c>
    </row>
    <row r="24" spans="1:4" x14ac:dyDescent="0.3">
      <c r="A24" s="2">
        <v>32</v>
      </c>
      <c r="C24" t="s">
        <v>5</v>
      </c>
      <c r="D24" s="55">
        <v>52055.662652399995</v>
      </c>
    </row>
    <row r="25" spans="1:4" x14ac:dyDescent="0.3">
      <c r="A25" s="2">
        <v>33</v>
      </c>
      <c r="C25" t="s">
        <v>7</v>
      </c>
      <c r="D25" s="55">
        <v>61255.617356399998</v>
      </c>
    </row>
    <row r="26" spans="1:4" x14ac:dyDescent="0.3">
      <c r="A26" s="2">
        <v>34</v>
      </c>
      <c r="C26" t="s">
        <v>25</v>
      </c>
      <c r="D26" s="55">
        <v>19058.31828</v>
      </c>
    </row>
    <row r="27" spans="1:4" x14ac:dyDescent="0.3">
      <c r="A27" s="2">
        <v>36</v>
      </c>
      <c r="C27" t="s">
        <v>6</v>
      </c>
      <c r="D27" s="55">
        <v>109520.7534192</v>
      </c>
    </row>
    <row r="28" spans="1:4" x14ac:dyDescent="0.3">
      <c r="A28" s="2">
        <v>37</v>
      </c>
      <c r="C28" t="s">
        <v>81</v>
      </c>
      <c r="D28" s="55">
        <v>0</v>
      </c>
    </row>
    <row r="29" spans="1:4" x14ac:dyDescent="0.3">
      <c r="A29" s="2"/>
    </row>
    <row r="30" spans="1:4" x14ac:dyDescent="0.3">
      <c r="A30" s="2"/>
      <c r="B30" t="s">
        <v>143</v>
      </c>
    </row>
    <row r="31" spans="1:4" x14ac:dyDescent="0.3">
      <c r="A31" s="2">
        <v>7</v>
      </c>
      <c r="C31" t="s">
        <v>9</v>
      </c>
      <c r="D31" s="55">
        <v>130081.44228181003</v>
      </c>
    </row>
    <row r="32" spans="1:4" x14ac:dyDescent="0.3">
      <c r="A32" s="2">
        <v>8</v>
      </c>
      <c r="C32" t="s">
        <v>23</v>
      </c>
      <c r="D32" s="55">
        <v>190439.850168815</v>
      </c>
    </row>
    <row r="33" spans="1:4" x14ac:dyDescent="0.3">
      <c r="A33" s="2">
        <v>9</v>
      </c>
      <c r="C33" t="s">
        <v>0</v>
      </c>
      <c r="D33" s="55">
        <v>177663.54250611801</v>
      </c>
    </row>
    <row r="34" spans="1:4" x14ac:dyDescent="0.3">
      <c r="A34" s="2">
        <v>14</v>
      </c>
      <c r="C34" t="s">
        <v>22</v>
      </c>
      <c r="D34" s="55">
        <v>1942.1018531999998</v>
      </c>
    </row>
    <row r="35" spans="1:4" x14ac:dyDescent="0.3">
      <c r="A35" s="2">
        <v>15</v>
      </c>
      <c r="C35" t="s">
        <v>2</v>
      </c>
      <c r="D35" s="55">
        <v>10621.723318050001</v>
      </c>
    </row>
    <row r="36" spans="1:4" x14ac:dyDescent="0.3">
      <c r="A36" s="2">
        <v>17</v>
      </c>
      <c r="C36" t="s">
        <v>80</v>
      </c>
      <c r="D36" s="55">
        <v>643987.34809170908</v>
      </c>
    </row>
    <row r="37" spans="1:4" x14ac:dyDescent="0.3">
      <c r="A37" s="2">
        <v>18</v>
      </c>
      <c r="C37" t="s">
        <v>30</v>
      </c>
      <c r="D37" s="55">
        <v>21970.403101949996</v>
      </c>
    </row>
    <row r="38" spans="1:4" x14ac:dyDescent="0.3">
      <c r="A38" s="2">
        <v>19</v>
      </c>
      <c r="C38" t="s">
        <v>15</v>
      </c>
      <c r="D38" s="55">
        <v>6217.5992477</v>
      </c>
    </row>
    <row r="39" spans="1:4" x14ac:dyDescent="0.3">
      <c r="A39" s="2">
        <v>25</v>
      </c>
      <c r="C39" t="s">
        <v>8</v>
      </c>
      <c r="D39" s="55">
        <v>19833.7331801</v>
      </c>
    </row>
    <row r="40" spans="1:4" x14ac:dyDescent="0.3">
      <c r="A40" s="2">
        <v>56</v>
      </c>
      <c r="C40" t="s">
        <v>85</v>
      </c>
      <c r="D40" s="55">
        <v>228587.06983805</v>
      </c>
    </row>
    <row r="41" spans="1:4" x14ac:dyDescent="0.3">
      <c r="A41" s="2">
        <v>71</v>
      </c>
      <c r="C41" t="s">
        <v>18</v>
      </c>
      <c r="D41" s="55">
        <v>2964.7041218000004</v>
      </c>
    </row>
    <row r="42" spans="1:4" x14ac:dyDescent="0.3">
      <c r="A42" s="2">
        <v>90</v>
      </c>
      <c r="C42" t="s">
        <v>4</v>
      </c>
      <c r="D42" s="55">
        <v>58144.666040299999</v>
      </c>
    </row>
    <row r="43" spans="1:4" x14ac:dyDescent="0.3">
      <c r="A43" s="2">
        <v>117</v>
      </c>
      <c r="C43" t="s">
        <v>21</v>
      </c>
      <c r="D43" s="55">
        <v>280700.03951811802</v>
      </c>
    </row>
    <row r="44" spans="1:4" x14ac:dyDescent="0.3">
      <c r="A44" s="2">
        <v>118</v>
      </c>
      <c r="C44" t="s">
        <v>90</v>
      </c>
      <c r="D44" s="55">
        <v>14375.690700699999</v>
      </c>
    </row>
    <row r="45" spans="1:4" x14ac:dyDescent="0.3">
      <c r="A45" s="2">
        <v>123</v>
      </c>
      <c r="C45" t="s">
        <v>29</v>
      </c>
      <c r="D45" s="55">
        <v>104107.5940743</v>
      </c>
    </row>
    <row r="46" spans="1:4" x14ac:dyDescent="0.3">
      <c r="A46" s="2"/>
      <c r="D46" s="41"/>
    </row>
    <row r="47" spans="1:4" x14ac:dyDescent="0.3">
      <c r="A47" s="2"/>
      <c r="D47" s="41">
        <f>SUM(D4:D46)</f>
        <v>16244195.737816678</v>
      </c>
    </row>
  </sheetData>
  <hyperlinks>
    <hyperlink ref="G1" location="Index!A1" display="Return To Index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31"/>
  <sheetViews>
    <sheetView workbookViewId="0"/>
  </sheetViews>
  <sheetFormatPr defaultRowHeight="14.4" x14ac:dyDescent="0.3"/>
  <cols>
    <col min="2" max="2" width="5.3320312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28.44140625" bestFit="1" customWidth="1"/>
    <col min="10" max="10" width="6.6640625" bestFit="1" customWidth="1"/>
    <col min="11" max="11" width="5" bestFit="1" customWidth="1"/>
    <col min="12" max="12" width="9.88671875" bestFit="1" customWidth="1"/>
    <col min="13" max="13" width="11" bestFit="1" customWidth="1"/>
    <col min="14" max="14" width="9.77734375" bestFit="1" customWidth="1"/>
    <col min="15" max="15" width="9" bestFit="1" customWidth="1"/>
    <col min="16" max="16" width="12.109375" bestFit="1" customWidth="1"/>
    <col min="17" max="17" width="8.5546875" bestFit="1" customWidth="1"/>
    <col min="18" max="18" width="12.109375" bestFit="1" customWidth="1"/>
    <col min="19" max="19" width="10.33203125" bestFit="1" customWidth="1"/>
    <col min="20" max="20" width="11" bestFit="1" customWidth="1"/>
    <col min="21" max="21" width="13.33203125" bestFit="1" customWidth="1"/>
    <col min="22" max="22" width="8.5546875" bestFit="1" customWidth="1"/>
    <col min="23" max="23" width="11.109375" bestFit="1" customWidth="1"/>
    <col min="24" max="24" width="12.109375" bestFit="1" customWidth="1"/>
  </cols>
  <sheetData>
    <row r="1" spans="2:24" ht="23.25" x14ac:dyDescent="0.35">
      <c r="B1" s="117" t="s">
        <v>33</v>
      </c>
      <c r="C1" s="117"/>
      <c r="D1" s="117"/>
      <c r="E1" s="117"/>
      <c r="I1" s="1" t="s">
        <v>132</v>
      </c>
    </row>
    <row r="2" spans="2:24" ht="15" x14ac:dyDescent="0.25">
      <c r="B2">
        <v>2017</v>
      </c>
      <c r="D2" s="2"/>
      <c r="E2" s="2"/>
    </row>
    <row r="3" spans="2:24" ht="15" x14ac:dyDescent="0.25">
      <c r="D3" s="2"/>
      <c r="E3" s="2"/>
    </row>
    <row r="4" spans="2:24" ht="18.75" x14ac:dyDescent="0.3">
      <c r="B4" s="3" t="s">
        <v>1</v>
      </c>
      <c r="C4" s="38"/>
      <c r="D4" s="5" t="s">
        <v>34</v>
      </c>
      <c r="E4" s="5" t="s">
        <v>35</v>
      </c>
    </row>
    <row r="5" spans="2:24" x14ac:dyDescent="0.3">
      <c r="D5" s="8"/>
      <c r="E5" s="8"/>
    </row>
    <row r="6" spans="2:24" ht="15" thickBot="1" x14ac:dyDescent="0.35">
      <c r="C6" s="57" t="s">
        <v>180</v>
      </c>
      <c r="D6" s="58">
        <v>115</v>
      </c>
      <c r="E6" s="59" t="s">
        <v>53</v>
      </c>
      <c r="G6" s="62"/>
      <c r="H6" s="62"/>
      <c r="I6" s="62"/>
      <c r="J6" s="63" t="s">
        <v>59</v>
      </c>
      <c r="K6" s="64" t="s">
        <v>60</v>
      </c>
      <c r="L6" s="65" t="s">
        <v>61</v>
      </c>
      <c r="M6" s="65" t="s">
        <v>186</v>
      </c>
      <c r="N6" s="65" t="s">
        <v>62</v>
      </c>
      <c r="O6" s="65" t="s">
        <v>187</v>
      </c>
      <c r="P6" s="65" t="s">
        <v>63</v>
      </c>
      <c r="Q6" s="66" t="s">
        <v>64</v>
      </c>
      <c r="R6" s="67" t="s">
        <v>65</v>
      </c>
      <c r="S6" s="65" t="s">
        <v>66</v>
      </c>
      <c r="T6" s="65" t="s">
        <v>67</v>
      </c>
      <c r="U6" s="65" t="s">
        <v>68</v>
      </c>
      <c r="V6" s="66" t="s">
        <v>69</v>
      </c>
      <c r="W6" s="67" t="s">
        <v>70</v>
      </c>
      <c r="X6" s="62"/>
    </row>
    <row r="7" spans="2:24" ht="15.6" x14ac:dyDescent="0.3">
      <c r="C7" s="118"/>
      <c r="D7" s="119"/>
      <c r="E7" s="78"/>
      <c r="G7" s="68">
        <v>115</v>
      </c>
      <c r="H7" s="69" t="s">
        <v>116</v>
      </c>
      <c r="I7" s="70"/>
      <c r="J7" s="71"/>
      <c r="K7" s="72"/>
      <c r="L7" s="73"/>
      <c r="M7" s="73"/>
      <c r="N7" s="73"/>
      <c r="O7" s="73"/>
      <c r="P7" s="73"/>
      <c r="Q7" s="74"/>
      <c r="R7" s="75"/>
      <c r="S7" s="73"/>
      <c r="T7" s="73"/>
      <c r="U7" s="73"/>
      <c r="V7" s="74"/>
      <c r="W7" s="76"/>
      <c r="X7" s="62"/>
    </row>
    <row r="8" spans="2:24" x14ac:dyDescent="0.3">
      <c r="C8" s="118"/>
      <c r="D8" s="119"/>
      <c r="E8" s="78"/>
      <c r="G8" s="77"/>
      <c r="H8" s="62">
        <v>1</v>
      </c>
      <c r="I8" s="62" t="s">
        <v>11</v>
      </c>
      <c r="J8" s="78">
        <v>427</v>
      </c>
      <c r="K8" s="79">
        <v>0.9</v>
      </c>
      <c r="L8" s="80">
        <v>0</v>
      </c>
      <c r="M8" s="81">
        <v>83843</v>
      </c>
      <c r="N8" s="80">
        <v>0</v>
      </c>
      <c r="O8" s="80"/>
      <c r="P8" s="81">
        <v>-75458.7</v>
      </c>
      <c r="Q8" s="82">
        <v>2.2769999999999999E-3</v>
      </c>
      <c r="R8" s="83">
        <v>-171.8194599</v>
      </c>
      <c r="S8" s="80">
        <v>0</v>
      </c>
      <c r="T8" s="81">
        <v>0</v>
      </c>
      <c r="U8" s="81">
        <v>0</v>
      </c>
      <c r="V8" s="84">
        <v>1.91E-3</v>
      </c>
      <c r="W8" s="85">
        <v>0</v>
      </c>
      <c r="X8" s="62"/>
    </row>
    <row r="9" spans="2:24" x14ac:dyDescent="0.3">
      <c r="C9" s="118"/>
      <c r="D9" s="119"/>
      <c r="E9" s="78"/>
      <c r="G9" s="77"/>
      <c r="H9" s="62">
        <v>2</v>
      </c>
      <c r="I9" s="62" t="s">
        <v>27</v>
      </c>
      <c r="J9" s="78">
        <v>427</v>
      </c>
      <c r="K9" s="79">
        <v>0.9</v>
      </c>
      <c r="L9" s="80">
        <v>0</v>
      </c>
      <c r="M9" s="81">
        <v>83843</v>
      </c>
      <c r="N9" s="80">
        <v>0</v>
      </c>
      <c r="O9" s="80"/>
      <c r="P9" s="81">
        <v>-75458.7</v>
      </c>
      <c r="Q9" s="82">
        <v>2.6200000000000003E-4</v>
      </c>
      <c r="R9" s="83">
        <v>-19.7701794</v>
      </c>
      <c r="S9" s="80">
        <v>0</v>
      </c>
      <c r="T9" s="81">
        <v>0</v>
      </c>
      <c r="U9" s="81">
        <v>0</v>
      </c>
      <c r="V9" s="84">
        <v>2.6899999999999998E-4</v>
      </c>
      <c r="W9" s="85">
        <v>0</v>
      </c>
      <c r="X9" s="62"/>
    </row>
    <row r="10" spans="2:24" x14ac:dyDescent="0.3">
      <c r="C10" s="118"/>
      <c r="D10" s="119"/>
      <c r="E10" s="78"/>
      <c r="G10" s="77"/>
      <c r="H10" s="62">
        <v>3</v>
      </c>
      <c r="I10" s="62" t="s">
        <v>20</v>
      </c>
      <c r="J10" s="78">
        <v>427</v>
      </c>
      <c r="K10" s="79">
        <v>0.9</v>
      </c>
      <c r="L10" s="80">
        <v>0</v>
      </c>
      <c r="M10" s="81">
        <v>83843</v>
      </c>
      <c r="N10" s="80">
        <v>0</v>
      </c>
      <c r="O10" s="80"/>
      <c r="P10" s="81">
        <v>-75458.7</v>
      </c>
      <c r="Q10" s="82">
        <v>5.7799999999999995E-4</v>
      </c>
      <c r="R10" s="83">
        <v>-43.615128599999991</v>
      </c>
      <c r="S10" s="80">
        <v>0</v>
      </c>
      <c r="T10" s="81">
        <v>0</v>
      </c>
      <c r="U10" s="81">
        <v>0</v>
      </c>
      <c r="V10" s="84">
        <v>5.9699999999999998E-4</v>
      </c>
      <c r="W10" s="85">
        <v>0</v>
      </c>
      <c r="X10" s="62"/>
    </row>
    <row r="11" spans="2:24" x14ac:dyDescent="0.3">
      <c r="C11" s="118"/>
      <c r="D11" s="119"/>
      <c r="E11" s="78"/>
      <c r="G11" s="77"/>
      <c r="H11" s="62">
        <v>5</v>
      </c>
      <c r="I11" s="62" t="s">
        <v>17</v>
      </c>
      <c r="J11" s="78">
        <v>427</v>
      </c>
      <c r="K11" s="79">
        <v>0.9</v>
      </c>
      <c r="L11" s="80">
        <v>0</v>
      </c>
      <c r="M11" s="81">
        <v>83843</v>
      </c>
      <c r="N11" s="80">
        <v>0</v>
      </c>
      <c r="O11" s="80"/>
      <c r="P11" s="81">
        <v>-75458.7</v>
      </c>
      <c r="Q11" s="82">
        <v>6.2979999999999998E-3</v>
      </c>
      <c r="R11" s="83">
        <v>-475.23889259999999</v>
      </c>
      <c r="S11" s="80">
        <v>0</v>
      </c>
      <c r="T11" s="81">
        <v>0</v>
      </c>
      <c r="U11" s="81">
        <v>0</v>
      </c>
      <c r="V11" s="84">
        <v>6.6930000000000002E-3</v>
      </c>
      <c r="W11" s="85">
        <v>0</v>
      </c>
      <c r="X11" s="62"/>
    </row>
    <row r="12" spans="2:24" x14ac:dyDescent="0.3">
      <c r="C12" s="118"/>
      <c r="D12" s="119"/>
      <c r="E12" s="78"/>
      <c r="G12" s="77"/>
      <c r="H12" s="62">
        <v>137</v>
      </c>
      <c r="I12" s="62" t="s">
        <v>160</v>
      </c>
      <c r="J12" s="78">
        <v>427</v>
      </c>
      <c r="K12" s="79">
        <v>0.9</v>
      </c>
      <c r="L12" s="80">
        <v>0</v>
      </c>
      <c r="M12" s="81">
        <v>83843</v>
      </c>
      <c r="N12" s="80">
        <v>0</v>
      </c>
      <c r="O12" s="80"/>
      <c r="P12" s="81">
        <v>-75458.7</v>
      </c>
      <c r="Q12" s="82">
        <v>7.4999999999999993E-5</v>
      </c>
      <c r="R12" s="83">
        <v>-5.6594024999999997</v>
      </c>
      <c r="S12" s="80">
        <v>0</v>
      </c>
      <c r="T12" s="81">
        <v>0</v>
      </c>
      <c r="U12" s="81">
        <v>0</v>
      </c>
      <c r="V12" s="84">
        <v>0</v>
      </c>
      <c r="W12" s="85">
        <v>0</v>
      </c>
      <c r="X12" s="62"/>
    </row>
    <row r="13" spans="2:24" x14ac:dyDescent="0.3">
      <c r="C13" s="118"/>
      <c r="D13" s="119"/>
      <c r="E13" s="78"/>
      <c r="G13" s="77"/>
      <c r="H13" s="62">
        <v>6</v>
      </c>
      <c r="I13" s="62" t="s">
        <v>76</v>
      </c>
      <c r="J13" s="78">
        <v>427</v>
      </c>
      <c r="K13" s="79">
        <v>0.9</v>
      </c>
      <c r="L13" s="80">
        <v>0</v>
      </c>
      <c r="M13" s="81">
        <v>83843</v>
      </c>
      <c r="N13" s="80">
        <v>0</v>
      </c>
      <c r="O13" s="80"/>
      <c r="P13" s="81">
        <v>-75458.7</v>
      </c>
      <c r="Q13" s="82">
        <v>0</v>
      </c>
      <c r="R13" s="83">
        <v>0</v>
      </c>
      <c r="S13" s="80">
        <v>0</v>
      </c>
      <c r="T13" s="81">
        <v>0</v>
      </c>
      <c r="U13" s="81">
        <v>0</v>
      </c>
      <c r="V13" s="84">
        <v>0</v>
      </c>
      <c r="W13" s="85">
        <v>0</v>
      </c>
      <c r="X13" s="62"/>
    </row>
    <row r="14" spans="2:24" x14ac:dyDescent="0.3">
      <c r="C14" s="118"/>
      <c r="D14" s="119"/>
      <c r="E14" s="78"/>
      <c r="G14" s="77"/>
      <c r="H14" s="62">
        <v>7</v>
      </c>
      <c r="I14" s="62" t="s">
        <v>9</v>
      </c>
      <c r="J14" s="78">
        <v>427</v>
      </c>
      <c r="K14" s="79">
        <v>0.9</v>
      </c>
      <c r="L14" s="80">
        <v>0</v>
      </c>
      <c r="M14" s="81">
        <v>83843</v>
      </c>
      <c r="N14" s="80">
        <v>0</v>
      </c>
      <c r="O14" s="80"/>
      <c r="P14" s="81">
        <v>-75458.7</v>
      </c>
      <c r="Q14" s="82">
        <v>1.1900000000000001E-4</v>
      </c>
      <c r="R14" s="83">
        <v>-8.9795853000000001</v>
      </c>
      <c r="S14" s="80">
        <v>0</v>
      </c>
      <c r="T14" s="81">
        <v>0</v>
      </c>
      <c r="U14" s="81">
        <v>0</v>
      </c>
      <c r="V14" s="84">
        <v>1.27E-4</v>
      </c>
      <c r="W14" s="85">
        <v>0</v>
      </c>
      <c r="X14" s="62"/>
    </row>
    <row r="15" spans="2:24" x14ac:dyDescent="0.3">
      <c r="C15" s="118"/>
      <c r="D15" s="119"/>
      <c r="E15" s="78"/>
      <c r="G15" s="77"/>
      <c r="H15" s="62">
        <v>8</v>
      </c>
      <c r="I15" s="62" t="s">
        <v>23</v>
      </c>
      <c r="J15" s="78">
        <v>427</v>
      </c>
      <c r="K15" s="79">
        <v>0.9</v>
      </c>
      <c r="L15" s="80">
        <v>0</v>
      </c>
      <c r="M15" s="81">
        <v>83843</v>
      </c>
      <c r="N15" s="80">
        <v>0</v>
      </c>
      <c r="O15" s="80"/>
      <c r="P15" s="81">
        <v>-75458.7</v>
      </c>
      <c r="Q15" s="82">
        <v>1.74E-4</v>
      </c>
      <c r="R15" s="83">
        <v>-13.129813799999999</v>
      </c>
      <c r="S15" s="80">
        <v>0</v>
      </c>
      <c r="T15" s="81">
        <v>0</v>
      </c>
      <c r="U15" s="81">
        <v>0</v>
      </c>
      <c r="V15" s="84">
        <v>1.8699999999999999E-4</v>
      </c>
      <c r="W15" s="85">
        <v>0</v>
      </c>
      <c r="X15" s="62"/>
    </row>
    <row r="16" spans="2:24" x14ac:dyDescent="0.3">
      <c r="C16" s="118"/>
      <c r="D16" s="119"/>
      <c r="E16" s="78"/>
      <c r="G16" s="77"/>
      <c r="H16" s="62">
        <v>19</v>
      </c>
      <c r="I16" s="62" t="s">
        <v>15</v>
      </c>
      <c r="J16" s="78">
        <v>427</v>
      </c>
      <c r="K16" s="79">
        <v>0.9</v>
      </c>
      <c r="L16" s="80">
        <v>0</v>
      </c>
      <c r="M16" s="81">
        <v>83843</v>
      </c>
      <c r="N16" s="80">
        <v>0</v>
      </c>
      <c r="O16" s="80"/>
      <c r="P16" s="81">
        <v>-75458.7</v>
      </c>
      <c r="Q16" s="82">
        <v>6.8999999999999997E-5</v>
      </c>
      <c r="R16" s="83">
        <v>-5.2066502999999997</v>
      </c>
      <c r="S16" s="80">
        <v>0</v>
      </c>
      <c r="T16" s="81">
        <v>0</v>
      </c>
      <c r="U16" s="81">
        <v>0</v>
      </c>
      <c r="V16" s="84">
        <v>7.3999999999999996E-5</v>
      </c>
      <c r="W16" s="85">
        <v>0</v>
      </c>
      <c r="X16" s="62"/>
    </row>
    <row r="17" spans="3:24" x14ac:dyDescent="0.3">
      <c r="C17" s="118"/>
      <c r="D17" s="119"/>
      <c r="E17" s="78"/>
      <c r="G17" s="77"/>
      <c r="H17" s="62">
        <v>31</v>
      </c>
      <c r="I17" s="62" t="s">
        <v>1</v>
      </c>
      <c r="J17" s="78">
        <v>427</v>
      </c>
      <c r="K17" s="79">
        <v>0.9</v>
      </c>
      <c r="L17" s="80">
        <v>0</v>
      </c>
      <c r="M17" s="81">
        <v>83843</v>
      </c>
      <c r="N17" s="80">
        <v>0</v>
      </c>
      <c r="O17" s="80"/>
      <c r="P17" s="81">
        <v>-75458.7</v>
      </c>
      <c r="Q17" s="82">
        <v>1.243E-3</v>
      </c>
      <c r="R17" s="83">
        <v>-93.795164099999994</v>
      </c>
      <c r="S17" s="80">
        <v>0</v>
      </c>
      <c r="T17" s="81">
        <v>0</v>
      </c>
      <c r="U17" s="81">
        <v>0</v>
      </c>
      <c r="V17" s="84">
        <v>1.188E-3</v>
      </c>
      <c r="W17" s="85">
        <v>0</v>
      </c>
      <c r="X17" s="62"/>
    </row>
    <row r="18" spans="3:24" x14ac:dyDescent="0.3">
      <c r="C18" s="118"/>
      <c r="D18" s="119"/>
      <c r="E18" s="78"/>
      <c r="G18" s="77"/>
      <c r="H18" s="62">
        <v>38</v>
      </c>
      <c r="I18" s="62" t="s">
        <v>12</v>
      </c>
      <c r="J18" s="78">
        <v>427</v>
      </c>
      <c r="K18" s="79">
        <v>0.9</v>
      </c>
      <c r="L18" s="80">
        <v>0</v>
      </c>
      <c r="M18" s="81">
        <v>83843</v>
      </c>
      <c r="N18" s="80">
        <v>0</v>
      </c>
      <c r="O18" s="80"/>
      <c r="P18" s="81">
        <v>-75458.7</v>
      </c>
      <c r="Q18" s="82">
        <v>9.5000000000000005E-5</v>
      </c>
      <c r="R18" s="83">
        <v>-7.1685765000000004</v>
      </c>
      <c r="S18" s="80">
        <v>0</v>
      </c>
      <c r="T18" s="81">
        <v>0</v>
      </c>
      <c r="U18" s="81">
        <v>0</v>
      </c>
      <c r="V18" s="84">
        <v>7.8999999999999996E-5</v>
      </c>
      <c r="W18" s="85">
        <v>0</v>
      </c>
      <c r="X18" s="62"/>
    </row>
    <row r="19" spans="3:24" x14ac:dyDescent="0.3">
      <c r="C19" s="118"/>
      <c r="D19" s="119"/>
      <c r="E19" s="78"/>
      <c r="G19" s="77"/>
      <c r="H19" s="62">
        <v>55</v>
      </c>
      <c r="I19" s="62" t="s">
        <v>26</v>
      </c>
      <c r="J19" s="78">
        <v>427</v>
      </c>
      <c r="K19" s="79">
        <v>0.9</v>
      </c>
      <c r="L19" s="80">
        <v>0</v>
      </c>
      <c r="M19" s="81">
        <v>83843</v>
      </c>
      <c r="N19" s="80">
        <v>0</v>
      </c>
      <c r="O19" s="80"/>
      <c r="P19" s="81">
        <v>-75458.7</v>
      </c>
      <c r="Q19" s="82">
        <v>1.4799999999999999E-4</v>
      </c>
      <c r="R19" s="83">
        <v>-11.167887599999998</v>
      </c>
      <c r="S19" s="80">
        <v>0</v>
      </c>
      <c r="T19" s="81">
        <v>0</v>
      </c>
      <c r="U19" s="81">
        <v>0</v>
      </c>
      <c r="V19" s="84">
        <v>1.5699999999999999E-4</v>
      </c>
      <c r="W19" s="85">
        <v>0</v>
      </c>
      <c r="X19" s="62"/>
    </row>
    <row r="20" spans="3:24" x14ac:dyDescent="0.3">
      <c r="C20" s="118"/>
      <c r="D20" s="119"/>
      <c r="E20" s="78"/>
      <c r="G20" s="77"/>
      <c r="H20" s="62">
        <v>71</v>
      </c>
      <c r="I20" s="62" t="s">
        <v>18</v>
      </c>
      <c r="J20" s="78">
        <v>427</v>
      </c>
      <c r="K20" s="79">
        <v>0</v>
      </c>
      <c r="L20" s="80">
        <v>0</v>
      </c>
      <c r="M20" s="81">
        <v>83843</v>
      </c>
      <c r="N20" s="80">
        <v>0</v>
      </c>
      <c r="O20" s="80"/>
      <c r="P20" s="81">
        <v>0</v>
      </c>
      <c r="Q20" s="82">
        <v>1.0000000000000001E-5</v>
      </c>
      <c r="R20" s="83">
        <v>0</v>
      </c>
      <c r="S20" s="80">
        <v>0</v>
      </c>
      <c r="T20" s="81">
        <v>0</v>
      </c>
      <c r="U20" s="81">
        <v>0</v>
      </c>
      <c r="V20" s="84">
        <v>1.1E-5</v>
      </c>
      <c r="W20" s="85">
        <v>0</v>
      </c>
      <c r="X20" s="62"/>
    </row>
    <row r="21" spans="3:24" x14ac:dyDescent="0.3">
      <c r="C21" s="118"/>
      <c r="D21" s="119"/>
      <c r="E21" s="78"/>
      <c r="G21" s="77"/>
      <c r="H21" s="62">
        <v>72</v>
      </c>
      <c r="I21" s="62" t="s">
        <v>28</v>
      </c>
      <c r="J21" s="78">
        <v>427</v>
      </c>
      <c r="K21" s="79">
        <v>0</v>
      </c>
      <c r="L21" s="80">
        <v>0</v>
      </c>
      <c r="M21" s="81">
        <v>83843</v>
      </c>
      <c r="N21" s="80">
        <v>0</v>
      </c>
      <c r="O21" s="80"/>
      <c r="P21" s="81">
        <v>0</v>
      </c>
      <c r="Q21" s="82">
        <v>2.9999999999999997E-4</v>
      </c>
      <c r="R21" s="83">
        <v>0</v>
      </c>
      <c r="S21" s="80">
        <v>0</v>
      </c>
      <c r="T21" s="81">
        <v>0</v>
      </c>
      <c r="U21" s="81">
        <v>0</v>
      </c>
      <c r="V21" s="84">
        <v>3.1799999999999998E-4</v>
      </c>
      <c r="W21" s="85">
        <v>0</v>
      </c>
      <c r="X21" s="62"/>
    </row>
    <row r="22" spans="3:24" x14ac:dyDescent="0.3">
      <c r="C22" s="118"/>
      <c r="D22" s="119"/>
      <c r="E22" s="78"/>
      <c r="G22" s="77"/>
      <c r="H22" s="62">
        <v>104</v>
      </c>
      <c r="I22" s="62" t="s">
        <v>88</v>
      </c>
      <c r="J22" s="78">
        <v>427</v>
      </c>
      <c r="K22" s="79">
        <v>0.9</v>
      </c>
      <c r="L22" s="80">
        <v>0</v>
      </c>
      <c r="M22" s="81">
        <v>83843</v>
      </c>
      <c r="N22" s="80">
        <v>0</v>
      </c>
      <c r="O22" s="80"/>
      <c r="P22" s="81">
        <v>-75458.7</v>
      </c>
      <c r="Q22" s="82">
        <v>0</v>
      </c>
      <c r="R22" s="83">
        <v>0</v>
      </c>
      <c r="S22" s="80">
        <v>0</v>
      </c>
      <c r="T22" s="81">
        <v>0</v>
      </c>
      <c r="U22" s="81">
        <v>0</v>
      </c>
      <c r="V22" s="84">
        <v>0</v>
      </c>
      <c r="W22" s="85">
        <v>0</v>
      </c>
      <c r="X22" s="62"/>
    </row>
    <row r="23" spans="3:24" x14ac:dyDescent="0.3">
      <c r="C23" s="118"/>
      <c r="D23" s="119"/>
      <c r="E23" s="78"/>
      <c r="G23" s="77"/>
      <c r="H23" s="62">
        <v>115</v>
      </c>
      <c r="I23" s="62" t="s">
        <v>116</v>
      </c>
      <c r="J23" s="78">
        <v>427</v>
      </c>
      <c r="K23" s="79">
        <v>0.9</v>
      </c>
      <c r="L23" s="80">
        <v>0</v>
      </c>
      <c r="M23" s="81">
        <v>83843</v>
      </c>
      <c r="N23" s="80">
        <v>0</v>
      </c>
      <c r="O23" s="80"/>
      <c r="P23" s="81">
        <v>-75458.7</v>
      </c>
      <c r="Q23" s="82">
        <v>0</v>
      </c>
      <c r="R23" s="83">
        <v>0</v>
      </c>
      <c r="S23" s="80">
        <v>0</v>
      </c>
      <c r="T23" s="81">
        <v>0</v>
      </c>
      <c r="U23" s="81">
        <v>0</v>
      </c>
      <c r="V23" s="84">
        <v>0</v>
      </c>
      <c r="W23" s="85">
        <v>0</v>
      </c>
      <c r="X23" s="62"/>
    </row>
    <row r="24" spans="3:24" x14ac:dyDescent="0.3">
      <c r="C24" s="118"/>
      <c r="D24" s="119"/>
      <c r="E24" s="78"/>
      <c r="G24" s="77"/>
      <c r="H24" s="62">
        <v>117</v>
      </c>
      <c r="I24" s="62" t="s">
        <v>21</v>
      </c>
      <c r="J24" s="78">
        <v>427</v>
      </c>
      <c r="K24" s="79">
        <v>0.9</v>
      </c>
      <c r="L24" s="80">
        <v>0</v>
      </c>
      <c r="M24" s="81">
        <v>83843</v>
      </c>
      <c r="N24" s="80">
        <v>0</v>
      </c>
      <c r="O24" s="80"/>
      <c r="P24" s="81">
        <v>-75458.7</v>
      </c>
      <c r="Q24" s="82">
        <v>2.5700000000000001E-4</v>
      </c>
      <c r="R24" s="83">
        <v>-19.3928859</v>
      </c>
      <c r="S24" s="80">
        <v>0</v>
      </c>
      <c r="T24" s="81">
        <v>0</v>
      </c>
      <c r="U24" s="81">
        <v>0</v>
      </c>
      <c r="V24" s="84">
        <v>2.7300000000000002E-4</v>
      </c>
      <c r="W24" s="85">
        <v>0</v>
      </c>
      <c r="X24" s="62"/>
    </row>
    <row r="25" spans="3:24" x14ac:dyDescent="0.3">
      <c r="C25" s="9"/>
      <c r="D25" s="9"/>
      <c r="E25" s="9"/>
      <c r="G25" s="77"/>
      <c r="H25" s="62">
        <v>123</v>
      </c>
      <c r="I25" s="62" t="s">
        <v>29</v>
      </c>
      <c r="J25" s="78">
        <v>427</v>
      </c>
      <c r="K25" s="79">
        <v>0.9</v>
      </c>
      <c r="L25" s="80">
        <v>0</v>
      </c>
      <c r="M25" s="81">
        <v>83843</v>
      </c>
      <c r="N25" s="80">
        <v>0</v>
      </c>
      <c r="O25" s="80"/>
      <c r="P25" s="81">
        <v>-75458.7</v>
      </c>
      <c r="Q25" s="82">
        <v>1.1529999999999999E-3</v>
      </c>
      <c r="R25" s="83">
        <v>-87.003881099999987</v>
      </c>
      <c r="S25" s="80">
        <v>0</v>
      </c>
      <c r="T25" s="81">
        <v>0</v>
      </c>
      <c r="U25" s="81">
        <v>0</v>
      </c>
      <c r="V25" s="84">
        <v>1.232E-3</v>
      </c>
      <c r="W25" s="85">
        <v>0</v>
      </c>
      <c r="X25" s="62"/>
    </row>
    <row r="26" spans="3:24" x14ac:dyDescent="0.3">
      <c r="C26" s="118"/>
      <c r="D26" s="119"/>
      <c r="E26" s="78"/>
      <c r="G26" s="77"/>
      <c r="H26" s="62"/>
      <c r="I26" s="62"/>
      <c r="J26" s="78"/>
      <c r="K26" s="79"/>
      <c r="L26" s="81"/>
      <c r="M26" s="81"/>
      <c r="N26" s="81"/>
      <c r="O26" s="81"/>
      <c r="P26" s="81"/>
      <c r="Q26" s="84"/>
      <c r="R26" s="83"/>
      <c r="S26" s="81"/>
      <c r="T26" s="81"/>
      <c r="U26" s="81"/>
      <c r="V26" s="84"/>
      <c r="W26" s="85"/>
      <c r="X26" s="62"/>
    </row>
    <row r="27" spans="3:24" ht="15.6" x14ac:dyDescent="0.3">
      <c r="C27" s="118"/>
      <c r="D27" s="119"/>
      <c r="E27" s="78"/>
      <c r="G27" s="90">
        <v>115</v>
      </c>
      <c r="H27" s="91" t="s">
        <v>116</v>
      </c>
      <c r="I27" s="62"/>
      <c r="J27" s="78"/>
      <c r="K27" s="79"/>
      <c r="L27" s="81"/>
      <c r="M27" s="81"/>
      <c r="N27" s="81"/>
      <c r="O27" s="81"/>
      <c r="P27" s="81"/>
      <c r="Q27" s="84"/>
      <c r="R27" s="83"/>
      <c r="S27" s="81"/>
      <c r="T27" s="81"/>
      <c r="U27" s="81"/>
      <c r="V27" s="84"/>
      <c r="W27" s="85"/>
      <c r="X27" s="62"/>
    </row>
    <row r="28" spans="3:24" x14ac:dyDescent="0.3">
      <c r="C28" s="118"/>
      <c r="D28" s="119"/>
      <c r="E28" s="78"/>
      <c r="G28" s="77"/>
      <c r="H28" s="62">
        <v>1</v>
      </c>
      <c r="I28" s="62" t="s">
        <v>11</v>
      </c>
      <c r="J28" s="78">
        <v>428</v>
      </c>
      <c r="K28" s="79">
        <v>0.9</v>
      </c>
      <c r="L28" s="80">
        <v>2229172</v>
      </c>
      <c r="M28" s="81">
        <v>2940197</v>
      </c>
      <c r="N28" s="80">
        <v>0</v>
      </c>
      <c r="O28" s="80"/>
      <c r="P28" s="81">
        <v>-639922.5</v>
      </c>
      <c r="Q28" s="82">
        <v>2.2769999999999999E-3</v>
      </c>
      <c r="R28" s="83">
        <v>-1457.1035325</v>
      </c>
      <c r="S28" s="80">
        <v>192</v>
      </c>
      <c r="T28" s="81">
        <v>73915</v>
      </c>
      <c r="U28" s="81">
        <v>-66350.7</v>
      </c>
      <c r="V28" s="84">
        <v>1.91E-3</v>
      </c>
      <c r="W28" s="85">
        <v>-126.72983699999999</v>
      </c>
      <c r="X28" s="62"/>
    </row>
    <row r="29" spans="3:24" x14ac:dyDescent="0.3">
      <c r="C29" s="118"/>
      <c r="D29" s="119"/>
      <c r="E29" s="78"/>
      <c r="G29" s="77"/>
      <c r="H29" s="62">
        <v>2</v>
      </c>
      <c r="I29" s="62" t="s">
        <v>27</v>
      </c>
      <c r="J29" s="78">
        <v>428</v>
      </c>
      <c r="K29" s="79">
        <v>0.9</v>
      </c>
      <c r="L29" s="80">
        <v>2229172</v>
      </c>
      <c r="M29" s="81">
        <v>2940197</v>
      </c>
      <c r="N29" s="80">
        <v>0</v>
      </c>
      <c r="O29" s="80"/>
      <c r="P29" s="81">
        <v>-639922.5</v>
      </c>
      <c r="Q29" s="82">
        <v>2.6200000000000003E-4</v>
      </c>
      <c r="R29" s="83">
        <v>-167.65969500000003</v>
      </c>
      <c r="S29" s="80">
        <v>192</v>
      </c>
      <c r="T29" s="81">
        <v>73915</v>
      </c>
      <c r="U29" s="81">
        <v>-66350.7</v>
      </c>
      <c r="V29" s="84">
        <v>2.6899999999999998E-4</v>
      </c>
      <c r="W29" s="85">
        <v>-17.848338299999998</v>
      </c>
      <c r="X29" s="62"/>
    </row>
    <row r="30" spans="3:24" x14ac:dyDescent="0.3">
      <c r="C30" s="118"/>
      <c r="D30" s="119"/>
      <c r="E30" s="78"/>
      <c r="G30" s="77"/>
      <c r="H30" s="62">
        <v>3</v>
      </c>
      <c r="I30" s="62" t="s">
        <v>20</v>
      </c>
      <c r="J30" s="78">
        <v>428</v>
      </c>
      <c r="K30" s="79">
        <v>0.9</v>
      </c>
      <c r="L30" s="80">
        <v>2229172</v>
      </c>
      <c r="M30" s="81">
        <v>2940197</v>
      </c>
      <c r="N30" s="80">
        <v>0</v>
      </c>
      <c r="O30" s="80"/>
      <c r="P30" s="81">
        <v>-639922.5</v>
      </c>
      <c r="Q30" s="82">
        <v>5.7799999999999995E-4</v>
      </c>
      <c r="R30" s="83">
        <v>-369.87520499999999</v>
      </c>
      <c r="S30" s="80">
        <v>192</v>
      </c>
      <c r="T30" s="81">
        <v>73915</v>
      </c>
      <c r="U30" s="81">
        <v>-66350.7</v>
      </c>
      <c r="V30" s="84">
        <v>5.9699999999999998E-4</v>
      </c>
      <c r="W30" s="85">
        <v>-39.611367899999998</v>
      </c>
      <c r="X30" s="62"/>
    </row>
    <row r="31" spans="3:24" x14ac:dyDescent="0.3">
      <c r="C31" s="118"/>
      <c r="D31" s="119"/>
      <c r="E31" s="78"/>
      <c r="G31" s="77"/>
      <c r="H31" s="62">
        <v>5</v>
      </c>
      <c r="I31" s="62" t="s">
        <v>17</v>
      </c>
      <c r="J31" s="78">
        <v>428</v>
      </c>
      <c r="K31" s="79">
        <v>0.9</v>
      </c>
      <c r="L31" s="80">
        <v>2229172</v>
      </c>
      <c r="M31" s="81">
        <v>2940197</v>
      </c>
      <c r="N31" s="80">
        <v>0</v>
      </c>
      <c r="O31" s="80"/>
      <c r="P31" s="81">
        <v>-639922.5</v>
      </c>
      <c r="Q31" s="82">
        <v>6.2979999999999998E-3</v>
      </c>
      <c r="R31" s="83">
        <v>-4030.2319049999996</v>
      </c>
      <c r="S31" s="80">
        <v>192</v>
      </c>
      <c r="T31" s="81">
        <v>73915</v>
      </c>
      <c r="U31" s="81">
        <v>-66350.7</v>
      </c>
      <c r="V31" s="84">
        <v>6.6930000000000002E-3</v>
      </c>
      <c r="W31" s="85">
        <v>-444.08523509999998</v>
      </c>
      <c r="X31" s="62"/>
    </row>
    <row r="32" spans="3:24" x14ac:dyDescent="0.3">
      <c r="C32" s="118"/>
      <c r="D32" s="119"/>
      <c r="E32" s="78"/>
      <c r="G32" s="77"/>
      <c r="H32" s="62">
        <v>137</v>
      </c>
      <c r="I32" s="62" t="s">
        <v>160</v>
      </c>
      <c r="J32" s="78">
        <v>428</v>
      </c>
      <c r="K32" s="79">
        <v>0.9</v>
      </c>
      <c r="L32" s="80">
        <v>2229172</v>
      </c>
      <c r="M32" s="81">
        <v>2940197</v>
      </c>
      <c r="N32" s="80">
        <v>0</v>
      </c>
      <c r="O32" s="80"/>
      <c r="P32" s="81">
        <v>-639922.5</v>
      </c>
      <c r="Q32" s="82">
        <v>7.4999999999999993E-5</v>
      </c>
      <c r="R32" s="83">
        <v>-47.994187499999995</v>
      </c>
      <c r="S32" s="80">
        <v>192</v>
      </c>
      <c r="T32" s="81">
        <v>73915</v>
      </c>
      <c r="U32" s="81">
        <v>-66350.7</v>
      </c>
      <c r="V32" s="84">
        <v>0</v>
      </c>
      <c r="W32" s="85">
        <v>0</v>
      </c>
      <c r="X32" s="62"/>
    </row>
    <row r="33" spans="3:24" x14ac:dyDescent="0.3">
      <c r="C33" s="118"/>
      <c r="D33" s="119"/>
      <c r="E33" s="78"/>
      <c r="G33" s="77"/>
      <c r="H33" s="62">
        <v>6</v>
      </c>
      <c r="I33" s="62" t="s">
        <v>76</v>
      </c>
      <c r="J33" s="78">
        <v>428</v>
      </c>
      <c r="K33" s="79">
        <v>0.9</v>
      </c>
      <c r="L33" s="80">
        <v>2229172</v>
      </c>
      <c r="M33" s="81">
        <v>2940197</v>
      </c>
      <c r="N33" s="80">
        <v>0</v>
      </c>
      <c r="O33" s="80"/>
      <c r="P33" s="81">
        <v>-639922.5</v>
      </c>
      <c r="Q33" s="82">
        <v>0</v>
      </c>
      <c r="R33" s="83">
        <v>0</v>
      </c>
      <c r="S33" s="80">
        <v>192</v>
      </c>
      <c r="T33" s="81">
        <v>73915</v>
      </c>
      <c r="U33" s="81">
        <v>-66350.7</v>
      </c>
      <c r="V33" s="84">
        <v>0</v>
      </c>
      <c r="W33" s="85">
        <v>0</v>
      </c>
      <c r="X33" s="62"/>
    </row>
    <row r="34" spans="3:24" x14ac:dyDescent="0.3">
      <c r="C34" s="118"/>
      <c r="D34" s="119"/>
      <c r="E34" s="78"/>
      <c r="G34" s="77"/>
      <c r="H34" s="62">
        <v>7</v>
      </c>
      <c r="I34" s="62" t="s">
        <v>9</v>
      </c>
      <c r="J34" s="78">
        <v>428</v>
      </c>
      <c r="K34" s="79">
        <v>0.9</v>
      </c>
      <c r="L34" s="80">
        <v>2229172</v>
      </c>
      <c r="M34" s="81">
        <v>2940197</v>
      </c>
      <c r="N34" s="80">
        <v>0</v>
      </c>
      <c r="O34" s="80"/>
      <c r="P34" s="81">
        <v>-639922.5</v>
      </c>
      <c r="Q34" s="82">
        <v>1.1900000000000001E-4</v>
      </c>
      <c r="R34" s="83">
        <v>-76.150777500000004</v>
      </c>
      <c r="S34" s="80">
        <v>192</v>
      </c>
      <c r="T34" s="81">
        <v>73915</v>
      </c>
      <c r="U34" s="81">
        <v>-66350.7</v>
      </c>
      <c r="V34" s="84">
        <v>1.27E-4</v>
      </c>
      <c r="W34" s="85">
        <v>-8.4265388999999988</v>
      </c>
      <c r="X34" s="62"/>
    </row>
    <row r="35" spans="3:24" x14ac:dyDescent="0.3">
      <c r="C35" s="9"/>
      <c r="D35" s="9"/>
      <c r="E35" s="9"/>
      <c r="G35" s="77"/>
      <c r="H35" s="62">
        <v>8</v>
      </c>
      <c r="I35" s="62" t="s">
        <v>23</v>
      </c>
      <c r="J35" s="78">
        <v>428</v>
      </c>
      <c r="K35" s="79">
        <v>0.9</v>
      </c>
      <c r="L35" s="80">
        <v>2229172</v>
      </c>
      <c r="M35" s="81">
        <v>2940197</v>
      </c>
      <c r="N35" s="80">
        <v>0</v>
      </c>
      <c r="O35" s="80"/>
      <c r="P35" s="81">
        <v>-639922.5</v>
      </c>
      <c r="Q35" s="82">
        <v>1.74E-4</v>
      </c>
      <c r="R35" s="83">
        <v>-111.346515</v>
      </c>
      <c r="S35" s="80">
        <v>192</v>
      </c>
      <c r="T35" s="81">
        <v>73915</v>
      </c>
      <c r="U35" s="81">
        <v>-66350.7</v>
      </c>
      <c r="V35" s="84">
        <v>1.8699999999999999E-4</v>
      </c>
      <c r="W35" s="85">
        <v>-12.407580899999999</v>
      </c>
      <c r="X35" s="62"/>
    </row>
    <row r="36" spans="3:24" x14ac:dyDescent="0.3">
      <c r="C36" s="9"/>
      <c r="D36" s="9"/>
      <c r="E36" s="9"/>
      <c r="G36" s="77"/>
      <c r="H36" s="62">
        <v>17</v>
      </c>
      <c r="I36" s="62" t="s">
        <v>16</v>
      </c>
      <c r="J36" s="78">
        <v>428</v>
      </c>
      <c r="K36" s="79">
        <v>0.9</v>
      </c>
      <c r="L36" s="80">
        <v>2229172</v>
      </c>
      <c r="M36" s="81">
        <v>2940197</v>
      </c>
      <c r="N36" s="80">
        <v>0</v>
      </c>
      <c r="O36" s="80"/>
      <c r="P36" s="81">
        <v>-639922.5</v>
      </c>
      <c r="Q36" s="82">
        <v>7.0899999999999999E-4</v>
      </c>
      <c r="R36" s="83">
        <v>-453.70505250000002</v>
      </c>
      <c r="S36" s="80">
        <v>192</v>
      </c>
      <c r="T36" s="81">
        <v>73915</v>
      </c>
      <c r="U36" s="81">
        <v>-66350.7</v>
      </c>
      <c r="V36" s="84">
        <v>7.5799999999999999E-4</v>
      </c>
      <c r="W36" s="85">
        <v>-50.2938306</v>
      </c>
      <c r="X36" s="62"/>
    </row>
    <row r="37" spans="3:24" x14ac:dyDescent="0.3">
      <c r="C37" s="9"/>
      <c r="D37" s="9"/>
      <c r="E37" s="9"/>
      <c r="G37" s="77"/>
      <c r="H37" s="62">
        <v>19</v>
      </c>
      <c r="I37" s="62" t="s">
        <v>15</v>
      </c>
      <c r="J37" s="78">
        <v>428</v>
      </c>
      <c r="K37" s="79">
        <v>0.9</v>
      </c>
      <c r="L37" s="80">
        <v>2229172</v>
      </c>
      <c r="M37" s="81">
        <v>2940197</v>
      </c>
      <c r="N37" s="80">
        <v>0</v>
      </c>
      <c r="O37" s="80"/>
      <c r="P37" s="81">
        <v>-639922.5</v>
      </c>
      <c r="Q37" s="82">
        <v>6.8999999999999997E-5</v>
      </c>
      <c r="R37" s="83">
        <v>-44.154652499999997</v>
      </c>
      <c r="S37" s="80">
        <v>192</v>
      </c>
      <c r="T37" s="81">
        <v>73915</v>
      </c>
      <c r="U37" s="81">
        <v>-66350.7</v>
      </c>
      <c r="V37" s="84">
        <v>7.3999999999999996E-5</v>
      </c>
      <c r="W37" s="85">
        <v>-4.9099518</v>
      </c>
      <c r="X37" s="62"/>
    </row>
    <row r="38" spans="3:24" x14ac:dyDescent="0.3">
      <c r="C38" s="9"/>
      <c r="D38" s="9"/>
      <c r="E38" s="9"/>
      <c r="G38" s="77"/>
      <c r="H38" s="62">
        <v>31</v>
      </c>
      <c r="I38" s="62" t="s">
        <v>1</v>
      </c>
      <c r="J38" s="78">
        <v>428</v>
      </c>
      <c r="K38" s="79">
        <v>0.9</v>
      </c>
      <c r="L38" s="80">
        <v>2229172</v>
      </c>
      <c r="M38" s="81">
        <v>2940197</v>
      </c>
      <c r="N38" s="80">
        <v>0</v>
      </c>
      <c r="O38" s="80"/>
      <c r="P38" s="81">
        <v>-639922.5</v>
      </c>
      <c r="Q38" s="82">
        <v>1.243E-3</v>
      </c>
      <c r="R38" s="83">
        <v>-795.42366749999997</v>
      </c>
      <c r="S38" s="80">
        <v>192</v>
      </c>
      <c r="T38" s="81">
        <v>73915</v>
      </c>
      <c r="U38" s="81">
        <v>-66350.7</v>
      </c>
      <c r="V38" s="84">
        <v>1.188E-3</v>
      </c>
      <c r="W38" s="85">
        <v>-78.824631600000004</v>
      </c>
      <c r="X38" s="62"/>
    </row>
    <row r="39" spans="3:24" x14ac:dyDescent="0.3">
      <c r="C39" s="9"/>
      <c r="D39" s="9"/>
      <c r="E39" s="9"/>
      <c r="G39" s="77"/>
      <c r="H39" s="62">
        <v>38</v>
      </c>
      <c r="I39" s="62" t="s">
        <v>12</v>
      </c>
      <c r="J39" s="78">
        <v>428</v>
      </c>
      <c r="K39" s="79">
        <v>0.9</v>
      </c>
      <c r="L39" s="80">
        <v>2229172</v>
      </c>
      <c r="M39" s="81">
        <v>2940197</v>
      </c>
      <c r="N39" s="80">
        <v>0</v>
      </c>
      <c r="O39" s="80"/>
      <c r="P39" s="81">
        <v>-639922.5</v>
      </c>
      <c r="Q39" s="82">
        <v>9.5000000000000005E-5</v>
      </c>
      <c r="R39" s="83">
        <v>-60.792637500000005</v>
      </c>
      <c r="S39" s="80">
        <v>192</v>
      </c>
      <c r="T39" s="81">
        <v>73915</v>
      </c>
      <c r="U39" s="81">
        <v>-66350.7</v>
      </c>
      <c r="V39" s="84">
        <v>7.8999999999999996E-5</v>
      </c>
      <c r="W39" s="85">
        <v>-5.2417052999999996</v>
      </c>
      <c r="X39" s="62"/>
    </row>
    <row r="40" spans="3:24" x14ac:dyDescent="0.3">
      <c r="C40" s="9"/>
      <c r="D40" s="9"/>
      <c r="E40" s="9"/>
      <c r="G40" s="77"/>
      <c r="H40" s="62">
        <v>55</v>
      </c>
      <c r="I40" s="62" t="s">
        <v>26</v>
      </c>
      <c r="J40" s="78">
        <v>428</v>
      </c>
      <c r="K40" s="79">
        <v>0.9</v>
      </c>
      <c r="L40" s="80">
        <v>2229172</v>
      </c>
      <c r="M40" s="81">
        <v>2940197</v>
      </c>
      <c r="N40" s="80">
        <v>0</v>
      </c>
      <c r="O40" s="80"/>
      <c r="P40" s="81">
        <v>-639922.5</v>
      </c>
      <c r="Q40" s="82">
        <v>1.4799999999999999E-4</v>
      </c>
      <c r="R40" s="83">
        <v>-94.708529999999996</v>
      </c>
      <c r="S40" s="80">
        <v>192</v>
      </c>
      <c r="T40" s="81">
        <v>73915</v>
      </c>
      <c r="U40" s="81">
        <v>-66350.7</v>
      </c>
      <c r="V40" s="84">
        <v>1.5699999999999999E-4</v>
      </c>
      <c r="W40" s="85">
        <v>-10.4170599</v>
      </c>
      <c r="X40" s="62"/>
    </row>
    <row r="41" spans="3:24" x14ac:dyDescent="0.3">
      <c r="C41" s="9"/>
      <c r="D41" s="9"/>
      <c r="E41" s="9"/>
      <c r="G41" s="77"/>
      <c r="H41" s="62">
        <v>71</v>
      </c>
      <c r="I41" s="62" t="s">
        <v>18</v>
      </c>
      <c r="J41" s="78">
        <v>428</v>
      </c>
      <c r="K41" s="79">
        <v>0</v>
      </c>
      <c r="L41" s="80">
        <v>2229172</v>
      </c>
      <c r="M41" s="81">
        <v>2940197</v>
      </c>
      <c r="N41" s="80">
        <v>0</v>
      </c>
      <c r="O41" s="80"/>
      <c r="P41" s="81">
        <v>0</v>
      </c>
      <c r="Q41" s="82">
        <v>1.0000000000000001E-5</v>
      </c>
      <c r="R41" s="83">
        <v>0</v>
      </c>
      <c r="S41" s="80">
        <v>192</v>
      </c>
      <c r="T41" s="81">
        <v>73915</v>
      </c>
      <c r="U41" s="81">
        <v>0</v>
      </c>
      <c r="V41" s="84">
        <v>1.1E-5</v>
      </c>
      <c r="W41" s="85">
        <v>0</v>
      </c>
      <c r="X41" s="62"/>
    </row>
    <row r="42" spans="3:24" x14ac:dyDescent="0.3">
      <c r="C42" s="9"/>
      <c r="D42" s="9"/>
      <c r="E42" s="9"/>
      <c r="G42" s="77"/>
      <c r="H42" s="62">
        <v>72</v>
      </c>
      <c r="I42" s="62" t="s">
        <v>28</v>
      </c>
      <c r="J42" s="78">
        <v>428</v>
      </c>
      <c r="K42" s="79">
        <v>0</v>
      </c>
      <c r="L42" s="80">
        <v>2229172</v>
      </c>
      <c r="M42" s="81">
        <v>2940197</v>
      </c>
      <c r="N42" s="80">
        <v>0</v>
      </c>
      <c r="O42" s="80"/>
      <c r="P42" s="81">
        <v>0</v>
      </c>
      <c r="Q42" s="82">
        <v>2.9999999999999997E-4</v>
      </c>
      <c r="R42" s="83">
        <v>0</v>
      </c>
      <c r="S42" s="80">
        <v>192</v>
      </c>
      <c r="T42" s="81">
        <v>73915</v>
      </c>
      <c r="U42" s="81">
        <v>0</v>
      </c>
      <c r="V42" s="84">
        <v>3.1799999999999998E-4</v>
      </c>
      <c r="W42" s="85">
        <v>0</v>
      </c>
      <c r="X42" s="62"/>
    </row>
    <row r="43" spans="3:24" x14ac:dyDescent="0.3">
      <c r="C43" s="9"/>
      <c r="D43" s="9"/>
      <c r="E43" s="9"/>
      <c r="G43" s="77"/>
      <c r="H43" s="62">
        <v>104</v>
      </c>
      <c r="I43" s="62" t="s">
        <v>88</v>
      </c>
      <c r="J43" s="78">
        <v>428</v>
      </c>
      <c r="K43" s="79">
        <v>0.9</v>
      </c>
      <c r="L43" s="80">
        <v>2229172</v>
      </c>
      <c r="M43" s="81">
        <v>2940197</v>
      </c>
      <c r="N43" s="80">
        <v>0</v>
      </c>
      <c r="O43" s="80"/>
      <c r="P43" s="81">
        <v>-639922.5</v>
      </c>
      <c r="Q43" s="82">
        <v>0</v>
      </c>
      <c r="R43" s="83">
        <v>0</v>
      </c>
      <c r="S43" s="80">
        <v>192</v>
      </c>
      <c r="T43" s="81">
        <v>73915</v>
      </c>
      <c r="U43" s="81">
        <v>-66350.7</v>
      </c>
      <c r="V43" s="84">
        <v>0</v>
      </c>
      <c r="W43" s="85">
        <v>0</v>
      </c>
      <c r="X43" s="62"/>
    </row>
    <row r="44" spans="3:24" x14ac:dyDescent="0.3">
      <c r="G44" s="77"/>
      <c r="H44" s="62">
        <v>115</v>
      </c>
      <c r="I44" s="62" t="s">
        <v>116</v>
      </c>
      <c r="J44" s="78">
        <v>428</v>
      </c>
      <c r="K44" s="79">
        <v>0.9</v>
      </c>
      <c r="L44" s="80">
        <v>2229172</v>
      </c>
      <c r="M44" s="81">
        <v>2940197</v>
      </c>
      <c r="N44" s="80">
        <v>0</v>
      </c>
      <c r="O44" s="80"/>
      <c r="P44" s="81">
        <v>-639922.5</v>
      </c>
      <c r="Q44" s="82">
        <v>0</v>
      </c>
      <c r="R44" s="83">
        <v>0</v>
      </c>
      <c r="S44" s="80">
        <v>192</v>
      </c>
      <c r="T44" s="81">
        <v>73915</v>
      </c>
      <c r="U44" s="81">
        <v>-66350.7</v>
      </c>
      <c r="V44" s="84">
        <v>0</v>
      </c>
      <c r="W44" s="85">
        <v>0</v>
      </c>
      <c r="X44" s="62"/>
    </row>
    <row r="45" spans="3:24" x14ac:dyDescent="0.3">
      <c r="G45" s="77"/>
      <c r="H45" s="62">
        <v>117</v>
      </c>
      <c r="I45" s="62" t="s">
        <v>21</v>
      </c>
      <c r="J45" s="78">
        <v>428</v>
      </c>
      <c r="K45" s="79">
        <v>0.9</v>
      </c>
      <c r="L45" s="80">
        <v>2229172</v>
      </c>
      <c r="M45" s="81">
        <v>2940197</v>
      </c>
      <c r="N45" s="80">
        <v>0</v>
      </c>
      <c r="O45" s="80"/>
      <c r="P45" s="81">
        <v>-639922.5</v>
      </c>
      <c r="Q45" s="82">
        <v>2.5700000000000001E-4</v>
      </c>
      <c r="R45" s="83">
        <v>-164.4600825</v>
      </c>
      <c r="S45" s="80">
        <v>192</v>
      </c>
      <c r="T45" s="81">
        <v>73915</v>
      </c>
      <c r="U45" s="81">
        <v>-66350.7</v>
      </c>
      <c r="V45" s="84">
        <v>2.7300000000000002E-4</v>
      </c>
      <c r="W45" s="85">
        <v>-18.113741100000002</v>
      </c>
      <c r="X45" s="62"/>
    </row>
    <row r="46" spans="3:24" x14ac:dyDescent="0.3">
      <c r="G46" s="77"/>
      <c r="H46" s="62">
        <v>123</v>
      </c>
      <c r="I46" s="62" t="s">
        <v>29</v>
      </c>
      <c r="J46" s="78">
        <v>428</v>
      </c>
      <c r="K46" s="79">
        <v>0.9</v>
      </c>
      <c r="L46" s="80">
        <v>2229172</v>
      </c>
      <c r="M46" s="81">
        <v>2940197</v>
      </c>
      <c r="N46" s="80">
        <v>0</v>
      </c>
      <c r="O46" s="80"/>
      <c r="P46" s="81">
        <v>-639922.5</v>
      </c>
      <c r="Q46" s="82">
        <v>1.1529999999999999E-3</v>
      </c>
      <c r="R46" s="83">
        <v>-737.83064249999995</v>
      </c>
      <c r="S46" s="80">
        <v>192</v>
      </c>
      <c r="T46" s="81">
        <v>73915</v>
      </c>
      <c r="U46" s="81">
        <v>-66350.7</v>
      </c>
      <c r="V46" s="84">
        <v>1.232E-3</v>
      </c>
      <c r="W46" s="85">
        <v>-81.744062400000004</v>
      </c>
      <c r="X46" s="62"/>
    </row>
    <row r="47" spans="3:24" x14ac:dyDescent="0.3">
      <c r="G47" s="77"/>
      <c r="H47" s="62"/>
      <c r="I47" s="62"/>
      <c r="J47" s="78"/>
      <c r="K47" s="79"/>
      <c r="L47" s="81"/>
      <c r="M47" s="81"/>
      <c r="N47" s="81"/>
      <c r="O47" s="81"/>
      <c r="P47" s="81"/>
      <c r="Q47" s="84"/>
      <c r="R47" s="83"/>
      <c r="S47" s="81"/>
      <c r="T47" s="81"/>
      <c r="U47" s="81"/>
      <c r="V47" s="84"/>
      <c r="W47" s="85"/>
      <c r="X47" s="62"/>
    </row>
    <row r="48" spans="3:24" ht="15.6" x14ac:dyDescent="0.3">
      <c r="G48" s="90">
        <v>115</v>
      </c>
      <c r="H48" s="91" t="s">
        <v>116</v>
      </c>
      <c r="I48" s="62"/>
      <c r="J48" s="78"/>
      <c r="K48" s="79"/>
      <c r="L48" s="81"/>
      <c r="M48" s="81"/>
      <c r="N48" s="81"/>
      <c r="O48" s="81"/>
      <c r="P48" s="81"/>
      <c r="Q48" s="84"/>
      <c r="R48" s="83"/>
      <c r="S48" s="81"/>
      <c r="T48" s="81"/>
      <c r="U48" s="81"/>
      <c r="V48" s="84"/>
      <c r="W48" s="85"/>
      <c r="X48" s="62"/>
    </row>
    <row r="49" spans="7:24" x14ac:dyDescent="0.3">
      <c r="G49" s="77"/>
      <c r="H49" s="62">
        <v>1</v>
      </c>
      <c r="I49" s="62" t="s">
        <v>11</v>
      </c>
      <c r="J49" s="78">
        <v>430</v>
      </c>
      <c r="K49" s="79">
        <v>0.9</v>
      </c>
      <c r="L49" s="80">
        <v>40563624</v>
      </c>
      <c r="M49" s="81">
        <v>11524907</v>
      </c>
      <c r="N49" s="80">
        <v>352366</v>
      </c>
      <c r="O49" s="80"/>
      <c r="P49" s="81">
        <v>26451974.699999999</v>
      </c>
      <c r="Q49" s="82">
        <v>2.2769999999999999E-3</v>
      </c>
      <c r="R49" s="83">
        <v>60231.146391899994</v>
      </c>
      <c r="S49" s="80">
        <v>15785186</v>
      </c>
      <c r="T49" s="81">
        <v>11743697</v>
      </c>
      <c r="U49" s="81">
        <v>3637340.1</v>
      </c>
      <c r="V49" s="84">
        <v>1.91E-3</v>
      </c>
      <c r="W49" s="85">
        <v>6947.3195910000004</v>
      </c>
      <c r="X49" s="62"/>
    </row>
    <row r="50" spans="7:24" x14ac:dyDescent="0.3">
      <c r="G50" s="77"/>
      <c r="H50" s="62">
        <v>2</v>
      </c>
      <c r="I50" s="62" t="s">
        <v>27</v>
      </c>
      <c r="J50" s="78">
        <v>430</v>
      </c>
      <c r="K50" s="79">
        <v>0.9</v>
      </c>
      <c r="L50" s="80">
        <v>40563624</v>
      </c>
      <c r="M50" s="81">
        <v>11524907</v>
      </c>
      <c r="N50" s="80">
        <v>352366</v>
      </c>
      <c r="O50" s="80"/>
      <c r="P50" s="81">
        <v>26451974.699999999</v>
      </c>
      <c r="Q50" s="82">
        <v>2.6200000000000003E-4</v>
      </c>
      <c r="R50" s="83">
        <v>6930.4173714000008</v>
      </c>
      <c r="S50" s="80">
        <v>15785186</v>
      </c>
      <c r="T50" s="81">
        <v>11743697</v>
      </c>
      <c r="U50" s="81">
        <v>3637340.1</v>
      </c>
      <c r="V50" s="84">
        <v>2.6899999999999998E-4</v>
      </c>
      <c r="W50" s="85">
        <v>978.4444868999999</v>
      </c>
      <c r="X50" s="62"/>
    </row>
    <row r="51" spans="7:24" x14ac:dyDescent="0.3">
      <c r="G51" s="77"/>
      <c r="H51" s="62">
        <v>3</v>
      </c>
      <c r="I51" s="62" t="s">
        <v>20</v>
      </c>
      <c r="J51" s="78">
        <v>430</v>
      </c>
      <c r="K51" s="79">
        <v>0.9</v>
      </c>
      <c r="L51" s="80">
        <v>40563624</v>
      </c>
      <c r="M51" s="81">
        <v>11524907</v>
      </c>
      <c r="N51" s="80">
        <v>352366</v>
      </c>
      <c r="O51" s="80"/>
      <c r="P51" s="81">
        <v>26451974.699999999</v>
      </c>
      <c r="Q51" s="82">
        <v>5.7799999999999995E-4</v>
      </c>
      <c r="R51" s="83">
        <v>15289.241376599999</v>
      </c>
      <c r="S51" s="80">
        <v>15785186</v>
      </c>
      <c r="T51" s="81">
        <v>11743697</v>
      </c>
      <c r="U51" s="81">
        <v>3637340.1</v>
      </c>
      <c r="V51" s="84">
        <v>5.9699999999999998E-4</v>
      </c>
      <c r="W51" s="85">
        <v>2171.4920397000001</v>
      </c>
      <c r="X51" s="62"/>
    </row>
    <row r="52" spans="7:24" x14ac:dyDescent="0.3">
      <c r="G52" s="77"/>
      <c r="H52" s="62">
        <v>5</v>
      </c>
      <c r="I52" s="62" t="s">
        <v>17</v>
      </c>
      <c r="J52" s="78">
        <v>430</v>
      </c>
      <c r="K52" s="79">
        <v>0.9</v>
      </c>
      <c r="L52" s="80">
        <v>40563624</v>
      </c>
      <c r="M52" s="81">
        <v>11524907</v>
      </c>
      <c r="N52" s="80">
        <v>352366</v>
      </c>
      <c r="O52" s="80"/>
      <c r="P52" s="81">
        <v>26451974.699999999</v>
      </c>
      <c r="Q52" s="82">
        <v>6.2979999999999998E-3</v>
      </c>
      <c r="R52" s="83">
        <v>166594.53666059999</v>
      </c>
      <c r="S52" s="80">
        <v>15785186</v>
      </c>
      <c r="T52" s="81">
        <v>11743697</v>
      </c>
      <c r="U52" s="81">
        <v>3637340.1</v>
      </c>
      <c r="V52" s="84">
        <v>6.6930000000000002E-3</v>
      </c>
      <c r="W52" s="85">
        <v>24344.717289300002</v>
      </c>
      <c r="X52" s="62"/>
    </row>
    <row r="53" spans="7:24" x14ac:dyDescent="0.3">
      <c r="G53" s="77"/>
      <c r="H53" s="62">
        <v>137</v>
      </c>
      <c r="I53" s="62" t="s">
        <v>160</v>
      </c>
      <c r="J53" s="78">
        <v>430</v>
      </c>
      <c r="K53" s="79">
        <v>0.9</v>
      </c>
      <c r="L53" s="80">
        <v>40563624</v>
      </c>
      <c r="M53" s="81">
        <v>11524907</v>
      </c>
      <c r="N53" s="80">
        <v>352366</v>
      </c>
      <c r="O53" s="80"/>
      <c r="P53" s="81">
        <v>26451974.699999999</v>
      </c>
      <c r="Q53" s="82">
        <v>7.4999999999999993E-5</v>
      </c>
      <c r="R53" s="83">
        <v>1983.8981024999998</v>
      </c>
      <c r="S53" s="80">
        <v>15785186</v>
      </c>
      <c r="T53" s="81">
        <v>11743697</v>
      </c>
      <c r="U53" s="81">
        <v>3637340.1</v>
      </c>
      <c r="V53" s="84">
        <v>0</v>
      </c>
      <c r="W53" s="85">
        <v>0</v>
      </c>
      <c r="X53" s="62"/>
    </row>
    <row r="54" spans="7:24" x14ac:dyDescent="0.3">
      <c r="G54" s="77"/>
      <c r="H54" s="62">
        <v>6</v>
      </c>
      <c r="I54" s="62" t="s">
        <v>76</v>
      </c>
      <c r="J54" s="78">
        <v>430</v>
      </c>
      <c r="K54" s="79">
        <v>0.9</v>
      </c>
      <c r="L54" s="80">
        <v>40563624</v>
      </c>
      <c r="M54" s="81">
        <v>11524907</v>
      </c>
      <c r="N54" s="80">
        <v>352366</v>
      </c>
      <c r="O54" s="80"/>
      <c r="P54" s="81">
        <v>26451974.699999999</v>
      </c>
      <c r="Q54" s="82">
        <v>0</v>
      </c>
      <c r="R54" s="83">
        <v>0</v>
      </c>
      <c r="S54" s="80">
        <v>15785186</v>
      </c>
      <c r="T54" s="81">
        <v>11743697</v>
      </c>
      <c r="U54" s="81">
        <v>3637340.1</v>
      </c>
      <c r="V54" s="84">
        <v>0</v>
      </c>
      <c r="W54" s="85">
        <v>0</v>
      </c>
      <c r="X54" s="62"/>
    </row>
    <row r="55" spans="7:24" x14ac:dyDescent="0.3">
      <c r="G55" s="77"/>
      <c r="H55" s="62">
        <v>7</v>
      </c>
      <c r="I55" s="62" t="s">
        <v>9</v>
      </c>
      <c r="J55" s="78">
        <v>430</v>
      </c>
      <c r="K55" s="79">
        <v>0.9</v>
      </c>
      <c r="L55" s="80">
        <v>40563624</v>
      </c>
      <c r="M55" s="81">
        <v>11524907</v>
      </c>
      <c r="N55" s="80">
        <v>352366</v>
      </c>
      <c r="O55" s="80"/>
      <c r="P55" s="81">
        <v>26451974.699999999</v>
      </c>
      <c r="Q55" s="82">
        <v>1.1900000000000001E-4</v>
      </c>
      <c r="R55" s="83">
        <v>3147.7849893000002</v>
      </c>
      <c r="S55" s="80">
        <v>15785186</v>
      </c>
      <c r="T55" s="81">
        <v>11743697</v>
      </c>
      <c r="U55" s="81">
        <v>3637340.1</v>
      </c>
      <c r="V55" s="84">
        <v>1.27E-4</v>
      </c>
      <c r="W55" s="85">
        <v>461.94219270000002</v>
      </c>
      <c r="X55" s="62"/>
    </row>
    <row r="56" spans="7:24" x14ac:dyDescent="0.3">
      <c r="G56" s="77"/>
      <c r="H56" s="62">
        <v>8</v>
      </c>
      <c r="I56" s="62" t="s">
        <v>23</v>
      </c>
      <c r="J56" s="78">
        <v>430</v>
      </c>
      <c r="K56" s="79">
        <v>0.9</v>
      </c>
      <c r="L56" s="80">
        <v>40563624</v>
      </c>
      <c r="M56" s="81">
        <v>11524907</v>
      </c>
      <c r="N56" s="80">
        <v>352366</v>
      </c>
      <c r="O56" s="80"/>
      <c r="P56" s="81">
        <v>26451974.699999999</v>
      </c>
      <c r="Q56" s="82">
        <v>1.74E-4</v>
      </c>
      <c r="R56" s="83">
        <v>4602.6435978</v>
      </c>
      <c r="S56" s="80">
        <v>15785186</v>
      </c>
      <c r="T56" s="81">
        <v>11743697</v>
      </c>
      <c r="U56" s="81">
        <v>3637340.1</v>
      </c>
      <c r="V56" s="84">
        <v>1.8699999999999999E-4</v>
      </c>
      <c r="W56" s="85">
        <v>680.18259869999997</v>
      </c>
      <c r="X56" s="62"/>
    </row>
    <row r="57" spans="7:24" x14ac:dyDescent="0.3">
      <c r="G57" s="77"/>
      <c r="H57" s="62">
        <v>15</v>
      </c>
      <c r="I57" s="62" t="s">
        <v>2</v>
      </c>
      <c r="J57" s="78">
        <v>430</v>
      </c>
      <c r="K57" s="79">
        <v>0.9</v>
      </c>
      <c r="L57" s="80">
        <v>40563624</v>
      </c>
      <c r="M57" s="81">
        <v>11524907</v>
      </c>
      <c r="N57" s="80">
        <v>352366</v>
      </c>
      <c r="O57" s="80"/>
      <c r="P57" s="81">
        <v>26451974.699999999</v>
      </c>
      <c r="Q57" s="82">
        <v>2.5700000000000001E-4</v>
      </c>
      <c r="R57" s="83">
        <v>6798.1574978999997</v>
      </c>
      <c r="S57" s="80">
        <v>15785186</v>
      </c>
      <c r="T57" s="81">
        <v>11743697</v>
      </c>
      <c r="U57" s="81">
        <v>3637340.1</v>
      </c>
      <c r="V57" s="84">
        <v>2.7E-4</v>
      </c>
      <c r="W57" s="85">
        <v>982.08182700000009</v>
      </c>
      <c r="X57" s="62"/>
    </row>
    <row r="58" spans="7:24" x14ac:dyDescent="0.3">
      <c r="G58" s="77"/>
      <c r="H58" s="62">
        <v>17</v>
      </c>
      <c r="I58" s="62" t="s">
        <v>16</v>
      </c>
      <c r="J58" s="78">
        <v>430</v>
      </c>
      <c r="K58" s="79">
        <v>0.9</v>
      </c>
      <c r="L58" s="80">
        <v>40563624</v>
      </c>
      <c r="M58" s="81">
        <v>11524907</v>
      </c>
      <c r="N58" s="80">
        <v>352366</v>
      </c>
      <c r="O58" s="80"/>
      <c r="P58" s="81">
        <v>26451974.699999999</v>
      </c>
      <c r="Q58" s="82">
        <v>7.0899999999999999E-4</v>
      </c>
      <c r="R58" s="83">
        <v>18754.450062299999</v>
      </c>
      <c r="S58" s="80">
        <v>15785186</v>
      </c>
      <c r="T58" s="81">
        <v>11743697</v>
      </c>
      <c r="U58" s="81">
        <v>3637340.1</v>
      </c>
      <c r="V58" s="84">
        <v>7.5799999999999999E-4</v>
      </c>
      <c r="W58" s="85">
        <v>2757.1037958000002</v>
      </c>
      <c r="X58" s="62"/>
    </row>
    <row r="59" spans="7:24" x14ac:dyDescent="0.3">
      <c r="G59" s="77"/>
      <c r="H59" s="62">
        <v>19</v>
      </c>
      <c r="I59" s="62" t="s">
        <v>15</v>
      </c>
      <c r="J59" s="78">
        <v>430</v>
      </c>
      <c r="K59" s="79">
        <v>0.9</v>
      </c>
      <c r="L59" s="80">
        <v>40563624</v>
      </c>
      <c r="M59" s="81">
        <v>11524907</v>
      </c>
      <c r="N59" s="80">
        <v>352366</v>
      </c>
      <c r="O59" s="80"/>
      <c r="P59" s="81">
        <v>26451974.699999999</v>
      </c>
      <c r="Q59" s="82">
        <v>6.8999999999999997E-5</v>
      </c>
      <c r="R59" s="83">
        <v>1825.1862543</v>
      </c>
      <c r="S59" s="80">
        <v>15785186</v>
      </c>
      <c r="T59" s="81">
        <v>11743697</v>
      </c>
      <c r="U59" s="81">
        <v>3637340.1</v>
      </c>
      <c r="V59" s="84">
        <v>7.3999999999999996E-5</v>
      </c>
      <c r="W59" s="85">
        <v>269.16316740000002</v>
      </c>
      <c r="X59" s="62"/>
    </row>
    <row r="60" spans="7:24" x14ac:dyDescent="0.3">
      <c r="G60" s="77"/>
      <c r="H60" s="62">
        <v>31</v>
      </c>
      <c r="I60" s="62" t="s">
        <v>1</v>
      </c>
      <c r="J60" s="78">
        <v>430</v>
      </c>
      <c r="K60" s="79">
        <v>0.9</v>
      </c>
      <c r="L60" s="80">
        <v>40563624</v>
      </c>
      <c r="M60" s="81">
        <v>11524907</v>
      </c>
      <c r="N60" s="80">
        <v>352366</v>
      </c>
      <c r="O60" s="80"/>
      <c r="P60" s="81">
        <v>26451974.699999999</v>
      </c>
      <c r="Q60" s="82">
        <v>1.243E-3</v>
      </c>
      <c r="R60" s="83">
        <v>32879.804552099995</v>
      </c>
      <c r="S60" s="80">
        <v>15785186</v>
      </c>
      <c r="T60" s="81">
        <v>11743697</v>
      </c>
      <c r="U60" s="81">
        <v>3637340.1</v>
      </c>
      <c r="V60" s="84">
        <v>1.188E-3</v>
      </c>
      <c r="W60" s="85">
        <v>4321.1600388000006</v>
      </c>
      <c r="X60" s="62"/>
    </row>
    <row r="61" spans="7:24" x14ac:dyDescent="0.3">
      <c r="G61" s="77"/>
      <c r="H61" s="62">
        <v>38</v>
      </c>
      <c r="I61" s="62" t="s">
        <v>12</v>
      </c>
      <c r="J61" s="78">
        <v>430</v>
      </c>
      <c r="K61" s="79">
        <v>0.9</v>
      </c>
      <c r="L61" s="80">
        <v>40563624</v>
      </c>
      <c r="M61" s="81">
        <v>11524907</v>
      </c>
      <c r="N61" s="80">
        <v>352366</v>
      </c>
      <c r="O61" s="80"/>
      <c r="P61" s="81">
        <v>26451974.699999999</v>
      </c>
      <c r="Q61" s="82">
        <v>9.5000000000000005E-5</v>
      </c>
      <c r="R61" s="83">
        <v>2512.9375964999999</v>
      </c>
      <c r="S61" s="80">
        <v>15785186</v>
      </c>
      <c r="T61" s="81">
        <v>11743697</v>
      </c>
      <c r="U61" s="81">
        <v>3637340.1</v>
      </c>
      <c r="V61" s="84">
        <v>7.8999999999999996E-5</v>
      </c>
      <c r="W61" s="85">
        <v>287.34986789999999</v>
      </c>
      <c r="X61" s="62"/>
    </row>
    <row r="62" spans="7:24" x14ac:dyDescent="0.3">
      <c r="G62" s="77"/>
      <c r="H62" s="62">
        <v>55</v>
      </c>
      <c r="I62" s="62" t="s">
        <v>26</v>
      </c>
      <c r="J62" s="78">
        <v>430</v>
      </c>
      <c r="K62" s="79">
        <v>0.9</v>
      </c>
      <c r="L62" s="80">
        <v>40563624</v>
      </c>
      <c r="M62" s="81">
        <v>11524907</v>
      </c>
      <c r="N62" s="80">
        <v>352366</v>
      </c>
      <c r="O62" s="80"/>
      <c r="P62" s="81">
        <v>26451974.699999999</v>
      </c>
      <c r="Q62" s="82">
        <v>1.4799999999999999E-4</v>
      </c>
      <c r="R62" s="83">
        <v>3914.8922555999998</v>
      </c>
      <c r="S62" s="80">
        <v>15785186</v>
      </c>
      <c r="T62" s="81">
        <v>11743697</v>
      </c>
      <c r="U62" s="81">
        <v>3637340.1</v>
      </c>
      <c r="V62" s="84">
        <v>1.5699999999999999E-4</v>
      </c>
      <c r="W62" s="85">
        <v>571.06239570000002</v>
      </c>
      <c r="X62" s="62"/>
    </row>
    <row r="63" spans="7:24" x14ac:dyDescent="0.3">
      <c r="G63" s="77"/>
      <c r="H63" s="62">
        <v>71</v>
      </c>
      <c r="I63" s="62" t="s">
        <v>18</v>
      </c>
      <c r="J63" s="78">
        <v>430</v>
      </c>
      <c r="K63" s="79">
        <v>0</v>
      </c>
      <c r="L63" s="80">
        <v>40563624</v>
      </c>
      <c r="M63" s="81">
        <v>11524907</v>
      </c>
      <c r="N63" s="80">
        <v>352366</v>
      </c>
      <c r="O63" s="80"/>
      <c r="P63" s="81">
        <v>0</v>
      </c>
      <c r="Q63" s="82">
        <v>1.0000000000000001E-5</v>
      </c>
      <c r="R63" s="83">
        <v>0</v>
      </c>
      <c r="S63" s="80">
        <v>15785186</v>
      </c>
      <c r="T63" s="81">
        <v>11743697</v>
      </c>
      <c r="U63" s="81">
        <v>0</v>
      </c>
      <c r="V63" s="84">
        <v>1.1E-5</v>
      </c>
      <c r="W63" s="85">
        <v>0</v>
      </c>
      <c r="X63" s="62"/>
    </row>
    <row r="64" spans="7:24" x14ac:dyDescent="0.3">
      <c r="G64" s="77"/>
      <c r="H64" s="62">
        <v>72</v>
      </c>
      <c r="I64" s="62" t="s">
        <v>28</v>
      </c>
      <c r="J64" s="78">
        <v>430</v>
      </c>
      <c r="K64" s="79">
        <v>0</v>
      </c>
      <c r="L64" s="80">
        <v>40563624</v>
      </c>
      <c r="M64" s="81">
        <v>11524907</v>
      </c>
      <c r="N64" s="80">
        <v>352366</v>
      </c>
      <c r="O64" s="80"/>
      <c r="P64" s="81">
        <v>0</v>
      </c>
      <c r="Q64" s="82">
        <v>2.9999999999999997E-4</v>
      </c>
      <c r="R64" s="83">
        <v>0</v>
      </c>
      <c r="S64" s="80">
        <v>15785186</v>
      </c>
      <c r="T64" s="81">
        <v>11743697</v>
      </c>
      <c r="U64" s="81">
        <v>0</v>
      </c>
      <c r="V64" s="84">
        <v>3.1799999999999998E-4</v>
      </c>
      <c r="W64" s="85">
        <v>0</v>
      </c>
      <c r="X64" s="62"/>
    </row>
    <row r="65" spans="7:24" x14ac:dyDescent="0.3">
      <c r="G65" s="77"/>
      <c r="H65" s="62">
        <v>104</v>
      </c>
      <c r="I65" s="62" t="s">
        <v>88</v>
      </c>
      <c r="J65" s="78">
        <v>430</v>
      </c>
      <c r="K65" s="79">
        <v>0.9</v>
      </c>
      <c r="L65" s="80">
        <v>40563624</v>
      </c>
      <c r="M65" s="81">
        <v>11524907</v>
      </c>
      <c r="N65" s="80">
        <v>352366</v>
      </c>
      <c r="O65" s="80"/>
      <c r="P65" s="81">
        <v>26451974.699999999</v>
      </c>
      <c r="Q65" s="82">
        <v>0</v>
      </c>
      <c r="R65" s="83">
        <v>0</v>
      </c>
      <c r="S65" s="80">
        <v>15785186</v>
      </c>
      <c r="T65" s="81">
        <v>11743697</v>
      </c>
      <c r="U65" s="81">
        <v>3637340.1</v>
      </c>
      <c r="V65" s="84">
        <v>0</v>
      </c>
      <c r="W65" s="85">
        <v>0</v>
      </c>
      <c r="X65" s="62"/>
    </row>
    <row r="66" spans="7:24" x14ac:dyDescent="0.3">
      <c r="G66" s="77"/>
      <c r="H66" s="62">
        <v>115</v>
      </c>
      <c r="I66" s="62" t="s">
        <v>116</v>
      </c>
      <c r="J66" s="78">
        <v>430</v>
      </c>
      <c r="K66" s="79">
        <v>0.9</v>
      </c>
      <c r="L66" s="80">
        <v>40563624</v>
      </c>
      <c r="M66" s="81">
        <v>11524907</v>
      </c>
      <c r="N66" s="80">
        <v>352366</v>
      </c>
      <c r="O66" s="80"/>
      <c r="P66" s="81">
        <v>26451974.699999999</v>
      </c>
      <c r="Q66" s="82">
        <v>0</v>
      </c>
      <c r="R66" s="83">
        <v>0</v>
      </c>
      <c r="S66" s="80">
        <v>15785186</v>
      </c>
      <c r="T66" s="81">
        <v>11743697</v>
      </c>
      <c r="U66" s="81">
        <v>3637340.1</v>
      </c>
      <c r="V66" s="84">
        <v>0</v>
      </c>
      <c r="W66" s="85">
        <v>0</v>
      </c>
      <c r="X66" s="62"/>
    </row>
    <row r="67" spans="7:24" x14ac:dyDescent="0.3">
      <c r="G67" s="77"/>
      <c r="H67" s="62">
        <v>117</v>
      </c>
      <c r="I67" s="62" t="s">
        <v>21</v>
      </c>
      <c r="J67" s="78">
        <v>430</v>
      </c>
      <c r="K67" s="79">
        <v>0.9</v>
      </c>
      <c r="L67" s="80">
        <v>40563624</v>
      </c>
      <c r="M67" s="81">
        <v>11524907</v>
      </c>
      <c r="N67" s="80">
        <v>352366</v>
      </c>
      <c r="O67" s="80"/>
      <c r="P67" s="81">
        <v>26451974.699999999</v>
      </c>
      <c r="Q67" s="82">
        <v>2.5700000000000001E-4</v>
      </c>
      <c r="R67" s="83">
        <v>6798.1574978999997</v>
      </c>
      <c r="S67" s="80">
        <v>15785186</v>
      </c>
      <c r="T67" s="81">
        <v>11743697</v>
      </c>
      <c r="U67" s="81">
        <v>3637340.1</v>
      </c>
      <c r="V67" s="84">
        <v>2.7300000000000002E-4</v>
      </c>
      <c r="W67" s="85">
        <v>992.99384730000008</v>
      </c>
      <c r="X67" s="62"/>
    </row>
    <row r="68" spans="7:24" x14ac:dyDescent="0.3">
      <c r="G68" s="77"/>
      <c r="H68" s="62">
        <v>123</v>
      </c>
      <c r="I68" s="62" t="s">
        <v>29</v>
      </c>
      <c r="J68" s="78">
        <v>430</v>
      </c>
      <c r="K68" s="79">
        <v>0.9</v>
      </c>
      <c r="L68" s="80">
        <v>40563624</v>
      </c>
      <c r="M68" s="81">
        <v>11524907</v>
      </c>
      <c r="N68" s="80">
        <v>352366</v>
      </c>
      <c r="O68" s="80"/>
      <c r="P68" s="81">
        <v>26451974.699999999</v>
      </c>
      <c r="Q68" s="82">
        <v>1.1529999999999999E-3</v>
      </c>
      <c r="R68" s="83">
        <v>30499.126829099998</v>
      </c>
      <c r="S68" s="80">
        <v>15785186</v>
      </c>
      <c r="T68" s="81">
        <v>11743697</v>
      </c>
      <c r="U68" s="81">
        <v>3637340.1</v>
      </c>
      <c r="V68" s="84">
        <v>1.232E-3</v>
      </c>
      <c r="W68" s="85">
        <v>4481.2030032000002</v>
      </c>
      <c r="X68" s="62"/>
    </row>
    <row r="69" spans="7:24" x14ac:dyDescent="0.3">
      <c r="G69" s="77"/>
      <c r="H69" s="62"/>
      <c r="I69" s="62"/>
      <c r="J69" s="78"/>
      <c r="K69" s="79"/>
      <c r="L69" s="81"/>
      <c r="M69" s="81"/>
      <c r="N69" s="81"/>
      <c r="O69" s="81"/>
      <c r="P69" s="81"/>
      <c r="Q69" s="84"/>
      <c r="R69" s="83"/>
      <c r="S69" s="81"/>
      <c r="T69" s="81"/>
      <c r="U69" s="81"/>
      <c r="V69" s="84"/>
      <c r="W69" s="85"/>
      <c r="X69" s="62"/>
    </row>
    <row r="70" spans="7:24" ht="15.6" x14ac:dyDescent="0.3">
      <c r="G70" s="90">
        <v>115</v>
      </c>
      <c r="H70" s="91" t="s">
        <v>116</v>
      </c>
      <c r="I70" s="62"/>
      <c r="J70" s="78"/>
      <c r="K70" s="79"/>
      <c r="L70" s="81"/>
      <c r="M70" s="81"/>
      <c r="N70" s="81"/>
      <c r="O70" s="81"/>
      <c r="P70" s="81"/>
      <c r="Q70" s="84"/>
      <c r="R70" s="83"/>
      <c r="S70" s="81"/>
      <c r="T70" s="81"/>
      <c r="U70" s="81"/>
      <c r="V70" s="84"/>
      <c r="W70" s="85"/>
      <c r="X70" s="62"/>
    </row>
    <row r="71" spans="7:24" x14ac:dyDescent="0.3">
      <c r="G71" s="77"/>
      <c r="H71" s="62">
        <v>1</v>
      </c>
      <c r="I71" s="62" t="s">
        <v>11</v>
      </c>
      <c r="J71" s="78">
        <v>478</v>
      </c>
      <c r="K71" s="79">
        <v>0.9</v>
      </c>
      <c r="L71" s="80">
        <v>221250</v>
      </c>
      <c r="M71" s="81">
        <v>0</v>
      </c>
      <c r="N71" s="80">
        <v>10184</v>
      </c>
      <c r="O71" s="80"/>
      <c r="P71" s="81">
        <v>208290.6</v>
      </c>
      <c r="Q71" s="82">
        <v>2.2769999999999999E-3</v>
      </c>
      <c r="R71" s="83">
        <v>474.27769619999998</v>
      </c>
      <c r="S71" s="80">
        <v>0</v>
      </c>
      <c r="T71" s="81">
        <v>0</v>
      </c>
      <c r="U71" s="81">
        <v>0</v>
      </c>
      <c r="V71" s="84">
        <v>1.91E-3</v>
      </c>
      <c r="W71" s="85">
        <v>0</v>
      </c>
      <c r="X71" s="62"/>
    </row>
    <row r="72" spans="7:24" x14ac:dyDescent="0.3">
      <c r="G72" s="77"/>
      <c r="H72" s="62">
        <v>2</v>
      </c>
      <c r="I72" s="62" t="s">
        <v>27</v>
      </c>
      <c r="J72" s="78">
        <v>478</v>
      </c>
      <c r="K72" s="79">
        <v>0.9</v>
      </c>
      <c r="L72" s="80">
        <v>221250</v>
      </c>
      <c r="M72" s="81">
        <v>0</v>
      </c>
      <c r="N72" s="80">
        <v>10184</v>
      </c>
      <c r="O72" s="80"/>
      <c r="P72" s="81">
        <v>208290.6</v>
      </c>
      <c r="Q72" s="82">
        <v>2.6200000000000003E-4</v>
      </c>
      <c r="R72" s="83">
        <v>54.572137200000007</v>
      </c>
      <c r="S72" s="80">
        <v>0</v>
      </c>
      <c r="T72" s="81">
        <v>0</v>
      </c>
      <c r="U72" s="81">
        <v>0</v>
      </c>
      <c r="V72" s="84">
        <v>2.6899999999999998E-4</v>
      </c>
      <c r="W72" s="85">
        <v>0</v>
      </c>
      <c r="X72" s="62"/>
    </row>
    <row r="73" spans="7:24" x14ac:dyDescent="0.3">
      <c r="G73" s="77"/>
      <c r="H73" s="62">
        <v>3</v>
      </c>
      <c r="I73" s="62" t="s">
        <v>20</v>
      </c>
      <c r="J73" s="78">
        <v>478</v>
      </c>
      <c r="K73" s="79">
        <v>0.9</v>
      </c>
      <c r="L73" s="80">
        <v>221250</v>
      </c>
      <c r="M73" s="81">
        <v>0</v>
      </c>
      <c r="N73" s="80">
        <v>10184</v>
      </c>
      <c r="O73" s="80"/>
      <c r="P73" s="81">
        <v>208290.6</v>
      </c>
      <c r="Q73" s="82">
        <v>5.7799999999999995E-4</v>
      </c>
      <c r="R73" s="83">
        <v>120.39196679999999</v>
      </c>
      <c r="S73" s="80">
        <v>0</v>
      </c>
      <c r="T73" s="81">
        <v>0</v>
      </c>
      <c r="U73" s="81">
        <v>0</v>
      </c>
      <c r="V73" s="84">
        <v>5.9699999999999998E-4</v>
      </c>
      <c r="W73" s="85">
        <v>0</v>
      </c>
      <c r="X73" s="62"/>
    </row>
    <row r="74" spans="7:24" x14ac:dyDescent="0.3">
      <c r="G74" s="77"/>
      <c r="H74" s="62">
        <v>5</v>
      </c>
      <c r="I74" s="62" t="s">
        <v>17</v>
      </c>
      <c r="J74" s="78">
        <v>478</v>
      </c>
      <c r="K74" s="79">
        <v>0.9</v>
      </c>
      <c r="L74" s="80">
        <v>221250</v>
      </c>
      <c r="M74" s="81">
        <v>0</v>
      </c>
      <c r="N74" s="80">
        <v>10184</v>
      </c>
      <c r="O74" s="80"/>
      <c r="P74" s="81">
        <v>208290.6</v>
      </c>
      <c r="Q74" s="82">
        <v>6.2979999999999998E-3</v>
      </c>
      <c r="R74" s="83">
        <v>1311.8141988</v>
      </c>
      <c r="S74" s="80">
        <v>0</v>
      </c>
      <c r="T74" s="81">
        <v>0</v>
      </c>
      <c r="U74" s="81">
        <v>0</v>
      </c>
      <c r="V74" s="84">
        <v>6.6930000000000002E-3</v>
      </c>
      <c r="W74" s="85">
        <v>0</v>
      </c>
      <c r="X74" s="62"/>
    </row>
    <row r="75" spans="7:24" x14ac:dyDescent="0.3">
      <c r="G75" s="77"/>
      <c r="H75" s="62">
        <v>137</v>
      </c>
      <c r="I75" s="62" t="s">
        <v>160</v>
      </c>
      <c r="J75" s="78">
        <v>478</v>
      </c>
      <c r="K75" s="79">
        <v>0.9</v>
      </c>
      <c r="L75" s="80">
        <v>221250</v>
      </c>
      <c r="M75" s="81">
        <v>0</v>
      </c>
      <c r="N75" s="80">
        <v>10184</v>
      </c>
      <c r="O75" s="80"/>
      <c r="P75" s="81">
        <v>208290.6</v>
      </c>
      <c r="Q75" s="82">
        <v>7.4999999999999993E-5</v>
      </c>
      <c r="R75" s="83">
        <v>15.621794999999999</v>
      </c>
      <c r="S75" s="80">
        <v>0</v>
      </c>
      <c r="T75" s="81">
        <v>0</v>
      </c>
      <c r="U75" s="81">
        <v>0</v>
      </c>
      <c r="V75" s="84">
        <v>0</v>
      </c>
      <c r="W75" s="85">
        <v>0</v>
      </c>
      <c r="X75" s="62"/>
    </row>
    <row r="76" spans="7:24" x14ac:dyDescent="0.3">
      <c r="G76" s="77"/>
      <c r="H76" s="62">
        <v>6</v>
      </c>
      <c r="I76" s="62" t="s">
        <v>76</v>
      </c>
      <c r="J76" s="78">
        <v>478</v>
      </c>
      <c r="K76" s="79">
        <v>0.9</v>
      </c>
      <c r="L76" s="80">
        <v>221250</v>
      </c>
      <c r="M76" s="81">
        <v>0</v>
      </c>
      <c r="N76" s="80">
        <v>10184</v>
      </c>
      <c r="O76" s="80"/>
      <c r="P76" s="81">
        <v>208290.6</v>
      </c>
      <c r="Q76" s="82">
        <v>0</v>
      </c>
      <c r="R76" s="83">
        <v>0</v>
      </c>
      <c r="S76" s="80">
        <v>0</v>
      </c>
      <c r="T76" s="81">
        <v>0</v>
      </c>
      <c r="U76" s="81">
        <v>0</v>
      </c>
      <c r="V76" s="84">
        <v>0</v>
      </c>
      <c r="W76" s="85">
        <v>0</v>
      </c>
      <c r="X76" s="62"/>
    </row>
    <row r="77" spans="7:24" x14ac:dyDescent="0.3">
      <c r="G77" s="77"/>
      <c r="H77" s="62">
        <v>7</v>
      </c>
      <c r="I77" s="62" t="s">
        <v>9</v>
      </c>
      <c r="J77" s="78">
        <v>478</v>
      </c>
      <c r="K77" s="79">
        <v>0.9</v>
      </c>
      <c r="L77" s="80">
        <v>221250</v>
      </c>
      <c r="M77" s="81">
        <v>0</v>
      </c>
      <c r="N77" s="80">
        <v>10184</v>
      </c>
      <c r="O77" s="80"/>
      <c r="P77" s="81">
        <v>208290.6</v>
      </c>
      <c r="Q77" s="82">
        <v>1.1900000000000001E-4</v>
      </c>
      <c r="R77" s="83">
        <v>24.786581400000003</v>
      </c>
      <c r="S77" s="80">
        <v>0</v>
      </c>
      <c r="T77" s="81">
        <v>0</v>
      </c>
      <c r="U77" s="81">
        <v>0</v>
      </c>
      <c r="V77" s="84">
        <v>1.27E-4</v>
      </c>
      <c r="W77" s="85">
        <v>0</v>
      </c>
      <c r="X77" s="62"/>
    </row>
    <row r="78" spans="7:24" x14ac:dyDescent="0.3">
      <c r="G78" s="77"/>
      <c r="H78" s="62">
        <v>8</v>
      </c>
      <c r="I78" s="62" t="s">
        <v>23</v>
      </c>
      <c r="J78" s="78">
        <v>478</v>
      </c>
      <c r="K78" s="79">
        <v>0.9</v>
      </c>
      <c r="L78" s="80">
        <v>221250</v>
      </c>
      <c r="M78" s="81">
        <v>0</v>
      </c>
      <c r="N78" s="80">
        <v>10184</v>
      </c>
      <c r="O78" s="80"/>
      <c r="P78" s="81">
        <v>208290.6</v>
      </c>
      <c r="Q78" s="82">
        <v>1.74E-4</v>
      </c>
      <c r="R78" s="83">
        <v>36.242564399999999</v>
      </c>
      <c r="S78" s="80">
        <v>0</v>
      </c>
      <c r="T78" s="81">
        <v>0</v>
      </c>
      <c r="U78" s="81">
        <v>0</v>
      </c>
      <c r="V78" s="84">
        <v>1.8699999999999999E-4</v>
      </c>
      <c r="W78" s="85">
        <v>0</v>
      </c>
      <c r="X78" s="62"/>
    </row>
    <row r="79" spans="7:24" x14ac:dyDescent="0.3">
      <c r="G79" s="77"/>
      <c r="H79" s="62">
        <v>17</v>
      </c>
      <c r="I79" s="62" t="s">
        <v>16</v>
      </c>
      <c r="J79" s="78">
        <v>478</v>
      </c>
      <c r="K79" s="79">
        <v>0.9</v>
      </c>
      <c r="L79" s="80">
        <v>221250</v>
      </c>
      <c r="M79" s="81">
        <v>0</v>
      </c>
      <c r="N79" s="80">
        <v>10184</v>
      </c>
      <c r="O79" s="80"/>
      <c r="P79" s="81">
        <v>208290.6</v>
      </c>
      <c r="Q79" s="82">
        <v>7.0899999999999999E-4</v>
      </c>
      <c r="R79" s="83">
        <v>147.6780354</v>
      </c>
      <c r="S79" s="80">
        <v>0</v>
      </c>
      <c r="T79" s="81">
        <v>0</v>
      </c>
      <c r="U79" s="81">
        <v>0</v>
      </c>
      <c r="V79" s="84">
        <v>7.5799999999999999E-4</v>
      </c>
      <c r="W79" s="85">
        <v>0</v>
      </c>
      <c r="X79" s="62"/>
    </row>
    <row r="80" spans="7:24" x14ac:dyDescent="0.3">
      <c r="G80" s="77"/>
      <c r="H80" s="62">
        <v>31</v>
      </c>
      <c r="I80" s="62" t="s">
        <v>1</v>
      </c>
      <c r="J80" s="78">
        <v>478</v>
      </c>
      <c r="K80" s="79">
        <v>0.9</v>
      </c>
      <c r="L80" s="80">
        <v>221250</v>
      </c>
      <c r="M80" s="81">
        <v>0</v>
      </c>
      <c r="N80" s="80">
        <v>10184</v>
      </c>
      <c r="O80" s="80"/>
      <c r="P80" s="81">
        <v>208290.6</v>
      </c>
      <c r="Q80" s="82">
        <v>1.243E-3</v>
      </c>
      <c r="R80" s="83">
        <v>258.90521580000001</v>
      </c>
      <c r="S80" s="80">
        <v>0</v>
      </c>
      <c r="T80" s="81">
        <v>0</v>
      </c>
      <c r="U80" s="81">
        <v>0</v>
      </c>
      <c r="V80" s="84">
        <v>1.188E-3</v>
      </c>
      <c r="W80" s="85">
        <v>0</v>
      </c>
      <c r="X80" s="62"/>
    </row>
    <row r="81" spans="7:24" x14ac:dyDescent="0.3">
      <c r="G81" s="77"/>
      <c r="H81" s="62">
        <v>38</v>
      </c>
      <c r="I81" s="62" t="s">
        <v>12</v>
      </c>
      <c r="J81" s="78">
        <v>478</v>
      </c>
      <c r="K81" s="79">
        <v>0.9</v>
      </c>
      <c r="L81" s="80">
        <v>221250</v>
      </c>
      <c r="M81" s="81">
        <v>0</v>
      </c>
      <c r="N81" s="80">
        <v>10184</v>
      </c>
      <c r="O81" s="80"/>
      <c r="P81" s="81">
        <v>208290.6</v>
      </c>
      <c r="Q81" s="82">
        <v>9.5000000000000005E-5</v>
      </c>
      <c r="R81" s="83">
        <v>19.787607000000001</v>
      </c>
      <c r="S81" s="80">
        <v>0</v>
      </c>
      <c r="T81" s="81">
        <v>0</v>
      </c>
      <c r="U81" s="81">
        <v>0</v>
      </c>
      <c r="V81" s="84">
        <v>7.8999999999999996E-5</v>
      </c>
      <c r="W81" s="85">
        <v>0</v>
      </c>
      <c r="X81" s="62"/>
    </row>
    <row r="82" spans="7:24" x14ac:dyDescent="0.3">
      <c r="G82" s="77"/>
      <c r="H82" s="62">
        <v>55</v>
      </c>
      <c r="I82" s="62" t="s">
        <v>26</v>
      </c>
      <c r="J82" s="78">
        <v>478</v>
      </c>
      <c r="K82" s="79">
        <v>0.9</v>
      </c>
      <c r="L82" s="80">
        <v>221250</v>
      </c>
      <c r="M82" s="81">
        <v>0</v>
      </c>
      <c r="N82" s="80">
        <v>10184</v>
      </c>
      <c r="O82" s="80"/>
      <c r="P82" s="81">
        <v>208290.6</v>
      </c>
      <c r="Q82" s="82">
        <v>1.4799999999999999E-4</v>
      </c>
      <c r="R82" s="83">
        <v>30.827008799999998</v>
      </c>
      <c r="S82" s="80">
        <v>0</v>
      </c>
      <c r="T82" s="81">
        <v>0</v>
      </c>
      <c r="U82" s="81">
        <v>0</v>
      </c>
      <c r="V82" s="84">
        <v>1.5699999999999999E-4</v>
      </c>
      <c r="W82" s="85">
        <v>0</v>
      </c>
      <c r="X82" s="62"/>
    </row>
    <row r="83" spans="7:24" x14ac:dyDescent="0.3">
      <c r="G83" s="77"/>
      <c r="H83" s="62">
        <v>71</v>
      </c>
      <c r="I83" s="62" t="s">
        <v>18</v>
      </c>
      <c r="J83" s="78">
        <v>478</v>
      </c>
      <c r="K83" s="79">
        <v>0</v>
      </c>
      <c r="L83" s="80">
        <v>221250</v>
      </c>
      <c r="M83" s="81">
        <v>0</v>
      </c>
      <c r="N83" s="80">
        <v>10184</v>
      </c>
      <c r="O83" s="80"/>
      <c r="P83" s="81">
        <v>0</v>
      </c>
      <c r="Q83" s="82">
        <v>1.0000000000000001E-5</v>
      </c>
      <c r="R83" s="83">
        <v>0</v>
      </c>
      <c r="S83" s="80">
        <v>0</v>
      </c>
      <c r="T83" s="81">
        <v>0</v>
      </c>
      <c r="U83" s="81">
        <v>0</v>
      </c>
      <c r="V83" s="84">
        <v>1.1E-5</v>
      </c>
      <c r="W83" s="85">
        <v>0</v>
      </c>
      <c r="X83" s="62"/>
    </row>
    <row r="84" spans="7:24" x14ac:dyDescent="0.3">
      <c r="G84" s="77"/>
      <c r="H84" s="62">
        <v>72</v>
      </c>
      <c r="I84" s="62" t="s">
        <v>28</v>
      </c>
      <c r="J84" s="78">
        <v>478</v>
      </c>
      <c r="K84" s="79">
        <v>0</v>
      </c>
      <c r="L84" s="80">
        <v>221250</v>
      </c>
      <c r="M84" s="81">
        <v>0</v>
      </c>
      <c r="N84" s="80">
        <v>10184</v>
      </c>
      <c r="O84" s="80"/>
      <c r="P84" s="81">
        <v>0</v>
      </c>
      <c r="Q84" s="82">
        <v>2.9999999999999997E-4</v>
      </c>
      <c r="R84" s="83">
        <v>0</v>
      </c>
      <c r="S84" s="80">
        <v>0</v>
      </c>
      <c r="T84" s="81">
        <v>0</v>
      </c>
      <c r="U84" s="81">
        <v>0</v>
      </c>
      <c r="V84" s="84">
        <v>3.1799999999999998E-4</v>
      </c>
      <c r="W84" s="85">
        <v>0</v>
      </c>
      <c r="X84" s="62"/>
    </row>
    <row r="85" spans="7:24" x14ac:dyDescent="0.3">
      <c r="G85" s="77"/>
      <c r="H85" s="62">
        <v>104</v>
      </c>
      <c r="I85" s="62" t="s">
        <v>88</v>
      </c>
      <c r="J85" s="78">
        <v>478</v>
      </c>
      <c r="K85" s="79">
        <v>0.9</v>
      </c>
      <c r="L85" s="80">
        <v>221250</v>
      </c>
      <c r="M85" s="81">
        <v>0</v>
      </c>
      <c r="N85" s="80">
        <v>10184</v>
      </c>
      <c r="O85" s="80"/>
      <c r="P85" s="81">
        <v>208290.6</v>
      </c>
      <c r="Q85" s="82">
        <v>0</v>
      </c>
      <c r="R85" s="83">
        <v>0</v>
      </c>
      <c r="S85" s="80">
        <v>0</v>
      </c>
      <c r="T85" s="81">
        <v>0</v>
      </c>
      <c r="U85" s="81">
        <v>0</v>
      </c>
      <c r="V85" s="84">
        <v>0</v>
      </c>
      <c r="W85" s="85">
        <v>0</v>
      </c>
      <c r="X85" s="62"/>
    </row>
    <row r="86" spans="7:24" x14ac:dyDescent="0.3">
      <c r="G86" s="77"/>
      <c r="H86" s="62">
        <v>115</v>
      </c>
      <c r="I86" s="62" t="s">
        <v>116</v>
      </c>
      <c r="J86" s="78">
        <v>478</v>
      </c>
      <c r="K86" s="79">
        <v>0.9</v>
      </c>
      <c r="L86" s="80">
        <v>221250</v>
      </c>
      <c r="M86" s="81">
        <v>0</v>
      </c>
      <c r="N86" s="80">
        <v>10184</v>
      </c>
      <c r="O86" s="80"/>
      <c r="P86" s="81">
        <v>208290.6</v>
      </c>
      <c r="Q86" s="82">
        <v>0</v>
      </c>
      <c r="R86" s="83">
        <v>0</v>
      </c>
      <c r="S86" s="80">
        <v>0</v>
      </c>
      <c r="T86" s="81">
        <v>0</v>
      </c>
      <c r="U86" s="81">
        <v>0</v>
      </c>
      <c r="V86" s="84">
        <v>0</v>
      </c>
      <c r="W86" s="85">
        <v>0</v>
      </c>
      <c r="X86" s="62"/>
    </row>
    <row r="87" spans="7:24" x14ac:dyDescent="0.3">
      <c r="G87" s="77"/>
      <c r="H87" s="62">
        <v>117</v>
      </c>
      <c r="I87" s="62" t="s">
        <v>21</v>
      </c>
      <c r="J87" s="78">
        <v>478</v>
      </c>
      <c r="K87" s="79">
        <v>0.9</v>
      </c>
      <c r="L87" s="80">
        <v>221250</v>
      </c>
      <c r="M87" s="81">
        <v>0</v>
      </c>
      <c r="N87" s="80">
        <v>10184</v>
      </c>
      <c r="O87" s="80"/>
      <c r="P87" s="81">
        <v>208290.6</v>
      </c>
      <c r="Q87" s="82">
        <v>2.5700000000000001E-4</v>
      </c>
      <c r="R87" s="83">
        <v>53.530684200000003</v>
      </c>
      <c r="S87" s="80">
        <v>0</v>
      </c>
      <c r="T87" s="81">
        <v>0</v>
      </c>
      <c r="U87" s="81">
        <v>0</v>
      </c>
      <c r="V87" s="84">
        <v>2.7300000000000002E-4</v>
      </c>
      <c r="W87" s="85">
        <v>0</v>
      </c>
      <c r="X87" s="62"/>
    </row>
    <row r="88" spans="7:24" x14ac:dyDescent="0.3">
      <c r="G88" s="77"/>
      <c r="H88" s="62">
        <v>123</v>
      </c>
      <c r="I88" s="62" t="s">
        <v>29</v>
      </c>
      <c r="J88" s="78">
        <v>478</v>
      </c>
      <c r="K88" s="79">
        <v>0.9</v>
      </c>
      <c r="L88" s="80">
        <v>221250</v>
      </c>
      <c r="M88" s="81">
        <v>0</v>
      </c>
      <c r="N88" s="80">
        <v>10184</v>
      </c>
      <c r="O88" s="80"/>
      <c r="P88" s="81">
        <v>208290.6</v>
      </c>
      <c r="Q88" s="82">
        <v>1.1529999999999999E-3</v>
      </c>
      <c r="R88" s="83">
        <v>240.15906179999999</v>
      </c>
      <c r="S88" s="80">
        <v>0</v>
      </c>
      <c r="T88" s="81">
        <v>0</v>
      </c>
      <c r="U88" s="81">
        <v>0</v>
      </c>
      <c r="V88" s="84">
        <v>1.232E-3</v>
      </c>
      <c r="W88" s="85">
        <v>0</v>
      </c>
      <c r="X88" s="62"/>
    </row>
    <row r="89" spans="7:24" x14ac:dyDescent="0.3">
      <c r="G89" s="77"/>
      <c r="H89" s="62"/>
      <c r="I89" s="62"/>
      <c r="J89" s="78"/>
      <c r="K89" s="79"/>
      <c r="L89" s="81"/>
      <c r="M89" s="81"/>
      <c r="N89" s="81"/>
      <c r="O89" s="81"/>
      <c r="P89" s="81"/>
      <c r="Q89" s="84"/>
      <c r="R89" s="83"/>
      <c r="S89" s="81"/>
      <c r="T89" s="81"/>
      <c r="U89" s="81"/>
      <c r="V89" s="84"/>
      <c r="W89" s="85"/>
      <c r="X89" s="62"/>
    </row>
    <row r="90" spans="7:24" ht="15.6" x14ac:dyDescent="0.3">
      <c r="G90" s="90">
        <v>115</v>
      </c>
      <c r="H90" s="91" t="s">
        <v>116</v>
      </c>
      <c r="I90" s="62"/>
      <c r="J90" s="78"/>
      <c r="K90" s="79"/>
      <c r="L90" s="81"/>
      <c r="M90" s="81"/>
      <c r="N90" s="81"/>
      <c r="O90" s="81"/>
      <c r="P90" s="81"/>
      <c r="Q90" s="84"/>
      <c r="R90" s="83"/>
      <c r="S90" s="81"/>
      <c r="T90" s="81"/>
      <c r="U90" s="81"/>
      <c r="V90" s="84"/>
      <c r="W90" s="85"/>
      <c r="X90" s="62"/>
    </row>
    <row r="91" spans="7:24" x14ac:dyDescent="0.3">
      <c r="G91" s="77"/>
      <c r="H91" s="62">
        <v>1</v>
      </c>
      <c r="I91" s="62" t="s">
        <v>11</v>
      </c>
      <c r="J91" s="78">
        <v>959</v>
      </c>
      <c r="K91" s="79">
        <v>0.9</v>
      </c>
      <c r="L91" s="80">
        <v>0</v>
      </c>
      <c r="M91" s="81"/>
      <c r="N91" s="80">
        <v>0</v>
      </c>
      <c r="O91" s="80"/>
      <c r="P91" s="81">
        <v>0</v>
      </c>
      <c r="Q91" s="82">
        <v>2.2769999999999999E-3</v>
      </c>
      <c r="R91" s="83">
        <v>0</v>
      </c>
      <c r="S91" s="80">
        <v>0</v>
      </c>
      <c r="T91" s="81"/>
      <c r="U91" s="81">
        <v>0</v>
      </c>
      <c r="V91" s="84">
        <v>1.91E-3</v>
      </c>
      <c r="W91" s="85">
        <v>0</v>
      </c>
      <c r="X91" s="62"/>
    </row>
    <row r="92" spans="7:24" x14ac:dyDescent="0.3">
      <c r="G92" s="77"/>
      <c r="H92" s="62">
        <v>2</v>
      </c>
      <c r="I92" s="62" t="s">
        <v>27</v>
      </c>
      <c r="J92" s="78">
        <v>959</v>
      </c>
      <c r="K92" s="79">
        <v>0.9</v>
      </c>
      <c r="L92" s="80">
        <v>0</v>
      </c>
      <c r="M92" s="81"/>
      <c r="N92" s="80">
        <v>0</v>
      </c>
      <c r="O92" s="80"/>
      <c r="P92" s="81">
        <v>0</v>
      </c>
      <c r="Q92" s="82">
        <v>2.6200000000000003E-4</v>
      </c>
      <c r="R92" s="83">
        <v>0</v>
      </c>
      <c r="S92" s="80">
        <v>0</v>
      </c>
      <c r="T92" s="81"/>
      <c r="U92" s="81">
        <v>0</v>
      </c>
      <c r="V92" s="84">
        <v>2.6899999999999998E-4</v>
      </c>
      <c r="W92" s="85">
        <v>0</v>
      </c>
      <c r="X92" s="62"/>
    </row>
    <row r="93" spans="7:24" x14ac:dyDescent="0.3">
      <c r="G93" s="77"/>
      <c r="H93" s="62">
        <v>3</v>
      </c>
      <c r="I93" s="62" t="s">
        <v>20</v>
      </c>
      <c r="J93" s="78">
        <v>959</v>
      </c>
      <c r="K93" s="79">
        <v>0.9</v>
      </c>
      <c r="L93" s="80">
        <v>0</v>
      </c>
      <c r="M93" s="81"/>
      <c r="N93" s="80">
        <v>0</v>
      </c>
      <c r="O93" s="80"/>
      <c r="P93" s="81">
        <v>0</v>
      </c>
      <c r="Q93" s="82">
        <v>5.7799999999999995E-4</v>
      </c>
      <c r="R93" s="83">
        <v>0</v>
      </c>
      <c r="S93" s="80">
        <v>0</v>
      </c>
      <c r="T93" s="81"/>
      <c r="U93" s="81">
        <v>0</v>
      </c>
      <c r="V93" s="84">
        <v>5.9699999999999998E-4</v>
      </c>
      <c r="W93" s="85">
        <v>0</v>
      </c>
      <c r="X93" s="62"/>
    </row>
    <row r="94" spans="7:24" x14ac:dyDescent="0.3">
      <c r="G94" s="77"/>
      <c r="H94" s="62">
        <v>5</v>
      </c>
      <c r="I94" s="62" t="s">
        <v>17</v>
      </c>
      <c r="J94" s="78">
        <v>959</v>
      </c>
      <c r="K94" s="79">
        <v>0.9</v>
      </c>
      <c r="L94" s="80">
        <v>0</v>
      </c>
      <c r="M94" s="81"/>
      <c r="N94" s="80">
        <v>0</v>
      </c>
      <c r="O94" s="80"/>
      <c r="P94" s="81">
        <v>0</v>
      </c>
      <c r="Q94" s="82">
        <v>6.2979999999999998E-3</v>
      </c>
      <c r="R94" s="83">
        <v>0</v>
      </c>
      <c r="S94" s="80">
        <v>0</v>
      </c>
      <c r="T94" s="81"/>
      <c r="U94" s="81">
        <v>0</v>
      </c>
      <c r="V94" s="84">
        <v>6.6930000000000002E-3</v>
      </c>
      <c r="W94" s="85">
        <v>0</v>
      </c>
      <c r="X94" s="62"/>
    </row>
    <row r="95" spans="7:24" x14ac:dyDescent="0.3">
      <c r="G95" s="77"/>
      <c r="H95" s="62">
        <v>137</v>
      </c>
      <c r="I95" s="62" t="s">
        <v>160</v>
      </c>
      <c r="J95" s="78">
        <v>959</v>
      </c>
      <c r="K95" s="79">
        <v>0.9</v>
      </c>
      <c r="L95" s="80">
        <v>0</v>
      </c>
      <c r="M95" s="81"/>
      <c r="N95" s="80">
        <v>0</v>
      </c>
      <c r="O95" s="80"/>
      <c r="P95" s="81">
        <v>0</v>
      </c>
      <c r="Q95" s="82">
        <v>7.4999999999999993E-5</v>
      </c>
      <c r="R95" s="83">
        <v>0</v>
      </c>
      <c r="S95" s="80">
        <v>0</v>
      </c>
      <c r="T95" s="81"/>
      <c r="U95" s="81">
        <v>0</v>
      </c>
      <c r="V95" s="84">
        <v>0</v>
      </c>
      <c r="W95" s="85">
        <v>0</v>
      </c>
      <c r="X95" s="62"/>
    </row>
    <row r="96" spans="7:24" x14ac:dyDescent="0.3">
      <c r="G96" s="77"/>
      <c r="H96" s="62">
        <v>6</v>
      </c>
      <c r="I96" s="62" t="s">
        <v>76</v>
      </c>
      <c r="J96" s="78">
        <v>959</v>
      </c>
      <c r="K96" s="79">
        <v>0.9</v>
      </c>
      <c r="L96" s="80">
        <v>0</v>
      </c>
      <c r="M96" s="81"/>
      <c r="N96" s="80">
        <v>0</v>
      </c>
      <c r="O96" s="80"/>
      <c r="P96" s="81">
        <v>0</v>
      </c>
      <c r="Q96" s="82">
        <v>0</v>
      </c>
      <c r="R96" s="83">
        <v>0</v>
      </c>
      <c r="S96" s="80">
        <v>0</v>
      </c>
      <c r="T96" s="81"/>
      <c r="U96" s="81">
        <v>0</v>
      </c>
      <c r="V96" s="84">
        <v>0</v>
      </c>
      <c r="W96" s="85">
        <v>0</v>
      </c>
      <c r="X96" s="62"/>
    </row>
    <row r="97" spans="7:24" x14ac:dyDescent="0.3">
      <c r="G97" s="77"/>
      <c r="H97" s="62">
        <v>7</v>
      </c>
      <c r="I97" s="62" t="s">
        <v>9</v>
      </c>
      <c r="J97" s="78">
        <v>959</v>
      </c>
      <c r="K97" s="79">
        <v>0.9</v>
      </c>
      <c r="L97" s="80">
        <v>0</v>
      </c>
      <c r="M97" s="81"/>
      <c r="N97" s="80">
        <v>0</v>
      </c>
      <c r="O97" s="80"/>
      <c r="P97" s="81">
        <v>0</v>
      </c>
      <c r="Q97" s="82">
        <v>1.1900000000000001E-4</v>
      </c>
      <c r="R97" s="83">
        <v>0</v>
      </c>
      <c r="S97" s="80">
        <v>0</v>
      </c>
      <c r="T97" s="81"/>
      <c r="U97" s="81">
        <v>0</v>
      </c>
      <c r="V97" s="84">
        <v>1.27E-4</v>
      </c>
      <c r="W97" s="85">
        <v>0</v>
      </c>
      <c r="X97" s="62"/>
    </row>
    <row r="98" spans="7:24" x14ac:dyDescent="0.3">
      <c r="G98" s="77"/>
      <c r="H98" s="62">
        <v>8</v>
      </c>
      <c r="I98" s="62" t="s">
        <v>23</v>
      </c>
      <c r="J98" s="78">
        <v>959</v>
      </c>
      <c r="K98" s="79">
        <v>0.9</v>
      </c>
      <c r="L98" s="80">
        <v>0</v>
      </c>
      <c r="M98" s="81"/>
      <c r="N98" s="80">
        <v>0</v>
      </c>
      <c r="O98" s="80"/>
      <c r="P98" s="81">
        <v>0</v>
      </c>
      <c r="Q98" s="82">
        <v>1.74E-4</v>
      </c>
      <c r="R98" s="83">
        <v>0</v>
      </c>
      <c r="S98" s="80">
        <v>0</v>
      </c>
      <c r="T98" s="81"/>
      <c r="U98" s="81">
        <v>0</v>
      </c>
      <c r="V98" s="84">
        <v>1.8699999999999999E-4</v>
      </c>
      <c r="W98" s="85">
        <v>0</v>
      </c>
      <c r="X98" s="62"/>
    </row>
    <row r="99" spans="7:24" x14ac:dyDescent="0.3">
      <c r="G99" s="77"/>
      <c r="H99" s="62">
        <v>19</v>
      </c>
      <c r="I99" s="62" t="s">
        <v>15</v>
      </c>
      <c r="J99" s="78">
        <v>959</v>
      </c>
      <c r="K99" s="79">
        <v>0.9</v>
      </c>
      <c r="L99" s="80">
        <v>0</v>
      </c>
      <c r="M99" s="81"/>
      <c r="N99" s="80">
        <v>0</v>
      </c>
      <c r="O99" s="80"/>
      <c r="P99" s="81">
        <v>0</v>
      </c>
      <c r="Q99" s="82">
        <v>6.8999999999999997E-5</v>
      </c>
      <c r="R99" s="83">
        <v>0</v>
      </c>
      <c r="S99" s="80">
        <v>0</v>
      </c>
      <c r="T99" s="81"/>
      <c r="U99" s="81">
        <v>0</v>
      </c>
      <c r="V99" s="84">
        <v>7.3999999999999996E-5</v>
      </c>
      <c r="W99" s="85">
        <v>0</v>
      </c>
      <c r="X99" s="62"/>
    </row>
    <row r="100" spans="7:24" x14ac:dyDescent="0.3">
      <c r="G100" s="77"/>
      <c r="H100" s="62">
        <v>31</v>
      </c>
      <c r="I100" s="62" t="s">
        <v>1</v>
      </c>
      <c r="J100" s="78">
        <v>959</v>
      </c>
      <c r="K100" s="79">
        <v>0.9</v>
      </c>
      <c r="L100" s="80">
        <v>0</v>
      </c>
      <c r="M100" s="81"/>
      <c r="N100" s="80">
        <v>0</v>
      </c>
      <c r="O100" s="80"/>
      <c r="P100" s="81">
        <v>0</v>
      </c>
      <c r="Q100" s="82">
        <v>1.243E-3</v>
      </c>
      <c r="R100" s="83">
        <v>0</v>
      </c>
      <c r="S100" s="80">
        <v>0</v>
      </c>
      <c r="T100" s="81"/>
      <c r="U100" s="81">
        <v>0</v>
      </c>
      <c r="V100" s="84">
        <v>1.188E-3</v>
      </c>
      <c r="W100" s="85">
        <v>0</v>
      </c>
      <c r="X100" s="62"/>
    </row>
    <row r="101" spans="7:24" x14ac:dyDescent="0.3">
      <c r="G101" s="77"/>
      <c r="H101" s="62">
        <v>38</v>
      </c>
      <c r="I101" s="62" t="s">
        <v>12</v>
      </c>
      <c r="J101" s="78">
        <v>959</v>
      </c>
      <c r="K101" s="79">
        <v>0.9</v>
      </c>
      <c r="L101" s="80">
        <v>0</v>
      </c>
      <c r="M101" s="81"/>
      <c r="N101" s="80">
        <v>0</v>
      </c>
      <c r="O101" s="80"/>
      <c r="P101" s="81">
        <v>0</v>
      </c>
      <c r="Q101" s="82">
        <v>9.5000000000000005E-5</v>
      </c>
      <c r="R101" s="83">
        <v>0</v>
      </c>
      <c r="S101" s="80">
        <v>0</v>
      </c>
      <c r="T101" s="81"/>
      <c r="U101" s="81">
        <v>0</v>
      </c>
      <c r="V101" s="84">
        <v>7.8999999999999996E-5</v>
      </c>
      <c r="W101" s="85">
        <v>0</v>
      </c>
      <c r="X101" s="62"/>
    </row>
    <row r="102" spans="7:24" x14ac:dyDescent="0.3">
      <c r="G102" s="77"/>
      <c r="H102" s="62">
        <v>55</v>
      </c>
      <c r="I102" s="62" t="s">
        <v>26</v>
      </c>
      <c r="J102" s="78">
        <v>959</v>
      </c>
      <c r="K102" s="79">
        <v>0.9</v>
      </c>
      <c r="L102" s="80">
        <v>0</v>
      </c>
      <c r="M102" s="81"/>
      <c r="N102" s="80">
        <v>0</v>
      </c>
      <c r="O102" s="80"/>
      <c r="P102" s="81">
        <v>0</v>
      </c>
      <c r="Q102" s="82">
        <v>1.4799999999999999E-4</v>
      </c>
      <c r="R102" s="83">
        <v>0</v>
      </c>
      <c r="S102" s="80">
        <v>0</v>
      </c>
      <c r="T102" s="81"/>
      <c r="U102" s="81">
        <v>0</v>
      </c>
      <c r="V102" s="84">
        <v>1.5699999999999999E-4</v>
      </c>
      <c r="W102" s="85">
        <v>0</v>
      </c>
      <c r="X102" s="62"/>
    </row>
    <row r="103" spans="7:24" x14ac:dyDescent="0.3">
      <c r="G103" s="77"/>
      <c r="H103" s="62">
        <v>71</v>
      </c>
      <c r="I103" s="62" t="s">
        <v>18</v>
      </c>
      <c r="J103" s="78">
        <v>959</v>
      </c>
      <c r="K103" s="79">
        <v>0</v>
      </c>
      <c r="L103" s="80">
        <v>0</v>
      </c>
      <c r="M103" s="81"/>
      <c r="N103" s="80">
        <v>0</v>
      </c>
      <c r="O103" s="80"/>
      <c r="P103" s="81">
        <v>0</v>
      </c>
      <c r="Q103" s="82">
        <v>1.0000000000000001E-5</v>
      </c>
      <c r="R103" s="83">
        <v>0</v>
      </c>
      <c r="S103" s="80">
        <v>0</v>
      </c>
      <c r="T103" s="81"/>
      <c r="U103" s="81">
        <v>0</v>
      </c>
      <c r="V103" s="84">
        <v>1.1E-5</v>
      </c>
      <c r="W103" s="85">
        <v>0</v>
      </c>
      <c r="X103" s="62"/>
    </row>
    <row r="104" spans="7:24" x14ac:dyDescent="0.3">
      <c r="G104" s="77"/>
      <c r="H104" s="62">
        <v>72</v>
      </c>
      <c r="I104" s="62" t="s">
        <v>28</v>
      </c>
      <c r="J104" s="78">
        <v>959</v>
      </c>
      <c r="K104" s="79">
        <v>0</v>
      </c>
      <c r="L104" s="80">
        <v>0</v>
      </c>
      <c r="M104" s="81"/>
      <c r="N104" s="80">
        <v>0</v>
      </c>
      <c r="O104" s="80"/>
      <c r="P104" s="81">
        <v>0</v>
      </c>
      <c r="Q104" s="82">
        <v>2.9999999999999997E-4</v>
      </c>
      <c r="R104" s="83">
        <v>0</v>
      </c>
      <c r="S104" s="80">
        <v>0</v>
      </c>
      <c r="T104" s="81"/>
      <c r="U104" s="81">
        <v>0</v>
      </c>
      <c r="V104" s="84">
        <v>3.1799999999999998E-4</v>
      </c>
      <c r="W104" s="85">
        <v>0</v>
      </c>
      <c r="X104" s="62"/>
    </row>
    <row r="105" spans="7:24" x14ac:dyDescent="0.3">
      <c r="G105" s="77"/>
      <c r="H105" s="62">
        <v>104</v>
      </c>
      <c r="I105" s="62" t="s">
        <v>88</v>
      </c>
      <c r="J105" s="78">
        <v>959</v>
      </c>
      <c r="K105" s="79">
        <v>0.9</v>
      </c>
      <c r="L105" s="80">
        <v>0</v>
      </c>
      <c r="M105" s="81"/>
      <c r="N105" s="80">
        <v>0</v>
      </c>
      <c r="O105" s="80"/>
      <c r="P105" s="81">
        <v>0</v>
      </c>
      <c r="Q105" s="82">
        <v>0</v>
      </c>
      <c r="R105" s="83">
        <v>0</v>
      </c>
      <c r="S105" s="80">
        <v>0</v>
      </c>
      <c r="T105" s="81"/>
      <c r="U105" s="81">
        <v>0</v>
      </c>
      <c r="V105" s="84">
        <v>0</v>
      </c>
      <c r="W105" s="85">
        <v>0</v>
      </c>
      <c r="X105" s="62"/>
    </row>
    <row r="106" spans="7:24" x14ac:dyDescent="0.3">
      <c r="G106" s="77"/>
      <c r="H106" s="62">
        <v>115</v>
      </c>
      <c r="I106" s="62" t="s">
        <v>116</v>
      </c>
      <c r="J106" s="78">
        <v>959</v>
      </c>
      <c r="K106" s="79">
        <v>0.9</v>
      </c>
      <c r="L106" s="80">
        <v>0</v>
      </c>
      <c r="M106" s="81"/>
      <c r="N106" s="80">
        <v>0</v>
      </c>
      <c r="O106" s="80"/>
      <c r="P106" s="81">
        <v>0</v>
      </c>
      <c r="Q106" s="82">
        <v>0</v>
      </c>
      <c r="R106" s="83">
        <v>0</v>
      </c>
      <c r="S106" s="80">
        <v>0</v>
      </c>
      <c r="T106" s="81"/>
      <c r="U106" s="81">
        <v>0</v>
      </c>
      <c r="V106" s="84">
        <v>0</v>
      </c>
      <c r="W106" s="85">
        <v>0</v>
      </c>
      <c r="X106" s="62"/>
    </row>
    <row r="107" spans="7:24" x14ac:dyDescent="0.3">
      <c r="G107" s="77"/>
      <c r="H107" s="62">
        <v>117</v>
      </c>
      <c r="I107" s="62" t="s">
        <v>21</v>
      </c>
      <c r="J107" s="78">
        <v>959</v>
      </c>
      <c r="K107" s="79">
        <v>0.9</v>
      </c>
      <c r="L107" s="80">
        <v>0</v>
      </c>
      <c r="M107" s="81"/>
      <c r="N107" s="80">
        <v>0</v>
      </c>
      <c r="O107" s="80"/>
      <c r="P107" s="81">
        <v>0</v>
      </c>
      <c r="Q107" s="82">
        <v>2.5700000000000001E-4</v>
      </c>
      <c r="R107" s="83">
        <v>0</v>
      </c>
      <c r="S107" s="80">
        <v>0</v>
      </c>
      <c r="T107" s="81"/>
      <c r="U107" s="81">
        <v>0</v>
      </c>
      <c r="V107" s="84">
        <v>2.7300000000000002E-4</v>
      </c>
      <c r="W107" s="85">
        <v>0</v>
      </c>
      <c r="X107" s="62"/>
    </row>
    <row r="108" spans="7:24" x14ac:dyDescent="0.3">
      <c r="G108" s="77"/>
      <c r="H108" s="62">
        <v>123</v>
      </c>
      <c r="I108" s="62" t="s">
        <v>29</v>
      </c>
      <c r="J108" s="78">
        <v>959</v>
      </c>
      <c r="K108" s="79">
        <v>0.9</v>
      </c>
      <c r="L108" s="80">
        <v>0</v>
      </c>
      <c r="M108" s="81"/>
      <c r="N108" s="80">
        <v>0</v>
      </c>
      <c r="O108" s="80"/>
      <c r="P108" s="81">
        <v>0</v>
      </c>
      <c r="Q108" s="82">
        <v>1.1529999999999999E-3</v>
      </c>
      <c r="R108" s="83">
        <v>0</v>
      </c>
      <c r="S108" s="80">
        <v>0</v>
      </c>
      <c r="T108" s="81"/>
      <c r="U108" s="81">
        <v>0</v>
      </c>
      <c r="V108" s="84">
        <v>1.232E-3</v>
      </c>
      <c r="W108" s="85">
        <v>0</v>
      </c>
      <c r="X108" s="62"/>
    </row>
    <row r="109" spans="7:24" x14ac:dyDescent="0.3">
      <c r="G109" s="77"/>
      <c r="H109" s="62"/>
      <c r="I109" s="62"/>
      <c r="J109" s="78"/>
      <c r="K109" s="79"/>
      <c r="L109" s="81"/>
      <c r="M109" s="81"/>
      <c r="N109" s="81"/>
      <c r="O109" s="81"/>
      <c r="P109" s="81"/>
      <c r="Q109" s="84"/>
      <c r="R109" s="83"/>
      <c r="S109" s="81"/>
      <c r="T109" s="81"/>
      <c r="U109" s="81"/>
      <c r="V109" s="84"/>
      <c r="W109" s="85"/>
      <c r="X109" s="62"/>
    </row>
    <row r="110" spans="7:24" ht="15.6" x14ac:dyDescent="0.3">
      <c r="G110" s="90">
        <v>115</v>
      </c>
      <c r="H110" s="91" t="s">
        <v>116</v>
      </c>
      <c r="I110" s="62"/>
      <c r="J110" s="78"/>
      <c r="K110" s="79"/>
      <c r="L110" s="81"/>
      <c r="M110" s="81"/>
      <c r="N110" s="81"/>
      <c r="O110" s="81"/>
      <c r="P110" s="81"/>
      <c r="Q110" s="84"/>
      <c r="R110" s="83"/>
      <c r="S110" s="81"/>
      <c r="T110" s="81"/>
      <c r="U110" s="81"/>
      <c r="V110" s="84"/>
      <c r="W110" s="85"/>
      <c r="X110" s="62"/>
    </row>
    <row r="111" spans="7:24" x14ac:dyDescent="0.3">
      <c r="G111" s="77"/>
      <c r="H111" s="62">
        <v>1</v>
      </c>
      <c r="I111" s="62" t="s">
        <v>11</v>
      </c>
      <c r="J111" s="78">
        <v>960</v>
      </c>
      <c r="K111" s="79">
        <v>0.9</v>
      </c>
      <c r="L111" s="80">
        <v>0</v>
      </c>
      <c r="M111" s="81"/>
      <c r="N111" s="80">
        <v>57976</v>
      </c>
      <c r="O111" s="80"/>
      <c r="P111" s="81">
        <v>52178.400000000001</v>
      </c>
      <c r="Q111" s="82">
        <v>2.2769999999999999E-3</v>
      </c>
      <c r="R111" s="83">
        <v>118.81021680000001</v>
      </c>
      <c r="S111" s="80">
        <v>0</v>
      </c>
      <c r="T111" s="81"/>
      <c r="U111" s="81">
        <v>0</v>
      </c>
      <c r="V111" s="84">
        <v>1.91E-3</v>
      </c>
      <c r="W111" s="85">
        <v>0</v>
      </c>
      <c r="X111" s="62"/>
    </row>
    <row r="112" spans="7:24" x14ac:dyDescent="0.3">
      <c r="G112" s="77"/>
      <c r="H112" s="62">
        <v>2</v>
      </c>
      <c r="I112" s="62" t="s">
        <v>27</v>
      </c>
      <c r="J112" s="78">
        <v>960</v>
      </c>
      <c r="K112" s="79">
        <v>0.9</v>
      </c>
      <c r="L112" s="80">
        <v>0</v>
      </c>
      <c r="M112" s="81"/>
      <c r="N112" s="80">
        <v>57976</v>
      </c>
      <c r="O112" s="80"/>
      <c r="P112" s="81">
        <v>52178.400000000001</v>
      </c>
      <c r="Q112" s="82">
        <v>2.6200000000000003E-4</v>
      </c>
      <c r="R112" s="83">
        <v>13.670740800000003</v>
      </c>
      <c r="S112" s="80">
        <v>0</v>
      </c>
      <c r="T112" s="81"/>
      <c r="U112" s="81">
        <v>0</v>
      </c>
      <c r="V112" s="84">
        <v>2.6899999999999998E-4</v>
      </c>
      <c r="W112" s="85">
        <v>0</v>
      </c>
      <c r="X112" s="62"/>
    </row>
    <row r="113" spans="7:24" x14ac:dyDescent="0.3">
      <c r="G113" s="77"/>
      <c r="H113" s="62">
        <v>3</v>
      </c>
      <c r="I113" s="62" t="s">
        <v>20</v>
      </c>
      <c r="J113" s="78">
        <v>960</v>
      </c>
      <c r="K113" s="79">
        <v>0.9</v>
      </c>
      <c r="L113" s="80">
        <v>0</v>
      </c>
      <c r="M113" s="81"/>
      <c r="N113" s="80">
        <v>57976</v>
      </c>
      <c r="O113" s="80"/>
      <c r="P113" s="81">
        <v>52178.400000000001</v>
      </c>
      <c r="Q113" s="82">
        <v>5.7799999999999995E-4</v>
      </c>
      <c r="R113" s="83">
        <v>30.159115199999999</v>
      </c>
      <c r="S113" s="80">
        <v>0</v>
      </c>
      <c r="T113" s="81"/>
      <c r="U113" s="81">
        <v>0</v>
      </c>
      <c r="V113" s="84">
        <v>5.9699999999999998E-4</v>
      </c>
      <c r="W113" s="85">
        <v>0</v>
      </c>
      <c r="X113" s="62"/>
    </row>
    <row r="114" spans="7:24" x14ac:dyDescent="0.3">
      <c r="G114" s="77"/>
      <c r="H114" s="62">
        <v>5</v>
      </c>
      <c r="I114" s="62" t="s">
        <v>17</v>
      </c>
      <c r="J114" s="78">
        <v>960</v>
      </c>
      <c r="K114" s="79">
        <v>0.9</v>
      </c>
      <c r="L114" s="80">
        <v>0</v>
      </c>
      <c r="M114" s="81"/>
      <c r="N114" s="80">
        <v>57976</v>
      </c>
      <c r="O114" s="80"/>
      <c r="P114" s="81">
        <v>52178.400000000001</v>
      </c>
      <c r="Q114" s="82">
        <v>6.2979999999999998E-3</v>
      </c>
      <c r="R114" s="83">
        <v>328.61956320000002</v>
      </c>
      <c r="S114" s="80">
        <v>0</v>
      </c>
      <c r="T114" s="81"/>
      <c r="U114" s="81">
        <v>0</v>
      </c>
      <c r="V114" s="84">
        <v>6.6930000000000002E-3</v>
      </c>
      <c r="W114" s="85">
        <v>0</v>
      </c>
      <c r="X114" s="62"/>
    </row>
    <row r="115" spans="7:24" x14ac:dyDescent="0.3">
      <c r="G115" s="77"/>
      <c r="H115" s="62">
        <v>137</v>
      </c>
      <c r="I115" s="62" t="s">
        <v>160</v>
      </c>
      <c r="J115" s="78">
        <v>960</v>
      </c>
      <c r="K115" s="79">
        <v>0.9</v>
      </c>
      <c r="L115" s="80">
        <v>0</v>
      </c>
      <c r="M115" s="81"/>
      <c r="N115" s="80">
        <v>57976</v>
      </c>
      <c r="O115" s="80"/>
      <c r="P115" s="81">
        <v>52178.400000000001</v>
      </c>
      <c r="Q115" s="82">
        <v>7.4999999999999993E-5</v>
      </c>
      <c r="R115" s="83">
        <v>3.9133799999999996</v>
      </c>
      <c r="S115" s="80">
        <v>0</v>
      </c>
      <c r="T115" s="81"/>
      <c r="U115" s="81">
        <v>0</v>
      </c>
      <c r="V115" s="84">
        <v>0</v>
      </c>
      <c r="W115" s="85">
        <v>0</v>
      </c>
      <c r="X115" s="62"/>
    </row>
    <row r="116" spans="7:24" x14ac:dyDescent="0.3">
      <c r="G116" s="77"/>
      <c r="H116" s="62">
        <v>6</v>
      </c>
      <c r="I116" s="62" t="s">
        <v>76</v>
      </c>
      <c r="J116" s="78">
        <v>960</v>
      </c>
      <c r="K116" s="79">
        <v>0.9</v>
      </c>
      <c r="L116" s="80">
        <v>0</v>
      </c>
      <c r="M116" s="81"/>
      <c r="N116" s="80">
        <v>57976</v>
      </c>
      <c r="O116" s="80"/>
      <c r="P116" s="81">
        <v>52178.400000000001</v>
      </c>
      <c r="Q116" s="82">
        <v>0</v>
      </c>
      <c r="R116" s="83">
        <v>0</v>
      </c>
      <c r="S116" s="80">
        <v>0</v>
      </c>
      <c r="T116" s="81"/>
      <c r="U116" s="81">
        <v>0</v>
      </c>
      <c r="V116" s="84">
        <v>0</v>
      </c>
      <c r="W116" s="85">
        <v>0</v>
      </c>
      <c r="X116" s="62"/>
    </row>
    <row r="117" spans="7:24" x14ac:dyDescent="0.3">
      <c r="G117" s="77"/>
      <c r="H117" s="62">
        <v>7</v>
      </c>
      <c r="I117" s="62" t="s">
        <v>9</v>
      </c>
      <c r="J117" s="78">
        <v>960</v>
      </c>
      <c r="K117" s="79">
        <v>0.9</v>
      </c>
      <c r="L117" s="80">
        <v>0</v>
      </c>
      <c r="M117" s="81"/>
      <c r="N117" s="80">
        <v>57976</v>
      </c>
      <c r="O117" s="80"/>
      <c r="P117" s="81">
        <v>52178.400000000001</v>
      </c>
      <c r="Q117" s="82">
        <v>1.1900000000000001E-4</v>
      </c>
      <c r="R117" s="83">
        <v>6.2092296000000005</v>
      </c>
      <c r="S117" s="80">
        <v>0</v>
      </c>
      <c r="T117" s="81"/>
      <c r="U117" s="81">
        <v>0</v>
      </c>
      <c r="V117" s="84">
        <v>1.27E-4</v>
      </c>
      <c r="W117" s="85">
        <v>0</v>
      </c>
      <c r="X117" s="62"/>
    </row>
    <row r="118" spans="7:24" x14ac:dyDescent="0.3">
      <c r="G118" s="77"/>
      <c r="H118" s="62">
        <v>8</v>
      </c>
      <c r="I118" s="62" t="s">
        <v>23</v>
      </c>
      <c r="J118" s="78">
        <v>960</v>
      </c>
      <c r="K118" s="79">
        <v>0.9</v>
      </c>
      <c r="L118" s="80">
        <v>0</v>
      </c>
      <c r="M118" s="81"/>
      <c r="N118" s="80">
        <v>57976</v>
      </c>
      <c r="O118" s="80"/>
      <c r="P118" s="81">
        <v>52178.400000000001</v>
      </c>
      <c r="Q118" s="82">
        <v>1.74E-4</v>
      </c>
      <c r="R118" s="83">
        <v>9.0790416</v>
      </c>
      <c r="S118" s="80">
        <v>0</v>
      </c>
      <c r="T118" s="81"/>
      <c r="U118" s="81">
        <v>0</v>
      </c>
      <c r="V118" s="84">
        <v>1.8699999999999999E-4</v>
      </c>
      <c r="W118" s="85">
        <v>0</v>
      </c>
      <c r="X118" s="62"/>
    </row>
    <row r="119" spans="7:24" x14ac:dyDescent="0.3">
      <c r="G119" s="77"/>
      <c r="H119" s="62">
        <v>15</v>
      </c>
      <c r="I119" s="62" t="s">
        <v>2</v>
      </c>
      <c r="J119" s="78">
        <v>960</v>
      </c>
      <c r="K119" s="79">
        <v>0.9</v>
      </c>
      <c r="L119" s="80">
        <v>0</v>
      </c>
      <c r="M119" s="81"/>
      <c r="N119" s="80">
        <v>57976</v>
      </c>
      <c r="O119" s="80"/>
      <c r="P119" s="81">
        <v>52178.400000000001</v>
      </c>
      <c r="Q119" s="82">
        <v>2.5700000000000001E-4</v>
      </c>
      <c r="R119" s="83">
        <v>13.409848800000001</v>
      </c>
      <c r="S119" s="80">
        <v>0</v>
      </c>
      <c r="T119" s="81"/>
      <c r="U119" s="81">
        <v>0</v>
      </c>
      <c r="V119" s="84">
        <v>2.7E-4</v>
      </c>
      <c r="W119" s="85">
        <v>0</v>
      </c>
      <c r="X119" s="62"/>
    </row>
    <row r="120" spans="7:24" x14ac:dyDescent="0.3">
      <c r="G120" s="77"/>
      <c r="H120" s="62">
        <v>19</v>
      </c>
      <c r="I120" s="62" t="s">
        <v>15</v>
      </c>
      <c r="J120" s="78">
        <v>960</v>
      </c>
      <c r="K120" s="79">
        <v>0.9</v>
      </c>
      <c r="L120" s="80">
        <v>0</v>
      </c>
      <c r="M120" s="81"/>
      <c r="N120" s="80">
        <v>57976</v>
      </c>
      <c r="O120" s="80"/>
      <c r="P120" s="81">
        <v>52178.400000000001</v>
      </c>
      <c r="Q120" s="82">
        <v>6.8999999999999997E-5</v>
      </c>
      <c r="R120" s="83">
        <v>3.6003096000000001</v>
      </c>
      <c r="S120" s="80">
        <v>0</v>
      </c>
      <c r="T120" s="81"/>
      <c r="U120" s="81">
        <v>0</v>
      </c>
      <c r="V120" s="84">
        <v>7.3999999999999996E-5</v>
      </c>
      <c r="W120" s="85">
        <v>0</v>
      </c>
      <c r="X120" s="62"/>
    </row>
    <row r="121" spans="7:24" x14ac:dyDescent="0.3">
      <c r="G121" s="77"/>
      <c r="H121" s="62">
        <v>31</v>
      </c>
      <c r="I121" s="62" t="s">
        <v>1</v>
      </c>
      <c r="J121" s="78">
        <v>960</v>
      </c>
      <c r="K121" s="79">
        <v>0.9</v>
      </c>
      <c r="L121" s="80">
        <v>0</v>
      </c>
      <c r="M121" s="81"/>
      <c r="N121" s="80">
        <v>57976</v>
      </c>
      <c r="O121" s="80"/>
      <c r="P121" s="81">
        <v>52178.400000000001</v>
      </c>
      <c r="Q121" s="82">
        <v>1.243E-3</v>
      </c>
      <c r="R121" s="83">
        <v>64.857751199999996</v>
      </c>
      <c r="S121" s="80">
        <v>0</v>
      </c>
      <c r="T121" s="81"/>
      <c r="U121" s="81">
        <v>0</v>
      </c>
      <c r="V121" s="84">
        <v>1.188E-3</v>
      </c>
      <c r="W121" s="85">
        <v>0</v>
      </c>
      <c r="X121" s="62"/>
    </row>
    <row r="122" spans="7:24" x14ac:dyDescent="0.3">
      <c r="G122" s="77"/>
      <c r="H122" s="62">
        <v>38</v>
      </c>
      <c r="I122" s="62" t="s">
        <v>12</v>
      </c>
      <c r="J122" s="78">
        <v>960</v>
      </c>
      <c r="K122" s="79">
        <v>0.9</v>
      </c>
      <c r="L122" s="80">
        <v>0</v>
      </c>
      <c r="M122" s="81"/>
      <c r="N122" s="80">
        <v>57976</v>
      </c>
      <c r="O122" s="80"/>
      <c r="P122" s="81">
        <v>52178.400000000001</v>
      </c>
      <c r="Q122" s="82">
        <v>9.5000000000000005E-5</v>
      </c>
      <c r="R122" s="83">
        <v>4.9569480000000006</v>
      </c>
      <c r="S122" s="80">
        <v>0</v>
      </c>
      <c r="T122" s="81"/>
      <c r="U122" s="81">
        <v>0</v>
      </c>
      <c r="V122" s="84">
        <v>7.8999999999999996E-5</v>
      </c>
      <c r="W122" s="85">
        <v>0</v>
      </c>
      <c r="X122" s="62"/>
    </row>
    <row r="123" spans="7:24" x14ac:dyDescent="0.3">
      <c r="G123" s="77"/>
      <c r="H123" s="62">
        <v>55</v>
      </c>
      <c r="I123" s="62" t="s">
        <v>26</v>
      </c>
      <c r="J123" s="78">
        <v>960</v>
      </c>
      <c r="K123" s="79">
        <v>0.9</v>
      </c>
      <c r="L123" s="80">
        <v>0</v>
      </c>
      <c r="M123" s="81"/>
      <c r="N123" s="80">
        <v>57976</v>
      </c>
      <c r="O123" s="80"/>
      <c r="P123" s="81">
        <v>52178.400000000001</v>
      </c>
      <c r="Q123" s="82">
        <v>1.4799999999999999E-4</v>
      </c>
      <c r="R123" s="83">
        <v>7.7224031999999996</v>
      </c>
      <c r="S123" s="80">
        <v>0</v>
      </c>
      <c r="T123" s="81"/>
      <c r="U123" s="81">
        <v>0</v>
      </c>
      <c r="V123" s="84">
        <v>1.5699999999999999E-4</v>
      </c>
      <c r="W123" s="85">
        <v>0</v>
      </c>
      <c r="X123" s="62"/>
    </row>
    <row r="124" spans="7:24" x14ac:dyDescent="0.3">
      <c r="G124" s="77"/>
      <c r="H124" s="62">
        <v>71</v>
      </c>
      <c r="I124" s="62" t="s">
        <v>18</v>
      </c>
      <c r="J124" s="78">
        <v>960</v>
      </c>
      <c r="K124" s="79">
        <v>0</v>
      </c>
      <c r="L124" s="80">
        <v>0</v>
      </c>
      <c r="M124" s="81"/>
      <c r="N124" s="80">
        <v>57976</v>
      </c>
      <c r="O124" s="80"/>
      <c r="P124" s="81">
        <v>0</v>
      </c>
      <c r="Q124" s="82">
        <v>1.0000000000000001E-5</v>
      </c>
      <c r="R124" s="83">
        <v>0</v>
      </c>
      <c r="S124" s="80">
        <v>0</v>
      </c>
      <c r="T124" s="81"/>
      <c r="U124" s="81">
        <v>0</v>
      </c>
      <c r="V124" s="84">
        <v>1.1E-5</v>
      </c>
      <c r="W124" s="85">
        <v>0</v>
      </c>
      <c r="X124" s="62"/>
    </row>
    <row r="125" spans="7:24" x14ac:dyDescent="0.3">
      <c r="G125" s="77"/>
      <c r="H125" s="62">
        <v>72</v>
      </c>
      <c r="I125" s="62" t="s">
        <v>28</v>
      </c>
      <c r="J125" s="78">
        <v>960</v>
      </c>
      <c r="K125" s="79">
        <v>0</v>
      </c>
      <c r="L125" s="80">
        <v>0</v>
      </c>
      <c r="M125" s="81"/>
      <c r="N125" s="80">
        <v>57976</v>
      </c>
      <c r="O125" s="80"/>
      <c r="P125" s="81">
        <v>0</v>
      </c>
      <c r="Q125" s="82">
        <v>2.9999999999999997E-4</v>
      </c>
      <c r="R125" s="83">
        <v>0</v>
      </c>
      <c r="S125" s="80">
        <v>0</v>
      </c>
      <c r="T125" s="81"/>
      <c r="U125" s="81">
        <v>0</v>
      </c>
      <c r="V125" s="84">
        <v>3.1799999999999998E-4</v>
      </c>
      <c r="W125" s="85">
        <v>0</v>
      </c>
      <c r="X125" s="62"/>
    </row>
    <row r="126" spans="7:24" x14ac:dyDescent="0.3">
      <c r="G126" s="77"/>
      <c r="H126" s="62">
        <v>104</v>
      </c>
      <c r="I126" s="62" t="s">
        <v>88</v>
      </c>
      <c r="J126" s="78">
        <v>960</v>
      </c>
      <c r="K126" s="79">
        <v>0.9</v>
      </c>
      <c r="L126" s="80">
        <v>0</v>
      </c>
      <c r="M126" s="81"/>
      <c r="N126" s="80">
        <v>57976</v>
      </c>
      <c r="O126" s="80"/>
      <c r="P126" s="81">
        <v>52178.400000000001</v>
      </c>
      <c r="Q126" s="82">
        <v>0</v>
      </c>
      <c r="R126" s="83">
        <v>0</v>
      </c>
      <c r="S126" s="80">
        <v>0</v>
      </c>
      <c r="T126" s="81"/>
      <c r="U126" s="81">
        <v>0</v>
      </c>
      <c r="V126" s="84">
        <v>0</v>
      </c>
      <c r="W126" s="85">
        <v>0</v>
      </c>
      <c r="X126" s="62"/>
    </row>
    <row r="127" spans="7:24" x14ac:dyDescent="0.3">
      <c r="G127" s="77"/>
      <c r="H127" s="62">
        <v>115</v>
      </c>
      <c r="I127" s="62" t="s">
        <v>116</v>
      </c>
      <c r="J127" s="78">
        <v>960</v>
      </c>
      <c r="K127" s="79">
        <v>0.9</v>
      </c>
      <c r="L127" s="80">
        <v>0</v>
      </c>
      <c r="M127" s="81"/>
      <c r="N127" s="80">
        <v>57976</v>
      </c>
      <c r="O127" s="80"/>
      <c r="P127" s="81">
        <v>52178.400000000001</v>
      </c>
      <c r="Q127" s="82">
        <v>0</v>
      </c>
      <c r="R127" s="83">
        <v>0</v>
      </c>
      <c r="S127" s="80">
        <v>0</v>
      </c>
      <c r="T127" s="81"/>
      <c r="U127" s="81">
        <v>0</v>
      </c>
      <c r="V127" s="84">
        <v>0</v>
      </c>
      <c r="W127" s="85">
        <v>0</v>
      </c>
      <c r="X127" s="62"/>
    </row>
    <row r="128" spans="7:24" x14ac:dyDescent="0.3">
      <c r="G128" s="77"/>
      <c r="H128" s="62">
        <v>117</v>
      </c>
      <c r="I128" s="62" t="s">
        <v>21</v>
      </c>
      <c r="J128" s="78">
        <v>960</v>
      </c>
      <c r="K128" s="79">
        <v>0.9</v>
      </c>
      <c r="L128" s="80">
        <v>0</v>
      </c>
      <c r="M128" s="81"/>
      <c r="N128" s="80">
        <v>57976</v>
      </c>
      <c r="O128" s="80"/>
      <c r="P128" s="81">
        <v>52178.400000000001</v>
      </c>
      <c r="Q128" s="82">
        <v>2.5700000000000001E-4</v>
      </c>
      <c r="R128" s="83">
        <v>13.409848800000001</v>
      </c>
      <c r="S128" s="80">
        <v>0</v>
      </c>
      <c r="T128" s="81"/>
      <c r="U128" s="81">
        <v>0</v>
      </c>
      <c r="V128" s="84">
        <v>2.7300000000000002E-4</v>
      </c>
      <c r="W128" s="85">
        <v>0</v>
      </c>
      <c r="X128" s="62"/>
    </row>
    <row r="129" spans="7:24" x14ac:dyDescent="0.3">
      <c r="G129" s="77"/>
      <c r="H129" s="62">
        <v>123</v>
      </c>
      <c r="I129" s="62" t="s">
        <v>29</v>
      </c>
      <c r="J129" s="78">
        <v>960</v>
      </c>
      <c r="K129" s="79">
        <v>0.9</v>
      </c>
      <c r="L129" s="80">
        <v>0</v>
      </c>
      <c r="M129" s="81"/>
      <c r="N129" s="80">
        <v>57976</v>
      </c>
      <c r="O129" s="80"/>
      <c r="P129" s="81">
        <v>52178.400000000001</v>
      </c>
      <c r="Q129" s="82">
        <v>1.1529999999999999E-3</v>
      </c>
      <c r="R129" s="83">
        <v>60.161695199999997</v>
      </c>
      <c r="S129" s="80">
        <v>0</v>
      </c>
      <c r="T129" s="81"/>
      <c r="U129" s="81">
        <v>0</v>
      </c>
      <c r="V129" s="84">
        <v>1.232E-3</v>
      </c>
      <c r="W129" s="85">
        <v>0</v>
      </c>
      <c r="X129" s="62"/>
    </row>
    <row r="130" spans="7:24" ht="15" thickBot="1" x14ac:dyDescent="0.35">
      <c r="G130" s="86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8"/>
      <c r="X130" s="62"/>
    </row>
    <row r="131" spans="7:24" x14ac:dyDescent="0.3">
      <c r="G131" s="62">
        <v>115</v>
      </c>
      <c r="H131" s="62" t="s">
        <v>116</v>
      </c>
      <c r="I131" s="62"/>
      <c r="J131" s="78"/>
      <c r="K131" s="79"/>
      <c r="L131" s="81"/>
      <c r="M131" s="81"/>
      <c r="N131" s="81"/>
      <c r="O131" s="81"/>
      <c r="P131" s="81"/>
      <c r="Q131" s="84"/>
      <c r="R131" s="83">
        <v>356656.17109049991</v>
      </c>
      <c r="S131" s="81"/>
      <c r="T131" s="81"/>
      <c r="U131" s="81"/>
      <c r="V131" s="84"/>
      <c r="W131" s="83">
        <v>49347.562260600011</v>
      </c>
      <c r="X131" s="89">
        <v>406003.73335109989</v>
      </c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64"/>
  <sheetViews>
    <sheetView workbookViewId="0"/>
  </sheetViews>
  <sheetFormatPr defaultRowHeight="14.4" x14ac:dyDescent="0.3"/>
  <cols>
    <col min="2" max="2" width="5.3320312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30.6640625" bestFit="1" customWidth="1"/>
    <col min="10" max="10" width="6.6640625" bestFit="1" customWidth="1"/>
    <col min="11" max="11" width="5.44140625" bestFit="1" customWidth="1"/>
    <col min="12" max="12" width="9.88671875" bestFit="1" customWidth="1"/>
    <col min="13" max="13" width="10" bestFit="1" customWidth="1"/>
    <col min="14" max="14" width="9.77734375" bestFit="1" customWidth="1"/>
    <col min="15" max="15" width="9" bestFit="1" customWidth="1"/>
    <col min="16" max="16" width="12.109375" bestFit="1" customWidth="1"/>
    <col min="17" max="17" width="8.5546875" bestFit="1" customWidth="1"/>
    <col min="18" max="18" width="12.109375" bestFit="1" customWidth="1"/>
    <col min="19" max="19" width="10.33203125" bestFit="1" customWidth="1"/>
    <col min="20" max="20" width="9.5546875" bestFit="1" customWidth="1"/>
    <col min="21" max="21" width="13.33203125" bestFit="1" customWidth="1"/>
    <col min="22" max="22" width="8.5546875" bestFit="1" customWidth="1"/>
    <col min="23" max="23" width="11.109375" bestFit="1" customWidth="1"/>
    <col min="24" max="24" width="12.109375" bestFit="1" customWidth="1"/>
  </cols>
  <sheetData>
    <row r="1" spans="2:24" ht="23.25" customHeight="1" x14ac:dyDescent="0.45">
      <c r="B1" s="117" t="s">
        <v>33</v>
      </c>
      <c r="C1" s="117"/>
      <c r="D1" s="117"/>
      <c r="E1" s="117"/>
      <c r="I1" s="1" t="s">
        <v>132</v>
      </c>
    </row>
    <row r="2" spans="2:24" ht="15" customHeight="1" x14ac:dyDescent="0.3">
      <c r="B2">
        <v>2017</v>
      </c>
      <c r="D2" s="2"/>
      <c r="E2" s="2"/>
    </row>
    <row r="3" spans="2:24" ht="15" customHeight="1" x14ac:dyDescent="0.3">
      <c r="D3" s="2"/>
      <c r="E3" s="2"/>
    </row>
    <row r="4" spans="2:24" ht="18" x14ac:dyDescent="0.35">
      <c r="B4" s="3" t="s">
        <v>5</v>
      </c>
      <c r="C4" s="38"/>
      <c r="D4" s="5" t="s">
        <v>34</v>
      </c>
      <c r="E4" s="5" t="s">
        <v>35</v>
      </c>
    </row>
    <row r="5" spans="2:24" x14ac:dyDescent="0.3">
      <c r="D5" s="8"/>
      <c r="E5" s="8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2:24" ht="15" thickBot="1" x14ac:dyDescent="0.35">
      <c r="C6" s="57" t="s">
        <v>117</v>
      </c>
      <c r="D6" s="58">
        <v>89</v>
      </c>
      <c r="E6" s="59" t="s">
        <v>54</v>
      </c>
      <c r="G6" s="62"/>
      <c r="H6" s="62"/>
      <c r="I6" s="62"/>
      <c r="J6" s="63" t="s">
        <v>59</v>
      </c>
      <c r="K6" s="64" t="s">
        <v>60</v>
      </c>
      <c r="L6" s="65" t="s">
        <v>61</v>
      </c>
      <c r="M6" s="65" t="s">
        <v>186</v>
      </c>
      <c r="N6" s="65" t="s">
        <v>62</v>
      </c>
      <c r="O6" s="65" t="s">
        <v>187</v>
      </c>
      <c r="P6" s="65" t="s">
        <v>63</v>
      </c>
      <c r="Q6" s="66" t="s">
        <v>64</v>
      </c>
      <c r="R6" s="67" t="s">
        <v>65</v>
      </c>
      <c r="S6" s="65" t="s">
        <v>66</v>
      </c>
      <c r="T6" s="65" t="s">
        <v>67</v>
      </c>
      <c r="U6" s="65" t="s">
        <v>68</v>
      </c>
      <c r="V6" s="66" t="s">
        <v>69</v>
      </c>
      <c r="W6" s="67" t="s">
        <v>70</v>
      </c>
      <c r="X6" s="62"/>
    </row>
    <row r="7" spans="2:24" ht="15.6" x14ac:dyDescent="0.3">
      <c r="C7" s="57" t="s">
        <v>120</v>
      </c>
      <c r="D7" s="58">
        <v>114</v>
      </c>
      <c r="E7" s="59" t="s">
        <v>55</v>
      </c>
      <c r="G7" s="68">
        <v>89</v>
      </c>
      <c r="H7" s="69" t="s">
        <v>117</v>
      </c>
      <c r="I7" s="70"/>
      <c r="J7" s="71"/>
      <c r="K7" s="72"/>
      <c r="L7" s="73"/>
      <c r="M7" s="73"/>
      <c r="N7" s="73"/>
      <c r="O7" s="73"/>
      <c r="P7" s="73"/>
      <c r="Q7" s="74"/>
      <c r="R7" s="75"/>
      <c r="S7" s="73"/>
      <c r="T7" s="73"/>
      <c r="U7" s="73"/>
      <c r="V7" s="74"/>
      <c r="W7" s="76"/>
      <c r="X7" s="62"/>
    </row>
    <row r="8" spans="2:24" x14ac:dyDescent="0.3">
      <c r="C8" s="118"/>
      <c r="D8" s="119"/>
      <c r="E8" s="78"/>
      <c r="G8" s="77"/>
      <c r="H8" s="62">
        <v>1</v>
      </c>
      <c r="I8" s="62" t="s">
        <v>11</v>
      </c>
      <c r="J8" s="78">
        <v>300</v>
      </c>
      <c r="K8" s="79">
        <v>0.6</v>
      </c>
      <c r="L8" s="80">
        <v>30560337</v>
      </c>
      <c r="M8" s="81">
        <v>-47726</v>
      </c>
      <c r="N8" s="80">
        <v>0</v>
      </c>
      <c r="O8" s="80"/>
      <c r="P8" s="81">
        <v>18364837.800000001</v>
      </c>
      <c r="Q8" s="82">
        <v>2.2769999999999999E-3</v>
      </c>
      <c r="R8" s="83">
        <v>41816.735670599999</v>
      </c>
      <c r="S8" s="80">
        <v>2953881</v>
      </c>
      <c r="T8" s="81">
        <v>-3637</v>
      </c>
      <c r="U8" s="81">
        <v>1774510.8</v>
      </c>
      <c r="V8" s="84">
        <v>1.91E-3</v>
      </c>
      <c r="W8" s="85">
        <v>3389.3156280000003</v>
      </c>
      <c r="X8" s="62"/>
    </row>
    <row r="9" spans="2:24" x14ac:dyDescent="0.3">
      <c r="C9" s="118"/>
      <c r="D9" s="119"/>
      <c r="E9" s="78"/>
      <c r="G9" s="77"/>
      <c r="H9" s="62">
        <v>2</v>
      </c>
      <c r="I9" s="62" t="s">
        <v>27</v>
      </c>
      <c r="J9" s="78">
        <v>300</v>
      </c>
      <c r="K9" s="79">
        <v>0.6</v>
      </c>
      <c r="L9" s="80">
        <v>30560337</v>
      </c>
      <c r="M9" s="81">
        <v>-47726</v>
      </c>
      <c r="N9" s="80">
        <v>0</v>
      </c>
      <c r="O9" s="80"/>
      <c r="P9" s="81">
        <v>18364837.800000001</v>
      </c>
      <c r="Q9" s="82">
        <v>2.6200000000000003E-4</v>
      </c>
      <c r="R9" s="83">
        <v>4811.5875036000007</v>
      </c>
      <c r="S9" s="80">
        <v>2953881</v>
      </c>
      <c r="T9" s="81">
        <v>-3637</v>
      </c>
      <c r="U9" s="81">
        <v>1774510.8</v>
      </c>
      <c r="V9" s="84">
        <v>2.6899999999999998E-4</v>
      </c>
      <c r="W9" s="85">
        <v>477.34340519999995</v>
      </c>
      <c r="X9" s="62"/>
    </row>
    <row r="10" spans="2:24" x14ac:dyDescent="0.3">
      <c r="C10" s="118"/>
      <c r="D10" s="119"/>
      <c r="E10" s="78"/>
      <c r="G10" s="77"/>
      <c r="H10" s="62">
        <v>3</v>
      </c>
      <c r="I10" s="62" t="s">
        <v>20</v>
      </c>
      <c r="J10" s="78">
        <v>300</v>
      </c>
      <c r="K10" s="79">
        <v>0.6</v>
      </c>
      <c r="L10" s="80">
        <v>30560337</v>
      </c>
      <c r="M10" s="81">
        <v>-47726</v>
      </c>
      <c r="N10" s="80">
        <v>0</v>
      </c>
      <c r="O10" s="80"/>
      <c r="P10" s="81">
        <v>18364837.800000001</v>
      </c>
      <c r="Q10" s="82">
        <v>5.7799999999999995E-4</v>
      </c>
      <c r="R10" s="83">
        <v>10614.8762484</v>
      </c>
      <c r="S10" s="80">
        <v>2953881</v>
      </c>
      <c r="T10" s="81">
        <v>-3637</v>
      </c>
      <c r="U10" s="81">
        <v>1774510.8</v>
      </c>
      <c r="V10" s="84">
        <v>5.9699999999999998E-4</v>
      </c>
      <c r="W10" s="85">
        <v>1059.3829476000001</v>
      </c>
      <c r="X10" s="62"/>
    </row>
    <row r="11" spans="2:24" x14ac:dyDescent="0.3">
      <c r="C11" s="118"/>
      <c r="D11" s="119"/>
      <c r="E11" s="78"/>
      <c r="G11" s="77"/>
      <c r="H11" s="62">
        <v>5</v>
      </c>
      <c r="I11" s="62" t="s">
        <v>17</v>
      </c>
      <c r="J11" s="78">
        <v>300</v>
      </c>
      <c r="K11" s="79">
        <v>0.6</v>
      </c>
      <c r="L11" s="80">
        <v>30560337</v>
      </c>
      <c r="M11" s="81">
        <v>-47726</v>
      </c>
      <c r="N11" s="80">
        <v>0</v>
      </c>
      <c r="O11" s="80"/>
      <c r="P11" s="81">
        <v>18364837.800000001</v>
      </c>
      <c r="Q11" s="82">
        <v>6.2979999999999998E-3</v>
      </c>
      <c r="R11" s="83">
        <v>115661.74846440001</v>
      </c>
      <c r="S11" s="80">
        <v>2953881</v>
      </c>
      <c r="T11" s="81">
        <v>-3637</v>
      </c>
      <c r="U11" s="81">
        <v>1774510.8</v>
      </c>
      <c r="V11" s="84">
        <v>6.6930000000000002E-3</v>
      </c>
      <c r="W11" s="85">
        <v>11876.8007844</v>
      </c>
      <c r="X11" s="62"/>
    </row>
    <row r="12" spans="2:24" x14ac:dyDescent="0.3">
      <c r="C12" s="118"/>
      <c r="D12" s="119"/>
      <c r="E12" s="78"/>
      <c r="G12" s="77"/>
      <c r="H12" s="62">
        <v>137</v>
      </c>
      <c r="I12" s="62" t="s">
        <v>160</v>
      </c>
      <c r="J12" s="78">
        <v>300</v>
      </c>
      <c r="K12" s="79">
        <v>0.6</v>
      </c>
      <c r="L12" s="80">
        <v>30560337</v>
      </c>
      <c r="M12" s="81">
        <v>-47726</v>
      </c>
      <c r="N12" s="80">
        <v>0</v>
      </c>
      <c r="O12" s="80"/>
      <c r="P12" s="81">
        <v>18364837.800000001</v>
      </c>
      <c r="Q12" s="82">
        <v>7.4999999999999993E-5</v>
      </c>
      <c r="R12" s="83">
        <v>1377.3628349999999</v>
      </c>
      <c r="S12" s="80">
        <v>2953881</v>
      </c>
      <c r="T12" s="81">
        <v>-3637</v>
      </c>
      <c r="U12" s="81">
        <v>1774510.8</v>
      </c>
      <c r="V12" s="84">
        <v>0</v>
      </c>
      <c r="W12" s="85">
        <v>0</v>
      </c>
      <c r="X12" s="62"/>
    </row>
    <row r="13" spans="2:24" x14ac:dyDescent="0.3">
      <c r="C13" s="118"/>
      <c r="D13" s="119"/>
      <c r="E13" s="78"/>
      <c r="G13" s="77"/>
      <c r="H13" s="62">
        <v>6</v>
      </c>
      <c r="I13" s="62" t="s">
        <v>76</v>
      </c>
      <c r="J13" s="78">
        <v>300</v>
      </c>
      <c r="K13" s="79">
        <v>0.6</v>
      </c>
      <c r="L13" s="80">
        <v>30560337</v>
      </c>
      <c r="M13" s="81">
        <v>-47726</v>
      </c>
      <c r="N13" s="80">
        <v>0</v>
      </c>
      <c r="O13" s="80"/>
      <c r="P13" s="81">
        <v>18364837.800000001</v>
      </c>
      <c r="Q13" s="82">
        <v>0</v>
      </c>
      <c r="R13" s="83">
        <v>0</v>
      </c>
      <c r="S13" s="80">
        <v>2953881</v>
      </c>
      <c r="T13" s="81">
        <v>-3637</v>
      </c>
      <c r="U13" s="81">
        <v>1774510.8</v>
      </c>
      <c r="V13" s="84">
        <v>0</v>
      </c>
      <c r="W13" s="85">
        <v>0</v>
      </c>
      <c r="X13" s="62"/>
    </row>
    <row r="14" spans="2:24" x14ac:dyDescent="0.3">
      <c r="C14" s="118"/>
      <c r="D14" s="119"/>
      <c r="E14" s="78"/>
      <c r="G14" s="77"/>
      <c r="H14" s="62">
        <v>7</v>
      </c>
      <c r="I14" s="62" t="s">
        <v>9</v>
      </c>
      <c r="J14" s="78">
        <v>300</v>
      </c>
      <c r="K14" s="79">
        <v>0.6</v>
      </c>
      <c r="L14" s="80">
        <v>30560337</v>
      </c>
      <c r="M14" s="81">
        <v>-47726</v>
      </c>
      <c r="N14" s="80">
        <v>0</v>
      </c>
      <c r="O14" s="80"/>
      <c r="P14" s="81">
        <v>18364837.800000001</v>
      </c>
      <c r="Q14" s="82">
        <v>1.1900000000000001E-4</v>
      </c>
      <c r="R14" s="83">
        <v>2185.4156982000004</v>
      </c>
      <c r="S14" s="80">
        <v>2953881</v>
      </c>
      <c r="T14" s="81">
        <v>-3637</v>
      </c>
      <c r="U14" s="81">
        <v>1774510.8</v>
      </c>
      <c r="V14" s="84">
        <v>1.27E-4</v>
      </c>
      <c r="W14" s="85">
        <v>225.36287160000001</v>
      </c>
      <c r="X14" s="62"/>
    </row>
    <row r="15" spans="2:24" x14ac:dyDescent="0.3">
      <c r="C15" s="118"/>
      <c r="D15" s="119"/>
      <c r="E15" s="78"/>
      <c r="G15" s="77"/>
      <c r="H15" s="62">
        <v>8</v>
      </c>
      <c r="I15" s="62" t="s">
        <v>23</v>
      </c>
      <c r="J15" s="78">
        <v>300</v>
      </c>
      <c r="K15" s="79">
        <v>0.6</v>
      </c>
      <c r="L15" s="80">
        <v>30560337</v>
      </c>
      <c r="M15" s="81">
        <v>-47726</v>
      </c>
      <c r="N15" s="80">
        <v>0</v>
      </c>
      <c r="O15" s="80"/>
      <c r="P15" s="81">
        <v>18364837.800000001</v>
      </c>
      <c r="Q15" s="82">
        <v>1.74E-4</v>
      </c>
      <c r="R15" s="83">
        <v>3195.4817772000001</v>
      </c>
      <c r="S15" s="80">
        <v>2953881</v>
      </c>
      <c r="T15" s="81">
        <v>-3637</v>
      </c>
      <c r="U15" s="81">
        <v>1774510.8</v>
      </c>
      <c r="V15" s="84">
        <v>1.8699999999999999E-4</v>
      </c>
      <c r="W15" s="85">
        <v>331.83351959999999</v>
      </c>
      <c r="X15" s="62"/>
    </row>
    <row r="16" spans="2:24" x14ac:dyDescent="0.3">
      <c r="C16" s="118"/>
      <c r="D16" s="119"/>
      <c r="E16" s="78"/>
      <c r="G16" s="77"/>
      <c r="H16" s="62">
        <v>10</v>
      </c>
      <c r="I16" s="62" t="s">
        <v>118</v>
      </c>
      <c r="J16" s="78">
        <v>300</v>
      </c>
      <c r="K16" s="79">
        <v>0.6</v>
      </c>
      <c r="L16" s="80">
        <v>30560337</v>
      </c>
      <c r="M16" s="81">
        <v>-47726</v>
      </c>
      <c r="N16" s="80">
        <v>0</v>
      </c>
      <c r="O16" s="80"/>
      <c r="P16" s="81">
        <v>18364837.800000001</v>
      </c>
      <c r="Q16" s="82">
        <v>0</v>
      </c>
      <c r="R16" s="83">
        <v>0</v>
      </c>
      <c r="S16" s="80">
        <v>2953881</v>
      </c>
      <c r="T16" s="81">
        <v>-3637</v>
      </c>
      <c r="U16" s="81">
        <v>1774510.8</v>
      </c>
      <c r="V16" s="84">
        <v>0</v>
      </c>
      <c r="W16" s="85">
        <v>0</v>
      </c>
      <c r="X16" s="62"/>
    </row>
    <row r="17" spans="3:24" x14ac:dyDescent="0.3">
      <c r="C17" s="118"/>
      <c r="D17" s="119"/>
      <c r="E17" s="78"/>
      <c r="G17" s="77"/>
      <c r="H17" s="62">
        <v>17</v>
      </c>
      <c r="I17" s="62" t="s">
        <v>16</v>
      </c>
      <c r="J17" s="78">
        <v>300</v>
      </c>
      <c r="K17" s="79">
        <v>0.6</v>
      </c>
      <c r="L17" s="80">
        <v>30560337</v>
      </c>
      <c r="M17" s="81">
        <v>-47726</v>
      </c>
      <c r="N17" s="80">
        <v>0</v>
      </c>
      <c r="O17" s="80"/>
      <c r="P17" s="81">
        <v>18364837.800000001</v>
      </c>
      <c r="Q17" s="82">
        <v>7.0899999999999999E-4</v>
      </c>
      <c r="R17" s="83">
        <v>13020.6700002</v>
      </c>
      <c r="S17" s="80">
        <v>2953881</v>
      </c>
      <c r="T17" s="81">
        <v>-3637</v>
      </c>
      <c r="U17" s="81">
        <v>1774510.8</v>
      </c>
      <c r="V17" s="84">
        <v>7.5799999999999999E-4</v>
      </c>
      <c r="W17" s="85">
        <v>1345.0791864</v>
      </c>
      <c r="X17" s="62"/>
    </row>
    <row r="18" spans="3:24" x14ac:dyDescent="0.3">
      <c r="C18" s="118"/>
      <c r="D18" s="119"/>
      <c r="E18" s="78"/>
      <c r="G18" s="77"/>
      <c r="H18" s="62">
        <v>32</v>
      </c>
      <c r="I18" s="62" t="s">
        <v>5</v>
      </c>
      <c r="J18" s="78">
        <v>300</v>
      </c>
      <c r="K18" s="79">
        <v>0.6</v>
      </c>
      <c r="L18" s="80">
        <v>30560337</v>
      </c>
      <c r="M18" s="81">
        <v>-47726</v>
      </c>
      <c r="N18" s="80">
        <v>0</v>
      </c>
      <c r="O18" s="80"/>
      <c r="P18" s="81">
        <v>18364837.800000001</v>
      </c>
      <c r="Q18" s="82">
        <v>1.078E-3</v>
      </c>
      <c r="R18" s="83">
        <v>19797.2951484</v>
      </c>
      <c r="S18" s="80">
        <v>2953881</v>
      </c>
      <c r="T18" s="81">
        <v>-3637</v>
      </c>
      <c r="U18" s="81">
        <v>1774510.8</v>
      </c>
      <c r="V18" s="84">
        <v>1.1440000000000001E-3</v>
      </c>
      <c r="W18" s="85">
        <v>2030.0403552000002</v>
      </c>
      <c r="X18" s="62"/>
    </row>
    <row r="19" spans="3:24" x14ac:dyDescent="0.3">
      <c r="C19" s="118"/>
      <c r="D19" s="119"/>
      <c r="E19" s="78"/>
      <c r="G19" s="77"/>
      <c r="H19" s="62">
        <v>38</v>
      </c>
      <c r="I19" s="62" t="s">
        <v>12</v>
      </c>
      <c r="J19" s="78">
        <v>300</v>
      </c>
      <c r="K19" s="79">
        <v>0.6</v>
      </c>
      <c r="L19" s="80">
        <v>30560337</v>
      </c>
      <c r="M19" s="81">
        <v>-47726</v>
      </c>
      <c r="N19" s="80">
        <v>0</v>
      </c>
      <c r="O19" s="80"/>
      <c r="P19" s="81">
        <v>18364837.800000001</v>
      </c>
      <c r="Q19" s="82">
        <v>9.5000000000000005E-5</v>
      </c>
      <c r="R19" s="83">
        <v>1744.6595910000001</v>
      </c>
      <c r="S19" s="80">
        <v>2953881</v>
      </c>
      <c r="T19" s="81">
        <v>-3637</v>
      </c>
      <c r="U19" s="81">
        <v>1774510.8</v>
      </c>
      <c r="V19" s="84">
        <v>7.8999999999999996E-5</v>
      </c>
      <c r="W19" s="85">
        <v>140.18635319999999</v>
      </c>
      <c r="X19" s="62"/>
    </row>
    <row r="20" spans="3:24" x14ac:dyDescent="0.3">
      <c r="C20" s="118"/>
      <c r="D20" s="119"/>
      <c r="E20" s="78"/>
      <c r="G20" s="77"/>
      <c r="H20" s="62">
        <v>41</v>
      </c>
      <c r="I20" s="62" t="s">
        <v>83</v>
      </c>
      <c r="J20" s="78">
        <v>300</v>
      </c>
      <c r="K20" s="79">
        <v>0.6</v>
      </c>
      <c r="L20" s="80">
        <v>30560337</v>
      </c>
      <c r="M20" s="81">
        <v>-47726</v>
      </c>
      <c r="N20" s="80">
        <v>0</v>
      </c>
      <c r="O20" s="80"/>
      <c r="P20" s="81">
        <v>18364837.800000001</v>
      </c>
      <c r="Q20" s="82">
        <v>0</v>
      </c>
      <c r="R20" s="83">
        <v>0</v>
      </c>
      <c r="S20" s="80">
        <v>2953881</v>
      </c>
      <c r="T20" s="81">
        <v>-3637</v>
      </c>
      <c r="U20" s="81">
        <v>1774510.8</v>
      </c>
      <c r="V20" s="84">
        <v>0</v>
      </c>
      <c r="W20" s="85">
        <v>0</v>
      </c>
      <c r="X20" s="62"/>
    </row>
    <row r="21" spans="3:24" x14ac:dyDescent="0.3">
      <c r="C21" s="118"/>
      <c r="D21" s="119"/>
      <c r="E21" s="78"/>
      <c r="G21" s="77"/>
      <c r="H21" s="62">
        <v>55</v>
      </c>
      <c r="I21" s="62" t="s">
        <v>26</v>
      </c>
      <c r="J21" s="78">
        <v>300</v>
      </c>
      <c r="K21" s="79">
        <v>0.6</v>
      </c>
      <c r="L21" s="80">
        <v>30560337</v>
      </c>
      <c r="M21" s="81">
        <v>-47726</v>
      </c>
      <c r="N21" s="80">
        <v>0</v>
      </c>
      <c r="O21" s="80"/>
      <c r="P21" s="81">
        <v>18364837.800000001</v>
      </c>
      <c r="Q21" s="82">
        <v>1.4799999999999999E-4</v>
      </c>
      <c r="R21" s="83">
        <v>2717.9959943999997</v>
      </c>
      <c r="S21" s="80">
        <v>2953881</v>
      </c>
      <c r="T21" s="81">
        <v>-3637</v>
      </c>
      <c r="U21" s="81">
        <v>1774510.8</v>
      </c>
      <c r="V21" s="84">
        <v>1.5699999999999999E-4</v>
      </c>
      <c r="W21" s="85">
        <v>278.5981956</v>
      </c>
      <c r="X21" s="62"/>
    </row>
    <row r="22" spans="3:24" x14ac:dyDescent="0.3">
      <c r="C22" s="118"/>
      <c r="D22" s="119"/>
      <c r="E22" s="78"/>
      <c r="G22" s="77"/>
      <c r="H22" s="62">
        <v>71</v>
      </c>
      <c r="I22" s="62" t="s">
        <v>18</v>
      </c>
      <c r="J22" s="78">
        <v>300</v>
      </c>
      <c r="K22" s="79">
        <v>0</v>
      </c>
      <c r="L22" s="80">
        <v>30560337</v>
      </c>
      <c r="M22" s="81">
        <v>-47726</v>
      </c>
      <c r="N22" s="80">
        <v>0</v>
      </c>
      <c r="O22" s="80"/>
      <c r="P22" s="81">
        <v>0</v>
      </c>
      <c r="Q22" s="82">
        <v>1.0000000000000001E-5</v>
      </c>
      <c r="R22" s="83">
        <v>0</v>
      </c>
      <c r="S22" s="80">
        <v>2953881</v>
      </c>
      <c r="T22" s="81">
        <v>-3637</v>
      </c>
      <c r="U22" s="81">
        <v>0</v>
      </c>
      <c r="V22" s="84">
        <v>1.1E-5</v>
      </c>
      <c r="W22" s="85">
        <v>0</v>
      </c>
      <c r="X22" s="62"/>
    </row>
    <row r="23" spans="3:24" x14ac:dyDescent="0.3">
      <c r="C23" s="118"/>
      <c r="D23" s="119"/>
      <c r="E23" s="78"/>
      <c r="G23" s="77"/>
      <c r="H23" s="62">
        <v>72</v>
      </c>
      <c r="I23" s="62" t="s">
        <v>28</v>
      </c>
      <c r="J23" s="78">
        <v>300</v>
      </c>
      <c r="K23" s="79">
        <v>0</v>
      </c>
      <c r="L23" s="80">
        <v>30560337</v>
      </c>
      <c r="M23" s="81">
        <v>-47726</v>
      </c>
      <c r="N23" s="80">
        <v>0</v>
      </c>
      <c r="O23" s="80"/>
      <c r="P23" s="81">
        <v>0</v>
      </c>
      <c r="Q23" s="82">
        <v>2.9999999999999997E-4</v>
      </c>
      <c r="R23" s="83">
        <v>0</v>
      </c>
      <c r="S23" s="80">
        <v>2953881</v>
      </c>
      <c r="T23" s="81">
        <v>-3637</v>
      </c>
      <c r="U23" s="81">
        <v>0</v>
      </c>
      <c r="V23" s="84">
        <v>3.1799999999999998E-4</v>
      </c>
      <c r="W23" s="85">
        <v>0</v>
      </c>
      <c r="X23" s="62"/>
    </row>
    <row r="24" spans="3:24" x14ac:dyDescent="0.3">
      <c r="C24" s="118"/>
      <c r="D24" s="119"/>
      <c r="E24" s="78"/>
      <c r="G24" s="77"/>
      <c r="H24" s="62">
        <v>89</v>
      </c>
      <c r="I24" s="62" t="s">
        <v>117</v>
      </c>
      <c r="J24" s="78">
        <v>300</v>
      </c>
      <c r="K24" s="79">
        <v>0.6</v>
      </c>
      <c r="L24" s="80">
        <v>30560337</v>
      </c>
      <c r="M24" s="81">
        <v>-47726</v>
      </c>
      <c r="N24" s="80">
        <v>0</v>
      </c>
      <c r="O24" s="80"/>
      <c r="P24" s="81">
        <v>18364837.800000001</v>
      </c>
      <c r="Q24" s="82">
        <v>0</v>
      </c>
      <c r="R24" s="83">
        <v>0</v>
      </c>
      <c r="S24" s="80">
        <v>2953881</v>
      </c>
      <c r="T24" s="81">
        <v>-3637</v>
      </c>
      <c r="U24" s="81">
        <v>1774510.8</v>
      </c>
      <c r="V24" s="84">
        <v>0</v>
      </c>
      <c r="W24" s="85">
        <v>0</v>
      </c>
      <c r="X24" s="62"/>
    </row>
    <row r="25" spans="3:24" x14ac:dyDescent="0.3">
      <c r="C25" s="118"/>
      <c r="D25" s="119"/>
      <c r="E25" s="78"/>
      <c r="G25" s="77"/>
      <c r="H25" s="62">
        <v>104</v>
      </c>
      <c r="I25" s="62" t="s">
        <v>88</v>
      </c>
      <c r="J25" s="78">
        <v>300</v>
      </c>
      <c r="K25" s="79">
        <v>0.6</v>
      </c>
      <c r="L25" s="80">
        <v>30560337</v>
      </c>
      <c r="M25" s="81">
        <v>-47726</v>
      </c>
      <c r="N25" s="80">
        <v>0</v>
      </c>
      <c r="O25" s="80"/>
      <c r="P25" s="81">
        <v>18364837.800000001</v>
      </c>
      <c r="Q25" s="82">
        <v>0</v>
      </c>
      <c r="R25" s="83">
        <v>0</v>
      </c>
      <c r="S25" s="80">
        <v>2953881</v>
      </c>
      <c r="T25" s="81">
        <v>-3637</v>
      </c>
      <c r="U25" s="81">
        <v>1774510.8</v>
      </c>
      <c r="V25" s="84">
        <v>0</v>
      </c>
      <c r="W25" s="85">
        <v>0</v>
      </c>
      <c r="X25" s="62"/>
    </row>
    <row r="26" spans="3:24" x14ac:dyDescent="0.3">
      <c r="C26" s="9"/>
      <c r="D26" s="9"/>
      <c r="E26" s="9"/>
      <c r="G26" s="77"/>
      <c r="H26" s="62">
        <v>117</v>
      </c>
      <c r="I26" s="62" t="s">
        <v>21</v>
      </c>
      <c r="J26" s="78">
        <v>300</v>
      </c>
      <c r="K26" s="79">
        <v>0.6</v>
      </c>
      <c r="L26" s="80">
        <v>30560337</v>
      </c>
      <c r="M26" s="81">
        <v>-47726</v>
      </c>
      <c r="N26" s="80">
        <v>0</v>
      </c>
      <c r="O26" s="80"/>
      <c r="P26" s="81">
        <v>18364837.800000001</v>
      </c>
      <c r="Q26" s="82">
        <v>2.5700000000000001E-4</v>
      </c>
      <c r="R26" s="83">
        <v>4719.7633146000007</v>
      </c>
      <c r="S26" s="80">
        <v>2953881</v>
      </c>
      <c r="T26" s="81">
        <v>-3637</v>
      </c>
      <c r="U26" s="81">
        <v>1774510.8</v>
      </c>
      <c r="V26" s="84">
        <v>2.7300000000000002E-4</v>
      </c>
      <c r="W26" s="85">
        <v>484.44144840000007</v>
      </c>
      <c r="X26" s="62"/>
    </row>
    <row r="27" spans="3:24" x14ac:dyDescent="0.3">
      <c r="C27" s="9"/>
      <c r="D27" s="9"/>
      <c r="E27" s="9"/>
      <c r="G27" s="77"/>
      <c r="H27" s="62"/>
      <c r="I27" s="62"/>
      <c r="J27" s="78"/>
      <c r="K27" s="79"/>
      <c r="L27" s="81"/>
      <c r="M27" s="81"/>
      <c r="N27" s="81"/>
      <c r="O27" s="81"/>
      <c r="P27" s="81"/>
      <c r="Q27" s="84"/>
      <c r="R27" s="83"/>
      <c r="S27" s="81"/>
      <c r="T27" s="81"/>
      <c r="U27" s="81"/>
      <c r="V27" s="84"/>
      <c r="W27" s="85"/>
      <c r="X27" s="62"/>
    </row>
    <row r="28" spans="3:24" ht="15.6" x14ac:dyDescent="0.3">
      <c r="C28" s="118"/>
      <c r="D28" s="119"/>
      <c r="E28" s="78"/>
      <c r="G28" s="90">
        <v>89</v>
      </c>
      <c r="H28" s="91" t="s">
        <v>117</v>
      </c>
      <c r="I28" s="62"/>
      <c r="J28" s="78"/>
      <c r="K28" s="79"/>
      <c r="L28" s="81"/>
      <c r="M28" s="81"/>
      <c r="N28" s="81"/>
      <c r="O28" s="81"/>
      <c r="P28" s="81"/>
      <c r="Q28" s="84"/>
      <c r="R28" s="83"/>
      <c r="S28" s="81"/>
      <c r="T28" s="81"/>
      <c r="U28" s="81"/>
      <c r="V28" s="84"/>
      <c r="W28" s="85"/>
      <c r="X28" s="62"/>
    </row>
    <row r="29" spans="3:24" x14ac:dyDescent="0.3">
      <c r="C29" s="118"/>
      <c r="D29" s="119"/>
      <c r="E29" s="78"/>
      <c r="G29" s="77"/>
      <c r="H29" s="62">
        <v>1</v>
      </c>
      <c r="I29" s="62" t="s">
        <v>11</v>
      </c>
      <c r="J29" s="78">
        <v>301</v>
      </c>
      <c r="K29" s="79">
        <v>0.6</v>
      </c>
      <c r="L29" s="80">
        <v>0</v>
      </c>
      <c r="M29" s="81"/>
      <c r="N29" s="80">
        <v>5861</v>
      </c>
      <c r="O29" s="81">
        <v>-9664</v>
      </c>
      <c r="P29" s="81">
        <v>9315</v>
      </c>
      <c r="Q29" s="82">
        <v>2.2769999999999999E-3</v>
      </c>
      <c r="R29" s="83">
        <v>21.210255</v>
      </c>
      <c r="S29" s="80">
        <v>0</v>
      </c>
      <c r="T29" s="81">
        <v>-2667</v>
      </c>
      <c r="U29" s="81">
        <v>1600.2</v>
      </c>
      <c r="V29" s="84">
        <v>1.91E-3</v>
      </c>
      <c r="W29" s="85">
        <v>3.0563820000000002</v>
      </c>
      <c r="X29" s="62"/>
    </row>
    <row r="30" spans="3:24" x14ac:dyDescent="0.3">
      <c r="C30" s="118"/>
      <c r="D30" s="119"/>
      <c r="E30" s="78"/>
      <c r="G30" s="77"/>
      <c r="H30" s="62">
        <v>2</v>
      </c>
      <c r="I30" s="62" t="s">
        <v>27</v>
      </c>
      <c r="J30" s="78">
        <v>301</v>
      </c>
      <c r="K30" s="79">
        <v>0.6</v>
      </c>
      <c r="L30" s="80">
        <v>0</v>
      </c>
      <c r="M30" s="81"/>
      <c r="N30" s="80">
        <v>5861</v>
      </c>
      <c r="O30" s="81">
        <v>-9664</v>
      </c>
      <c r="P30" s="81">
        <v>9315</v>
      </c>
      <c r="Q30" s="82">
        <v>2.6200000000000003E-4</v>
      </c>
      <c r="R30" s="83">
        <v>2.4405300000000003</v>
      </c>
      <c r="S30" s="80">
        <v>0</v>
      </c>
      <c r="T30" s="81">
        <v>-2667</v>
      </c>
      <c r="U30" s="81">
        <v>1600.2</v>
      </c>
      <c r="V30" s="84">
        <v>2.6899999999999998E-4</v>
      </c>
      <c r="W30" s="85">
        <v>0.4304538</v>
      </c>
      <c r="X30" s="62"/>
    </row>
    <row r="31" spans="3:24" x14ac:dyDescent="0.3">
      <c r="C31" s="118"/>
      <c r="D31" s="119"/>
      <c r="E31" s="78"/>
      <c r="G31" s="77"/>
      <c r="H31" s="62">
        <v>3</v>
      </c>
      <c r="I31" s="62" t="s">
        <v>20</v>
      </c>
      <c r="J31" s="78">
        <v>301</v>
      </c>
      <c r="K31" s="79">
        <v>0.6</v>
      </c>
      <c r="L31" s="80">
        <v>0</v>
      </c>
      <c r="M31" s="81"/>
      <c r="N31" s="80">
        <v>5861</v>
      </c>
      <c r="O31" s="81">
        <v>-9664</v>
      </c>
      <c r="P31" s="81">
        <v>9315</v>
      </c>
      <c r="Q31" s="82">
        <v>5.7799999999999995E-4</v>
      </c>
      <c r="R31" s="83">
        <v>5.3840699999999995</v>
      </c>
      <c r="S31" s="80">
        <v>0</v>
      </c>
      <c r="T31" s="81">
        <v>-2667</v>
      </c>
      <c r="U31" s="81">
        <v>1600.2</v>
      </c>
      <c r="V31" s="84">
        <v>5.9699999999999998E-4</v>
      </c>
      <c r="W31" s="85">
        <v>0.95531940000000004</v>
      </c>
      <c r="X31" s="62"/>
    </row>
    <row r="32" spans="3:24" x14ac:dyDescent="0.3">
      <c r="C32" s="118"/>
      <c r="D32" s="119"/>
      <c r="E32" s="78"/>
      <c r="G32" s="77"/>
      <c r="H32" s="62">
        <v>5</v>
      </c>
      <c r="I32" s="62" t="s">
        <v>17</v>
      </c>
      <c r="J32" s="78">
        <v>301</v>
      </c>
      <c r="K32" s="79">
        <v>0.6</v>
      </c>
      <c r="L32" s="80">
        <v>0</v>
      </c>
      <c r="M32" s="81"/>
      <c r="N32" s="80">
        <v>5861</v>
      </c>
      <c r="O32" s="81">
        <v>-9664</v>
      </c>
      <c r="P32" s="81">
        <v>9315</v>
      </c>
      <c r="Q32" s="82">
        <v>6.2979999999999998E-3</v>
      </c>
      <c r="R32" s="83">
        <v>58.665869999999998</v>
      </c>
      <c r="S32" s="80">
        <v>0</v>
      </c>
      <c r="T32" s="81">
        <v>-2667</v>
      </c>
      <c r="U32" s="81">
        <v>1600.2</v>
      </c>
      <c r="V32" s="84">
        <v>6.6930000000000002E-3</v>
      </c>
      <c r="W32" s="85">
        <v>10.710138600000001</v>
      </c>
      <c r="X32" s="62"/>
    </row>
    <row r="33" spans="3:24" x14ac:dyDescent="0.3">
      <c r="C33" s="118"/>
      <c r="D33" s="119"/>
      <c r="E33" s="78"/>
      <c r="G33" s="77"/>
      <c r="H33" s="62">
        <v>137</v>
      </c>
      <c r="I33" s="62" t="s">
        <v>160</v>
      </c>
      <c r="J33" s="78">
        <v>301</v>
      </c>
      <c r="K33" s="79">
        <v>0.6</v>
      </c>
      <c r="L33" s="80">
        <v>0</v>
      </c>
      <c r="M33" s="81"/>
      <c r="N33" s="80">
        <v>5861</v>
      </c>
      <c r="O33" s="81">
        <v>-9664</v>
      </c>
      <c r="P33" s="81">
        <v>9315</v>
      </c>
      <c r="Q33" s="82">
        <v>7.4999999999999993E-5</v>
      </c>
      <c r="R33" s="83">
        <v>0.69862499999999994</v>
      </c>
      <c r="S33" s="80">
        <v>0</v>
      </c>
      <c r="T33" s="81">
        <v>-2667</v>
      </c>
      <c r="U33" s="81">
        <v>1600.2</v>
      </c>
      <c r="V33" s="84">
        <v>0</v>
      </c>
      <c r="W33" s="85">
        <v>0</v>
      </c>
      <c r="X33" s="62"/>
    </row>
    <row r="34" spans="3:24" x14ac:dyDescent="0.3">
      <c r="C34" s="118"/>
      <c r="D34" s="119"/>
      <c r="E34" s="78"/>
      <c r="G34" s="77"/>
      <c r="H34" s="62">
        <v>6</v>
      </c>
      <c r="I34" s="62" t="s">
        <v>76</v>
      </c>
      <c r="J34" s="78">
        <v>301</v>
      </c>
      <c r="K34" s="79">
        <v>0.6</v>
      </c>
      <c r="L34" s="80">
        <v>0</v>
      </c>
      <c r="M34" s="81"/>
      <c r="N34" s="80">
        <v>5861</v>
      </c>
      <c r="O34" s="81">
        <v>-9664</v>
      </c>
      <c r="P34" s="81">
        <v>9315</v>
      </c>
      <c r="Q34" s="82">
        <v>0</v>
      </c>
      <c r="R34" s="83">
        <v>0</v>
      </c>
      <c r="S34" s="80">
        <v>0</v>
      </c>
      <c r="T34" s="81">
        <v>-2667</v>
      </c>
      <c r="U34" s="81">
        <v>1600.2</v>
      </c>
      <c r="V34" s="84">
        <v>0</v>
      </c>
      <c r="W34" s="85">
        <v>0</v>
      </c>
      <c r="X34" s="62"/>
    </row>
    <row r="35" spans="3:24" x14ac:dyDescent="0.3">
      <c r="C35" s="9"/>
      <c r="D35" s="9"/>
      <c r="E35" s="9"/>
      <c r="G35" s="77"/>
      <c r="H35" s="62">
        <v>7</v>
      </c>
      <c r="I35" s="62" t="s">
        <v>9</v>
      </c>
      <c r="J35" s="78">
        <v>301</v>
      </c>
      <c r="K35" s="79">
        <v>0.6</v>
      </c>
      <c r="L35" s="80">
        <v>0</v>
      </c>
      <c r="M35" s="81"/>
      <c r="N35" s="80">
        <v>5861</v>
      </c>
      <c r="O35" s="81">
        <v>-9664</v>
      </c>
      <c r="P35" s="81">
        <v>9315</v>
      </c>
      <c r="Q35" s="82">
        <v>1.1900000000000001E-4</v>
      </c>
      <c r="R35" s="83">
        <v>1.1084850000000002</v>
      </c>
      <c r="S35" s="80">
        <v>0</v>
      </c>
      <c r="T35" s="81">
        <v>-2667</v>
      </c>
      <c r="U35" s="81">
        <v>1600.2</v>
      </c>
      <c r="V35" s="84">
        <v>1.27E-4</v>
      </c>
      <c r="W35" s="85">
        <v>0.2032254</v>
      </c>
      <c r="X35" s="62"/>
    </row>
    <row r="36" spans="3:24" x14ac:dyDescent="0.3">
      <c r="C36" s="9"/>
      <c r="D36" s="9"/>
      <c r="E36" s="9"/>
      <c r="G36" s="77"/>
      <c r="H36" s="62">
        <v>8</v>
      </c>
      <c r="I36" s="62" t="s">
        <v>23</v>
      </c>
      <c r="J36" s="78">
        <v>301</v>
      </c>
      <c r="K36" s="79">
        <v>0.6</v>
      </c>
      <c r="L36" s="80">
        <v>0</v>
      </c>
      <c r="M36" s="81"/>
      <c r="N36" s="80">
        <v>5861</v>
      </c>
      <c r="O36" s="81">
        <v>-9664</v>
      </c>
      <c r="P36" s="81">
        <v>9315</v>
      </c>
      <c r="Q36" s="82">
        <v>1.74E-4</v>
      </c>
      <c r="R36" s="83">
        <v>1.6208100000000001</v>
      </c>
      <c r="S36" s="80">
        <v>0</v>
      </c>
      <c r="T36" s="81">
        <v>-2667</v>
      </c>
      <c r="U36" s="81">
        <v>1600.2</v>
      </c>
      <c r="V36" s="84">
        <v>1.8699999999999999E-4</v>
      </c>
      <c r="W36" s="85">
        <v>0.29923739999999999</v>
      </c>
      <c r="X36" s="62"/>
    </row>
    <row r="37" spans="3:24" x14ac:dyDescent="0.3">
      <c r="C37" s="9"/>
      <c r="D37" s="9"/>
      <c r="E37" s="9"/>
      <c r="G37" s="77"/>
      <c r="H37" s="62">
        <v>10</v>
      </c>
      <c r="I37" s="62" t="s">
        <v>118</v>
      </c>
      <c r="J37" s="78">
        <v>301</v>
      </c>
      <c r="K37" s="79">
        <v>0.6</v>
      </c>
      <c r="L37" s="80">
        <v>0</v>
      </c>
      <c r="M37" s="81"/>
      <c r="N37" s="80">
        <v>5861</v>
      </c>
      <c r="O37" s="81">
        <v>-9664</v>
      </c>
      <c r="P37" s="81">
        <v>9315</v>
      </c>
      <c r="Q37" s="82">
        <v>0</v>
      </c>
      <c r="R37" s="83">
        <v>0</v>
      </c>
      <c r="S37" s="80">
        <v>0</v>
      </c>
      <c r="T37" s="81">
        <v>-2667</v>
      </c>
      <c r="U37" s="81">
        <v>1600.2</v>
      </c>
      <c r="V37" s="84">
        <v>0</v>
      </c>
      <c r="W37" s="85">
        <v>0</v>
      </c>
      <c r="X37" s="62"/>
    </row>
    <row r="38" spans="3:24" x14ac:dyDescent="0.3">
      <c r="C38" s="9"/>
      <c r="D38" s="9"/>
      <c r="E38" s="9"/>
      <c r="G38" s="77"/>
      <c r="H38" s="62">
        <v>17</v>
      </c>
      <c r="I38" s="62" t="s">
        <v>16</v>
      </c>
      <c r="J38" s="78">
        <v>301</v>
      </c>
      <c r="K38" s="79">
        <v>0.6</v>
      </c>
      <c r="L38" s="80">
        <v>0</v>
      </c>
      <c r="M38" s="81"/>
      <c r="N38" s="80">
        <v>5861</v>
      </c>
      <c r="O38" s="81">
        <v>-9664</v>
      </c>
      <c r="P38" s="81">
        <v>9315</v>
      </c>
      <c r="Q38" s="82">
        <v>7.0899999999999999E-4</v>
      </c>
      <c r="R38" s="83">
        <v>6.6043349999999998</v>
      </c>
      <c r="S38" s="80">
        <v>0</v>
      </c>
      <c r="T38" s="81">
        <v>-2667</v>
      </c>
      <c r="U38" s="81">
        <v>1600.2</v>
      </c>
      <c r="V38" s="84">
        <v>7.5799999999999999E-4</v>
      </c>
      <c r="W38" s="85">
        <v>1.2129516</v>
      </c>
      <c r="X38" s="62"/>
    </row>
    <row r="39" spans="3:24" x14ac:dyDescent="0.3">
      <c r="C39" s="9"/>
      <c r="D39" s="9"/>
      <c r="E39" s="9"/>
      <c r="G39" s="77"/>
      <c r="H39" s="62">
        <v>32</v>
      </c>
      <c r="I39" s="62" t="s">
        <v>5</v>
      </c>
      <c r="J39" s="78">
        <v>301</v>
      </c>
      <c r="K39" s="79">
        <v>0.6</v>
      </c>
      <c r="L39" s="80">
        <v>0</v>
      </c>
      <c r="M39" s="81"/>
      <c r="N39" s="80">
        <v>5861</v>
      </c>
      <c r="O39" s="81">
        <v>-9664</v>
      </c>
      <c r="P39" s="81">
        <v>9315</v>
      </c>
      <c r="Q39" s="82">
        <v>1.078E-3</v>
      </c>
      <c r="R39" s="83">
        <v>10.04157</v>
      </c>
      <c r="S39" s="80">
        <v>0</v>
      </c>
      <c r="T39" s="81">
        <v>-2667</v>
      </c>
      <c r="U39" s="81">
        <v>1600.2</v>
      </c>
      <c r="V39" s="84">
        <v>1.1440000000000001E-3</v>
      </c>
      <c r="W39" s="85">
        <v>1.8306288000000002</v>
      </c>
      <c r="X39" s="62"/>
    </row>
    <row r="40" spans="3:24" x14ac:dyDescent="0.3">
      <c r="C40" s="9"/>
      <c r="D40" s="9"/>
      <c r="E40" s="9"/>
      <c r="G40" s="77"/>
      <c r="H40" s="62">
        <v>38</v>
      </c>
      <c r="I40" s="62" t="s">
        <v>12</v>
      </c>
      <c r="J40" s="78">
        <v>301</v>
      </c>
      <c r="K40" s="79">
        <v>0.6</v>
      </c>
      <c r="L40" s="80">
        <v>0</v>
      </c>
      <c r="M40" s="81"/>
      <c r="N40" s="80">
        <v>5861</v>
      </c>
      <c r="O40" s="81">
        <v>-9664</v>
      </c>
      <c r="P40" s="81">
        <v>9315</v>
      </c>
      <c r="Q40" s="82">
        <v>9.5000000000000005E-5</v>
      </c>
      <c r="R40" s="83">
        <v>0.88492500000000007</v>
      </c>
      <c r="S40" s="80">
        <v>0</v>
      </c>
      <c r="T40" s="81">
        <v>-2667</v>
      </c>
      <c r="U40" s="81">
        <v>1600.2</v>
      </c>
      <c r="V40" s="84">
        <v>7.8999999999999996E-5</v>
      </c>
      <c r="W40" s="85">
        <v>0.12641579999999999</v>
      </c>
      <c r="X40" s="62"/>
    </row>
    <row r="41" spans="3:24" x14ac:dyDescent="0.3">
      <c r="C41" s="9"/>
      <c r="D41" s="9"/>
      <c r="E41" s="9"/>
      <c r="G41" s="77"/>
      <c r="H41" s="62">
        <v>41</v>
      </c>
      <c r="I41" s="62" t="s">
        <v>83</v>
      </c>
      <c r="J41" s="78">
        <v>301</v>
      </c>
      <c r="K41" s="79">
        <v>0.6</v>
      </c>
      <c r="L41" s="80">
        <v>0</v>
      </c>
      <c r="M41" s="81"/>
      <c r="N41" s="80">
        <v>5861</v>
      </c>
      <c r="O41" s="81">
        <v>-9664</v>
      </c>
      <c r="P41" s="81">
        <v>9315</v>
      </c>
      <c r="Q41" s="82">
        <v>0</v>
      </c>
      <c r="R41" s="83">
        <v>0</v>
      </c>
      <c r="S41" s="80">
        <v>0</v>
      </c>
      <c r="T41" s="81">
        <v>-2667</v>
      </c>
      <c r="U41" s="81">
        <v>1600.2</v>
      </c>
      <c r="V41" s="84">
        <v>0</v>
      </c>
      <c r="W41" s="85">
        <v>0</v>
      </c>
      <c r="X41" s="62"/>
    </row>
    <row r="42" spans="3:24" x14ac:dyDescent="0.3">
      <c r="C42" s="9"/>
      <c r="D42" s="9"/>
      <c r="E42" s="9"/>
      <c r="G42" s="77"/>
      <c r="H42" s="62">
        <v>55</v>
      </c>
      <c r="I42" s="62" t="s">
        <v>26</v>
      </c>
      <c r="J42" s="78">
        <v>301</v>
      </c>
      <c r="K42" s="79">
        <v>0.6</v>
      </c>
      <c r="L42" s="80">
        <v>0</v>
      </c>
      <c r="M42" s="81"/>
      <c r="N42" s="80">
        <v>5861</v>
      </c>
      <c r="O42" s="81">
        <v>-9664</v>
      </c>
      <c r="P42" s="81">
        <v>9315</v>
      </c>
      <c r="Q42" s="82">
        <v>1.4799999999999999E-4</v>
      </c>
      <c r="R42" s="83">
        <v>1.37862</v>
      </c>
      <c r="S42" s="80">
        <v>0</v>
      </c>
      <c r="T42" s="81">
        <v>-2667</v>
      </c>
      <c r="U42" s="81">
        <v>1600.2</v>
      </c>
      <c r="V42" s="84">
        <v>1.5699999999999999E-4</v>
      </c>
      <c r="W42" s="85">
        <v>0.25123139999999999</v>
      </c>
      <c r="X42" s="62"/>
    </row>
    <row r="43" spans="3:24" x14ac:dyDescent="0.3">
      <c r="C43" s="9"/>
      <c r="D43" s="9"/>
      <c r="E43" s="9"/>
      <c r="G43" s="77"/>
      <c r="H43" s="62">
        <v>71</v>
      </c>
      <c r="I43" s="62" t="s">
        <v>18</v>
      </c>
      <c r="J43" s="78">
        <v>301</v>
      </c>
      <c r="K43" s="79">
        <v>0</v>
      </c>
      <c r="L43" s="80">
        <v>0</v>
      </c>
      <c r="M43" s="81"/>
      <c r="N43" s="80">
        <v>5861</v>
      </c>
      <c r="O43" s="81">
        <v>-9664</v>
      </c>
      <c r="P43" s="81">
        <v>0</v>
      </c>
      <c r="Q43" s="82">
        <v>1.0000000000000001E-5</v>
      </c>
      <c r="R43" s="83">
        <v>0</v>
      </c>
      <c r="S43" s="80">
        <v>0</v>
      </c>
      <c r="T43" s="81">
        <v>-2667</v>
      </c>
      <c r="U43" s="81">
        <v>0</v>
      </c>
      <c r="V43" s="84">
        <v>1.1E-5</v>
      </c>
      <c r="W43" s="85">
        <v>0</v>
      </c>
      <c r="X43" s="62"/>
    </row>
    <row r="44" spans="3:24" x14ac:dyDescent="0.3">
      <c r="C44" s="9"/>
      <c r="D44" s="9"/>
      <c r="E44" s="9"/>
      <c r="G44" s="77"/>
      <c r="H44" s="62">
        <v>72</v>
      </c>
      <c r="I44" s="62" t="s">
        <v>28</v>
      </c>
      <c r="J44" s="78">
        <v>301</v>
      </c>
      <c r="K44" s="79">
        <v>0</v>
      </c>
      <c r="L44" s="80">
        <v>0</v>
      </c>
      <c r="M44" s="81"/>
      <c r="N44" s="80">
        <v>5861</v>
      </c>
      <c r="O44" s="81">
        <v>-9664</v>
      </c>
      <c r="P44" s="81">
        <v>0</v>
      </c>
      <c r="Q44" s="82">
        <v>2.9999999999999997E-4</v>
      </c>
      <c r="R44" s="83">
        <v>0</v>
      </c>
      <c r="S44" s="80">
        <v>0</v>
      </c>
      <c r="T44" s="81">
        <v>-2667</v>
      </c>
      <c r="U44" s="81">
        <v>0</v>
      </c>
      <c r="V44" s="84">
        <v>3.1799999999999998E-4</v>
      </c>
      <c r="W44" s="85">
        <v>0</v>
      </c>
      <c r="X44" s="62"/>
    </row>
    <row r="45" spans="3:24" x14ac:dyDescent="0.3">
      <c r="C45" s="9"/>
      <c r="D45" s="9"/>
      <c r="E45" s="9"/>
      <c r="G45" s="77"/>
      <c r="H45" s="62">
        <v>89</v>
      </c>
      <c r="I45" s="62" t="s">
        <v>117</v>
      </c>
      <c r="J45" s="78">
        <v>301</v>
      </c>
      <c r="K45" s="79">
        <v>0.6</v>
      </c>
      <c r="L45" s="80">
        <v>0</v>
      </c>
      <c r="M45" s="81"/>
      <c r="N45" s="80">
        <v>5861</v>
      </c>
      <c r="O45" s="81">
        <v>-9664</v>
      </c>
      <c r="P45" s="81">
        <v>9315</v>
      </c>
      <c r="Q45" s="82">
        <v>0</v>
      </c>
      <c r="R45" s="83">
        <v>0</v>
      </c>
      <c r="S45" s="80">
        <v>0</v>
      </c>
      <c r="T45" s="81">
        <v>-2667</v>
      </c>
      <c r="U45" s="81">
        <v>1600.2</v>
      </c>
      <c r="V45" s="84">
        <v>0</v>
      </c>
      <c r="W45" s="85">
        <v>0</v>
      </c>
      <c r="X45" s="62"/>
    </row>
    <row r="46" spans="3:24" x14ac:dyDescent="0.3">
      <c r="C46" s="9"/>
      <c r="D46" s="9"/>
      <c r="E46" s="9"/>
      <c r="G46" s="77"/>
      <c r="H46" s="62">
        <v>104</v>
      </c>
      <c r="I46" s="62" t="s">
        <v>88</v>
      </c>
      <c r="J46" s="78">
        <v>301</v>
      </c>
      <c r="K46" s="79">
        <v>0.6</v>
      </c>
      <c r="L46" s="80">
        <v>0</v>
      </c>
      <c r="M46" s="81"/>
      <c r="N46" s="80">
        <v>5861</v>
      </c>
      <c r="O46" s="81">
        <v>-9664</v>
      </c>
      <c r="P46" s="81">
        <v>9315</v>
      </c>
      <c r="Q46" s="82">
        <v>0</v>
      </c>
      <c r="R46" s="83">
        <v>0</v>
      </c>
      <c r="S46" s="80">
        <v>0</v>
      </c>
      <c r="T46" s="81">
        <v>-2667</v>
      </c>
      <c r="U46" s="81">
        <v>1600.2</v>
      </c>
      <c r="V46" s="84">
        <v>0</v>
      </c>
      <c r="W46" s="85">
        <v>0</v>
      </c>
      <c r="X46" s="62"/>
    </row>
    <row r="47" spans="3:24" x14ac:dyDescent="0.3">
      <c r="C47" s="9"/>
      <c r="D47" s="9"/>
      <c r="E47" s="9"/>
      <c r="G47" s="77"/>
      <c r="H47" s="62">
        <v>112</v>
      </c>
      <c r="I47" s="62" t="s">
        <v>119</v>
      </c>
      <c r="J47" s="78">
        <v>301</v>
      </c>
      <c r="K47" s="79">
        <v>0.6</v>
      </c>
      <c r="L47" s="80">
        <v>0</v>
      </c>
      <c r="M47" s="81"/>
      <c r="N47" s="80">
        <v>5861</v>
      </c>
      <c r="O47" s="81">
        <v>-9664</v>
      </c>
      <c r="P47" s="81">
        <v>9315</v>
      </c>
      <c r="Q47" s="82">
        <v>0</v>
      </c>
      <c r="R47" s="83">
        <v>0</v>
      </c>
      <c r="S47" s="80">
        <v>0</v>
      </c>
      <c r="T47" s="81">
        <v>-2667</v>
      </c>
      <c r="U47" s="81">
        <v>1600.2</v>
      </c>
      <c r="V47" s="84">
        <v>0</v>
      </c>
      <c r="W47" s="85">
        <v>0</v>
      </c>
      <c r="X47" s="62"/>
    </row>
    <row r="48" spans="3:24" x14ac:dyDescent="0.3">
      <c r="G48" s="77"/>
      <c r="H48" s="62">
        <v>117</v>
      </c>
      <c r="I48" s="62" t="s">
        <v>21</v>
      </c>
      <c r="J48" s="78">
        <v>301</v>
      </c>
      <c r="K48" s="79">
        <v>0.6</v>
      </c>
      <c r="L48" s="80">
        <v>0</v>
      </c>
      <c r="M48" s="81"/>
      <c r="N48" s="80">
        <v>5861</v>
      </c>
      <c r="O48" s="81">
        <v>-9664</v>
      </c>
      <c r="P48" s="81">
        <v>9315</v>
      </c>
      <c r="Q48" s="82">
        <v>2.5700000000000001E-4</v>
      </c>
      <c r="R48" s="83">
        <v>2.3939550000000001</v>
      </c>
      <c r="S48" s="80">
        <v>0</v>
      </c>
      <c r="T48" s="81">
        <v>-2667</v>
      </c>
      <c r="U48" s="81">
        <v>1600.2</v>
      </c>
      <c r="V48" s="84">
        <v>2.7300000000000002E-4</v>
      </c>
      <c r="W48" s="85">
        <v>0.43685460000000004</v>
      </c>
      <c r="X48" s="62"/>
    </row>
    <row r="49" spans="7:24" x14ac:dyDescent="0.3">
      <c r="G49" s="77"/>
      <c r="H49" s="62"/>
      <c r="I49" s="62"/>
      <c r="J49" s="78"/>
      <c r="K49" s="79"/>
      <c r="L49" s="81"/>
      <c r="M49" s="81"/>
      <c r="N49" s="81"/>
      <c r="O49" s="81"/>
      <c r="P49" s="81"/>
      <c r="Q49" s="84"/>
      <c r="R49" s="83"/>
      <c r="S49" s="81"/>
      <c r="T49" s="81"/>
      <c r="U49" s="81"/>
      <c r="V49" s="84"/>
      <c r="W49" s="85"/>
      <c r="X49" s="62"/>
    </row>
    <row r="50" spans="7:24" ht="15.6" x14ac:dyDescent="0.3">
      <c r="G50" s="90">
        <v>89</v>
      </c>
      <c r="H50" s="91" t="s">
        <v>117</v>
      </c>
      <c r="I50" s="62"/>
      <c r="J50" s="78"/>
      <c r="K50" s="79"/>
      <c r="L50" s="81"/>
      <c r="M50" s="81"/>
      <c r="N50" s="81"/>
      <c r="O50" s="81"/>
      <c r="P50" s="81"/>
      <c r="Q50" s="84"/>
      <c r="R50" s="83"/>
      <c r="S50" s="81"/>
      <c r="T50" s="81"/>
      <c r="U50" s="81"/>
      <c r="V50" s="84"/>
      <c r="W50" s="85"/>
      <c r="X50" s="62"/>
    </row>
    <row r="51" spans="7:24" x14ac:dyDescent="0.3">
      <c r="G51" s="77"/>
      <c r="H51" s="62">
        <v>1</v>
      </c>
      <c r="I51" s="62" t="s">
        <v>11</v>
      </c>
      <c r="J51" s="78">
        <v>843</v>
      </c>
      <c r="K51" s="79">
        <v>0.6</v>
      </c>
      <c r="L51" s="80">
        <v>0</v>
      </c>
      <c r="M51" s="81">
        <v>0</v>
      </c>
      <c r="N51" s="80">
        <v>0</v>
      </c>
      <c r="O51" s="80"/>
      <c r="P51" s="81">
        <v>0</v>
      </c>
      <c r="Q51" s="82">
        <v>2.2769999999999999E-3</v>
      </c>
      <c r="R51" s="83">
        <v>0</v>
      </c>
      <c r="S51" s="80">
        <v>0</v>
      </c>
      <c r="T51" s="81">
        <v>0</v>
      </c>
      <c r="U51" s="81">
        <v>0</v>
      </c>
      <c r="V51" s="84">
        <v>1.91E-3</v>
      </c>
      <c r="W51" s="85">
        <v>0</v>
      </c>
      <c r="X51" s="62"/>
    </row>
    <row r="52" spans="7:24" x14ac:dyDescent="0.3">
      <c r="G52" s="77"/>
      <c r="H52" s="62">
        <v>2</v>
      </c>
      <c r="I52" s="62" t="s">
        <v>27</v>
      </c>
      <c r="J52" s="78">
        <v>843</v>
      </c>
      <c r="K52" s="79">
        <v>0.6</v>
      </c>
      <c r="L52" s="80">
        <v>0</v>
      </c>
      <c r="M52" s="81">
        <v>0</v>
      </c>
      <c r="N52" s="80">
        <v>0</v>
      </c>
      <c r="O52" s="80"/>
      <c r="P52" s="81">
        <v>0</v>
      </c>
      <c r="Q52" s="82">
        <v>2.6200000000000003E-4</v>
      </c>
      <c r="R52" s="83">
        <v>0</v>
      </c>
      <c r="S52" s="80">
        <v>0</v>
      </c>
      <c r="T52" s="81">
        <v>0</v>
      </c>
      <c r="U52" s="81">
        <v>0</v>
      </c>
      <c r="V52" s="84">
        <v>2.6899999999999998E-4</v>
      </c>
      <c r="W52" s="85">
        <v>0</v>
      </c>
      <c r="X52" s="62"/>
    </row>
    <row r="53" spans="7:24" x14ac:dyDescent="0.3">
      <c r="G53" s="77"/>
      <c r="H53" s="62">
        <v>3</v>
      </c>
      <c r="I53" s="62" t="s">
        <v>20</v>
      </c>
      <c r="J53" s="78">
        <v>843</v>
      </c>
      <c r="K53" s="79">
        <v>0.6</v>
      </c>
      <c r="L53" s="80">
        <v>0</v>
      </c>
      <c r="M53" s="81">
        <v>0</v>
      </c>
      <c r="N53" s="80">
        <v>0</v>
      </c>
      <c r="O53" s="80"/>
      <c r="P53" s="81">
        <v>0</v>
      </c>
      <c r="Q53" s="82">
        <v>5.7799999999999995E-4</v>
      </c>
      <c r="R53" s="83">
        <v>0</v>
      </c>
      <c r="S53" s="80">
        <v>0</v>
      </c>
      <c r="T53" s="81">
        <v>0</v>
      </c>
      <c r="U53" s="81">
        <v>0</v>
      </c>
      <c r="V53" s="84">
        <v>5.9699999999999998E-4</v>
      </c>
      <c r="W53" s="85">
        <v>0</v>
      </c>
      <c r="X53" s="62"/>
    </row>
    <row r="54" spans="7:24" x14ac:dyDescent="0.3">
      <c r="G54" s="77"/>
      <c r="H54" s="62">
        <v>5</v>
      </c>
      <c r="I54" s="62" t="s">
        <v>17</v>
      </c>
      <c r="J54" s="78">
        <v>843</v>
      </c>
      <c r="K54" s="79">
        <v>0.6</v>
      </c>
      <c r="L54" s="80">
        <v>0</v>
      </c>
      <c r="M54" s="81">
        <v>0</v>
      </c>
      <c r="N54" s="80">
        <v>0</v>
      </c>
      <c r="O54" s="80"/>
      <c r="P54" s="81">
        <v>0</v>
      </c>
      <c r="Q54" s="82">
        <v>6.2979999999999998E-3</v>
      </c>
      <c r="R54" s="83">
        <v>0</v>
      </c>
      <c r="S54" s="80">
        <v>0</v>
      </c>
      <c r="T54" s="81">
        <v>0</v>
      </c>
      <c r="U54" s="81">
        <v>0</v>
      </c>
      <c r="V54" s="84">
        <v>6.6930000000000002E-3</v>
      </c>
      <c r="W54" s="85">
        <v>0</v>
      </c>
      <c r="X54" s="62"/>
    </row>
    <row r="55" spans="7:24" x14ac:dyDescent="0.3">
      <c r="G55" s="77"/>
      <c r="H55" s="62">
        <v>137</v>
      </c>
      <c r="I55" s="62" t="s">
        <v>160</v>
      </c>
      <c r="J55" s="78">
        <v>843</v>
      </c>
      <c r="K55" s="79">
        <v>0.6</v>
      </c>
      <c r="L55" s="80">
        <v>0</v>
      </c>
      <c r="M55" s="81">
        <v>0</v>
      </c>
      <c r="N55" s="80">
        <v>0</v>
      </c>
      <c r="O55" s="80"/>
      <c r="P55" s="81">
        <v>0</v>
      </c>
      <c r="Q55" s="82">
        <v>7.4999999999999993E-5</v>
      </c>
      <c r="R55" s="83">
        <v>0</v>
      </c>
      <c r="S55" s="80">
        <v>0</v>
      </c>
      <c r="T55" s="81">
        <v>0</v>
      </c>
      <c r="U55" s="81">
        <v>0</v>
      </c>
      <c r="V55" s="84">
        <v>0</v>
      </c>
      <c r="W55" s="85">
        <v>0</v>
      </c>
      <c r="X55" s="62"/>
    </row>
    <row r="56" spans="7:24" x14ac:dyDescent="0.3">
      <c r="G56" s="77"/>
      <c r="H56" s="62">
        <v>6</v>
      </c>
      <c r="I56" s="62" t="s">
        <v>76</v>
      </c>
      <c r="J56" s="78">
        <v>843</v>
      </c>
      <c r="K56" s="79">
        <v>0.6</v>
      </c>
      <c r="L56" s="80">
        <v>0</v>
      </c>
      <c r="M56" s="81">
        <v>0</v>
      </c>
      <c r="N56" s="80">
        <v>0</v>
      </c>
      <c r="O56" s="80"/>
      <c r="P56" s="81">
        <v>0</v>
      </c>
      <c r="Q56" s="82">
        <v>0</v>
      </c>
      <c r="R56" s="83">
        <v>0</v>
      </c>
      <c r="S56" s="80">
        <v>0</v>
      </c>
      <c r="T56" s="81">
        <v>0</v>
      </c>
      <c r="U56" s="81">
        <v>0</v>
      </c>
      <c r="V56" s="84">
        <v>0</v>
      </c>
      <c r="W56" s="85">
        <v>0</v>
      </c>
      <c r="X56" s="62"/>
    </row>
    <row r="57" spans="7:24" x14ac:dyDescent="0.3">
      <c r="G57" s="77"/>
      <c r="H57" s="62">
        <v>7</v>
      </c>
      <c r="I57" s="62" t="s">
        <v>9</v>
      </c>
      <c r="J57" s="78">
        <v>843</v>
      </c>
      <c r="K57" s="79">
        <v>0.6</v>
      </c>
      <c r="L57" s="80">
        <v>0</v>
      </c>
      <c r="M57" s="81">
        <v>0</v>
      </c>
      <c r="N57" s="80">
        <v>0</v>
      </c>
      <c r="O57" s="80"/>
      <c r="P57" s="81">
        <v>0</v>
      </c>
      <c r="Q57" s="82">
        <v>1.1900000000000001E-4</v>
      </c>
      <c r="R57" s="83">
        <v>0</v>
      </c>
      <c r="S57" s="80">
        <v>0</v>
      </c>
      <c r="T57" s="81">
        <v>0</v>
      </c>
      <c r="U57" s="81">
        <v>0</v>
      </c>
      <c r="V57" s="84">
        <v>1.27E-4</v>
      </c>
      <c r="W57" s="85">
        <v>0</v>
      </c>
      <c r="X57" s="62"/>
    </row>
    <row r="58" spans="7:24" x14ac:dyDescent="0.3">
      <c r="G58" s="77"/>
      <c r="H58" s="62">
        <v>8</v>
      </c>
      <c r="I58" s="62" t="s">
        <v>23</v>
      </c>
      <c r="J58" s="78">
        <v>843</v>
      </c>
      <c r="K58" s="79">
        <v>0.6</v>
      </c>
      <c r="L58" s="80">
        <v>0</v>
      </c>
      <c r="M58" s="81">
        <v>0</v>
      </c>
      <c r="N58" s="80">
        <v>0</v>
      </c>
      <c r="O58" s="80"/>
      <c r="P58" s="81">
        <v>0</v>
      </c>
      <c r="Q58" s="82">
        <v>1.74E-4</v>
      </c>
      <c r="R58" s="83">
        <v>0</v>
      </c>
      <c r="S58" s="80">
        <v>0</v>
      </c>
      <c r="T58" s="81">
        <v>0</v>
      </c>
      <c r="U58" s="81">
        <v>0</v>
      </c>
      <c r="V58" s="84">
        <v>1.8699999999999999E-4</v>
      </c>
      <c r="W58" s="85">
        <v>0</v>
      </c>
      <c r="X58" s="62"/>
    </row>
    <row r="59" spans="7:24" x14ac:dyDescent="0.3">
      <c r="G59" s="77"/>
      <c r="H59" s="62">
        <v>10</v>
      </c>
      <c r="I59" s="62" t="s">
        <v>118</v>
      </c>
      <c r="J59" s="78">
        <v>843</v>
      </c>
      <c r="K59" s="79">
        <v>0.6</v>
      </c>
      <c r="L59" s="80">
        <v>0</v>
      </c>
      <c r="M59" s="81">
        <v>0</v>
      </c>
      <c r="N59" s="80">
        <v>0</v>
      </c>
      <c r="O59" s="80"/>
      <c r="P59" s="81">
        <v>0</v>
      </c>
      <c r="Q59" s="82">
        <v>0</v>
      </c>
      <c r="R59" s="83">
        <v>0</v>
      </c>
      <c r="S59" s="80">
        <v>0</v>
      </c>
      <c r="T59" s="81">
        <v>0</v>
      </c>
      <c r="U59" s="81">
        <v>0</v>
      </c>
      <c r="V59" s="84">
        <v>0</v>
      </c>
      <c r="W59" s="85">
        <v>0</v>
      </c>
      <c r="X59" s="62"/>
    </row>
    <row r="60" spans="7:24" x14ac:dyDescent="0.3">
      <c r="G60" s="77"/>
      <c r="H60" s="62">
        <v>32</v>
      </c>
      <c r="I60" s="62" t="s">
        <v>5</v>
      </c>
      <c r="J60" s="78">
        <v>843</v>
      </c>
      <c r="K60" s="79">
        <v>0.6</v>
      </c>
      <c r="L60" s="80">
        <v>0</v>
      </c>
      <c r="M60" s="81">
        <v>0</v>
      </c>
      <c r="N60" s="80">
        <v>0</v>
      </c>
      <c r="O60" s="80"/>
      <c r="P60" s="81">
        <v>0</v>
      </c>
      <c r="Q60" s="82">
        <v>1.078E-3</v>
      </c>
      <c r="R60" s="83">
        <v>0</v>
      </c>
      <c r="S60" s="80">
        <v>0</v>
      </c>
      <c r="T60" s="81">
        <v>0</v>
      </c>
      <c r="U60" s="81">
        <v>0</v>
      </c>
      <c r="V60" s="84">
        <v>1.1440000000000001E-3</v>
      </c>
      <c r="W60" s="85">
        <v>0</v>
      </c>
      <c r="X60" s="62"/>
    </row>
    <row r="61" spans="7:24" x14ac:dyDescent="0.3">
      <c r="G61" s="77"/>
      <c r="H61" s="62">
        <v>38</v>
      </c>
      <c r="I61" s="62" t="s">
        <v>12</v>
      </c>
      <c r="J61" s="78">
        <v>843</v>
      </c>
      <c r="K61" s="79">
        <v>0.6</v>
      </c>
      <c r="L61" s="80">
        <v>0</v>
      </c>
      <c r="M61" s="81">
        <v>0</v>
      </c>
      <c r="N61" s="80">
        <v>0</v>
      </c>
      <c r="O61" s="80"/>
      <c r="P61" s="81">
        <v>0</v>
      </c>
      <c r="Q61" s="82">
        <v>9.5000000000000005E-5</v>
      </c>
      <c r="R61" s="83">
        <v>0</v>
      </c>
      <c r="S61" s="80">
        <v>0</v>
      </c>
      <c r="T61" s="81">
        <v>0</v>
      </c>
      <c r="U61" s="81">
        <v>0</v>
      </c>
      <c r="V61" s="84">
        <v>7.8999999999999996E-5</v>
      </c>
      <c r="W61" s="85">
        <v>0</v>
      </c>
      <c r="X61" s="62"/>
    </row>
    <row r="62" spans="7:24" x14ac:dyDescent="0.3">
      <c r="G62" s="77"/>
      <c r="H62" s="62">
        <v>41</v>
      </c>
      <c r="I62" s="62" t="s">
        <v>83</v>
      </c>
      <c r="J62" s="78">
        <v>843</v>
      </c>
      <c r="K62" s="79">
        <v>0.6</v>
      </c>
      <c r="L62" s="80">
        <v>0</v>
      </c>
      <c r="M62" s="81">
        <v>0</v>
      </c>
      <c r="N62" s="80">
        <v>0</v>
      </c>
      <c r="O62" s="80"/>
      <c r="P62" s="81">
        <v>0</v>
      </c>
      <c r="Q62" s="82">
        <v>0</v>
      </c>
      <c r="R62" s="83">
        <v>0</v>
      </c>
      <c r="S62" s="80">
        <v>0</v>
      </c>
      <c r="T62" s="81">
        <v>0</v>
      </c>
      <c r="U62" s="81">
        <v>0</v>
      </c>
      <c r="V62" s="84">
        <v>0</v>
      </c>
      <c r="W62" s="85">
        <v>0</v>
      </c>
      <c r="X62" s="62"/>
    </row>
    <row r="63" spans="7:24" x14ac:dyDescent="0.3">
      <c r="G63" s="77"/>
      <c r="H63" s="62">
        <v>55</v>
      </c>
      <c r="I63" s="62" t="s">
        <v>26</v>
      </c>
      <c r="J63" s="78">
        <v>843</v>
      </c>
      <c r="K63" s="79">
        <v>0.6</v>
      </c>
      <c r="L63" s="80">
        <v>0</v>
      </c>
      <c r="M63" s="81">
        <v>0</v>
      </c>
      <c r="N63" s="80">
        <v>0</v>
      </c>
      <c r="O63" s="80"/>
      <c r="P63" s="81">
        <v>0</v>
      </c>
      <c r="Q63" s="82">
        <v>1.4799999999999999E-4</v>
      </c>
      <c r="R63" s="83">
        <v>0</v>
      </c>
      <c r="S63" s="80">
        <v>0</v>
      </c>
      <c r="T63" s="81">
        <v>0</v>
      </c>
      <c r="U63" s="81">
        <v>0</v>
      </c>
      <c r="V63" s="84">
        <v>1.5699999999999999E-4</v>
      </c>
      <c r="W63" s="85">
        <v>0</v>
      </c>
      <c r="X63" s="62"/>
    </row>
    <row r="64" spans="7:24" x14ac:dyDescent="0.3">
      <c r="G64" s="77"/>
      <c r="H64" s="62">
        <v>71</v>
      </c>
      <c r="I64" s="62" t="s">
        <v>18</v>
      </c>
      <c r="J64" s="78">
        <v>843</v>
      </c>
      <c r="K64" s="79">
        <v>0</v>
      </c>
      <c r="L64" s="80">
        <v>0</v>
      </c>
      <c r="M64" s="81">
        <v>0</v>
      </c>
      <c r="N64" s="80">
        <v>0</v>
      </c>
      <c r="O64" s="80"/>
      <c r="P64" s="81">
        <v>0</v>
      </c>
      <c r="Q64" s="82">
        <v>1.0000000000000001E-5</v>
      </c>
      <c r="R64" s="83">
        <v>0</v>
      </c>
      <c r="S64" s="80">
        <v>0</v>
      </c>
      <c r="T64" s="81">
        <v>0</v>
      </c>
      <c r="U64" s="81">
        <v>0</v>
      </c>
      <c r="V64" s="84">
        <v>1.1E-5</v>
      </c>
      <c r="W64" s="85">
        <v>0</v>
      </c>
      <c r="X64" s="62"/>
    </row>
    <row r="65" spans="7:24" x14ac:dyDescent="0.3">
      <c r="G65" s="77"/>
      <c r="H65" s="62">
        <v>72</v>
      </c>
      <c r="I65" s="62" t="s">
        <v>28</v>
      </c>
      <c r="J65" s="78">
        <v>843</v>
      </c>
      <c r="K65" s="79">
        <v>0</v>
      </c>
      <c r="L65" s="80">
        <v>0</v>
      </c>
      <c r="M65" s="81">
        <v>0</v>
      </c>
      <c r="N65" s="80">
        <v>0</v>
      </c>
      <c r="O65" s="80"/>
      <c r="P65" s="81">
        <v>0</v>
      </c>
      <c r="Q65" s="82">
        <v>2.9999999999999997E-4</v>
      </c>
      <c r="R65" s="83">
        <v>0</v>
      </c>
      <c r="S65" s="80">
        <v>0</v>
      </c>
      <c r="T65" s="81">
        <v>0</v>
      </c>
      <c r="U65" s="81">
        <v>0</v>
      </c>
      <c r="V65" s="84">
        <v>3.1799999999999998E-4</v>
      </c>
      <c r="W65" s="85">
        <v>0</v>
      </c>
      <c r="X65" s="62"/>
    </row>
    <row r="66" spans="7:24" x14ac:dyDescent="0.3">
      <c r="G66" s="77"/>
      <c r="H66" s="62">
        <v>89</v>
      </c>
      <c r="I66" s="62" t="s">
        <v>117</v>
      </c>
      <c r="J66" s="78">
        <v>843</v>
      </c>
      <c r="K66" s="79">
        <v>0.6</v>
      </c>
      <c r="L66" s="80">
        <v>0</v>
      </c>
      <c r="M66" s="81">
        <v>0</v>
      </c>
      <c r="N66" s="80">
        <v>0</v>
      </c>
      <c r="O66" s="80"/>
      <c r="P66" s="81">
        <v>0</v>
      </c>
      <c r="Q66" s="82">
        <v>0</v>
      </c>
      <c r="R66" s="83">
        <v>0</v>
      </c>
      <c r="S66" s="80">
        <v>0</v>
      </c>
      <c r="T66" s="81">
        <v>0</v>
      </c>
      <c r="U66" s="81">
        <v>0</v>
      </c>
      <c r="V66" s="84">
        <v>0</v>
      </c>
      <c r="W66" s="85">
        <v>0</v>
      </c>
      <c r="X66" s="62"/>
    </row>
    <row r="67" spans="7:24" x14ac:dyDescent="0.3">
      <c r="G67" s="77"/>
      <c r="H67" s="62">
        <v>104</v>
      </c>
      <c r="I67" s="62" t="s">
        <v>88</v>
      </c>
      <c r="J67" s="78">
        <v>843</v>
      </c>
      <c r="K67" s="79">
        <v>0.6</v>
      </c>
      <c r="L67" s="80">
        <v>0</v>
      </c>
      <c r="M67" s="81">
        <v>0</v>
      </c>
      <c r="N67" s="80">
        <v>0</v>
      </c>
      <c r="O67" s="80"/>
      <c r="P67" s="81">
        <v>0</v>
      </c>
      <c r="Q67" s="82">
        <v>0</v>
      </c>
      <c r="R67" s="83">
        <v>0</v>
      </c>
      <c r="S67" s="80">
        <v>0</v>
      </c>
      <c r="T67" s="81">
        <v>0</v>
      </c>
      <c r="U67" s="81">
        <v>0</v>
      </c>
      <c r="V67" s="84">
        <v>0</v>
      </c>
      <c r="W67" s="85">
        <v>0</v>
      </c>
      <c r="X67" s="62"/>
    </row>
    <row r="68" spans="7:24" x14ac:dyDescent="0.3">
      <c r="G68" s="77"/>
      <c r="H68" s="62">
        <v>117</v>
      </c>
      <c r="I68" s="62" t="s">
        <v>21</v>
      </c>
      <c r="J68" s="78">
        <v>843</v>
      </c>
      <c r="K68" s="79">
        <v>0.6</v>
      </c>
      <c r="L68" s="80">
        <v>0</v>
      </c>
      <c r="M68" s="81">
        <v>0</v>
      </c>
      <c r="N68" s="80">
        <v>0</v>
      </c>
      <c r="O68" s="80"/>
      <c r="P68" s="81">
        <v>0</v>
      </c>
      <c r="Q68" s="82">
        <v>2.5700000000000001E-4</v>
      </c>
      <c r="R68" s="83">
        <v>0</v>
      </c>
      <c r="S68" s="80">
        <v>0</v>
      </c>
      <c r="T68" s="81">
        <v>0</v>
      </c>
      <c r="U68" s="81">
        <v>0</v>
      </c>
      <c r="V68" s="84">
        <v>2.7300000000000002E-4</v>
      </c>
      <c r="W68" s="85">
        <v>0</v>
      </c>
      <c r="X68" s="62"/>
    </row>
    <row r="69" spans="7:24" ht="15" thickBot="1" x14ac:dyDescent="0.35">
      <c r="G69" s="86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8"/>
      <c r="X69" s="62"/>
    </row>
    <row r="70" spans="7:24" x14ac:dyDescent="0.3">
      <c r="G70" s="62">
        <v>89</v>
      </c>
      <c r="H70" s="62" t="s">
        <v>117</v>
      </c>
      <c r="I70" s="62"/>
      <c r="J70" s="78"/>
      <c r="K70" s="79"/>
      <c r="L70" s="81"/>
      <c r="M70" s="81"/>
      <c r="N70" s="81"/>
      <c r="O70" s="81"/>
      <c r="P70" s="81"/>
      <c r="Q70" s="84"/>
      <c r="R70" s="83">
        <v>221776.02429600002</v>
      </c>
      <c r="S70" s="81"/>
      <c r="T70" s="81"/>
      <c r="U70" s="81"/>
      <c r="V70" s="84"/>
      <c r="W70" s="83">
        <v>21657.897533999996</v>
      </c>
      <c r="X70" s="89">
        <v>243433.92183000001</v>
      </c>
    </row>
    <row r="71" spans="7:24" x14ac:dyDescent="0.3">
      <c r="G71" s="62"/>
      <c r="H71" s="62"/>
      <c r="I71" s="62"/>
      <c r="J71" s="78"/>
      <c r="K71" s="79"/>
      <c r="L71" s="81"/>
      <c r="M71" s="81"/>
      <c r="N71" s="81"/>
      <c r="O71" s="81"/>
      <c r="P71" s="81"/>
      <c r="Q71" s="84"/>
      <c r="R71" s="83"/>
      <c r="S71" s="81"/>
      <c r="T71" s="81"/>
      <c r="U71" s="81"/>
      <c r="V71" s="84"/>
      <c r="W71" s="83"/>
      <c r="X71" s="62"/>
    </row>
    <row r="72" spans="7:24" ht="15" thickBot="1" x14ac:dyDescent="0.35">
      <c r="G72" s="62"/>
      <c r="H72" s="62"/>
      <c r="I72" s="62"/>
      <c r="J72" s="63" t="s">
        <v>59</v>
      </c>
      <c r="K72" s="64" t="s">
        <v>60</v>
      </c>
      <c r="L72" s="65" t="s">
        <v>61</v>
      </c>
      <c r="M72" s="65" t="s">
        <v>186</v>
      </c>
      <c r="N72" s="65" t="s">
        <v>62</v>
      </c>
      <c r="O72" s="65" t="s">
        <v>187</v>
      </c>
      <c r="P72" s="65" t="s">
        <v>63</v>
      </c>
      <c r="Q72" s="66" t="s">
        <v>64</v>
      </c>
      <c r="R72" s="67" t="s">
        <v>65</v>
      </c>
      <c r="S72" s="65" t="s">
        <v>66</v>
      </c>
      <c r="T72" s="65" t="s">
        <v>67</v>
      </c>
      <c r="U72" s="65" t="s">
        <v>68</v>
      </c>
      <c r="V72" s="66" t="s">
        <v>69</v>
      </c>
      <c r="W72" s="67" t="s">
        <v>70</v>
      </c>
      <c r="X72" s="62"/>
    </row>
    <row r="73" spans="7:24" ht="15.6" x14ac:dyDescent="0.3">
      <c r="G73" s="68">
        <v>114</v>
      </c>
      <c r="H73" s="69" t="s">
        <v>120</v>
      </c>
      <c r="I73" s="70"/>
      <c r="J73" s="71"/>
      <c r="K73" s="72"/>
      <c r="L73" s="73"/>
      <c r="M73" s="73"/>
      <c r="N73" s="73"/>
      <c r="O73" s="73"/>
      <c r="P73" s="73"/>
      <c r="Q73" s="74"/>
      <c r="R73" s="75"/>
      <c r="S73" s="73"/>
      <c r="T73" s="73"/>
      <c r="U73" s="73"/>
      <c r="V73" s="74"/>
      <c r="W73" s="76"/>
      <c r="X73" s="62"/>
    </row>
    <row r="74" spans="7:24" x14ac:dyDescent="0.3">
      <c r="G74" s="77"/>
      <c r="H74" s="62">
        <v>1</v>
      </c>
      <c r="I74" s="62" t="s">
        <v>11</v>
      </c>
      <c r="J74" s="78">
        <v>422</v>
      </c>
      <c r="K74" s="79">
        <v>1</v>
      </c>
      <c r="L74" s="80">
        <v>33238804</v>
      </c>
      <c r="M74" s="81">
        <v>8593726</v>
      </c>
      <c r="N74" s="80">
        <v>92950</v>
      </c>
      <c r="O74" s="80"/>
      <c r="P74" s="81">
        <v>24738028</v>
      </c>
      <c r="Q74" s="82">
        <v>2.2769999999999999E-3</v>
      </c>
      <c r="R74" s="83">
        <v>56328.489755999995</v>
      </c>
      <c r="S74" s="80">
        <v>3276256</v>
      </c>
      <c r="T74" s="81">
        <v>210871</v>
      </c>
      <c r="U74" s="81">
        <v>3065385</v>
      </c>
      <c r="V74" s="84">
        <v>1.91E-3</v>
      </c>
      <c r="W74" s="85">
        <v>5854.8853500000005</v>
      </c>
      <c r="X74" s="62"/>
    </row>
    <row r="75" spans="7:24" x14ac:dyDescent="0.3">
      <c r="G75" s="77"/>
      <c r="H75" s="62">
        <v>2</v>
      </c>
      <c r="I75" s="62" t="s">
        <v>27</v>
      </c>
      <c r="J75" s="78">
        <v>422</v>
      </c>
      <c r="K75" s="79">
        <v>1</v>
      </c>
      <c r="L75" s="80">
        <v>33238804</v>
      </c>
      <c r="M75" s="81">
        <v>8593726</v>
      </c>
      <c r="N75" s="80">
        <v>92950</v>
      </c>
      <c r="O75" s="80"/>
      <c r="P75" s="81">
        <v>24738028</v>
      </c>
      <c r="Q75" s="82">
        <v>2.6200000000000003E-4</v>
      </c>
      <c r="R75" s="83">
        <v>6481.3633360000003</v>
      </c>
      <c r="S75" s="80">
        <v>3276256</v>
      </c>
      <c r="T75" s="81">
        <v>210871</v>
      </c>
      <c r="U75" s="81">
        <v>3065385</v>
      </c>
      <c r="V75" s="84">
        <v>2.6899999999999998E-4</v>
      </c>
      <c r="W75" s="85">
        <v>824.5885649999999</v>
      </c>
      <c r="X75" s="62"/>
    </row>
    <row r="76" spans="7:24" x14ac:dyDescent="0.3">
      <c r="G76" s="77"/>
      <c r="H76" s="62">
        <v>3</v>
      </c>
      <c r="I76" s="62" t="s">
        <v>20</v>
      </c>
      <c r="J76" s="78">
        <v>422</v>
      </c>
      <c r="K76" s="79">
        <v>1</v>
      </c>
      <c r="L76" s="80">
        <v>33238804</v>
      </c>
      <c r="M76" s="81">
        <v>8593726</v>
      </c>
      <c r="N76" s="80">
        <v>92950</v>
      </c>
      <c r="O76" s="80"/>
      <c r="P76" s="81">
        <v>24738028</v>
      </c>
      <c r="Q76" s="82">
        <v>5.7799999999999995E-4</v>
      </c>
      <c r="R76" s="83">
        <v>14298.580183999999</v>
      </c>
      <c r="S76" s="80">
        <v>3276256</v>
      </c>
      <c r="T76" s="81">
        <v>210871</v>
      </c>
      <c r="U76" s="81">
        <v>3065385</v>
      </c>
      <c r="V76" s="84">
        <v>5.9699999999999998E-4</v>
      </c>
      <c r="W76" s="85">
        <v>1830.0348449999999</v>
      </c>
      <c r="X76" s="62"/>
    </row>
    <row r="77" spans="7:24" x14ac:dyDescent="0.3">
      <c r="G77" s="77"/>
      <c r="H77" s="62">
        <v>5</v>
      </c>
      <c r="I77" s="62" t="s">
        <v>17</v>
      </c>
      <c r="J77" s="78">
        <v>422</v>
      </c>
      <c r="K77" s="79">
        <v>1</v>
      </c>
      <c r="L77" s="80">
        <v>33238804</v>
      </c>
      <c r="M77" s="81">
        <v>8593726</v>
      </c>
      <c r="N77" s="80">
        <v>92950</v>
      </c>
      <c r="O77" s="80"/>
      <c r="P77" s="81">
        <v>24738028</v>
      </c>
      <c r="Q77" s="82">
        <v>6.2979999999999998E-3</v>
      </c>
      <c r="R77" s="83">
        <v>155800.10034400001</v>
      </c>
      <c r="S77" s="80">
        <v>3276256</v>
      </c>
      <c r="T77" s="81">
        <v>210871</v>
      </c>
      <c r="U77" s="81">
        <v>3065385</v>
      </c>
      <c r="V77" s="84">
        <v>6.6930000000000002E-3</v>
      </c>
      <c r="W77" s="85">
        <v>20516.621804999999</v>
      </c>
      <c r="X77" s="62"/>
    </row>
    <row r="78" spans="7:24" x14ac:dyDescent="0.3">
      <c r="G78" s="77"/>
      <c r="H78" s="62">
        <v>137</v>
      </c>
      <c r="I78" s="62" t="s">
        <v>160</v>
      </c>
      <c r="J78" s="78">
        <v>422</v>
      </c>
      <c r="K78" s="79">
        <v>1</v>
      </c>
      <c r="L78" s="80">
        <v>33238804</v>
      </c>
      <c r="M78" s="81">
        <v>8593726</v>
      </c>
      <c r="N78" s="80">
        <v>92950</v>
      </c>
      <c r="O78" s="80"/>
      <c r="P78" s="81">
        <v>24738028</v>
      </c>
      <c r="Q78" s="82">
        <v>7.4999999999999993E-5</v>
      </c>
      <c r="R78" s="83">
        <v>1855.3520999999998</v>
      </c>
      <c r="S78" s="80">
        <v>3276256</v>
      </c>
      <c r="T78" s="81">
        <v>210871</v>
      </c>
      <c r="U78" s="81">
        <v>3065385</v>
      </c>
      <c r="V78" s="84">
        <v>0</v>
      </c>
      <c r="W78" s="85">
        <v>0</v>
      </c>
      <c r="X78" s="62"/>
    </row>
    <row r="79" spans="7:24" x14ac:dyDescent="0.3">
      <c r="G79" s="77"/>
      <c r="H79" s="62">
        <v>6</v>
      </c>
      <c r="I79" s="62" t="s">
        <v>76</v>
      </c>
      <c r="J79" s="78">
        <v>422</v>
      </c>
      <c r="K79" s="79">
        <v>1</v>
      </c>
      <c r="L79" s="80">
        <v>33238804</v>
      </c>
      <c r="M79" s="81">
        <v>8593726</v>
      </c>
      <c r="N79" s="80">
        <v>92950</v>
      </c>
      <c r="O79" s="80"/>
      <c r="P79" s="81">
        <v>24738028</v>
      </c>
      <c r="Q79" s="82">
        <v>0</v>
      </c>
      <c r="R79" s="83">
        <v>0</v>
      </c>
      <c r="S79" s="80">
        <v>3276256</v>
      </c>
      <c r="T79" s="81">
        <v>210871</v>
      </c>
      <c r="U79" s="81">
        <v>3065385</v>
      </c>
      <c r="V79" s="84">
        <v>0</v>
      </c>
      <c r="W79" s="85">
        <v>0</v>
      </c>
      <c r="X79" s="62"/>
    </row>
    <row r="80" spans="7:24" x14ac:dyDescent="0.3">
      <c r="G80" s="77"/>
      <c r="H80" s="62">
        <v>7</v>
      </c>
      <c r="I80" s="62" t="s">
        <v>9</v>
      </c>
      <c r="J80" s="78">
        <v>422</v>
      </c>
      <c r="K80" s="79">
        <v>1</v>
      </c>
      <c r="L80" s="80">
        <v>33238804</v>
      </c>
      <c r="M80" s="81">
        <v>8593726</v>
      </c>
      <c r="N80" s="80">
        <v>92950</v>
      </c>
      <c r="O80" s="80"/>
      <c r="P80" s="81">
        <v>24738028</v>
      </c>
      <c r="Q80" s="82">
        <v>1.1900000000000001E-4</v>
      </c>
      <c r="R80" s="83">
        <v>2943.8253320000003</v>
      </c>
      <c r="S80" s="80">
        <v>3276256</v>
      </c>
      <c r="T80" s="81">
        <v>210871</v>
      </c>
      <c r="U80" s="81">
        <v>3065385</v>
      </c>
      <c r="V80" s="84">
        <v>1.27E-4</v>
      </c>
      <c r="W80" s="85">
        <v>389.30389500000001</v>
      </c>
      <c r="X80" s="62"/>
    </row>
    <row r="81" spans="7:24" x14ac:dyDescent="0.3">
      <c r="G81" s="77"/>
      <c r="H81" s="62">
        <v>8</v>
      </c>
      <c r="I81" s="62" t="s">
        <v>23</v>
      </c>
      <c r="J81" s="78">
        <v>422</v>
      </c>
      <c r="K81" s="79">
        <v>1</v>
      </c>
      <c r="L81" s="80">
        <v>33238804</v>
      </c>
      <c r="M81" s="81">
        <v>8593726</v>
      </c>
      <c r="N81" s="80">
        <v>92950</v>
      </c>
      <c r="O81" s="80"/>
      <c r="P81" s="81">
        <v>24738028</v>
      </c>
      <c r="Q81" s="82">
        <v>1.74E-4</v>
      </c>
      <c r="R81" s="83">
        <v>4304.4168719999998</v>
      </c>
      <c r="S81" s="80">
        <v>3276256</v>
      </c>
      <c r="T81" s="81">
        <v>210871</v>
      </c>
      <c r="U81" s="81">
        <v>3065385</v>
      </c>
      <c r="V81" s="84">
        <v>1.8699999999999999E-4</v>
      </c>
      <c r="W81" s="85">
        <v>573.22699499999999</v>
      </c>
      <c r="X81" s="62"/>
    </row>
    <row r="82" spans="7:24" x14ac:dyDescent="0.3">
      <c r="G82" s="77"/>
      <c r="H82" s="62">
        <v>10</v>
      </c>
      <c r="I82" s="62" t="s">
        <v>118</v>
      </c>
      <c r="J82" s="78">
        <v>422</v>
      </c>
      <c r="K82" s="79">
        <v>1</v>
      </c>
      <c r="L82" s="80">
        <v>33238804</v>
      </c>
      <c r="M82" s="81">
        <v>8593726</v>
      </c>
      <c r="N82" s="80">
        <v>92950</v>
      </c>
      <c r="O82" s="80"/>
      <c r="P82" s="81">
        <v>24738028</v>
      </c>
      <c r="Q82" s="82">
        <v>0</v>
      </c>
      <c r="R82" s="83">
        <v>0</v>
      </c>
      <c r="S82" s="80">
        <v>3276256</v>
      </c>
      <c r="T82" s="81">
        <v>210871</v>
      </c>
      <c r="U82" s="81">
        <v>3065385</v>
      </c>
      <c r="V82" s="84">
        <v>0</v>
      </c>
      <c r="W82" s="85">
        <v>0</v>
      </c>
      <c r="X82" s="62"/>
    </row>
    <row r="83" spans="7:24" x14ac:dyDescent="0.3">
      <c r="G83" s="77"/>
      <c r="H83" s="62">
        <v>17</v>
      </c>
      <c r="I83" s="62" t="s">
        <v>16</v>
      </c>
      <c r="J83" s="78">
        <v>422</v>
      </c>
      <c r="K83" s="79">
        <v>1</v>
      </c>
      <c r="L83" s="80">
        <v>33238804</v>
      </c>
      <c r="M83" s="81">
        <v>8593726</v>
      </c>
      <c r="N83" s="80">
        <v>92950</v>
      </c>
      <c r="O83" s="80"/>
      <c r="P83" s="81">
        <v>24738028</v>
      </c>
      <c r="Q83" s="82">
        <v>7.0899999999999999E-4</v>
      </c>
      <c r="R83" s="83">
        <v>17539.261852</v>
      </c>
      <c r="S83" s="80">
        <v>3276256</v>
      </c>
      <c r="T83" s="81">
        <v>210871</v>
      </c>
      <c r="U83" s="81">
        <v>3065385</v>
      </c>
      <c r="V83" s="84">
        <v>7.5799999999999999E-4</v>
      </c>
      <c r="W83" s="85">
        <v>2323.5618300000001</v>
      </c>
      <c r="X83" s="62"/>
    </row>
    <row r="84" spans="7:24" x14ac:dyDescent="0.3">
      <c r="G84" s="77"/>
      <c r="H84" s="62">
        <v>32</v>
      </c>
      <c r="I84" s="62" t="s">
        <v>5</v>
      </c>
      <c r="J84" s="78">
        <v>422</v>
      </c>
      <c r="K84" s="79">
        <v>1</v>
      </c>
      <c r="L84" s="80">
        <v>33238804</v>
      </c>
      <c r="M84" s="81">
        <v>8593726</v>
      </c>
      <c r="N84" s="80">
        <v>92950</v>
      </c>
      <c r="O84" s="80"/>
      <c r="P84" s="81">
        <v>24738028</v>
      </c>
      <c r="Q84" s="82">
        <v>1.078E-3</v>
      </c>
      <c r="R84" s="83">
        <v>26667.594183999998</v>
      </c>
      <c r="S84" s="80">
        <v>3276256</v>
      </c>
      <c r="T84" s="81">
        <v>210871</v>
      </c>
      <c r="U84" s="81">
        <v>3065385</v>
      </c>
      <c r="V84" s="84">
        <v>1.1440000000000001E-3</v>
      </c>
      <c r="W84" s="85">
        <v>3506.80044</v>
      </c>
      <c r="X84" s="62"/>
    </row>
    <row r="85" spans="7:24" x14ac:dyDescent="0.3">
      <c r="G85" s="77"/>
      <c r="H85" s="62">
        <v>38</v>
      </c>
      <c r="I85" s="62" t="s">
        <v>12</v>
      </c>
      <c r="J85" s="78">
        <v>422</v>
      </c>
      <c r="K85" s="79">
        <v>1</v>
      </c>
      <c r="L85" s="80">
        <v>33238804</v>
      </c>
      <c r="M85" s="81">
        <v>8593726</v>
      </c>
      <c r="N85" s="80">
        <v>92950</v>
      </c>
      <c r="O85" s="80"/>
      <c r="P85" s="81">
        <v>24738028</v>
      </c>
      <c r="Q85" s="82">
        <v>9.5000000000000005E-5</v>
      </c>
      <c r="R85" s="83">
        <v>2350.1126600000002</v>
      </c>
      <c r="S85" s="80">
        <v>3276256</v>
      </c>
      <c r="T85" s="81">
        <v>210871</v>
      </c>
      <c r="U85" s="81">
        <v>3065385</v>
      </c>
      <c r="V85" s="84">
        <v>7.8999999999999996E-5</v>
      </c>
      <c r="W85" s="85">
        <v>242.165415</v>
      </c>
      <c r="X85" s="62"/>
    </row>
    <row r="86" spans="7:24" x14ac:dyDescent="0.3">
      <c r="G86" s="77"/>
      <c r="H86" s="62">
        <v>55</v>
      </c>
      <c r="I86" s="62" t="s">
        <v>26</v>
      </c>
      <c r="J86" s="78">
        <v>422</v>
      </c>
      <c r="K86" s="79">
        <v>1</v>
      </c>
      <c r="L86" s="80">
        <v>33238804</v>
      </c>
      <c r="M86" s="81">
        <v>8593726</v>
      </c>
      <c r="N86" s="80">
        <v>92950</v>
      </c>
      <c r="O86" s="80"/>
      <c r="P86" s="81">
        <v>24738028</v>
      </c>
      <c r="Q86" s="82">
        <v>1.4799999999999999E-4</v>
      </c>
      <c r="R86" s="83">
        <v>3661.2281439999997</v>
      </c>
      <c r="S86" s="80">
        <v>3276256</v>
      </c>
      <c r="T86" s="81">
        <v>210871</v>
      </c>
      <c r="U86" s="81">
        <v>3065385</v>
      </c>
      <c r="V86" s="84">
        <v>1.5699999999999999E-4</v>
      </c>
      <c r="W86" s="85">
        <v>481.265445</v>
      </c>
      <c r="X86" s="62"/>
    </row>
    <row r="87" spans="7:24" x14ac:dyDescent="0.3">
      <c r="G87" s="77"/>
      <c r="H87" s="62">
        <v>71</v>
      </c>
      <c r="I87" s="62" t="s">
        <v>18</v>
      </c>
      <c r="J87" s="78">
        <v>422</v>
      </c>
      <c r="K87" s="79">
        <v>0</v>
      </c>
      <c r="L87" s="80">
        <v>33238804</v>
      </c>
      <c r="M87" s="81">
        <v>8593726</v>
      </c>
      <c r="N87" s="80">
        <v>92950</v>
      </c>
      <c r="O87" s="80"/>
      <c r="P87" s="81">
        <v>0</v>
      </c>
      <c r="Q87" s="82">
        <v>1.0000000000000001E-5</v>
      </c>
      <c r="R87" s="83">
        <v>0</v>
      </c>
      <c r="S87" s="80">
        <v>3276256</v>
      </c>
      <c r="T87" s="81">
        <v>210871</v>
      </c>
      <c r="U87" s="81">
        <v>0</v>
      </c>
      <c r="V87" s="84">
        <v>1.1E-5</v>
      </c>
      <c r="W87" s="85">
        <v>0</v>
      </c>
      <c r="X87" s="62"/>
    </row>
    <row r="88" spans="7:24" x14ac:dyDescent="0.3">
      <c r="G88" s="77"/>
      <c r="H88" s="62">
        <v>72</v>
      </c>
      <c r="I88" s="62" t="s">
        <v>28</v>
      </c>
      <c r="J88" s="78">
        <v>422</v>
      </c>
      <c r="K88" s="79">
        <v>0</v>
      </c>
      <c r="L88" s="80">
        <v>33238804</v>
      </c>
      <c r="M88" s="81">
        <v>8593726</v>
      </c>
      <c r="N88" s="80">
        <v>92950</v>
      </c>
      <c r="O88" s="80"/>
      <c r="P88" s="81">
        <v>0</v>
      </c>
      <c r="Q88" s="82">
        <v>2.9999999999999997E-4</v>
      </c>
      <c r="R88" s="83">
        <v>0</v>
      </c>
      <c r="S88" s="80">
        <v>3276256</v>
      </c>
      <c r="T88" s="81">
        <v>210871</v>
      </c>
      <c r="U88" s="81">
        <v>0</v>
      </c>
      <c r="V88" s="84">
        <v>3.1799999999999998E-4</v>
      </c>
      <c r="W88" s="85">
        <v>0</v>
      </c>
      <c r="X88" s="62"/>
    </row>
    <row r="89" spans="7:24" x14ac:dyDescent="0.3">
      <c r="G89" s="77"/>
      <c r="H89" s="62">
        <v>104</v>
      </c>
      <c r="I89" s="62" t="s">
        <v>88</v>
      </c>
      <c r="J89" s="78">
        <v>422</v>
      </c>
      <c r="K89" s="79">
        <v>1</v>
      </c>
      <c r="L89" s="80">
        <v>33238804</v>
      </c>
      <c r="M89" s="81">
        <v>8593726</v>
      </c>
      <c r="N89" s="80">
        <v>92950</v>
      </c>
      <c r="O89" s="80"/>
      <c r="P89" s="81">
        <v>24738028</v>
      </c>
      <c r="Q89" s="82">
        <v>0</v>
      </c>
      <c r="R89" s="83">
        <v>0</v>
      </c>
      <c r="S89" s="80">
        <v>3276256</v>
      </c>
      <c r="T89" s="81">
        <v>210871</v>
      </c>
      <c r="U89" s="81">
        <v>3065385</v>
      </c>
      <c r="V89" s="84">
        <v>0</v>
      </c>
      <c r="W89" s="85">
        <v>0</v>
      </c>
      <c r="X89" s="62"/>
    </row>
    <row r="90" spans="7:24" x14ac:dyDescent="0.3">
      <c r="G90" s="77"/>
      <c r="H90" s="62">
        <v>114</v>
      </c>
      <c r="I90" s="62" t="s">
        <v>120</v>
      </c>
      <c r="J90" s="78">
        <v>422</v>
      </c>
      <c r="K90" s="79">
        <v>1</v>
      </c>
      <c r="L90" s="80">
        <v>33238804</v>
      </c>
      <c r="M90" s="81">
        <v>8593726</v>
      </c>
      <c r="N90" s="80">
        <v>92950</v>
      </c>
      <c r="O90" s="80"/>
      <c r="P90" s="81">
        <v>24738028</v>
      </c>
      <c r="Q90" s="82">
        <v>0</v>
      </c>
      <c r="R90" s="83">
        <v>0</v>
      </c>
      <c r="S90" s="80">
        <v>3276256</v>
      </c>
      <c r="T90" s="81">
        <v>210871</v>
      </c>
      <c r="U90" s="81">
        <v>3065385</v>
      </c>
      <c r="V90" s="84">
        <v>0</v>
      </c>
      <c r="W90" s="85">
        <v>0</v>
      </c>
      <c r="X90" s="62"/>
    </row>
    <row r="91" spans="7:24" x14ac:dyDescent="0.3">
      <c r="G91" s="77"/>
      <c r="H91" s="62">
        <v>117</v>
      </c>
      <c r="I91" s="62" t="s">
        <v>21</v>
      </c>
      <c r="J91" s="78">
        <v>422</v>
      </c>
      <c r="K91" s="79">
        <v>1</v>
      </c>
      <c r="L91" s="80">
        <v>33238804</v>
      </c>
      <c r="M91" s="81">
        <v>8593726</v>
      </c>
      <c r="N91" s="80">
        <v>92950</v>
      </c>
      <c r="O91" s="80"/>
      <c r="P91" s="81">
        <v>24738028</v>
      </c>
      <c r="Q91" s="82">
        <v>2.5700000000000001E-4</v>
      </c>
      <c r="R91" s="83">
        <v>6357.6731960000006</v>
      </c>
      <c r="S91" s="80">
        <v>3276256</v>
      </c>
      <c r="T91" s="81">
        <v>210871</v>
      </c>
      <c r="U91" s="81">
        <v>3065385</v>
      </c>
      <c r="V91" s="84">
        <v>2.7300000000000002E-4</v>
      </c>
      <c r="W91" s="85">
        <v>836.8501050000001</v>
      </c>
      <c r="X91" s="62"/>
    </row>
    <row r="92" spans="7:24" x14ac:dyDescent="0.3">
      <c r="G92" s="77"/>
      <c r="H92" s="62"/>
      <c r="I92" s="62"/>
      <c r="J92" s="78"/>
      <c r="K92" s="79"/>
      <c r="L92" s="81"/>
      <c r="M92" s="81"/>
      <c r="N92" s="81"/>
      <c r="O92" s="81"/>
      <c r="P92" s="81"/>
      <c r="Q92" s="84"/>
      <c r="R92" s="83"/>
      <c r="S92" s="81"/>
      <c r="T92" s="81"/>
      <c r="U92" s="81"/>
      <c r="V92" s="84"/>
      <c r="W92" s="85"/>
      <c r="X92" s="62"/>
    </row>
    <row r="93" spans="7:24" ht="15.6" x14ac:dyDescent="0.3">
      <c r="G93" s="90">
        <v>114</v>
      </c>
      <c r="H93" s="91" t="s">
        <v>120</v>
      </c>
      <c r="I93" s="62"/>
      <c r="J93" s="78"/>
      <c r="K93" s="79"/>
      <c r="L93" s="81"/>
      <c r="M93" s="81"/>
      <c r="N93" s="81"/>
      <c r="O93" s="81"/>
      <c r="P93" s="81"/>
      <c r="Q93" s="84"/>
      <c r="R93" s="83"/>
      <c r="S93" s="81"/>
      <c r="T93" s="81"/>
      <c r="U93" s="81"/>
      <c r="V93" s="84"/>
      <c r="W93" s="85"/>
      <c r="X93" s="62"/>
    </row>
    <row r="94" spans="7:24" x14ac:dyDescent="0.3">
      <c r="G94" s="77"/>
      <c r="H94" s="62">
        <v>1</v>
      </c>
      <c r="I94" s="62" t="s">
        <v>11</v>
      </c>
      <c r="J94" s="78">
        <v>957</v>
      </c>
      <c r="K94" s="79">
        <v>1</v>
      </c>
      <c r="L94" s="80">
        <v>0</v>
      </c>
      <c r="M94" s="81"/>
      <c r="N94" s="80">
        <v>39017</v>
      </c>
      <c r="O94" s="80"/>
      <c r="P94" s="81">
        <v>39017</v>
      </c>
      <c r="Q94" s="82">
        <v>2.2769999999999999E-3</v>
      </c>
      <c r="R94" s="83">
        <v>88.841708999999994</v>
      </c>
      <c r="S94" s="80">
        <v>0</v>
      </c>
      <c r="T94" s="81"/>
      <c r="U94" s="81">
        <v>0</v>
      </c>
      <c r="V94" s="84">
        <v>1.91E-3</v>
      </c>
      <c r="W94" s="85">
        <v>0</v>
      </c>
      <c r="X94" s="62"/>
    </row>
    <row r="95" spans="7:24" x14ac:dyDescent="0.3">
      <c r="G95" s="77"/>
      <c r="H95" s="62">
        <v>2</v>
      </c>
      <c r="I95" s="62" t="s">
        <v>27</v>
      </c>
      <c r="J95" s="78">
        <v>957</v>
      </c>
      <c r="K95" s="79">
        <v>1</v>
      </c>
      <c r="L95" s="80">
        <v>0</v>
      </c>
      <c r="M95" s="81"/>
      <c r="N95" s="80">
        <v>39017</v>
      </c>
      <c r="O95" s="80"/>
      <c r="P95" s="81">
        <v>39017</v>
      </c>
      <c r="Q95" s="82">
        <v>2.6200000000000003E-4</v>
      </c>
      <c r="R95" s="83">
        <v>10.222454000000001</v>
      </c>
      <c r="S95" s="80">
        <v>0</v>
      </c>
      <c r="T95" s="81"/>
      <c r="U95" s="81">
        <v>0</v>
      </c>
      <c r="V95" s="84">
        <v>2.6899999999999998E-4</v>
      </c>
      <c r="W95" s="85">
        <v>0</v>
      </c>
      <c r="X95" s="62"/>
    </row>
    <row r="96" spans="7:24" x14ac:dyDescent="0.3">
      <c r="G96" s="77"/>
      <c r="H96" s="62">
        <v>3</v>
      </c>
      <c r="I96" s="62" t="s">
        <v>20</v>
      </c>
      <c r="J96" s="78">
        <v>957</v>
      </c>
      <c r="K96" s="79">
        <v>1</v>
      </c>
      <c r="L96" s="80">
        <v>0</v>
      </c>
      <c r="M96" s="81"/>
      <c r="N96" s="80">
        <v>39017</v>
      </c>
      <c r="O96" s="80"/>
      <c r="P96" s="81">
        <v>39017</v>
      </c>
      <c r="Q96" s="82">
        <v>5.7799999999999995E-4</v>
      </c>
      <c r="R96" s="83">
        <v>22.551825999999998</v>
      </c>
      <c r="S96" s="80">
        <v>0</v>
      </c>
      <c r="T96" s="81"/>
      <c r="U96" s="81">
        <v>0</v>
      </c>
      <c r="V96" s="84">
        <v>5.9699999999999998E-4</v>
      </c>
      <c r="W96" s="85">
        <v>0</v>
      </c>
      <c r="X96" s="62"/>
    </row>
    <row r="97" spans="7:24" x14ac:dyDescent="0.3">
      <c r="G97" s="77"/>
      <c r="H97" s="62">
        <v>5</v>
      </c>
      <c r="I97" s="62" t="s">
        <v>17</v>
      </c>
      <c r="J97" s="78">
        <v>957</v>
      </c>
      <c r="K97" s="79">
        <v>1</v>
      </c>
      <c r="L97" s="80">
        <v>0</v>
      </c>
      <c r="M97" s="81"/>
      <c r="N97" s="80">
        <v>39017</v>
      </c>
      <c r="O97" s="80"/>
      <c r="P97" s="81">
        <v>39017</v>
      </c>
      <c r="Q97" s="82">
        <v>6.2979999999999998E-3</v>
      </c>
      <c r="R97" s="83">
        <v>245.72906599999999</v>
      </c>
      <c r="S97" s="80">
        <v>0</v>
      </c>
      <c r="T97" s="81"/>
      <c r="U97" s="81">
        <v>0</v>
      </c>
      <c r="V97" s="84">
        <v>6.6930000000000002E-3</v>
      </c>
      <c r="W97" s="85">
        <v>0</v>
      </c>
      <c r="X97" s="62"/>
    </row>
    <row r="98" spans="7:24" x14ac:dyDescent="0.3">
      <c r="G98" s="77"/>
      <c r="H98" s="62">
        <v>137</v>
      </c>
      <c r="I98" s="62" t="s">
        <v>160</v>
      </c>
      <c r="J98" s="78">
        <v>957</v>
      </c>
      <c r="K98" s="79">
        <v>1</v>
      </c>
      <c r="L98" s="80">
        <v>0</v>
      </c>
      <c r="M98" s="81"/>
      <c r="N98" s="80">
        <v>39017</v>
      </c>
      <c r="O98" s="80"/>
      <c r="P98" s="81">
        <v>39017</v>
      </c>
      <c r="Q98" s="82">
        <v>7.4999999999999993E-5</v>
      </c>
      <c r="R98" s="83">
        <v>2.926275</v>
      </c>
      <c r="S98" s="80">
        <v>0</v>
      </c>
      <c r="T98" s="81"/>
      <c r="U98" s="81">
        <v>0</v>
      </c>
      <c r="V98" s="84">
        <v>0</v>
      </c>
      <c r="W98" s="85">
        <v>0</v>
      </c>
      <c r="X98" s="62"/>
    </row>
    <row r="99" spans="7:24" x14ac:dyDescent="0.3">
      <c r="G99" s="77"/>
      <c r="H99" s="62">
        <v>6</v>
      </c>
      <c r="I99" s="62" t="s">
        <v>76</v>
      </c>
      <c r="J99" s="78">
        <v>957</v>
      </c>
      <c r="K99" s="79">
        <v>1</v>
      </c>
      <c r="L99" s="80">
        <v>0</v>
      </c>
      <c r="M99" s="81"/>
      <c r="N99" s="80">
        <v>39017</v>
      </c>
      <c r="O99" s="80"/>
      <c r="P99" s="81">
        <v>39017</v>
      </c>
      <c r="Q99" s="82">
        <v>0</v>
      </c>
      <c r="R99" s="83">
        <v>0</v>
      </c>
      <c r="S99" s="80">
        <v>0</v>
      </c>
      <c r="T99" s="81"/>
      <c r="U99" s="81">
        <v>0</v>
      </c>
      <c r="V99" s="84">
        <v>0</v>
      </c>
      <c r="W99" s="85">
        <v>0</v>
      </c>
      <c r="X99" s="62"/>
    </row>
    <row r="100" spans="7:24" x14ac:dyDescent="0.3">
      <c r="G100" s="77"/>
      <c r="H100" s="62">
        <v>7</v>
      </c>
      <c r="I100" s="62" t="s">
        <v>9</v>
      </c>
      <c r="J100" s="78">
        <v>957</v>
      </c>
      <c r="K100" s="79">
        <v>1</v>
      </c>
      <c r="L100" s="80">
        <v>0</v>
      </c>
      <c r="M100" s="81"/>
      <c r="N100" s="80">
        <v>39017</v>
      </c>
      <c r="O100" s="80"/>
      <c r="P100" s="81">
        <v>39017</v>
      </c>
      <c r="Q100" s="82">
        <v>1.1900000000000001E-4</v>
      </c>
      <c r="R100" s="83">
        <v>4.6430230000000003</v>
      </c>
      <c r="S100" s="80">
        <v>0</v>
      </c>
      <c r="T100" s="81"/>
      <c r="U100" s="81">
        <v>0</v>
      </c>
      <c r="V100" s="84">
        <v>1.27E-4</v>
      </c>
      <c r="W100" s="85">
        <v>0</v>
      </c>
      <c r="X100" s="62"/>
    </row>
    <row r="101" spans="7:24" x14ac:dyDescent="0.3">
      <c r="G101" s="77"/>
      <c r="H101" s="62">
        <v>8</v>
      </c>
      <c r="I101" s="62" t="s">
        <v>23</v>
      </c>
      <c r="J101" s="78">
        <v>957</v>
      </c>
      <c r="K101" s="79">
        <v>1</v>
      </c>
      <c r="L101" s="80">
        <v>0</v>
      </c>
      <c r="M101" s="81"/>
      <c r="N101" s="80">
        <v>39017</v>
      </c>
      <c r="O101" s="80"/>
      <c r="P101" s="81">
        <v>39017</v>
      </c>
      <c r="Q101" s="82">
        <v>1.74E-4</v>
      </c>
      <c r="R101" s="83">
        <v>6.788958</v>
      </c>
      <c r="S101" s="80">
        <v>0</v>
      </c>
      <c r="T101" s="81"/>
      <c r="U101" s="81">
        <v>0</v>
      </c>
      <c r="V101" s="84">
        <v>1.8699999999999999E-4</v>
      </c>
      <c r="W101" s="85">
        <v>0</v>
      </c>
      <c r="X101" s="62"/>
    </row>
    <row r="102" spans="7:24" x14ac:dyDescent="0.3">
      <c r="G102" s="77"/>
      <c r="H102" s="62">
        <v>10</v>
      </c>
      <c r="I102" s="62" t="s">
        <v>118</v>
      </c>
      <c r="J102" s="78">
        <v>957</v>
      </c>
      <c r="K102" s="79">
        <v>1</v>
      </c>
      <c r="L102" s="80">
        <v>0</v>
      </c>
      <c r="M102" s="81"/>
      <c r="N102" s="80">
        <v>39017</v>
      </c>
      <c r="O102" s="80"/>
      <c r="P102" s="81">
        <v>39017</v>
      </c>
      <c r="Q102" s="82">
        <v>0</v>
      </c>
      <c r="R102" s="83">
        <v>0</v>
      </c>
      <c r="S102" s="80">
        <v>0</v>
      </c>
      <c r="T102" s="81"/>
      <c r="U102" s="81">
        <v>0</v>
      </c>
      <c r="V102" s="84">
        <v>0</v>
      </c>
      <c r="W102" s="85">
        <v>0</v>
      </c>
      <c r="X102" s="62"/>
    </row>
    <row r="103" spans="7:24" x14ac:dyDescent="0.3">
      <c r="G103" s="77"/>
      <c r="H103" s="62">
        <v>32</v>
      </c>
      <c r="I103" s="62" t="s">
        <v>5</v>
      </c>
      <c r="J103" s="78">
        <v>957</v>
      </c>
      <c r="K103" s="79">
        <v>1</v>
      </c>
      <c r="L103" s="80">
        <v>0</v>
      </c>
      <c r="M103" s="81"/>
      <c r="N103" s="80">
        <v>39017</v>
      </c>
      <c r="O103" s="80"/>
      <c r="P103" s="81">
        <v>39017</v>
      </c>
      <c r="Q103" s="82">
        <v>1.078E-3</v>
      </c>
      <c r="R103" s="83">
        <v>42.060325999999996</v>
      </c>
      <c r="S103" s="80">
        <v>0</v>
      </c>
      <c r="T103" s="81"/>
      <c r="U103" s="81">
        <v>0</v>
      </c>
      <c r="V103" s="84">
        <v>1.1440000000000001E-3</v>
      </c>
      <c r="W103" s="85">
        <v>0</v>
      </c>
      <c r="X103" s="62"/>
    </row>
    <row r="104" spans="7:24" x14ac:dyDescent="0.3">
      <c r="G104" s="77"/>
      <c r="H104" s="62">
        <v>38</v>
      </c>
      <c r="I104" s="62" t="s">
        <v>12</v>
      </c>
      <c r="J104" s="78">
        <v>957</v>
      </c>
      <c r="K104" s="79">
        <v>1</v>
      </c>
      <c r="L104" s="80">
        <v>0</v>
      </c>
      <c r="M104" s="81"/>
      <c r="N104" s="80">
        <v>39017</v>
      </c>
      <c r="O104" s="80"/>
      <c r="P104" s="81">
        <v>39017</v>
      </c>
      <c r="Q104" s="82">
        <v>9.5000000000000005E-5</v>
      </c>
      <c r="R104" s="83">
        <v>3.7066150000000002</v>
      </c>
      <c r="S104" s="80">
        <v>0</v>
      </c>
      <c r="T104" s="81"/>
      <c r="U104" s="81">
        <v>0</v>
      </c>
      <c r="V104" s="84">
        <v>7.8999999999999996E-5</v>
      </c>
      <c r="W104" s="85">
        <v>0</v>
      </c>
      <c r="X104" s="62"/>
    </row>
    <row r="105" spans="7:24" x14ac:dyDescent="0.3">
      <c r="G105" s="77"/>
      <c r="H105" s="62">
        <v>55</v>
      </c>
      <c r="I105" s="62" t="s">
        <v>26</v>
      </c>
      <c r="J105" s="78">
        <v>957</v>
      </c>
      <c r="K105" s="79">
        <v>1</v>
      </c>
      <c r="L105" s="80">
        <v>0</v>
      </c>
      <c r="M105" s="81"/>
      <c r="N105" s="80">
        <v>39017</v>
      </c>
      <c r="O105" s="80"/>
      <c r="P105" s="81">
        <v>39017</v>
      </c>
      <c r="Q105" s="82">
        <v>1.4799999999999999E-4</v>
      </c>
      <c r="R105" s="83">
        <v>5.7745159999999993</v>
      </c>
      <c r="S105" s="80">
        <v>0</v>
      </c>
      <c r="T105" s="81"/>
      <c r="U105" s="81">
        <v>0</v>
      </c>
      <c r="V105" s="84">
        <v>1.5699999999999999E-4</v>
      </c>
      <c r="W105" s="85">
        <v>0</v>
      </c>
      <c r="X105" s="62"/>
    </row>
    <row r="106" spans="7:24" x14ac:dyDescent="0.3">
      <c r="G106" s="77"/>
      <c r="H106" s="62">
        <v>71</v>
      </c>
      <c r="I106" s="62" t="s">
        <v>18</v>
      </c>
      <c r="J106" s="78">
        <v>957</v>
      </c>
      <c r="K106" s="79">
        <v>0</v>
      </c>
      <c r="L106" s="80">
        <v>0</v>
      </c>
      <c r="M106" s="81"/>
      <c r="N106" s="80">
        <v>39017</v>
      </c>
      <c r="O106" s="80"/>
      <c r="P106" s="81">
        <v>0</v>
      </c>
      <c r="Q106" s="82">
        <v>1.0000000000000001E-5</v>
      </c>
      <c r="R106" s="83">
        <v>0</v>
      </c>
      <c r="S106" s="80">
        <v>0</v>
      </c>
      <c r="T106" s="81"/>
      <c r="U106" s="81">
        <v>0</v>
      </c>
      <c r="V106" s="84">
        <v>1.1E-5</v>
      </c>
      <c r="W106" s="85">
        <v>0</v>
      </c>
      <c r="X106" s="62"/>
    </row>
    <row r="107" spans="7:24" x14ac:dyDescent="0.3">
      <c r="G107" s="77"/>
      <c r="H107" s="62">
        <v>72</v>
      </c>
      <c r="I107" s="62" t="s">
        <v>28</v>
      </c>
      <c r="J107" s="78">
        <v>957</v>
      </c>
      <c r="K107" s="79">
        <v>0</v>
      </c>
      <c r="L107" s="80">
        <v>0</v>
      </c>
      <c r="M107" s="81"/>
      <c r="N107" s="80">
        <v>39017</v>
      </c>
      <c r="O107" s="80"/>
      <c r="P107" s="81">
        <v>0</v>
      </c>
      <c r="Q107" s="82">
        <v>2.9999999999999997E-4</v>
      </c>
      <c r="R107" s="83">
        <v>0</v>
      </c>
      <c r="S107" s="80">
        <v>0</v>
      </c>
      <c r="T107" s="81"/>
      <c r="U107" s="81">
        <v>0</v>
      </c>
      <c r="V107" s="84">
        <v>3.1799999999999998E-4</v>
      </c>
      <c r="W107" s="85">
        <v>0</v>
      </c>
      <c r="X107" s="62"/>
    </row>
    <row r="108" spans="7:24" x14ac:dyDescent="0.3">
      <c r="G108" s="77"/>
      <c r="H108" s="62">
        <v>104</v>
      </c>
      <c r="I108" s="62" t="s">
        <v>88</v>
      </c>
      <c r="J108" s="78">
        <v>957</v>
      </c>
      <c r="K108" s="79">
        <v>1</v>
      </c>
      <c r="L108" s="80">
        <v>0</v>
      </c>
      <c r="M108" s="81"/>
      <c r="N108" s="80">
        <v>39017</v>
      </c>
      <c r="O108" s="80"/>
      <c r="P108" s="81">
        <v>39017</v>
      </c>
      <c r="Q108" s="82">
        <v>0</v>
      </c>
      <c r="R108" s="83">
        <v>0</v>
      </c>
      <c r="S108" s="80">
        <v>0</v>
      </c>
      <c r="T108" s="81"/>
      <c r="U108" s="81">
        <v>0</v>
      </c>
      <c r="V108" s="84">
        <v>0</v>
      </c>
      <c r="W108" s="85">
        <v>0</v>
      </c>
      <c r="X108" s="62"/>
    </row>
    <row r="109" spans="7:24" x14ac:dyDescent="0.3">
      <c r="G109" s="77"/>
      <c r="H109" s="62">
        <v>114</v>
      </c>
      <c r="I109" s="62" t="s">
        <v>120</v>
      </c>
      <c r="J109" s="78">
        <v>957</v>
      </c>
      <c r="K109" s="79">
        <v>1</v>
      </c>
      <c r="L109" s="80">
        <v>0</v>
      </c>
      <c r="M109" s="81"/>
      <c r="N109" s="80">
        <v>39017</v>
      </c>
      <c r="O109" s="80"/>
      <c r="P109" s="81">
        <v>39017</v>
      </c>
      <c r="Q109" s="82">
        <v>0</v>
      </c>
      <c r="R109" s="83">
        <v>0</v>
      </c>
      <c r="S109" s="80">
        <v>0</v>
      </c>
      <c r="T109" s="81"/>
      <c r="U109" s="81">
        <v>0</v>
      </c>
      <c r="V109" s="84">
        <v>0</v>
      </c>
      <c r="W109" s="85">
        <v>0</v>
      </c>
      <c r="X109" s="62"/>
    </row>
    <row r="110" spans="7:24" x14ac:dyDescent="0.3">
      <c r="G110" s="77"/>
      <c r="H110" s="62">
        <v>117</v>
      </c>
      <c r="I110" s="62" t="s">
        <v>21</v>
      </c>
      <c r="J110" s="78">
        <v>957</v>
      </c>
      <c r="K110" s="79">
        <v>1</v>
      </c>
      <c r="L110" s="80">
        <v>0</v>
      </c>
      <c r="M110" s="81"/>
      <c r="N110" s="80">
        <v>39017</v>
      </c>
      <c r="O110" s="80"/>
      <c r="P110" s="81">
        <v>39017</v>
      </c>
      <c r="Q110" s="82">
        <v>2.5700000000000001E-4</v>
      </c>
      <c r="R110" s="83">
        <v>10.027369</v>
      </c>
      <c r="S110" s="80">
        <v>0</v>
      </c>
      <c r="T110" s="81"/>
      <c r="U110" s="81">
        <v>0</v>
      </c>
      <c r="V110" s="84">
        <v>2.7300000000000002E-4</v>
      </c>
      <c r="W110" s="85">
        <v>0</v>
      </c>
      <c r="X110" s="62"/>
    </row>
    <row r="111" spans="7:24" ht="15" thickBot="1" x14ac:dyDescent="0.35">
      <c r="G111" s="86"/>
      <c r="H111" s="87"/>
      <c r="I111" s="87"/>
      <c r="J111" s="87"/>
      <c r="K111" s="97"/>
      <c r="L111" s="98"/>
      <c r="M111" s="98"/>
      <c r="N111" s="98"/>
      <c r="O111" s="98"/>
      <c r="P111" s="98"/>
      <c r="Q111" s="99"/>
      <c r="R111" s="100"/>
      <c r="S111" s="98"/>
      <c r="T111" s="98"/>
      <c r="U111" s="98"/>
      <c r="V111" s="99"/>
      <c r="W111" s="101"/>
      <c r="X111" s="62"/>
    </row>
    <row r="112" spans="7:24" x14ac:dyDescent="0.3">
      <c r="G112" s="62">
        <v>114</v>
      </c>
      <c r="H112" s="62" t="s">
        <v>120</v>
      </c>
      <c r="I112" s="62"/>
      <c r="J112" s="78"/>
      <c r="K112" s="79"/>
      <c r="L112" s="81"/>
      <c r="M112" s="81"/>
      <c r="N112" s="81"/>
      <c r="O112" s="81"/>
      <c r="P112" s="81"/>
      <c r="Q112" s="84"/>
      <c r="R112" s="83">
        <v>299031.27009699988</v>
      </c>
      <c r="S112" s="81"/>
      <c r="T112" s="81"/>
      <c r="U112" s="81"/>
      <c r="V112" s="84"/>
      <c r="W112" s="83">
        <v>37379.304689999997</v>
      </c>
      <c r="X112" s="89">
        <v>336410.5747869999</v>
      </c>
    </row>
    <row r="113" spans="7:24" x14ac:dyDescent="0.3">
      <c r="G113" s="9"/>
      <c r="H113" s="9"/>
      <c r="I113" s="9"/>
      <c r="J113" s="25"/>
      <c r="K113" s="26"/>
      <c r="L113" s="27"/>
      <c r="M113" s="27"/>
      <c r="N113" s="28"/>
      <c r="O113" s="28"/>
      <c r="P113" s="29"/>
      <c r="Q113" s="30"/>
      <c r="R113" s="27"/>
      <c r="S113" s="28"/>
      <c r="T113" s="28"/>
      <c r="U113" s="31"/>
      <c r="V113" s="30"/>
      <c r="W113" s="9"/>
      <c r="X113" s="9"/>
    </row>
    <row r="114" spans="7:24" x14ac:dyDescent="0.3">
      <c r="G114" s="9"/>
      <c r="H114" s="9"/>
      <c r="I114" s="9"/>
      <c r="J114" s="25"/>
      <c r="K114" s="26"/>
      <c r="L114" s="27"/>
      <c r="M114" s="27"/>
      <c r="N114" s="28"/>
      <c r="O114" s="28"/>
      <c r="P114" s="29"/>
      <c r="Q114" s="30"/>
      <c r="R114" s="27"/>
      <c r="S114" s="28"/>
      <c r="T114" s="28"/>
      <c r="U114" s="31"/>
      <c r="V114" s="30"/>
      <c r="W114" s="9"/>
      <c r="X114" s="9"/>
    </row>
    <row r="115" spans="7:24" x14ac:dyDescent="0.3">
      <c r="G115" s="9"/>
      <c r="H115" s="9"/>
      <c r="I115" s="9"/>
      <c r="J115" s="25"/>
      <c r="K115" s="26"/>
      <c r="L115" s="27"/>
      <c r="M115" s="27"/>
      <c r="N115" s="28"/>
      <c r="O115" s="28"/>
      <c r="P115" s="29"/>
      <c r="Q115" s="30"/>
      <c r="R115" s="27"/>
      <c r="S115" s="28"/>
      <c r="T115" s="28"/>
      <c r="U115" s="31"/>
      <c r="V115" s="30"/>
      <c r="W115" s="9"/>
      <c r="X115" s="9"/>
    </row>
    <row r="116" spans="7:24" x14ac:dyDescent="0.3">
      <c r="G116" s="9"/>
      <c r="H116" s="9"/>
      <c r="I116" s="9"/>
      <c r="J116" s="25"/>
      <c r="K116" s="26"/>
      <c r="L116" s="27"/>
      <c r="M116" s="27"/>
      <c r="N116" s="28"/>
      <c r="O116" s="28"/>
      <c r="P116" s="29"/>
      <c r="Q116" s="30"/>
      <c r="R116" s="27"/>
      <c r="S116" s="28"/>
      <c r="T116" s="28"/>
      <c r="U116" s="31"/>
      <c r="V116" s="30"/>
      <c r="W116" s="9"/>
      <c r="X116" s="9"/>
    </row>
    <row r="117" spans="7:24" x14ac:dyDescent="0.3">
      <c r="G117" s="9"/>
      <c r="H117" s="9"/>
      <c r="I117" s="9"/>
      <c r="J117" s="25"/>
      <c r="K117" s="26"/>
      <c r="L117" s="27"/>
      <c r="M117" s="27"/>
      <c r="N117" s="28"/>
      <c r="O117" s="28"/>
      <c r="P117" s="29"/>
      <c r="Q117" s="30"/>
      <c r="R117" s="27"/>
      <c r="S117" s="28"/>
      <c r="T117" s="28"/>
      <c r="U117" s="31"/>
      <c r="V117" s="30"/>
      <c r="W117" s="9"/>
      <c r="X117" s="9"/>
    </row>
    <row r="118" spans="7:24" x14ac:dyDescent="0.3">
      <c r="G118" s="9"/>
      <c r="H118" s="9"/>
      <c r="I118" s="9"/>
      <c r="J118" s="25"/>
      <c r="K118" s="26"/>
      <c r="L118" s="27"/>
      <c r="M118" s="27"/>
      <c r="N118" s="28"/>
      <c r="O118" s="28"/>
      <c r="P118" s="29"/>
      <c r="Q118" s="30"/>
      <c r="R118" s="27"/>
      <c r="S118" s="28"/>
      <c r="T118" s="28"/>
      <c r="U118" s="31"/>
      <c r="V118" s="30"/>
      <c r="W118" s="9"/>
      <c r="X118" s="9"/>
    </row>
    <row r="119" spans="7:24" x14ac:dyDescent="0.3">
      <c r="G119" s="9"/>
      <c r="H119" s="9"/>
      <c r="I119" s="9"/>
      <c r="J119" s="25"/>
      <c r="K119" s="26"/>
      <c r="L119" s="27"/>
      <c r="M119" s="27"/>
      <c r="N119" s="28"/>
      <c r="O119" s="28"/>
      <c r="P119" s="29"/>
      <c r="Q119" s="30"/>
      <c r="R119" s="27"/>
      <c r="S119" s="28"/>
      <c r="T119" s="28"/>
      <c r="U119" s="31"/>
      <c r="V119" s="30"/>
      <c r="W119" s="9"/>
      <c r="X119" s="9"/>
    </row>
    <row r="120" spans="7:24" x14ac:dyDescent="0.3">
      <c r="G120" s="9"/>
      <c r="H120" s="9"/>
      <c r="I120" s="9"/>
      <c r="J120" s="25"/>
      <c r="K120" s="26"/>
      <c r="L120" s="27"/>
      <c r="M120" s="27"/>
      <c r="N120" s="28"/>
      <c r="O120" s="28"/>
      <c r="P120" s="29"/>
      <c r="Q120" s="30"/>
      <c r="R120" s="27"/>
      <c r="S120" s="28"/>
      <c r="T120" s="28"/>
      <c r="U120" s="31"/>
      <c r="V120" s="30"/>
      <c r="W120" s="9"/>
      <c r="X120" s="9"/>
    </row>
    <row r="121" spans="7:24" x14ac:dyDescent="0.3">
      <c r="G121" s="9"/>
      <c r="H121" s="9"/>
      <c r="I121" s="9"/>
      <c r="J121" s="25"/>
      <c r="K121" s="26"/>
      <c r="L121" s="27"/>
      <c r="M121" s="27"/>
      <c r="N121" s="28"/>
      <c r="O121" s="28"/>
      <c r="P121" s="29"/>
      <c r="Q121" s="30"/>
      <c r="R121" s="27"/>
      <c r="S121" s="28"/>
      <c r="T121" s="28"/>
      <c r="U121" s="31"/>
      <c r="V121" s="30"/>
      <c r="W121" s="9"/>
      <c r="X121" s="9"/>
    </row>
    <row r="122" spans="7:24" x14ac:dyDescent="0.3">
      <c r="G122" s="9"/>
      <c r="H122" s="9"/>
      <c r="I122" s="9"/>
      <c r="J122" s="25"/>
      <c r="K122" s="26"/>
      <c r="L122" s="27"/>
      <c r="M122" s="27"/>
      <c r="N122" s="28"/>
      <c r="O122" s="28"/>
      <c r="P122" s="29"/>
      <c r="Q122" s="30"/>
      <c r="R122" s="27"/>
      <c r="S122" s="28"/>
      <c r="T122" s="28"/>
      <c r="U122" s="31"/>
      <c r="V122" s="30"/>
      <c r="W122" s="9"/>
      <c r="X122" s="9"/>
    </row>
    <row r="123" spans="7:24" x14ac:dyDescent="0.3">
      <c r="G123" s="9"/>
      <c r="H123" s="9"/>
      <c r="I123" s="9"/>
      <c r="J123" s="25"/>
      <c r="K123" s="26"/>
      <c r="L123" s="27"/>
      <c r="M123" s="27"/>
      <c r="N123" s="28"/>
      <c r="O123" s="28"/>
      <c r="P123" s="29"/>
      <c r="Q123" s="30"/>
      <c r="R123" s="27"/>
      <c r="S123" s="28"/>
      <c r="T123" s="28"/>
      <c r="U123" s="31"/>
      <c r="V123" s="30"/>
      <c r="W123" s="9"/>
      <c r="X123" s="9"/>
    </row>
    <row r="124" spans="7:24" x14ac:dyDescent="0.3">
      <c r="G124" s="9"/>
      <c r="H124" s="9"/>
      <c r="I124" s="9"/>
      <c r="J124" s="25"/>
      <c r="K124" s="26"/>
      <c r="L124" s="27"/>
      <c r="M124" s="27"/>
      <c r="N124" s="28"/>
      <c r="O124" s="28"/>
      <c r="P124" s="29"/>
      <c r="Q124" s="30"/>
      <c r="R124" s="27"/>
      <c r="S124" s="28"/>
      <c r="T124" s="28"/>
      <c r="U124" s="31"/>
      <c r="V124" s="30"/>
      <c r="W124" s="9"/>
      <c r="X124" s="9"/>
    </row>
    <row r="125" spans="7:24" x14ac:dyDescent="0.3">
      <c r="G125" s="9"/>
      <c r="H125" s="9"/>
      <c r="I125" s="9"/>
      <c r="J125" s="25"/>
      <c r="K125" s="26"/>
      <c r="L125" s="27"/>
      <c r="M125" s="27"/>
      <c r="N125" s="28"/>
      <c r="O125" s="28"/>
      <c r="P125" s="29"/>
      <c r="Q125" s="30"/>
      <c r="R125" s="27"/>
      <c r="S125" s="28"/>
      <c r="T125" s="28"/>
      <c r="U125" s="31"/>
      <c r="V125" s="30"/>
      <c r="W125" s="9"/>
      <c r="X125" s="9"/>
    </row>
    <row r="126" spans="7:24" x14ac:dyDescent="0.3">
      <c r="G126" s="9"/>
      <c r="H126" s="9"/>
      <c r="I126" s="9"/>
      <c r="J126" s="25"/>
      <c r="K126" s="26"/>
      <c r="L126" s="27"/>
      <c r="M126" s="27"/>
      <c r="N126" s="28"/>
      <c r="O126" s="28"/>
      <c r="P126" s="29"/>
      <c r="Q126" s="30"/>
      <c r="R126" s="27"/>
      <c r="S126" s="28"/>
      <c r="T126" s="28"/>
      <c r="U126" s="31"/>
      <c r="V126" s="30"/>
      <c r="W126" s="9"/>
      <c r="X126" s="9"/>
    </row>
    <row r="127" spans="7:24" x14ac:dyDescent="0.3">
      <c r="G127" s="9"/>
      <c r="H127" s="9"/>
      <c r="I127" s="9"/>
      <c r="J127" s="25"/>
      <c r="K127" s="26"/>
      <c r="L127" s="27"/>
      <c r="M127" s="27"/>
      <c r="N127" s="28"/>
      <c r="O127" s="28"/>
      <c r="P127" s="29"/>
      <c r="Q127" s="30"/>
      <c r="R127" s="27"/>
      <c r="S127" s="28"/>
      <c r="T127" s="28"/>
      <c r="U127" s="31"/>
      <c r="V127" s="30"/>
      <c r="W127" s="9"/>
      <c r="X127" s="9"/>
    </row>
    <row r="128" spans="7:24" x14ac:dyDescent="0.3">
      <c r="G128" s="9"/>
      <c r="H128" s="9"/>
      <c r="I128" s="9"/>
      <c r="J128" s="25"/>
      <c r="K128" s="26"/>
      <c r="L128" s="27"/>
      <c r="M128" s="27"/>
      <c r="N128" s="28"/>
      <c r="O128" s="28"/>
      <c r="P128" s="29"/>
      <c r="Q128" s="30"/>
      <c r="R128" s="27"/>
      <c r="S128" s="28"/>
      <c r="T128" s="28"/>
      <c r="U128" s="31"/>
      <c r="V128" s="30"/>
      <c r="W128" s="9"/>
      <c r="X128" s="9"/>
    </row>
    <row r="129" spans="7:24" x14ac:dyDescent="0.3">
      <c r="G129" s="9"/>
      <c r="H129" s="9"/>
      <c r="I129" s="9"/>
      <c r="J129" s="25"/>
      <c r="K129" s="26"/>
      <c r="L129" s="28"/>
      <c r="M129" s="28"/>
      <c r="N129" s="28"/>
      <c r="O129" s="28"/>
      <c r="P129" s="31"/>
      <c r="Q129" s="30"/>
      <c r="R129" s="28"/>
      <c r="S129" s="28"/>
      <c r="T129" s="28"/>
      <c r="U129" s="31"/>
      <c r="V129" s="30"/>
      <c r="W129" s="9"/>
      <c r="X129" s="9"/>
    </row>
    <row r="130" spans="7:24" ht="15.6" x14ac:dyDescent="0.3">
      <c r="G130" s="37"/>
      <c r="H130" s="37"/>
      <c r="I130" s="9"/>
      <c r="J130" s="25"/>
      <c r="K130" s="26"/>
      <c r="L130" s="28"/>
      <c r="M130" s="28"/>
      <c r="N130" s="28"/>
      <c r="O130" s="28"/>
      <c r="P130" s="31"/>
      <c r="Q130" s="30"/>
      <c r="R130" s="28"/>
      <c r="S130" s="28"/>
      <c r="T130" s="28"/>
      <c r="U130" s="31"/>
      <c r="V130" s="30"/>
      <c r="W130" s="9"/>
      <c r="X130" s="9"/>
    </row>
    <row r="131" spans="7:24" x14ac:dyDescent="0.3">
      <c r="G131" s="9"/>
      <c r="H131" s="9"/>
      <c r="I131" s="9"/>
      <c r="J131" s="25"/>
      <c r="K131" s="26"/>
      <c r="L131" s="27"/>
      <c r="M131" s="27"/>
      <c r="N131" s="28"/>
      <c r="O131" s="28"/>
      <c r="P131" s="29"/>
      <c r="Q131" s="30"/>
      <c r="R131" s="27"/>
      <c r="S131" s="28"/>
      <c r="T131" s="28"/>
      <c r="U131" s="31"/>
      <c r="V131" s="30"/>
      <c r="W131" s="9"/>
      <c r="X131" s="9"/>
    </row>
    <row r="132" spans="7:24" x14ac:dyDescent="0.3">
      <c r="G132" s="9"/>
      <c r="H132" s="9"/>
      <c r="I132" s="9"/>
      <c r="J132" s="25"/>
      <c r="K132" s="26"/>
      <c r="L132" s="27"/>
      <c r="M132" s="27"/>
      <c r="N132" s="28"/>
      <c r="O132" s="28"/>
      <c r="P132" s="29"/>
      <c r="Q132" s="30"/>
      <c r="R132" s="27"/>
      <c r="S132" s="28"/>
      <c r="T132" s="28"/>
      <c r="U132" s="31"/>
      <c r="V132" s="30"/>
      <c r="W132" s="9"/>
      <c r="X132" s="9"/>
    </row>
    <row r="133" spans="7:24" x14ac:dyDescent="0.3">
      <c r="G133" s="9"/>
      <c r="H133" s="9"/>
      <c r="I133" s="9"/>
      <c r="J133" s="25"/>
      <c r="K133" s="26"/>
      <c r="L133" s="27"/>
      <c r="M133" s="27"/>
      <c r="N133" s="28"/>
      <c r="O133" s="28"/>
      <c r="P133" s="29"/>
      <c r="Q133" s="30"/>
      <c r="R133" s="27"/>
      <c r="S133" s="28"/>
      <c r="T133" s="28"/>
      <c r="U133" s="31"/>
      <c r="V133" s="30"/>
      <c r="W133" s="9"/>
      <c r="X133" s="9"/>
    </row>
    <row r="134" spans="7:24" x14ac:dyDescent="0.3">
      <c r="G134" s="9"/>
      <c r="H134" s="9"/>
      <c r="I134" s="9"/>
      <c r="J134" s="25"/>
      <c r="K134" s="26"/>
      <c r="L134" s="27"/>
      <c r="M134" s="27"/>
      <c r="N134" s="28"/>
      <c r="O134" s="28"/>
      <c r="P134" s="29"/>
      <c r="Q134" s="30"/>
      <c r="R134" s="27"/>
      <c r="S134" s="28"/>
      <c r="T134" s="28"/>
      <c r="U134" s="31"/>
      <c r="V134" s="30"/>
      <c r="W134" s="9"/>
      <c r="X134" s="9"/>
    </row>
    <row r="135" spans="7:24" x14ac:dyDescent="0.3">
      <c r="G135" s="9"/>
      <c r="H135" s="9"/>
      <c r="I135" s="9"/>
      <c r="J135" s="25"/>
      <c r="K135" s="26"/>
      <c r="L135" s="27"/>
      <c r="M135" s="27"/>
      <c r="N135" s="28"/>
      <c r="O135" s="28"/>
      <c r="P135" s="29"/>
      <c r="Q135" s="30"/>
      <c r="R135" s="27"/>
      <c r="S135" s="28"/>
      <c r="T135" s="28"/>
      <c r="U135" s="31"/>
      <c r="V135" s="30"/>
      <c r="W135" s="9"/>
      <c r="X135" s="9"/>
    </row>
    <row r="136" spans="7:24" x14ac:dyDescent="0.3">
      <c r="G136" s="9"/>
      <c r="H136" s="9"/>
      <c r="I136" s="9"/>
      <c r="J136" s="25"/>
      <c r="K136" s="26"/>
      <c r="L136" s="27"/>
      <c r="M136" s="27"/>
      <c r="N136" s="28"/>
      <c r="O136" s="28"/>
      <c r="P136" s="29"/>
      <c r="Q136" s="30"/>
      <c r="R136" s="27"/>
      <c r="S136" s="28"/>
      <c r="T136" s="28"/>
      <c r="U136" s="31"/>
      <c r="V136" s="30"/>
      <c r="W136" s="9"/>
      <c r="X136" s="9"/>
    </row>
    <row r="137" spans="7:24" x14ac:dyDescent="0.3">
      <c r="G137" s="9"/>
      <c r="H137" s="9"/>
      <c r="I137" s="9"/>
      <c r="J137" s="25"/>
      <c r="K137" s="26"/>
      <c r="L137" s="27"/>
      <c r="M137" s="27"/>
      <c r="N137" s="28"/>
      <c r="O137" s="28"/>
      <c r="P137" s="29"/>
      <c r="Q137" s="30"/>
      <c r="R137" s="27"/>
      <c r="S137" s="28"/>
      <c r="T137" s="28"/>
      <c r="U137" s="31"/>
      <c r="V137" s="30"/>
      <c r="W137" s="9"/>
      <c r="X137" s="9"/>
    </row>
    <row r="138" spans="7:24" x14ac:dyDescent="0.3">
      <c r="G138" s="9"/>
      <c r="H138" s="9"/>
      <c r="I138" s="9"/>
      <c r="J138" s="25"/>
      <c r="K138" s="26"/>
      <c r="L138" s="27"/>
      <c r="M138" s="27"/>
      <c r="N138" s="28"/>
      <c r="O138" s="28"/>
      <c r="P138" s="29"/>
      <c r="Q138" s="30"/>
      <c r="R138" s="27"/>
      <c r="S138" s="28"/>
      <c r="T138" s="28"/>
      <c r="U138" s="31"/>
      <c r="V138" s="30"/>
      <c r="W138" s="9"/>
      <c r="X138" s="9"/>
    </row>
    <row r="139" spans="7:24" x14ac:dyDescent="0.3">
      <c r="G139" s="9"/>
      <c r="H139" s="9"/>
      <c r="I139" s="9"/>
      <c r="J139" s="25"/>
      <c r="K139" s="26"/>
      <c r="L139" s="27"/>
      <c r="M139" s="27"/>
      <c r="N139" s="28"/>
      <c r="O139" s="28"/>
      <c r="P139" s="29"/>
      <c r="Q139" s="30"/>
      <c r="R139" s="27"/>
      <c r="S139" s="28"/>
      <c r="T139" s="28"/>
      <c r="U139" s="31"/>
      <c r="V139" s="30"/>
      <c r="W139" s="9"/>
      <c r="X139" s="9"/>
    </row>
    <row r="140" spans="7:24" x14ac:dyDescent="0.3">
      <c r="G140" s="9"/>
      <c r="H140" s="9"/>
      <c r="I140" s="9"/>
      <c r="J140" s="25"/>
      <c r="K140" s="26"/>
      <c r="L140" s="27"/>
      <c r="M140" s="27"/>
      <c r="N140" s="28"/>
      <c r="O140" s="28"/>
      <c r="P140" s="29"/>
      <c r="Q140" s="30"/>
      <c r="R140" s="27"/>
      <c r="S140" s="28"/>
      <c r="T140" s="28"/>
      <c r="U140" s="31"/>
      <c r="V140" s="30"/>
      <c r="W140" s="9"/>
      <c r="X140" s="9"/>
    </row>
    <row r="141" spans="7:24" x14ac:dyDescent="0.3">
      <c r="G141" s="9"/>
      <c r="H141" s="9"/>
      <c r="I141" s="9"/>
      <c r="J141" s="25"/>
      <c r="K141" s="26"/>
      <c r="L141" s="27"/>
      <c r="M141" s="27"/>
      <c r="N141" s="28"/>
      <c r="O141" s="28"/>
      <c r="P141" s="29"/>
      <c r="Q141" s="30"/>
      <c r="R141" s="27"/>
      <c r="S141" s="28"/>
      <c r="T141" s="28"/>
      <c r="U141" s="31"/>
      <c r="V141" s="30"/>
      <c r="W141" s="9"/>
      <c r="X141" s="9"/>
    </row>
    <row r="142" spans="7:24" x14ac:dyDescent="0.3">
      <c r="G142" s="9"/>
      <c r="H142" s="9"/>
      <c r="I142" s="9"/>
      <c r="J142" s="25"/>
      <c r="K142" s="26"/>
      <c r="L142" s="27"/>
      <c r="M142" s="27"/>
      <c r="N142" s="28"/>
      <c r="O142" s="28"/>
      <c r="P142" s="29"/>
      <c r="Q142" s="30"/>
      <c r="R142" s="27"/>
      <c r="S142" s="28"/>
      <c r="T142" s="28"/>
      <c r="U142" s="31"/>
      <c r="V142" s="30"/>
      <c r="W142" s="9"/>
      <c r="X142" s="9"/>
    </row>
    <row r="143" spans="7:24" x14ac:dyDescent="0.3">
      <c r="G143" s="9"/>
      <c r="H143" s="9"/>
      <c r="I143" s="9"/>
      <c r="J143" s="25"/>
      <c r="K143" s="26"/>
      <c r="L143" s="27"/>
      <c r="M143" s="27"/>
      <c r="N143" s="28"/>
      <c r="O143" s="28"/>
      <c r="P143" s="29"/>
      <c r="Q143" s="30"/>
      <c r="R143" s="27"/>
      <c r="S143" s="28"/>
      <c r="T143" s="28"/>
      <c r="U143" s="31"/>
      <c r="V143" s="30"/>
      <c r="W143" s="9"/>
      <c r="X143" s="9"/>
    </row>
    <row r="144" spans="7:24" x14ac:dyDescent="0.3">
      <c r="G144" s="9"/>
      <c r="H144" s="9"/>
      <c r="I144" s="9"/>
      <c r="J144" s="25"/>
      <c r="K144" s="26"/>
      <c r="L144" s="27"/>
      <c r="M144" s="27"/>
      <c r="N144" s="28"/>
      <c r="O144" s="28"/>
      <c r="P144" s="29"/>
      <c r="Q144" s="30"/>
      <c r="R144" s="27"/>
      <c r="S144" s="28"/>
      <c r="T144" s="28"/>
      <c r="U144" s="31"/>
      <c r="V144" s="30"/>
      <c r="W144" s="9"/>
      <c r="X144" s="9"/>
    </row>
    <row r="145" spans="7:24" x14ac:dyDescent="0.3">
      <c r="G145" s="9"/>
      <c r="H145" s="9"/>
      <c r="I145" s="9"/>
      <c r="J145" s="25"/>
      <c r="K145" s="26"/>
      <c r="L145" s="27"/>
      <c r="M145" s="27"/>
      <c r="N145" s="28"/>
      <c r="O145" s="28"/>
      <c r="P145" s="29"/>
      <c r="Q145" s="30"/>
      <c r="R145" s="27"/>
      <c r="S145" s="28"/>
      <c r="T145" s="28"/>
      <c r="U145" s="31"/>
      <c r="V145" s="30"/>
      <c r="W145" s="9"/>
      <c r="X145" s="9"/>
    </row>
    <row r="146" spans="7:24" x14ac:dyDescent="0.3">
      <c r="G146" s="9"/>
      <c r="H146" s="9"/>
      <c r="I146" s="9"/>
      <c r="J146" s="25"/>
      <c r="K146" s="26"/>
      <c r="L146" s="27"/>
      <c r="M146" s="27"/>
      <c r="N146" s="28"/>
      <c r="O146" s="28"/>
      <c r="P146" s="29"/>
      <c r="Q146" s="30"/>
      <c r="R146" s="27"/>
      <c r="S146" s="28"/>
      <c r="T146" s="28"/>
      <c r="U146" s="31"/>
      <c r="V146" s="30"/>
      <c r="W146" s="9"/>
      <c r="X146" s="9"/>
    </row>
    <row r="147" spans="7:24" x14ac:dyDescent="0.3">
      <c r="G147" s="9"/>
      <c r="H147" s="9"/>
      <c r="I147" s="9"/>
      <c r="J147" s="9"/>
      <c r="K147" s="60"/>
      <c r="L147" s="61"/>
      <c r="M147" s="61"/>
      <c r="N147" s="61"/>
      <c r="O147" s="61"/>
      <c r="P147" s="31"/>
      <c r="Q147" s="36"/>
      <c r="R147" s="61"/>
      <c r="S147" s="61"/>
      <c r="T147" s="61"/>
      <c r="U147" s="31"/>
      <c r="V147" s="36"/>
      <c r="W147" s="9"/>
      <c r="X147" s="9"/>
    </row>
    <row r="148" spans="7:24" x14ac:dyDescent="0.3">
      <c r="G148" s="9"/>
      <c r="H148" s="9"/>
      <c r="I148" s="9"/>
      <c r="J148" s="25"/>
      <c r="K148" s="26"/>
      <c r="L148" s="28"/>
      <c r="M148" s="28"/>
      <c r="N148" s="28"/>
      <c r="O148" s="28"/>
      <c r="P148" s="31"/>
      <c r="Q148" s="30"/>
      <c r="R148" s="28"/>
      <c r="S148" s="28"/>
      <c r="T148" s="28"/>
      <c r="U148" s="31"/>
      <c r="V148" s="30"/>
      <c r="W148" s="36"/>
      <c r="X148" s="9"/>
    </row>
    <row r="149" spans="7:24" x14ac:dyDescent="0.3"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</row>
    <row r="150" spans="7:24" x14ac:dyDescent="0.3"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</row>
    <row r="151" spans="7:24" x14ac:dyDescent="0.3"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</row>
    <row r="152" spans="7:24" x14ac:dyDescent="0.3"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</row>
    <row r="153" spans="7:24" x14ac:dyDescent="0.3"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</row>
    <row r="154" spans="7:24" x14ac:dyDescent="0.3"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</row>
    <row r="155" spans="7:24" x14ac:dyDescent="0.3"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</row>
    <row r="156" spans="7:24" x14ac:dyDescent="0.3"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</row>
    <row r="157" spans="7:24" x14ac:dyDescent="0.3"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</row>
    <row r="158" spans="7:24" x14ac:dyDescent="0.3"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</row>
    <row r="159" spans="7:24" x14ac:dyDescent="0.3"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</row>
    <row r="160" spans="7:24" x14ac:dyDescent="0.3"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</row>
    <row r="161" spans="7:24" x14ac:dyDescent="0.3"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</row>
    <row r="162" spans="7:24" x14ac:dyDescent="0.3"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</row>
    <row r="163" spans="7:24" x14ac:dyDescent="0.3"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</row>
    <row r="164" spans="7:24" x14ac:dyDescent="0.3"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94"/>
  <sheetViews>
    <sheetView workbookViewId="0"/>
  </sheetViews>
  <sheetFormatPr defaultRowHeight="14.4" x14ac:dyDescent="0.3"/>
  <cols>
    <col min="2" max="2" width="5.3320312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30.109375" bestFit="1" customWidth="1"/>
    <col min="10" max="10" width="6.6640625" bestFit="1" customWidth="1"/>
    <col min="11" max="11" width="5" bestFit="1" customWidth="1"/>
    <col min="12" max="12" width="9.88671875" bestFit="1" customWidth="1"/>
    <col min="13" max="13" width="10" bestFit="1" customWidth="1"/>
    <col min="14" max="14" width="9.77734375" bestFit="1" customWidth="1"/>
    <col min="15" max="15" width="9" bestFit="1" customWidth="1"/>
    <col min="16" max="16" width="12.109375" bestFit="1" customWidth="1"/>
    <col min="17" max="17" width="8.5546875" bestFit="1" customWidth="1"/>
    <col min="18" max="18" width="12.109375" bestFit="1" customWidth="1"/>
    <col min="19" max="19" width="10.33203125" bestFit="1" customWidth="1"/>
    <col min="20" max="20" width="9.5546875" bestFit="1" customWidth="1"/>
    <col min="21" max="21" width="13.33203125" bestFit="1" customWidth="1"/>
    <col min="22" max="22" width="8.5546875" bestFit="1" customWidth="1"/>
    <col min="23" max="23" width="11.109375" bestFit="1" customWidth="1"/>
    <col min="24" max="24" width="12.109375" bestFit="1" customWidth="1"/>
  </cols>
  <sheetData>
    <row r="1" spans="2:24" ht="23.25" x14ac:dyDescent="0.35">
      <c r="B1" s="117" t="s">
        <v>33</v>
      </c>
      <c r="C1" s="117"/>
      <c r="D1" s="117"/>
      <c r="E1" s="117"/>
      <c r="I1" s="1" t="s">
        <v>132</v>
      </c>
    </row>
    <row r="2" spans="2:24" ht="15" x14ac:dyDescent="0.25">
      <c r="B2">
        <v>2017</v>
      </c>
      <c r="D2" s="2"/>
      <c r="E2" s="2"/>
    </row>
    <row r="3" spans="2:24" ht="15" x14ac:dyDescent="0.25">
      <c r="D3" s="2"/>
      <c r="E3" s="2"/>
    </row>
    <row r="4" spans="2:24" ht="18" x14ac:dyDescent="0.35">
      <c r="B4" s="3" t="s">
        <v>7</v>
      </c>
      <c r="C4" s="38"/>
      <c r="D4" s="5" t="s">
        <v>34</v>
      </c>
      <c r="E4" s="5" t="s">
        <v>35</v>
      </c>
    </row>
    <row r="5" spans="2:24" x14ac:dyDescent="0.3">
      <c r="D5" s="8"/>
      <c r="E5" s="8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2:24" ht="15" thickBot="1" x14ac:dyDescent="0.35">
      <c r="C6" s="57" t="s">
        <v>181</v>
      </c>
      <c r="D6" s="58">
        <v>77</v>
      </c>
      <c r="E6" s="59">
        <v>254</v>
      </c>
      <c r="G6" s="9"/>
      <c r="H6" s="9"/>
      <c r="I6" s="9"/>
      <c r="J6" s="10" t="s">
        <v>59</v>
      </c>
      <c r="K6" s="11" t="s">
        <v>60</v>
      </c>
      <c r="L6" s="12" t="s">
        <v>61</v>
      </c>
      <c r="M6" s="12" t="s">
        <v>186</v>
      </c>
      <c r="N6" s="12" t="s">
        <v>62</v>
      </c>
      <c r="O6" s="12" t="s">
        <v>187</v>
      </c>
      <c r="P6" s="12" t="s">
        <v>63</v>
      </c>
      <c r="Q6" s="13" t="s">
        <v>64</v>
      </c>
      <c r="R6" s="14" t="s">
        <v>65</v>
      </c>
      <c r="S6" s="12" t="s">
        <v>66</v>
      </c>
      <c r="T6" s="12" t="s">
        <v>67</v>
      </c>
      <c r="U6" s="12" t="s">
        <v>68</v>
      </c>
      <c r="V6" s="13" t="s">
        <v>69</v>
      </c>
      <c r="W6" s="14" t="s">
        <v>70</v>
      </c>
      <c r="X6" s="9"/>
    </row>
    <row r="7" spans="2:24" ht="15.6" x14ac:dyDescent="0.3">
      <c r="C7" s="57" t="s">
        <v>182</v>
      </c>
      <c r="D7" s="58">
        <v>83</v>
      </c>
      <c r="E7" s="59">
        <v>272</v>
      </c>
      <c r="G7" s="15">
        <v>77</v>
      </c>
      <c r="H7" s="16" t="s">
        <v>121</v>
      </c>
      <c r="I7" s="17"/>
      <c r="J7" s="18"/>
      <c r="K7" s="19"/>
      <c r="L7" s="20"/>
      <c r="M7" s="20"/>
      <c r="N7" s="20"/>
      <c r="O7" s="20"/>
      <c r="P7" s="20"/>
      <c r="Q7" s="21"/>
      <c r="R7" s="22"/>
      <c r="S7" s="20"/>
      <c r="T7" s="20"/>
      <c r="U7" s="20"/>
      <c r="V7" s="21"/>
      <c r="W7" s="23"/>
      <c r="X7" s="9"/>
    </row>
    <row r="8" spans="2:24" x14ac:dyDescent="0.3">
      <c r="C8" s="118"/>
      <c r="D8" s="119"/>
      <c r="E8" s="78"/>
      <c r="G8" s="24"/>
      <c r="H8" s="9">
        <v>1</v>
      </c>
      <c r="I8" s="9" t="s">
        <v>11</v>
      </c>
      <c r="J8" s="25">
        <v>254</v>
      </c>
      <c r="K8" s="26">
        <v>0.6</v>
      </c>
      <c r="L8" s="27">
        <f>VLOOKUP(J8,[1]Values!$A$3:$D$442,2,FALSE)</f>
        <v>31182050</v>
      </c>
      <c r="M8" s="28">
        <v>-636387</v>
      </c>
      <c r="N8" s="27">
        <f>VLOOKUP(J8,[1]Values!$A$3:$D$442,3,FALSE)</f>
        <v>100620</v>
      </c>
      <c r="O8" s="27"/>
      <c r="P8" s="28">
        <f t="shared" ref="P8:P26" si="0">(L8-M8+N8-O8)*K8</f>
        <v>19151434.199999999</v>
      </c>
      <c r="Q8" s="29">
        <f>VLOOKUP(H8,[1]Rates!$A$3:$D$136,3,FALSE)</f>
        <v>2.2769999999999999E-3</v>
      </c>
      <c r="R8" s="30">
        <f t="shared" ref="R8:R26" si="1">P8*Q8</f>
        <v>43607.8156734</v>
      </c>
      <c r="S8" s="27">
        <f>VLOOKUP(J8,[1]Values!$A$3:$D$442,4,FALSE)</f>
        <v>1732858</v>
      </c>
      <c r="T8" s="28">
        <v>0</v>
      </c>
      <c r="U8" s="28">
        <f t="shared" ref="U8:U26" si="2">(S8-T8)*K8</f>
        <v>1039714.7999999999</v>
      </c>
      <c r="V8" s="31">
        <f>VLOOKUP(H8,[1]Rates!$A$3:$D$136,4,FALSE)</f>
        <v>1.91E-3</v>
      </c>
      <c r="W8" s="32">
        <f t="shared" ref="W8:W26" si="3">U8*V8</f>
        <v>1985.8552679999998</v>
      </c>
      <c r="X8" s="9"/>
    </row>
    <row r="9" spans="2:24" x14ac:dyDescent="0.3">
      <c r="C9" s="118"/>
      <c r="D9" s="119"/>
      <c r="E9" s="78"/>
      <c r="G9" s="24"/>
      <c r="H9" s="9">
        <v>2</v>
      </c>
      <c r="I9" s="9" t="s">
        <v>27</v>
      </c>
      <c r="J9" s="25">
        <v>254</v>
      </c>
      <c r="K9" s="26">
        <v>0.6</v>
      </c>
      <c r="L9" s="27">
        <f>VLOOKUP(J9,[1]Values!$A$3:$D$442,2,FALSE)</f>
        <v>31182050</v>
      </c>
      <c r="M9" s="28">
        <v>-636387</v>
      </c>
      <c r="N9" s="27">
        <f>VLOOKUP(J9,[1]Values!$A$3:$D$442,3,FALSE)</f>
        <v>100620</v>
      </c>
      <c r="O9" s="27"/>
      <c r="P9" s="28">
        <f t="shared" si="0"/>
        <v>19151434.199999999</v>
      </c>
      <c r="Q9" s="29">
        <f>VLOOKUP(H9,[1]Rates!$A$3:$D$136,3,FALSE)</f>
        <v>2.6200000000000003E-4</v>
      </c>
      <c r="R9" s="30">
        <f t="shared" si="1"/>
        <v>5017.6757604000004</v>
      </c>
      <c r="S9" s="27">
        <f>VLOOKUP(J9,[1]Values!$A$3:$D$442,4,FALSE)</f>
        <v>1732858</v>
      </c>
      <c r="T9" s="28">
        <v>0</v>
      </c>
      <c r="U9" s="28">
        <f t="shared" si="2"/>
        <v>1039714.7999999999</v>
      </c>
      <c r="V9" s="31">
        <f>VLOOKUP(H9,[1]Rates!$A$3:$D$136,4,FALSE)</f>
        <v>2.6899999999999998E-4</v>
      </c>
      <c r="W9" s="32">
        <f t="shared" si="3"/>
        <v>279.68328119999995</v>
      </c>
      <c r="X9" s="9"/>
    </row>
    <row r="10" spans="2:24" x14ac:dyDescent="0.3">
      <c r="C10" s="118"/>
      <c r="D10" s="119"/>
      <c r="E10" s="78"/>
      <c r="G10" s="24"/>
      <c r="H10" s="9">
        <v>3</v>
      </c>
      <c r="I10" s="9" t="s">
        <v>20</v>
      </c>
      <c r="J10" s="25">
        <v>254</v>
      </c>
      <c r="K10" s="26">
        <v>0.6</v>
      </c>
      <c r="L10" s="27">
        <f>VLOOKUP(J10,[1]Values!$A$3:$D$442,2,FALSE)</f>
        <v>31182050</v>
      </c>
      <c r="M10" s="28">
        <v>-636387</v>
      </c>
      <c r="N10" s="27">
        <f>VLOOKUP(J10,[1]Values!$A$3:$D$442,3,FALSE)</f>
        <v>100620</v>
      </c>
      <c r="O10" s="27"/>
      <c r="P10" s="28">
        <f t="shared" si="0"/>
        <v>19151434.199999999</v>
      </c>
      <c r="Q10" s="29">
        <f>VLOOKUP(H10,[1]Rates!$A$3:$D$136,3,FALSE)</f>
        <v>5.7799999999999995E-4</v>
      </c>
      <c r="R10" s="30">
        <f t="shared" si="1"/>
        <v>11069.528967599999</v>
      </c>
      <c r="S10" s="27">
        <f>VLOOKUP(J10,[1]Values!$A$3:$D$442,4,FALSE)</f>
        <v>1732858</v>
      </c>
      <c r="T10" s="28">
        <v>0</v>
      </c>
      <c r="U10" s="28">
        <f t="shared" si="2"/>
        <v>1039714.7999999999</v>
      </c>
      <c r="V10" s="31">
        <f>VLOOKUP(H10,[1]Rates!$A$3:$D$136,4,FALSE)</f>
        <v>5.9699999999999998E-4</v>
      </c>
      <c r="W10" s="32">
        <f t="shared" si="3"/>
        <v>620.70973559999993</v>
      </c>
      <c r="X10" s="9"/>
    </row>
    <row r="11" spans="2:24" x14ac:dyDescent="0.3">
      <c r="C11" s="118"/>
      <c r="D11" s="119"/>
      <c r="E11" s="78"/>
      <c r="G11" s="24"/>
      <c r="H11" s="9">
        <v>5</v>
      </c>
      <c r="I11" s="9" t="s">
        <v>17</v>
      </c>
      <c r="J11" s="25">
        <v>254</v>
      </c>
      <c r="K11" s="26">
        <v>0.6</v>
      </c>
      <c r="L11" s="27">
        <f>VLOOKUP(J11,[1]Values!$A$3:$D$442,2,FALSE)</f>
        <v>31182050</v>
      </c>
      <c r="M11" s="28">
        <v>-636387</v>
      </c>
      <c r="N11" s="27">
        <f>VLOOKUP(J11,[1]Values!$A$3:$D$442,3,FALSE)</f>
        <v>100620</v>
      </c>
      <c r="O11" s="27"/>
      <c r="P11" s="28">
        <f t="shared" si="0"/>
        <v>19151434.199999999</v>
      </c>
      <c r="Q11" s="29">
        <f>VLOOKUP(H11,[1]Rates!$A$3:$D$136,3,FALSE)</f>
        <v>6.2979999999999998E-3</v>
      </c>
      <c r="R11" s="30">
        <f t="shared" si="1"/>
        <v>120615.7325916</v>
      </c>
      <c r="S11" s="27">
        <f>VLOOKUP(J11,[1]Values!$A$3:$D$442,4,FALSE)</f>
        <v>1732858</v>
      </c>
      <c r="T11" s="28">
        <v>0</v>
      </c>
      <c r="U11" s="28">
        <f t="shared" si="2"/>
        <v>1039714.7999999999</v>
      </c>
      <c r="V11" s="31">
        <f>VLOOKUP(H11,[1]Rates!$A$3:$D$136,4,FALSE)</f>
        <v>6.6930000000000002E-3</v>
      </c>
      <c r="W11" s="32">
        <f t="shared" si="3"/>
        <v>6958.8111564000001</v>
      </c>
      <c r="X11" s="9"/>
    </row>
    <row r="12" spans="2:24" x14ac:dyDescent="0.3">
      <c r="C12" s="118"/>
      <c r="D12" s="119"/>
      <c r="E12" s="78"/>
      <c r="G12" s="24"/>
      <c r="H12" s="9">
        <v>137</v>
      </c>
      <c r="I12" s="9" t="s">
        <v>160</v>
      </c>
      <c r="J12" s="25">
        <v>254</v>
      </c>
      <c r="K12" s="26">
        <v>0.6</v>
      </c>
      <c r="L12" s="27">
        <f>VLOOKUP(J12,[1]Values!$A$3:$D$442,2,FALSE)</f>
        <v>31182050</v>
      </c>
      <c r="M12" s="28">
        <v>-636387</v>
      </c>
      <c r="N12" s="27">
        <f>VLOOKUP(J12,[1]Values!$A$3:$D$442,3,FALSE)</f>
        <v>100620</v>
      </c>
      <c r="O12" s="27"/>
      <c r="P12" s="28">
        <f t="shared" si="0"/>
        <v>19151434.199999999</v>
      </c>
      <c r="Q12" s="29">
        <f>VLOOKUP(H12,[1]Rates!$A$3:$D$136,3,FALSE)</f>
        <v>7.4999999999999993E-5</v>
      </c>
      <c r="R12" s="30">
        <f t="shared" si="1"/>
        <v>1436.3575649999998</v>
      </c>
      <c r="S12" s="27">
        <f>VLOOKUP(J12,[1]Values!$A$3:$D$442,4,FALSE)</f>
        <v>1732858</v>
      </c>
      <c r="T12" s="28">
        <v>0</v>
      </c>
      <c r="U12" s="28">
        <f t="shared" si="2"/>
        <v>1039714.7999999999</v>
      </c>
      <c r="V12" s="31">
        <f>VLOOKUP(H12,[1]Rates!$A$3:$D$136,4,FALSE)</f>
        <v>0</v>
      </c>
      <c r="W12" s="32">
        <f t="shared" si="3"/>
        <v>0</v>
      </c>
      <c r="X12" s="9"/>
    </row>
    <row r="13" spans="2:24" x14ac:dyDescent="0.3">
      <c r="C13" s="118"/>
      <c r="D13" s="119"/>
      <c r="E13" s="78"/>
      <c r="G13" s="24"/>
      <c r="H13" s="9">
        <v>6</v>
      </c>
      <c r="I13" s="9" t="s">
        <v>76</v>
      </c>
      <c r="J13" s="25">
        <v>254</v>
      </c>
      <c r="K13" s="26">
        <v>0.6</v>
      </c>
      <c r="L13" s="27">
        <f>VLOOKUP(J13,[1]Values!$A$3:$D$442,2,FALSE)</f>
        <v>31182050</v>
      </c>
      <c r="M13" s="28">
        <v>-636387</v>
      </c>
      <c r="N13" s="27">
        <f>VLOOKUP(J13,[1]Values!$A$3:$D$442,3,FALSE)</f>
        <v>100620</v>
      </c>
      <c r="O13" s="27"/>
      <c r="P13" s="28">
        <f t="shared" si="0"/>
        <v>19151434.199999999</v>
      </c>
      <c r="Q13" s="29">
        <f>VLOOKUP(H13,[1]Rates!$A$3:$D$136,3,FALSE)</f>
        <v>0</v>
      </c>
      <c r="R13" s="30">
        <f t="shared" si="1"/>
        <v>0</v>
      </c>
      <c r="S13" s="27">
        <f>VLOOKUP(J13,[1]Values!$A$3:$D$442,4,FALSE)</f>
        <v>1732858</v>
      </c>
      <c r="T13" s="28">
        <v>0</v>
      </c>
      <c r="U13" s="28">
        <f t="shared" si="2"/>
        <v>1039714.7999999999</v>
      </c>
      <c r="V13" s="31">
        <f>VLOOKUP(H13,[1]Rates!$A$3:$D$136,4,FALSE)</f>
        <v>0</v>
      </c>
      <c r="W13" s="32">
        <f t="shared" si="3"/>
        <v>0</v>
      </c>
      <c r="X13" s="9"/>
    </row>
    <row r="14" spans="2:24" x14ac:dyDescent="0.3">
      <c r="C14" s="118"/>
      <c r="D14" s="119"/>
      <c r="E14" s="78"/>
      <c r="G14" s="24"/>
      <c r="H14" s="9">
        <v>7</v>
      </c>
      <c r="I14" s="9" t="s">
        <v>9</v>
      </c>
      <c r="J14" s="25">
        <v>254</v>
      </c>
      <c r="K14" s="26">
        <v>0.6</v>
      </c>
      <c r="L14" s="27">
        <f>VLOOKUP(J14,[1]Values!$A$3:$D$442,2,FALSE)</f>
        <v>31182050</v>
      </c>
      <c r="M14" s="28">
        <v>-636387</v>
      </c>
      <c r="N14" s="27">
        <f>VLOOKUP(J14,[1]Values!$A$3:$D$442,3,FALSE)</f>
        <v>100620</v>
      </c>
      <c r="O14" s="27"/>
      <c r="P14" s="28">
        <f t="shared" si="0"/>
        <v>19151434.199999999</v>
      </c>
      <c r="Q14" s="29">
        <f>VLOOKUP(H14,[1]Rates!$A$3:$D$136,3,FALSE)</f>
        <v>1.1900000000000001E-4</v>
      </c>
      <c r="R14" s="30">
        <f t="shared" si="1"/>
        <v>2279.0206698000002</v>
      </c>
      <c r="S14" s="27">
        <f>VLOOKUP(J14,[1]Values!$A$3:$D$442,4,FALSE)</f>
        <v>1732858</v>
      </c>
      <c r="T14" s="28">
        <v>0</v>
      </c>
      <c r="U14" s="28">
        <f t="shared" si="2"/>
        <v>1039714.7999999999</v>
      </c>
      <c r="V14" s="31">
        <f>VLOOKUP(H14,[1]Rates!$A$3:$D$136,4,FALSE)</f>
        <v>1.27E-4</v>
      </c>
      <c r="W14" s="32">
        <f t="shared" si="3"/>
        <v>132.04377959999999</v>
      </c>
      <c r="X14" s="9"/>
    </row>
    <row r="15" spans="2:24" x14ac:dyDescent="0.3">
      <c r="C15" s="118"/>
      <c r="D15" s="119"/>
      <c r="E15" s="78"/>
      <c r="G15" s="24"/>
      <c r="H15" s="9">
        <v>8</v>
      </c>
      <c r="I15" s="9" t="s">
        <v>23</v>
      </c>
      <c r="J15" s="25">
        <v>254</v>
      </c>
      <c r="K15" s="26">
        <v>0.6</v>
      </c>
      <c r="L15" s="27">
        <f>VLOOKUP(J15,[1]Values!$A$3:$D$442,2,FALSE)</f>
        <v>31182050</v>
      </c>
      <c r="M15" s="28">
        <v>-636387</v>
      </c>
      <c r="N15" s="27">
        <f>VLOOKUP(J15,[1]Values!$A$3:$D$442,3,FALSE)</f>
        <v>100620</v>
      </c>
      <c r="O15" s="27"/>
      <c r="P15" s="28">
        <f t="shared" si="0"/>
        <v>19151434.199999999</v>
      </c>
      <c r="Q15" s="29">
        <f>VLOOKUP(H15,[1]Rates!$A$3:$D$136,3,FALSE)</f>
        <v>1.74E-4</v>
      </c>
      <c r="R15" s="30">
        <f t="shared" si="1"/>
        <v>3332.3495508000001</v>
      </c>
      <c r="S15" s="27">
        <f>VLOOKUP(J15,[1]Values!$A$3:$D$442,4,FALSE)</f>
        <v>1732858</v>
      </c>
      <c r="T15" s="28">
        <v>0</v>
      </c>
      <c r="U15" s="28">
        <f t="shared" si="2"/>
        <v>1039714.7999999999</v>
      </c>
      <c r="V15" s="31">
        <f>VLOOKUP(H15,[1]Rates!$A$3:$D$136,4,FALSE)</f>
        <v>1.8699999999999999E-4</v>
      </c>
      <c r="W15" s="32">
        <f t="shared" si="3"/>
        <v>194.42666759999997</v>
      </c>
      <c r="X15" s="9"/>
    </row>
    <row r="16" spans="2:24" x14ac:dyDescent="0.3">
      <c r="C16" s="118"/>
      <c r="D16" s="119"/>
      <c r="E16" s="78"/>
      <c r="G16" s="24"/>
      <c r="H16" s="9">
        <v>14</v>
      </c>
      <c r="I16" s="9" t="s">
        <v>22</v>
      </c>
      <c r="J16" s="25">
        <v>254</v>
      </c>
      <c r="K16" s="26">
        <v>0.6</v>
      </c>
      <c r="L16" s="27">
        <f>VLOOKUP(J16,[1]Values!$A$3:$D$442,2,FALSE)</f>
        <v>31182050</v>
      </c>
      <c r="M16" s="28">
        <v>-636387</v>
      </c>
      <c r="N16" s="27">
        <f>VLOOKUP(J16,[1]Values!$A$3:$D$442,3,FALSE)</f>
        <v>100620</v>
      </c>
      <c r="O16" s="27"/>
      <c r="P16" s="28">
        <f t="shared" si="0"/>
        <v>19151434.199999999</v>
      </c>
      <c r="Q16" s="29">
        <f>VLOOKUP(H16,[1]Rates!$A$3:$D$136,3,FALSE)</f>
        <v>8.3999999999999995E-5</v>
      </c>
      <c r="R16" s="30">
        <f t="shared" si="1"/>
        <v>1608.7204727999999</v>
      </c>
      <c r="S16" s="27">
        <f>VLOOKUP(J16,[1]Values!$A$3:$D$442,4,FALSE)</f>
        <v>1732858</v>
      </c>
      <c r="T16" s="28">
        <v>0</v>
      </c>
      <c r="U16" s="28">
        <f t="shared" si="2"/>
        <v>1039714.7999999999</v>
      </c>
      <c r="V16" s="31">
        <f>VLOOKUP(H16,[1]Rates!$A$3:$D$136,4,FALSE)</f>
        <v>9.0000000000000006E-5</v>
      </c>
      <c r="W16" s="32">
        <f t="shared" si="3"/>
        <v>93.574331999999998</v>
      </c>
      <c r="X16" s="9"/>
    </row>
    <row r="17" spans="3:24" x14ac:dyDescent="0.3">
      <c r="C17" s="118"/>
      <c r="D17" s="119"/>
      <c r="E17" s="78"/>
      <c r="G17" s="24"/>
      <c r="H17" s="9">
        <v>18</v>
      </c>
      <c r="I17" s="9" t="s">
        <v>30</v>
      </c>
      <c r="J17" s="25">
        <v>254</v>
      </c>
      <c r="K17" s="26">
        <v>0.6</v>
      </c>
      <c r="L17" s="27">
        <f>VLOOKUP(J17,[1]Values!$A$3:$D$442,2,FALSE)</f>
        <v>31182050</v>
      </c>
      <c r="M17" s="28">
        <v>-636387</v>
      </c>
      <c r="N17" s="27">
        <f>VLOOKUP(J17,[1]Values!$A$3:$D$442,3,FALSE)</f>
        <v>100620</v>
      </c>
      <c r="O17" s="27"/>
      <c r="P17" s="28">
        <f t="shared" si="0"/>
        <v>19151434.199999999</v>
      </c>
      <c r="Q17" s="29">
        <f>VLOOKUP(H17,[1]Rates!$A$3:$D$136,3,FALSE)</f>
        <v>9.4899999999999997E-4</v>
      </c>
      <c r="R17" s="30">
        <f t="shared" si="1"/>
        <v>18174.711055799999</v>
      </c>
      <c r="S17" s="27">
        <f>VLOOKUP(J17,[1]Values!$A$3:$D$442,4,FALSE)</f>
        <v>1732858</v>
      </c>
      <c r="T17" s="28">
        <v>0</v>
      </c>
      <c r="U17" s="28">
        <f t="shared" si="2"/>
        <v>1039714.7999999999</v>
      </c>
      <c r="V17" s="31">
        <f>VLOOKUP(H17,[1]Rates!$A$3:$D$136,4,FALSE)</f>
        <v>1.0250000000000001E-3</v>
      </c>
      <c r="W17" s="32">
        <f t="shared" si="3"/>
        <v>1065.70767</v>
      </c>
      <c r="X17" s="9"/>
    </row>
    <row r="18" spans="3:24" x14ac:dyDescent="0.3">
      <c r="C18" s="118"/>
      <c r="D18" s="119"/>
      <c r="E18" s="78"/>
      <c r="G18" s="24"/>
      <c r="H18" s="9">
        <v>33</v>
      </c>
      <c r="I18" s="9" t="s">
        <v>7</v>
      </c>
      <c r="J18" s="25">
        <v>254</v>
      </c>
      <c r="K18" s="26">
        <v>0.6</v>
      </c>
      <c r="L18" s="27">
        <f>VLOOKUP(J18,[1]Values!$A$3:$D$442,2,FALSE)</f>
        <v>31182050</v>
      </c>
      <c r="M18" s="28">
        <v>-636387</v>
      </c>
      <c r="N18" s="27">
        <f>VLOOKUP(J18,[1]Values!$A$3:$D$442,3,FALSE)</f>
        <v>100620</v>
      </c>
      <c r="O18" s="27"/>
      <c r="P18" s="28">
        <f t="shared" si="0"/>
        <v>19151434.199999999</v>
      </c>
      <c r="Q18" s="29">
        <f>VLOOKUP(H18,[1]Rates!$A$3:$D$136,3,FALSE)</f>
        <v>2.65E-3</v>
      </c>
      <c r="R18" s="30">
        <f t="shared" si="1"/>
        <v>50751.300629999998</v>
      </c>
      <c r="S18" s="27">
        <f>VLOOKUP(J18,[1]Values!$A$3:$D$442,4,FALSE)</f>
        <v>1732858</v>
      </c>
      <c r="T18" s="28">
        <v>0</v>
      </c>
      <c r="U18" s="28">
        <f t="shared" si="2"/>
        <v>1039714.7999999999</v>
      </c>
      <c r="V18" s="31">
        <f>VLOOKUP(H18,[1]Rates!$A$3:$D$136,4,FALSE)</f>
        <v>2.8279999999999998E-3</v>
      </c>
      <c r="W18" s="32">
        <f t="shared" si="3"/>
        <v>2940.3134543999995</v>
      </c>
      <c r="X18" s="9"/>
    </row>
    <row r="19" spans="3:24" x14ac:dyDescent="0.3">
      <c r="C19" s="118"/>
      <c r="D19" s="119"/>
      <c r="E19" s="78"/>
      <c r="G19" s="24"/>
      <c r="H19" s="9">
        <v>38</v>
      </c>
      <c r="I19" s="9" t="s">
        <v>12</v>
      </c>
      <c r="J19" s="25">
        <v>254</v>
      </c>
      <c r="K19" s="26">
        <v>0.6</v>
      </c>
      <c r="L19" s="27">
        <f>VLOOKUP(J19,[1]Values!$A$3:$D$442,2,FALSE)</f>
        <v>31182050</v>
      </c>
      <c r="M19" s="28">
        <v>-636387</v>
      </c>
      <c r="N19" s="27">
        <f>VLOOKUP(J19,[1]Values!$A$3:$D$442,3,FALSE)</f>
        <v>100620</v>
      </c>
      <c r="O19" s="27"/>
      <c r="P19" s="28">
        <f t="shared" si="0"/>
        <v>19151434.199999999</v>
      </c>
      <c r="Q19" s="29">
        <f>VLOOKUP(H19,[1]Rates!$A$3:$D$136,3,FALSE)</f>
        <v>9.5000000000000005E-5</v>
      </c>
      <c r="R19" s="30">
        <f t="shared" si="1"/>
        <v>1819.3862490000001</v>
      </c>
      <c r="S19" s="27">
        <f>VLOOKUP(J19,[1]Values!$A$3:$D$442,4,FALSE)</f>
        <v>1732858</v>
      </c>
      <c r="T19" s="28">
        <v>0</v>
      </c>
      <c r="U19" s="28">
        <f t="shared" si="2"/>
        <v>1039714.7999999999</v>
      </c>
      <c r="V19" s="31">
        <f>VLOOKUP(H19,[1]Rates!$A$3:$D$136,4,FALSE)</f>
        <v>7.8999999999999996E-5</v>
      </c>
      <c r="W19" s="32">
        <f t="shared" si="3"/>
        <v>82.137469199999984</v>
      </c>
      <c r="X19" s="9"/>
    </row>
    <row r="20" spans="3:24" x14ac:dyDescent="0.3">
      <c r="C20" s="118"/>
      <c r="D20" s="119"/>
      <c r="E20" s="78"/>
      <c r="G20" s="24"/>
      <c r="H20" s="9">
        <v>41</v>
      </c>
      <c r="I20" s="9" t="s">
        <v>83</v>
      </c>
      <c r="J20" s="25">
        <v>254</v>
      </c>
      <c r="K20" s="26">
        <v>0.6</v>
      </c>
      <c r="L20" s="27">
        <f>VLOOKUP(J20,[1]Values!$A$3:$D$442,2,FALSE)</f>
        <v>31182050</v>
      </c>
      <c r="M20" s="28">
        <v>-636387</v>
      </c>
      <c r="N20" s="27">
        <f>VLOOKUP(J20,[1]Values!$A$3:$D$442,3,FALSE)</f>
        <v>100620</v>
      </c>
      <c r="O20" s="27"/>
      <c r="P20" s="28">
        <f t="shared" si="0"/>
        <v>19151434.199999999</v>
      </c>
      <c r="Q20" s="29">
        <f>VLOOKUP(H20,[1]Rates!$A$3:$D$136,3,FALSE)</f>
        <v>0</v>
      </c>
      <c r="R20" s="30">
        <f t="shared" si="1"/>
        <v>0</v>
      </c>
      <c r="S20" s="27">
        <f>VLOOKUP(J20,[1]Values!$A$3:$D$442,4,FALSE)</f>
        <v>1732858</v>
      </c>
      <c r="T20" s="28">
        <v>0</v>
      </c>
      <c r="U20" s="28">
        <f t="shared" si="2"/>
        <v>1039714.7999999999</v>
      </c>
      <c r="V20" s="31">
        <f>VLOOKUP(H20,[1]Rates!$A$3:$D$136,4,FALSE)</f>
        <v>0</v>
      </c>
      <c r="W20" s="32">
        <f t="shared" si="3"/>
        <v>0</v>
      </c>
      <c r="X20" s="9"/>
    </row>
    <row r="21" spans="3:24" x14ac:dyDescent="0.3">
      <c r="C21" s="118"/>
      <c r="D21" s="119"/>
      <c r="E21" s="78"/>
      <c r="G21" s="24"/>
      <c r="H21" s="9">
        <v>55</v>
      </c>
      <c r="I21" s="9" t="s">
        <v>26</v>
      </c>
      <c r="J21" s="25">
        <v>254</v>
      </c>
      <c r="K21" s="26">
        <v>0.6</v>
      </c>
      <c r="L21" s="27">
        <f>VLOOKUP(J21,[1]Values!$A$3:$D$442,2,FALSE)</f>
        <v>31182050</v>
      </c>
      <c r="M21" s="28">
        <v>-636387</v>
      </c>
      <c r="N21" s="27">
        <f>VLOOKUP(J21,[1]Values!$A$3:$D$442,3,FALSE)</f>
        <v>100620</v>
      </c>
      <c r="O21" s="27"/>
      <c r="P21" s="28">
        <f t="shared" si="0"/>
        <v>19151434.199999999</v>
      </c>
      <c r="Q21" s="29">
        <f>VLOOKUP(H21,[1]Rates!$A$3:$D$136,3,FALSE)</f>
        <v>1.4799999999999999E-4</v>
      </c>
      <c r="R21" s="30">
        <f t="shared" si="1"/>
        <v>2834.4122616</v>
      </c>
      <c r="S21" s="27">
        <f>VLOOKUP(J21,[1]Values!$A$3:$D$442,4,FALSE)</f>
        <v>1732858</v>
      </c>
      <c r="T21" s="28">
        <v>0</v>
      </c>
      <c r="U21" s="28">
        <f t="shared" si="2"/>
        <v>1039714.7999999999</v>
      </c>
      <c r="V21" s="31">
        <f>VLOOKUP(H21,[1]Rates!$A$3:$D$136,4,FALSE)</f>
        <v>1.5699999999999999E-4</v>
      </c>
      <c r="W21" s="32">
        <f t="shared" si="3"/>
        <v>163.23522359999998</v>
      </c>
      <c r="X21" s="9"/>
    </row>
    <row r="22" spans="3:24" x14ac:dyDescent="0.3">
      <c r="C22" s="118"/>
      <c r="D22" s="119"/>
      <c r="E22" s="78"/>
      <c r="G22" s="24"/>
      <c r="H22" s="9">
        <v>71</v>
      </c>
      <c r="I22" s="9" t="s">
        <v>18</v>
      </c>
      <c r="J22" s="25">
        <v>254</v>
      </c>
      <c r="K22" s="26">
        <v>0.6</v>
      </c>
      <c r="L22" s="27">
        <f>VLOOKUP(J22,[1]Values!$A$3:$D$442,2,FALSE)</f>
        <v>31182050</v>
      </c>
      <c r="M22" s="28">
        <v>-636387</v>
      </c>
      <c r="N22" s="27">
        <f>VLOOKUP(J22,[1]Values!$A$3:$D$442,3,FALSE)</f>
        <v>100620</v>
      </c>
      <c r="O22" s="27"/>
      <c r="P22" s="28">
        <f t="shared" si="0"/>
        <v>19151434.199999999</v>
      </c>
      <c r="Q22" s="29">
        <f>VLOOKUP(H22,[1]Rates!$A$3:$D$136,3,FALSE)</f>
        <v>1.0000000000000001E-5</v>
      </c>
      <c r="R22" s="30">
        <f t="shared" si="1"/>
        <v>191.514342</v>
      </c>
      <c r="S22" s="27">
        <f>VLOOKUP(J22,[1]Values!$A$3:$D$442,4,FALSE)</f>
        <v>1732858</v>
      </c>
      <c r="T22" s="28">
        <v>0</v>
      </c>
      <c r="U22" s="28">
        <f t="shared" si="2"/>
        <v>1039714.7999999999</v>
      </c>
      <c r="V22" s="31">
        <f>VLOOKUP(H22,[1]Rates!$A$3:$D$136,4,FALSE)</f>
        <v>1.1E-5</v>
      </c>
      <c r="W22" s="32">
        <f t="shared" si="3"/>
        <v>11.436862799999998</v>
      </c>
      <c r="X22" s="9"/>
    </row>
    <row r="23" spans="3:24" x14ac:dyDescent="0.3">
      <c r="C23" s="118"/>
      <c r="D23" s="119"/>
      <c r="E23" s="78"/>
      <c r="G23" s="24"/>
      <c r="H23" s="9">
        <v>72</v>
      </c>
      <c r="I23" s="9" t="s">
        <v>28</v>
      </c>
      <c r="J23" s="25">
        <v>254</v>
      </c>
      <c r="K23" s="26">
        <v>0.6</v>
      </c>
      <c r="L23" s="27">
        <f>VLOOKUP(J23,[1]Values!$A$3:$D$442,2,FALSE)</f>
        <v>31182050</v>
      </c>
      <c r="M23" s="28">
        <v>-636387</v>
      </c>
      <c r="N23" s="27">
        <f>VLOOKUP(J23,[1]Values!$A$3:$D$442,3,FALSE)</f>
        <v>100620</v>
      </c>
      <c r="O23" s="27"/>
      <c r="P23" s="28">
        <f t="shared" si="0"/>
        <v>19151434.199999999</v>
      </c>
      <c r="Q23" s="29">
        <f>VLOOKUP(H23,[1]Rates!$A$3:$D$136,3,FALSE)</f>
        <v>2.9999999999999997E-4</v>
      </c>
      <c r="R23" s="30">
        <f t="shared" si="1"/>
        <v>5745.4302599999992</v>
      </c>
      <c r="S23" s="27">
        <f>VLOOKUP(J23,[1]Values!$A$3:$D$442,4,FALSE)</f>
        <v>1732858</v>
      </c>
      <c r="T23" s="28">
        <v>0</v>
      </c>
      <c r="U23" s="28">
        <f t="shared" si="2"/>
        <v>1039714.7999999999</v>
      </c>
      <c r="V23" s="31">
        <f>VLOOKUP(H23,[1]Rates!$A$3:$D$136,4,FALSE)</f>
        <v>3.1799999999999998E-4</v>
      </c>
      <c r="W23" s="32">
        <f t="shared" si="3"/>
        <v>330.62930639999996</v>
      </c>
      <c r="X23" s="9"/>
    </row>
    <row r="24" spans="3:24" x14ac:dyDescent="0.3">
      <c r="C24" s="118"/>
      <c r="D24" s="119"/>
      <c r="E24" s="78"/>
      <c r="G24" s="24"/>
      <c r="H24" s="9">
        <v>77</v>
      </c>
      <c r="I24" s="9" t="s">
        <v>121</v>
      </c>
      <c r="J24" s="25">
        <v>254</v>
      </c>
      <c r="K24" s="26">
        <v>0.6</v>
      </c>
      <c r="L24" s="27">
        <f>VLOOKUP(J24,[1]Values!$A$3:$D$442,2,FALSE)</f>
        <v>31182050</v>
      </c>
      <c r="M24" s="28">
        <v>-636387</v>
      </c>
      <c r="N24" s="27">
        <f>VLOOKUP(J24,[1]Values!$A$3:$D$442,3,FALSE)</f>
        <v>100620</v>
      </c>
      <c r="O24" s="27"/>
      <c r="P24" s="28">
        <f t="shared" si="0"/>
        <v>19151434.199999999</v>
      </c>
      <c r="Q24" s="29">
        <f>VLOOKUP(H24,[1]Rates!$A$3:$D$136,3,FALSE)</f>
        <v>0</v>
      </c>
      <c r="R24" s="30">
        <f t="shared" si="1"/>
        <v>0</v>
      </c>
      <c r="S24" s="27">
        <f>VLOOKUP(J24,[1]Values!$A$3:$D$442,4,FALSE)</f>
        <v>1732858</v>
      </c>
      <c r="T24" s="28">
        <v>0</v>
      </c>
      <c r="U24" s="28">
        <f t="shared" si="2"/>
        <v>1039714.7999999999</v>
      </c>
      <c r="V24" s="31">
        <f>VLOOKUP(H24,[1]Rates!$A$3:$D$136,4,FALSE)</f>
        <v>0</v>
      </c>
      <c r="W24" s="32">
        <f t="shared" si="3"/>
        <v>0</v>
      </c>
      <c r="X24" s="9"/>
    </row>
    <row r="25" spans="3:24" x14ac:dyDescent="0.3">
      <c r="C25" s="118"/>
      <c r="D25" s="119"/>
      <c r="E25" s="78"/>
      <c r="G25" s="24"/>
      <c r="H25" s="9">
        <v>104</v>
      </c>
      <c r="I25" s="9" t="s">
        <v>88</v>
      </c>
      <c r="J25" s="25">
        <v>254</v>
      </c>
      <c r="K25" s="26">
        <v>0.6</v>
      </c>
      <c r="L25" s="27">
        <f>VLOOKUP(J25,[1]Values!$A$3:$D$442,2,FALSE)</f>
        <v>31182050</v>
      </c>
      <c r="M25" s="28">
        <v>-636387</v>
      </c>
      <c r="N25" s="27">
        <f>VLOOKUP(J25,[1]Values!$A$3:$D$442,3,FALSE)</f>
        <v>100620</v>
      </c>
      <c r="O25" s="27"/>
      <c r="P25" s="28">
        <f t="shared" si="0"/>
        <v>19151434.199999999</v>
      </c>
      <c r="Q25" s="29">
        <f>VLOOKUP(H25,[1]Rates!$A$3:$D$136,3,FALSE)</f>
        <v>0</v>
      </c>
      <c r="R25" s="30">
        <f t="shared" si="1"/>
        <v>0</v>
      </c>
      <c r="S25" s="27">
        <f>VLOOKUP(J25,[1]Values!$A$3:$D$442,4,FALSE)</f>
        <v>1732858</v>
      </c>
      <c r="T25" s="28">
        <v>0</v>
      </c>
      <c r="U25" s="28">
        <f t="shared" si="2"/>
        <v>1039714.7999999999</v>
      </c>
      <c r="V25" s="31">
        <f>VLOOKUP(H25,[1]Rates!$A$3:$D$136,4,FALSE)</f>
        <v>0</v>
      </c>
      <c r="W25" s="32">
        <f t="shared" si="3"/>
        <v>0</v>
      </c>
      <c r="X25" s="9"/>
    </row>
    <row r="26" spans="3:24" x14ac:dyDescent="0.3">
      <c r="C26" s="118"/>
      <c r="D26" s="119"/>
      <c r="E26" s="78"/>
      <c r="G26" s="24"/>
      <c r="H26" s="9">
        <v>117</v>
      </c>
      <c r="I26" s="9" t="s">
        <v>21</v>
      </c>
      <c r="J26" s="25">
        <v>254</v>
      </c>
      <c r="K26" s="26">
        <v>0.6</v>
      </c>
      <c r="L26" s="27">
        <f>VLOOKUP(J26,[1]Values!$A$3:$D$442,2,FALSE)</f>
        <v>31182050</v>
      </c>
      <c r="M26" s="28">
        <v>-636387</v>
      </c>
      <c r="N26" s="27">
        <f>VLOOKUP(J26,[1]Values!$A$3:$D$442,3,FALSE)</f>
        <v>100620</v>
      </c>
      <c r="O26" s="27"/>
      <c r="P26" s="28">
        <f t="shared" si="0"/>
        <v>19151434.199999999</v>
      </c>
      <c r="Q26" s="29">
        <f>VLOOKUP(H26,[1]Rates!$A$3:$D$136,3,FALSE)</f>
        <v>2.5700000000000001E-4</v>
      </c>
      <c r="R26" s="30">
        <f t="shared" si="1"/>
        <v>4921.9185894000002</v>
      </c>
      <c r="S26" s="27">
        <f>VLOOKUP(J26,[1]Values!$A$3:$D$442,4,FALSE)</f>
        <v>1732858</v>
      </c>
      <c r="T26" s="28">
        <v>0</v>
      </c>
      <c r="U26" s="28">
        <f t="shared" si="2"/>
        <v>1039714.7999999999</v>
      </c>
      <c r="V26" s="31">
        <f>VLOOKUP(H26,[1]Rates!$A$3:$D$136,4,FALSE)</f>
        <v>2.7300000000000002E-4</v>
      </c>
      <c r="W26" s="32">
        <f t="shared" si="3"/>
        <v>283.84214040000001</v>
      </c>
      <c r="X26" s="9"/>
    </row>
    <row r="27" spans="3:24" ht="15" thickBot="1" x14ac:dyDescent="0.35">
      <c r="C27" s="118"/>
      <c r="D27" s="119"/>
      <c r="E27" s="78"/>
      <c r="G27" s="33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5"/>
      <c r="X27" s="9"/>
    </row>
    <row r="28" spans="3:24" x14ac:dyDescent="0.3">
      <c r="C28" s="9"/>
      <c r="D28" s="9"/>
      <c r="E28" s="9"/>
      <c r="G28" s="9">
        <v>77</v>
      </c>
      <c r="H28" s="9" t="s">
        <v>121</v>
      </c>
      <c r="I28" s="9"/>
      <c r="J28" s="25"/>
      <c r="K28" s="26"/>
      <c r="L28" s="28"/>
      <c r="M28" s="28"/>
      <c r="N28" s="28"/>
      <c r="O28" s="28"/>
      <c r="P28" s="28"/>
      <c r="Q28" s="31"/>
      <c r="R28" s="30">
        <f>SUM(R8:R27)</f>
        <v>273405.87463919999</v>
      </c>
      <c r="S28" s="28"/>
      <c r="T28" s="28"/>
      <c r="U28" s="28"/>
      <c r="V28" s="31"/>
      <c r="W28" s="30">
        <f>SUM(W8:W27)</f>
        <v>15142.4063472</v>
      </c>
      <c r="X28" s="36">
        <f>R28+W28</f>
        <v>288548.28098639997</v>
      </c>
    </row>
    <row r="29" spans="3:24" x14ac:dyDescent="0.3">
      <c r="C29" s="9"/>
      <c r="D29" s="9"/>
      <c r="E29" s="9"/>
      <c r="G29" s="9"/>
      <c r="H29" s="9"/>
      <c r="I29" s="9"/>
      <c r="J29" s="25"/>
      <c r="K29" s="26"/>
      <c r="L29" s="28"/>
      <c r="M29" s="28"/>
      <c r="N29" s="28"/>
      <c r="O29" s="28"/>
      <c r="P29" s="28"/>
      <c r="Q29" s="31"/>
      <c r="R29" s="30"/>
      <c r="S29" s="28"/>
      <c r="T29" s="28"/>
      <c r="U29" s="28"/>
      <c r="V29" s="31"/>
      <c r="W29" s="30"/>
      <c r="X29" s="9"/>
    </row>
    <row r="30" spans="3:24" ht="15" thickBot="1" x14ac:dyDescent="0.35">
      <c r="C30" s="118"/>
      <c r="D30" s="119"/>
      <c r="E30" s="78"/>
      <c r="G30" s="9"/>
      <c r="H30" s="9"/>
      <c r="I30" s="9"/>
      <c r="J30" s="10" t="s">
        <v>59</v>
      </c>
      <c r="K30" s="11" t="s">
        <v>60</v>
      </c>
      <c r="L30" s="12" t="s">
        <v>61</v>
      </c>
      <c r="M30" s="12" t="s">
        <v>186</v>
      </c>
      <c r="N30" s="12" t="s">
        <v>62</v>
      </c>
      <c r="O30" s="12" t="s">
        <v>187</v>
      </c>
      <c r="P30" s="12" t="s">
        <v>63</v>
      </c>
      <c r="Q30" s="13" t="s">
        <v>64</v>
      </c>
      <c r="R30" s="14" t="s">
        <v>65</v>
      </c>
      <c r="S30" s="12" t="s">
        <v>66</v>
      </c>
      <c r="T30" s="12" t="s">
        <v>67</v>
      </c>
      <c r="U30" s="12" t="s">
        <v>68</v>
      </c>
      <c r="V30" s="13" t="s">
        <v>69</v>
      </c>
      <c r="W30" s="14" t="s">
        <v>70</v>
      </c>
      <c r="X30" s="9"/>
    </row>
    <row r="31" spans="3:24" ht="15.6" x14ac:dyDescent="0.3">
      <c r="C31" s="118"/>
      <c r="D31" s="119"/>
      <c r="E31" s="78"/>
      <c r="G31" s="15">
        <v>83</v>
      </c>
      <c r="H31" s="16" t="s">
        <v>122</v>
      </c>
      <c r="I31" s="17"/>
      <c r="J31" s="18"/>
      <c r="K31" s="19"/>
      <c r="L31" s="20"/>
      <c r="M31" s="20"/>
      <c r="N31" s="20"/>
      <c r="O31" s="20"/>
      <c r="P31" s="20"/>
      <c r="Q31" s="21"/>
      <c r="R31" s="22"/>
      <c r="S31" s="20"/>
      <c r="T31" s="20"/>
      <c r="U31" s="20"/>
      <c r="V31" s="21"/>
      <c r="W31" s="23"/>
      <c r="X31" s="9"/>
    </row>
    <row r="32" spans="3:24" x14ac:dyDescent="0.3">
      <c r="C32" s="118"/>
      <c r="D32" s="119"/>
      <c r="E32" s="78"/>
      <c r="G32" s="24"/>
      <c r="H32" s="9">
        <v>1</v>
      </c>
      <c r="I32" s="9" t="s">
        <v>11</v>
      </c>
      <c r="J32" s="25">
        <v>272</v>
      </c>
      <c r="K32" s="26">
        <v>0.6</v>
      </c>
      <c r="L32" s="27">
        <f>VLOOKUP(J32,[1]Values!$A$3:$D$442,2,FALSE)</f>
        <v>7013584</v>
      </c>
      <c r="M32" s="28">
        <v>2507355</v>
      </c>
      <c r="N32" s="27">
        <f>VLOOKUP(J32,[1]Values!$A$3:$D$442,3,FALSE)</f>
        <v>40117</v>
      </c>
      <c r="O32" s="27"/>
      <c r="P32" s="28">
        <f t="shared" ref="P32:P50" si="4">(L32-M32+N32-O32)*K32</f>
        <v>2727807.6</v>
      </c>
      <c r="Q32" s="29">
        <f>VLOOKUP(H32,[1]Rates!$A$3:$D$136,3,FALSE)</f>
        <v>2.2769999999999999E-3</v>
      </c>
      <c r="R32" s="30">
        <f t="shared" ref="R32:R50" si="5">P32*Q32</f>
        <v>6211.2179052000001</v>
      </c>
      <c r="S32" s="27">
        <f>VLOOKUP(J32,[1]Values!$A$3:$D$442,4,FALSE)</f>
        <v>262159</v>
      </c>
      <c r="T32" s="28">
        <v>64544</v>
      </c>
      <c r="U32" s="28">
        <f t="shared" ref="U32:U50" si="6">(S32-T32)*K32</f>
        <v>118569</v>
      </c>
      <c r="V32" s="31">
        <f>VLOOKUP(H32,[1]Rates!$A$3:$D$136,4,FALSE)</f>
        <v>1.91E-3</v>
      </c>
      <c r="W32" s="32">
        <f t="shared" ref="W32:W50" si="7">U32*V32</f>
        <v>226.46679</v>
      </c>
      <c r="X32" s="9"/>
    </row>
    <row r="33" spans="3:24" x14ac:dyDescent="0.3">
      <c r="C33" s="118"/>
      <c r="D33" s="119"/>
      <c r="E33" s="78"/>
      <c r="G33" s="24"/>
      <c r="H33" s="9">
        <v>2</v>
      </c>
      <c r="I33" s="9" t="s">
        <v>27</v>
      </c>
      <c r="J33" s="25">
        <v>272</v>
      </c>
      <c r="K33" s="26">
        <v>0.6</v>
      </c>
      <c r="L33" s="27">
        <f>VLOOKUP(J33,[1]Values!$A$3:$D$442,2,FALSE)</f>
        <v>7013584</v>
      </c>
      <c r="M33" s="28">
        <v>2507355</v>
      </c>
      <c r="N33" s="27">
        <f>VLOOKUP(J33,[1]Values!$A$3:$D$442,3,FALSE)</f>
        <v>40117</v>
      </c>
      <c r="O33" s="27"/>
      <c r="P33" s="28">
        <f t="shared" si="4"/>
        <v>2727807.6</v>
      </c>
      <c r="Q33" s="29">
        <f>VLOOKUP(H33,[1]Rates!$A$3:$D$136,3,FALSE)</f>
        <v>2.6200000000000003E-4</v>
      </c>
      <c r="R33" s="30">
        <f t="shared" si="5"/>
        <v>714.68559120000009</v>
      </c>
      <c r="S33" s="27">
        <f>VLOOKUP(J33,[1]Values!$A$3:$D$442,4,FALSE)</f>
        <v>262159</v>
      </c>
      <c r="T33" s="28">
        <v>64544</v>
      </c>
      <c r="U33" s="28">
        <f t="shared" si="6"/>
        <v>118569</v>
      </c>
      <c r="V33" s="31">
        <f>VLOOKUP(H33,[1]Rates!$A$3:$D$136,4,FALSE)</f>
        <v>2.6899999999999998E-4</v>
      </c>
      <c r="W33" s="32">
        <f t="shared" si="7"/>
        <v>31.895060999999998</v>
      </c>
      <c r="X33" s="9"/>
    </row>
    <row r="34" spans="3:24" x14ac:dyDescent="0.3">
      <c r="C34" s="118"/>
      <c r="D34" s="119"/>
      <c r="E34" s="78"/>
      <c r="G34" s="24"/>
      <c r="H34" s="9">
        <v>3</v>
      </c>
      <c r="I34" s="9" t="s">
        <v>20</v>
      </c>
      <c r="J34" s="25">
        <v>272</v>
      </c>
      <c r="K34" s="26">
        <v>0.6</v>
      </c>
      <c r="L34" s="27">
        <f>VLOOKUP(J34,[1]Values!$A$3:$D$442,2,FALSE)</f>
        <v>7013584</v>
      </c>
      <c r="M34" s="28">
        <v>2507355</v>
      </c>
      <c r="N34" s="27">
        <f>VLOOKUP(J34,[1]Values!$A$3:$D$442,3,FALSE)</f>
        <v>40117</v>
      </c>
      <c r="O34" s="27"/>
      <c r="P34" s="28">
        <f t="shared" si="4"/>
        <v>2727807.6</v>
      </c>
      <c r="Q34" s="29">
        <f>VLOOKUP(H34,[1]Rates!$A$3:$D$136,3,FALSE)</f>
        <v>5.7799999999999995E-4</v>
      </c>
      <c r="R34" s="30">
        <f t="shared" si="5"/>
        <v>1576.6727928</v>
      </c>
      <c r="S34" s="27">
        <f>VLOOKUP(J34,[1]Values!$A$3:$D$442,4,FALSE)</f>
        <v>262159</v>
      </c>
      <c r="T34" s="28">
        <v>64544</v>
      </c>
      <c r="U34" s="28">
        <f t="shared" si="6"/>
        <v>118569</v>
      </c>
      <c r="V34" s="31">
        <f>VLOOKUP(H34,[1]Rates!$A$3:$D$136,4,FALSE)</f>
        <v>5.9699999999999998E-4</v>
      </c>
      <c r="W34" s="32">
        <f t="shared" si="7"/>
        <v>70.785692999999995</v>
      </c>
      <c r="X34" s="9"/>
    </row>
    <row r="35" spans="3:24" x14ac:dyDescent="0.3">
      <c r="C35" s="9"/>
      <c r="D35" s="9"/>
      <c r="E35" s="9"/>
      <c r="G35" s="24"/>
      <c r="H35" s="9">
        <v>5</v>
      </c>
      <c r="I35" s="9" t="s">
        <v>17</v>
      </c>
      <c r="J35" s="25">
        <v>272</v>
      </c>
      <c r="K35" s="26">
        <v>0.6</v>
      </c>
      <c r="L35" s="27">
        <f>VLOOKUP(J35,[1]Values!$A$3:$D$442,2,FALSE)</f>
        <v>7013584</v>
      </c>
      <c r="M35" s="28">
        <v>2507355</v>
      </c>
      <c r="N35" s="27">
        <f>VLOOKUP(J35,[1]Values!$A$3:$D$442,3,FALSE)</f>
        <v>40117</v>
      </c>
      <c r="O35" s="27"/>
      <c r="P35" s="28">
        <f t="shared" si="4"/>
        <v>2727807.6</v>
      </c>
      <c r="Q35" s="29">
        <f>VLOOKUP(H35,[1]Rates!$A$3:$D$136,3,FALSE)</f>
        <v>6.2979999999999998E-3</v>
      </c>
      <c r="R35" s="30">
        <f t="shared" si="5"/>
        <v>17179.732264800001</v>
      </c>
      <c r="S35" s="27">
        <f>VLOOKUP(J35,[1]Values!$A$3:$D$442,4,FALSE)</f>
        <v>262159</v>
      </c>
      <c r="T35" s="28">
        <v>64544</v>
      </c>
      <c r="U35" s="28">
        <f t="shared" si="6"/>
        <v>118569</v>
      </c>
      <c r="V35" s="31">
        <f>VLOOKUP(H35,[1]Rates!$A$3:$D$136,4,FALSE)</f>
        <v>6.6930000000000002E-3</v>
      </c>
      <c r="W35" s="32">
        <f t="shared" si="7"/>
        <v>793.58231699999999</v>
      </c>
      <c r="X35" s="9"/>
    </row>
    <row r="36" spans="3:24" x14ac:dyDescent="0.3">
      <c r="C36" s="9"/>
      <c r="D36" s="9"/>
      <c r="E36" s="9"/>
      <c r="G36" s="24"/>
      <c r="H36" s="9">
        <v>137</v>
      </c>
      <c r="I36" s="9" t="s">
        <v>160</v>
      </c>
      <c r="J36" s="25">
        <v>272</v>
      </c>
      <c r="K36" s="26">
        <v>0.6</v>
      </c>
      <c r="L36" s="27">
        <f>VLOOKUP(J36,[1]Values!$A$3:$D$442,2,FALSE)</f>
        <v>7013584</v>
      </c>
      <c r="M36" s="28">
        <v>2507355</v>
      </c>
      <c r="N36" s="27">
        <f>VLOOKUP(J36,[1]Values!$A$3:$D$442,3,FALSE)</f>
        <v>40117</v>
      </c>
      <c r="O36" s="27"/>
      <c r="P36" s="28">
        <f t="shared" si="4"/>
        <v>2727807.6</v>
      </c>
      <c r="Q36" s="29">
        <f>VLOOKUP(H36,[1]Rates!$A$3:$D$136,3,FALSE)</f>
        <v>7.4999999999999993E-5</v>
      </c>
      <c r="R36" s="30">
        <f t="shared" si="5"/>
        <v>204.58556999999999</v>
      </c>
      <c r="S36" s="27">
        <f>VLOOKUP(J36,[1]Values!$A$3:$D$442,4,FALSE)</f>
        <v>262159</v>
      </c>
      <c r="T36" s="28">
        <v>64544</v>
      </c>
      <c r="U36" s="28">
        <f t="shared" si="6"/>
        <v>118569</v>
      </c>
      <c r="V36" s="31">
        <f>VLOOKUP(H36,[1]Rates!$A$3:$D$136,4,FALSE)</f>
        <v>0</v>
      </c>
      <c r="W36" s="32">
        <f t="shared" si="7"/>
        <v>0</v>
      </c>
      <c r="X36" s="9"/>
    </row>
    <row r="37" spans="3:24" x14ac:dyDescent="0.3">
      <c r="C37" s="9"/>
      <c r="D37" s="9"/>
      <c r="E37" s="9"/>
      <c r="G37" s="24"/>
      <c r="H37" s="9">
        <v>6</v>
      </c>
      <c r="I37" s="9" t="s">
        <v>76</v>
      </c>
      <c r="J37" s="25">
        <v>272</v>
      </c>
      <c r="K37" s="26">
        <v>0.6</v>
      </c>
      <c r="L37" s="27">
        <f>VLOOKUP(J37,[1]Values!$A$3:$D$442,2,FALSE)</f>
        <v>7013584</v>
      </c>
      <c r="M37" s="28">
        <v>2507355</v>
      </c>
      <c r="N37" s="27">
        <f>VLOOKUP(J37,[1]Values!$A$3:$D$442,3,FALSE)</f>
        <v>40117</v>
      </c>
      <c r="O37" s="27"/>
      <c r="P37" s="28">
        <f t="shared" si="4"/>
        <v>2727807.6</v>
      </c>
      <c r="Q37" s="29">
        <f>VLOOKUP(H37,[1]Rates!$A$3:$D$136,3,FALSE)</f>
        <v>0</v>
      </c>
      <c r="R37" s="30">
        <f t="shared" si="5"/>
        <v>0</v>
      </c>
      <c r="S37" s="27">
        <f>VLOOKUP(J37,[1]Values!$A$3:$D$442,4,FALSE)</f>
        <v>262159</v>
      </c>
      <c r="T37" s="28">
        <v>64544</v>
      </c>
      <c r="U37" s="28">
        <f t="shared" si="6"/>
        <v>118569</v>
      </c>
      <c r="V37" s="31">
        <f>VLOOKUP(H37,[1]Rates!$A$3:$D$136,4,FALSE)</f>
        <v>0</v>
      </c>
      <c r="W37" s="32">
        <f t="shared" si="7"/>
        <v>0</v>
      </c>
      <c r="X37" s="9"/>
    </row>
    <row r="38" spans="3:24" x14ac:dyDescent="0.3">
      <c r="C38" s="9"/>
      <c r="D38" s="9"/>
      <c r="E38" s="9"/>
      <c r="G38" s="24"/>
      <c r="H38" s="9">
        <v>7</v>
      </c>
      <c r="I38" s="9" t="s">
        <v>9</v>
      </c>
      <c r="J38" s="25">
        <v>272</v>
      </c>
      <c r="K38" s="26">
        <v>0.6</v>
      </c>
      <c r="L38" s="27">
        <f>VLOOKUP(J38,[1]Values!$A$3:$D$442,2,FALSE)</f>
        <v>7013584</v>
      </c>
      <c r="M38" s="28">
        <v>2507355</v>
      </c>
      <c r="N38" s="27">
        <f>VLOOKUP(J38,[1]Values!$A$3:$D$442,3,FALSE)</f>
        <v>40117</v>
      </c>
      <c r="O38" s="27"/>
      <c r="P38" s="28">
        <f t="shared" si="4"/>
        <v>2727807.6</v>
      </c>
      <c r="Q38" s="29">
        <f>VLOOKUP(H38,[1]Rates!$A$3:$D$136,3,FALSE)</f>
        <v>1.1900000000000001E-4</v>
      </c>
      <c r="R38" s="30">
        <f t="shared" si="5"/>
        <v>324.60910440000004</v>
      </c>
      <c r="S38" s="27">
        <f>VLOOKUP(J38,[1]Values!$A$3:$D$442,4,FALSE)</f>
        <v>262159</v>
      </c>
      <c r="T38" s="28">
        <v>64544</v>
      </c>
      <c r="U38" s="28">
        <f t="shared" si="6"/>
        <v>118569</v>
      </c>
      <c r="V38" s="31">
        <f>VLOOKUP(H38,[1]Rates!$A$3:$D$136,4,FALSE)</f>
        <v>1.27E-4</v>
      </c>
      <c r="W38" s="32">
        <f t="shared" si="7"/>
        <v>15.058263</v>
      </c>
      <c r="X38" s="9"/>
    </row>
    <row r="39" spans="3:24" x14ac:dyDescent="0.3">
      <c r="C39" s="9"/>
      <c r="D39" s="9"/>
      <c r="E39" s="9"/>
      <c r="G39" s="24"/>
      <c r="H39" s="9">
        <v>8</v>
      </c>
      <c r="I39" s="9" t="s">
        <v>23</v>
      </c>
      <c r="J39" s="25">
        <v>272</v>
      </c>
      <c r="K39" s="26">
        <v>0.6</v>
      </c>
      <c r="L39" s="27">
        <f>VLOOKUP(J39,[1]Values!$A$3:$D$442,2,FALSE)</f>
        <v>7013584</v>
      </c>
      <c r="M39" s="28">
        <v>2507355</v>
      </c>
      <c r="N39" s="27">
        <f>VLOOKUP(J39,[1]Values!$A$3:$D$442,3,FALSE)</f>
        <v>40117</v>
      </c>
      <c r="O39" s="27"/>
      <c r="P39" s="28">
        <f t="shared" si="4"/>
        <v>2727807.6</v>
      </c>
      <c r="Q39" s="29">
        <f>VLOOKUP(H39,[1]Rates!$A$3:$D$136,3,FALSE)</f>
        <v>1.74E-4</v>
      </c>
      <c r="R39" s="30">
        <f t="shared" si="5"/>
        <v>474.6385224</v>
      </c>
      <c r="S39" s="27">
        <f>VLOOKUP(J39,[1]Values!$A$3:$D$442,4,FALSE)</f>
        <v>262159</v>
      </c>
      <c r="T39" s="28">
        <v>64544</v>
      </c>
      <c r="U39" s="28">
        <f t="shared" si="6"/>
        <v>118569</v>
      </c>
      <c r="V39" s="31">
        <f>VLOOKUP(H39,[1]Rates!$A$3:$D$136,4,FALSE)</f>
        <v>1.8699999999999999E-4</v>
      </c>
      <c r="W39" s="32">
        <f t="shared" si="7"/>
        <v>22.172402999999999</v>
      </c>
      <c r="X39" s="9"/>
    </row>
    <row r="40" spans="3:24" x14ac:dyDescent="0.3">
      <c r="C40" s="9"/>
      <c r="D40" s="9"/>
      <c r="E40" s="9"/>
      <c r="G40" s="24"/>
      <c r="H40" s="9">
        <v>14</v>
      </c>
      <c r="I40" s="9" t="s">
        <v>22</v>
      </c>
      <c r="J40" s="25">
        <v>272</v>
      </c>
      <c r="K40" s="26">
        <v>0.6</v>
      </c>
      <c r="L40" s="27">
        <f>VLOOKUP(J40,[1]Values!$A$3:$D$442,2,FALSE)</f>
        <v>7013584</v>
      </c>
      <c r="M40" s="28">
        <v>2507355</v>
      </c>
      <c r="N40" s="27">
        <f>VLOOKUP(J40,[1]Values!$A$3:$D$442,3,FALSE)</f>
        <v>40117</v>
      </c>
      <c r="O40" s="27"/>
      <c r="P40" s="28">
        <f t="shared" si="4"/>
        <v>2727807.6</v>
      </c>
      <c r="Q40" s="29">
        <f>VLOOKUP(H40,[1]Rates!$A$3:$D$136,3,FALSE)</f>
        <v>8.3999999999999995E-5</v>
      </c>
      <c r="R40" s="30">
        <f t="shared" si="5"/>
        <v>229.13583839999998</v>
      </c>
      <c r="S40" s="27">
        <f>VLOOKUP(J40,[1]Values!$A$3:$D$442,4,FALSE)</f>
        <v>262159</v>
      </c>
      <c r="T40" s="28">
        <v>64544</v>
      </c>
      <c r="U40" s="28">
        <f t="shared" si="6"/>
        <v>118569</v>
      </c>
      <c r="V40" s="31">
        <f>VLOOKUP(H40,[1]Rates!$A$3:$D$136,4,FALSE)</f>
        <v>9.0000000000000006E-5</v>
      </c>
      <c r="W40" s="32">
        <f t="shared" si="7"/>
        <v>10.67121</v>
      </c>
      <c r="X40" s="9"/>
    </row>
    <row r="41" spans="3:24" x14ac:dyDescent="0.3">
      <c r="G41" s="24"/>
      <c r="H41" s="9">
        <v>18</v>
      </c>
      <c r="I41" s="9" t="s">
        <v>30</v>
      </c>
      <c r="J41" s="25">
        <v>272</v>
      </c>
      <c r="K41" s="26">
        <v>0.6</v>
      </c>
      <c r="L41" s="27">
        <f>VLOOKUP(J41,[1]Values!$A$3:$D$442,2,FALSE)</f>
        <v>7013584</v>
      </c>
      <c r="M41" s="28">
        <v>2507355</v>
      </c>
      <c r="N41" s="27">
        <f>VLOOKUP(J41,[1]Values!$A$3:$D$442,3,FALSE)</f>
        <v>40117</v>
      </c>
      <c r="O41" s="27"/>
      <c r="P41" s="28">
        <f t="shared" si="4"/>
        <v>2727807.6</v>
      </c>
      <c r="Q41" s="29">
        <f>VLOOKUP(H41,[1]Rates!$A$3:$D$136,3,FALSE)</f>
        <v>9.4899999999999997E-4</v>
      </c>
      <c r="R41" s="30">
        <f t="shared" si="5"/>
        <v>2588.6894124</v>
      </c>
      <c r="S41" s="27">
        <f>VLOOKUP(J41,[1]Values!$A$3:$D$442,4,FALSE)</f>
        <v>262159</v>
      </c>
      <c r="T41" s="28">
        <v>64544</v>
      </c>
      <c r="U41" s="28">
        <f t="shared" si="6"/>
        <v>118569</v>
      </c>
      <c r="V41" s="31">
        <f>VLOOKUP(H41,[1]Rates!$A$3:$D$136,4,FALSE)</f>
        <v>1.0250000000000001E-3</v>
      </c>
      <c r="W41" s="32">
        <f t="shared" si="7"/>
        <v>121.53322500000002</v>
      </c>
      <c r="X41" s="9"/>
    </row>
    <row r="42" spans="3:24" x14ac:dyDescent="0.3">
      <c r="G42" s="24"/>
      <c r="H42" s="9">
        <v>33</v>
      </c>
      <c r="I42" s="9" t="s">
        <v>7</v>
      </c>
      <c r="J42" s="25">
        <v>272</v>
      </c>
      <c r="K42" s="26">
        <v>0.6</v>
      </c>
      <c r="L42" s="27">
        <f>VLOOKUP(J42,[1]Values!$A$3:$D$442,2,FALSE)</f>
        <v>7013584</v>
      </c>
      <c r="M42" s="28">
        <v>2507355</v>
      </c>
      <c r="N42" s="27">
        <f>VLOOKUP(J42,[1]Values!$A$3:$D$442,3,FALSE)</f>
        <v>40117</v>
      </c>
      <c r="O42" s="27"/>
      <c r="P42" s="28">
        <f t="shared" si="4"/>
        <v>2727807.6</v>
      </c>
      <c r="Q42" s="29">
        <f>VLOOKUP(H42,[1]Rates!$A$3:$D$136,3,FALSE)</f>
        <v>2.65E-3</v>
      </c>
      <c r="R42" s="30">
        <f t="shared" si="5"/>
        <v>7228.6901400000006</v>
      </c>
      <c r="S42" s="27">
        <f>VLOOKUP(J42,[1]Values!$A$3:$D$442,4,FALSE)</f>
        <v>262159</v>
      </c>
      <c r="T42" s="28">
        <v>64544</v>
      </c>
      <c r="U42" s="28">
        <f t="shared" si="6"/>
        <v>118569</v>
      </c>
      <c r="V42" s="31">
        <f>VLOOKUP(H42,[1]Rates!$A$3:$D$136,4,FALSE)</f>
        <v>2.8279999999999998E-3</v>
      </c>
      <c r="W42" s="32">
        <f t="shared" si="7"/>
        <v>335.313132</v>
      </c>
      <c r="X42" s="9"/>
    </row>
    <row r="43" spans="3:24" x14ac:dyDescent="0.3">
      <c r="G43" s="24"/>
      <c r="H43" s="9">
        <v>38</v>
      </c>
      <c r="I43" s="9" t="s">
        <v>12</v>
      </c>
      <c r="J43" s="25">
        <v>272</v>
      </c>
      <c r="K43" s="26">
        <v>0.6</v>
      </c>
      <c r="L43" s="27">
        <f>VLOOKUP(J43,[1]Values!$A$3:$D$442,2,FALSE)</f>
        <v>7013584</v>
      </c>
      <c r="M43" s="28">
        <v>2507355</v>
      </c>
      <c r="N43" s="27">
        <f>VLOOKUP(J43,[1]Values!$A$3:$D$442,3,FALSE)</f>
        <v>40117</v>
      </c>
      <c r="O43" s="27"/>
      <c r="P43" s="28">
        <f t="shared" si="4"/>
        <v>2727807.6</v>
      </c>
      <c r="Q43" s="29">
        <f>VLOOKUP(H43,[1]Rates!$A$3:$D$136,3,FALSE)</f>
        <v>9.5000000000000005E-5</v>
      </c>
      <c r="R43" s="30">
        <f t="shared" si="5"/>
        <v>259.14172200000002</v>
      </c>
      <c r="S43" s="27">
        <f>VLOOKUP(J43,[1]Values!$A$3:$D$442,4,FALSE)</f>
        <v>262159</v>
      </c>
      <c r="T43" s="28">
        <v>64544</v>
      </c>
      <c r="U43" s="28">
        <f t="shared" si="6"/>
        <v>118569</v>
      </c>
      <c r="V43" s="31">
        <f>VLOOKUP(H43,[1]Rates!$A$3:$D$136,4,FALSE)</f>
        <v>7.8999999999999996E-5</v>
      </c>
      <c r="W43" s="32">
        <f t="shared" si="7"/>
        <v>9.3669510000000002</v>
      </c>
      <c r="X43" s="9"/>
    </row>
    <row r="44" spans="3:24" x14ac:dyDescent="0.3">
      <c r="G44" s="24"/>
      <c r="H44" s="9">
        <v>41</v>
      </c>
      <c r="I44" s="9" t="s">
        <v>83</v>
      </c>
      <c r="J44" s="25">
        <v>272</v>
      </c>
      <c r="K44" s="26">
        <v>0.6</v>
      </c>
      <c r="L44" s="27">
        <f>VLOOKUP(J44,[1]Values!$A$3:$D$442,2,FALSE)</f>
        <v>7013584</v>
      </c>
      <c r="M44" s="28">
        <v>2507355</v>
      </c>
      <c r="N44" s="27">
        <f>VLOOKUP(J44,[1]Values!$A$3:$D$442,3,FALSE)</f>
        <v>40117</v>
      </c>
      <c r="O44" s="27"/>
      <c r="P44" s="28">
        <f t="shared" si="4"/>
        <v>2727807.6</v>
      </c>
      <c r="Q44" s="29">
        <f>VLOOKUP(H44,[1]Rates!$A$3:$D$136,3,FALSE)</f>
        <v>0</v>
      </c>
      <c r="R44" s="30">
        <f t="shared" si="5"/>
        <v>0</v>
      </c>
      <c r="S44" s="27">
        <f>VLOOKUP(J44,[1]Values!$A$3:$D$442,4,FALSE)</f>
        <v>262159</v>
      </c>
      <c r="T44" s="28">
        <v>64544</v>
      </c>
      <c r="U44" s="28">
        <f t="shared" si="6"/>
        <v>118569</v>
      </c>
      <c r="V44" s="31">
        <f>VLOOKUP(H44,[1]Rates!$A$3:$D$136,4,FALSE)</f>
        <v>0</v>
      </c>
      <c r="W44" s="32">
        <f t="shared" si="7"/>
        <v>0</v>
      </c>
      <c r="X44" s="9"/>
    </row>
    <row r="45" spans="3:24" x14ac:dyDescent="0.3">
      <c r="G45" s="24"/>
      <c r="H45" s="9">
        <v>55</v>
      </c>
      <c r="I45" s="9" t="s">
        <v>26</v>
      </c>
      <c r="J45" s="25">
        <v>272</v>
      </c>
      <c r="K45" s="26">
        <v>0.6</v>
      </c>
      <c r="L45" s="27">
        <f>VLOOKUP(J45,[1]Values!$A$3:$D$442,2,FALSE)</f>
        <v>7013584</v>
      </c>
      <c r="M45" s="28">
        <v>2507355</v>
      </c>
      <c r="N45" s="27">
        <f>VLOOKUP(J45,[1]Values!$A$3:$D$442,3,FALSE)</f>
        <v>40117</v>
      </c>
      <c r="O45" s="27"/>
      <c r="P45" s="28">
        <f t="shared" si="4"/>
        <v>2727807.6</v>
      </c>
      <c r="Q45" s="29">
        <f>VLOOKUP(H45,[1]Rates!$A$3:$D$136,3,FALSE)</f>
        <v>1.4799999999999999E-4</v>
      </c>
      <c r="R45" s="30">
        <f t="shared" si="5"/>
        <v>403.71552479999997</v>
      </c>
      <c r="S45" s="27">
        <f>VLOOKUP(J45,[1]Values!$A$3:$D$442,4,FALSE)</f>
        <v>262159</v>
      </c>
      <c r="T45" s="28">
        <v>64544</v>
      </c>
      <c r="U45" s="28">
        <f t="shared" si="6"/>
        <v>118569</v>
      </c>
      <c r="V45" s="31">
        <f>VLOOKUP(H45,[1]Rates!$A$3:$D$136,4,FALSE)</f>
        <v>1.5699999999999999E-4</v>
      </c>
      <c r="W45" s="32">
        <f t="shared" si="7"/>
        <v>18.615333</v>
      </c>
      <c r="X45" s="9"/>
    </row>
    <row r="46" spans="3:24" x14ac:dyDescent="0.3">
      <c r="G46" s="24"/>
      <c r="H46" s="9">
        <v>71</v>
      </c>
      <c r="I46" s="9" t="s">
        <v>18</v>
      </c>
      <c r="J46" s="25">
        <v>272</v>
      </c>
      <c r="K46" s="26">
        <v>0.6</v>
      </c>
      <c r="L46" s="27">
        <f>VLOOKUP(J46,[1]Values!$A$3:$D$442,2,FALSE)</f>
        <v>7013584</v>
      </c>
      <c r="M46" s="28">
        <v>2507355</v>
      </c>
      <c r="N46" s="27">
        <f>VLOOKUP(J46,[1]Values!$A$3:$D$442,3,FALSE)</f>
        <v>40117</v>
      </c>
      <c r="O46" s="27"/>
      <c r="P46" s="28">
        <f t="shared" si="4"/>
        <v>2727807.6</v>
      </c>
      <c r="Q46" s="29">
        <f>VLOOKUP(H46,[1]Rates!$A$3:$D$136,3,FALSE)</f>
        <v>1.0000000000000001E-5</v>
      </c>
      <c r="R46" s="30">
        <f t="shared" si="5"/>
        <v>27.278076000000002</v>
      </c>
      <c r="S46" s="27">
        <f>VLOOKUP(J46,[1]Values!$A$3:$D$442,4,FALSE)</f>
        <v>262159</v>
      </c>
      <c r="T46" s="28">
        <v>64544</v>
      </c>
      <c r="U46" s="28">
        <f t="shared" si="6"/>
        <v>118569</v>
      </c>
      <c r="V46" s="31">
        <f>VLOOKUP(H46,[1]Rates!$A$3:$D$136,4,FALSE)</f>
        <v>1.1E-5</v>
      </c>
      <c r="W46" s="32">
        <f t="shared" si="7"/>
        <v>1.3042590000000001</v>
      </c>
      <c r="X46" s="9"/>
    </row>
    <row r="47" spans="3:24" x14ac:dyDescent="0.3">
      <c r="G47" s="24"/>
      <c r="H47" s="9">
        <v>72</v>
      </c>
      <c r="I47" s="9" t="s">
        <v>28</v>
      </c>
      <c r="J47" s="25">
        <v>272</v>
      </c>
      <c r="K47" s="26">
        <v>0.6</v>
      </c>
      <c r="L47" s="27">
        <f>VLOOKUP(J47,[1]Values!$A$3:$D$442,2,FALSE)</f>
        <v>7013584</v>
      </c>
      <c r="M47" s="28">
        <v>2507355</v>
      </c>
      <c r="N47" s="27">
        <f>VLOOKUP(J47,[1]Values!$A$3:$D$442,3,FALSE)</f>
        <v>40117</v>
      </c>
      <c r="O47" s="27"/>
      <c r="P47" s="28">
        <f t="shared" si="4"/>
        <v>2727807.6</v>
      </c>
      <c r="Q47" s="29">
        <f>VLOOKUP(H47,[1]Rates!$A$3:$D$136,3,FALSE)</f>
        <v>2.9999999999999997E-4</v>
      </c>
      <c r="R47" s="30">
        <f t="shared" si="5"/>
        <v>818.34227999999996</v>
      </c>
      <c r="S47" s="27">
        <f>VLOOKUP(J47,[1]Values!$A$3:$D$442,4,FALSE)</f>
        <v>262159</v>
      </c>
      <c r="T47" s="28">
        <v>64544</v>
      </c>
      <c r="U47" s="28">
        <f t="shared" si="6"/>
        <v>118569</v>
      </c>
      <c r="V47" s="31">
        <f>VLOOKUP(H47,[1]Rates!$A$3:$D$136,4,FALSE)</f>
        <v>3.1799999999999998E-4</v>
      </c>
      <c r="W47" s="32">
        <f t="shared" si="7"/>
        <v>37.704941999999996</v>
      </c>
      <c r="X47" s="9"/>
    </row>
    <row r="48" spans="3:24" x14ac:dyDescent="0.3">
      <c r="G48" s="24"/>
      <c r="H48" s="9">
        <v>83</v>
      </c>
      <c r="I48" s="9" t="s">
        <v>122</v>
      </c>
      <c r="J48" s="25">
        <v>272</v>
      </c>
      <c r="K48" s="26">
        <v>0.6</v>
      </c>
      <c r="L48" s="27">
        <f>VLOOKUP(J48,[1]Values!$A$3:$D$442,2,FALSE)</f>
        <v>7013584</v>
      </c>
      <c r="M48" s="28">
        <v>2507355</v>
      </c>
      <c r="N48" s="27">
        <f>VLOOKUP(J48,[1]Values!$A$3:$D$442,3,FALSE)</f>
        <v>40117</v>
      </c>
      <c r="O48" s="27"/>
      <c r="P48" s="28">
        <f t="shared" si="4"/>
        <v>2727807.6</v>
      </c>
      <c r="Q48" s="29">
        <f>VLOOKUP(H48,[1]Rates!$A$3:$D$136,3,FALSE)</f>
        <v>0</v>
      </c>
      <c r="R48" s="30">
        <f t="shared" si="5"/>
        <v>0</v>
      </c>
      <c r="S48" s="27">
        <f>VLOOKUP(J48,[1]Values!$A$3:$D$442,4,FALSE)</f>
        <v>262159</v>
      </c>
      <c r="T48" s="28">
        <v>64544</v>
      </c>
      <c r="U48" s="28">
        <f t="shared" si="6"/>
        <v>118569</v>
      </c>
      <c r="V48" s="31">
        <f>VLOOKUP(H48,[1]Rates!$A$3:$D$136,4,FALSE)</f>
        <v>0</v>
      </c>
      <c r="W48" s="32">
        <f t="shared" si="7"/>
        <v>0</v>
      </c>
      <c r="X48" s="9"/>
    </row>
    <row r="49" spans="7:24" x14ac:dyDescent="0.3">
      <c r="G49" s="24"/>
      <c r="H49" s="9">
        <v>104</v>
      </c>
      <c r="I49" s="9" t="s">
        <v>88</v>
      </c>
      <c r="J49" s="25">
        <v>272</v>
      </c>
      <c r="K49" s="26">
        <v>0.6</v>
      </c>
      <c r="L49" s="27">
        <f>VLOOKUP(J49,[1]Values!$A$3:$D$442,2,FALSE)</f>
        <v>7013584</v>
      </c>
      <c r="M49" s="28">
        <v>2507355</v>
      </c>
      <c r="N49" s="27">
        <f>VLOOKUP(J49,[1]Values!$A$3:$D$442,3,FALSE)</f>
        <v>40117</v>
      </c>
      <c r="O49" s="27"/>
      <c r="P49" s="28">
        <f t="shared" si="4"/>
        <v>2727807.6</v>
      </c>
      <c r="Q49" s="29">
        <f>VLOOKUP(H49,[1]Rates!$A$3:$D$136,3,FALSE)</f>
        <v>0</v>
      </c>
      <c r="R49" s="30">
        <f t="shared" si="5"/>
        <v>0</v>
      </c>
      <c r="S49" s="27">
        <f>VLOOKUP(J49,[1]Values!$A$3:$D$442,4,FALSE)</f>
        <v>262159</v>
      </c>
      <c r="T49" s="28">
        <v>64544</v>
      </c>
      <c r="U49" s="28">
        <f t="shared" si="6"/>
        <v>118569</v>
      </c>
      <c r="V49" s="31">
        <f>VLOOKUP(H49,[1]Rates!$A$3:$D$136,4,FALSE)</f>
        <v>0</v>
      </c>
      <c r="W49" s="32">
        <f t="shared" si="7"/>
        <v>0</v>
      </c>
      <c r="X49" s="9"/>
    </row>
    <row r="50" spans="7:24" x14ac:dyDescent="0.3">
      <c r="G50" s="24"/>
      <c r="H50" s="9">
        <v>117</v>
      </c>
      <c r="I50" s="9" t="s">
        <v>21</v>
      </c>
      <c r="J50" s="25">
        <v>272</v>
      </c>
      <c r="K50" s="26">
        <v>0.6</v>
      </c>
      <c r="L50" s="27">
        <f>VLOOKUP(J50,[1]Values!$A$3:$D$442,2,FALSE)</f>
        <v>7013584</v>
      </c>
      <c r="M50" s="28">
        <v>2507355</v>
      </c>
      <c r="N50" s="27">
        <f>VLOOKUP(J50,[1]Values!$A$3:$D$442,3,FALSE)</f>
        <v>40117</v>
      </c>
      <c r="O50" s="27"/>
      <c r="P50" s="28">
        <f t="shared" si="4"/>
        <v>2727807.6</v>
      </c>
      <c r="Q50" s="29">
        <f>VLOOKUP(H50,[1]Rates!$A$3:$D$136,3,FALSE)</f>
        <v>2.5700000000000001E-4</v>
      </c>
      <c r="R50" s="30">
        <f t="shared" si="5"/>
        <v>701.04655320000006</v>
      </c>
      <c r="S50" s="27">
        <f>VLOOKUP(J50,[1]Values!$A$3:$D$442,4,FALSE)</f>
        <v>262159</v>
      </c>
      <c r="T50" s="28">
        <v>64544</v>
      </c>
      <c r="U50" s="28">
        <f t="shared" si="6"/>
        <v>118569</v>
      </c>
      <c r="V50" s="31">
        <f>VLOOKUP(H50,[1]Rates!$A$3:$D$136,4,FALSE)</f>
        <v>2.7300000000000002E-4</v>
      </c>
      <c r="W50" s="32">
        <f t="shared" si="7"/>
        <v>32.369337000000002</v>
      </c>
      <c r="X50" s="9"/>
    </row>
    <row r="51" spans="7:24" ht="15" thickBot="1" x14ac:dyDescent="0.35">
      <c r="G51" s="33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5"/>
      <c r="X51" s="9"/>
    </row>
    <row r="52" spans="7:24" x14ac:dyDescent="0.3">
      <c r="G52" s="9">
        <v>83</v>
      </c>
      <c r="H52" s="9" t="s">
        <v>122</v>
      </c>
      <c r="I52" s="9"/>
      <c r="J52" s="25"/>
      <c r="K52" s="26"/>
      <c r="L52" s="28"/>
      <c r="M52" s="28"/>
      <c r="N52" s="28"/>
      <c r="O52" s="28"/>
      <c r="P52" s="28"/>
      <c r="Q52" s="31"/>
      <c r="R52" s="30">
        <f>SUM(R32:R51)</f>
        <v>38942.1812976</v>
      </c>
      <c r="S52" s="28"/>
      <c r="T52" s="28"/>
      <c r="U52" s="28"/>
      <c r="V52" s="31"/>
      <c r="W52" s="30">
        <f>SUM(W32:W51)</f>
        <v>1726.8389159999999</v>
      </c>
      <c r="X52" s="36">
        <f>R52+W52</f>
        <v>40669.020213600001</v>
      </c>
    </row>
    <row r="53" spans="7:24" x14ac:dyDescent="0.3"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</row>
    <row r="54" spans="7:24" x14ac:dyDescent="0.3"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</row>
    <row r="55" spans="7:24" x14ac:dyDescent="0.3"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</row>
    <row r="56" spans="7:24" x14ac:dyDescent="0.3"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</row>
    <row r="57" spans="7:24" x14ac:dyDescent="0.3"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</row>
    <row r="58" spans="7:24" x14ac:dyDescent="0.3"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</row>
    <row r="59" spans="7:24" x14ac:dyDescent="0.3"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</row>
    <row r="60" spans="7:24" x14ac:dyDescent="0.3"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</row>
    <row r="61" spans="7:24" x14ac:dyDescent="0.3"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</row>
    <row r="62" spans="7:24" x14ac:dyDescent="0.3"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</row>
    <row r="63" spans="7:24" x14ac:dyDescent="0.3"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</row>
    <row r="64" spans="7:24" x14ac:dyDescent="0.3"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</row>
    <row r="65" spans="7:24" x14ac:dyDescent="0.3"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</row>
    <row r="66" spans="7:24" x14ac:dyDescent="0.3"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</row>
    <row r="67" spans="7:24" x14ac:dyDescent="0.3"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</row>
    <row r="68" spans="7:24" x14ac:dyDescent="0.3"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</row>
    <row r="69" spans="7:24" x14ac:dyDescent="0.3"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</row>
    <row r="70" spans="7:24" x14ac:dyDescent="0.3"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</row>
    <row r="71" spans="7:24" x14ac:dyDescent="0.3"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</row>
    <row r="72" spans="7:24" x14ac:dyDescent="0.3"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</row>
    <row r="73" spans="7:24" x14ac:dyDescent="0.3"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</row>
    <row r="74" spans="7:24" x14ac:dyDescent="0.3"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</row>
    <row r="75" spans="7:24" x14ac:dyDescent="0.3"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</row>
    <row r="76" spans="7:24" x14ac:dyDescent="0.3"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</row>
    <row r="77" spans="7:24" x14ac:dyDescent="0.3"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</row>
    <row r="78" spans="7:24" x14ac:dyDescent="0.3"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</row>
    <row r="79" spans="7:24" x14ac:dyDescent="0.3"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</row>
    <row r="80" spans="7:24" x14ac:dyDescent="0.3"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</row>
    <row r="81" spans="7:24" x14ac:dyDescent="0.3"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</row>
    <row r="82" spans="7:24" x14ac:dyDescent="0.3"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</row>
    <row r="83" spans="7:24" x14ac:dyDescent="0.3"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</row>
    <row r="84" spans="7:24" x14ac:dyDescent="0.3"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</row>
    <row r="85" spans="7:24" x14ac:dyDescent="0.3"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</row>
    <row r="86" spans="7:24" x14ac:dyDescent="0.3"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</row>
    <row r="87" spans="7:24" x14ac:dyDescent="0.3"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</row>
    <row r="88" spans="7:24" x14ac:dyDescent="0.3"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</row>
    <row r="89" spans="7:24" x14ac:dyDescent="0.3"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</row>
    <row r="90" spans="7:24" x14ac:dyDescent="0.3"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</row>
    <row r="91" spans="7:24" x14ac:dyDescent="0.3"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</row>
    <row r="92" spans="7:24" x14ac:dyDescent="0.3"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</row>
    <row r="93" spans="7:24" x14ac:dyDescent="0.3"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</row>
    <row r="94" spans="7:24" x14ac:dyDescent="0.3"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95"/>
  <sheetViews>
    <sheetView workbookViewId="0"/>
  </sheetViews>
  <sheetFormatPr defaultRowHeight="14.4" x14ac:dyDescent="0.3"/>
  <cols>
    <col min="2" max="2" width="5.3320312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29.109375" bestFit="1" customWidth="1"/>
    <col min="10" max="10" width="6.6640625" bestFit="1" customWidth="1"/>
    <col min="11" max="11" width="5" bestFit="1" customWidth="1"/>
    <col min="12" max="12" width="9.88671875" bestFit="1" customWidth="1"/>
    <col min="13" max="13" width="10" bestFit="1" customWidth="1"/>
    <col min="14" max="14" width="9.77734375" bestFit="1" customWidth="1"/>
    <col min="15" max="15" width="9" bestFit="1" customWidth="1"/>
    <col min="16" max="16" width="12.109375" bestFit="1" customWidth="1"/>
    <col min="17" max="17" width="8.5546875" bestFit="1" customWidth="1"/>
    <col min="18" max="18" width="11.109375" bestFit="1" customWidth="1"/>
    <col min="19" max="19" width="10.33203125" bestFit="1" customWidth="1"/>
    <col min="20" max="20" width="9.5546875" bestFit="1" customWidth="1"/>
    <col min="21" max="21" width="13.33203125" bestFit="1" customWidth="1"/>
    <col min="22" max="22" width="8.5546875" bestFit="1" customWidth="1"/>
    <col min="23" max="24" width="11.109375" bestFit="1" customWidth="1"/>
  </cols>
  <sheetData>
    <row r="1" spans="2:24" ht="23.25" x14ac:dyDescent="0.35">
      <c r="B1" s="117" t="s">
        <v>33</v>
      </c>
      <c r="C1" s="117"/>
      <c r="D1" s="117"/>
      <c r="E1" s="117"/>
      <c r="I1" s="1" t="s">
        <v>132</v>
      </c>
    </row>
    <row r="2" spans="2:24" ht="15" x14ac:dyDescent="0.25">
      <c r="B2">
        <v>2017</v>
      </c>
      <c r="D2" s="2"/>
      <c r="E2" s="2"/>
    </row>
    <row r="3" spans="2:24" ht="15" x14ac:dyDescent="0.25">
      <c r="D3" s="2"/>
      <c r="E3" s="2"/>
    </row>
    <row r="4" spans="2:24" ht="18" x14ac:dyDescent="0.35">
      <c r="B4" s="3" t="s">
        <v>25</v>
      </c>
      <c r="C4" s="38"/>
      <c r="D4" s="5" t="s">
        <v>34</v>
      </c>
      <c r="E4" s="5" t="s">
        <v>35</v>
      </c>
    </row>
    <row r="5" spans="2:24" x14ac:dyDescent="0.3">
      <c r="D5" s="8"/>
      <c r="E5" s="8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2:24" ht="15" thickBot="1" x14ac:dyDescent="0.35">
      <c r="C6" s="57" t="s">
        <v>123</v>
      </c>
      <c r="D6" s="58">
        <v>88</v>
      </c>
      <c r="E6" s="59" t="s">
        <v>56</v>
      </c>
      <c r="G6" s="62"/>
      <c r="H6" s="62"/>
      <c r="I6" s="62"/>
      <c r="J6" s="63" t="s">
        <v>59</v>
      </c>
      <c r="K6" s="64" t="s">
        <v>60</v>
      </c>
      <c r="L6" s="65" t="s">
        <v>61</v>
      </c>
      <c r="M6" s="65" t="s">
        <v>186</v>
      </c>
      <c r="N6" s="65" t="s">
        <v>62</v>
      </c>
      <c r="O6" s="65" t="s">
        <v>187</v>
      </c>
      <c r="P6" s="65" t="s">
        <v>63</v>
      </c>
      <c r="Q6" s="66" t="s">
        <v>64</v>
      </c>
      <c r="R6" s="67" t="s">
        <v>65</v>
      </c>
      <c r="S6" s="65" t="s">
        <v>66</v>
      </c>
      <c r="T6" s="65" t="s">
        <v>67</v>
      </c>
      <c r="U6" s="65" t="s">
        <v>68</v>
      </c>
      <c r="V6" s="66" t="s">
        <v>69</v>
      </c>
      <c r="W6" s="67" t="s">
        <v>70</v>
      </c>
      <c r="X6" s="62"/>
    </row>
    <row r="7" spans="2:24" ht="15.6" x14ac:dyDescent="0.3">
      <c r="C7" s="118"/>
      <c r="D7" s="119"/>
      <c r="E7" s="78"/>
      <c r="G7" s="68">
        <v>88</v>
      </c>
      <c r="H7" s="69" t="s">
        <v>123</v>
      </c>
      <c r="I7" s="70"/>
      <c r="J7" s="71"/>
      <c r="K7" s="72"/>
      <c r="L7" s="73"/>
      <c r="M7" s="73"/>
      <c r="N7" s="73"/>
      <c r="O7" s="73"/>
      <c r="P7" s="73"/>
      <c r="Q7" s="74"/>
      <c r="R7" s="75"/>
      <c r="S7" s="73"/>
      <c r="T7" s="73"/>
      <c r="U7" s="73"/>
      <c r="V7" s="74"/>
      <c r="W7" s="76"/>
      <c r="X7" s="62"/>
    </row>
    <row r="8" spans="2:24" x14ac:dyDescent="0.3">
      <c r="C8" s="118"/>
      <c r="D8" s="119"/>
      <c r="E8" s="78"/>
      <c r="G8" s="77"/>
      <c r="H8" s="62">
        <v>1</v>
      </c>
      <c r="I8" s="62" t="s">
        <v>11</v>
      </c>
      <c r="J8" s="78">
        <v>298</v>
      </c>
      <c r="K8" s="79">
        <v>0.6</v>
      </c>
      <c r="L8" s="80">
        <v>10398406</v>
      </c>
      <c r="M8" s="81">
        <v>1367713</v>
      </c>
      <c r="N8" s="80">
        <v>12710</v>
      </c>
      <c r="O8" s="80"/>
      <c r="P8" s="81">
        <v>5426041.7999999998</v>
      </c>
      <c r="Q8" s="82">
        <v>2.2769999999999999E-3</v>
      </c>
      <c r="R8" s="83">
        <v>12355.097178599999</v>
      </c>
      <c r="S8" s="80">
        <v>2194540</v>
      </c>
      <c r="T8" s="81">
        <v>0</v>
      </c>
      <c r="U8" s="81">
        <v>1316724</v>
      </c>
      <c r="V8" s="84">
        <v>1.91E-3</v>
      </c>
      <c r="W8" s="85">
        <v>2514.9428400000002</v>
      </c>
      <c r="X8" s="62"/>
    </row>
    <row r="9" spans="2:24" x14ac:dyDescent="0.3">
      <c r="C9" s="118"/>
      <c r="D9" s="119"/>
      <c r="E9" s="78"/>
      <c r="G9" s="77"/>
      <c r="H9" s="62">
        <v>2</v>
      </c>
      <c r="I9" s="62" t="s">
        <v>27</v>
      </c>
      <c r="J9" s="78">
        <v>298</v>
      </c>
      <c r="K9" s="79">
        <v>0.6</v>
      </c>
      <c r="L9" s="80">
        <v>10398406</v>
      </c>
      <c r="M9" s="81">
        <v>1367713</v>
      </c>
      <c r="N9" s="80">
        <v>12710</v>
      </c>
      <c r="O9" s="80"/>
      <c r="P9" s="81">
        <v>5426041.7999999998</v>
      </c>
      <c r="Q9" s="82">
        <v>2.6200000000000003E-4</v>
      </c>
      <c r="R9" s="83">
        <v>1421.6229516000001</v>
      </c>
      <c r="S9" s="80">
        <v>2194540</v>
      </c>
      <c r="T9" s="81">
        <v>0</v>
      </c>
      <c r="U9" s="81">
        <v>1316724</v>
      </c>
      <c r="V9" s="84">
        <v>2.6899999999999998E-4</v>
      </c>
      <c r="W9" s="85">
        <v>354.19875599999995</v>
      </c>
      <c r="X9" s="62"/>
    </row>
    <row r="10" spans="2:24" x14ac:dyDescent="0.3">
      <c r="C10" s="118"/>
      <c r="D10" s="119"/>
      <c r="E10" s="78"/>
      <c r="G10" s="77"/>
      <c r="H10" s="62">
        <v>3</v>
      </c>
      <c r="I10" s="62" t="s">
        <v>20</v>
      </c>
      <c r="J10" s="78">
        <v>298</v>
      </c>
      <c r="K10" s="79">
        <v>0.6</v>
      </c>
      <c r="L10" s="80">
        <v>10398406</v>
      </c>
      <c r="M10" s="81">
        <v>1367713</v>
      </c>
      <c r="N10" s="80">
        <v>12710</v>
      </c>
      <c r="O10" s="80"/>
      <c r="P10" s="81">
        <v>5426041.7999999998</v>
      </c>
      <c r="Q10" s="82">
        <v>5.7799999999999995E-4</v>
      </c>
      <c r="R10" s="83">
        <v>3136.2521603999999</v>
      </c>
      <c r="S10" s="80">
        <v>2194540</v>
      </c>
      <c r="T10" s="81">
        <v>0</v>
      </c>
      <c r="U10" s="81">
        <v>1316724</v>
      </c>
      <c r="V10" s="84">
        <v>5.9699999999999998E-4</v>
      </c>
      <c r="W10" s="85">
        <v>786.08422799999994</v>
      </c>
      <c r="X10" s="62"/>
    </row>
    <row r="11" spans="2:24" x14ac:dyDescent="0.3">
      <c r="C11" s="118"/>
      <c r="D11" s="119"/>
      <c r="E11" s="78"/>
      <c r="G11" s="77"/>
      <c r="H11" s="62">
        <v>5</v>
      </c>
      <c r="I11" s="62" t="s">
        <v>17</v>
      </c>
      <c r="J11" s="78">
        <v>298</v>
      </c>
      <c r="K11" s="79">
        <v>0.6</v>
      </c>
      <c r="L11" s="80">
        <v>10398406</v>
      </c>
      <c r="M11" s="81">
        <v>1367713</v>
      </c>
      <c r="N11" s="80">
        <v>12710</v>
      </c>
      <c r="O11" s="80"/>
      <c r="P11" s="81">
        <v>5426041.7999999998</v>
      </c>
      <c r="Q11" s="82">
        <v>6.2979999999999998E-3</v>
      </c>
      <c r="R11" s="83">
        <v>34173.211256399998</v>
      </c>
      <c r="S11" s="80">
        <v>2194540</v>
      </c>
      <c r="T11" s="81">
        <v>0</v>
      </c>
      <c r="U11" s="81">
        <v>1316724</v>
      </c>
      <c r="V11" s="84">
        <v>6.6930000000000002E-3</v>
      </c>
      <c r="W11" s="85">
        <v>8812.833732000001</v>
      </c>
      <c r="X11" s="62"/>
    </row>
    <row r="12" spans="2:24" x14ac:dyDescent="0.3">
      <c r="C12" s="118"/>
      <c r="D12" s="119"/>
      <c r="E12" s="78"/>
      <c r="G12" s="77"/>
      <c r="H12" s="62">
        <v>137</v>
      </c>
      <c r="I12" s="62" t="s">
        <v>160</v>
      </c>
      <c r="J12" s="78">
        <v>298</v>
      </c>
      <c r="K12" s="79">
        <v>0.6</v>
      </c>
      <c r="L12" s="80">
        <v>10398406</v>
      </c>
      <c r="M12" s="81">
        <v>1367713</v>
      </c>
      <c r="N12" s="80">
        <v>12710</v>
      </c>
      <c r="O12" s="80"/>
      <c r="P12" s="81">
        <v>5426041.7999999998</v>
      </c>
      <c r="Q12" s="82">
        <v>7.4999999999999993E-5</v>
      </c>
      <c r="R12" s="83">
        <v>406.95313499999997</v>
      </c>
      <c r="S12" s="80">
        <v>2194540</v>
      </c>
      <c r="T12" s="81">
        <v>0</v>
      </c>
      <c r="U12" s="81">
        <v>1316724</v>
      </c>
      <c r="V12" s="84">
        <v>0</v>
      </c>
      <c r="W12" s="85">
        <v>0</v>
      </c>
      <c r="X12" s="62"/>
    </row>
    <row r="13" spans="2:24" x14ac:dyDescent="0.3">
      <c r="C13" s="118"/>
      <c r="D13" s="119"/>
      <c r="E13" s="78"/>
      <c r="G13" s="77"/>
      <c r="H13" s="62">
        <v>6</v>
      </c>
      <c r="I13" s="62" t="s">
        <v>76</v>
      </c>
      <c r="J13" s="78">
        <v>298</v>
      </c>
      <c r="K13" s="79">
        <v>0.6</v>
      </c>
      <c r="L13" s="80">
        <v>10398406</v>
      </c>
      <c r="M13" s="81">
        <v>1367713</v>
      </c>
      <c r="N13" s="80">
        <v>12710</v>
      </c>
      <c r="O13" s="80"/>
      <c r="P13" s="81">
        <v>5426041.7999999998</v>
      </c>
      <c r="Q13" s="82">
        <v>0</v>
      </c>
      <c r="R13" s="83">
        <v>0</v>
      </c>
      <c r="S13" s="80">
        <v>2194540</v>
      </c>
      <c r="T13" s="81">
        <v>0</v>
      </c>
      <c r="U13" s="81">
        <v>1316724</v>
      </c>
      <c r="V13" s="84">
        <v>0</v>
      </c>
      <c r="W13" s="85">
        <v>0</v>
      </c>
      <c r="X13" s="62"/>
    </row>
    <row r="14" spans="2:24" x14ac:dyDescent="0.3">
      <c r="C14" s="118"/>
      <c r="D14" s="119"/>
      <c r="E14" s="78"/>
      <c r="G14" s="77"/>
      <c r="H14" s="62">
        <v>7</v>
      </c>
      <c r="I14" s="62" t="s">
        <v>9</v>
      </c>
      <c r="J14" s="78">
        <v>298</v>
      </c>
      <c r="K14" s="79">
        <v>0.6</v>
      </c>
      <c r="L14" s="80">
        <v>10398406</v>
      </c>
      <c r="M14" s="81">
        <v>1367713</v>
      </c>
      <c r="N14" s="80">
        <v>12710</v>
      </c>
      <c r="O14" s="80"/>
      <c r="P14" s="81">
        <v>5426041.7999999998</v>
      </c>
      <c r="Q14" s="82">
        <v>1.1900000000000001E-4</v>
      </c>
      <c r="R14" s="83">
        <v>645.69897420000007</v>
      </c>
      <c r="S14" s="80">
        <v>2194540</v>
      </c>
      <c r="T14" s="81">
        <v>0</v>
      </c>
      <c r="U14" s="81">
        <v>1316724</v>
      </c>
      <c r="V14" s="84">
        <v>1.27E-4</v>
      </c>
      <c r="W14" s="85">
        <v>167.22394800000001</v>
      </c>
      <c r="X14" s="62"/>
    </row>
    <row r="15" spans="2:24" x14ac:dyDescent="0.3">
      <c r="C15" s="118"/>
      <c r="D15" s="119"/>
      <c r="E15" s="78"/>
      <c r="G15" s="77"/>
      <c r="H15" s="62">
        <v>8</v>
      </c>
      <c r="I15" s="62" t="s">
        <v>23</v>
      </c>
      <c r="J15" s="78">
        <v>298</v>
      </c>
      <c r="K15" s="79">
        <v>0.6</v>
      </c>
      <c r="L15" s="80">
        <v>10398406</v>
      </c>
      <c r="M15" s="81">
        <v>1367713</v>
      </c>
      <c r="N15" s="80">
        <v>12710</v>
      </c>
      <c r="O15" s="80"/>
      <c r="P15" s="81">
        <v>5426041.7999999998</v>
      </c>
      <c r="Q15" s="82">
        <v>1.74E-4</v>
      </c>
      <c r="R15" s="83">
        <v>944.13127320000001</v>
      </c>
      <c r="S15" s="80">
        <v>2194540</v>
      </c>
      <c r="T15" s="81">
        <v>0</v>
      </c>
      <c r="U15" s="81">
        <v>1316724</v>
      </c>
      <c r="V15" s="84">
        <v>1.8699999999999999E-4</v>
      </c>
      <c r="W15" s="85">
        <v>246.22738799999999</v>
      </c>
      <c r="X15" s="62"/>
    </row>
    <row r="16" spans="2:24" x14ac:dyDescent="0.3">
      <c r="C16" s="118"/>
      <c r="D16" s="119"/>
      <c r="E16" s="78"/>
      <c r="G16" s="77"/>
      <c r="H16" s="62">
        <v>12</v>
      </c>
      <c r="I16" s="62" t="s">
        <v>124</v>
      </c>
      <c r="J16" s="78">
        <v>298</v>
      </c>
      <c r="K16" s="79">
        <v>0.6</v>
      </c>
      <c r="L16" s="80">
        <v>10398406</v>
      </c>
      <c r="M16" s="81">
        <v>1367713</v>
      </c>
      <c r="N16" s="80">
        <v>12710</v>
      </c>
      <c r="O16" s="80"/>
      <c r="P16" s="81">
        <v>5426041.7999999998</v>
      </c>
      <c r="Q16" s="82">
        <v>0</v>
      </c>
      <c r="R16" s="83">
        <v>0</v>
      </c>
      <c r="S16" s="80">
        <v>2194540</v>
      </c>
      <c r="T16" s="81">
        <v>0</v>
      </c>
      <c r="U16" s="81">
        <v>1316724</v>
      </c>
      <c r="V16" s="84">
        <v>0</v>
      </c>
      <c r="W16" s="85">
        <v>0</v>
      </c>
      <c r="X16" s="62"/>
    </row>
    <row r="17" spans="3:24" x14ac:dyDescent="0.3">
      <c r="C17" s="118"/>
      <c r="D17" s="119"/>
      <c r="E17" s="78"/>
      <c r="G17" s="77"/>
      <c r="H17" s="62">
        <v>17</v>
      </c>
      <c r="I17" s="62" t="s">
        <v>16</v>
      </c>
      <c r="J17" s="78">
        <v>298</v>
      </c>
      <c r="K17" s="79">
        <v>0.6</v>
      </c>
      <c r="L17" s="80">
        <v>10398406</v>
      </c>
      <c r="M17" s="81">
        <v>1367713</v>
      </c>
      <c r="N17" s="80">
        <v>12710</v>
      </c>
      <c r="O17" s="80"/>
      <c r="P17" s="81">
        <v>5426041.7999999998</v>
      </c>
      <c r="Q17" s="82">
        <v>7.0899999999999999E-4</v>
      </c>
      <c r="R17" s="83">
        <v>3847.0636362</v>
      </c>
      <c r="S17" s="80">
        <v>2194540</v>
      </c>
      <c r="T17" s="81">
        <v>0</v>
      </c>
      <c r="U17" s="81">
        <v>1316724</v>
      </c>
      <c r="V17" s="84">
        <v>7.5799999999999999E-4</v>
      </c>
      <c r="W17" s="85">
        <v>998.07679199999995</v>
      </c>
      <c r="X17" s="62"/>
    </row>
    <row r="18" spans="3:24" x14ac:dyDescent="0.3">
      <c r="C18" s="118"/>
      <c r="D18" s="119"/>
      <c r="E18" s="78"/>
      <c r="G18" s="77"/>
      <c r="H18" s="62">
        <v>34</v>
      </c>
      <c r="I18" s="62" t="s">
        <v>25</v>
      </c>
      <c r="J18" s="78">
        <v>298</v>
      </c>
      <c r="K18" s="79">
        <v>0.6</v>
      </c>
      <c r="L18" s="80">
        <v>10398406</v>
      </c>
      <c r="M18" s="81">
        <v>1367713</v>
      </c>
      <c r="N18" s="80">
        <v>12710</v>
      </c>
      <c r="O18" s="80"/>
      <c r="P18" s="81">
        <v>5426041.7999999998</v>
      </c>
      <c r="Q18" s="82">
        <v>2.8999999999999998E-3</v>
      </c>
      <c r="R18" s="83">
        <v>15735.521219999999</v>
      </c>
      <c r="S18" s="80">
        <v>2194540</v>
      </c>
      <c r="T18" s="81">
        <v>0</v>
      </c>
      <c r="U18" s="81">
        <v>1316724</v>
      </c>
      <c r="V18" s="84">
        <v>2.5699999999999998E-3</v>
      </c>
      <c r="W18" s="85">
        <v>3383.9806799999997</v>
      </c>
      <c r="X18" s="62"/>
    </row>
    <row r="19" spans="3:24" x14ac:dyDescent="0.3">
      <c r="C19" s="118"/>
      <c r="D19" s="119"/>
      <c r="E19" s="78"/>
      <c r="G19" s="77"/>
      <c r="H19" s="62">
        <v>38</v>
      </c>
      <c r="I19" s="62" t="s">
        <v>12</v>
      </c>
      <c r="J19" s="78">
        <v>298</v>
      </c>
      <c r="K19" s="79">
        <v>0.6</v>
      </c>
      <c r="L19" s="80">
        <v>10398406</v>
      </c>
      <c r="M19" s="81">
        <v>1367713</v>
      </c>
      <c r="N19" s="80">
        <v>12710</v>
      </c>
      <c r="O19" s="80"/>
      <c r="P19" s="81">
        <v>5426041.7999999998</v>
      </c>
      <c r="Q19" s="82">
        <v>9.5000000000000005E-5</v>
      </c>
      <c r="R19" s="83">
        <v>515.47397100000001</v>
      </c>
      <c r="S19" s="80">
        <v>2194540</v>
      </c>
      <c r="T19" s="81">
        <v>0</v>
      </c>
      <c r="U19" s="81">
        <v>1316724</v>
      </c>
      <c r="V19" s="84">
        <v>7.8999999999999996E-5</v>
      </c>
      <c r="W19" s="85">
        <v>104.02119599999999</v>
      </c>
      <c r="X19" s="62"/>
    </row>
    <row r="20" spans="3:24" x14ac:dyDescent="0.3">
      <c r="C20" s="118"/>
      <c r="D20" s="119"/>
      <c r="E20" s="78"/>
      <c r="G20" s="77"/>
      <c r="H20" s="62">
        <v>41</v>
      </c>
      <c r="I20" s="62" t="s">
        <v>83</v>
      </c>
      <c r="J20" s="78">
        <v>298</v>
      </c>
      <c r="K20" s="79">
        <v>0.6</v>
      </c>
      <c r="L20" s="80">
        <v>10398406</v>
      </c>
      <c r="M20" s="81">
        <v>1367713</v>
      </c>
      <c r="N20" s="80">
        <v>12710</v>
      </c>
      <c r="O20" s="80"/>
      <c r="P20" s="81">
        <v>5426041.7999999998</v>
      </c>
      <c r="Q20" s="82">
        <v>0</v>
      </c>
      <c r="R20" s="83">
        <v>0</v>
      </c>
      <c r="S20" s="80">
        <v>2194540</v>
      </c>
      <c r="T20" s="81">
        <v>0</v>
      </c>
      <c r="U20" s="81">
        <v>1316724</v>
      </c>
      <c r="V20" s="84">
        <v>0</v>
      </c>
      <c r="W20" s="85">
        <v>0</v>
      </c>
      <c r="X20" s="62"/>
    </row>
    <row r="21" spans="3:24" x14ac:dyDescent="0.3">
      <c r="C21" s="118"/>
      <c r="D21" s="119"/>
      <c r="E21" s="78"/>
      <c r="G21" s="77"/>
      <c r="H21" s="62">
        <v>55</v>
      </c>
      <c r="I21" s="62" t="s">
        <v>26</v>
      </c>
      <c r="J21" s="78">
        <v>298</v>
      </c>
      <c r="K21" s="79">
        <v>0.6</v>
      </c>
      <c r="L21" s="80">
        <v>10398406</v>
      </c>
      <c r="M21" s="81">
        <v>1367713</v>
      </c>
      <c r="N21" s="80">
        <v>12710</v>
      </c>
      <c r="O21" s="80"/>
      <c r="P21" s="81">
        <v>5426041.7999999998</v>
      </c>
      <c r="Q21" s="82">
        <v>1.4799999999999999E-4</v>
      </c>
      <c r="R21" s="83">
        <v>803.05418639999994</v>
      </c>
      <c r="S21" s="80">
        <v>2194540</v>
      </c>
      <c r="T21" s="81">
        <v>0</v>
      </c>
      <c r="U21" s="81">
        <v>1316724</v>
      </c>
      <c r="V21" s="84">
        <v>1.5699999999999999E-4</v>
      </c>
      <c r="W21" s="85">
        <v>206.72566799999998</v>
      </c>
      <c r="X21" s="62"/>
    </row>
    <row r="22" spans="3:24" x14ac:dyDescent="0.3">
      <c r="C22" s="118"/>
      <c r="D22" s="119"/>
      <c r="E22" s="78"/>
      <c r="G22" s="77"/>
      <c r="H22" s="62">
        <v>71</v>
      </c>
      <c r="I22" s="62" t="s">
        <v>18</v>
      </c>
      <c r="J22" s="78">
        <v>298</v>
      </c>
      <c r="K22" s="79">
        <v>0</v>
      </c>
      <c r="L22" s="80">
        <v>10398406</v>
      </c>
      <c r="M22" s="81">
        <v>1367713</v>
      </c>
      <c r="N22" s="80">
        <v>12710</v>
      </c>
      <c r="O22" s="80"/>
      <c r="P22" s="81">
        <v>0</v>
      </c>
      <c r="Q22" s="82">
        <v>1.0000000000000001E-5</v>
      </c>
      <c r="R22" s="83">
        <v>0</v>
      </c>
      <c r="S22" s="80">
        <v>2194540</v>
      </c>
      <c r="T22" s="81">
        <v>0</v>
      </c>
      <c r="U22" s="81">
        <v>0</v>
      </c>
      <c r="V22" s="84">
        <v>1.1E-5</v>
      </c>
      <c r="W22" s="85">
        <v>0</v>
      </c>
      <c r="X22" s="62"/>
    </row>
    <row r="23" spans="3:24" x14ac:dyDescent="0.3">
      <c r="C23" s="118"/>
      <c r="D23" s="119"/>
      <c r="E23" s="78"/>
      <c r="G23" s="77"/>
      <c r="H23" s="62">
        <v>72</v>
      </c>
      <c r="I23" s="62" t="s">
        <v>28</v>
      </c>
      <c r="J23" s="78">
        <v>298</v>
      </c>
      <c r="K23" s="79">
        <v>0</v>
      </c>
      <c r="L23" s="80">
        <v>10398406</v>
      </c>
      <c r="M23" s="81">
        <v>1367713</v>
      </c>
      <c r="N23" s="80">
        <v>12710</v>
      </c>
      <c r="O23" s="80"/>
      <c r="P23" s="81">
        <v>0</v>
      </c>
      <c r="Q23" s="82">
        <v>2.9999999999999997E-4</v>
      </c>
      <c r="R23" s="83">
        <v>0</v>
      </c>
      <c r="S23" s="80">
        <v>2194540</v>
      </c>
      <c r="T23" s="81">
        <v>0</v>
      </c>
      <c r="U23" s="81">
        <v>0</v>
      </c>
      <c r="V23" s="84">
        <v>3.1799999999999998E-4</v>
      </c>
      <c r="W23" s="85">
        <v>0</v>
      </c>
      <c r="X23" s="62"/>
    </row>
    <row r="24" spans="3:24" x14ac:dyDescent="0.3">
      <c r="C24" s="118"/>
      <c r="D24" s="119"/>
      <c r="E24" s="78"/>
      <c r="G24" s="77"/>
      <c r="H24" s="62">
        <v>88</v>
      </c>
      <c r="I24" s="62" t="s">
        <v>123</v>
      </c>
      <c r="J24" s="78">
        <v>298</v>
      </c>
      <c r="K24" s="79">
        <v>0.6</v>
      </c>
      <c r="L24" s="80">
        <v>10398406</v>
      </c>
      <c r="M24" s="81">
        <v>1367713</v>
      </c>
      <c r="N24" s="80">
        <v>12710</v>
      </c>
      <c r="O24" s="80"/>
      <c r="P24" s="81">
        <v>5426041.7999999998</v>
      </c>
      <c r="Q24" s="82">
        <v>0</v>
      </c>
      <c r="R24" s="83">
        <v>0</v>
      </c>
      <c r="S24" s="80">
        <v>2194540</v>
      </c>
      <c r="T24" s="81">
        <v>0</v>
      </c>
      <c r="U24" s="81">
        <v>1316724</v>
      </c>
      <c r="V24" s="84">
        <v>0</v>
      </c>
      <c r="W24" s="85">
        <v>0</v>
      </c>
      <c r="X24" s="62"/>
    </row>
    <row r="25" spans="3:24" x14ac:dyDescent="0.3">
      <c r="C25" s="118"/>
      <c r="D25" s="119"/>
      <c r="E25" s="78"/>
      <c r="G25" s="77"/>
      <c r="H25" s="62">
        <v>104</v>
      </c>
      <c r="I25" s="62" t="s">
        <v>88</v>
      </c>
      <c r="J25" s="78">
        <v>298</v>
      </c>
      <c r="K25" s="79">
        <v>0.6</v>
      </c>
      <c r="L25" s="80">
        <v>10398406</v>
      </c>
      <c r="M25" s="81">
        <v>1367713</v>
      </c>
      <c r="N25" s="80">
        <v>12710</v>
      </c>
      <c r="O25" s="80"/>
      <c r="P25" s="81">
        <v>5426041.7999999998</v>
      </c>
      <c r="Q25" s="82">
        <v>0</v>
      </c>
      <c r="R25" s="83">
        <v>0</v>
      </c>
      <c r="S25" s="80">
        <v>2194540</v>
      </c>
      <c r="T25" s="81">
        <v>0</v>
      </c>
      <c r="U25" s="81">
        <v>1316724</v>
      </c>
      <c r="V25" s="84">
        <v>0</v>
      </c>
      <c r="W25" s="85">
        <v>0</v>
      </c>
      <c r="X25" s="62"/>
    </row>
    <row r="26" spans="3:24" x14ac:dyDescent="0.3">
      <c r="C26" s="118"/>
      <c r="D26" s="119"/>
      <c r="E26" s="78"/>
      <c r="G26" s="77"/>
      <c r="H26" s="62">
        <v>117</v>
      </c>
      <c r="I26" s="62" t="s">
        <v>21</v>
      </c>
      <c r="J26" s="78">
        <v>298</v>
      </c>
      <c r="K26" s="79">
        <v>0.6</v>
      </c>
      <c r="L26" s="80">
        <v>10398406</v>
      </c>
      <c r="M26" s="81">
        <v>1367713</v>
      </c>
      <c r="N26" s="80">
        <v>12710</v>
      </c>
      <c r="O26" s="80"/>
      <c r="P26" s="81">
        <v>5426041.7999999998</v>
      </c>
      <c r="Q26" s="82">
        <v>2.5700000000000001E-4</v>
      </c>
      <c r="R26" s="83">
        <v>1394.4927425999999</v>
      </c>
      <c r="S26" s="80">
        <v>2194540</v>
      </c>
      <c r="T26" s="81">
        <v>0</v>
      </c>
      <c r="U26" s="81">
        <v>1316724</v>
      </c>
      <c r="V26" s="84">
        <v>2.7300000000000002E-4</v>
      </c>
      <c r="W26" s="85">
        <v>359.46565200000003</v>
      </c>
      <c r="X26" s="62"/>
    </row>
    <row r="27" spans="3:24" x14ac:dyDescent="0.3">
      <c r="C27" s="118"/>
      <c r="D27" s="119"/>
      <c r="E27" s="78"/>
      <c r="G27" s="77"/>
      <c r="H27" s="62"/>
      <c r="I27" s="62"/>
      <c r="J27" s="78"/>
      <c r="K27" s="79"/>
      <c r="L27" s="81"/>
      <c r="M27" s="81"/>
      <c r="N27" s="81"/>
      <c r="O27" s="81"/>
      <c r="P27" s="81"/>
      <c r="Q27" s="84"/>
      <c r="R27" s="83"/>
      <c r="S27" s="81"/>
      <c r="T27" s="81"/>
      <c r="U27" s="81"/>
      <c r="V27" s="84"/>
      <c r="W27" s="85"/>
      <c r="X27" s="62"/>
    </row>
    <row r="28" spans="3:24" ht="15.6" x14ac:dyDescent="0.3">
      <c r="C28" s="118"/>
      <c r="D28" s="119"/>
      <c r="E28" s="78"/>
      <c r="G28" s="90">
        <v>88</v>
      </c>
      <c r="H28" s="91" t="s">
        <v>123</v>
      </c>
      <c r="I28" s="62"/>
      <c r="J28" s="78"/>
      <c r="K28" s="79"/>
      <c r="L28" s="81"/>
      <c r="M28" s="81"/>
      <c r="N28" s="81"/>
      <c r="O28" s="81"/>
      <c r="P28" s="81"/>
      <c r="Q28" s="84"/>
      <c r="R28" s="83"/>
      <c r="S28" s="81"/>
      <c r="T28" s="81"/>
      <c r="U28" s="81"/>
      <c r="V28" s="84"/>
      <c r="W28" s="85"/>
      <c r="X28" s="62"/>
    </row>
    <row r="29" spans="3:24" x14ac:dyDescent="0.3">
      <c r="C29" s="118"/>
      <c r="D29" s="119"/>
      <c r="E29" s="78"/>
      <c r="G29" s="77"/>
      <c r="H29" s="62">
        <v>1</v>
      </c>
      <c r="I29" s="62" t="s">
        <v>11</v>
      </c>
      <c r="J29" s="78">
        <v>847</v>
      </c>
      <c r="K29" s="79">
        <v>0.6</v>
      </c>
      <c r="L29" s="80">
        <v>0</v>
      </c>
      <c r="M29" s="81"/>
      <c r="N29" s="80">
        <v>38890</v>
      </c>
      <c r="O29" s="81">
        <v>74053</v>
      </c>
      <c r="P29" s="81">
        <v>-21097.8</v>
      </c>
      <c r="Q29" s="82">
        <v>2.2769999999999999E-3</v>
      </c>
      <c r="R29" s="83">
        <v>-48.0396906</v>
      </c>
      <c r="S29" s="80">
        <v>0</v>
      </c>
      <c r="T29" s="81">
        <v>0</v>
      </c>
      <c r="U29" s="81">
        <v>0</v>
      </c>
      <c r="V29" s="84">
        <v>1.91E-3</v>
      </c>
      <c r="W29" s="85">
        <v>0</v>
      </c>
      <c r="X29" s="62"/>
    </row>
    <row r="30" spans="3:24" x14ac:dyDescent="0.3">
      <c r="C30" s="9"/>
      <c r="D30" s="9"/>
      <c r="E30" s="9"/>
      <c r="G30" s="77"/>
      <c r="H30" s="62">
        <v>2</v>
      </c>
      <c r="I30" s="62" t="s">
        <v>27</v>
      </c>
      <c r="J30" s="78">
        <v>847</v>
      </c>
      <c r="K30" s="79">
        <v>0.6</v>
      </c>
      <c r="L30" s="80">
        <v>0</v>
      </c>
      <c r="M30" s="81"/>
      <c r="N30" s="80">
        <v>38890</v>
      </c>
      <c r="O30" s="81">
        <v>74053</v>
      </c>
      <c r="P30" s="81">
        <v>-21097.8</v>
      </c>
      <c r="Q30" s="82">
        <v>2.6200000000000003E-4</v>
      </c>
      <c r="R30" s="83">
        <v>-5.5276236000000001</v>
      </c>
      <c r="S30" s="80">
        <v>0</v>
      </c>
      <c r="T30" s="81">
        <v>0</v>
      </c>
      <c r="U30" s="81">
        <v>0</v>
      </c>
      <c r="V30" s="84">
        <v>2.6899999999999998E-4</v>
      </c>
      <c r="W30" s="85">
        <v>0</v>
      </c>
      <c r="X30" s="62"/>
    </row>
    <row r="31" spans="3:24" x14ac:dyDescent="0.3">
      <c r="C31" s="118"/>
      <c r="D31" s="119"/>
      <c r="E31" s="78"/>
      <c r="G31" s="77"/>
      <c r="H31" s="62">
        <v>3</v>
      </c>
      <c r="I31" s="62" t="s">
        <v>20</v>
      </c>
      <c r="J31" s="78">
        <v>847</v>
      </c>
      <c r="K31" s="79">
        <v>0.6</v>
      </c>
      <c r="L31" s="80">
        <v>0</v>
      </c>
      <c r="M31" s="81"/>
      <c r="N31" s="80">
        <v>38890</v>
      </c>
      <c r="O31" s="81">
        <v>74053</v>
      </c>
      <c r="P31" s="81">
        <v>-21097.8</v>
      </c>
      <c r="Q31" s="82">
        <v>5.7799999999999995E-4</v>
      </c>
      <c r="R31" s="83">
        <v>-12.194528399999999</v>
      </c>
      <c r="S31" s="80">
        <v>0</v>
      </c>
      <c r="T31" s="81">
        <v>0</v>
      </c>
      <c r="U31" s="81">
        <v>0</v>
      </c>
      <c r="V31" s="84">
        <v>5.9699999999999998E-4</v>
      </c>
      <c r="W31" s="85">
        <v>0</v>
      </c>
      <c r="X31" s="62"/>
    </row>
    <row r="32" spans="3:24" x14ac:dyDescent="0.3">
      <c r="C32" s="118"/>
      <c r="D32" s="119"/>
      <c r="E32" s="78"/>
      <c r="G32" s="77"/>
      <c r="H32" s="62">
        <v>5</v>
      </c>
      <c r="I32" s="62" t="s">
        <v>17</v>
      </c>
      <c r="J32" s="78">
        <v>847</v>
      </c>
      <c r="K32" s="79">
        <v>0.6</v>
      </c>
      <c r="L32" s="80">
        <v>0</v>
      </c>
      <c r="M32" s="81"/>
      <c r="N32" s="80">
        <v>38890</v>
      </c>
      <c r="O32" s="81">
        <v>74053</v>
      </c>
      <c r="P32" s="81">
        <v>-21097.8</v>
      </c>
      <c r="Q32" s="82">
        <v>6.2979999999999998E-3</v>
      </c>
      <c r="R32" s="83">
        <v>-132.8739444</v>
      </c>
      <c r="S32" s="80">
        <v>0</v>
      </c>
      <c r="T32" s="81">
        <v>0</v>
      </c>
      <c r="U32" s="81">
        <v>0</v>
      </c>
      <c r="V32" s="84">
        <v>6.6930000000000002E-3</v>
      </c>
      <c r="W32" s="85">
        <v>0</v>
      </c>
      <c r="X32" s="62"/>
    </row>
    <row r="33" spans="3:24" x14ac:dyDescent="0.3">
      <c r="C33" s="118"/>
      <c r="D33" s="119"/>
      <c r="E33" s="78"/>
      <c r="G33" s="77"/>
      <c r="H33" s="62">
        <v>137</v>
      </c>
      <c r="I33" s="62" t="s">
        <v>160</v>
      </c>
      <c r="J33" s="78">
        <v>847</v>
      </c>
      <c r="K33" s="79">
        <v>0.6</v>
      </c>
      <c r="L33" s="80">
        <v>0</v>
      </c>
      <c r="M33" s="81"/>
      <c r="N33" s="80">
        <v>38890</v>
      </c>
      <c r="O33" s="81">
        <v>74053</v>
      </c>
      <c r="P33" s="81">
        <v>-21097.8</v>
      </c>
      <c r="Q33" s="82">
        <v>7.4999999999999993E-5</v>
      </c>
      <c r="R33" s="83">
        <v>-1.5823349999999998</v>
      </c>
      <c r="S33" s="80">
        <v>0</v>
      </c>
      <c r="T33" s="81">
        <v>0</v>
      </c>
      <c r="U33" s="81">
        <v>0</v>
      </c>
      <c r="V33" s="84">
        <v>0</v>
      </c>
      <c r="W33" s="85">
        <v>0</v>
      </c>
      <c r="X33" s="62"/>
    </row>
    <row r="34" spans="3:24" x14ac:dyDescent="0.3">
      <c r="C34" s="118"/>
      <c r="D34" s="119"/>
      <c r="E34" s="78"/>
      <c r="G34" s="77"/>
      <c r="H34" s="62">
        <v>6</v>
      </c>
      <c r="I34" s="62" t="s">
        <v>76</v>
      </c>
      <c r="J34" s="78">
        <v>847</v>
      </c>
      <c r="K34" s="79">
        <v>0.6</v>
      </c>
      <c r="L34" s="80">
        <v>0</v>
      </c>
      <c r="M34" s="81"/>
      <c r="N34" s="80">
        <v>38890</v>
      </c>
      <c r="O34" s="81">
        <v>74053</v>
      </c>
      <c r="P34" s="81">
        <v>-21097.8</v>
      </c>
      <c r="Q34" s="82">
        <v>0</v>
      </c>
      <c r="R34" s="83">
        <v>0</v>
      </c>
      <c r="S34" s="80">
        <v>0</v>
      </c>
      <c r="T34" s="81">
        <v>0</v>
      </c>
      <c r="U34" s="81">
        <v>0</v>
      </c>
      <c r="V34" s="84">
        <v>0</v>
      </c>
      <c r="W34" s="85">
        <v>0</v>
      </c>
      <c r="X34" s="62"/>
    </row>
    <row r="35" spans="3:24" x14ac:dyDescent="0.3">
      <c r="C35" s="9"/>
      <c r="D35" s="9"/>
      <c r="E35" s="9"/>
      <c r="G35" s="77"/>
      <c r="H35" s="62">
        <v>7</v>
      </c>
      <c r="I35" s="62" t="s">
        <v>9</v>
      </c>
      <c r="J35" s="78">
        <v>847</v>
      </c>
      <c r="K35" s="79">
        <v>0.6</v>
      </c>
      <c r="L35" s="80">
        <v>0</v>
      </c>
      <c r="M35" s="81"/>
      <c r="N35" s="80">
        <v>38890</v>
      </c>
      <c r="O35" s="81">
        <v>74053</v>
      </c>
      <c r="P35" s="81">
        <v>-21097.8</v>
      </c>
      <c r="Q35" s="82">
        <v>1.1900000000000001E-4</v>
      </c>
      <c r="R35" s="83">
        <v>-2.5106381999999998</v>
      </c>
      <c r="S35" s="80">
        <v>0</v>
      </c>
      <c r="T35" s="81">
        <v>0</v>
      </c>
      <c r="U35" s="81">
        <v>0</v>
      </c>
      <c r="V35" s="84">
        <v>1.27E-4</v>
      </c>
      <c r="W35" s="85">
        <v>0</v>
      </c>
      <c r="X35" s="62"/>
    </row>
    <row r="36" spans="3:24" x14ac:dyDescent="0.3">
      <c r="C36" s="9"/>
      <c r="D36" s="9"/>
      <c r="E36" s="9"/>
      <c r="G36" s="77"/>
      <c r="H36" s="62">
        <v>8</v>
      </c>
      <c r="I36" s="62" t="s">
        <v>23</v>
      </c>
      <c r="J36" s="78">
        <v>847</v>
      </c>
      <c r="K36" s="79">
        <v>0.6</v>
      </c>
      <c r="L36" s="80">
        <v>0</v>
      </c>
      <c r="M36" s="81"/>
      <c r="N36" s="80">
        <v>38890</v>
      </c>
      <c r="O36" s="81">
        <v>74053</v>
      </c>
      <c r="P36" s="81">
        <v>-21097.8</v>
      </c>
      <c r="Q36" s="82">
        <v>1.74E-4</v>
      </c>
      <c r="R36" s="83">
        <v>-3.6710172000000001</v>
      </c>
      <c r="S36" s="80">
        <v>0</v>
      </c>
      <c r="T36" s="81">
        <v>0</v>
      </c>
      <c r="U36" s="81">
        <v>0</v>
      </c>
      <c r="V36" s="84">
        <v>1.8699999999999999E-4</v>
      </c>
      <c r="W36" s="85">
        <v>0</v>
      </c>
      <c r="X36" s="62"/>
    </row>
    <row r="37" spans="3:24" x14ac:dyDescent="0.3">
      <c r="C37" s="9"/>
      <c r="D37" s="9"/>
      <c r="E37" s="9"/>
      <c r="G37" s="77"/>
      <c r="H37" s="62">
        <v>12</v>
      </c>
      <c r="I37" s="62" t="s">
        <v>124</v>
      </c>
      <c r="J37" s="78">
        <v>847</v>
      </c>
      <c r="K37" s="79">
        <v>0.6</v>
      </c>
      <c r="L37" s="80">
        <v>0</v>
      </c>
      <c r="M37" s="81"/>
      <c r="N37" s="80">
        <v>38890</v>
      </c>
      <c r="O37" s="81">
        <v>74053</v>
      </c>
      <c r="P37" s="81">
        <v>-21097.8</v>
      </c>
      <c r="Q37" s="82">
        <v>0</v>
      </c>
      <c r="R37" s="83">
        <v>0</v>
      </c>
      <c r="S37" s="80">
        <v>0</v>
      </c>
      <c r="T37" s="81">
        <v>0</v>
      </c>
      <c r="U37" s="81">
        <v>0</v>
      </c>
      <c r="V37" s="84">
        <v>0</v>
      </c>
      <c r="W37" s="85">
        <v>0</v>
      </c>
      <c r="X37" s="62"/>
    </row>
    <row r="38" spans="3:24" x14ac:dyDescent="0.3">
      <c r="C38" s="9"/>
      <c r="D38" s="9"/>
      <c r="E38" s="9"/>
      <c r="G38" s="77"/>
      <c r="H38" s="62">
        <v>34</v>
      </c>
      <c r="I38" s="62" t="s">
        <v>25</v>
      </c>
      <c r="J38" s="78">
        <v>847</v>
      </c>
      <c r="K38" s="79">
        <v>0.6</v>
      </c>
      <c r="L38" s="80">
        <v>0</v>
      </c>
      <c r="M38" s="81"/>
      <c r="N38" s="80">
        <v>38890</v>
      </c>
      <c r="O38" s="81">
        <v>74053</v>
      </c>
      <c r="P38" s="81">
        <v>-21097.8</v>
      </c>
      <c r="Q38" s="82">
        <v>2.8999999999999998E-3</v>
      </c>
      <c r="R38" s="83">
        <v>-61.183619999999991</v>
      </c>
      <c r="S38" s="80">
        <v>0</v>
      </c>
      <c r="T38" s="81">
        <v>0</v>
      </c>
      <c r="U38" s="81">
        <v>0</v>
      </c>
      <c r="V38" s="84">
        <v>2.5699999999999998E-3</v>
      </c>
      <c r="W38" s="85">
        <v>0</v>
      </c>
      <c r="X38" s="62"/>
    </row>
    <row r="39" spans="3:24" x14ac:dyDescent="0.3">
      <c r="C39" s="9"/>
      <c r="D39" s="9"/>
      <c r="E39" s="9"/>
      <c r="G39" s="77"/>
      <c r="H39" s="62">
        <v>38</v>
      </c>
      <c r="I39" s="62" t="s">
        <v>12</v>
      </c>
      <c r="J39" s="78">
        <v>847</v>
      </c>
      <c r="K39" s="79">
        <v>0.6</v>
      </c>
      <c r="L39" s="80">
        <v>0</v>
      </c>
      <c r="M39" s="81"/>
      <c r="N39" s="80">
        <v>38890</v>
      </c>
      <c r="O39" s="81">
        <v>74053</v>
      </c>
      <c r="P39" s="81">
        <v>-21097.8</v>
      </c>
      <c r="Q39" s="82">
        <v>9.5000000000000005E-5</v>
      </c>
      <c r="R39" s="83">
        <v>-2.0042909999999998</v>
      </c>
      <c r="S39" s="80">
        <v>0</v>
      </c>
      <c r="T39" s="81">
        <v>0</v>
      </c>
      <c r="U39" s="81">
        <v>0</v>
      </c>
      <c r="V39" s="84">
        <v>7.8999999999999996E-5</v>
      </c>
      <c r="W39" s="85">
        <v>0</v>
      </c>
      <c r="X39" s="62"/>
    </row>
    <row r="40" spans="3:24" x14ac:dyDescent="0.3">
      <c r="C40" s="9"/>
      <c r="D40" s="9"/>
      <c r="E40" s="9"/>
      <c r="G40" s="77"/>
      <c r="H40" s="62">
        <v>41</v>
      </c>
      <c r="I40" s="62" t="s">
        <v>83</v>
      </c>
      <c r="J40" s="78">
        <v>847</v>
      </c>
      <c r="K40" s="79">
        <v>0.6</v>
      </c>
      <c r="L40" s="80">
        <v>0</v>
      </c>
      <c r="M40" s="81"/>
      <c r="N40" s="80">
        <v>38890</v>
      </c>
      <c r="O40" s="81">
        <v>74053</v>
      </c>
      <c r="P40" s="81">
        <v>-21097.8</v>
      </c>
      <c r="Q40" s="82">
        <v>0</v>
      </c>
      <c r="R40" s="83">
        <v>0</v>
      </c>
      <c r="S40" s="80">
        <v>0</v>
      </c>
      <c r="T40" s="81">
        <v>0</v>
      </c>
      <c r="U40" s="81">
        <v>0</v>
      </c>
      <c r="V40" s="84">
        <v>0</v>
      </c>
      <c r="W40" s="85">
        <v>0</v>
      </c>
      <c r="X40" s="62"/>
    </row>
    <row r="41" spans="3:24" x14ac:dyDescent="0.3">
      <c r="C41" s="9"/>
      <c r="D41" s="9"/>
      <c r="E41" s="9"/>
      <c r="G41" s="77"/>
      <c r="H41" s="62">
        <v>55</v>
      </c>
      <c r="I41" s="62" t="s">
        <v>26</v>
      </c>
      <c r="J41" s="78">
        <v>847</v>
      </c>
      <c r="K41" s="79">
        <v>0.6</v>
      </c>
      <c r="L41" s="80">
        <v>0</v>
      </c>
      <c r="M41" s="81"/>
      <c r="N41" s="80">
        <v>38890</v>
      </c>
      <c r="O41" s="81">
        <v>74053</v>
      </c>
      <c r="P41" s="81">
        <v>-21097.8</v>
      </c>
      <c r="Q41" s="82">
        <v>1.4799999999999999E-4</v>
      </c>
      <c r="R41" s="83">
        <v>-3.1224743999999998</v>
      </c>
      <c r="S41" s="80">
        <v>0</v>
      </c>
      <c r="T41" s="81">
        <v>0</v>
      </c>
      <c r="U41" s="81">
        <v>0</v>
      </c>
      <c r="V41" s="84">
        <v>1.5699999999999999E-4</v>
      </c>
      <c r="W41" s="85">
        <v>0</v>
      </c>
      <c r="X41" s="62"/>
    </row>
    <row r="42" spans="3:24" x14ac:dyDescent="0.3">
      <c r="C42" s="9"/>
      <c r="D42" s="9"/>
      <c r="E42" s="9"/>
      <c r="G42" s="77"/>
      <c r="H42" s="62">
        <v>71</v>
      </c>
      <c r="I42" s="62" t="s">
        <v>18</v>
      </c>
      <c r="J42" s="78">
        <v>847</v>
      </c>
      <c r="K42" s="79">
        <v>0</v>
      </c>
      <c r="L42" s="80">
        <v>0</v>
      </c>
      <c r="M42" s="81"/>
      <c r="N42" s="80">
        <v>38890</v>
      </c>
      <c r="O42" s="81">
        <v>74053</v>
      </c>
      <c r="P42" s="81">
        <v>0</v>
      </c>
      <c r="Q42" s="82">
        <v>1.0000000000000001E-5</v>
      </c>
      <c r="R42" s="83">
        <v>0</v>
      </c>
      <c r="S42" s="80">
        <v>0</v>
      </c>
      <c r="T42" s="81">
        <v>0</v>
      </c>
      <c r="U42" s="81">
        <v>0</v>
      </c>
      <c r="V42" s="84">
        <v>1.1E-5</v>
      </c>
      <c r="W42" s="85">
        <v>0</v>
      </c>
      <c r="X42" s="62"/>
    </row>
    <row r="43" spans="3:24" x14ac:dyDescent="0.3">
      <c r="C43" s="9"/>
      <c r="D43" s="9"/>
      <c r="E43" s="9"/>
      <c r="G43" s="77"/>
      <c r="H43" s="62">
        <v>72</v>
      </c>
      <c r="I43" s="62" t="s">
        <v>28</v>
      </c>
      <c r="J43" s="78">
        <v>847</v>
      </c>
      <c r="K43" s="79">
        <v>0</v>
      </c>
      <c r="L43" s="80">
        <v>0</v>
      </c>
      <c r="M43" s="81"/>
      <c r="N43" s="80">
        <v>38890</v>
      </c>
      <c r="O43" s="81">
        <v>74053</v>
      </c>
      <c r="P43" s="81">
        <v>0</v>
      </c>
      <c r="Q43" s="82">
        <v>2.9999999999999997E-4</v>
      </c>
      <c r="R43" s="83">
        <v>0</v>
      </c>
      <c r="S43" s="80">
        <v>0</v>
      </c>
      <c r="T43" s="81">
        <v>0</v>
      </c>
      <c r="U43" s="81">
        <v>0</v>
      </c>
      <c r="V43" s="84">
        <v>3.1799999999999998E-4</v>
      </c>
      <c r="W43" s="85">
        <v>0</v>
      </c>
      <c r="X43" s="62"/>
    </row>
    <row r="44" spans="3:24" x14ac:dyDescent="0.3">
      <c r="C44" s="9"/>
      <c r="D44" s="9"/>
      <c r="E44" s="9"/>
      <c r="G44" s="77"/>
      <c r="H44" s="62">
        <v>88</v>
      </c>
      <c r="I44" s="62" t="s">
        <v>123</v>
      </c>
      <c r="J44" s="78">
        <v>847</v>
      </c>
      <c r="K44" s="79">
        <v>0.6</v>
      </c>
      <c r="L44" s="80">
        <v>0</v>
      </c>
      <c r="M44" s="81"/>
      <c r="N44" s="80">
        <v>38890</v>
      </c>
      <c r="O44" s="81">
        <v>74053</v>
      </c>
      <c r="P44" s="81">
        <v>-21097.8</v>
      </c>
      <c r="Q44" s="82">
        <v>0</v>
      </c>
      <c r="R44" s="83">
        <v>0</v>
      </c>
      <c r="S44" s="80">
        <v>0</v>
      </c>
      <c r="T44" s="81">
        <v>0</v>
      </c>
      <c r="U44" s="81">
        <v>0</v>
      </c>
      <c r="V44" s="84">
        <v>0</v>
      </c>
      <c r="W44" s="85">
        <v>0</v>
      </c>
      <c r="X44" s="62"/>
    </row>
    <row r="45" spans="3:24" x14ac:dyDescent="0.3">
      <c r="C45" s="9"/>
      <c r="D45" s="9"/>
      <c r="E45" s="9"/>
      <c r="G45" s="77"/>
      <c r="H45" s="62">
        <v>104</v>
      </c>
      <c r="I45" s="62" t="s">
        <v>88</v>
      </c>
      <c r="J45" s="78">
        <v>847</v>
      </c>
      <c r="K45" s="79">
        <v>0.6</v>
      </c>
      <c r="L45" s="80">
        <v>0</v>
      </c>
      <c r="M45" s="81"/>
      <c r="N45" s="80">
        <v>38890</v>
      </c>
      <c r="O45" s="81">
        <v>74053</v>
      </c>
      <c r="P45" s="81">
        <v>-21097.8</v>
      </c>
      <c r="Q45" s="82">
        <v>0</v>
      </c>
      <c r="R45" s="83">
        <v>0</v>
      </c>
      <c r="S45" s="80">
        <v>0</v>
      </c>
      <c r="T45" s="81">
        <v>0</v>
      </c>
      <c r="U45" s="81">
        <v>0</v>
      </c>
      <c r="V45" s="84">
        <v>0</v>
      </c>
      <c r="W45" s="85">
        <v>0</v>
      </c>
      <c r="X45" s="62"/>
    </row>
    <row r="46" spans="3:24" x14ac:dyDescent="0.3">
      <c r="C46" s="9"/>
      <c r="D46" s="9"/>
      <c r="E46" s="9"/>
      <c r="G46" s="77"/>
      <c r="H46" s="62">
        <v>117</v>
      </c>
      <c r="I46" s="62" t="s">
        <v>21</v>
      </c>
      <c r="J46" s="78">
        <v>847</v>
      </c>
      <c r="K46" s="79">
        <v>0.6</v>
      </c>
      <c r="L46" s="80">
        <v>0</v>
      </c>
      <c r="M46" s="81"/>
      <c r="N46" s="80">
        <v>38890</v>
      </c>
      <c r="O46" s="81">
        <v>74053</v>
      </c>
      <c r="P46" s="81">
        <v>-21097.8</v>
      </c>
      <c r="Q46" s="82">
        <v>2.5700000000000001E-4</v>
      </c>
      <c r="R46" s="83">
        <v>-5.4221345999999997</v>
      </c>
      <c r="S46" s="80">
        <v>0</v>
      </c>
      <c r="T46" s="81">
        <v>0</v>
      </c>
      <c r="U46" s="81">
        <v>0</v>
      </c>
      <c r="V46" s="84">
        <v>2.7300000000000002E-4</v>
      </c>
      <c r="W46" s="85">
        <v>0</v>
      </c>
      <c r="X46" s="62"/>
    </row>
    <row r="47" spans="3:24" ht="15" thickBot="1" x14ac:dyDescent="0.35">
      <c r="C47" s="9"/>
      <c r="D47" s="9"/>
      <c r="E47" s="9"/>
      <c r="G47" s="86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8"/>
      <c r="X47" s="62"/>
    </row>
    <row r="48" spans="3:24" x14ac:dyDescent="0.3">
      <c r="C48" s="9"/>
      <c r="D48" s="9"/>
      <c r="E48" s="9"/>
      <c r="G48" s="62">
        <v>88</v>
      </c>
      <c r="H48" s="62" t="s">
        <v>123</v>
      </c>
      <c r="I48" s="62"/>
      <c r="J48" s="78"/>
      <c r="K48" s="79"/>
      <c r="L48" s="81"/>
      <c r="M48" s="81"/>
      <c r="N48" s="81"/>
      <c r="O48" s="81"/>
      <c r="P48" s="81"/>
      <c r="Q48" s="84"/>
      <c r="R48" s="83">
        <v>75100.440388200004</v>
      </c>
      <c r="S48" s="81"/>
      <c r="T48" s="81"/>
      <c r="U48" s="81"/>
      <c r="V48" s="84"/>
      <c r="W48" s="83">
        <v>17933.780879999998</v>
      </c>
      <c r="X48" s="89">
        <v>93034.221268199995</v>
      </c>
    </row>
    <row r="49" spans="3:24" x14ac:dyDescent="0.3">
      <c r="C49" s="9"/>
      <c r="D49" s="9"/>
      <c r="E49" s="9"/>
      <c r="G49" s="9"/>
      <c r="H49" s="9"/>
      <c r="I49" s="9"/>
      <c r="J49" s="10"/>
      <c r="K49" s="11"/>
      <c r="L49" s="12"/>
      <c r="M49" s="12"/>
      <c r="N49" s="12"/>
      <c r="O49" s="12"/>
      <c r="P49" s="13"/>
      <c r="Q49" s="14"/>
      <c r="R49" s="12"/>
      <c r="S49" s="12"/>
      <c r="T49" s="12"/>
      <c r="U49" s="13"/>
      <c r="V49" s="14"/>
      <c r="W49" s="9"/>
      <c r="X49" s="9"/>
    </row>
    <row r="50" spans="3:24" ht="15.6" x14ac:dyDescent="0.3">
      <c r="C50" s="9"/>
      <c r="D50" s="9"/>
      <c r="E50" s="9"/>
      <c r="G50" s="37"/>
      <c r="H50" s="37"/>
      <c r="I50" s="9"/>
      <c r="J50" s="25"/>
      <c r="K50" s="26"/>
      <c r="L50" s="28"/>
      <c r="M50" s="28"/>
      <c r="N50" s="28"/>
      <c r="O50" s="28"/>
      <c r="P50" s="31"/>
      <c r="Q50" s="30"/>
      <c r="R50" s="28"/>
      <c r="S50" s="28"/>
      <c r="T50" s="28"/>
      <c r="U50" s="31"/>
      <c r="V50" s="30"/>
      <c r="W50" s="9"/>
      <c r="X50" s="9"/>
    </row>
    <row r="51" spans="3:24" x14ac:dyDescent="0.3">
      <c r="C51" s="9"/>
      <c r="D51" s="9"/>
      <c r="E51" s="9"/>
      <c r="G51" s="9"/>
      <c r="H51" s="9"/>
      <c r="I51" s="9"/>
      <c r="J51" s="25"/>
      <c r="K51" s="26"/>
      <c r="L51" s="27"/>
      <c r="M51" s="27"/>
      <c r="N51" s="28"/>
      <c r="O51" s="28"/>
      <c r="P51" s="29"/>
      <c r="Q51" s="30"/>
      <c r="R51" s="27"/>
      <c r="S51" s="28"/>
      <c r="T51" s="28"/>
      <c r="U51" s="31"/>
      <c r="V51" s="30"/>
      <c r="W51" s="9"/>
      <c r="X51" s="9"/>
    </row>
    <row r="52" spans="3:24" x14ac:dyDescent="0.3">
      <c r="G52" s="9"/>
      <c r="H52" s="9"/>
      <c r="I52" s="9"/>
      <c r="J52" s="25"/>
      <c r="K52" s="26"/>
      <c r="L52" s="27"/>
      <c r="M52" s="27"/>
      <c r="N52" s="28"/>
      <c r="O52" s="28"/>
      <c r="P52" s="29"/>
      <c r="Q52" s="30"/>
      <c r="R52" s="27"/>
      <c r="S52" s="28"/>
      <c r="T52" s="28"/>
      <c r="U52" s="31"/>
      <c r="V52" s="30"/>
      <c r="W52" s="9"/>
      <c r="X52" s="9"/>
    </row>
    <row r="53" spans="3:24" x14ac:dyDescent="0.3">
      <c r="G53" s="9"/>
      <c r="H53" s="9"/>
      <c r="I53" s="9"/>
      <c r="J53" s="25"/>
      <c r="K53" s="26"/>
      <c r="L53" s="27"/>
      <c r="M53" s="27"/>
      <c r="N53" s="28"/>
      <c r="O53" s="28"/>
      <c r="P53" s="29"/>
      <c r="Q53" s="30"/>
      <c r="R53" s="27"/>
      <c r="S53" s="28"/>
      <c r="T53" s="28"/>
      <c r="U53" s="31"/>
      <c r="V53" s="30"/>
      <c r="W53" s="9"/>
      <c r="X53" s="9"/>
    </row>
    <row r="54" spans="3:24" x14ac:dyDescent="0.3">
      <c r="G54" s="9"/>
      <c r="H54" s="9"/>
      <c r="I54" s="9"/>
      <c r="J54" s="25"/>
      <c r="K54" s="26"/>
      <c r="L54" s="27"/>
      <c r="M54" s="27"/>
      <c r="N54" s="28"/>
      <c r="O54" s="28"/>
      <c r="P54" s="29"/>
      <c r="Q54" s="30"/>
      <c r="R54" s="27"/>
      <c r="S54" s="28"/>
      <c r="T54" s="28"/>
      <c r="U54" s="31"/>
      <c r="V54" s="30"/>
      <c r="W54" s="9"/>
      <c r="X54" s="9"/>
    </row>
    <row r="55" spans="3:24" x14ac:dyDescent="0.3">
      <c r="G55" s="9"/>
      <c r="H55" s="9"/>
      <c r="I55" s="9"/>
      <c r="J55" s="25"/>
      <c r="K55" s="26"/>
      <c r="L55" s="27"/>
      <c r="M55" s="27"/>
      <c r="N55" s="28"/>
      <c r="O55" s="28"/>
      <c r="P55" s="29"/>
      <c r="Q55" s="30"/>
      <c r="R55" s="27"/>
      <c r="S55" s="28"/>
      <c r="T55" s="28"/>
      <c r="U55" s="31"/>
      <c r="V55" s="30"/>
      <c r="W55" s="9"/>
      <c r="X55" s="9"/>
    </row>
    <row r="56" spans="3:24" x14ac:dyDescent="0.3">
      <c r="G56" s="9"/>
      <c r="H56" s="9"/>
      <c r="I56" s="9"/>
      <c r="J56" s="25"/>
      <c r="K56" s="26"/>
      <c r="L56" s="27"/>
      <c r="M56" s="27"/>
      <c r="N56" s="28"/>
      <c r="O56" s="28"/>
      <c r="P56" s="29"/>
      <c r="Q56" s="30"/>
      <c r="R56" s="27"/>
      <c r="S56" s="28"/>
      <c r="T56" s="28"/>
      <c r="U56" s="31"/>
      <c r="V56" s="30"/>
      <c r="W56" s="9"/>
      <c r="X56" s="9"/>
    </row>
    <row r="57" spans="3:24" x14ac:dyDescent="0.3">
      <c r="G57" s="9"/>
      <c r="H57" s="9"/>
      <c r="I57" s="9"/>
      <c r="J57" s="25"/>
      <c r="K57" s="26"/>
      <c r="L57" s="27"/>
      <c r="M57" s="27"/>
      <c r="N57" s="28"/>
      <c r="O57" s="28"/>
      <c r="P57" s="29"/>
      <c r="Q57" s="30"/>
      <c r="R57" s="27"/>
      <c r="S57" s="28"/>
      <c r="T57" s="28"/>
      <c r="U57" s="31"/>
      <c r="V57" s="30"/>
      <c r="W57" s="9"/>
      <c r="X57" s="9"/>
    </row>
    <row r="58" spans="3:24" x14ac:dyDescent="0.3">
      <c r="G58" s="9"/>
      <c r="H58" s="9"/>
      <c r="I58" s="9"/>
      <c r="J58" s="25"/>
      <c r="K58" s="26"/>
      <c r="L58" s="27"/>
      <c r="M58" s="27"/>
      <c r="N58" s="28"/>
      <c r="O58" s="28"/>
      <c r="P58" s="29"/>
      <c r="Q58" s="30"/>
      <c r="R58" s="27"/>
      <c r="S58" s="28"/>
      <c r="T58" s="28"/>
      <c r="U58" s="31"/>
      <c r="V58" s="30"/>
      <c r="W58" s="9"/>
      <c r="X58" s="9"/>
    </row>
    <row r="59" spans="3:24" x14ac:dyDescent="0.3">
      <c r="G59" s="9"/>
      <c r="H59" s="9"/>
      <c r="I59" s="9"/>
      <c r="J59" s="25"/>
      <c r="K59" s="26"/>
      <c r="L59" s="27"/>
      <c r="M59" s="27"/>
      <c r="N59" s="28"/>
      <c r="O59" s="28"/>
      <c r="P59" s="29"/>
      <c r="Q59" s="30"/>
      <c r="R59" s="27"/>
      <c r="S59" s="28"/>
      <c r="T59" s="28"/>
      <c r="U59" s="31"/>
      <c r="V59" s="30"/>
      <c r="W59" s="9"/>
      <c r="X59" s="9"/>
    </row>
    <row r="60" spans="3:24" x14ac:dyDescent="0.3">
      <c r="G60" s="9"/>
      <c r="H60" s="9"/>
      <c r="I60" s="9"/>
      <c r="J60" s="25"/>
      <c r="K60" s="26"/>
      <c r="L60" s="27"/>
      <c r="M60" s="27"/>
      <c r="N60" s="28"/>
      <c r="O60" s="28"/>
      <c r="P60" s="29"/>
      <c r="Q60" s="30"/>
      <c r="R60" s="27"/>
      <c r="S60" s="28"/>
      <c r="T60" s="28"/>
      <c r="U60" s="31"/>
      <c r="V60" s="30"/>
      <c r="W60" s="9"/>
      <c r="X60" s="9"/>
    </row>
    <row r="61" spans="3:24" x14ac:dyDescent="0.3">
      <c r="G61" s="9"/>
      <c r="H61" s="9"/>
      <c r="I61" s="9"/>
      <c r="J61" s="25"/>
      <c r="K61" s="26"/>
      <c r="L61" s="27"/>
      <c r="M61" s="27"/>
      <c r="N61" s="28"/>
      <c r="O61" s="28"/>
      <c r="P61" s="29"/>
      <c r="Q61" s="30"/>
      <c r="R61" s="27"/>
      <c r="S61" s="28"/>
      <c r="T61" s="28"/>
      <c r="U61" s="31"/>
      <c r="V61" s="30"/>
      <c r="W61" s="9"/>
      <c r="X61" s="9"/>
    </row>
    <row r="62" spans="3:24" x14ac:dyDescent="0.3">
      <c r="G62" s="9"/>
      <c r="H62" s="9"/>
      <c r="I62" s="9"/>
      <c r="J62" s="25"/>
      <c r="K62" s="26"/>
      <c r="L62" s="27"/>
      <c r="M62" s="27"/>
      <c r="N62" s="28"/>
      <c r="O62" s="28"/>
      <c r="P62" s="29"/>
      <c r="Q62" s="30"/>
      <c r="R62" s="27"/>
      <c r="S62" s="28"/>
      <c r="T62" s="28"/>
      <c r="U62" s="31"/>
      <c r="V62" s="30"/>
      <c r="W62" s="9"/>
      <c r="X62" s="9"/>
    </row>
    <row r="63" spans="3:24" x14ac:dyDescent="0.3">
      <c r="G63" s="9"/>
      <c r="H63" s="9"/>
      <c r="I63" s="9"/>
      <c r="J63" s="25"/>
      <c r="K63" s="26"/>
      <c r="L63" s="27"/>
      <c r="M63" s="27"/>
      <c r="N63" s="28"/>
      <c r="O63" s="28"/>
      <c r="P63" s="29"/>
      <c r="Q63" s="30"/>
      <c r="R63" s="27"/>
      <c r="S63" s="28"/>
      <c r="T63" s="28"/>
      <c r="U63" s="31"/>
      <c r="V63" s="30"/>
      <c r="W63" s="9"/>
      <c r="X63" s="9"/>
    </row>
    <row r="64" spans="3:24" x14ac:dyDescent="0.3">
      <c r="G64" s="9"/>
      <c r="H64" s="9"/>
      <c r="I64" s="9"/>
      <c r="J64" s="25"/>
      <c r="K64" s="26"/>
      <c r="L64" s="27"/>
      <c r="M64" s="27"/>
      <c r="N64" s="28"/>
      <c r="O64" s="28"/>
      <c r="P64" s="29"/>
      <c r="Q64" s="30"/>
      <c r="R64" s="27"/>
      <c r="S64" s="28"/>
      <c r="T64" s="28"/>
      <c r="U64" s="31"/>
      <c r="V64" s="30"/>
      <c r="W64" s="9"/>
      <c r="X64" s="9"/>
    </row>
    <row r="65" spans="7:24" x14ac:dyDescent="0.3">
      <c r="G65" s="9"/>
      <c r="H65" s="9"/>
      <c r="I65" s="9"/>
      <c r="J65" s="25"/>
      <c r="K65" s="26"/>
      <c r="L65" s="27"/>
      <c r="M65" s="27"/>
      <c r="N65" s="28"/>
      <c r="O65" s="28"/>
      <c r="P65" s="29"/>
      <c r="Q65" s="30"/>
      <c r="R65" s="27"/>
      <c r="S65" s="28"/>
      <c r="T65" s="28"/>
      <c r="U65" s="31"/>
      <c r="V65" s="30"/>
      <c r="W65" s="9"/>
      <c r="X65" s="9"/>
    </row>
    <row r="66" spans="7:24" x14ac:dyDescent="0.3">
      <c r="G66" s="9"/>
      <c r="H66" s="9"/>
      <c r="I66" s="9"/>
      <c r="J66" s="25"/>
      <c r="K66" s="26"/>
      <c r="L66" s="27"/>
      <c r="M66" s="27"/>
      <c r="N66" s="28"/>
      <c r="O66" s="28"/>
      <c r="P66" s="29"/>
      <c r="Q66" s="30"/>
      <c r="R66" s="27"/>
      <c r="S66" s="28"/>
      <c r="T66" s="28"/>
      <c r="U66" s="31"/>
      <c r="V66" s="30"/>
      <c r="W66" s="9"/>
      <c r="X66" s="9"/>
    </row>
    <row r="67" spans="7:24" x14ac:dyDescent="0.3">
      <c r="G67" s="9"/>
      <c r="H67" s="9"/>
      <c r="I67" s="9"/>
      <c r="J67" s="25"/>
      <c r="K67" s="26"/>
      <c r="L67" s="27"/>
      <c r="M67" s="27"/>
      <c r="N67" s="28"/>
      <c r="O67" s="28"/>
      <c r="P67" s="29"/>
      <c r="Q67" s="30"/>
      <c r="R67" s="27"/>
      <c r="S67" s="28"/>
      <c r="T67" s="28"/>
      <c r="U67" s="31"/>
      <c r="V67" s="30"/>
      <c r="W67" s="9"/>
      <c r="X67" s="9"/>
    </row>
    <row r="68" spans="7:24" x14ac:dyDescent="0.3">
      <c r="G68" s="9"/>
      <c r="H68" s="9"/>
      <c r="I68" s="9"/>
      <c r="J68" s="25"/>
      <c r="K68" s="26"/>
      <c r="L68" s="27"/>
      <c r="M68" s="27"/>
      <c r="N68" s="28"/>
      <c r="O68" s="28"/>
      <c r="P68" s="29"/>
      <c r="Q68" s="30"/>
      <c r="R68" s="27"/>
      <c r="S68" s="28"/>
      <c r="T68" s="28"/>
      <c r="U68" s="31"/>
      <c r="V68" s="30"/>
      <c r="W68" s="9"/>
      <c r="X68" s="9"/>
    </row>
    <row r="69" spans="7:24" x14ac:dyDescent="0.3">
      <c r="G69" s="9"/>
      <c r="H69" s="9"/>
      <c r="I69" s="9"/>
      <c r="J69" s="25"/>
      <c r="K69" s="26"/>
      <c r="L69" s="28"/>
      <c r="M69" s="28"/>
      <c r="N69" s="28"/>
      <c r="O69" s="28"/>
      <c r="P69" s="31"/>
      <c r="Q69" s="30"/>
      <c r="R69" s="28"/>
      <c r="S69" s="28"/>
      <c r="T69" s="28"/>
      <c r="U69" s="31"/>
      <c r="V69" s="30"/>
      <c r="W69" s="9"/>
      <c r="X69" s="9"/>
    </row>
    <row r="70" spans="7:24" ht="15.6" x14ac:dyDescent="0.3">
      <c r="G70" s="37"/>
      <c r="H70" s="37"/>
      <c r="I70" s="9"/>
      <c r="J70" s="25"/>
      <c r="K70" s="26"/>
      <c r="L70" s="28"/>
      <c r="M70" s="28"/>
      <c r="N70" s="28"/>
      <c r="O70" s="28"/>
      <c r="P70" s="31"/>
      <c r="Q70" s="30"/>
      <c r="R70" s="28"/>
      <c r="S70" s="28"/>
      <c r="T70" s="28"/>
      <c r="U70" s="31"/>
      <c r="V70" s="30"/>
      <c r="W70" s="9"/>
      <c r="X70" s="9"/>
    </row>
    <row r="71" spans="7:24" x14ac:dyDescent="0.3">
      <c r="G71" s="9"/>
      <c r="H71" s="9"/>
      <c r="I71" s="9"/>
      <c r="J71" s="25"/>
      <c r="K71" s="26"/>
      <c r="L71" s="27"/>
      <c r="M71" s="27"/>
      <c r="N71" s="28"/>
      <c r="O71" s="28"/>
      <c r="P71" s="29"/>
      <c r="Q71" s="30"/>
      <c r="R71" s="27"/>
      <c r="S71" s="28"/>
      <c r="T71" s="28"/>
      <c r="U71" s="31"/>
      <c r="V71" s="30"/>
      <c r="W71" s="9"/>
      <c r="X71" s="9"/>
    </row>
    <row r="72" spans="7:24" x14ac:dyDescent="0.3">
      <c r="G72" s="9"/>
      <c r="H72" s="9"/>
      <c r="I72" s="9"/>
      <c r="J72" s="25"/>
      <c r="K72" s="26"/>
      <c r="L72" s="27"/>
      <c r="M72" s="27"/>
      <c r="N72" s="28"/>
      <c r="O72" s="28"/>
      <c r="P72" s="29"/>
      <c r="Q72" s="30"/>
      <c r="R72" s="27"/>
      <c r="S72" s="28"/>
      <c r="T72" s="28"/>
      <c r="U72" s="31"/>
      <c r="V72" s="30"/>
      <c r="W72" s="9"/>
      <c r="X72" s="9"/>
    </row>
    <row r="73" spans="7:24" x14ac:dyDescent="0.3">
      <c r="G73" s="9"/>
      <c r="H73" s="9"/>
      <c r="I73" s="9"/>
      <c r="J73" s="25"/>
      <c r="K73" s="26"/>
      <c r="L73" s="27"/>
      <c r="M73" s="27"/>
      <c r="N73" s="28"/>
      <c r="O73" s="28"/>
      <c r="P73" s="29"/>
      <c r="Q73" s="30"/>
      <c r="R73" s="27"/>
      <c r="S73" s="28"/>
      <c r="T73" s="28"/>
      <c r="U73" s="31"/>
      <c r="V73" s="30"/>
      <c r="W73" s="9"/>
      <c r="X73" s="9"/>
    </row>
    <row r="74" spans="7:24" x14ac:dyDescent="0.3">
      <c r="G74" s="9"/>
      <c r="H74" s="9"/>
      <c r="I74" s="9"/>
      <c r="J74" s="25"/>
      <c r="K74" s="26"/>
      <c r="L74" s="27"/>
      <c r="M74" s="27"/>
      <c r="N74" s="28"/>
      <c r="O74" s="28"/>
      <c r="P74" s="29"/>
      <c r="Q74" s="30"/>
      <c r="R74" s="27"/>
      <c r="S74" s="28"/>
      <c r="T74" s="28"/>
      <c r="U74" s="31"/>
      <c r="V74" s="30"/>
      <c r="W74" s="9"/>
      <c r="X74" s="9"/>
    </row>
    <row r="75" spans="7:24" x14ac:dyDescent="0.3">
      <c r="G75" s="9"/>
      <c r="H75" s="9"/>
      <c r="I75" s="9"/>
      <c r="J75" s="25"/>
      <c r="K75" s="26"/>
      <c r="L75" s="27"/>
      <c r="M75" s="27"/>
      <c r="N75" s="28"/>
      <c r="O75" s="28"/>
      <c r="P75" s="29"/>
      <c r="Q75" s="30"/>
      <c r="R75" s="27"/>
      <c r="S75" s="28"/>
      <c r="T75" s="28"/>
      <c r="U75" s="31"/>
      <c r="V75" s="30"/>
      <c r="W75" s="9"/>
      <c r="X75" s="9"/>
    </row>
    <row r="76" spans="7:24" x14ac:dyDescent="0.3">
      <c r="G76" s="9"/>
      <c r="H76" s="9"/>
      <c r="I76" s="9"/>
      <c r="J76" s="25"/>
      <c r="K76" s="26"/>
      <c r="L76" s="27"/>
      <c r="M76" s="27"/>
      <c r="N76" s="28"/>
      <c r="O76" s="28"/>
      <c r="P76" s="29"/>
      <c r="Q76" s="30"/>
      <c r="R76" s="27"/>
      <c r="S76" s="28"/>
      <c r="T76" s="28"/>
      <c r="U76" s="31"/>
      <c r="V76" s="30"/>
      <c r="W76" s="9"/>
      <c r="X76" s="9"/>
    </row>
    <row r="77" spans="7:24" x14ac:dyDescent="0.3">
      <c r="G77" s="9"/>
      <c r="H77" s="9"/>
      <c r="I77" s="9"/>
      <c r="J77" s="25"/>
      <c r="K77" s="26"/>
      <c r="L77" s="27"/>
      <c r="M77" s="27"/>
      <c r="N77" s="28"/>
      <c r="O77" s="28"/>
      <c r="P77" s="29"/>
      <c r="Q77" s="30"/>
      <c r="R77" s="27"/>
      <c r="S77" s="28"/>
      <c r="T77" s="28"/>
      <c r="U77" s="31"/>
      <c r="V77" s="30"/>
      <c r="W77" s="9"/>
      <c r="X77" s="9"/>
    </row>
    <row r="78" spans="7:24" x14ac:dyDescent="0.3">
      <c r="G78" s="9"/>
      <c r="H78" s="9"/>
      <c r="I78" s="9"/>
      <c r="J78" s="25"/>
      <c r="K78" s="26"/>
      <c r="L78" s="27"/>
      <c r="M78" s="27"/>
      <c r="N78" s="28"/>
      <c r="O78" s="28"/>
      <c r="P78" s="29"/>
      <c r="Q78" s="30"/>
      <c r="R78" s="27"/>
      <c r="S78" s="28"/>
      <c r="T78" s="28"/>
      <c r="U78" s="31"/>
      <c r="V78" s="30"/>
      <c r="W78" s="9"/>
      <c r="X78" s="9"/>
    </row>
    <row r="79" spans="7:24" x14ac:dyDescent="0.3">
      <c r="G79" s="9"/>
      <c r="H79" s="9"/>
      <c r="I79" s="9"/>
      <c r="J79" s="25"/>
      <c r="K79" s="26"/>
      <c r="L79" s="27"/>
      <c r="M79" s="27"/>
      <c r="N79" s="28"/>
      <c r="O79" s="28"/>
      <c r="P79" s="29"/>
      <c r="Q79" s="30"/>
      <c r="R79" s="27"/>
      <c r="S79" s="28"/>
      <c r="T79" s="28"/>
      <c r="U79" s="31"/>
      <c r="V79" s="30"/>
      <c r="W79" s="9"/>
      <c r="X79" s="9"/>
    </row>
    <row r="80" spans="7:24" x14ac:dyDescent="0.3">
      <c r="G80" s="9"/>
      <c r="H80" s="9"/>
      <c r="I80" s="9"/>
      <c r="J80" s="25"/>
      <c r="K80" s="26"/>
      <c r="L80" s="27"/>
      <c r="M80" s="27"/>
      <c r="N80" s="28"/>
      <c r="O80" s="28"/>
      <c r="P80" s="29"/>
      <c r="Q80" s="30"/>
      <c r="R80" s="27"/>
      <c r="S80" s="28"/>
      <c r="T80" s="28"/>
      <c r="U80" s="31"/>
      <c r="V80" s="30"/>
      <c r="W80" s="9"/>
      <c r="X80" s="9"/>
    </row>
    <row r="81" spans="7:24" x14ac:dyDescent="0.3">
      <c r="G81" s="9"/>
      <c r="H81" s="9"/>
      <c r="I81" s="9"/>
      <c r="J81" s="25"/>
      <c r="K81" s="26"/>
      <c r="L81" s="27"/>
      <c r="M81" s="27"/>
      <c r="N81" s="28"/>
      <c r="O81" s="28"/>
      <c r="P81" s="29"/>
      <c r="Q81" s="30"/>
      <c r="R81" s="27"/>
      <c r="S81" s="28"/>
      <c r="T81" s="28"/>
      <c r="U81" s="31"/>
      <c r="V81" s="30"/>
      <c r="W81" s="9"/>
      <c r="X81" s="9"/>
    </row>
    <row r="82" spans="7:24" x14ac:dyDescent="0.3">
      <c r="G82" s="9"/>
      <c r="H82" s="9"/>
      <c r="I82" s="9"/>
      <c r="J82" s="25"/>
      <c r="K82" s="26"/>
      <c r="L82" s="27"/>
      <c r="M82" s="27"/>
      <c r="N82" s="28"/>
      <c r="O82" s="28"/>
      <c r="P82" s="29"/>
      <c r="Q82" s="30"/>
      <c r="R82" s="27"/>
      <c r="S82" s="28"/>
      <c r="T82" s="28"/>
      <c r="U82" s="31"/>
      <c r="V82" s="30"/>
      <c r="W82" s="9"/>
      <c r="X82" s="9"/>
    </row>
    <row r="83" spans="7:24" x14ac:dyDescent="0.3">
      <c r="G83" s="9"/>
      <c r="H83" s="9"/>
      <c r="I83" s="9"/>
      <c r="J83" s="25"/>
      <c r="K83" s="26"/>
      <c r="L83" s="27"/>
      <c r="M83" s="27"/>
      <c r="N83" s="28"/>
      <c r="O83" s="28"/>
      <c r="P83" s="29"/>
      <c r="Q83" s="30"/>
      <c r="R83" s="27"/>
      <c r="S83" s="28"/>
      <c r="T83" s="28"/>
      <c r="U83" s="31"/>
      <c r="V83" s="30"/>
      <c r="W83" s="9"/>
      <c r="X83" s="9"/>
    </row>
    <row r="84" spans="7:24" x14ac:dyDescent="0.3">
      <c r="G84" s="9"/>
      <c r="H84" s="9"/>
      <c r="I84" s="9"/>
      <c r="J84" s="25"/>
      <c r="K84" s="26"/>
      <c r="L84" s="27"/>
      <c r="M84" s="27"/>
      <c r="N84" s="28"/>
      <c r="O84" s="28"/>
      <c r="P84" s="29"/>
      <c r="Q84" s="30"/>
      <c r="R84" s="27"/>
      <c r="S84" s="28"/>
      <c r="T84" s="28"/>
      <c r="U84" s="31"/>
      <c r="V84" s="30"/>
      <c r="W84" s="9"/>
      <c r="X84" s="9"/>
    </row>
    <row r="85" spans="7:24" x14ac:dyDescent="0.3">
      <c r="G85" s="9"/>
      <c r="H85" s="9"/>
      <c r="I85" s="9"/>
      <c r="J85" s="25"/>
      <c r="K85" s="26"/>
      <c r="L85" s="27"/>
      <c r="M85" s="27"/>
      <c r="N85" s="28"/>
      <c r="O85" s="28"/>
      <c r="P85" s="29"/>
      <c r="Q85" s="30"/>
      <c r="R85" s="27"/>
      <c r="S85" s="28"/>
      <c r="T85" s="28"/>
      <c r="U85" s="31"/>
      <c r="V85" s="30"/>
      <c r="W85" s="9"/>
      <c r="X85" s="9"/>
    </row>
    <row r="86" spans="7:24" x14ac:dyDescent="0.3">
      <c r="G86" s="9"/>
      <c r="H86" s="9"/>
      <c r="I86" s="9"/>
      <c r="J86" s="25"/>
      <c r="K86" s="26"/>
      <c r="L86" s="27"/>
      <c r="M86" s="27"/>
      <c r="N86" s="28"/>
      <c r="O86" s="28"/>
      <c r="P86" s="29"/>
      <c r="Q86" s="30"/>
      <c r="R86" s="27"/>
      <c r="S86" s="28"/>
      <c r="T86" s="28"/>
      <c r="U86" s="31"/>
      <c r="V86" s="30"/>
      <c r="W86" s="9"/>
      <c r="X86" s="9"/>
    </row>
    <row r="87" spans="7:24" x14ac:dyDescent="0.3">
      <c r="G87" s="9"/>
      <c r="H87" s="9"/>
      <c r="I87" s="9"/>
      <c r="J87" s="25"/>
      <c r="K87" s="26"/>
      <c r="L87" s="27"/>
      <c r="M87" s="27"/>
      <c r="N87" s="28"/>
      <c r="O87" s="28"/>
      <c r="P87" s="29"/>
      <c r="Q87" s="30"/>
      <c r="R87" s="27"/>
      <c r="S87" s="28"/>
      <c r="T87" s="28"/>
      <c r="U87" s="31"/>
      <c r="V87" s="30"/>
      <c r="W87" s="9"/>
      <c r="X87" s="9"/>
    </row>
    <row r="88" spans="7:24" x14ac:dyDescent="0.3"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</row>
    <row r="89" spans="7:24" x14ac:dyDescent="0.3">
      <c r="G89" s="9"/>
      <c r="H89" s="9"/>
      <c r="I89" s="9"/>
      <c r="J89" s="25"/>
      <c r="K89" s="26"/>
      <c r="L89" s="28"/>
      <c r="M89" s="28"/>
      <c r="N89" s="28"/>
      <c r="O89" s="28"/>
      <c r="P89" s="31"/>
      <c r="Q89" s="30"/>
      <c r="R89" s="28"/>
      <c r="S89" s="28"/>
      <c r="T89" s="28"/>
      <c r="U89" s="31"/>
      <c r="V89" s="30"/>
      <c r="W89" s="36"/>
      <c r="X89" s="9"/>
    </row>
    <row r="90" spans="7:24" x14ac:dyDescent="0.3">
      <c r="G90" s="9"/>
      <c r="H90" s="9"/>
      <c r="I90" s="9"/>
      <c r="J90" s="25"/>
      <c r="K90" s="26"/>
      <c r="L90" s="28"/>
      <c r="M90" s="28"/>
      <c r="N90" s="28"/>
      <c r="O90" s="28"/>
      <c r="P90" s="31"/>
      <c r="Q90" s="30"/>
      <c r="R90" s="28"/>
      <c r="S90" s="28"/>
      <c r="T90" s="28"/>
      <c r="U90" s="31"/>
      <c r="V90" s="30"/>
      <c r="W90" s="9"/>
      <c r="X90" s="9"/>
    </row>
    <row r="91" spans="7:24" x14ac:dyDescent="0.3">
      <c r="G91" s="9"/>
      <c r="H91" s="9"/>
      <c r="I91" s="9"/>
      <c r="J91" s="10"/>
      <c r="K91" s="11"/>
      <c r="L91" s="12"/>
      <c r="M91" s="12"/>
      <c r="N91" s="12"/>
      <c r="O91" s="12"/>
      <c r="P91" s="13"/>
      <c r="Q91" s="14"/>
      <c r="R91" s="12"/>
      <c r="S91" s="12"/>
      <c r="T91" s="12"/>
      <c r="U91" s="13"/>
      <c r="V91" s="14"/>
      <c r="W91" s="9"/>
      <c r="X91" s="9"/>
    </row>
    <row r="92" spans="7:24" ht="15.6" x14ac:dyDescent="0.3">
      <c r="G92" s="37"/>
      <c r="H92" s="37"/>
      <c r="I92" s="9"/>
      <c r="J92" s="25"/>
      <c r="K92" s="26"/>
      <c r="L92" s="28"/>
      <c r="M92" s="28"/>
      <c r="N92" s="28"/>
      <c r="O92" s="28"/>
      <c r="P92" s="31"/>
      <c r="Q92" s="30"/>
      <c r="R92" s="28"/>
      <c r="S92" s="28"/>
      <c r="T92" s="28"/>
      <c r="U92" s="31"/>
      <c r="V92" s="30"/>
      <c r="W92" s="9"/>
      <c r="X92" s="9"/>
    </row>
    <row r="93" spans="7:24" x14ac:dyDescent="0.3">
      <c r="G93" s="9"/>
      <c r="H93" s="9"/>
      <c r="I93" s="9"/>
      <c r="J93" s="25"/>
      <c r="K93" s="26"/>
      <c r="L93" s="27"/>
      <c r="M93" s="27"/>
      <c r="N93" s="28"/>
      <c r="O93" s="28"/>
      <c r="P93" s="29"/>
      <c r="Q93" s="30"/>
      <c r="R93" s="27"/>
      <c r="S93" s="28"/>
      <c r="T93" s="28"/>
      <c r="U93" s="31"/>
      <c r="V93" s="30"/>
      <c r="W93" s="9"/>
      <c r="X93" s="9"/>
    </row>
    <row r="94" spans="7:24" x14ac:dyDescent="0.3">
      <c r="G94" s="9"/>
      <c r="H94" s="9"/>
      <c r="I94" s="9"/>
      <c r="J94" s="25"/>
      <c r="K94" s="26"/>
      <c r="L94" s="27"/>
      <c r="M94" s="27"/>
      <c r="N94" s="28"/>
      <c r="O94" s="28"/>
      <c r="P94" s="29"/>
      <c r="Q94" s="30"/>
      <c r="R94" s="27"/>
      <c r="S94" s="28"/>
      <c r="T94" s="28"/>
      <c r="U94" s="31"/>
      <c r="V94" s="30"/>
      <c r="W94" s="9"/>
      <c r="X94" s="9"/>
    </row>
    <row r="95" spans="7:24" x14ac:dyDescent="0.3">
      <c r="G95" s="9"/>
      <c r="H95" s="9"/>
      <c r="I95" s="9"/>
      <c r="J95" s="25"/>
      <c r="K95" s="26"/>
      <c r="L95" s="27"/>
      <c r="M95" s="27"/>
      <c r="N95" s="28"/>
      <c r="O95" s="28"/>
      <c r="P95" s="29"/>
      <c r="Q95" s="30"/>
      <c r="R95" s="27"/>
      <c r="S95" s="28"/>
      <c r="T95" s="28"/>
      <c r="U95" s="31"/>
      <c r="V95" s="30"/>
      <c r="W95" s="9"/>
      <c r="X95" s="9"/>
    </row>
    <row r="96" spans="7:24" x14ac:dyDescent="0.3">
      <c r="G96" s="9"/>
      <c r="H96" s="9"/>
      <c r="I96" s="9"/>
      <c r="J96" s="25"/>
      <c r="K96" s="26"/>
      <c r="L96" s="27"/>
      <c r="M96" s="27"/>
      <c r="N96" s="28"/>
      <c r="O96" s="28"/>
      <c r="P96" s="29"/>
      <c r="Q96" s="30"/>
      <c r="R96" s="27"/>
      <c r="S96" s="28"/>
      <c r="T96" s="28"/>
      <c r="U96" s="31"/>
      <c r="V96" s="30"/>
      <c r="W96" s="9"/>
      <c r="X96" s="9"/>
    </row>
    <row r="97" spans="7:24" x14ac:dyDescent="0.3">
      <c r="G97" s="9"/>
      <c r="H97" s="9"/>
      <c r="I97" s="9"/>
      <c r="J97" s="25"/>
      <c r="K97" s="26"/>
      <c r="L97" s="27"/>
      <c r="M97" s="27"/>
      <c r="N97" s="28"/>
      <c r="O97" s="28"/>
      <c r="P97" s="29"/>
      <c r="Q97" s="30"/>
      <c r="R97" s="27"/>
      <c r="S97" s="28"/>
      <c r="T97" s="28"/>
      <c r="U97" s="31"/>
      <c r="V97" s="30"/>
      <c r="W97" s="9"/>
      <c r="X97" s="9"/>
    </row>
    <row r="98" spans="7:24" x14ac:dyDescent="0.3">
      <c r="G98" s="9"/>
      <c r="H98" s="9"/>
      <c r="I98" s="9"/>
      <c r="J98" s="25"/>
      <c r="K98" s="26"/>
      <c r="L98" s="27"/>
      <c r="M98" s="27"/>
      <c r="N98" s="28"/>
      <c r="O98" s="28"/>
      <c r="P98" s="29"/>
      <c r="Q98" s="30"/>
      <c r="R98" s="27"/>
      <c r="S98" s="28"/>
      <c r="T98" s="28"/>
      <c r="U98" s="31"/>
      <c r="V98" s="30"/>
      <c r="W98" s="9"/>
      <c r="X98" s="9"/>
    </row>
    <row r="99" spans="7:24" x14ac:dyDescent="0.3">
      <c r="G99" s="9"/>
      <c r="H99" s="9"/>
      <c r="I99" s="9"/>
      <c r="J99" s="25"/>
      <c r="K99" s="26"/>
      <c r="L99" s="27"/>
      <c r="M99" s="27"/>
      <c r="N99" s="28"/>
      <c r="O99" s="28"/>
      <c r="P99" s="29"/>
      <c r="Q99" s="30"/>
      <c r="R99" s="27"/>
      <c r="S99" s="28"/>
      <c r="T99" s="28"/>
      <c r="U99" s="31"/>
      <c r="V99" s="30"/>
      <c r="W99" s="9"/>
      <c r="X99" s="9"/>
    </row>
    <row r="100" spans="7:24" x14ac:dyDescent="0.3">
      <c r="G100" s="9"/>
      <c r="H100" s="9"/>
      <c r="I100" s="9"/>
      <c r="J100" s="25"/>
      <c r="K100" s="26"/>
      <c r="L100" s="27"/>
      <c r="M100" s="27"/>
      <c r="N100" s="28"/>
      <c r="O100" s="28"/>
      <c r="P100" s="29"/>
      <c r="Q100" s="30"/>
      <c r="R100" s="27"/>
      <c r="S100" s="28"/>
      <c r="T100" s="28"/>
      <c r="U100" s="31"/>
      <c r="V100" s="30"/>
      <c r="W100" s="9"/>
      <c r="X100" s="9"/>
    </row>
    <row r="101" spans="7:24" x14ac:dyDescent="0.3">
      <c r="G101" s="9"/>
      <c r="H101" s="9"/>
      <c r="I101" s="9"/>
      <c r="J101" s="25"/>
      <c r="K101" s="26"/>
      <c r="L101" s="27"/>
      <c r="M101" s="27"/>
      <c r="N101" s="28"/>
      <c r="O101" s="28"/>
      <c r="P101" s="29"/>
      <c r="Q101" s="30"/>
      <c r="R101" s="27"/>
      <c r="S101" s="28"/>
      <c r="T101" s="28"/>
      <c r="U101" s="31"/>
      <c r="V101" s="30"/>
      <c r="W101" s="9"/>
      <c r="X101" s="9"/>
    </row>
    <row r="102" spans="7:24" x14ac:dyDescent="0.3">
      <c r="G102" s="9"/>
      <c r="H102" s="9"/>
      <c r="I102" s="9"/>
      <c r="J102" s="25"/>
      <c r="K102" s="26"/>
      <c r="L102" s="27"/>
      <c r="M102" s="27"/>
      <c r="N102" s="28"/>
      <c r="O102" s="28"/>
      <c r="P102" s="29"/>
      <c r="Q102" s="30"/>
      <c r="R102" s="27"/>
      <c r="S102" s="28"/>
      <c r="T102" s="28"/>
      <c r="U102" s="31"/>
      <c r="V102" s="30"/>
      <c r="W102" s="9"/>
      <c r="X102" s="9"/>
    </row>
    <row r="103" spans="7:24" x14ac:dyDescent="0.3">
      <c r="G103" s="9"/>
      <c r="H103" s="9"/>
      <c r="I103" s="9"/>
      <c r="J103" s="25"/>
      <c r="K103" s="26"/>
      <c r="L103" s="27"/>
      <c r="M103" s="27"/>
      <c r="N103" s="28"/>
      <c r="O103" s="28"/>
      <c r="P103" s="29"/>
      <c r="Q103" s="30"/>
      <c r="R103" s="27"/>
      <c r="S103" s="28"/>
      <c r="T103" s="28"/>
      <c r="U103" s="31"/>
      <c r="V103" s="30"/>
      <c r="W103" s="9"/>
      <c r="X103" s="9"/>
    </row>
    <row r="104" spans="7:24" x14ac:dyDescent="0.3">
      <c r="G104" s="9"/>
      <c r="H104" s="9"/>
      <c r="I104" s="9"/>
      <c r="J104" s="25"/>
      <c r="K104" s="26"/>
      <c r="L104" s="27"/>
      <c r="M104" s="27"/>
      <c r="N104" s="28"/>
      <c r="O104" s="28"/>
      <c r="P104" s="29"/>
      <c r="Q104" s="30"/>
      <c r="R104" s="27"/>
      <c r="S104" s="28"/>
      <c r="T104" s="28"/>
      <c r="U104" s="31"/>
      <c r="V104" s="30"/>
      <c r="W104" s="9"/>
      <c r="X104" s="9"/>
    </row>
    <row r="105" spans="7:24" x14ac:dyDescent="0.3">
      <c r="G105" s="9"/>
      <c r="H105" s="9"/>
      <c r="I105" s="9"/>
      <c r="J105" s="25"/>
      <c r="K105" s="26"/>
      <c r="L105" s="27"/>
      <c r="M105" s="27"/>
      <c r="N105" s="28"/>
      <c r="O105" s="28"/>
      <c r="P105" s="29"/>
      <c r="Q105" s="30"/>
      <c r="R105" s="27"/>
      <c r="S105" s="28"/>
      <c r="T105" s="28"/>
      <c r="U105" s="31"/>
      <c r="V105" s="30"/>
      <c r="W105" s="9"/>
      <c r="X105" s="9"/>
    </row>
    <row r="106" spans="7:24" x14ac:dyDescent="0.3">
      <c r="G106" s="9"/>
      <c r="H106" s="9"/>
      <c r="I106" s="9"/>
      <c r="J106" s="25"/>
      <c r="K106" s="26"/>
      <c r="L106" s="27"/>
      <c r="M106" s="27"/>
      <c r="N106" s="28"/>
      <c r="O106" s="28"/>
      <c r="P106" s="29"/>
      <c r="Q106" s="30"/>
      <c r="R106" s="27"/>
      <c r="S106" s="28"/>
      <c r="T106" s="28"/>
      <c r="U106" s="31"/>
      <c r="V106" s="30"/>
      <c r="W106" s="9"/>
      <c r="X106" s="9"/>
    </row>
    <row r="107" spans="7:24" x14ac:dyDescent="0.3">
      <c r="G107" s="9"/>
      <c r="H107" s="9"/>
      <c r="I107" s="9"/>
      <c r="J107" s="25"/>
      <c r="K107" s="26"/>
      <c r="L107" s="27"/>
      <c r="M107" s="27"/>
      <c r="N107" s="28"/>
      <c r="O107" s="28"/>
      <c r="P107" s="29"/>
      <c r="Q107" s="30"/>
      <c r="R107" s="27"/>
      <c r="S107" s="28"/>
      <c r="T107" s="28"/>
      <c r="U107" s="31"/>
      <c r="V107" s="30"/>
      <c r="W107" s="9"/>
      <c r="X107" s="9"/>
    </row>
    <row r="108" spans="7:24" x14ac:dyDescent="0.3">
      <c r="G108" s="9"/>
      <c r="H108" s="9"/>
      <c r="I108" s="9"/>
      <c r="J108" s="25"/>
      <c r="K108" s="26"/>
      <c r="L108" s="27"/>
      <c r="M108" s="27"/>
      <c r="N108" s="28"/>
      <c r="O108" s="28"/>
      <c r="P108" s="29"/>
      <c r="Q108" s="30"/>
      <c r="R108" s="27"/>
      <c r="S108" s="28"/>
      <c r="T108" s="28"/>
      <c r="U108" s="31"/>
      <c r="V108" s="30"/>
      <c r="W108" s="9"/>
      <c r="X108" s="9"/>
    </row>
    <row r="109" spans="7:24" x14ac:dyDescent="0.3">
      <c r="G109" s="9"/>
      <c r="H109" s="9"/>
      <c r="I109" s="9"/>
      <c r="J109" s="25"/>
      <c r="K109" s="26"/>
      <c r="L109" s="27"/>
      <c r="M109" s="27"/>
      <c r="N109" s="28"/>
      <c r="O109" s="28"/>
      <c r="P109" s="29"/>
      <c r="Q109" s="30"/>
      <c r="R109" s="27"/>
      <c r="S109" s="28"/>
      <c r="T109" s="28"/>
      <c r="U109" s="31"/>
      <c r="V109" s="30"/>
      <c r="W109" s="9"/>
      <c r="X109" s="9"/>
    </row>
    <row r="110" spans="7:24" x14ac:dyDescent="0.3">
      <c r="G110" s="9"/>
      <c r="H110" s="9"/>
      <c r="I110" s="9"/>
      <c r="J110" s="25"/>
      <c r="K110" s="26"/>
      <c r="L110" s="28"/>
      <c r="M110" s="28"/>
      <c r="N110" s="28"/>
      <c r="O110" s="28"/>
      <c r="P110" s="31"/>
      <c r="Q110" s="30"/>
      <c r="R110" s="28"/>
      <c r="S110" s="28"/>
      <c r="T110" s="28"/>
      <c r="U110" s="31"/>
      <c r="V110" s="30"/>
      <c r="W110" s="9"/>
      <c r="X110" s="9"/>
    </row>
    <row r="111" spans="7:24" ht="15.6" x14ac:dyDescent="0.3">
      <c r="G111" s="37"/>
      <c r="H111" s="37"/>
      <c r="I111" s="9"/>
      <c r="J111" s="25"/>
      <c r="K111" s="26"/>
      <c r="L111" s="28"/>
      <c r="M111" s="28"/>
      <c r="N111" s="28"/>
      <c r="O111" s="28"/>
      <c r="P111" s="31"/>
      <c r="Q111" s="30"/>
      <c r="R111" s="28"/>
      <c r="S111" s="28"/>
      <c r="T111" s="28"/>
      <c r="U111" s="31"/>
      <c r="V111" s="30"/>
      <c r="W111" s="9"/>
      <c r="X111" s="9"/>
    </row>
    <row r="112" spans="7:24" x14ac:dyDescent="0.3">
      <c r="G112" s="9"/>
      <c r="H112" s="9"/>
      <c r="I112" s="9"/>
      <c r="J112" s="25"/>
      <c r="K112" s="26"/>
      <c r="L112" s="27"/>
      <c r="M112" s="27"/>
      <c r="N112" s="28"/>
      <c r="O112" s="28"/>
      <c r="P112" s="29"/>
      <c r="Q112" s="30"/>
      <c r="R112" s="27"/>
      <c r="S112" s="28"/>
      <c r="T112" s="28"/>
      <c r="U112" s="31"/>
      <c r="V112" s="30"/>
      <c r="W112" s="9"/>
      <c r="X112" s="9"/>
    </row>
    <row r="113" spans="7:24" x14ac:dyDescent="0.3">
      <c r="G113" s="9"/>
      <c r="H113" s="9"/>
      <c r="I113" s="9"/>
      <c r="J113" s="25"/>
      <c r="K113" s="26"/>
      <c r="L113" s="27"/>
      <c r="M113" s="27"/>
      <c r="N113" s="28"/>
      <c r="O113" s="28"/>
      <c r="P113" s="29"/>
      <c r="Q113" s="30"/>
      <c r="R113" s="27"/>
      <c r="S113" s="28"/>
      <c r="T113" s="28"/>
      <c r="U113" s="31"/>
      <c r="V113" s="30"/>
      <c r="W113" s="9"/>
      <c r="X113" s="9"/>
    </row>
    <row r="114" spans="7:24" x14ac:dyDescent="0.3">
      <c r="G114" s="9"/>
      <c r="H114" s="9"/>
      <c r="I114" s="9"/>
      <c r="J114" s="25"/>
      <c r="K114" s="26"/>
      <c r="L114" s="27"/>
      <c r="M114" s="27"/>
      <c r="N114" s="28"/>
      <c r="O114" s="28"/>
      <c r="P114" s="29"/>
      <c r="Q114" s="30"/>
      <c r="R114" s="27"/>
      <c r="S114" s="28"/>
      <c r="T114" s="28"/>
      <c r="U114" s="31"/>
      <c r="V114" s="30"/>
      <c r="W114" s="9"/>
      <c r="X114" s="9"/>
    </row>
    <row r="115" spans="7:24" x14ac:dyDescent="0.3">
      <c r="G115" s="9"/>
      <c r="H115" s="9"/>
      <c r="I115" s="9"/>
      <c r="J115" s="25"/>
      <c r="K115" s="26"/>
      <c r="L115" s="27"/>
      <c r="M115" s="27"/>
      <c r="N115" s="28"/>
      <c r="O115" s="28"/>
      <c r="P115" s="29"/>
      <c r="Q115" s="30"/>
      <c r="R115" s="27"/>
      <c r="S115" s="28"/>
      <c r="T115" s="28"/>
      <c r="U115" s="31"/>
      <c r="V115" s="30"/>
      <c r="W115" s="9"/>
      <c r="X115" s="9"/>
    </row>
    <row r="116" spans="7:24" x14ac:dyDescent="0.3">
      <c r="G116" s="9"/>
      <c r="H116" s="9"/>
      <c r="I116" s="9"/>
      <c r="J116" s="25"/>
      <c r="K116" s="26"/>
      <c r="L116" s="27"/>
      <c r="M116" s="27"/>
      <c r="N116" s="28"/>
      <c r="O116" s="28"/>
      <c r="P116" s="29"/>
      <c r="Q116" s="30"/>
      <c r="R116" s="27"/>
      <c r="S116" s="28"/>
      <c r="T116" s="28"/>
      <c r="U116" s="31"/>
      <c r="V116" s="30"/>
      <c r="W116" s="9"/>
      <c r="X116" s="9"/>
    </row>
    <row r="117" spans="7:24" x14ac:dyDescent="0.3">
      <c r="G117" s="9"/>
      <c r="H117" s="9"/>
      <c r="I117" s="9"/>
      <c r="J117" s="25"/>
      <c r="K117" s="26"/>
      <c r="L117" s="27"/>
      <c r="M117" s="27"/>
      <c r="N117" s="28"/>
      <c r="O117" s="28"/>
      <c r="P117" s="29"/>
      <c r="Q117" s="30"/>
      <c r="R117" s="27"/>
      <c r="S117" s="28"/>
      <c r="T117" s="28"/>
      <c r="U117" s="31"/>
      <c r="V117" s="30"/>
      <c r="W117" s="9"/>
      <c r="X117" s="9"/>
    </row>
    <row r="118" spans="7:24" x14ac:dyDescent="0.3">
      <c r="G118" s="9"/>
      <c r="H118" s="9"/>
      <c r="I118" s="9"/>
      <c r="J118" s="25"/>
      <c r="K118" s="26"/>
      <c r="L118" s="27"/>
      <c r="M118" s="27"/>
      <c r="N118" s="28"/>
      <c r="O118" s="28"/>
      <c r="P118" s="29"/>
      <c r="Q118" s="30"/>
      <c r="R118" s="27"/>
      <c r="S118" s="28"/>
      <c r="T118" s="28"/>
      <c r="U118" s="31"/>
      <c r="V118" s="30"/>
      <c r="W118" s="9"/>
      <c r="X118" s="9"/>
    </row>
    <row r="119" spans="7:24" x14ac:dyDescent="0.3">
      <c r="G119" s="9"/>
      <c r="H119" s="9"/>
      <c r="I119" s="9"/>
      <c r="J119" s="25"/>
      <c r="K119" s="26"/>
      <c r="L119" s="27"/>
      <c r="M119" s="27"/>
      <c r="N119" s="28"/>
      <c r="O119" s="28"/>
      <c r="P119" s="29"/>
      <c r="Q119" s="30"/>
      <c r="R119" s="27"/>
      <c r="S119" s="28"/>
      <c r="T119" s="28"/>
      <c r="U119" s="31"/>
      <c r="V119" s="30"/>
      <c r="W119" s="9"/>
      <c r="X119" s="9"/>
    </row>
    <row r="120" spans="7:24" x14ac:dyDescent="0.3">
      <c r="G120" s="9"/>
      <c r="H120" s="9"/>
      <c r="I120" s="9"/>
      <c r="J120" s="25"/>
      <c r="K120" s="26"/>
      <c r="L120" s="27"/>
      <c r="M120" s="27"/>
      <c r="N120" s="28"/>
      <c r="O120" s="28"/>
      <c r="P120" s="29"/>
      <c r="Q120" s="30"/>
      <c r="R120" s="27"/>
      <c r="S120" s="28"/>
      <c r="T120" s="28"/>
      <c r="U120" s="31"/>
      <c r="V120" s="30"/>
      <c r="W120" s="9"/>
      <c r="X120" s="9"/>
    </row>
    <row r="121" spans="7:24" x14ac:dyDescent="0.3">
      <c r="G121" s="9"/>
      <c r="H121" s="9"/>
      <c r="I121" s="9"/>
      <c r="J121" s="25"/>
      <c r="K121" s="26"/>
      <c r="L121" s="27"/>
      <c r="M121" s="27"/>
      <c r="N121" s="28"/>
      <c r="O121" s="28"/>
      <c r="P121" s="29"/>
      <c r="Q121" s="30"/>
      <c r="R121" s="27"/>
      <c r="S121" s="28"/>
      <c r="T121" s="28"/>
      <c r="U121" s="31"/>
      <c r="V121" s="30"/>
      <c r="W121" s="9"/>
      <c r="X121" s="9"/>
    </row>
    <row r="122" spans="7:24" x14ac:dyDescent="0.3">
      <c r="G122" s="9"/>
      <c r="H122" s="9"/>
      <c r="I122" s="9"/>
      <c r="J122" s="25"/>
      <c r="K122" s="26"/>
      <c r="L122" s="27"/>
      <c r="M122" s="27"/>
      <c r="N122" s="28"/>
      <c r="O122" s="28"/>
      <c r="P122" s="29"/>
      <c r="Q122" s="30"/>
      <c r="R122" s="27"/>
      <c r="S122" s="28"/>
      <c r="T122" s="28"/>
      <c r="U122" s="31"/>
      <c r="V122" s="30"/>
      <c r="W122" s="9"/>
      <c r="X122" s="9"/>
    </row>
    <row r="123" spans="7:24" x14ac:dyDescent="0.3">
      <c r="G123" s="9"/>
      <c r="H123" s="9"/>
      <c r="I123" s="9"/>
      <c r="J123" s="25"/>
      <c r="K123" s="26"/>
      <c r="L123" s="27"/>
      <c r="M123" s="27"/>
      <c r="N123" s="28"/>
      <c r="O123" s="28"/>
      <c r="P123" s="29"/>
      <c r="Q123" s="30"/>
      <c r="R123" s="27"/>
      <c r="S123" s="28"/>
      <c r="T123" s="28"/>
      <c r="U123" s="31"/>
      <c r="V123" s="30"/>
      <c r="W123" s="9"/>
      <c r="X123" s="9"/>
    </row>
    <row r="124" spans="7:24" x14ac:dyDescent="0.3">
      <c r="G124" s="9"/>
      <c r="H124" s="9"/>
      <c r="I124" s="9"/>
      <c r="J124" s="25"/>
      <c r="K124" s="26"/>
      <c r="L124" s="27"/>
      <c r="M124" s="27"/>
      <c r="N124" s="28"/>
      <c r="O124" s="28"/>
      <c r="P124" s="29"/>
      <c r="Q124" s="30"/>
      <c r="R124" s="27"/>
      <c r="S124" s="28"/>
      <c r="T124" s="28"/>
      <c r="U124" s="31"/>
      <c r="V124" s="30"/>
      <c r="W124" s="9"/>
      <c r="X124" s="9"/>
    </row>
    <row r="125" spans="7:24" x14ac:dyDescent="0.3">
      <c r="G125" s="9"/>
      <c r="H125" s="9"/>
      <c r="I125" s="9"/>
      <c r="J125" s="25"/>
      <c r="K125" s="26"/>
      <c r="L125" s="27"/>
      <c r="M125" s="27"/>
      <c r="N125" s="28"/>
      <c r="O125" s="28"/>
      <c r="P125" s="29"/>
      <c r="Q125" s="30"/>
      <c r="R125" s="27"/>
      <c r="S125" s="28"/>
      <c r="T125" s="28"/>
      <c r="U125" s="31"/>
      <c r="V125" s="30"/>
      <c r="W125" s="9"/>
      <c r="X125" s="9"/>
    </row>
    <row r="126" spans="7:24" x14ac:dyDescent="0.3">
      <c r="G126" s="9"/>
      <c r="H126" s="9"/>
      <c r="I126" s="9"/>
      <c r="J126" s="25"/>
      <c r="K126" s="26"/>
      <c r="L126" s="27"/>
      <c r="M126" s="27"/>
      <c r="N126" s="28"/>
      <c r="O126" s="28"/>
      <c r="P126" s="29"/>
      <c r="Q126" s="30"/>
      <c r="R126" s="27"/>
      <c r="S126" s="28"/>
      <c r="T126" s="28"/>
      <c r="U126" s="31"/>
      <c r="V126" s="30"/>
      <c r="W126" s="9"/>
      <c r="X126" s="9"/>
    </row>
    <row r="127" spans="7:24" x14ac:dyDescent="0.3">
      <c r="G127" s="9"/>
      <c r="H127" s="9"/>
      <c r="I127" s="9"/>
      <c r="J127" s="25"/>
      <c r="K127" s="26"/>
      <c r="L127" s="27"/>
      <c r="M127" s="27"/>
      <c r="N127" s="28"/>
      <c r="O127" s="28"/>
      <c r="P127" s="29"/>
      <c r="Q127" s="30"/>
      <c r="R127" s="27"/>
      <c r="S127" s="28"/>
      <c r="T127" s="28"/>
      <c r="U127" s="31"/>
      <c r="V127" s="30"/>
      <c r="W127" s="9"/>
      <c r="X127" s="9"/>
    </row>
    <row r="128" spans="7:24" x14ac:dyDescent="0.3"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</row>
    <row r="129" spans="7:24" x14ac:dyDescent="0.3">
      <c r="G129" s="9"/>
      <c r="H129" s="9"/>
      <c r="I129" s="9"/>
      <c r="J129" s="25"/>
      <c r="K129" s="26"/>
      <c r="L129" s="28"/>
      <c r="M129" s="28"/>
      <c r="N129" s="28"/>
      <c r="O129" s="28"/>
      <c r="P129" s="31"/>
      <c r="Q129" s="30"/>
      <c r="R129" s="28"/>
      <c r="S129" s="28"/>
      <c r="T129" s="28"/>
      <c r="U129" s="31"/>
      <c r="V129" s="30"/>
      <c r="W129" s="36"/>
      <c r="X129" s="9"/>
    </row>
    <row r="130" spans="7:24" x14ac:dyDescent="0.3"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</row>
    <row r="131" spans="7:24" x14ac:dyDescent="0.3"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</row>
    <row r="132" spans="7:24" x14ac:dyDescent="0.3"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</row>
    <row r="133" spans="7:24" x14ac:dyDescent="0.3"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</row>
    <row r="134" spans="7:24" x14ac:dyDescent="0.3"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</row>
    <row r="135" spans="7:24" x14ac:dyDescent="0.3"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</row>
    <row r="136" spans="7:24" x14ac:dyDescent="0.3"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</row>
    <row r="137" spans="7:24" x14ac:dyDescent="0.3"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</row>
    <row r="138" spans="7:24" x14ac:dyDescent="0.3"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</row>
    <row r="139" spans="7:24" x14ac:dyDescent="0.3"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</row>
    <row r="140" spans="7:24" x14ac:dyDescent="0.3"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</row>
    <row r="141" spans="7:24" x14ac:dyDescent="0.3"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</row>
    <row r="142" spans="7:24" x14ac:dyDescent="0.3"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</row>
    <row r="143" spans="7:24" x14ac:dyDescent="0.3"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</row>
    <row r="144" spans="7:24" x14ac:dyDescent="0.3"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</row>
    <row r="145" spans="7:24" x14ac:dyDescent="0.3"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</row>
    <row r="146" spans="7:24" x14ac:dyDescent="0.3"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</row>
    <row r="147" spans="7:24" x14ac:dyDescent="0.3"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</row>
    <row r="148" spans="7:24" x14ac:dyDescent="0.3"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</row>
    <row r="149" spans="7:24" x14ac:dyDescent="0.3"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</row>
    <row r="150" spans="7:24" x14ac:dyDescent="0.3"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</row>
    <row r="151" spans="7:24" x14ac:dyDescent="0.3"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</row>
    <row r="152" spans="7:24" x14ac:dyDescent="0.3"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</row>
    <row r="153" spans="7:24" x14ac:dyDescent="0.3"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</row>
    <row r="154" spans="7:24" x14ac:dyDescent="0.3"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</row>
    <row r="155" spans="7:24" x14ac:dyDescent="0.3"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</row>
    <row r="156" spans="7:24" x14ac:dyDescent="0.3"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</row>
    <row r="157" spans="7:24" x14ac:dyDescent="0.3"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</row>
    <row r="158" spans="7:24" x14ac:dyDescent="0.3"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</row>
    <row r="159" spans="7:24" x14ac:dyDescent="0.3"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</row>
    <row r="160" spans="7:24" x14ac:dyDescent="0.3"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</row>
    <row r="161" spans="7:24" x14ac:dyDescent="0.3"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</row>
    <row r="162" spans="7:24" x14ac:dyDescent="0.3"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</row>
    <row r="163" spans="7:24" x14ac:dyDescent="0.3"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</row>
    <row r="164" spans="7:24" x14ac:dyDescent="0.3"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</row>
    <row r="165" spans="7:24" x14ac:dyDescent="0.3"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</row>
    <row r="166" spans="7:24" x14ac:dyDescent="0.3"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</row>
    <row r="167" spans="7:24" x14ac:dyDescent="0.3"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</row>
    <row r="168" spans="7:24" x14ac:dyDescent="0.3"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</row>
    <row r="169" spans="7:24" x14ac:dyDescent="0.3"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</row>
    <row r="170" spans="7:24" x14ac:dyDescent="0.3"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</row>
    <row r="171" spans="7:24" x14ac:dyDescent="0.3"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</row>
    <row r="172" spans="7:24" x14ac:dyDescent="0.3"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</row>
    <row r="173" spans="7:24" x14ac:dyDescent="0.3"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</row>
    <row r="174" spans="7:24" x14ac:dyDescent="0.3"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</row>
    <row r="175" spans="7:24" x14ac:dyDescent="0.3"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</row>
    <row r="176" spans="7:24" x14ac:dyDescent="0.3"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</row>
    <row r="177" spans="7:24" x14ac:dyDescent="0.3"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</row>
    <row r="178" spans="7:24" x14ac:dyDescent="0.3"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</row>
    <row r="179" spans="7:24" x14ac:dyDescent="0.3"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</row>
    <row r="180" spans="7:24" x14ac:dyDescent="0.3"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</row>
    <row r="181" spans="7:24" x14ac:dyDescent="0.3"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</row>
    <row r="182" spans="7:24" x14ac:dyDescent="0.3"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</row>
    <row r="183" spans="7:24" x14ac:dyDescent="0.3"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</row>
    <row r="184" spans="7:24" x14ac:dyDescent="0.3"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</row>
    <row r="185" spans="7:24" x14ac:dyDescent="0.3"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</row>
    <row r="186" spans="7:24" x14ac:dyDescent="0.3"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</row>
    <row r="187" spans="7:24" x14ac:dyDescent="0.3"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</row>
    <row r="188" spans="7:24" x14ac:dyDescent="0.3"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</row>
    <row r="189" spans="7:24" x14ac:dyDescent="0.3"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</row>
    <row r="190" spans="7:24" x14ac:dyDescent="0.3"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</row>
    <row r="191" spans="7:24" x14ac:dyDescent="0.3"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</row>
    <row r="192" spans="7:24" x14ac:dyDescent="0.3"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</row>
    <row r="193" spans="7:24" x14ac:dyDescent="0.3"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</row>
    <row r="194" spans="7:24" x14ac:dyDescent="0.3"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</row>
    <row r="195" spans="7:24" x14ac:dyDescent="0.3"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95"/>
  <sheetViews>
    <sheetView workbookViewId="0">
      <selection activeCell="B1" sqref="B1:E1"/>
    </sheetView>
  </sheetViews>
  <sheetFormatPr defaultRowHeight="14.4" x14ac:dyDescent="0.3"/>
  <cols>
    <col min="2" max="2" width="5.3320312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26.6640625" bestFit="1" customWidth="1"/>
    <col min="10" max="10" width="6.6640625" bestFit="1" customWidth="1"/>
    <col min="11" max="11" width="5" bestFit="1" customWidth="1"/>
    <col min="12" max="12" width="9.88671875" bestFit="1" customWidth="1"/>
    <col min="13" max="13" width="10" bestFit="1" customWidth="1"/>
    <col min="14" max="14" width="9.77734375" bestFit="1" customWidth="1"/>
    <col min="15" max="15" width="9" bestFit="1" customWidth="1"/>
    <col min="16" max="16" width="12.109375" bestFit="1" customWidth="1"/>
    <col min="17" max="17" width="8.5546875" bestFit="1" customWidth="1"/>
    <col min="18" max="18" width="12.109375" bestFit="1" customWidth="1"/>
    <col min="19" max="19" width="10.33203125" bestFit="1" customWidth="1"/>
    <col min="20" max="20" width="9.5546875" bestFit="1" customWidth="1"/>
    <col min="21" max="21" width="13.33203125" bestFit="1" customWidth="1"/>
    <col min="22" max="22" width="8.5546875" bestFit="1" customWidth="1"/>
    <col min="23" max="23" width="11.109375" bestFit="1" customWidth="1"/>
    <col min="24" max="24" width="12.109375" bestFit="1" customWidth="1"/>
  </cols>
  <sheetData>
    <row r="1" spans="2:24" ht="23.25" x14ac:dyDescent="0.35">
      <c r="B1" s="117" t="s">
        <v>33</v>
      </c>
      <c r="C1" s="117"/>
      <c r="D1" s="117"/>
      <c r="E1" s="117"/>
      <c r="I1" s="1" t="s">
        <v>132</v>
      </c>
    </row>
    <row r="2" spans="2:24" ht="15" x14ac:dyDescent="0.25">
      <c r="B2">
        <v>2017</v>
      </c>
      <c r="D2" s="2"/>
      <c r="E2" s="2"/>
    </row>
    <row r="3" spans="2:24" ht="15" x14ac:dyDescent="0.25">
      <c r="D3" s="2"/>
      <c r="E3" s="2"/>
    </row>
    <row r="4" spans="2:24" ht="18" x14ac:dyDescent="0.35">
      <c r="B4" s="3" t="s">
        <v>6</v>
      </c>
      <c r="C4" s="38"/>
      <c r="D4" s="5" t="s">
        <v>34</v>
      </c>
      <c r="E4" s="5" t="s">
        <v>35</v>
      </c>
    </row>
    <row r="5" spans="2:24" x14ac:dyDescent="0.3">
      <c r="D5" s="8"/>
      <c r="E5" s="8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2:24" ht="15" thickBot="1" x14ac:dyDescent="0.35">
      <c r="C6" s="57" t="s">
        <v>125</v>
      </c>
      <c r="D6" s="58">
        <v>76</v>
      </c>
      <c r="E6" s="59" t="s">
        <v>183</v>
      </c>
      <c r="G6" s="62"/>
      <c r="H6" s="62"/>
      <c r="I6" s="62"/>
      <c r="J6" s="63" t="s">
        <v>59</v>
      </c>
      <c r="K6" s="64" t="s">
        <v>60</v>
      </c>
      <c r="L6" s="65" t="s">
        <v>61</v>
      </c>
      <c r="M6" s="65" t="s">
        <v>186</v>
      </c>
      <c r="N6" s="65" t="s">
        <v>62</v>
      </c>
      <c r="O6" s="65" t="s">
        <v>187</v>
      </c>
      <c r="P6" s="65" t="s">
        <v>63</v>
      </c>
      <c r="Q6" s="66" t="s">
        <v>64</v>
      </c>
      <c r="R6" s="67" t="s">
        <v>65</v>
      </c>
      <c r="S6" s="65" t="s">
        <v>66</v>
      </c>
      <c r="T6" s="65" t="s">
        <v>67</v>
      </c>
      <c r="U6" s="65" t="s">
        <v>68</v>
      </c>
      <c r="V6" s="66" t="s">
        <v>69</v>
      </c>
      <c r="W6" s="67" t="s">
        <v>70</v>
      </c>
      <c r="X6" s="62"/>
    </row>
    <row r="7" spans="2:24" ht="15.6" x14ac:dyDescent="0.3">
      <c r="C7" s="57" t="s">
        <v>126</v>
      </c>
      <c r="D7" s="58">
        <v>78</v>
      </c>
      <c r="E7" s="59" t="s">
        <v>57</v>
      </c>
      <c r="G7" s="68">
        <v>76</v>
      </c>
      <c r="H7" s="69" t="s">
        <v>125</v>
      </c>
      <c r="I7" s="70"/>
      <c r="J7" s="71"/>
      <c r="K7" s="72"/>
      <c r="L7" s="73"/>
      <c r="M7" s="73"/>
      <c r="N7" s="73"/>
      <c r="O7" s="73"/>
      <c r="P7" s="73"/>
      <c r="Q7" s="74"/>
      <c r="R7" s="75"/>
      <c r="S7" s="73"/>
      <c r="T7" s="73"/>
      <c r="U7" s="73"/>
      <c r="V7" s="74"/>
      <c r="W7" s="76"/>
      <c r="X7" s="62"/>
    </row>
    <row r="8" spans="2:24" x14ac:dyDescent="0.3">
      <c r="C8" s="118"/>
      <c r="D8" s="119"/>
      <c r="E8" s="78"/>
      <c r="G8" s="77"/>
      <c r="H8" s="62">
        <v>1</v>
      </c>
      <c r="I8" s="62" t="s">
        <v>11</v>
      </c>
      <c r="J8" s="78">
        <v>253</v>
      </c>
      <c r="K8" s="79">
        <v>0.6</v>
      </c>
      <c r="L8" s="80">
        <v>5471425</v>
      </c>
      <c r="M8" s="81">
        <v>2446405</v>
      </c>
      <c r="N8" s="80">
        <v>16618</v>
      </c>
      <c r="O8" s="80"/>
      <c r="P8" s="81">
        <v>1824982.8</v>
      </c>
      <c r="Q8" s="82">
        <v>2.2769999999999999E-3</v>
      </c>
      <c r="R8" s="83">
        <v>4155.4858356000004</v>
      </c>
      <c r="S8" s="80">
        <v>87405</v>
      </c>
      <c r="T8" s="81">
        <v>0</v>
      </c>
      <c r="U8" s="81">
        <v>52443</v>
      </c>
      <c r="V8" s="84">
        <v>1.91E-3</v>
      </c>
      <c r="W8" s="85">
        <v>100.16613</v>
      </c>
      <c r="X8" s="62"/>
    </row>
    <row r="9" spans="2:24" x14ac:dyDescent="0.3">
      <c r="C9" s="118"/>
      <c r="D9" s="119"/>
      <c r="E9" s="78"/>
      <c r="G9" s="77"/>
      <c r="H9" s="62">
        <v>2</v>
      </c>
      <c r="I9" s="62" t="s">
        <v>27</v>
      </c>
      <c r="J9" s="78">
        <v>253</v>
      </c>
      <c r="K9" s="79">
        <v>0.6</v>
      </c>
      <c r="L9" s="80">
        <v>5471425</v>
      </c>
      <c r="M9" s="81">
        <v>2446405</v>
      </c>
      <c r="N9" s="80">
        <v>16618</v>
      </c>
      <c r="O9" s="80"/>
      <c r="P9" s="81">
        <v>1824982.8</v>
      </c>
      <c r="Q9" s="82">
        <v>2.6200000000000003E-4</v>
      </c>
      <c r="R9" s="83">
        <v>478.14549360000007</v>
      </c>
      <c r="S9" s="80">
        <v>87405</v>
      </c>
      <c r="T9" s="81">
        <v>0</v>
      </c>
      <c r="U9" s="81">
        <v>52443</v>
      </c>
      <c r="V9" s="84">
        <v>2.6899999999999998E-4</v>
      </c>
      <c r="W9" s="85">
        <v>14.107166999999999</v>
      </c>
      <c r="X9" s="62"/>
    </row>
    <row r="10" spans="2:24" x14ac:dyDescent="0.3">
      <c r="C10" s="118"/>
      <c r="D10" s="119"/>
      <c r="E10" s="78"/>
      <c r="G10" s="77"/>
      <c r="H10" s="62">
        <v>3</v>
      </c>
      <c r="I10" s="62" t="s">
        <v>20</v>
      </c>
      <c r="J10" s="78">
        <v>253</v>
      </c>
      <c r="K10" s="79">
        <v>0.6</v>
      </c>
      <c r="L10" s="80">
        <v>5471425</v>
      </c>
      <c r="M10" s="81">
        <v>2446405</v>
      </c>
      <c r="N10" s="80">
        <v>16618</v>
      </c>
      <c r="O10" s="80"/>
      <c r="P10" s="81">
        <v>1824982.8</v>
      </c>
      <c r="Q10" s="82">
        <v>5.7799999999999995E-4</v>
      </c>
      <c r="R10" s="83">
        <v>1054.8400583999999</v>
      </c>
      <c r="S10" s="80">
        <v>87405</v>
      </c>
      <c r="T10" s="81">
        <v>0</v>
      </c>
      <c r="U10" s="81">
        <v>52443</v>
      </c>
      <c r="V10" s="84">
        <v>5.9699999999999998E-4</v>
      </c>
      <c r="W10" s="85">
        <v>31.308471000000001</v>
      </c>
      <c r="X10" s="62"/>
    </row>
    <row r="11" spans="2:24" x14ac:dyDescent="0.3">
      <c r="C11" s="118"/>
      <c r="D11" s="119"/>
      <c r="E11" s="78"/>
      <c r="G11" s="77"/>
      <c r="H11" s="62">
        <v>5</v>
      </c>
      <c r="I11" s="62" t="s">
        <v>17</v>
      </c>
      <c r="J11" s="78">
        <v>253</v>
      </c>
      <c r="K11" s="79">
        <v>0.6</v>
      </c>
      <c r="L11" s="80">
        <v>5471425</v>
      </c>
      <c r="M11" s="81">
        <v>2446405</v>
      </c>
      <c r="N11" s="80">
        <v>16618</v>
      </c>
      <c r="O11" s="80"/>
      <c r="P11" s="81">
        <v>1824982.8</v>
      </c>
      <c r="Q11" s="82">
        <v>6.2979999999999998E-3</v>
      </c>
      <c r="R11" s="83">
        <v>11493.7416744</v>
      </c>
      <c r="S11" s="80">
        <v>87405</v>
      </c>
      <c r="T11" s="81">
        <v>0</v>
      </c>
      <c r="U11" s="81">
        <v>52443</v>
      </c>
      <c r="V11" s="84">
        <v>6.6930000000000002E-3</v>
      </c>
      <c r="W11" s="85">
        <v>351.00099900000004</v>
      </c>
      <c r="X11" s="62"/>
    </row>
    <row r="12" spans="2:24" x14ac:dyDescent="0.3">
      <c r="C12" s="118"/>
      <c r="D12" s="119"/>
      <c r="E12" s="78"/>
      <c r="G12" s="77"/>
      <c r="H12" s="62">
        <v>137</v>
      </c>
      <c r="I12" s="62" t="s">
        <v>160</v>
      </c>
      <c r="J12" s="78">
        <v>253</v>
      </c>
      <c r="K12" s="79">
        <v>0.6</v>
      </c>
      <c r="L12" s="80">
        <v>5471425</v>
      </c>
      <c r="M12" s="81">
        <v>2446405</v>
      </c>
      <c r="N12" s="80">
        <v>16618</v>
      </c>
      <c r="O12" s="80"/>
      <c r="P12" s="81">
        <v>1824982.8</v>
      </c>
      <c r="Q12" s="82">
        <v>7.4999999999999993E-5</v>
      </c>
      <c r="R12" s="83">
        <v>136.87370999999999</v>
      </c>
      <c r="S12" s="80">
        <v>87405</v>
      </c>
      <c r="T12" s="81">
        <v>0</v>
      </c>
      <c r="U12" s="81">
        <v>52443</v>
      </c>
      <c r="V12" s="84">
        <v>0</v>
      </c>
      <c r="W12" s="85">
        <v>0</v>
      </c>
      <c r="X12" s="62"/>
    </row>
    <row r="13" spans="2:24" x14ac:dyDescent="0.3">
      <c r="C13" s="118"/>
      <c r="D13" s="119"/>
      <c r="E13" s="78"/>
      <c r="G13" s="77"/>
      <c r="H13" s="62">
        <v>6</v>
      </c>
      <c r="I13" s="62" t="s">
        <v>76</v>
      </c>
      <c r="J13" s="78">
        <v>253</v>
      </c>
      <c r="K13" s="79">
        <v>0.6</v>
      </c>
      <c r="L13" s="80">
        <v>5471425</v>
      </c>
      <c r="M13" s="81">
        <v>2446405</v>
      </c>
      <c r="N13" s="80">
        <v>16618</v>
      </c>
      <c r="O13" s="80"/>
      <c r="P13" s="81">
        <v>1824982.8</v>
      </c>
      <c r="Q13" s="82">
        <v>0</v>
      </c>
      <c r="R13" s="83">
        <v>0</v>
      </c>
      <c r="S13" s="80">
        <v>87405</v>
      </c>
      <c r="T13" s="81">
        <v>0</v>
      </c>
      <c r="U13" s="81">
        <v>52443</v>
      </c>
      <c r="V13" s="84">
        <v>0</v>
      </c>
      <c r="W13" s="85">
        <v>0</v>
      </c>
      <c r="X13" s="62"/>
    </row>
    <row r="14" spans="2:24" x14ac:dyDescent="0.3">
      <c r="C14" s="118"/>
      <c r="D14" s="119"/>
      <c r="E14" s="78"/>
      <c r="G14" s="77"/>
      <c r="H14" s="62">
        <v>7</v>
      </c>
      <c r="I14" s="62" t="s">
        <v>9</v>
      </c>
      <c r="J14" s="78">
        <v>253</v>
      </c>
      <c r="K14" s="79">
        <v>0.6</v>
      </c>
      <c r="L14" s="80">
        <v>5471425</v>
      </c>
      <c r="M14" s="81">
        <v>2446405</v>
      </c>
      <c r="N14" s="80">
        <v>16618</v>
      </c>
      <c r="O14" s="80"/>
      <c r="P14" s="81">
        <v>1824982.8</v>
      </c>
      <c r="Q14" s="82">
        <v>1.1900000000000001E-4</v>
      </c>
      <c r="R14" s="83">
        <v>217.17295320000002</v>
      </c>
      <c r="S14" s="80">
        <v>87405</v>
      </c>
      <c r="T14" s="81">
        <v>0</v>
      </c>
      <c r="U14" s="81">
        <v>52443</v>
      </c>
      <c r="V14" s="84">
        <v>1.27E-4</v>
      </c>
      <c r="W14" s="85">
        <v>6.6602610000000002</v>
      </c>
      <c r="X14" s="62"/>
    </row>
    <row r="15" spans="2:24" x14ac:dyDescent="0.3">
      <c r="C15" s="118"/>
      <c r="D15" s="119"/>
      <c r="E15" s="78"/>
      <c r="G15" s="77"/>
      <c r="H15" s="62">
        <v>8</v>
      </c>
      <c r="I15" s="62" t="s">
        <v>23</v>
      </c>
      <c r="J15" s="78">
        <v>253</v>
      </c>
      <c r="K15" s="79">
        <v>0.6</v>
      </c>
      <c r="L15" s="80">
        <v>5471425</v>
      </c>
      <c r="M15" s="81">
        <v>2446405</v>
      </c>
      <c r="N15" s="80">
        <v>16618</v>
      </c>
      <c r="O15" s="80"/>
      <c r="P15" s="81">
        <v>1824982.8</v>
      </c>
      <c r="Q15" s="82">
        <v>1.74E-4</v>
      </c>
      <c r="R15" s="83">
        <v>317.5470072</v>
      </c>
      <c r="S15" s="80">
        <v>87405</v>
      </c>
      <c r="T15" s="81">
        <v>0</v>
      </c>
      <c r="U15" s="81">
        <v>52443</v>
      </c>
      <c r="V15" s="84">
        <v>1.8699999999999999E-4</v>
      </c>
      <c r="W15" s="85">
        <v>9.8068410000000004</v>
      </c>
      <c r="X15" s="62"/>
    </row>
    <row r="16" spans="2:24" x14ac:dyDescent="0.3">
      <c r="C16" s="118"/>
      <c r="D16" s="119"/>
      <c r="E16" s="78"/>
      <c r="G16" s="77"/>
      <c r="H16" s="62">
        <v>17</v>
      </c>
      <c r="I16" s="62" t="s">
        <v>16</v>
      </c>
      <c r="J16" s="78">
        <v>253</v>
      </c>
      <c r="K16" s="79">
        <v>0.6</v>
      </c>
      <c r="L16" s="80">
        <v>5471425</v>
      </c>
      <c r="M16" s="81">
        <v>2446405</v>
      </c>
      <c r="N16" s="80">
        <v>16618</v>
      </c>
      <c r="O16" s="80"/>
      <c r="P16" s="81">
        <v>1824982.8</v>
      </c>
      <c r="Q16" s="82">
        <v>7.0899999999999999E-4</v>
      </c>
      <c r="R16" s="83">
        <v>1293.9128052000001</v>
      </c>
      <c r="S16" s="80">
        <v>87405</v>
      </c>
      <c r="T16" s="81">
        <v>0</v>
      </c>
      <c r="U16" s="81">
        <v>52443</v>
      </c>
      <c r="V16" s="84">
        <v>7.5799999999999999E-4</v>
      </c>
      <c r="W16" s="85">
        <v>39.751793999999997</v>
      </c>
      <c r="X16" s="62"/>
    </row>
    <row r="17" spans="3:24" x14ac:dyDescent="0.3">
      <c r="C17" s="118"/>
      <c r="D17" s="119"/>
      <c r="E17" s="78"/>
      <c r="G17" s="77"/>
      <c r="H17" s="62">
        <v>36</v>
      </c>
      <c r="I17" s="62" t="s">
        <v>6</v>
      </c>
      <c r="J17" s="78">
        <v>253</v>
      </c>
      <c r="K17" s="79">
        <v>0.6</v>
      </c>
      <c r="L17" s="80">
        <v>5471425</v>
      </c>
      <c r="M17" s="81">
        <v>2446405</v>
      </c>
      <c r="N17" s="80">
        <v>16618</v>
      </c>
      <c r="O17" s="80"/>
      <c r="P17" s="81">
        <v>1824982.8</v>
      </c>
      <c r="Q17" s="82">
        <v>2.8809999999999999E-3</v>
      </c>
      <c r="R17" s="83">
        <v>5257.7754468000003</v>
      </c>
      <c r="S17" s="80">
        <v>87405</v>
      </c>
      <c r="T17" s="81">
        <v>0</v>
      </c>
      <c r="U17" s="81">
        <v>52443</v>
      </c>
      <c r="V17" s="84">
        <v>2.8300000000000001E-3</v>
      </c>
      <c r="W17" s="85">
        <v>148.41369</v>
      </c>
      <c r="X17" s="62"/>
    </row>
    <row r="18" spans="3:24" x14ac:dyDescent="0.3">
      <c r="C18" s="118"/>
      <c r="D18" s="119"/>
      <c r="E18" s="78"/>
      <c r="G18" s="77"/>
      <c r="H18" s="62">
        <v>38</v>
      </c>
      <c r="I18" s="62" t="s">
        <v>12</v>
      </c>
      <c r="J18" s="78">
        <v>253</v>
      </c>
      <c r="K18" s="79">
        <v>0.6</v>
      </c>
      <c r="L18" s="80">
        <v>5471425</v>
      </c>
      <c r="M18" s="81">
        <v>2446405</v>
      </c>
      <c r="N18" s="80">
        <v>16618</v>
      </c>
      <c r="O18" s="80"/>
      <c r="P18" s="81">
        <v>1824982.8</v>
      </c>
      <c r="Q18" s="82">
        <v>9.5000000000000005E-5</v>
      </c>
      <c r="R18" s="83">
        <v>173.373366</v>
      </c>
      <c r="S18" s="80">
        <v>87405</v>
      </c>
      <c r="T18" s="81">
        <v>0</v>
      </c>
      <c r="U18" s="81">
        <v>52443</v>
      </c>
      <c r="V18" s="84">
        <v>7.8999999999999996E-5</v>
      </c>
      <c r="W18" s="85">
        <v>4.1429969999999994</v>
      </c>
      <c r="X18" s="62"/>
    </row>
    <row r="19" spans="3:24" x14ac:dyDescent="0.3">
      <c r="C19" s="118"/>
      <c r="D19" s="119"/>
      <c r="E19" s="78"/>
      <c r="G19" s="77"/>
      <c r="H19" s="62">
        <v>41</v>
      </c>
      <c r="I19" s="62" t="s">
        <v>83</v>
      </c>
      <c r="J19" s="78">
        <v>253</v>
      </c>
      <c r="K19" s="79">
        <v>0.6</v>
      </c>
      <c r="L19" s="80">
        <v>5471425</v>
      </c>
      <c r="M19" s="81">
        <v>2446405</v>
      </c>
      <c r="N19" s="80">
        <v>16618</v>
      </c>
      <c r="O19" s="80"/>
      <c r="P19" s="81">
        <v>1824982.8</v>
      </c>
      <c r="Q19" s="82">
        <v>0</v>
      </c>
      <c r="R19" s="83">
        <v>0</v>
      </c>
      <c r="S19" s="80">
        <v>87405</v>
      </c>
      <c r="T19" s="81">
        <v>0</v>
      </c>
      <c r="U19" s="81">
        <v>52443</v>
      </c>
      <c r="V19" s="84">
        <v>0</v>
      </c>
      <c r="W19" s="85">
        <v>0</v>
      </c>
      <c r="X19" s="62"/>
    </row>
    <row r="20" spans="3:24" x14ac:dyDescent="0.3">
      <c r="C20" s="118"/>
      <c r="D20" s="119"/>
      <c r="E20" s="78"/>
      <c r="G20" s="77"/>
      <c r="H20" s="62">
        <v>55</v>
      </c>
      <c r="I20" s="62" t="s">
        <v>26</v>
      </c>
      <c r="J20" s="78">
        <v>253</v>
      </c>
      <c r="K20" s="79">
        <v>0.6</v>
      </c>
      <c r="L20" s="80">
        <v>5471425</v>
      </c>
      <c r="M20" s="81">
        <v>2446405</v>
      </c>
      <c r="N20" s="80">
        <v>16618</v>
      </c>
      <c r="O20" s="80"/>
      <c r="P20" s="81">
        <v>1824982.8</v>
      </c>
      <c r="Q20" s="82">
        <v>1.4799999999999999E-4</v>
      </c>
      <c r="R20" s="83">
        <v>270.0974544</v>
      </c>
      <c r="S20" s="80">
        <v>87405</v>
      </c>
      <c r="T20" s="81">
        <v>0</v>
      </c>
      <c r="U20" s="81">
        <v>52443</v>
      </c>
      <c r="V20" s="84">
        <v>1.5699999999999999E-4</v>
      </c>
      <c r="W20" s="85">
        <v>8.2335510000000003</v>
      </c>
      <c r="X20" s="62"/>
    </row>
    <row r="21" spans="3:24" x14ac:dyDescent="0.3">
      <c r="C21" s="118"/>
      <c r="D21" s="119"/>
      <c r="E21" s="78"/>
      <c r="G21" s="77"/>
      <c r="H21" s="62">
        <v>71</v>
      </c>
      <c r="I21" s="62" t="s">
        <v>18</v>
      </c>
      <c r="J21" s="78">
        <v>253</v>
      </c>
      <c r="K21" s="79">
        <v>0.6</v>
      </c>
      <c r="L21" s="80">
        <v>5471425</v>
      </c>
      <c r="M21" s="81">
        <v>2446405</v>
      </c>
      <c r="N21" s="80">
        <v>16618</v>
      </c>
      <c r="O21" s="80"/>
      <c r="P21" s="81">
        <v>1824982.8</v>
      </c>
      <c r="Q21" s="82">
        <v>1.0000000000000001E-5</v>
      </c>
      <c r="R21" s="83">
        <v>18.249828000000001</v>
      </c>
      <c r="S21" s="80">
        <v>87405</v>
      </c>
      <c r="T21" s="81">
        <v>0</v>
      </c>
      <c r="U21" s="81">
        <v>52443</v>
      </c>
      <c r="V21" s="84">
        <v>1.1E-5</v>
      </c>
      <c r="W21" s="85">
        <v>0.57687299999999997</v>
      </c>
      <c r="X21" s="62"/>
    </row>
    <row r="22" spans="3:24" x14ac:dyDescent="0.3">
      <c r="C22" s="118"/>
      <c r="D22" s="119"/>
      <c r="E22" s="78"/>
      <c r="G22" s="77"/>
      <c r="H22" s="62">
        <v>72</v>
      </c>
      <c r="I22" s="62" t="s">
        <v>28</v>
      </c>
      <c r="J22" s="78">
        <v>253</v>
      </c>
      <c r="K22" s="79">
        <v>0.6</v>
      </c>
      <c r="L22" s="80">
        <v>5471425</v>
      </c>
      <c r="M22" s="81">
        <v>2446405</v>
      </c>
      <c r="N22" s="80">
        <v>16618</v>
      </c>
      <c r="O22" s="80"/>
      <c r="P22" s="81">
        <v>1824982.8</v>
      </c>
      <c r="Q22" s="82">
        <v>2.9999999999999997E-4</v>
      </c>
      <c r="R22" s="83">
        <v>547.49483999999995</v>
      </c>
      <c r="S22" s="80">
        <v>87405</v>
      </c>
      <c r="T22" s="81">
        <v>0</v>
      </c>
      <c r="U22" s="81">
        <v>52443</v>
      </c>
      <c r="V22" s="84">
        <v>3.1799999999999998E-4</v>
      </c>
      <c r="W22" s="85">
        <v>16.676873999999998</v>
      </c>
      <c r="X22" s="62"/>
    </row>
    <row r="23" spans="3:24" x14ac:dyDescent="0.3">
      <c r="C23" s="118"/>
      <c r="D23" s="119"/>
      <c r="E23" s="78"/>
      <c r="G23" s="77"/>
      <c r="H23" s="62">
        <v>76</v>
      </c>
      <c r="I23" s="62" t="s">
        <v>125</v>
      </c>
      <c r="J23" s="78">
        <v>253</v>
      </c>
      <c r="K23" s="79">
        <v>0.6</v>
      </c>
      <c r="L23" s="80">
        <v>5471425</v>
      </c>
      <c r="M23" s="81">
        <v>2446405</v>
      </c>
      <c r="N23" s="80">
        <v>16618</v>
      </c>
      <c r="O23" s="80"/>
      <c r="P23" s="81">
        <v>1824982.8</v>
      </c>
      <c r="Q23" s="82">
        <v>0</v>
      </c>
      <c r="R23" s="83">
        <v>0</v>
      </c>
      <c r="S23" s="80">
        <v>87405</v>
      </c>
      <c r="T23" s="81">
        <v>0</v>
      </c>
      <c r="U23" s="81">
        <v>52443</v>
      </c>
      <c r="V23" s="84">
        <v>0</v>
      </c>
      <c r="W23" s="85">
        <v>0</v>
      </c>
      <c r="X23" s="62"/>
    </row>
    <row r="24" spans="3:24" x14ac:dyDescent="0.3">
      <c r="C24" s="118"/>
      <c r="D24" s="119"/>
      <c r="E24" s="78"/>
      <c r="G24" s="77"/>
      <c r="H24" s="62">
        <v>104</v>
      </c>
      <c r="I24" s="62" t="s">
        <v>88</v>
      </c>
      <c r="J24" s="78">
        <v>253</v>
      </c>
      <c r="K24" s="79">
        <v>0.6</v>
      </c>
      <c r="L24" s="80">
        <v>5471425</v>
      </c>
      <c r="M24" s="81">
        <v>2446405</v>
      </c>
      <c r="N24" s="80">
        <v>16618</v>
      </c>
      <c r="O24" s="80"/>
      <c r="P24" s="81">
        <v>1824982.8</v>
      </c>
      <c r="Q24" s="82">
        <v>0</v>
      </c>
      <c r="R24" s="83">
        <v>0</v>
      </c>
      <c r="S24" s="80">
        <v>87405</v>
      </c>
      <c r="T24" s="81">
        <v>0</v>
      </c>
      <c r="U24" s="81">
        <v>52443</v>
      </c>
      <c r="V24" s="84">
        <v>0</v>
      </c>
      <c r="W24" s="85">
        <v>0</v>
      </c>
      <c r="X24" s="62"/>
    </row>
    <row r="25" spans="3:24" x14ac:dyDescent="0.3">
      <c r="C25" s="118"/>
      <c r="D25" s="119"/>
      <c r="E25" s="78"/>
      <c r="G25" s="77"/>
      <c r="H25" s="62">
        <v>117</v>
      </c>
      <c r="I25" s="62" t="s">
        <v>21</v>
      </c>
      <c r="J25" s="78">
        <v>253</v>
      </c>
      <c r="K25" s="79">
        <v>0.6</v>
      </c>
      <c r="L25" s="80">
        <v>5471425</v>
      </c>
      <c r="M25" s="81">
        <v>2446405</v>
      </c>
      <c r="N25" s="80">
        <v>16618</v>
      </c>
      <c r="O25" s="80"/>
      <c r="P25" s="81">
        <v>1824982.8</v>
      </c>
      <c r="Q25" s="82">
        <v>2.5700000000000001E-4</v>
      </c>
      <c r="R25" s="83">
        <v>469.02057960000002</v>
      </c>
      <c r="S25" s="80">
        <v>87405</v>
      </c>
      <c r="T25" s="81">
        <v>0</v>
      </c>
      <c r="U25" s="81">
        <v>52443</v>
      </c>
      <c r="V25" s="84">
        <v>2.7300000000000002E-4</v>
      </c>
      <c r="W25" s="85">
        <v>14.316939000000001</v>
      </c>
      <c r="X25" s="62"/>
    </row>
    <row r="26" spans="3:24" x14ac:dyDescent="0.3">
      <c r="C26" s="118"/>
      <c r="D26" s="119"/>
      <c r="E26" s="78"/>
      <c r="G26" s="77"/>
      <c r="H26" s="62"/>
      <c r="I26" s="62"/>
      <c r="J26" s="78"/>
      <c r="K26" s="79"/>
      <c r="L26" s="81"/>
      <c r="M26" s="81"/>
      <c r="N26" s="81"/>
      <c r="O26" s="81"/>
      <c r="P26" s="81"/>
      <c r="Q26" s="84"/>
      <c r="R26" s="83"/>
      <c r="S26" s="81"/>
      <c r="T26" s="81"/>
      <c r="U26" s="81"/>
      <c r="V26" s="84"/>
      <c r="W26" s="85"/>
      <c r="X26" s="62"/>
    </row>
    <row r="27" spans="3:24" ht="15.6" x14ac:dyDescent="0.3">
      <c r="C27" s="118"/>
      <c r="D27" s="119"/>
      <c r="E27" s="78"/>
      <c r="G27" s="90">
        <v>76</v>
      </c>
      <c r="H27" s="91" t="s">
        <v>125</v>
      </c>
      <c r="I27" s="62"/>
      <c r="J27" s="78"/>
      <c r="K27" s="79"/>
      <c r="L27" s="81"/>
      <c r="M27" s="81"/>
      <c r="N27" s="81"/>
      <c r="O27" s="81"/>
      <c r="P27" s="81"/>
      <c r="Q27" s="84"/>
      <c r="R27" s="83"/>
      <c r="S27" s="81"/>
      <c r="T27" s="81"/>
      <c r="U27" s="81"/>
      <c r="V27" s="84"/>
      <c r="W27" s="85"/>
      <c r="X27" s="62"/>
    </row>
    <row r="28" spans="3:24" x14ac:dyDescent="0.3">
      <c r="C28" s="118"/>
      <c r="D28" s="119"/>
      <c r="E28" s="78"/>
      <c r="G28" s="77"/>
      <c r="H28" s="62">
        <v>1</v>
      </c>
      <c r="I28" s="62" t="s">
        <v>11</v>
      </c>
      <c r="J28" s="78">
        <v>922</v>
      </c>
      <c r="K28" s="79">
        <v>0.6</v>
      </c>
      <c r="L28" s="80">
        <v>0</v>
      </c>
      <c r="M28" s="81"/>
      <c r="N28" s="80">
        <v>128557</v>
      </c>
      <c r="O28" s="81">
        <v>43268</v>
      </c>
      <c r="P28" s="81">
        <v>51173.4</v>
      </c>
      <c r="Q28" s="82">
        <v>2.2769999999999999E-3</v>
      </c>
      <c r="R28" s="83">
        <v>116.5218318</v>
      </c>
      <c r="S28" s="80">
        <v>0</v>
      </c>
      <c r="T28" s="81"/>
      <c r="U28" s="81">
        <v>0</v>
      </c>
      <c r="V28" s="84">
        <v>1.91E-3</v>
      </c>
      <c r="W28" s="85">
        <v>0</v>
      </c>
      <c r="X28" s="62"/>
    </row>
    <row r="29" spans="3:24" x14ac:dyDescent="0.3">
      <c r="C29" s="118"/>
      <c r="D29" s="119"/>
      <c r="E29" s="78"/>
      <c r="G29" s="77"/>
      <c r="H29" s="62">
        <v>2</v>
      </c>
      <c r="I29" s="62" t="s">
        <v>27</v>
      </c>
      <c r="J29" s="78">
        <v>922</v>
      </c>
      <c r="K29" s="79">
        <v>0.6</v>
      </c>
      <c r="L29" s="80">
        <v>0</v>
      </c>
      <c r="M29" s="81"/>
      <c r="N29" s="80">
        <v>128557</v>
      </c>
      <c r="O29" s="81">
        <v>43268</v>
      </c>
      <c r="P29" s="81">
        <v>51173.4</v>
      </c>
      <c r="Q29" s="82">
        <v>2.6200000000000003E-4</v>
      </c>
      <c r="R29" s="83">
        <v>13.407430800000002</v>
      </c>
      <c r="S29" s="80">
        <v>0</v>
      </c>
      <c r="T29" s="81"/>
      <c r="U29" s="81">
        <v>0</v>
      </c>
      <c r="V29" s="84">
        <v>2.6899999999999998E-4</v>
      </c>
      <c r="W29" s="85">
        <v>0</v>
      </c>
      <c r="X29" s="62"/>
    </row>
    <row r="30" spans="3:24" x14ac:dyDescent="0.3">
      <c r="C30" s="118"/>
      <c r="D30" s="119"/>
      <c r="E30" s="78"/>
      <c r="G30" s="77"/>
      <c r="H30" s="62">
        <v>3</v>
      </c>
      <c r="I30" s="62" t="s">
        <v>20</v>
      </c>
      <c r="J30" s="78">
        <v>922</v>
      </c>
      <c r="K30" s="79">
        <v>0.6</v>
      </c>
      <c r="L30" s="80">
        <v>0</v>
      </c>
      <c r="M30" s="81"/>
      <c r="N30" s="80">
        <v>128557</v>
      </c>
      <c r="O30" s="81">
        <v>43268</v>
      </c>
      <c r="P30" s="81">
        <v>51173.4</v>
      </c>
      <c r="Q30" s="82">
        <v>5.7799999999999995E-4</v>
      </c>
      <c r="R30" s="83">
        <v>29.578225199999999</v>
      </c>
      <c r="S30" s="80">
        <v>0</v>
      </c>
      <c r="T30" s="81"/>
      <c r="U30" s="81">
        <v>0</v>
      </c>
      <c r="V30" s="84">
        <v>5.9699999999999998E-4</v>
      </c>
      <c r="W30" s="85">
        <v>0</v>
      </c>
      <c r="X30" s="62"/>
    </row>
    <row r="31" spans="3:24" x14ac:dyDescent="0.3">
      <c r="C31" s="9"/>
      <c r="D31" s="9"/>
      <c r="E31" s="9"/>
      <c r="G31" s="77"/>
      <c r="H31" s="62">
        <v>5</v>
      </c>
      <c r="I31" s="62" t="s">
        <v>17</v>
      </c>
      <c r="J31" s="78">
        <v>922</v>
      </c>
      <c r="K31" s="79">
        <v>0.6</v>
      </c>
      <c r="L31" s="80">
        <v>0</v>
      </c>
      <c r="M31" s="81"/>
      <c r="N31" s="80">
        <v>128557</v>
      </c>
      <c r="O31" s="81">
        <v>43268</v>
      </c>
      <c r="P31" s="81">
        <v>51173.4</v>
      </c>
      <c r="Q31" s="82">
        <v>6.2979999999999998E-3</v>
      </c>
      <c r="R31" s="83">
        <v>322.29007319999999</v>
      </c>
      <c r="S31" s="80">
        <v>0</v>
      </c>
      <c r="T31" s="81"/>
      <c r="U31" s="81">
        <v>0</v>
      </c>
      <c r="V31" s="84">
        <v>6.6930000000000002E-3</v>
      </c>
      <c r="W31" s="85">
        <v>0</v>
      </c>
      <c r="X31" s="62"/>
    </row>
    <row r="32" spans="3:24" x14ac:dyDescent="0.3">
      <c r="C32" s="9"/>
      <c r="D32" s="9"/>
      <c r="E32" s="9"/>
      <c r="G32" s="77"/>
      <c r="H32" s="62">
        <v>137</v>
      </c>
      <c r="I32" s="62" t="s">
        <v>160</v>
      </c>
      <c r="J32" s="78">
        <v>922</v>
      </c>
      <c r="K32" s="79">
        <v>0.6</v>
      </c>
      <c r="L32" s="80">
        <v>0</v>
      </c>
      <c r="M32" s="81"/>
      <c r="N32" s="80">
        <v>128557</v>
      </c>
      <c r="O32" s="81">
        <v>43268</v>
      </c>
      <c r="P32" s="81">
        <v>51173.4</v>
      </c>
      <c r="Q32" s="82">
        <v>7.4999999999999993E-5</v>
      </c>
      <c r="R32" s="83">
        <v>3.8380049999999999</v>
      </c>
      <c r="S32" s="80">
        <v>0</v>
      </c>
      <c r="T32" s="81"/>
      <c r="U32" s="81">
        <v>0</v>
      </c>
      <c r="V32" s="84">
        <v>0</v>
      </c>
      <c r="W32" s="85">
        <v>0</v>
      </c>
      <c r="X32" s="62"/>
    </row>
    <row r="33" spans="3:24" x14ac:dyDescent="0.3">
      <c r="C33" s="118"/>
      <c r="D33" s="119"/>
      <c r="E33" s="78"/>
      <c r="G33" s="77"/>
      <c r="H33" s="62">
        <v>6</v>
      </c>
      <c r="I33" s="62" t="s">
        <v>76</v>
      </c>
      <c r="J33" s="78">
        <v>922</v>
      </c>
      <c r="K33" s="79">
        <v>0.6</v>
      </c>
      <c r="L33" s="80">
        <v>0</v>
      </c>
      <c r="M33" s="81"/>
      <c r="N33" s="80">
        <v>128557</v>
      </c>
      <c r="O33" s="81">
        <v>43268</v>
      </c>
      <c r="P33" s="81">
        <v>51173.4</v>
      </c>
      <c r="Q33" s="82">
        <v>0</v>
      </c>
      <c r="R33" s="83">
        <v>0</v>
      </c>
      <c r="S33" s="80">
        <v>0</v>
      </c>
      <c r="T33" s="81"/>
      <c r="U33" s="81">
        <v>0</v>
      </c>
      <c r="V33" s="84">
        <v>0</v>
      </c>
      <c r="W33" s="85">
        <v>0</v>
      </c>
      <c r="X33" s="62"/>
    </row>
    <row r="34" spans="3:24" x14ac:dyDescent="0.3">
      <c r="C34" s="118"/>
      <c r="D34" s="119"/>
      <c r="E34" s="78"/>
      <c r="G34" s="77"/>
      <c r="H34" s="62">
        <v>7</v>
      </c>
      <c r="I34" s="62" t="s">
        <v>9</v>
      </c>
      <c r="J34" s="78">
        <v>922</v>
      </c>
      <c r="K34" s="79">
        <v>0.6</v>
      </c>
      <c r="L34" s="80">
        <v>0</v>
      </c>
      <c r="M34" s="81"/>
      <c r="N34" s="80">
        <v>128557</v>
      </c>
      <c r="O34" s="81">
        <v>43268</v>
      </c>
      <c r="P34" s="81">
        <v>51173.4</v>
      </c>
      <c r="Q34" s="82">
        <v>1.1900000000000001E-4</v>
      </c>
      <c r="R34" s="83">
        <v>6.0896346000000001</v>
      </c>
      <c r="S34" s="80">
        <v>0</v>
      </c>
      <c r="T34" s="81"/>
      <c r="U34" s="81">
        <v>0</v>
      </c>
      <c r="V34" s="84">
        <v>1.27E-4</v>
      </c>
      <c r="W34" s="85">
        <v>0</v>
      </c>
      <c r="X34" s="62"/>
    </row>
    <row r="35" spans="3:24" x14ac:dyDescent="0.3">
      <c r="C35" s="9"/>
      <c r="D35" s="9"/>
      <c r="E35" s="9"/>
      <c r="G35" s="77"/>
      <c r="H35" s="62">
        <v>8</v>
      </c>
      <c r="I35" s="62" t="s">
        <v>23</v>
      </c>
      <c r="J35" s="78">
        <v>922</v>
      </c>
      <c r="K35" s="79">
        <v>0.6</v>
      </c>
      <c r="L35" s="80">
        <v>0</v>
      </c>
      <c r="M35" s="81"/>
      <c r="N35" s="80">
        <v>128557</v>
      </c>
      <c r="O35" s="81">
        <v>43268</v>
      </c>
      <c r="P35" s="81">
        <v>51173.4</v>
      </c>
      <c r="Q35" s="82">
        <v>1.74E-4</v>
      </c>
      <c r="R35" s="83">
        <v>8.9041715999999997</v>
      </c>
      <c r="S35" s="80">
        <v>0</v>
      </c>
      <c r="T35" s="81"/>
      <c r="U35" s="81">
        <v>0</v>
      </c>
      <c r="V35" s="84">
        <v>1.8699999999999999E-4</v>
      </c>
      <c r="W35" s="85">
        <v>0</v>
      </c>
      <c r="X35" s="62"/>
    </row>
    <row r="36" spans="3:24" x14ac:dyDescent="0.3">
      <c r="C36" s="9"/>
      <c r="D36" s="9"/>
      <c r="E36" s="9"/>
      <c r="G36" s="77"/>
      <c r="H36" s="62">
        <v>36</v>
      </c>
      <c r="I36" s="62" t="s">
        <v>6</v>
      </c>
      <c r="J36" s="78">
        <v>922</v>
      </c>
      <c r="K36" s="79">
        <v>0.6</v>
      </c>
      <c r="L36" s="80">
        <v>0</v>
      </c>
      <c r="M36" s="81"/>
      <c r="N36" s="80">
        <v>128557</v>
      </c>
      <c r="O36" s="81">
        <v>43268</v>
      </c>
      <c r="P36" s="81">
        <v>51173.4</v>
      </c>
      <c r="Q36" s="82">
        <v>2.8809999999999999E-3</v>
      </c>
      <c r="R36" s="83">
        <v>147.43056540000001</v>
      </c>
      <c r="S36" s="80">
        <v>0</v>
      </c>
      <c r="T36" s="81"/>
      <c r="U36" s="81">
        <v>0</v>
      </c>
      <c r="V36" s="84">
        <v>2.8300000000000001E-3</v>
      </c>
      <c r="W36" s="85">
        <v>0</v>
      </c>
      <c r="X36" s="62"/>
    </row>
    <row r="37" spans="3:24" x14ac:dyDescent="0.3">
      <c r="C37" s="9"/>
      <c r="D37" s="9"/>
      <c r="E37" s="9"/>
      <c r="G37" s="77"/>
      <c r="H37" s="62">
        <v>38</v>
      </c>
      <c r="I37" s="62" t="s">
        <v>12</v>
      </c>
      <c r="J37" s="78">
        <v>922</v>
      </c>
      <c r="K37" s="79">
        <v>0.6</v>
      </c>
      <c r="L37" s="80">
        <v>0</v>
      </c>
      <c r="M37" s="81"/>
      <c r="N37" s="80">
        <v>128557</v>
      </c>
      <c r="O37" s="81">
        <v>43268</v>
      </c>
      <c r="P37" s="81">
        <v>51173.4</v>
      </c>
      <c r="Q37" s="82">
        <v>9.5000000000000005E-5</v>
      </c>
      <c r="R37" s="83">
        <v>4.8614730000000002</v>
      </c>
      <c r="S37" s="80">
        <v>0</v>
      </c>
      <c r="T37" s="81"/>
      <c r="U37" s="81">
        <v>0</v>
      </c>
      <c r="V37" s="84">
        <v>7.8999999999999996E-5</v>
      </c>
      <c r="W37" s="85">
        <v>0</v>
      </c>
      <c r="X37" s="62"/>
    </row>
    <row r="38" spans="3:24" x14ac:dyDescent="0.3">
      <c r="C38" s="9"/>
      <c r="D38" s="9"/>
      <c r="E38" s="9"/>
      <c r="G38" s="77"/>
      <c r="H38" s="62">
        <v>41</v>
      </c>
      <c r="I38" s="62" t="s">
        <v>83</v>
      </c>
      <c r="J38" s="78">
        <v>922</v>
      </c>
      <c r="K38" s="79">
        <v>0.6</v>
      </c>
      <c r="L38" s="80">
        <v>0</v>
      </c>
      <c r="M38" s="81"/>
      <c r="N38" s="80">
        <v>128557</v>
      </c>
      <c r="O38" s="81">
        <v>43268</v>
      </c>
      <c r="P38" s="81">
        <v>51173.4</v>
      </c>
      <c r="Q38" s="82">
        <v>0</v>
      </c>
      <c r="R38" s="83">
        <v>0</v>
      </c>
      <c r="S38" s="80">
        <v>0</v>
      </c>
      <c r="T38" s="81"/>
      <c r="U38" s="81">
        <v>0</v>
      </c>
      <c r="V38" s="84">
        <v>0</v>
      </c>
      <c r="W38" s="85">
        <v>0</v>
      </c>
      <c r="X38" s="62"/>
    </row>
    <row r="39" spans="3:24" x14ac:dyDescent="0.3">
      <c r="C39" s="9"/>
      <c r="D39" s="9"/>
      <c r="E39" s="9"/>
      <c r="G39" s="77"/>
      <c r="H39" s="62">
        <v>55</v>
      </c>
      <c r="I39" s="62" t="s">
        <v>26</v>
      </c>
      <c r="J39" s="78">
        <v>922</v>
      </c>
      <c r="K39" s="79">
        <v>0.6</v>
      </c>
      <c r="L39" s="80">
        <v>0</v>
      </c>
      <c r="M39" s="81"/>
      <c r="N39" s="80">
        <v>128557</v>
      </c>
      <c r="O39" s="81">
        <v>43268</v>
      </c>
      <c r="P39" s="81">
        <v>51173.4</v>
      </c>
      <c r="Q39" s="82">
        <v>1.4799999999999999E-4</v>
      </c>
      <c r="R39" s="83">
        <v>7.5736631999999995</v>
      </c>
      <c r="S39" s="80">
        <v>0</v>
      </c>
      <c r="T39" s="81"/>
      <c r="U39" s="81">
        <v>0</v>
      </c>
      <c r="V39" s="84">
        <v>1.5699999999999999E-4</v>
      </c>
      <c r="W39" s="85">
        <v>0</v>
      </c>
      <c r="X39" s="62"/>
    </row>
    <row r="40" spans="3:24" x14ac:dyDescent="0.3">
      <c r="C40" s="9"/>
      <c r="D40" s="9"/>
      <c r="E40" s="9"/>
      <c r="G40" s="77"/>
      <c r="H40" s="62">
        <v>71</v>
      </c>
      <c r="I40" s="62" t="s">
        <v>18</v>
      </c>
      <c r="J40" s="78">
        <v>922</v>
      </c>
      <c r="K40" s="79">
        <v>0.6</v>
      </c>
      <c r="L40" s="80">
        <v>0</v>
      </c>
      <c r="M40" s="81"/>
      <c r="N40" s="80">
        <v>128557</v>
      </c>
      <c r="O40" s="81">
        <v>43268</v>
      </c>
      <c r="P40" s="81">
        <v>51173.4</v>
      </c>
      <c r="Q40" s="82">
        <v>1.0000000000000001E-5</v>
      </c>
      <c r="R40" s="83">
        <v>0.51173400000000002</v>
      </c>
      <c r="S40" s="80">
        <v>0</v>
      </c>
      <c r="T40" s="81"/>
      <c r="U40" s="81">
        <v>0</v>
      </c>
      <c r="V40" s="84">
        <v>1.1E-5</v>
      </c>
      <c r="W40" s="85">
        <v>0</v>
      </c>
      <c r="X40" s="62"/>
    </row>
    <row r="41" spans="3:24" x14ac:dyDescent="0.3">
      <c r="C41" s="9"/>
      <c r="D41" s="9"/>
      <c r="E41" s="9"/>
      <c r="G41" s="77"/>
      <c r="H41" s="62">
        <v>72</v>
      </c>
      <c r="I41" s="62" t="s">
        <v>28</v>
      </c>
      <c r="J41" s="78">
        <v>922</v>
      </c>
      <c r="K41" s="79">
        <v>0.6</v>
      </c>
      <c r="L41" s="80">
        <v>0</v>
      </c>
      <c r="M41" s="81"/>
      <c r="N41" s="80">
        <v>128557</v>
      </c>
      <c r="O41" s="81">
        <v>43268</v>
      </c>
      <c r="P41" s="81">
        <v>51173.4</v>
      </c>
      <c r="Q41" s="82">
        <v>2.9999999999999997E-4</v>
      </c>
      <c r="R41" s="83">
        <v>15.35202</v>
      </c>
      <c r="S41" s="80">
        <v>0</v>
      </c>
      <c r="T41" s="81"/>
      <c r="U41" s="81">
        <v>0</v>
      </c>
      <c r="V41" s="84">
        <v>3.1799999999999998E-4</v>
      </c>
      <c r="W41" s="85">
        <v>0</v>
      </c>
      <c r="X41" s="62"/>
    </row>
    <row r="42" spans="3:24" x14ac:dyDescent="0.3">
      <c r="C42" s="9"/>
      <c r="D42" s="9"/>
      <c r="E42" s="9"/>
      <c r="G42" s="77"/>
      <c r="H42" s="62">
        <v>76</v>
      </c>
      <c r="I42" s="62" t="s">
        <v>125</v>
      </c>
      <c r="J42" s="78">
        <v>922</v>
      </c>
      <c r="K42" s="79">
        <v>0.6</v>
      </c>
      <c r="L42" s="80">
        <v>0</v>
      </c>
      <c r="M42" s="81"/>
      <c r="N42" s="80">
        <v>128557</v>
      </c>
      <c r="O42" s="81">
        <v>43268</v>
      </c>
      <c r="P42" s="81">
        <v>51173.4</v>
      </c>
      <c r="Q42" s="82">
        <v>0</v>
      </c>
      <c r="R42" s="83">
        <v>0</v>
      </c>
      <c r="S42" s="80">
        <v>0</v>
      </c>
      <c r="T42" s="81"/>
      <c r="U42" s="81">
        <v>0</v>
      </c>
      <c r="V42" s="84">
        <v>0</v>
      </c>
      <c r="W42" s="85">
        <v>0</v>
      </c>
      <c r="X42" s="62"/>
    </row>
    <row r="43" spans="3:24" x14ac:dyDescent="0.3">
      <c r="C43" s="9"/>
      <c r="D43" s="9"/>
      <c r="E43" s="9"/>
      <c r="G43" s="77"/>
      <c r="H43" s="62">
        <v>104</v>
      </c>
      <c r="I43" s="62" t="s">
        <v>88</v>
      </c>
      <c r="J43" s="78">
        <v>922</v>
      </c>
      <c r="K43" s="79">
        <v>0.6</v>
      </c>
      <c r="L43" s="80">
        <v>0</v>
      </c>
      <c r="M43" s="81"/>
      <c r="N43" s="80">
        <v>128557</v>
      </c>
      <c r="O43" s="81">
        <v>43268</v>
      </c>
      <c r="P43" s="81">
        <v>51173.4</v>
      </c>
      <c r="Q43" s="82">
        <v>0</v>
      </c>
      <c r="R43" s="83">
        <v>0</v>
      </c>
      <c r="S43" s="80">
        <v>0</v>
      </c>
      <c r="T43" s="81"/>
      <c r="U43" s="81">
        <v>0</v>
      </c>
      <c r="V43" s="84">
        <v>0</v>
      </c>
      <c r="W43" s="85">
        <v>0</v>
      </c>
      <c r="X43" s="62"/>
    </row>
    <row r="44" spans="3:24" x14ac:dyDescent="0.3">
      <c r="C44" s="9"/>
      <c r="D44" s="9"/>
      <c r="E44" s="9"/>
      <c r="G44" s="77"/>
      <c r="H44" s="62">
        <v>117</v>
      </c>
      <c r="I44" s="62" t="s">
        <v>21</v>
      </c>
      <c r="J44" s="78">
        <v>922</v>
      </c>
      <c r="K44" s="79">
        <v>0.6</v>
      </c>
      <c r="L44" s="80">
        <v>0</v>
      </c>
      <c r="M44" s="81"/>
      <c r="N44" s="80">
        <v>128557</v>
      </c>
      <c r="O44" s="81">
        <v>43268</v>
      </c>
      <c r="P44" s="81">
        <v>51173.4</v>
      </c>
      <c r="Q44" s="82">
        <v>2.5700000000000001E-4</v>
      </c>
      <c r="R44" s="83">
        <v>13.151563800000002</v>
      </c>
      <c r="S44" s="80">
        <v>0</v>
      </c>
      <c r="T44" s="81"/>
      <c r="U44" s="81">
        <v>0</v>
      </c>
      <c r="V44" s="84">
        <v>2.7300000000000002E-4</v>
      </c>
      <c r="W44" s="85">
        <v>0</v>
      </c>
      <c r="X44" s="62"/>
    </row>
    <row r="45" spans="3:24" ht="15" thickBot="1" x14ac:dyDescent="0.35">
      <c r="C45" s="9"/>
      <c r="D45" s="9"/>
      <c r="E45" s="9"/>
      <c r="G45" s="86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8"/>
      <c r="X45" s="62"/>
    </row>
    <row r="46" spans="3:24" x14ac:dyDescent="0.3">
      <c r="C46" s="9"/>
      <c r="D46" s="9"/>
      <c r="E46" s="9"/>
      <c r="G46" s="62">
        <v>76</v>
      </c>
      <c r="H46" s="62" t="s">
        <v>125</v>
      </c>
      <c r="I46" s="62"/>
      <c r="J46" s="78"/>
      <c r="K46" s="79"/>
      <c r="L46" s="81"/>
      <c r="M46" s="81"/>
      <c r="N46" s="81"/>
      <c r="O46" s="81"/>
      <c r="P46" s="81"/>
      <c r="Q46" s="84"/>
      <c r="R46" s="83">
        <v>26573.241444000003</v>
      </c>
      <c r="S46" s="81"/>
      <c r="T46" s="81"/>
      <c r="U46" s="81"/>
      <c r="V46" s="84"/>
      <c r="W46" s="83">
        <v>745.16258700000014</v>
      </c>
      <c r="X46" s="89">
        <v>27318.404031000002</v>
      </c>
    </row>
    <row r="47" spans="3:24" x14ac:dyDescent="0.3">
      <c r="C47" s="9"/>
      <c r="D47" s="9"/>
      <c r="E47" s="9"/>
      <c r="G47" s="62"/>
      <c r="H47" s="62"/>
      <c r="I47" s="62"/>
      <c r="J47" s="78"/>
      <c r="K47" s="79"/>
      <c r="L47" s="81"/>
      <c r="M47" s="81"/>
      <c r="N47" s="81"/>
      <c r="O47" s="81"/>
      <c r="P47" s="81"/>
      <c r="Q47" s="84"/>
      <c r="R47" s="83"/>
      <c r="S47" s="81"/>
      <c r="T47" s="81"/>
      <c r="U47" s="81"/>
      <c r="V47" s="84"/>
      <c r="W47" s="83"/>
      <c r="X47" s="62"/>
    </row>
    <row r="48" spans="3:24" ht="15" thickBot="1" x14ac:dyDescent="0.35">
      <c r="C48" s="9"/>
      <c r="D48" s="9"/>
      <c r="E48" s="9"/>
      <c r="G48" s="62"/>
      <c r="H48" s="62"/>
      <c r="I48" s="62"/>
      <c r="J48" s="63" t="s">
        <v>59</v>
      </c>
      <c r="K48" s="64" t="s">
        <v>60</v>
      </c>
      <c r="L48" s="65" t="s">
        <v>61</v>
      </c>
      <c r="M48" s="65" t="s">
        <v>186</v>
      </c>
      <c r="N48" s="65" t="s">
        <v>62</v>
      </c>
      <c r="O48" s="65" t="s">
        <v>187</v>
      </c>
      <c r="P48" s="65" t="s">
        <v>63</v>
      </c>
      <c r="Q48" s="66" t="s">
        <v>64</v>
      </c>
      <c r="R48" s="67" t="s">
        <v>65</v>
      </c>
      <c r="S48" s="65" t="s">
        <v>66</v>
      </c>
      <c r="T48" s="65" t="s">
        <v>67</v>
      </c>
      <c r="U48" s="65" t="s">
        <v>68</v>
      </c>
      <c r="V48" s="66" t="s">
        <v>69</v>
      </c>
      <c r="W48" s="67" t="s">
        <v>70</v>
      </c>
      <c r="X48" s="62"/>
    </row>
    <row r="49" spans="3:24" ht="15.6" x14ac:dyDescent="0.3">
      <c r="C49" s="9"/>
      <c r="D49" s="9"/>
      <c r="E49" s="9"/>
      <c r="G49" s="68">
        <v>78</v>
      </c>
      <c r="H49" s="69" t="s">
        <v>126</v>
      </c>
      <c r="I49" s="70"/>
      <c r="J49" s="71"/>
      <c r="K49" s="72"/>
      <c r="L49" s="73"/>
      <c r="M49" s="73"/>
      <c r="N49" s="73"/>
      <c r="O49" s="73"/>
      <c r="P49" s="73"/>
      <c r="Q49" s="74"/>
      <c r="R49" s="75"/>
      <c r="S49" s="73"/>
      <c r="T49" s="73"/>
      <c r="U49" s="73"/>
      <c r="V49" s="74"/>
      <c r="W49" s="76"/>
      <c r="X49" s="62"/>
    </row>
    <row r="50" spans="3:24" x14ac:dyDescent="0.3">
      <c r="C50" s="9"/>
      <c r="D50" s="9"/>
      <c r="E50" s="9"/>
      <c r="G50" s="77"/>
      <c r="H50" s="62">
        <v>1</v>
      </c>
      <c r="I50" s="62" t="s">
        <v>11</v>
      </c>
      <c r="J50" s="78">
        <v>255</v>
      </c>
      <c r="K50" s="79">
        <v>0.5</v>
      </c>
      <c r="L50" s="80">
        <v>70429035</v>
      </c>
      <c r="M50" s="81">
        <v>1194842</v>
      </c>
      <c r="N50" s="80">
        <v>43927</v>
      </c>
      <c r="O50" s="80"/>
      <c r="P50" s="81">
        <v>34639060</v>
      </c>
      <c r="Q50" s="82">
        <v>2.2769999999999999E-3</v>
      </c>
      <c r="R50" s="83">
        <v>78873.139620000002</v>
      </c>
      <c r="S50" s="80">
        <v>2464674</v>
      </c>
      <c r="T50" s="81">
        <v>0</v>
      </c>
      <c r="U50" s="81">
        <v>1232337</v>
      </c>
      <c r="V50" s="84">
        <v>1.91E-3</v>
      </c>
      <c r="W50" s="85">
        <v>2353.7636699999998</v>
      </c>
      <c r="X50" s="62"/>
    </row>
    <row r="51" spans="3:24" x14ac:dyDescent="0.3">
      <c r="C51" s="9"/>
      <c r="D51" s="9"/>
      <c r="E51" s="9"/>
      <c r="G51" s="77"/>
      <c r="H51" s="62">
        <v>2</v>
      </c>
      <c r="I51" s="62" t="s">
        <v>27</v>
      </c>
      <c r="J51" s="78">
        <v>255</v>
      </c>
      <c r="K51" s="79">
        <v>0.5</v>
      </c>
      <c r="L51" s="80">
        <v>70429035</v>
      </c>
      <c r="M51" s="81">
        <v>1194842</v>
      </c>
      <c r="N51" s="80">
        <v>43927</v>
      </c>
      <c r="O51" s="80"/>
      <c r="P51" s="81">
        <v>34639060</v>
      </c>
      <c r="Q51" s="82">
        <v>2.6200000000000003E-4</v>
      </c>
      <c r="R51" s="83">
        <v>9075.4337200000009</v>
      </c>
      <c r="S51" s="80">
        <v>2464674</v>
      </c>
      <c r="T51" s="81">
        <v>0</v>
      </c>
      <c r="U51" s="81">
        <v>1232337</v>
      </c>
      <c r="V51" s="84">
        <v>2.6899999999999998E-4</v>
      </c>
      <c r="W51" s="85">
        <v>331.49865299999999</v>
      </c>
      <c r="X51" s="62"/>
    </row>
    <row r="52" spans="3:24" x14ac:dyDescent="0.3">
      <c r="C52" s="9"/>
      <c r="D52" s="9"/>
      <c r="E52" s="9"/>
      <c r="G52" s="77"/>
      <c r="H52" s="62">
        <v>3</v>
      </c>
      <c r="I52" s="62" t="s">
        <v>20</v>
      </c>
      <c r="J52" s="78">
        <v>255</v>
      </c>
      <c r="K52" s="79">
        <v>0.5</v>
      </c>
      <c r="L52" s="80">
        <v>70429035</v>
      </c>
      <c r="M52" s="81">
        <v>1194842</v>
      </c>
      <c r="N52" s="80">
        <v>43927</v>
      </c>
      <c r="O52" s="80"/>
      <c r="P52" s="81">
        <v>34639060</v>
      </c>
      <c r="Q52" s="82">
        <v>5.7799999999999995E-4</v>
      </c>
      <c r="R52" s="83">
        <v>20021.376679999998</v>
      </c>
      <c r="S52" s="80">
        <v>2464674</v>
      </c>
      <c r="T52" s="81">
        <v>0</v>
      </c>
      <c r="U52" s="81">
        <v>1232337</v>
      </c>
      <c r="V52" s="84">
        <v>5.9699999999999998E-4</v>
      </c>
      <c r="W52" s="85">
        <v>735.70518900000002</v>
      </c>
      <c r="X52" s="62"/>
    </row>
    <row r="53" spans="3:24" x14ac:dyDescent="0.3">
      <c r="C53" s="9"/>
      <c r="D53" s="9"/>
      <c r="E53" s="9"/>
      <c r="G53" s="77"/>
      <c r="H53" s="62">
        <v>5</v>
      </c>
      <c r="I53" s="62" t="s">
        <v>17</v>
      </c>
      <c r="J53" s="78">
        <v>255</v>
      </c>
      <c r="K53" s="79">
        <v>0.5</v>
      </c>
      <c r="L53" s="80">
        <v>70429035</v>
      </c>
      <c r="M53" s="81">
        <v>1194842</v>
      </c>
      <c r="N53" s="80">
        <v>43927</v>
      </c>
      <c r="O53" s="80"/>
      <c r="P53" s="81">
        <v>34639060</v>
      </c>
      <c r="Q53" s="82">
        <v>6.2979999999999998E-3</v>
      </c>
      <c r="R53" s="83">
        <v>218156.79988000001</v>
      </c>
      <c r="S53" s="80">
        <v>2464674</v>
      </c>
      <c r="T53" s="81">
        <v>0</v>
      </c>
      <c r="U53" s="81">
        <v>1232337</v>
      </c>
      <c r="V53" s="84">
        <v>6.6930000000000002E-3</v>
      </c>
      <c r="W53" s="85">
        <v>8248.0315410000003</v>
      </c>
      <c r="X53" s="62"/>
    </row>
    <row r="54" spans="3:24" x14ac:dyDescent="0.3">
      <c r="C54" s="9"/>
      <c r="D54" s="9"/>
      <c r="E54" s="9"/>
      <c r="G54" s="77"/>
      <c r="H54" s="62">
        <v>137</v>
      </c>
      <c r="I54" s="62" t="s">
        <v>160</v>
      </c>
      <c r="J54" s="78">
        <v>255</v>
      </c>
      <c r="K54" s="79">
        <v>0.5</v>
      </c>
      <c r="L54" s="80">
        <v>70429035</v>
      </c>
      <c r="M54" s="81">
        <v>1194842</v>
      </c>
      <c r="N54" s="80">
        <v>43927</v>
      </c>
      <c r="O54" s="80"/>
      <c r="P54" s="81">
        <v>34639060</v>
      </c>
      <c r="Q54" s="82">
        <v>7.4999999999999993E-5</v>
      </c>
      <c r="R54" s="83">
        <v>2597.9294999999997</v>
      </c>
      <c r="S54" s="80">
        <v>2464674</v>
      </c>
      <c r="T54" s="81">
        <v>0</v>
      </c>
      <c r="U54" s="81">
        <v>1232337</v>
      </c>
      <c r="V54" s="84">
        <v>0</v>
      </c>
      <c r="W54" s="85">
        <v>0</v>
      </c>
      <c r="X54" s="62"/>
    </row>
    <row r="55" spans="3:24" x14ac:dyDescent="0.3">
      <c r="C55" s="9"/>
      <c r="D55" s="9"/>
      <c r="E55" s="9"/>
      <c r="G55" s="77"/>
      <c r="H55" s="62">
        <v>6</v>
      </c>
      <c r="I55" s="62" t="s">
        <v>76</v>
      </c>
      <c r="J55" s="78">
        <v>255</v>
      </c>
      <c r="K55" s="79">
        <v>0.5</v>
      </c>
      <c r="L55" s="80">
        <v>70429035</v>
      </c>
      <c r="M55" s="81">
        <v>1194842</v>
      </c>
      <c r="N55" s="80">
        <v>43927</v>
      </c>
      <c r="O55" s="80"/>
      <c r="P55" s="81">
        <v>34639060</v>
      </c>
      <c r="Q55" s="82">
        <v>0</v>
      </c>
      <c r="R55" s="83">
        <v>0</v>
      </c>
      <c r="S55" s="80">
        <v>2464674</v>
      </c>
      <c r="T55" s="81">
        <v>0</v>
      </c>
      <c r="U55" s="81">
        <v>1232337</v>
      </c>
      <c r="V55" s="84">
        <v>0</v>
      </c>
      <c r="W55" s="85">
        <v>0</v>
      </c>
      <c r="X55" s="62"/>
    </row>
    <row r="56" spans="3:24" x14ac:dyDescent="0.3">
      <c r="C56" s="9"/>
      <c r="D56" s="9"/>
      <c r="E56" s="9"/>
      <c r="G56" s="77"/>
      <c r="H56" s="62">
        <v>7</v>
      </c>
      <c r="I56" s="62" t="s">
        <v>9</v>
      </c>
      <c r="J56" s="78">
        <v>255</v>
      </c>
      <c r="K56" s="79">
        <v>0.5</v>
      </c>
      <c r="L56" s="80">
        <v>70429035</v>
      </c>
      <c r="M56" s="81">
        <v>1194842</v>
      </c>
      <c r="N56" s="80">
        <v>43927</v>
      </c>
      <c r="O56" s="80"/>
      <c r="P56" s="81">
        <v>34639060</v>
      </c>
      <c r="Q56" s="82">
        <v>1.1900000000000001E-4</v>
      </c>
      <c r="R56" s="83">
        <v>4122.0481399999999</v>
      </c>
      <c r="S56" s="80">
        <v>2464674</v>
      </c>
      <c r="T56" s="81">
        <v>0</v>
      </c>
      <c r="U56" s="81">
        <v>1232337</v>
      </c>
      <c r="V56" s="84">
        <v>1.27E-4</v>
      </c>
      <c r="W56" s="85">
        <v>156.506799</v>
      </c>
      <c r="X56" s="62"/>
    </row>
    <row r="57" spans="3:24" x14ac:dyDescent="0.3">
      <c r="C57" s="9"/>
      <c r="D57" s="9"/>
      <c r="E57" s="9"/>
      <c r="G57" s="77"/>
      <c r="H57" s="62">
        <v>8</v>
      </c>
      <c r="I57" s="62" t="s">
        <v>23</v>
      </c>
      <c r="J57" s="78">
        <v>255</v>
      </c>
      <c r="K57" s="79">
        <v>0.5</v>
      </c>
      <c r="L57" s="80">
        <v>70429035</v>
      </c>
      <c r="M57" s="81">
        <v>1194842</v>
      </c>
      <c r="N57" s="80">
        <v>43927</v>
      </c>
      <c r="O57" s="80"/>
      <c r="P57" s="81">
        <v>34639060</v>
      </c>
      <c r="Q57" s="82">
        <v>1.74E-4</v>
      </c>
      <c r="R57" s="83">
        <v>6027.1964399999997</v>
      </c>
      <c r="S57" s="80">
        <v>2464674</v>
      </c>
      <c r="T57" s="81">
        <v>0</v>
      </c>
      <c r="U57" s="81">
        <v>1232337</v>
      </c>
      <c r="V57" s="84">
        <v>1.8699999999999999E-4</v>
      </c>
      <c r="W57" s="85">
        <v>230.44701899999998</v>
      </c>
      <c r="X57" s="62"/>
    </row>
    <row r="58" spans="3:24" x14ac:dyDescent="0.3">
      <c r="C58" s="9"/>
      <c r="D58" s="9"/>
      <c r="E58" s="9"/>
      <c r="G58" s="77"/>
      <c r="H58" s="62">
        <v>17</v>
      </c>
      <c r="I58" s="62" t="s">
        <v>16</v>
      </c>
      <c r="J58" s="78">
        <v>255</v>
      </c>
      <c r="K58" s="79">
        <v>0.5</v>
      </c>
      <c r="L58" s="80">
        <v>70429035</v>
      </c>
      <c r="M58" s="81">
        <v>1194842</v>
      </c>
      <c r="N58" s="80">
        <v>43927</v>
      </c>
      <c r="O58" s="80"/>
      <c r="P58" s="81">
        <v>34639060</v>
      </c>
      <c r="Q58" s="82">
        <v>7.0899999999999999E-4</v>
      </c>
      <c r="R58" s="83">
        <v>24559.093539999998</v>
      </c>
      <c r="S58" s="80">
        <v>2464674</v>
      </c>
      <c r="T58" s="81">
        <v>0</v>
      </c>
      <c r="U58" s="81">
        <v>1232337</v>
      </c>
      <c r="V58" s="84">
        <v>7.5799999999999999E-4</v>
      </c>
      <c r="W58" s="85">
        <v>934.111446</v>
      </c>
      <c r="X58" s="62"/>
    </row>
    <row r="59" spans="3:24" x14ac:dyDescent="0.3">
      <c r="C59" s="9"/>
      <c r="D59" s="9"/>
      <c r="E59" s="9"/>
      <c r="G59" s="77"/>
      <c r="H59" s="62">
        <v>36</v>
      </c>
      <c r="I59" s="62" t="s">
        <v>6</v>
      </c>
      <c r="J59" s="78">
        <v>255</v>
      </c>
      <c r="K59" s="79">
        <v>0.5</v>
      </c>
      <c r="L59" s="80">
        <v>70429035</v>
      </c>
      <c r="M59" s="81">
        <v>1194842</v>
      </c>
      <c r="N59" s="80">
        <v>43927</v>
      </c>
      <c r="O59" s="80"/>
      <c r="P59" s="81">
        <v>34639060</v>
      </c>
      <c r="Q59" s="82">
        <v>2.8809999999999999E-3</v>
      </c>
      <c r="R59" s="83">
        <v>99795.131859999994</v>
      </c>
      <c r="S59" s="80">
        <v>2464674</v>
      </c>
      <c r="T59" s="81">
        <v>0</v>
      </c>
      <c r="U59" s="81">
        <v>1232337</v>
      </c>
      <c r="V59" s="84">
        <v>2.8300000000000001E-3</v>
      </c>
      <c r="W59" s="85">
        <v>3487.5137100000002</v>
      </c>
      <c r="X59" s="62"/>
    </row>
    <row r="60" spans="3:24" x14ac:dyDescent="0.3">
      <c r="C60" s="9"/>
      <c r="D60" s="9"/>
      <c r="E60" s="9"/>
      <c r="G60" s="77"/>
      <c r="H60" s="62">
        <v>38</v>
      </c>
      <c r="I60" s="62" t="s">
        <v>12</v>
      </c>
      <c r="J60" s="78">
        <v>255</v>
      </c>
      <c r="K60" s="79">
        <v>0.5</v>
      </c>
      <c r="L60" s="80">
        <v>70429035</v>
      </c>
      <c r="M60" s="81">
        <v>1194842</v>
      </c>
      <c r="N60" s="80">
        <v>43927</v>
      </c>
      <c r="O60" s="80"/>
      <c r="P60" s="81">
        <v>34639060</v>
      </c>
      <c r="Q60" s="82">
        <v>9.5000000000000005E-5</v>
      </c>
      <c r="R60" s="83">
        <v>3290.7107000000001</v>
      </c>
      <c r="S60" s="80">
        <v>2464674</v>
      </c>
      <c r="T60" s="81">
        <v>0</v>
      </c>
      <c r="U60" s="81">
        <v>1232337</v>
      </c>
      <c r="V60" s="84">
        <v>7.8999999999999996E-5</v>
      </c>
      <c r="W60" s="85">
        <v>97.354622999999989</v>
      </c>
      <c r="X60" s="62"/>
    </row>
    <row r="61" spans="3:24" x14ac:dyDescent="0.3">
      <c r="C61" s="9"/>
      <c r="D61" s="9"/>
      <c r="E61" s="9"/>
      <c r="G61" s="77"/>
      <c r="H61" s="62">
        <v>41</v>
      </c>
      <c r="I61" s="62" t="s">
        <v>83</v>
      </c>
      <c r="J61" s="78">
        <v>255</v>
      </c>
      <c r="K61" s="79">
        <v>0.5</v>
      </c>
      <c r="L61" s="80">
        <v>70429035</v>
      </c>
      <c r="M61" s="81">
        <v>1194842</v>
      </c>
      <c r="N61" s="80">
        <v>43927</v>
      </c>
      <c r="O61" s="80"/>
      <c r="P61" s="81">
        <v>34639060</v>
      </c>
      <c r="Q61" s="82">
        <v>0</v>
      </c>
      <c r="R61" s="83">
        <v>0</v>
      </c>
      <c r="S61" s="80">
        <v>2464674</v>
      </c>
      <c r="T61" s="81">
        <v>0</v>
      </c>
      <c r="U61" s="81">
        <v>1232337</v>
      </c>
      <c r="V61" s="84">
        <v>0</v>
      </c>
      <c r="W61" s="85">
        <v>0</v>
      </c>
      <c r="X61" s="62"/>
    </row>
    <row r="62" spans="3:24" x14ac:dyDescent="0.3">
      <c r="C62" s="9"/>
      <c r="D62" s="9"/>
      <c r="E62" s="9"/>
      <c r="G62" s="77"/>
      <c r="H62" s="62">
        <v>55</v>
      </c>
      <c r="I62" s="62" t="s">
        <v>26</v>
      </c>
      <c r="J62" s="78">
        <v>255</v>
      </c>
      <c r="K62" s="79">
        <v>0.5</v>
      </c>
      <c r="L62" s="80">
        <v>70429035</v>
      </c>
      <c r="M62" s="81">
        <v>1194842</v>
      </c>
      <c r="N62" s="80">
        <v>43927</v>
      </c>
      <c r="O62" s="80"/>
      <c r="P62" s="81">
        <v>34639060</v>
      </c>
      <c r="Q62" s="82">
        <v>1.4799999999999999E-4</v>
      </c>
      <c r="R62" s="83">
        <v>5126.5808799999995</v>
      </c>
      <c r="S62" s="80">
        <v>2464674</v>
      </c>
      <c r="T62" s="81">
        <v>0</v>
      </c>
      <c r="U62" s="81">
        <v>1232337</v>
      </c>
      <c r="V62" s="84">
        <v>1.5699999999999999E-4</v>
      </c>
      <c r="W62" s="85">
        <v>193.47690900000001</v>
      </c>
      <c r="X62" s="62"/>
    </row>
    <row r="63" spans="3:24" x14ac:dyDescent="0.3">
      <c r="C63" s="9"/>
      <c r="D63" s="9"/>
      <c r="E63" s="9"/>
      <c r="G63" s="77"/>
      <c r="H63" s="62">
        <v>71</v>
      </c>
      <c r="I63" s="62" t="s">
        <v>18</v>
      </c>
      <c r="J63" s="78">
        <v>255</v>
      </c>
      <c r="K63" s="79">
        <v>0.5</v>
      </c>
      <c r="L63" s="80">
        <v>70429035</v>
      </c>
      <c r="M63" s="81">
        <v>1194842</v>
      </c>
      <c r="N63" s="80">
        <v>43927</v>
      </c>
      <c r="O63" s="80"/>
      <c r="P63" s="81">
        <v>34639060</v>
      </c>
      <c r="Q63" s="82">
        <v>1.0000000000000001E-5</v>
      </c>
      <c r="R63" s="83">
        <v>346.39060000000001</v>
      </c>
      <c r="S63" s="80">
        <v>2464674</v>
      </c>
      <c r="T63" s="81">
        <v>0</v>
      </c>
      <c r="U63" s="81">
        <v>1232337</v>
      </c>
      <c r="V63" s="84">
        <v>1.1E-5</v>
      </c>
      <c r="W63" s="85">
        <v>13.555707</v>
      </c>
      <c r="X63" s="62"/>
    </row>
    <row r="64" spans="3:24" x14ac:dyDescent="0.3">
      <c r="C64" s="9"/>
      <c r="D64" s="9"/>
      <c r="E64" s="9"/>
      <c r="G64" s="77"/>
      <c r="H64" s="62">
        <v>72</v>
      </c>
      <c r="I64" s="62" t="s">
        <v>28</v>
      </c>
      <c r="J64" s="78">
        <v>255</v>
      </c>
      <c r="K64" s="79">
        <v>0.5</v>
      </c>
      <c r="L64" s="80">
        <v>70429035</v>
      </c>
      <c r="M64" s="81">
        <v>1194842</v>
      </c>
      <c r="N64" s="80">
        <v>43927</v>
      </c>
      <c r="O64" s="80"/>
      <c r="P64" s="81">
        <v>34639060</v>
      </c>
      <c r="Q64" s="82">
        <v>2.9999999999999997E-4</v>
      </c>
      <c r="R64" s="83">
        <v>10391.717999999999</v>
      </c>
      <c r="S64" s="80">
        <v>2464674</v>
      </c>
      <c r="T64" s="81">
        <v>0</v>
      </c>
      <c r="U64" s="81">
        <v>1232337</v>
      </c>
      <c r="V64" s="84">
        <v>3.1799999999999998E-4</v>
      </c>
      <c r="W64" s="85">
        <v>391.88316599999996</v>
      </c>
      <c r="X64" s="62"/>
    </row>
    <row r="65" spans="3:24" x14ac:dyDescent="0.3">
      <c r="C65" s="9"/>
      <c r="D65" s="9"/>
      <c r="E65" s="9"/>
      <c r="G65" s="77"/>
      <c r="H65" s="62">
        <v>78</v>
      </c>
      <c r="I65" s="62" t="s">
        <v>126</v>
      </c>
      <c r="J65" s="78">
        <v>255</v>
      </c>
      <c r="K65" s="79">
        <v>0.5</v>
      </c>
      <c r="L65" s="80">
        <v>70429035</v>
      </c>
      <c r="M65" s="81">
        <v>1194842</v>
      </c>
      <c r="N65" s="80">
        <v>43927</v>
      </c>
      <c r="O65" s="80"/>
      <c r="P65" s="81">
        <v>34639060</v>
      </c>
      <c r="Q65" s="82">
        <v>0</v>
      </c>
      <c r="R65" s="83">
        <v>0</v>
      </c>
      <c r="S65" s="80">
        <v>2464674</v>
      </c>
      <c r="T65" s="81">
        <v>0</v>
      </c>
      <c r="U65" s="81">
        <v>1232337</v>
      </c>
      <c r="V65" s="84">
        <v>0</v>
      </c>
      <c r="W65" s="85">
        <v>0</v>
      </c>
      <c r="X65" s="62"/>
    </row>
    <row r="66" spans="3:24" x14ac:dyDescent="0.3">
      <c r="C66" s="9"/>
      <c r="D66" s="9"/>
      <c r="E66" s="9"/>
      <c r="G66" s="77"/>
      <c r="H66" s="62">
        <v>104</v>
      </c>
      <c r="I66" s="62" t="s">
        <v>88</v>
      </c>
      <c r="J66" s="78">
        <v>255</v>
      </c>
      <c r="K66" s="79">
        <v>0.5</v>
      </c>
      <c r="L66" s="80">
        <v>70429035</v>
      </c>
      <c r="M66" s="81">
        <v>1194842</v>
      </c>
      <c r="N66" s="80">
        <v>43927</v>
      </c>
      <c r="O66" s="80"/>
      <c r="P66" s="81">
        <v>34639060</v>
      </c>
      <c r="Q66" s="82">
        <v>0</v>
      </c>
      <c r="R66" s="83">
        <v>0</v>
      </c>
      <c r="S66" s="80">
        <v>2464674</v>
      </c>
      <c r="T66" s="81">
        <v>0</v>
      </c>
      <c r="U66" s="81">
        <v>1232337</v>
      </c>
      <c r="V66" s="84">
        <v>0</v>
      </c>
      <c r="W66" s="85">
        <v>0</v>
      </c>
      <c r="X66" s="62"/>
    </row>
    <row r="67" spans="3:24" x14ac:dyDescent="0.3">
      <c r="C67" s="9"/>
      <c r="D67" s="9"/>
      <c r="E67" s="9"/>
      <c r="G67" s="77"/>
      <c r="H67" s="62">
        <v>117</v>
      </c>
      <c r="I67" s="62" t="s">
        <v>21</v>
      </c>
      <c r="J67" s="78">
        <v>255</v>
      </c>
      <c r="K67" s="79">
        <v>0.5</v>
      </c>
      <c r="L67" s="80">
        <v>70429035</v>
      </c>
      <c r="M67" s="81">
        <v>1194842</v>
      </c>
      <c r="N67" s="80">
        <v>43927</v>
      </c>
      <c r="O67" s="80"/>
      <c r="P67" s="81">
        <v>34639060</v>
      </c>
      <c r="Q67" s="82">
        <v>2.5700000000000001E-4</v>
      </c>
      <c r="R67" s="83">
        <v>8902.2384199999997</v>
      </c>
      <c r="S67" s="80">
        <v>2464674</v>
      </c>
      <c r="T67" s="81">
        <v>0</v>
      </c>
      <c r="U67" s="81">
        <v>1232337</v>
      </c>
      <c r="V67" s="84">
        <v>2.7300000000000002E-4</v>
      </c>
      <c r="W67" s="85">
        <v>336.42800100000005</v>
      </c>
      <c r="X67" s="89"/>
    </row>
    <row r="68" spans="3:24" x14ac:dyDescent="0.3">
      <c r="C68" s="9"/>
      <c r="D68" s="9"/>
      <c r="E68" s="9"/>
      <c r="G68" s="77"/>
      <c r="H68" s="62"/>
      <c r="I68" s="62"/>
      <c r="J68" s="78"/>
      <c r="K68" s="79"/>
      <c r="L68" s="81"/>
      <c r="M68" s="81"/>
      <c r="N68" s="81"/>
      <c r="O68" s="81"/>
      <c r="P68" s="81"/>
      <c r="Q68" s="84"/>
      <c r="R68" s="83"/>
      <c r="S68" s="81"/>
      <c r="T68" s="81"/>
      <c r="U68" s="81"/>
      <c r="V68" s="84"/>
      <c r="W68" s="85"/>
      <c r="X68" s="62"/>
    </row>
    <row r="69" spans="3:24" ht="15.6" x14ac:dyDescent="0.3">
      <c r="C69" s="9"/>
      <c r="D69" s="9"/>
      <c r="E69" s="9"/>
      <c r="G69" s="90">
        <v>78</v>
      </c>
      <c r="H69" s="91" t="s">
        <v>126</v>
      </c>
      <c r="I69" s="62"/>
      <c r="J69" s="78"/>
      <c r="K69" s="79"/>
      <c r="L69" s="81"/>
      <c r="M69" s="81"/>
      <c r="N69" s="81"/>
      <c r="O69" s="81"/>
      <c r="P69" s="81"/>
      <c r="Q69" s="84"/>
      <c r="R69" s="83"/>
      <c r="S69" s="81"/>
      <c r="T69" s="81"/>
      <c r="U69" s="81"/>
      <c r="V69" s="84"/>
      <c r="W69" s="85"/>
      <c r="X69" s="62"/>
    </row>
    <row r="70" spans="3:24" x14ac:dyDescent="0.3">
      <c r="C70" s="9"/>
      <c r="D70" s="9"/>
      <c r="E70" s="9"/>
      <c r="G70" s="77"/>
      <c r="H70" s="62">
        <v>1</v>
      </c>
      <c r="I70" s="62" t="s">
        <v>11</v>
      </c>
      <c r="J70" s="78">
        <v>858</v>
      </c>
      <c r="K70" s="79">
        <v>0.5</v>
      </c>
      <c r="L70" s="80">
        <v>0</v>
      </c>
      <c r="M70" s="81"/>
      <c r="N70" s="80">
        <v>541535</v>
      </c>
      <c r="O70" s="81">
        <v>66361</v>
      </c>
      <c r="P70" s="81">
        <v>237587</v>
      </c>
      <c r="Q70" s="82">
        <v>2.2769999999999999E-3</v>
      </c>
      <c r="R70" s="83">
        <v>540.98559899999998</v>
      </c>
      <c r="S70" s="80">
        <v>0</v>
      </c>
      <c r="T70" s="81">
        <v>0</v>
      </c>
      <c r="U70" s="81">
        <v>0</v>
      </c>
      <c r="V70" s="84">
        <v>1.91E-3</v>
      </c>
      <c r="W70" s="85">
        <v>0</v>
      </c>
      <c r="X70" s="62"/>
    </row>
    <row r="71" spans="3:24" x14ac:dyDescent="0.3">
      <c r="C71" s="9"/>
      <c r="D71" s="9"/>
      <c r="E71" s="9"/>
      <c r="G71" s="77"/>
      <c r="H71" s="62">
        <v>2</v>
      </c>
      <c r="I71" s="62" t="s">
        <v>27</v>
      </c>
      <c r="J71" s="78">
        <v>858</v>
      </c>
      <c r="K71" s="79">
        <v>0.5</v>
      </c>
      <c r="L71" s="80">
        <v>0</v>
      </c>
      <c r="M71" s="81"/>
      <c r="N71" s="80">
        <v>541535</v>
      </c>
      <c r="O71" s="81">
        <v>66361</v>
      </c>
      <c r="P71" s="81">
        <v>237587</v>
      </c>
      <c r="Q71" s="82">
        <v>2.6200000000000003E-4</v>
      </c>
      <c r="R71" s="83">
        <v>62.247794000000006</v>
      </c>
      <c r="S71" s="80">
        <v>0</v>
      </c>
      <c r="T71" s="81">
        <v>0</v>
      </c>
      <c r="U71" s="81">
        <v>0</v>
      </c>
      <c r="V71" s="84">
        <v>2.6899999999999998E-4</v>
      </c>
      <c r="W71" s="85">
        <v>0</v>
      </c>
      <c r="X71" s="62"/>
    </row>
    <row r="72" spans="3:24" x14ac:dyDescent="0.3">
      <c r="C72" s="9"/>
      <c r="D72" s="9"/>
      <c r="E72" s="9"/>
      <c r="G72" s="77"/>
      <c r="H72" s="62">
        <v>3</v>
      </c>
      <c r="I72" s="62" t="s">
        <v>20</v>
      </c>
      <c r="J72" s="78">
        <v>858</v>
      </c>
      <c r="K72" s="79">
        <v>0.5</v>
      </c>
      <c r="L72" s="80">
        <v>0</v>
      </c>
      <c r="M72" s="81"/>
      <c r="N72" s="80">
        <v>541535</v>
      </c>
      <c r="O72" s="81">
        <v>66361</v>
      </c>
      <c r="P72" s="81">
        <v>237587</v>
      </c>
      <c r="Q72" s="82">
        <v>5.7799999999999995E-4</v>
      </c>
      <c r="R72" s="83">
        <v>137.32528599999998</v>
      </c>
      <c r="S72" s="80">
        <v>0</v>
      </c>
      <c r="T72" s="81">
        <v>0</v>
      </c>
      <c r="U72" s="81">
        <v>0</v>
      </c>
      <c r="V72" s="84">
        <v>5.9699999999999998E-4</v>
      </c>
      <c r="W72" s="85">
        <v>0</v>
      </c>
      <c r="X72" s="62"/>
    </row>
    <row r="73" spans="3:24" x14ac:dyDescent="0.3">
      <c r="C73" s="9"/>
      <c r="D73" s="9"/>
      <c r="E73" s="9"/>
      <c r="G73" s="77"/>
      <c r="H73" s="62">
        <v>5</v>
      </c>
      <c r="I73" s="62" t="s">
        <v>17</v>
      </c>
      <c r="J73" s="78">
        <v>858</v>
      </c>
      <c r="K73" s="79">
        <v>0.5</v>
      </c>
      <c r="L73" s="80">
        <v>0</v>
      </c>
      <c r="M73" s="81"/>
      <c r="N73" s="80">
        <v>541535</v>
      </c>
      <c r="O73" s="81">
        <v>66361</v>
      </c>
      <c r="P73" s="81">
        <v>237587</v>
      </c>
      <c r="Q73" s="82">
        <v>6.2979999999999998E-3</v>
      </c>
      <c r="R73" s="83">
        <v>1496.3229260000001</v>
      </c>
      <c r="S73" s="80">
        <v>0</v>
      </c>
      <c r="T73" s="81">
        <v>0</v>
      </c>
      <c r="U73" s="81">
        <v>0</v>
      </c>
      <c r="V73" s="84">
        <v>6.6930000000000002E-3</v>
      </c>
      <c r="W73" s="85">
        <v>0</v>
      </c>
      <c r="X73" s="62"/>
    </row>
    <row r="74" spans="3:24" x14ac:dyDescent="0.3">
      <c r="C74" s="9"/>
      <c r="D74" s="9"/>
      <c r="E74" s="9"/>
      <c r="G74" s="77"/>
      <c r="H74" s="62">
        <v>137</v>
      </c>
      <c r="I74" s="62" t="s">
        <v>160</v>
      </c>
      <c r="J74" s="78">
        <v>858</v>
      </c>
      <c r="K74" s="79">
        <v>0.5</v>
      </c>
      <c r="L74" s="80">
        <v>0</v>
      </c>
      <c r="M74" s="81"/>
      <c r="N74" s="80">
        <v>541535</v>
      </c>
      <c r="O74" s="81">
        <v>66361</v>
      </c>
      <c r="P74" s="81">
        <v>237587</v>
      </c>
      <c r="Q74" s="82">
        <v>7.4999999999999993E-5</v>
      </c>
      <c r="R74" s="83">
        <v>17.819025</v>
      </c>
      <c r="S74" s="80">
        <v>0</v>
      </c>
      <c r="T74" s="81">
        <v>0</v>
      </c>
      <c r="U74" s="81">
        <v>0</v>
      </c>
      <c r="V74" s="84">
        <v>0</v>
      </c>
      <c r="W74" s="85">
        <v>0</v>
      </c>
      <c r="X74" s="62"/>
    </row>
    <row r="75" spans="3:24" x14ac:dyDescent="0.3">
      <c r="C75" s="9"/>
      <c r="D75" s="9"/>
      <c r="E75" s="9"/>
      <c r="G75" s="77"/>
      <c r="H75" s="62">
        <v>6</v>
      </c>
      <c r="I75" s="62" t="s">
        <v>76</v>
      </c>
      <c r="J75" s="78">
        <v>858</v>
      </c>
      <c r="K75" s="79">
        <v>0.5</v>
      </c>
      <c r="L75" s="80">
        <v>0</v>
      </c>
      <c r="M75" s="81"/>
      <c r="N75" s="80">
        <v>541535</v>
      </c>
      <c r="O75" s="81">
        <v>66361</v>
      </c>
      <c r="P75" s="81">
        <v>237587</v>
      </c>
      <c r="Q75" s="82">
        <v>0</v>
      </c>
      <c r="R75" s="83">
        <v>0</v>
      </c>
      <c r="S75" s="80">
        <v>0</v>
      </c>
      <c r="T75" s="81">
        <v>0</v>
      </c>
      <c r="U75" s="81">
        <v>0</v>
      </c>
      <c r="V75" s="84">
        <v>0</v>
      </c>
      <c r="W75" s="85">
        <v>0</v>
      </c>
      <c r="X75" s="62"/>
    </row>
    <row r="76" spans="3:24" x14ac:dyDescent="0.3">
      <c r="C76" s="9"/>
      <c r="D76" s="9"/>
      <c r="E76" s="9"/>
      <c r="G76" s="77"/>
      <c r="H76" s="62">
        <v>7</v>
      </c>
      <c r="I76" s="62" t="s">
        <v>9</v>
      </c>
      <c r="J76" s="78">
        <v>858</v>
      </c>
      <c r="K76" s="79">
        <v>0.5</v>
      </c>
      <c r="L76" s="80">
        <v>0</v>
      </c>
      <c r="M76" s="81"/>
      <c r="N76" s="80">
        <v>541535</v>
      </c>
      <c r="O76" s="81">
        <v>66361</v>
      </c>
      <c r="P76" s="81">
        <v>237587</v>
      </c>
      <c r="Q76" s="82">
        <v>1.1900000000000001E-4</v>
      </c>
      <c r="R76" s="83">
        <v>28.272853000000001</v>
      </c>
      <c r="S76" s="80">
        <v>0</v>
      </c>
      <c r="T76" s="81">
        <v>0</v>
      </c>
      <c r="U76" s="81">
        <v>0</v>
      </c>
      <c r="V76" s="84">
        <v>1.27E-4</v>
      </c>
      <c r="W76" s="85">
        <v>0</v>
      </c>
      <c r="X76" s="62"/>
    </row>
    <row r="77" spans="3:24" x14ac:dyDescent="0.3">
      <c r="C77" s="9"/>
      <c r="D77" s="9"/>
      <c r="E77" s="9"/>
      <c r="G77" s="77"/>
      <c r="H77" s="62">
        <v>8</v>
      </c>
      <c r="I77" s="62" t="s">
        <v>23</v>
      </c>
      <c r="J77" s="78">
        <v>858</v>
      </c>
      <c r="K77" s="79">
        <v>0.5</v>
      </c>
      <c r="L77" s="80">
        <v>0</v>
      </c>
      <c r="M77" s="81"/>
      <c r="N77" s="80">
        <v>541535</v>
      </c>
      <c r="O77" s="81">
        <v>66361</v>
      </c>
      <c r="P77" s="81">
        <v>237587</v>
      </c>
      <c r="Q77" s="82">
        <v>1.74E-4</v>
      </c>
      <c r="R77" s="83">
        <v>41.340138000000003</v>
      </c>
      <c r="S77" s="80">
        <v>0</v>
      </c>
      <c r="T77" s="81">
        <v>0</v>
      </c>
      <c r="U77" s="81">
        <v>0</v>
      </c>
      <c r="V77" s="84">
        <v>1.8699999999999999E-4</v>
      </c>
      <c r="W77" s="85">
        <v>0</v>
      </c>
      <c r="X77" s="62"/>
    </row>
    <row r="78" spans="3:24" x14ac:dyDescent="0.3">
      <c r="C78" s="9"/>
      <c r="D78" s="9"/>
      <c r="E78" s="9"/>
      <c r="G78" s="77"/>
      <c r="H78" s="62">
        <v>36</v>
      </c>
      <c r="I78" s="62" t="s">
        <v>6</v>
      </c>
      <c r="J78" s="78">
        <v>858</v>
      </c>
      <c r="K78" s="79">
        <v>0.5</v>
      </c>
      <c r="L78" s="80">
        <v>0</v>
      </c>
      <c r="M78" s="81"/>
      <c r="N78" s="80">
        <v>541535</v>
      </c>
      <c r="O78" s="81">
        <v>66361</v>
      </c>
      <c r="P78" s="81">
        <v>237587</v>
      </c>
      <c r="Q78" s="82">
        <v>2.8809999999999999E-3</v>
      </c>
      <c r="R78" s="83">
        <v>684.48814700000003</v>
      </c>
      <c r="S78" s="80">
        <v>0</v>
      </c>
      <c r="T78" s="81">
        <v>0</v>
      </c>
      <c r="U78" s="81">
        <v>0</v>
      </c>
      <c r="V78" s="84">
        <v>2.8300000000000001E-3</v>
      </c>
      <c r="W78" s="85">
        <v>0</v>
      </c>
      <c r="X78" s="62"/>
    </row>
    <row r="79" spans="3:24" x14ac:dyDescent="0.3">
      <c r="C79" s="9"/>
      <c r="D79" s="9"/>
      <c r="E79" s="9"/>
      <c r="G79" s="77"/>
      <c r="H79" s="62">
        <v>38</v>
      </c>
      <c r="I79" s="62" t="s">
        <v>12</v>
      </c>
      <c r="J79" s="78">
        <v>858</v>
      </c>
      <c r="K79" s="79">
        <v>0.5</v>
      </c>
      <c r="L79" s="80">
        <v>0</v>
      </c>
      <c r="M79" s="81"/>
      <c r="N79" s="80">
        <v>541535</v>
      </c>
      <c r="O79" s="81">
        <v>66361</v>
      </c>
      <c r="P79" s="81">
        <v>237587</v>
      </c>
      <c r="Q79" s="82">
        <v>9.5000000000000005E-5</v>
      </c>
      <c r="R79" s="83">
        <v>22.570765000000002</v>
      </c>
      <c r="S79" s="80">
        <v>0</v>
      </c>
      <c r="T79" s="81">
        <v>0</v>
      </c>
      <c r="U79" s="81">
        <v>0</v>
      </c>
      <c r="V79" s="84">
        <v>7.8999999999999996E-5</v>
      </c>
      <c r="W79" s="85">
        <v>0</v>
      </c>
      <c r="X79" s="62"/>
    </row>
    <row r="80" spans="3:24" x14ac:dyDescent="0.3">
      <c r="C80" s="9"/>
      <c r="D80" s="9"/>
      <c r="E80" s="9"/>
      <c r="G80" s="77"/>
      <c r="H80" s="62">
        <v>41</v>
      </c>
      <c r="I80" s="62" t="s">
        <v>83</v>
      </c>
      <c r="J80" s="78">
        <v>858</v>
      </c>
      <c r="K80" s="79">
        <v>0.5</v>
      </c>
      <c r="L80" s="80">
        <v>0</v>
      </c>
      <c r="M80" s="81"/>
      <c r="N80" s="80">
        <v>541535</v>
      </c>
      <c r="O80" s="81">
        <v>66361</v>
      </c>
      <c r="P80" s="81">
        <v>237587</v>
      </c>
      <c r="Q80" s="82">
        <v>0</v>
      </c>
      <c r="R80" s="83">
        <v>0</v>
      </c>
      <c r="S80" s="80">
        <v>0</v>
      </c>
      <c r="T80" s="81">
        <v>0</v>
      </c>
      <c r="U80" s="81">
        <v>0</v>
      </c>
      <c r="V80" s="84">
        <v>0</v>
      </c>
      <c r="W80" s="85">
        <v>0</v>
      </c>
      <c r="X80" s="62"/>
    </row>
    <row r="81" spans="3:24" x14ac:dyDescent="0.3">
      <c r="C81" s="9"/>
      <c r="D81" s="9"/>
      <c r="E81" s="9"/>
      <c r="G81" s="77"/>
      <c r="H81" s="62">
        <v>55</v>
      </c>
      <c r="I81" s="62" t="s">
        <v>26</v>
      </c>
      <c r="J81" s="78">
        <v>858</v>
      </c>
      <c r="K81" s="79">
        <v>0.5</v>
      </c>
      <c r="L81" s="80">
        <v>0</v>
      </c>
      <c r="M81" s="81"/>
      <c r="N81" s="80">
        <v>541535</v>
      </c>
      <c r="O81" s="81">
        <v>66361</v>
      </c>
      <c r="P81" s="81">
        <v>237587</v>
      </c>
      <c r="Q81" s="82">
        <v>1.4799999999999999E-4</v>
      </c>
      <c r="R81" s="83">
        <v>35.162875999999997</v>
      </c>
      <c r="S81" s="80">
        <v>0</v>
      </c>
      <c r="T81" s="81">
        <v>0</v>
      </c>
      <c r="U81" s="81">
        <v>0</v>
      </c>
      <c r="V81" s="84">
        <v>1.5699999999999999E-4</v>
      </c>
      <c r="W81" s="85">
        <v>0</v>
      </c>
      <c r="X81" s="62"/>
    </row>
    <row r="82" spans="3:24" x14ac:dyDescent="0.3">
      <c r="C82" s="9"/>
      <c r="D82" s="9"/>
      <c r="E82" s="9"/>
      <c r="G82" s="77"/>
      <c r="H82" s="62">
        <v>71</v>
      </c>
      <c r="I82" s="62" t="s">
        <v>18</v>
      </c>
      <c r="J82" s="78">
        <v>858</v>
      </c>
      <c r="K82" s="79">
        <v>0.5</v>
      </c>
      <c r="L82" s="80">
        <v>0</v>
      </c>
      <c r="M82" s="81"/>
      <c r="N82" s="80">
        <v>541535</v>
      </c>
      <c r="O82" s="81">
        <v>66361</v>
      </c>
      <c r="P82" s="81">
        <v>237587</v>
      </c>
      <c r="Q82" s="82">
        <v>1.0000000000000001E-5</v>
      </c>
      <c r="R82" s="83">
        <v>2.3758700000000004</v>
      </c>
      <c r="S82" s="80">
        <v>0</v>
      </c>
      <c r="T82" s="81">
        <v>0</v>
      </c>
      <c r="U82" s="81">
        <v>0</v>
      </c>
      <c r="V82" s="84">
        <v>1.1E-5</v>
      </c>
      <c r="W82" s="85">
        <v>0</v>
      </c>
      <c r="X82" s="62"/>
    </row>
    <row r="83" spans="3:24" x14ac:dyDescent="0.3">
      <c r="C83" s="9"/>
      <c r="D83" s="9"/>
      <c r="E83" s="9"/>
      <c r="G83" s="77"/>
      <c r="H83" s="62">
        <v>72</v>
      </c>
      <c r="I83" s="62" t="s">
        <v>28</v>
      </c>
      <c r="J83" s="78">
        <v>858</v>
      </c>
      <c r="K83" s="79">
        <v>0.5</v>
      </c>
      <c r="L83" s="80">
        <v>0</v>
      </c>
      <c r="M83" s="81"/>
      <c r="N83" s="80">
        <v>541535</v>
      </c>
      <c r="O83" s="81">
        <v>66361</v>
      </c>
      <c r="P83" s="81">
        <v>237587</v>
      </c>
      <c r="Q83" s="82">
        <v>2.9999999999999997E-4</v>
      </c>
      <c r="R83" s="83">
        <v>71.2761</v>
      </c>
      <c r="S83" s="80">
        <v>0</v>
      </c>
      <c r="T83" s="81">
        <v>0</v>
      </c>
      <c r="U83" s="81">
        <v>0</v>
      </c>
      <c r="V83" s="84">
        <v>3.1799999999999998E-4</v>
      </c>
      <c r="W83" s="85">
        <v>0</v>
      </c>
      <c r="X83" s="62"/>
    </row>
    <row r="84" spans="3:24" x14ac:dyDescent="0.3">
      <c r="C84" s="9"/>
      <c r="D84" s="9"/>
      <c r="E84" s="9"/>
      <c r="G84" s="77"/>
      <c r="H84" s="62">
        <v>78</v>
      </c>
      <c r="I84" s="62" t="s">
        <v>126</v>
      </c>
      <c r="J84" s="78">
        <v>858</v>
      </c>
      <c r="K84" s="79">
        <v>0.5</v>
      </c>
      <c r="L84" s="80">
        <v>0</v>
      </c>
      <c r="M84" s="81"/>
      <c r="N84" s="80">
        <v>541535</v>
      </c>
      <c r="O84" s="81">
        <v>66361</v>
      </c>
      <c r="P84" s="81">
        <v>237587</v>
      </c>
      <c r="Q84" s="82">
        <v>0</v>
      </c>
      <c r="R84" s="83">
        <v>0</v>
      </c>
      <c r="S84" s="80">
        <v>0</v>
      </c>
      <c r="T84" s="81">
        <v>0</v>
      </c>
      <c r="U84" s="81">
        <v>0</v>
      </c>
      <c r="V84" s="84">
        <v>0</v>
      </c>
      <c r="W84" s="85">
        <v>0</v>
      </c>
      <c r="X84" s="62"/>
    </row>
    <row r="85" spans="3:24" x14ac:dyDescent="0.3">
      <c r="C85" s="9"/>
      <c r="D85" s="9"/>
      <c r="E85" s="9"/>
      <c r="G85" s="77"/>
      <c r="H85" s="62">
        <v>104</v>
      </c>
      <c r="I85" s="62" t="s">
        <v>88</v>
      </c>
      <c r="J85" s="78">
        <v>858</v>
      </c>
      <c r="K85" s="79">
        <v>0.5</v>
      </c>
      <c r="L85" s="80">
        <v>0</v>
      </c>
      <c r="M85" s="81"/>
      <c r="N85" s="80">
        <v>541535</v>
      </c>
      <c r="O85" s="81">
        <v>66361</v>
      </c>
      <c r="P85" s="81">
        <v>237587</v>
      </c>
      <c r="Q85" s="82">
        <v>0</v>
      </c>
      <c r="R85" s="83">
        <v>0</v>
      </c>
      <c r="S85" s="80">
        <v>0</v>
      </c>
      <c r="T85" s="81">
        <v>0</v>
      </c>
      <c r="U85" s="81">
        <v>0</v>
      </c>
      <c r="V85" s="84">
        <v>0</v>
      </c>
      <c r="W85" s="85">
        <v>0</v>
      </c>
      <c r="X85" s="62"/>
    </row>
    <row r="86" spans="3:24" x14ac:dyDescent="0.3">
      <c r="G86" s="77"/>
      <c r="H86" s="62">
        <v>117</v>
      </c>
      <c r="I86" s="62" t="s">
        <v>21</v>
      </c>
      <c r="J86" s="78">
        <v>858</v>
      </c>
      <c r="K86" s="79">
        <v>0.5</v>
      </c>
      <c r="L86" s="80">
        <v>0</v>
      </c>
      <c r="M86" s="81"/>
      <c r="N86" s="80">
        <v>541535</v>
      </c>
      <c r="O86" s="81">
        <v>66361</v>
      </c>
      <c r="P86" s="81">
        <v>237587</v>
      </c>
      <c r="Q86" s="82">
        <v>2.5700000000000001E-4</v>
      </c>
      <c r="R86" s="83">
        <v>61.059859000000003</v>
      </c>
      <c r="S86" s="80">
        <v>0</v>
      </c>
      <c r="T86" s="81">
        <v>0</v>
      </c>
      <c r="U86" s="81">
        <v>0</v>
      </c>
      <c r="V86" s="84">
        <v>2.7300000000000002E-4</v>
      </c>
      <c r="W86" s="85">
        <v>0</v>
      </c>
      <c r="X86" s="62"/>
    </row>
    <row r="87" spans="3:24" ht="15" thickBot="1" x14ac:dyDescent="0.35">
      <c r="G87" s="86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8"/>
      <c r="X87" s="62"/>
    </row>
    <row r="88" spans="3:24" x14ac:dyDescent="0.3">
      <c r="G88" s="62">
        <v>78</v>
      </c>
      <c r="H88" s="62" t="s">
        <v>126</v>
      </c>
      <c r="I88" s="62"/>
      <c r="J88" s="78"/>
      <c r="K88" s="79"/>
      <c r="L88" s="81"/>
      <c r="M88" s="81"/>
      <c r="N88" s="81"/>
      <c r="O88" s="81"/>
      <c r="P88" s="81"/>
      <c r="Q88" s="84"/>
      <c r="R88" s="83">
        <v>494487.03521800006</v>
      </c>
      <c r="S88" s="81"/>
      <c r="T88" s="81"/>
      <c r="U88" s="81"/>
      <c r="V88" s="84"/>
      <c r="W88" s="83">
        <v>17510.276432999999</v>
      </c>
      <c r="X88" s="89">
        <v>511997.31165100005</v>
      </c>
    </row>
    <row r="89" spans="3:24" x14ac:dyDescent="0.3"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</row>
    <row r="90" spans="3:24" x14ac:dyDescent="0.3"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</row>
    <row r="91" spans="3:24" x14ac:dyDescent="0.3"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</row>
    <row r="92" spans="3:24" x14ac:dyDescent="0.3"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</row>
    <row r="93" spans="3:24" x14ac:dyDescent="0.3"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</row>
    <row r="94" spans="3:24" x14ac:dyDescent="0.3"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</row>
    <row r="95" spans="3:24" x14ac:dyDescent="0.3"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36"/>
  <sheetViews>
    <sheetView workbookViewId="0">
      <selection activeCell="I1" sqref="I1"/>
    </sheetView>
  </sheetViews>
  <sheetFormatPr defaultRowHeight="14.4" x14ac:dyDescent="0.3"/>
  <cols>
    <col min="2" max="2" width="5.3320312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29.6640625" bestFit="1" customWidth="1"/>
    <col min="10" max="10" width="6.6640625" bestFit="1" customWidth="1"/>
    <col min="11" max="11" width="5" bestFit="1" customWidth="1"/>
    <col min="12" max="12" width="9.88671875" bestFit="1" customWidth="1"/>
    <col min="13" max="13" width="8.44140625" bestFit="1" customWidth="1"/>
    <col min="14" max="14" width="9.77734375" bestFit="1" customWidth="1"/>
    <col min="15" max="15" width="9" bestFit="1" customWidth="1"/>
    <col min="16" max="16" width="12.109375" bestFit="1" customWidth="1"/>
    <col min="17" max="17" width="8.5546875" bestFit="1" customWidth="1"/>
    <col min="18" max="18" width="12.109375" bestFit="1" customWidth="1"/>
    <col min="19" max="19" width="10.33203125" bestFit="1" customWidth="1"/>
    <col min="20" max="20" width="9.5546875" bestFit="1" customWidth="1"/>
    <col min="21" max="21" width="13.33203125" bestFit="1" customWidth="1"/>
    <col min="22" max="22" width="8.5546875" bestFit="1" customWidth="1"/>
    <col min="23" max="23" width="9.77734375" bestFit="1" customWidth="1"/>
    <col min="24" max="24" width="12.109375" bestFit="1" customWidth="1"/>
  </cols>
  <sheetData>
    <row r="1" spans="2:24" ht="23.25" x14ac:dyDescent="0.35">
      <c r="B1" s="117" t="s">
        <v>33</v>
      </c>
      <c r="C1" s="117"/>
      <c r="D1" s="117"/>
      <c r="E1" s="117"/>
      <c r="I1" s="1" t="s">
        <v>132</v>
      </c>
    </row>
    <row r="2" spans="2:24" ht="15" x14ac:dyDescent="0.25">
      <c r="B2">
        <v>2017</v>
      </c>
      <c r="D2" s="2"/>
      <c r="E2" s="2"/>
    </row>
    <row r="3" spans="2:24" ht="15" x14ac:dyDescent="0.25">
      <c r="D3" s="2"/>
      <c r="E3" s="2"/>
    </row>
    <row r="4" spans="2:24" ht="18.75" x14ac:dyDescent="0.3">
      <c r="B4" s="3" t="s">
        <v>136</v>
      </c>
      <c r="C4" s="38"/>
      <c r="D4" s="5" t="s">
        <v>34</v>
      </c>
      <c r="E4" s="5" t="s">
        <v>35</v>
      </c>
    </row>
    <row r="5" spans="2:24" x14ac:dyDescent="0.3">
      <c r="D5" s="8"/>
      <c r="E5" s="8"/>
    </row>
    <row r="6" spans="2:24" ht="15" thickBot="1" x14ac:dyDescent="0.35">
      <c r="C6" s="57" t="s">
        <v>71</v>
      </c>
      <c r="D6" s="58">
        <v>130</v>
      </c>
      <c r="E6" s="59">
        <v>495</v>
      </c>
      <c r="G6" s="62"/>
      <c r="H6" s="62"/>
      <c r="I6" s="62"/>
      <c r="J6" s="63" t="s">
        <v>59</v>
      </c>
      <c r="K6" s="64" t="s">
        <v>60</v>
      </c>
      <c r="L6" s="65" t="s">
        <v>61</v>
      </c>
      <c r="M6" s="65" t="s">
        <v>186</v>
      </c>
      <c r="N6" s="65" t="s">
        <v>62</v>
      </c>
      <c r="O6" s="65" t="s">
        <v>187</v>
      </c>
      <c r="P6" s="65" t="s">
        <v>63</v>
      </c>
      <c r="Q6" s="66" t="s">
        <v>64</v>
      </c>
      <c r="R6" s="67" t="s">
        <v>65</v>
      </c>
      <c r="S6" s="65" t="s">
        <v>66</v>
      </c>
      <c r="T6" s="65" t="s">
        <v>67</v>
      </c>
      <c r="U6" s="65" t="s">
        <v>68</v>
      </c>
      <c r="V6" s="66" t="s">
        <v>69</v>
      </c>
      <c r="W6" s="67" t="s">
        <v>70</v>
      </c>
      <c r="X6" s="62"/>
    </row>
    <row r="7" spans="2:24" ht="15.6" x14ac:dyDescent="0.3">
      <c r="C7" s="118"/>
      <c r="D7" s="119"/>
      <c r="E7" s="78"/>
      <c r="G7" s="68">
        <v>130</v>
      </c>
      <c r="H7" s="69" t="s">
        <v>71</v>
      </c>
      <c r="I7" s="70"/>
      <c r="J7" s="71"/>
      <c r="K7" s="72"/>
      <c r="L7" s="73"/>
      <c r="M7" s="73"/>
      <c r="N7" s="73"/>
      <c r="O7" s="73"/>
      <c r="P7" s="73"/>
      <c r="Q7" s="74"/>
      <c r="R7" s="75"/>
      <c r="S7" s="73"/>
      <c r="T7" s="73"/>
      <c r="U7" s="73"/>
      <c r="V7" s="74"/>
      <c r="W7" s="76"/>
      <c r="X7" s="62"/>
    </row>
    <row r="8" spans="2:24" x14ac:dyDescent="0.3">
      <c r="C8" s="118"/>
      <c r="D8" s="119"/>
      <c r="E8" s="78"/>
      <c r="G8" s="77"/>
      <c r="H8" s="62">
        <v>1</v>
      </c>
      <c r="I8" s="62" t="s">
        <v>72</v>
      </c>
      <c r="J8" s="78">
        <v>495</v>
      </c>
      <c r="K8" s="79">
        <v>0.65</v>
      </c>
      <c r="L8" s="80">
        <v>16954188</v>
      </c>
      <c r="M8" s="81">
        <v>31239</v>
      </c>
      <c r="N8" s="80">
        <v>6558</v>
      </c>
      <c r="O8" s="80"/>
      <c r="P8" s="81">
        <v>11004179.550000001</v>
      </c>
      <c r="Q8" s="82">
        <v>2.2769999999999999E-3</v>
      </c>
      <c r="R8" s="83">
        <v>25056.516835350001</v>
      </c>
      <c r="S8" s="80">
        <v>0</v>
      </c>
      <c r="T8" s="81">
        <v>0</v>
      </c>
      <c r="U8" s="81">
        <v>0</v>
      </c>
      <c r="V8" s="84">
        <v>1.91E-3</v>
      </c>
      <c r="W8" s="85">
        <v>0</v>
      </c>
      <c r="X8" s="62"/>
    </row>
    <row r="9" spans="2:24" x14ac:dyDescent="0.3">
      <c r="C9" s="118"/>
      <c r="D9" s="119"/>
      <c r="E9" s="78"/>
      <c r="G9" s="77"/>
      <c r="H9" s="62">
        <v>2</v>
      </c>
      <c r="I9" s="62" t="s">
        <v>73</v>
      </c>
      <c r="J9" s="78">
        <v>495</v>
      </c>
      <c r="K9" s="79">
        <v>0.65</v>
      </c>
      <c r="L9" s="80">
        <v>16954188</v>
      </c>
      <c r="M9" s="81">
        <v>31239</v>
      </c>
      <c r="N9" s="80">
        <v>6558</v>
      </c>
      <c r="O9" s="80"/>
      <c r="P9" s="81">
        <v>11004179.550000001</v>
      </c>
      <c r="Q9" s="82">
        <v>2.6200000000000003E-4</v>
      </c>
      <c r="R9" s="83">
        <v>2883.0950421000007</v>
      </c>
      <c r="S9" s="80">
        <v>0</v>
      </c>
      <c r="T9" s="81">
        <v>0</v>
      </c>
      <c r="U9" s="81">
        <v>0</v>
      </c>
      <c r="V9" s="84">
        <v>2.6899999999999998E-4</v>
      </c>
      <c r="W9" s="85">
        <v>0</v>
      </c>
      <c r="X9" s="62"/>
    </row>
    <row r="10" spans="2:24" x14ac:dyDescent="0.3">
      <c r="C10" s="118"/>
      <c r="D10" s="119"/>
      <c r="E10" s="78"/>
      <c r="G10" s="77"/>
      <c r="H10" s="62">
        <v>3</v>
      </c>
      <c r="I10" s="62" t="s">
        <v>74</v>
      </c>
      <c r="J10" s="78">
        <v>495</v>
      </c>
      <c r="K10" s="79">
        <v>0.65</v>
      </c>
      <c r="L10" s="80">
        <v>16954188</v>
      </c>
      <c r="M10" s="81">
        <v>31239</v>
      </c>
      <c r="N10" s="80">
        <v>6558</v>
      </c>
      <c r="O10" s="80"/>
      <c r="P10" s="81">
        <v>11004179.550000001</v>
      </c>
      <c r="Q10" s="82">
        <v>5.7799999999999995E-4</v>
      </c>
      <c r="R10" s="83">
        <v>6360.4157798999995</v>
      </c>
      <c r="S10" s="80">
        <v>0</v>
      </c>
      <c r="T10" s="81">
        <v>0</v>
      </c>
      <c r="U10" s="81">
        <v>0</v>
      </c>
      <c r="V10" s="84">
        <v>5.9699999999999998E-4</v>
      </c>
      <c r="W10" s="85">
        <v>0</v>
      </c>
      <c r="X10" s="62"/>
    </row>
    <row r="11" spans="2:24" x14ac:dyDescent="0.3">
      <c r="C11" s="118"/>
      <c r="D11" s="119"/>
      <c r="E11" s="78"/>
      <c r="G11" s="77"/>
      <c r="H11" s="62">
        <v>5</v>
      </c>
      <c r="I11" s="62" t="s">
        <v>75</v>
      </c>
      <c r="J11" s="78">
        <v>495</v>
      </c>
      <c r="K11" s="79">
        <v>0.65</v>
      </c>
      <c r="L11" s="80">
        <v>16954188</v>
      </c>
      <c r="M11" s="81">
        <v>31239</v>
      </c>
      <c r="N11" s="80">
        <v>6558</v>
      </c>
      <c r="O11" s="80"/>
      <c r="P11" s="81">
        <v>11004179.550000001</v>
      </c>
      <c r="Q11" s="82">
        <v>6.2979999999999998E-3</v>
      </c>
      <c r="R11" s="83">
        <v>69304.322805899996</v>
      </c>
      <c r="S11" s="80">
        <v>0</v>
      </c>
      <c r="T11" s="81">
        <v>0</v>
      </c>
      <c r="U11" s="81">
        <v>0</v>
      </c>
      <c r="V11" s="84">
        <v>6.6930000000000002E-3</v>
      </c>
      <c r="W11" s="85">
        <v>0</v>
      </c>
      <c r="X11" s="62"/>
    </row>
    <row r="12" spans="2:24" x14ac:dyDescent="0.3">
      <c r="C12" s="118"/>
      <c r="D12" s="119"/>
      <c r="E12" s="78"/>
      <c r="G12" s="77"/>
      <c r="H12" s="62">
        <v>137</v>
      </c>
      <c r="I12" s="62" t="s">
        <v>160</v>
      </c>
      <c r="J12" s="78">
        <v>495</v>
      </c>
      <c r="K12" s="79">
        <v>0.65</v>
      </c>
      <c r="L12" s="80">
        <v>16954188</v>
      </c>
      <c r="M12" s="81">
        <v>31239</v>
      </c>
      <c r="N12" s="80">
        <v>6558</v>
      </c>
      <c r="O12" s="80"/>
      <c r="P12" s="81">
        <v>11004179.550000001</v>
      </c>
      <c r="Q12" s="82">
        <v>7.4999999999999993E-5</v>
      </c>
      <c r="R12" s="83">
        <v>825.31346625000003</v>
      </c>
      <c r="S12" s="80">
        <v>0</v>
      </c>
      <c r="T12" s="81">
        <v>0</v>
      </c>
      <c r="U12" s="81">
        <v>0</v>
      </c>
      <c r="V12" s="84">
        <v>0</v>
      </c>
      <c r="W12" s="85">
        <v>0</v>
      </c>
      <c r="X12" s="62"/>
    </row>
    <row r="13" spans="2:24" x14ac:dyDescent="0.3">
      <c r="C13" s="118"/>
      <c r="D13" s="119"/>
      <c r="E13" s="78"/>
      <c r="G13" s="77"/>
      <c r="H13" s="62">
        <v>6</v>
      </c>
      <c r="I13" s="62" t="s">
        <v>76</v>
      </c>
      <c r="J13" s="78">
        <v>495</v>
      </c>
      <c r="K13" s="79">
        <v>0.65</v>
      </c>
      <c r="L13" s="80">
        <v>16954188</v>
      </c>
      <c r="M13" s="81">
        <v>31239</v>
      </c>
      <c r="N13" s="80">
        <v>6558</v>
      </c>
      <c r="O13" s="80"/>
      <c r="P13" s="81">
        <v>11004179.550000001</v>
      </c>
      <c r="Q13" s="82">
        <v>0</v>
      </c>
      <c r="R13" s="83">
        <v>0</v>
      </c>
      <c r="S13" s="80">
        <v>0</v>
      </c>
      <c r="T13" s="81">
        <v>0</v>
      </c>
      <c r="U13" s="81">
        <v>0</v>
      </c>
      <c r="V13" s="84">
        <v>0</v>
      </c>
      <c r="W13" s="85">
        <v>0</v>
      </c>
      <c r="X13" s="62"/>
    </row>
    <row r="14" spans="2:24" x14ac:dyDescent="0.3">
      <c r="C14" s="118"/>
      <c r="D14" s="119"/>
      <c r="E14" s="78"/>
      <c r="G14" s="77"/>
      <c r="H14" s="62">
        <v>7</v>
      </c>
      <c r="I14" s="62" t="s">
        <v>77</v>
      </c>
      <c r="J14" s="78">
        <v>495</v>
      </c>
      <c r="K14" s="79">
        <v>0.65</v>
      </c>
      <c r="L14" s="80">
        <v>16954188</v>
      </c>
      <c r="M14" s="81">
        <v>31239</v>
      </c>
      <c r="N14" s="80">
        <v>6558</v>
      </c>
      <c r="O14" s="80"/>
      <c r="P14" s="81">
        <v>11004179.550000001</v>
      </c>
      <c r="Q14" s="82">
        <v>1.1900000000000001E-4</v>
      </c>
      <c r="R14" s="83">
        <v>1309.4973664500001</v>
      </c>
      <c r="S14" s="80">
        <v>0</v>
      </c>
      <c r="T14" s="81">
        <v>0</v>
      </c>
      <c r="U14" s="81">
        <v>0</v>
      </c>
      <c r="V14" s="84">
        <v>1.27E-4</v>
      </c>
      <c r="W14" s="85">
        <v>0</v>
      </c>
      <c r="X14" s="62"/>
    </row>
    <row r="15" spans="2:24" x14ac:dyDescent="0.3">
      <c r="C15" s="118"/>
      <c r="D15" s="119"/>
      <c r="E15" s="78"/>
      <c r="G15" s="77"/>
      <c r="H15" s="62">
        <v>8</v>
      </c>
      <c r="I15" s="62" t="s">
        <v>78</v>
      </c>
      <c r="J15" s="78">
        <v>495</v>
      </c>
      <c r="K15" s="79">
        <v>0.65</v>
      </c>
      <c r="L15" s="80">
        <v>16954188</v>
      </c>
      <c r="M15" s="81">
        <v>31239</v>
      </c>
      <c r="N15" s="80">
        <v>6558</v>
      </c>
      <c r="O15" s="80"/>
      <c r="P15" s="81">
        <v>11004179.550000001</v>
      </c>
      <c r="Q15" s="82">
        <v>1.74E-4</v>
      </c>
      <c r="R15" s="83">
        <v>1914.7272417000001</v>
      </c>
      <c r="S15" s="80">
        <v>0</v>
      </c>
      <c r="T15" s="81">
        <v>0</v>
      </c>
      <c r="U15" s="81">
        <v>0</v>
      </c>
      <c r="V15" s="84">
        <v>1.8699999999999999E-4</v>
      </c>
      <c r="W15" s="85">
        <v>0</v>
      </c>
      <c r="X15" s="62"/>
    </row>
    <row r="16" spans="2:24" x14ac:dyDescent="0.3">
      <c r="C16" s="118"/>
      <c r="D16" s="119"/>
      <c r="E16" s="78"/>
      <c r="G16" s="77"/>
      <c r="H16" s="62">
        <v>15</v>
      </c>
      <c r="I16" s="62" t="s">
        <v>79</v>
      </c>
      <c r="J16" s="78">
        <v>495</v>
      </c>
      <c r="K16" s="79">
        <v>0.65</v>
      </c>
      <c r="L16" s="80">
        <v>16954188</v>
      </c>
      <c r="M16" s="81">
        <v>31239</v>
      </c>
      <c r="N16" s="80">
        <v>6558</v>
      </c>
      <c r="O16" s="80"/>
      <c r="P16" s="81">
        <v>11004179.550000001</v>
      </c>
      <c r="Q16" s="82">
        <v>2.5700000000000001E-4</v>
      </c>
      <c r="R16" s="83">
        <v>2828.0741443500006</v>
      </c>
      <c r="S16" s="80">
        <v>0</v>
      </c>
      <c r="T16" s="81">
        <v>0</v>
      </c>
      <c r="U16" s="81">
        <v>0</v>
      </c>
      <c r="V16" s="84">
        <v>2.7E-4</v>
      </c>
      <c r="W16" s="85">
        <v>0</v>
      </c>
      <c r="X16" s="62"/>
    </row>
    <row r="17" spans="3:24" x14ac:dyDescent="0.3">
      <c r="C17" s="118"/>
      <c r="D17" s="119"/>
      <c r="E17" s="78"/>
      <c r="G17" s="77"/>
      <c r="H17" s="62">
        <v>17</v>
      </c>
      <c r="I17" s="62" t="s">
        <v>80</v>
      </c>
      <c r="J17" s="78">
        <v>495</v>
      </c>
      <c r="K17" s="79">
        <v>0.65</v>
      </c>
      <c r="L17" s="80">
        <v>16954188</v>
      </c>
      <c r="M17" s="81">
        <v>31239</v>
      </c>
      <c r="N17" s="80">
        <v>6558</v>
      </c>
      <c r="O17" s="80"/>
      <c r="P17" s="81">
        <v>11004179.550000001</v>
      </c>
      <c r="Q17" s="82">
        <v>7.0899999999999999E-4</v>
      </c>
      <c r="R17" s="83">
        <v>7801.9633009500003</v>
      </c>
      <c r="S17" s="80">
        <v>0</v>
      </c>
      <c r="T17" s="81">
        <v>0</v>
      </c>
      <c r="U17" s="81">
        <v>0</v>
      </c>
      <c r="V17" s="84">
        <v>7.5799999999999999E-4</v>
      </c>
      <c r="W17" s="85">
        <v>0</v>
      </c>
      <c r="X17" s="62"/>
    </row>
    <row r="18" spans="3:24" x14ac:dyDescent="0.3">
      <c r="C18" s="118"/>
      <c r="D18" s="119"/>
      <c r="E18" s="78"/>
      <c r="G18" s="77"/>
      <c r="H18" s="62">
        <v>37</v>
      </c>
      <c r="I18" s="62" t="s">
        <v>81</v>
      </c>
      <c r="J18" s="78">
        <v>495</v>
      </c>
      <c r="K18" s="79">
        <v>0.65</v>
      </c>
      <c r="L18" s="80">
        <v>16954188</v>
      </c>
      <c r="M18" s="81">
        <v>31239</v>
      </c>
      <c r="N18" s="80">
        <v>6558</v>
      </c>
      <c r="O18" s="80"/>
      <c r="P18" s="81">
        <v>11004179.550000001</v>
      </c>
      <c r="Q18" s="82">
        <v>0</v>
      </c>
      <c r="R18" s="83">
        <v>0</v>
      </c>
      <c r="S18" s="80">
        <v>0</v>
      </c>
      <c r="T18" s="81">
        <v>0</v>
      </c>
      <c r="U18" s="81">
        <v>0</v>
      </c>
      <c r="V18" s="84">
        <v>0</v>
      </c>
      <c r="W18" s="85">
        <v>0</v>
      </c>
      <c r="X18" s="62"/>
    </row>
    <row r="19" spans="3:24" x14ac:dyDescent="0.3">
      <c r="C19" s="118"/>
      <c r="D19" s="119"/>
      <c r="E19" s="78"/>
      <c r="G19" s="77"/>
      <c r="H19" s="62">
        <v>38</v>
      </c>
      <c r="I19" s="62" t="s">
        <v>82</v>
      </c>
      <c r="J19" s="78">
        <v>495</v>
      </c>
      <c r="K19" s="79">
        <v>0.65</v>
      </c>
      <c r="L19" s="80">
        <v>16954188</v>
      </c>
      <c r="M19" s="81">
        <v>31239</v>
      </c>
      <c r="N19" s="80">
        <v>6558</v>
      </c>
      <c r="O19" s="80"/>
      <c r="P19" s="81">
        <v>11004179.550000001</v>
      </c>
      <c r="Q19" s="82">
        <v>9.5000000000000005E-5</v>
      </c>
      <c r="R19" s="83">
        <v>1045.3970572500002</v>
      </c>
      <c r="S19" s="80">
        <v>0</v>
      </c>
      <c r="T19" s="81">
        <v>0</v>
      </c>
      <c r="U19" s="81">
        <v>0</v>
      </c>
      <c r="V19" s="84">
        <v>7.8999999999999996E-5</v>
      </c>
      <c r="W19" s="85">
        <v>0</v>
      </c>
      <c r="X19" s="62"/>
    </row>
    <row r="20" spans="3:24" x14ac:dyDescent="0.3">
      <c r="C20" s="118"/>
      <c r="D20" s="119"/>
      <c r="E20" s="78"/>
      <c r="G20" s="77"/>
      <c r="H20" s="62">
        <v>41</v>
      </c>
      <c r="I20" s="62" t="s">
        <v>83</v>
      </c>
      <c r="J20" s="78">
        <v>495</v>
      </c>
      <c r="K20" s="79">
        <v>0.65</v>
      </c>
      <c r="L20" s="80">
        <v>16954188</v>
      </c>
      <c r="M20" s="81">
        <v>31239</v>
      </c>
      <c r="N20" s="80">
        <v>6558</v>
      </c>
      <c r="O20" s="80"/>
      <c r="P20" s="81">
        <v>11004179.550000001</v>
      </c>
      <c r="Q20" s="82">
        <v>0</v>
      </c>
      <c r="R20" s="83">
        <v>0</v>
      </c>
      <c r="S20" s="80">
        <v>0</v>
      </c>
      <c r="T20" s="81">
        <v>0</v>
      </c>
      <c r="U20" s="81">
        <v>0</v>
      </c>
      <c r="V20" s="84">
        <v>0</v>
      </c>
      <c r="W20" s="85">
        <v>0</v>
      </c>
      <c r="X20" s="62"/>
    </row>
    <row r="21" spans="3:24" x14ac:dyDescent="0.3">
      <c r="C21" s="118"/>
      <c r="D21" s="119"/>
      <c r="E21" s="78"/>
      <c r="G21" s="77"/>
      <c r="H21" s="62">
        <v>55</v>
      </c>
      <c r="I21" s="62" t="s">
        <v>84</v>
      </c>
      <c r="J21" s="78">
        <v>495</v>
      </c>
      <c r="K21" s="79">
        <v>0.65</v>
      </c>
      <c r="L21" s="80">
        <v>16954188</v>
      </c>
      <c r="M21" s="81">
        <v>31239</v>
      </c>
      <c r="N21" s="80">
        <v>6558</v>
      </c>
      <c r="O21" s="80"/>
      <c r="P21" s="81">
        <v>11004179.550000001</v>
      </c>
      <c r="Q21" s="82">
        <v>1.4799999999999999E-4</v>
      </c>
      <c r="R21" s="83">
        <v>1628.6185734000001</v>
      </c>
      <c r="S21" s="80">
        <v>0</v>
      </c>
      <c r="T21" s="81"/>
      <c r="U21" s="81">
        <v>0</v>
      </c>
      <c r="V21" s="84">
        <v>1.5699999999999999E-4</v>
      </c>
      <c r="W21" s="85">
        <v>0</v>
      </c>
      <c r="X21" s="62"/>
    </row>
    <row r="22" spans="3:24" x14ac:dyDescent="0.3">
      <c r="C22" s="118"/>
      <c r="D22" s="119"/>
      <c r="E22" s="78"/>
      <c r="G22" s="77"/>
      <c r="H22" s="62">
        <v>56</v>
      </c>
      <c r="I22" s="62" t="s">
        <v>85</v>
      </c>
      <c r="J22" s="78">
        <v>495</v>
      </c>
      <c r="K22" s="79">
        <v>0.65</v>
      </c>
      <c r="L22" s="80">
        <v>16954188</v>
      </c>
      <c r="M22" s="81">
        <v>31239</v>
      </c>
      <c r="N22" s="80">
        <v>6558</v>
      </c>
      <c r="O22" s="80"/>
      <c r="P22" s="81">
        <v>11004179.550000001</v>
      </c>
      <c r="Q22" s="82">
        <v>1.3370000000000001E-3</v>
      </c>
      <c r="R22" s="83">
        <v>14712.588058350002</v>
      </c>
      <c r="S22" s="80">
        <v>0</v>
      </c>
      <c r="T22" s="81"/>
      <c r="U22" s="81">
        <v>0</v>
      </c>
      <c r="V22" s="84">
        <v>1.405E-3</v>
      </c>
      <c r="W22" s="85">
        <v>0</v>
      </c>
      <c r="X22" s="62"/>
    </row>
    <row r="23" spans="3:24" x14ac:dyDescent="0.3">
      <c r="C23" s="118"/>
      <c r="D23" s="119"/>
      <c r="E23" s="78"/>
      <c r="G23" s="77"/>
      <c r="H23" s="62">
        <v>71</v>
      </c>
      <c r="I23" s="62" t="s">
        <v>86</v>
      </c>
      <c r="J23" s="78">
        <v>495</v>
      </c>
      <c r="K23" s="79">
        <v>0</v>
      </c>
      <c r="L23" s="80">
        <v>16954188</v>
      </c>
      <c r="M23" s="81">
        <v>31239</v>
      </c>
      <c r="N23" s="80">
        <v>6558</v>
      </c>
      <c r="O23" s="80"/>
      <c r="P23" s="81">
        <v>0</v>
      </c>
      <c r="Q23" s="82">
        <v>1.0000000000000001E-5</v>
      </c>
      <c r="R23" s="83">
        <v>0</v>
      </c>
      <c r="S23" s="80">
        <v>0</v>
      </c>
      <c r="T23" s="81"/>
      <c r="U23" s="81">
        <v>0</v>
      </c>
      <c r="V23" s="84">
        <v>1.1E-5</v>
      </c>
      <c r="W23" s="85">
        <v>0</v>
      </c>
      <c r="X23" s="62"/>
    </row>
    <row r="24" spans="3:24" x14ac:dyDescent="0.3">
      <c r="C24" s="118"/>
      <c r="D24" s="119"/>
      <c r="E24" s="78"/>
      <c r="G24" s="77"/>
      <c r="H24" s="62">
        <v>72</v>
      </c>
      <c r="I24" s="62" t="s">
        <v>87</v>
      </c>
      <c r="J24" s="78">
        <v>495</v>
      </c>
      <c r="K24" s="79">
        <v>0</v>
      </c>
      <c r="L24" s="80">
        <v>16954188</v>
      </c>
      <c r="M24" s="81">
        <v>31239</v>
      </c>
      <c r="N24" s="80">
        <v>6558</v>
      </c>
      <c r="O24" s="80"/>
      <c r="P24" s="81">
        <v>0</v>
      </c>
      <c r="Q24" s="82">
        <v>2.9999999999999997E-4</v>
      </c>
      <c r="R24" s="83">
        <v>0</v>
      </c>
      <c r="S24" s="80">
        <v>0</v>
      </c>
      <c r="T24" s="81">
        <v>0</v>
      </c>
      <c r="U24" s="81">
        <v>0</v>
      </c>
      <c r="V24" s="84">
        <v>3.1799999999999998E-4</v>
      </c>
      <c r="W24" s="85">
        <v>0</v>
      </c>
      <c r="X24" s="62"/>
    </row>
    <row r="25" spans="3:24" x14ac:dyDescent="0.3">
      <c r="C25" s="118"/>
      <c r="D25" s="119"/>
      <c r="E25" s="78"/>
      <c r="G25" s="77"/>
      <c r="H25" s="62">
        <v>104</v>
      </c>
      <c r="I25" s="62" t="s">
        <v>88</v>
      </c>
      <c r="J25" s="78">
        <v>495</v>
      </c>
      <c r="K25" s="79">
        <v>0.65</v>
      </c>
      <c r="L25" s="80">
        <v>16954188</v>
      </c>
      <c r="M25" s="81">
        <v>31239</v>
      </c>
      <c r="N25" s="80">
        <v>6558</v>
      </c>
      <c r="O25" s="80"/>
      <c r="P25" s="81">
        <v>11004179.550000001</v>
      </c>
      <c r="Q25" s="82">
        <v>0</v>
      </c>
      <c r="R25" s="83">
        <v>0</v>
      </c>
      <c r="S25" s="80">
        <v>0</v>
      </c>
      <c r="T25" s="81">
        <v>0</v>
      </c>
      <c r="U25" s="81">
        <v>0</v>
      </c>
      <c r="V25" s="84">
        <v>0</v>
      </c>
      <c r="W25" s="85">
        <v>0</v>
      </c>
      <c r="X25" s="62"/>
    </row>
    <row r="26" spans="3:24" x14ac:dyDescent="0.3">
      <c r="C26" s="118"/>
      <c r="D26" s="119"/>
      <c r="E26" s="78"/>
      <c r="G26" s="77"/>
      <c r="H26" s="62">
        <v>117</v>
      </c>
      <c r="I26" s="62" t="s">
        <v>89</v>
      </c>
      <c r="J26" s="78">
        <v>495</v>
      </c>
      <c r="K26" s="79">
        <v>0.65</v>
      </c>
      <c r="L26" s="80">
        <v>16954188</v>
      </c>
      <c r="M26" s="81">
        <v>31239</v>
      </c>
      <c r="N26" s="80">
        <v>6558</v>
      </c>
      <c r="O26" s="80"/>
      <c r="P26" s="81">
        <v>11004179.550000001</v>
      </c>
      <c r="Q26" s="82">
        <v>2.5700000000000001E-4</v>
      </c>
      <c r="R26" s="83">
        <v>2828.0741443500006</v>
      </c>
      <c r="S26" s="80">
        <v>0</v>
      </c>
      <c r="T26" s="81">
        <v>0</v>
      </c>
      <c r="U26" s="81">
        <v>0</v>
      </c>
      <c r="V26" s="84">
        <v>2.7300000000000002E-4</v>
      </c>
      <c r="W26" s="85">
        <v>0</v>
      </c>
      <c r="X26" s="62"/>
    </row>
    <row r="27" spans="3:24" x14ac:dyDescent="0.3">
      <c r="C27" s="118"/>
      <c r="D27" s="119"/>
      <c r="E27" s="78"/>
      <c r="G27" s="77"/>
      <c r="H27" s="62">
        <v>118</v>
      </c>
      <c r="I27" s="62" t="s">
        <v>90</v>
      </c>
      <c r="J27" s="78">
        <v>495</v>
      </c>
      <c r="K27" s="79">
        <v>0.65</v>
      </c>
      <c r="L27" s="80">
        <v>16954188</v>
      </c>
      <c r="M27" s="81">
        <v>31239</v>
      </c>
      <c r="N27" s="80">
        <v>6558</v>
      </c>
      <c r="O27" s="80"/>
      <c r="P27" s="81">
        <v>11004179.550000001</v>
      </c>
      <c r="Q27" s="82">
        <v>8.3999999999999995E-5</v>
      </c>
      <c r="R27" s="83">
        <v>924.35108220000006</v>
      </c>
      <c r="S27" s="80">
        <v>0</v>
      </c>
      <c r="T27" s="81">
        <v>0</v>
      </c>
      <c r="U27" s="81">
        <v>0</v>
      </c>
      <c r="V27" s="84">
        <v>1.3899999999999999E-4</v>
      </c>
      <c r="W27" s="85">
        <v>0</v>
      </c>
      <c r="X27" s="62"/>
    </row>
    <row r="28" spans="3:24" x14ac:dyDescent="0.3">
      <c r="C28" s="118"/>
      <c r="D28" s="119"/>
      <c r="E28" s="78"/>
      <c r="G28" s="77"/>
      <c r="H28" s="62">
        <v>129</v>
      </c>
      <c r="I28" s="62" t="s">
        <v>91</v>
      </c>
      <c r="J28" s="78">
        <v>495</v>
      </c>
      <c r="K28" s="79">
        <v>0.65</v>
      </c>
      <c r="L28" s="80">
        <v>16954188</v>
      </c>
      <c r="M28" s="81">
        <v>31239</v>
      </c>
      <c r="N28" s="80">
        <v>6558</v>
      </c>
      <c r="O28" s="80"/>
      <c r="P28" s="81">
        <v>11004179.550000001</v>
      </c>
      <c r="Q28" s="82">
        <v>0</v>
      </c>
      <c r="R28" s="83">
        <v>0</v>
      </c>
      <c r="S28" s="80">
        <v>0</v>
      </c>
      <c r="T28" s="81">
        <v>0</v>
      </c>
      <c r="U28" s="81">
        <v>0</v>
      </c>
      <c r="V28" s="84">
        <v>0</v>
      </c>
      <c r="W28" s="85">
        <v>0</v>
      </c>
      <c r="X28" s="62"/>
    </row>
    <row r="29" spans="3:24" x14ac:dyDescent="0.3">
      <c r="C29" s="118"/>
      <c r="D29" s="119"/>
      <c r="E29" s="78"/>
      <c r="G29" s="77"/>
      <c r="H29" s="62">
        <v>130</v>
      </c>
      <c r="I29" s="62" t="s">
        <v>92</v>
      </c>
      <c r="J29" s="78">
        <v>495</v>
      </c>
      <c r="K29" s="79">
        <v>0.65</v>
      </c>
      <c r="L29" s="80">
        <v>16954188</v>
      </c>
      <c r="M29" s="81">
        <v>31239</v>
      </c>
      <c r="N29" s="80">
        <v>6558</v>
      </c>
      <c r="O29" s="80"/>
      <c r="P29" s="81">
        <v>11004179.550000001</v>
      </c>
      <c r="Q29" s="82">
        <v>0</v>
      </c>
      <c r="R29" s="83">
        <v>0</v>
      </c>
      <c r="S29" s="80">
        <v>0</v>
      </c>
      <c r="T29" s="81">
        <v>0</v>
      </c>
      <c r="U29" s="81">
        <v>0</v>
      </c>
      <c r="V29" s="84">
        <v>0</v>
      </c>
      <c r="W29" s="85">
        <v>0</v>
      </c>
      <c r="X29" s="62"/>
    </row>
    <row r="30" spans="3:24" ht="15" thickBot="1" x14ac:dyDescent="0.35">
      <c r="C30" s="118"/>
      <c r="D30" s="119"/>
      <c r="E30" s="78"/>
      <c r="G30" s="86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8"/>
      <c r="X30" s="62"/>
    </row>
    <row r="31" spans="3:24" x14ac:dyDescent="0.3">
      <c r="C31" s="118"/>
      <c r="D31" s="119"/>
      <c r="E31" s="78"/>
      <c r="G31" s="62">
        <v>130</v>
      </c>
      <c r="H31" s="62" t="s">
        <v>71</v>
      </c>
      <c r="I31" s="62"/>
      <c r="J31" s="78"/>
      <c r="K31" s="79"/>
      <c r="L31" s="81"/>
      <c r="M31" s="81"/>
      <c r="N31" s="81"/>
      <c r="O31" s="81"/>
      <c r="P31" s="81"/>
      <c r="Q31" s="84"/>
      <c r="R31" s="83">
        <v>139422.9548985</v>
      </c>
      <c r="S31" s="81"/>
      <c r="T31" s="81"/>
      <c r="U31" s="81"/>
      <c r="V31" s="84"/>
      <c r="W31" s="83">
        <v>0</v>
      </c>
      <c r="X31" s="89">
        <v>139422.9548985</v>
      </c>
    </row>
    <row r="32" spans="3:24" x14ac:dyDescent="0.3">
      <c r="C32" s="118"/>
      <c r="D32" s="119"/>
      <c r="E32" s="78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</row>
    <row r="33" spans="3:24" x14ac:dyDescent="0.3">
      <c r="C33" s="118"/>
      <c r="D33" s="119"/>
      <c r="E33" s="78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</row>
    <row r="34" spans="3:24" x14ac:dyDescent="0.3">
      <c r="C34" s="118"/>
      <c r="D34" s="119"/>
      <c r="E34" s="78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</row>
    <row r="35" spans="3:24" x14ac:dyDescent="0.3">
      <c r="C35" s="9"/>
      <c r="D35" s="9"/>
      <c r="E35" s="9"/>
    </row>
    <row r="36" spans="3:24" x14ac:dyDescent="0.3">
      <c r="C36" s="9"/>
      <c r="D36" s="9"/>
      <c r="E36" s="9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11"/>
  <sheetViews>
    <sheetView workbookViewId="0"/>
  </sheetViews>
  <sheetFormatPr defaultRowHeight="14.4" x14ac:dyDescent="0.3"/>
  <cols>
    <col min="2" max="2" width="5.3320312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30.5546875" bestFit="1" customWidth="1"/>
    <col min="10" max="10" width="6.6640625" bestFit="1" customWidth="1"/>
    <col min="11" max="11" width="5" bestFit="1" customWidth="1"/>
    <col min="12" max="12" width="9.88671875" bestFit="1" customWidth="1"/>
    <col min="13" max="13" width="8.44140625" bestFit="1" customWidth="1"/>
    <col min="14" max="14" width="10.88671875" bestFit="1" customWidth="1"/>
    <col min="15" max="15" width="10" bestFit="1" customWidth="1"/>
    <col min="16" max="16" width="12.109375" bestFit="1" customWidth="1"/>
    <col min="17" max="17" width="8.5546875" bestFit="1" customWidth="1"/>
    <col min="18" max="18" width="13.6640625" bestFit="1" customWidth="1"/>
    <col min="19" max="19" width="10.33203125" bestFit="1" customWidth="1"/>
    <col min="20" max="20" width="9.5546875" bestFit="1" customWidth="1"/>
    <col min="21" max="21" width="13.33203125" bestFit="1" customWidth="1"/>
    <col min="22" max="22" width="8.5546875" bestFit="1" customWidth="1"/>
    <col min="23" max="23" width="10.109375" bestFit="1" customWidth="1"/>
    <col min="24" max="24" width="13.6640625" bestFit="1" customWidth="1"/>
  </cols>
  <sheetData>
    <row r="1" spans="2:24" ht="23.25" x14ac:dyDescent="0.35">
      <c r="B1" s="117" t="s">
        <v>33</v>
      </c>
      <c r="C1" s="117"/>
      <c r="D1" s="117"/>
      <c r="E1" s="117"/>
      <c r="I1" s="1" t="s">
        <v>132</v>
      </c>
    </row>
    <row r="2" spans="2:24" ht="15" x14ac:dyDescent="0.25">
      <c r="B2">
        <v>2017</v>
      </c>
      <c r="D2" s="2"/>
      <c r="E2" s="2"/>
    </row>
    <row r="3" spans="2:24" ht="15" x14ac:dyDescent="0.25">
      <c r="D3" s="2"/>
      <c r="E3" s="2"/>
    </row>
    <row r="4" spans="2:24" ht="18.75" x14ac:dyDescent="0.3">
      <c r="B4" s="3" t="s">
        <v>14</v>
      </c>
      <c r="C4" s="38"/>
      <c r="D4" s="5" t="s">
        <v>34</v>
      </c>
      <c r="E4" s="5" t="s">
        <v>35</v>
      </c>
    </row>
    <row r="5" spans="2:24" x14ac:dyDescent="0.3">
      <c r="D5" s="8"/>
      <c r="E5" s="8"/>
    </row>
    <row r="6" spans="2:24" ht="15" thickBot="1" x14ac:dyDescent="0.35">
      <c r="C6" s="120" t="s">
        <v>71</v>
      </c>
      <c r="D6" s="121">
        <v>130</v>
      </c>
      <c r="E6" s="122">
        <v>495</v>
      </c>
      <c r="G6" s="62"/>
      <c r="H6" s="62"/>
      <c r="I6" s="62"/>
      <c r="J6" s="63" t="s">
        <v>59</v>
      </c>
      <c r="K6" s="64" t="s">
        <v>60</v>
      </c>
      <c r="L6" s="65" t="s">
        <v>61</v>
      </c>
      <c r="M6" s="65" t="s">
        <v>186</v>
      </c>
      <c r="N6" s="65" t="s">
        <v>62</v>
      </c>
      <c r="O6" s="65" t="s">
        <v>187</v>
      </c>
      <c r="P6" s="65" t="s">
        <v>63</v>
      </c>
      <c r="Q6" s="66" t="s">
        <v>64</v>
      </c>
      <c r="R6" s="67" t="s">
        <v>65</v>
      </c>
      <c r="S6" s="65" t="s">
        <v>66</v>
      </c>
      <c r="T6" s="65" t="s">
        <v>67</v>
      </c>
      <c r="U6" s="65" t="s">
        <v>68</v>
      </c>
      <c r="V6" s="66" t="s">
        <v>69</v>
      </c>
      <c r="W6" s="67" t="s">
        <v>70</v>
      </c>
      <c r="X6" s="62"/>
    </row>
    <row r="7" spans="2:24" ht="15.6" x14ac:dyDescent="0.3">
      <c r="C7" s="57" t="s">
        <v>127</v>
      </c>
      <c r="D7" s="58">
        <v>120</v>
      </c>
      <c r="E7" s="59" t="s">
        <v>58</v>
      </c>
      <c r="G7" s="68">
        <v>130</v>
      </c>
      <c r="H7" s="69" t="s">
        <v>71</v>
      </c>
      <c r="I7" s="70"/>
      <c r="J7" s="71"/>
      <c r="K7" s="72"/>
      <c r="L7" s="73"/>
      <c r="M7" s="73"/>
      <c r="N7" s="73"/>
      <c r="O7" s="73"/>
      <c r="P7" s="73"/>
      <c r="Q7" s="74"/>
      <c r="R7" s="75"/>
      <c r="S7" s="73"/>
      <c r="T7" s="73"/>
      <c r="U7" s="73"/>
      <c r="V7" s="74"/>
      <c r="W7" s="76"/>
      <c r="X7" s="62"/>
    </row>
    <row r="8" spans="2:24" x14ac:dyDescent="0.3">
      <c r="C8" s="118"/>
      <c r="D8" s="119"/>
      <c r="E8" s="78"/>
      <c r="G8" s="77"/>
      <c r="H8" s="62">
        <v>1</v>
      </c>
      <c r="I8" s="62" t="s">
        <v>72</v>
      </c>
      <c r="J8" s="78">
        <v>495</v>
      </c>
      <c r="K8" s="79">
        <v>0.65</v>
      </c>
      <c r="L8" s="80">
        <v>16954188</v>
      </c>
      <c r="M8" s="81">
        <v>31239</v>
      </c>
      <c r="N8" s="80">
        <v>6558</v>
      </c>
      <c r="O8" s="80"/>
      <c r="P8" s="81">
        <v>11004179.550000001</v>
      </c>
      <c r="Q8" s="82">
        <v>2.2769999999999999E-3</v>
      </c>
      <c r="R8" s="83">
        <v>25056.516835350001</v>
      </c>
      <c r="S8" s="80">
        <v>0</v>
      </c>
      <c r="T8" s="81">
        <v>0</v>
      </c>
      <c r="U8" s="81">
        <v>0</v>
      </c>
      <c r="V8" s="84">
        <v>1.91E-3</v>
      </c>
      <c r="W8" s="85">
        <v>0</v>
      </c>
      <c r="X8" s="62"/>
    </row>
    <row r="9" spans="2:24" x14ac:dyDescent="0.3">
      <c r="C9" s="118"/>
      <c r="D9" s="119"/>
      <c r="E9" s="78"/>
      <c r="G9" s="77"/>
      <c r="H9" s="62">
        <v>2</v>
      </c>
      <c r="I9" s="62" t="s">
        <v>73</v>
      </c>
      <c r="J9" s="78">
        <v>495</v>
      </c>
      <c r="K9" s="79">
        <v>0.65</v>
      </c>
      <c r="L9" s="80">
        <v>16954188</v>
      </c>
      <c r="M9" s="81">
        <v>31239</v>
      </c>
      <c r="N9" s="80">
        <v>6558</v>
      </c>
      <c r="O9" s="80"/>
      <c r="P9" s="81">
        <v>11004179.550000001</v>
      </c>
      <c r="Q9" s="82">
        <v>2.6200000000000003E-4</v>
      </c>
      <c r="R9" s="83">
        <v>2883.0950421000007</v>
      </c>
      <c r="S9" s="80">
        <v>0</v>
      </c>
      <c r="T9" s="81">
        <v>0</v>
      </c>
      <c r="U9" s="81">
        <v>0</v>
      </c>
      <c r="V9" s="84">
        <v>2.6899999999999998E-4</v>
      </c>
      <c r="W9" s="85">
        <v>0</v>
      </c>
      <c r="X9" s="62"/>
    </row>
    <row r="10" spans="2:24" x14ac:dyDescent="0.3">
      <c r="C10" s="118"/>
      <c r="D10" s="119"/>
      <c r="E10" s="78"/>
      <c r="G10" s="77"/>
      <c r="H10" s="62">
        <v>3</v>
      </c>
      <c r="I10" s="62" t="s">
        <v>74</v>
      </c>
      <c r="J10" s="78">
        <v>495</v>
      </c>
      <c r="K10" s="79">
        <v>0.65</v>
      </c>
      <c r="L10" s="80">
        <v>16954188</v>
      </c>
      <c r="M10" s="81">
        <v>31239</v>
      </c>
      <c r="N10" s="80">
        <v>6558</v>
      </c>
      <c r="O10" s="80"/>
      <c r="P10" s="81">
        <v>11004179.550000001</v>
      </c>
      <c r="Q10" s="82">
        <v>5.7799999999999995E-4</v>
      </c>
      <c r="R10" s="83">
        <v>6360.4157798999995</v>
      </c>
      <c r="S10" s="80">
        <v>0</v>
      </c>
      <c r="T10" s="81">
        <v>0</v>
      </c>
      <c r="U10" s="81">
        <v>0</v>
      </c>
      <c r="V10" s="84">
        <v>5.9699999999999998E-4</v>
      </c>
      <c r="W10" s="85">
        <v>0</v>
      </c>
      <c r="X10" s="62"/>
    </row>
    <row r="11" spans="2:24" x14ac:dyDescent="0.3">
      <c r="C11" s="118"/>
      <c r="D11" s="119"/>
      <c r="E11" s="78"/>
      <c r="G11" s="77"/>
      <c r="H11" s="62">
        <v>5</v>
      </c>
      <c r="I11" s="62" t="s">
        <v>75</v>
      </c>
      <c r="J11" s="78">
        <v>495</v>
      </c>
      <c r="K11" s="79">
        <v>0.65</v>
      </c>
      <c r="L11" s="80">
        <v>16954188</v>
      </c>
      <c r="M11" s="81">
        <v>31239</v>
      </c>
      <c r="N11" s="80">
        <v>6558</v>
      </c>
      <c r="O11" s="80"/>
      <c r="P11" s="81">
        <v>11004179.550000001</v>
      </c>
      <c r="Q11" s="82">
        <v>6.2979999999999998E-3</v>
      </c>
      <c r="R11" s="83">
        <v>69304.322805899996</v>
      </c>
      <c r="S11" s="80">
        <v>0</v>
      </c>
      <c r="T11" s="81">
        <v>0</v>
      </c>
      <c r="U11" s="81">
        <v>0</v>
      </c>
      <c r="V11" s="84">
        <v>6.6930000000000002E-3</v>
      </c>
      <c r="W11" s="85">
        <v>0</v>
      </c>
      <c r="X11" s="62"/>
    </row>
    <row r="12" spans="2:24" x14ac:dyDescent="0.3">
      <c r="C12" s="118"/>
      <c r="D12" s="119"/>
      <c r="E12" s="78"/>
      <c r="G12" s="77"/>
      <c r="H12" s="62">
        <v>137</v>
      </c>
      <c r="I12" s="62" t="s">
        <v>160</v>
      </c>
      <c r="J12" s="78">
        <v>495</v>
      </c>
      <c r="K12" s="79">
        <v>0.65</v>
      </c>
      <c r="L12" s="80">
        <v>16954188</v>
      </c>
      <c r="M12" s="81">
        <v>31239</v>
      </c>
      <c r="N12" s="80">
        <v>6558</v>
      </c>
      <c r="O12" s="80"/>
      <c r="P12" s="81">
        <v>11004179.550000001</v>
      </c>
      <c r="Q12" s="82">
        <v>7.4999999999999993E-5</v>
      </c>
      <c r="R12" s="83">
        <v>825.31346625000003</v>
      </c>
      <c r="S12" s="80">
        <v>0</v>
      </c>
      <c r="T12" s="81">
        <v>0</v>
      </c>
      <c r="U12" s="81">
        <v>0</v>
      </c>
      <c r="V12" s="84">
        <v>0</v>
      </c>
      <c r="W12" s="85">
        <v>0</v>
      </c>
      <c r="X12" s="62"/>
    </row>
    <row r="13" spans="2:24" x14ac:dyDescent="0.3">
      <c r="C13" s="118"/>
      <c r="D13" s="119"/>
      <c r="E13" s="78"/>
      <c r="G13" s="77"/>
      <c r="H13" s="62">
        <v>6</v>
      </c>
      <c r="I13" s="62" t="s">
        <v>76</v>
      </c>
      <c r="J13" s="78">
        <v>495</v>
      </c>
      <c r="K13" s="79">
        <v>0.65</v>
      </c>
      <c r="L13" s="80">
        <v>16954188</v>
      </c>
      <c r="M13" s="81">
        <v>31239</v>
      </c>
      <c r="N13" s="80">
        <v>6558</v>
      </c>
      <c r="O13" s="80"/>
      <c r="P13" s="81">
        <v>11004179.550000001</v>
      </c>
      <c r="Q13" s="82">
        <v>0</v>
      </c>
      <c r="R13" s="83">
        <v>0</v>
      </c>
      <c r="S13" s="80">
        <v>0</v>
      </c>
      <c r="T13" s="81">
        <v>0</v>
      </c>
      <c r="U13" s="81">
        <v>0</v>
      </c>
      <c r="V13" s="84">
        <v>0</v>
      </c>
      <c r="W13" s="85">
        <v>0</v>
      </c>
      <c r="X13" s="62"/>
    </row>
    <row r="14" spans="2:24" x14ac:dyDescent="0.3">
      <c r="C14" s="118"/>
      <c r="D14" s="119"/>
      <c r="E14" s="78"/>
      <c r="G14" s="77"/>
      <c r="H14" s="62">
        <v>7</v>
      </c>
      <c r="I14" s="62" t="s">
        <v>77</v>
      </c>
      <c r="J14" s="78">
        <v>495</v>
      </c>
      <c r="K14" s="79">
        <v>0.65</v>
      </c>
      <c r="L14" s="80">
        <v>16954188</v>
      </c>
      <c r="M14" s="81">
        <v>31239</v>
      </c>
      <c r="N14" s="80">
        <v>6558</v>
      </c>
      <c r="O14" s="80"/>
      <c r="P14" s="81">
        <v>11004179.550000001</v>
      </c>
      <c r="Q14" s="82">
        <v>1.1900000000000001E-4</v>
      </c>
      <c r="R14" s="83">
        <v>1309.4973664500001</v>
      </c>
      <c r="S14" s="80">
        <v>0</v>
      </c>
      <c r="T14" s="81">
        <v>0</v>
      </c>
      <c r="U14" s="81">
        <v>0</v>
      </c>
      <c r="V14" s="84">
        <v>1.27E-4</v>
      </c>
      <c r="W14" s="85">
        <v>0</v>
      </c>
      <c r="X14" s="62"/>
    </row>
    <row r="15" spans="2:24" x14ac:dyDescent="0.3">
      <c r="C15" s="118"/>
      <c r="D15" s="119"/>
      <c r="E15" s="78"/>
      <c r="G15" s="77"/>
      <c r="H15" s="62">
        <v>8</v>
      </c>
      <c r="I15" s="62" t="s">
        <v>78</v>
      </c>
      <c r="J15" s="78">
        <v>495</v>
      </c>
      <c r="K15" s="79">
        <v>0.65</v>
      </c>
      <c r="L15" s="80">
        <v>16954188</v>
      </c>
      <c r="M15" s="81">
        <v>31239</v>
      </c>
      <c r="N15" s="80">
        <v>6558</v>
      </c>
      <c r="O15" s="80"/>
      <c r="P15" s="81">
        <v>11004179.550000001</v>
      </c>
      <c r="Q15" s="82">
        <v>1.74E-4</v>
      </c>
      <c r="R15" s="83">
        <v>1914.7272417000001</v>
      </c>
      <c r="S15" s="80">
        <v>0</v>
      </c>
      <c r="T15" s="81">
        <v>0</v>
      </c>
      <c r="U15" s="81">
        <v>0</v>
      </c>
      <c r="V15" s="84">
        <v>1.8699999999999999E-4</v>
      </c>
      <c r="W15" s="85">
        <v>0</v>
      </c>
      <c r="X15" s="62"/>
    </row>
    <row r="16" spans="2:24" x14ac:dyDescent="0.3">
      <c r="C16" s="118"/>
      <c r="D16" s="119"/>
      <c r="E16" s="78"/>
      <c r="G16" s="77"/>
      <c r="H16" s="62">
        <v>15</v>
      </c>
      <c r="I16" s="62" t="s">
        <v>79</v>
      </c>
      <c r="J16" s="78">
        <v>495</v>
      </c>
      <c r="K16" s="79">
        <v>0.65</v>
      </c>
      <c r="L16" s="80">
        <v>16954188</v>
      </c>
      <c r="M16" s="81">
        <v>31239</v>
      </c>
      <c r="N16" s="80">
        <v>6558</v>
      </c>
      <c r="O16" s="80"/>
      <c r="P16" s="81">
        <v>11004179.550000001</v>
      </c>
      <c r="Q16" s="82">
        <v>2.5700000000000001E-4</v>
      </c>
      <c r="R16" s="83">
        <v>2828.0741443500006</v>
      </c>
      <c r="S16" s="80">
        <v>0</v>
      </c>
      <c r="T16" s="81">
        <v>0</v>
      </c>
      <c r="U16" s="81">
        <v>0</v>
      </c>
      <c r="V16" s="84">
        <v>2.7E-4</v>
      </c>
      <c r="W16" s="85">
        <v>0</v>
      </c>
      <c r="X16" s="62"/>
    </row>
    <row r="17" spans="3:24" x14ac:dyDescent="0.3">
      <c r="C17" s="118"/>
      <c r="D17" s="119"/>
      <c r="E17" s="78"/>
      <c r="G17" s="77"/>
      <c r="H17" s="62">
        <v>17</v>
      </c>
      <c r="I17" s="62" t="s">
        <v>80</v>
      </c>
      <c r="J17" s="78">
        <v>495</v>
      </c>
      <c r="K17" s="79">
        <v>0.65</v>
      </c>
      <c r="L17" s="80">
        <v>16954188</v>
      </c>
      <c r="M17" s="81">
        <v>31239</v>
      </c>
      <c r="N17" s="80">
        <v>6558</v>
      </c>
      <c r="O17" s="80"/>
      <c r="P17" s="81">
        <v>11004179.550000001</v>
      </c>
      <c r="Q17" s="82">
        <v>7.0899999999999999E-4</v>
      </c>
      <c r="R17" s="83">
        <v>7801.9633009500003</v>
      </c>
      <c r="S17" s="80">
        <v>0</v>
      </c>
      <c r="T17" s="81">
        <v>0</v>
      </c>
      <c r="U17" s="81">
        <v>0</v>
      </c>
      <c r="V17" s="84">
        <v>7.5799999999999999E-4</v>
      </c>
      <c r="W17" s="85">
        <v>0</v>
      </c>
      <c r="X17" s="62"/>
    </row>
    <row r="18" spans="3:24" x14ac:dyDescent="0.3">
      <c r="C18" s="118"/>
      <c r="D18" s="119"/>
      <c r="E18" s="78"/>
      <c r="G18" s="77"/>
      <c r="H18" s="62">
        <v>37</v>
      </c>
      <c r="I18" s="62" t="s">
        <v>81</v>
      </c>
      <c r="J18" s="78">
        <v>495</v>
      </c>
      <c r="K18" s="79">
        <v>0.65</v>
      </c>
      <c r="L18" s="80">
        <v>16954188</v>
      </c>
      <c r="M18" s="81">
        <v>31239</v>
      </c>
      <c r="N18" s="80">
        <v>6558</v>
      </c>
      <c r="O18" s="80"/>
      <c r="P18" s="81">
        <v>11004179.550000001</v>
      </c>
      <c r="Q18" s="82">
        <v>0</v>
      </c>
      <c r="R18" s="83">
        <v>0</v>
      </c>
      <c r="S18" s="80">
        <v>0</v>
      </c>
      <c r="T18" s="81">
        <v>0</v>
      </c>
      <c r="U18" s="81">
        <v>0</v>
      </c>
      <c r="V18" s="84">
        <v>0</v>
      </c>
      <c r="W18" s="85">
        <v>0</v>
      </c>
      <c r="X18" s="62"/>
    </row>
    <row r="19" spans="3:24" x14ac:dyDescent="0.3">
      <c r="C19" s="118"/>
      <c r="D19" s="119"/>
      <c r="E19" s="78"/>
      <c r="G19" s="77"/>
      <c r="H19" s="62">
        <v>38</v>
      </c>
      <c r="I19" s="62" t="s">
        <v>82</v>
      </c>
      <c r="J19" s="78">
        <v>495</v>
      </c>
      <c r="K19" s="79">
        <v>0.65</v>
      </c>
      <c r="L19" s="80">
        <v>16954188</v>
      </c>
      <c r="M19" s="81">
        <v>31239</v>
      </c>
      <c r="N19" s="80">
        <v>6558</v>
      </c>
      <c r="O19" s="80"/>
      <c r="P19" s="81">
        <v>11004179.550000001</v>
      </c>
      <c r="Q19" s="82">
        <v>9.5000000000000005E-5</v>
      </c>
      <c r="R19" s="83">
        <v>1045.3970572500002</v>
      </c>
      <c r="S19" s="80">
        <v>0</v>
      </c>
      <c r="T19" s="81">
        <v>0</v>
      </c>
      <c r="U19" s="81">
        <v>0</v>
      </c>
      <c r="V19" s="84">
        <v>7.8999999999999996E-5</v>
      </c>
      <c r="W19" s="85">
        <v>0</v>
      </c>
      <c r="X19" s="62"/>
    </row>
    <row r="20" spans="3:24" x14ac:dyDescent="0.3">
      <c r="C20" s="118"/>
      <c r="D20" s="119"/>
      <c r="E20" s="78"/>
      <c r="G20" s="77"/>
      <c r="H20" s="62">
        <v>41</v>
      </c>
      <c r="I20" s="62" t="s">
        <v>83</v>
      </c>
      <c r="J20" s="78">
        <v>495</v>
      </c>
      <c r="K20" s="79">
        <v>0.65</v>
      </c>
      <c r="L20" s="80">
        <v>16954188</v>
      </c>
      <c r="M20" s="81">
        <v>31239</v>
      </c>
      <c r="N20" s="80">
        <v>6558</v>
      </c>
      <c r="O20" s="80"/>
      <c r="P20" s="81">
        <v>11004179.550000001</v>
      </c>
      <c r="Q20" s="82">
        <v>0</v>
      </c>
      <c r="R20" s="83">
        <v>0</v>
      </c>
      <c r="S20" s="80">
        <v>0</v>
      </c>
      <c r="T20" s="81">
        <v>0</v>
      </c>
      <c r="U20" s="81">
        <v>0</v>
      </c>
      <c r="V20" s="84">
        <v>0</v>
      </c>
      <c r="W20" s="85">
        <v>0</v>
      </c>
      <c r="X20" s="62"/>
    </row>
    <row r="21" spans="3:24" x14ac:dyDescent="0.3">
      <c r="C21" s="118"/>
      <c r="D21" s="119"/>
      <c r="E21" s="78"/>
      <c r="G21" s="77"/>
      <c r="H21" s="62">
        <v>55</v>
      </c>
      <c r="I21" s="62" t="s">
        <v>84</v>
      </c>
      <c r="J21" s="78">
        <v>495</v>
      </c>
      <c r="K21" s="79">
        <v>0.65</v>
      </c>
      <c r="L21" s="80">
        <v>16954188</v>
      </c>
      <c r="M21" s="81">
        <v>31239</v>
      </c>
      <c r="N21" s="80">
        <v>6558</v>
      </c>
      <c r="O21" s="80"/>
      <c r="P21" s="81">
        <v>11004179.550000001</v>
      </c>
      <c r="Q21" s="82">
        <v>1.4799999999999999E-4</v>
      </c>
      <c r="R21" s="83">
        <v>1628.6185734000001</v>
      </c>
      <c r="S21" s="80">
        <v>0</v>
      </c>
      <c r="T21" s="81"/>
      <c r="U21" s="81">
        <v>0</v>
      </c>
      <c r="V21" s="84">
        <v>1.5699999999999999E-4</v>
      </c>
      <c r="W21" s="85">
        <v>0</v>
      </c>
      <c r="X21" s="62"/>
    </row>
    <row r="22" spans="3:24" x14ac:dyDescent="0.3">
      <c r="C22" s="118"/>
      <c r="D22" s="119"/>
      <c r="E22" s="78"/>
      <c r="G22" s="77"/>
      <c r="H22" s="62">
        <v>56</v>
      </c>
      <c r="I22" s="62" t="s">
        <v>85</v>
      </c>
      <c r="J22" s="78">
        <v>495</v>
      </c>
      <c r="K22" s="79">
        <v>0.65</v>
      </c>
      <c r="L22" s="80">
        <v>16954188</v>
      </c>
      <c r="M22" s="81">
        <v>31239</v>
      </c>
      <c r="N22" s="80">
        <v>6558</v>
      </c>
      <c r="O22" s="80"/>
      <c r="P22" s="81">
        <v>11004179.550000001</v>
      </c>
      <c r="Q22" s="82">
        <v>1.3370000000000001E-3</v>
      </c>
      <c r="R22" s="83">
        <v>14712.588058350002</v>
      </c>
      <c r="S22" s="80">
        <v>0</v>
      </c>
      <c r="T22" s="81"/>
      <c r="U22" s="81">
        <v>0</v>
      </c>
      <c r="V22" s="84">
        <v>1.405E-3</v>
      </c>
      <c r="W22" s="85">
        <v>0</v>
      </c>
      <c r="X22" s="62"/>
    </row>
    <row r="23" spans="3:24" x14ac:dyDescent="0.3">
      <c r="C23" s="118"/>
      <c r="D23" s="119"/>
      <c r="E23" s="78"/>
      <c r="G23" s="77"/>
      <c r="H23" s="62">
        <v>71</v>
      </c>
      <c r="I23" s="62" t="s">
        <v>86</v>
      </c>
      <c r="J23" s="78">
        <v>495</v>
      </c>
      <c r="K23" s="79">
        <v>0</v>
      </c>
      <c r="L23" s="80">
        <v>16954188</v>
      </c>
      <c r="M23" s="81">
        <v>31239</v>
      </c>
      <c r="N23" s="80">
        <v>6558</v>
      </c>
      <c r="O23" s="80"/>
      <c r="P23" s="81">
        <v>0</v>
      </c>
      <c r="Q23" s="82">
        <v>1.0000000000000001E-5</v>
      </c>
      <c r="R23" s="83">
        <v>0</v>
      </c>
      <c r="S23" s="80">
        <v>0</v>
      </c>
      <c r="T23" s="81"/>
      <c r="U23" s="81">
        <v>0</v>
      </c>
      <c r="V23" s="84">
        <v>1.1E-5</v>
      </c>
      <c r="W23" s="85">
        <v>0</v>
      </c>
      <c r="X23" s="62"/>
    </row>
    <row r="24" spans="3:24" x14ac:dyDescent="0.3">
      <c r="C24" s="118"/>
      <c r="D24" s="119"/>
      <c r="E24" s="78"/>
      <c r="G24" s="77"/>
      <c r="H24" s="62">
        <v>72</v>
      </c>
      <c r="I24" s="62" t="s">
        <v>87</v>
      </c>
      <c r="J24" s="78">
        <v>495</v>
      </c>
      <c r="K24" s="79">
        <v>0</v>
      </c>
      <c r="L24" s="80">
        <v>16954188</v>
      </c>
      <c r="M24" s="81">
        <v>31239</v>
      </c>
      <c r="N24" s="80">
        <v>6558</v>
      </c>
      <c r="O24" s="80"/>
      <c r="P24" s="81">
        <v>0</v>
      </c>
      <c r="Q24" s="82">
        <v>2.9999999999999997E-4</v>
      </c>
      <c r="R24" s="83">
        <v>0</v>
      </c>
      <c r="S24" s="80">
        <v>0</v>
      </c>
      <c r="T24" s="81">
        <v>0</v>
      </c>
      <c r="U24" s="81">
        <v>0</v>
      </c>
      <c r="V24" s="84">
        <v>3.1799999999999998E-4</v>
      </c>
      <c r="W24" s="85">
        <v>0</v>
      </c>
      <c r="X24" s="62"/>
    </row>
    <row r="25" spans="3:24" x14ac:dyDescent="0.3">
      <c r="C25" s="118"/>
      <c r="D25" s="119"/>
      <c r="E25" s="78"/>
      <c r="G25" s="77"/>
      <c r="H25" s="62">
        <v>104</v>
      </c>
      <c r="I25" s="62" t="s">
        <v>88</v>
      </c>
      <c r="J25" s="78">
        <v>495</v>
      </c>
      <c r="K25" s="79">
        <v>0.65</v>
      </c>
      <c r="L25" s="80">
        <v>16954188</v>
      </c>
      <c r="M25" s="81">
        <v>31239</v>
      </c>
      <c r="N25" s="80">
        <v>6558</v>
      </c>
      <c r="O25" s="80"/>
      <c r="P25" s="81">
        <v>11004179.550000001</v>
      </c>
      <c r="Q25" s="82">
        <v>0</v>
      </c>
      <c r="R25" s="83">
        <v>0</v>
      </c>
      <c r="S25" s="80">
        <v>0</v>
      </c>
      <c r="T25" s="81">
        <v>0</v>
      </c>
      <c r="U25" s="81">
        <v>0</v>
      </c>
      <c r="V25" s="84">
        <v>0</v>
      </c>
      <c r="W25" s="85">
        <v>0</v>
      </c>
      <c r="X25" s="62"/>
    </row>
    <row r="26" spans="3:24" x14ac:dyDescent="0.3">
      <c r="C26" s="118"/>
      <c r="D26" s="119"/>
      <c r="E26" s="78"/>
      <c r="G26" s="77"/>
      <c r="H26" s="62">
        <v>117</v>
      </c>
      <c r="I26" s="62" t="s">
        <v>89</v>
      </c>
      <c r="J26" s="78">
        <v>495</v>
      </c>
      <c r="K26" s="79">
        <v>0.65</v>
      </c>
      <c r="L26" s="80">
        <v>16954188</v>
      </c>
      <c r="M26" s="81">
        <v>31239</v>
      </c>
      <c r="N26" s="80">
        <v>6558</v>
      </c>
      <c r="O26" s="80"/>
      <c r="P26" s="81">
        <v>11004179.550000001</v>
      </c>
      <c r="Q26" s="82">
        <v>2.5700000000000001E-4</v>
      </c>
      <c r="R26" s="83">
        <v>2828.0741443500006</v>
      </c>
      <c r="S26" s="80">
        <v>0</v>
      </c>
      <c r="T26" s="81">
        <v>0</v>
      </c>
      <c r="U26" s="81">
        <v>0</v>
      </c>
      <c r="V26" s="84">
        <v>2.7300000000000002E-4</v>
      </c>
      <c r="W26" s="85">
        <v>0</v>
      </c>
      <c r="X26" s="62"/>
    </row>
    <row r="27" spans="3:24" x14ac:dyDescent="0.3">
      <c r="C27" s="118"/>
      <c r="D27" s="119"/>
      <c r="E27" s="78"/>
      <c r="G27" s="77"/>
      <c r="H27" s="62">
        <v>118</v>
      </c>
      <c r="I27" s="62" t="s">
        <v>90</v>
      </c>
      <c r="J27" s="78">
        <v>495</v>
      </c>
      <c r="K27" s="79">
        <v>0.65</v>
      </c>
      <c r="L27" s="80">
        <v>16954188</v>
      </c>
      <c r="M27" s="81">
        <v>31239</v>
      </c>
      <c r="N27" s="80">
        <v>6558</v>
      </c>
      <c r="O27" s="80"/>
      <c r="P27" s="81">
        <v>11004179.550000001</v>
      </c>
      <c r="Q27" s="82">
        <v>8.3999999999999995E-5</v>
      </c>
      <c r="R27" s="83">
        <v>924.35108220000006</v>
      </c>
      <c r="S27" s="80">
        <v>0</v>
      </c>
      <c r="T27" s="81">
        <v>0</v>
      </c>
      <c r="U27" s="81">
        <v>0</v>
      </c>
      <c r="V27" s="84">
        <v>1.3899999999999999E-4</v>
      </c>
      <c r="W27" s="85">
        <v>0</v>
      </c>
      <c r="X27" s="62"/>
    </row>
    <row r="28" spans="3:24" x14ac:dyDescent="0.3">
      <c r="C28" s="118"/>
      <c r="D28" s="119"/>
      <c r="E28" s="78"/>
      <c r="G28" s="77"/>
      <c r="H28" s="62">
        <v>129</v>
      </c>
      <c r="I28" s="62" t="s">
        <v>91</v>
      </c>
      <c r="J28" s="78">
        <v>495</v>
      </c>
      <c r="K28" s="79">
        <v>0.65</v>
      </c>
      <c r="L28" s="80">
        <v>16954188</v>
      </c>
      <c r="M28" s="81">
        <v>31239</v>
      </c>
      <c r="N28" s="80">
        <v>6558</v>
      </c>
      <c r="O28" s="80"/>
      <c r="P28" s="81">
        <v>11004179.550000001</v>
      </c>
      <c r="Q28" s="82">
        <v>0</v>
      </c>
      <c r="R28" s="83">
        <v>0</v>
      </c>
      <c r="S28" s="80">
        <v>0</v>
      </c>
      <c r="T28" s="81">
        <v>0</v>
      </c>
      <c r="U28" s="81">
        <v>0</v>
      </c>
      <c r="V28" s="84">
        <v>0</v>
      </c>
      <c r="W28" s="85">
        <v>0</v>
      </c>
      <c r="X28" s="62"/>
    </row>
    <row r="29" spans="3:24" x14ac:dyDescent="0.3">
      <c r="C29" s="118"/>
      <c r="D29" s="119"/>
      <c r="E29" s="78"/>
      <c r="G29" s="77"/>
      <c r="H29" s="62">
        <v>130</v>
      </c>
      <c r="I29" s="62" t="s">
        <v>92</v>
      </c>
      <c r="J29" s="78">
        <v>495</v>
      </c>
      <c r="K29" s="79">
        <v>0.65</v>
      </c>
      <c r="L29" s="80">
        <v>16954188</v>
      </c>
      <c r="M29" s="81">
        <v>31239</v>
      </c>
      <c r="N29" s="80">
        <v>6558</v>
      </c>
      <c r="O29" s="80"/>
      <c r="P29" s="81">
        <v>11004179.550000001</v>
      </c>
      <c r="Q29" s="82">
        <v>0</v>
      </c>
      <c r="R29" s="83">
        <v>0</v>
      </c>
      <c r="S29" s="80">
        <v>0</v>
      </c>
      <c r="T29" s="81">
        <v>0</v>
      </c>
      <c r="U29" s="81">
        <v>0</v>
      </c>
      <c r="V29" s="84">
        <v>0</v>
      </c>
      <c r="W29" s="85">
        <v>0</v>
      </c>
      <c r="X29" s="62"/>
    </row>
    <row r="30" spans="3:24" ht="15" thickBot="1" x14ac:dyDescent="0.35">
      <c r="C30" s="118"/>
      <c r="D30" s="119"/>
      <c r="E30" s="78"/>
      <c r="G30" s="86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8"/>
      <c r="X30" s="62"/>
    </row>
    <row r="31" spans="3:24" x14ac:dyDescent="0.3">
      <c r="C31" s="118"/>
      <c r="D31" s="119"/>
      <c r="E31" s="78"/>
      <c r="G31" s="62">
        <v>130</v>
      </c>
      <c r="H31" s="62" t="s">
        <v>71</v>
      </c>
      <c r="I31" s="62"/>
      <c r="J31" s="78"/>
      <c r="K31" s="79"/>
      <c r="L31" s="81"/>
      <c r="M31" s="81"/>
      <c r="N31" s="81"/>
      <c r="O31" s="81"/>
      <c r="P31" s="81"/>
      <c r="Q31" s="84"/>
      <c r="R31" s="83">
        <v>139422.9548985</v>
      </c>
      <c r="S31" s="81"/>
      <c r="T31" s="81"/>
      <c r="U31" s="81"/>
      <c r="V31" s="84"/>
      <c r="W31" s="83">
        <v>0</v>
      </c>
      <c r="X31" s="89">
        <v>139422.9548985</v>
      </c>
    </row>
    <row r="32" spans="3:24" x14ac:dyDescent="0.3">
      <c r="C32" s="118"/>
      <c r="D32" s="119"/>
      <c r="E32" s="78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</row>
    <row r="33" spans="3:24" x14ac:dyDescent="0.3">
      <c r="C33" s="9"/>
      <c r="D33" s="9"/>
      <c r="E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</row>
    <row r="34" spans="3:24" x14ac:dyDescent="0.3">
      <c r="C34" s="118"/>
      <c r="D34" s="119"/>
      <c r="E34" s="78"/>
      <c r="G34" s="9"/>
      <c r="H34" s="9"/>
      <c r="I34" s="9"/>
      <c r="J34" s="25"/>
      <c r="K34" s="26"/>
      <c r="L34" s="28"/>
      <c r="M34" s="28"/>
      <c r="N34" s="28"/>
      <c r="O34" s="28"/>
      <c r="P34" s="31"/>
      <c r="Q34" s="30"/>
      <c r="R34" s="28"/>
      <c r="S34" s="28"/>
      <c r="T34" s="28"/>
      <c r="U34" s="31"/>
      <c r="V34" s="30"/>
      <c r="W34" s="9"/>
      <c r="X34" s="9"/>
    </row>
    <row r="35" spans="3:24" ht="15" thickBot="1" x14ac:dyDescent="0.35">
      <c r="C35" s="9"/>
      <c r="D35" s="9"/>
      <c r="E35" s="9"/>
      <c r="G35" s="62"/>
      <c r="H35" s="62"/>
      <c r="I35" s="62"/>
      <c r="J35" s="63" t="s">
        <v>59</v>
      </c>
      <c r="K35" s="64" t="s">
        <v>60</v>
      </c>
      <c r="L35" s="65" t="s">
        <v>61</v>
      </c>
      <c r="M35" s="65" t="s">
        <v>186</v>
      </c>
      <c r="N35" s="65" t="s">
        <v>62</v>
      </c>
      <c r="O35" s="65" t="s">
        <v>187</v>
      </c>
      <c r="P35" s="65" t="s">
        <v>63</v>
      </c>
      <c r="Q35" s="66" t="s">
        <v>64</v>
      </c>
      <c r="R35" s="67" t="s">
        <v>65</v>
      </c>
      <c r="S35" s="65" t="s">
        <v>66</v>
      </c>
      <c r="T35" s="65" t="s">
        <v>67</v>
      </c>
      <c r="U35" s="65" t="s">
        <v>68</v>
      </c>
      <c r="V35" s="66" t="s">
        <v>69</v>
      </c>
      <c r="W35" s="67" t="s">
        <v>70</v>
      </c>
      <c r="X35" s="62"/>
    </row>
    <row r="36" spans="3:24" ht="15.6" x14ac:dyDescent="0.3">
      <c r="G36" s="68">
        <v>120</v>
      </c>
      <c r="H36" s="69" t="s">
        <v>127</v>
      </c>
      <c r="I36" s="70"/>
      <c r="J36" s="71"/>
      <c r="K36" s="72"/>
      <c r="L36" s="73"/>
      <c r="M36" s="73"/>
      <c r="N36" s="73"/>
      <c r="O36" s="73"/>
      <c r="P36" s="73"/>
      <c r="Q36" s="74"/>
      <c r="R36" s="75"/>
      <c r="S36" s="73"/>
      <c r="T36" s="73"/>
      <c r="U36" s="73"/>
      <c r="V36" s="74"/>
      <c r="W36" s="76"/>
      <c r="X36" s="62"/>
    </row>
    <row r="37" spans="3:24" x14ac:dyDescent="0.3">
      <c r="G37" s="77"/>
      <c r="H37" s="62">
        <v>1</v>
      </c>
      <c r="I37" s="62" t="s">
        <v>11</v>
      </c>
      <c r="J37" s="78">
        <v>441</v>
      </c>
      <c r="K37" s="79">
        <v>0.7</v>
      </c>
      <c r="L37" s="80">
        <v>101605</v>
      </c>
      <c r="M37" s="81"/>
      <c r="N37" s="80">
        <v>267501742</v>
      </c>
      <c r="O37" s="80">
        <v>36686031</v>
      </c>
      <c r="P37" s="81">
        <v>161642121.19999999</v>
      </c>
      <c r="Q37" s="82">
        <v>2.2769999999999999E-3</v>
      </c>
      <c r="R37" s="83">
        <v>368059.10997239995</v>
      </c>
      <c r="S37" s="80">
        <v>423568</v>
      </c>
      <c r="T37" s="81">
        <v>23691</v>
      </c>
      <c r="U37" s="81">
        <v>279913.89999999997</v>
      </c>
      <c r="V37" s="84">
        <v>1.91E-3</v>
      </c>
      <c r="W37" s="85">
        <v>534.63554899999997</v>
      </c>
      <c r="X37" s="62"/>
    </row>
    <row r="38" spans="3:24" x14ac:dyDescent="0.3">
      <c r="G38" s="77"/>
      <c r="H38" s="62">
        <v>2</v>
      </c>
      <c r="I38" s="62" t="s">
        <v>27</v>
      </c>
      <c r="J38" s="78">
        <v>441</v>
      </c>
      <c r="K38" s="79">
        <v>0.7</v>
      </c>
      <c r="L38" s="80">
        <v>101605</v>
      </c>
      <c r="M38" s="81"/>
      <c r="N38" s="80">
        <v>267501742</v>
      </c>
      <c r="O38" s="80">
        <v>36686031</v>
      </c>
      <c r="P38" s="81">
        <v>161642121.19999999</v>
      </c>
      <c r="Q38" s="82">
        <v>2.6200000000000003E-4</v>
      </c>
      <c r="R38" s="83">
        <v>42350.235754400004</v>
      </c>
      <c r="S38" s="80">
        <v>423568</v>
      </c>
      <c r="T38" s="81">
        <v>23691</v>
      </c>
      <c r="U38" s="81">
        <v>279913.89999999997</v>
      </c>
      <c r="V38" s="84">
        <v>2.6899999999999998E-4</v>
      </c>
      <c r="W38" s="85">
        <v>75.296839099999985</v>
      </c>
      <c r="X38" s="62"/>
    </row>
    <row r="39" spans="3:24" x14ac:dyDescent="0.3">
      <c r="G39" s="77"/>
      <c r="H39" s="62">
        <v>3</v>
      </c>
      <c r="I39" s="62" t="s">
        <v>20</v>
      </c>
      <c r="J39" s="78">
        <v>441</v>
      </c>
      <c r="K39" s="79">
        <v>0.7</v>
      </c>
      <c r="L39" s="80">
        <v>101605</v>
      </c>
      <c r="M39" s="81"/>
      <c r="N39" s="80">
        <v>267501742</v>
      </c>
      <c r="O39" s="80">
        <v>36686031</v>
      </c>
      <c r="P39" s="81">
        <v>161642121.19999999</v>
      </c>
      <c r="Q39" s="82">
        <v>5.7799999999999995E-4</v>
      </c>
      <c r="R39" s="83">
        <v>93429.146053599979</v>
      </c>
      <c r="S39" s="80">
        <v>423568</v>
      </c>
      <c r="T39" s="81">
        <v>23691</v>
      </c>
      <c r="U39" s="81">
        <v>279913.89999999997</v>
      </c>
      <c r="V39" s="84">
        <v>5.9699999999999998E-4</v>
      </c>
      <c r="W39" s="85">
        <v>167.10859829999998</v>
      </c>
      <c r="X39" s="62"/>
    </row>
    <row r="40" spans="3:24" x14ac:dyDescent="0.3">
      <c r="G40" s="77"/>
      <c r="H40" s="62">
        <v>5</v>
      </c>
      <c r="I40" s="62" t="s">
        <v>17</v>
      </c>
      <c r="J40" s="78">
        <v>441</v>
      </c>
      <c r="K40" s="79">
        <v>0.7</v>
      </c>
      <c r="L40" s="80">
        <v>101605</v>
      </c>
      <c r="M40" s="81"/>
      <c r="N40" s="80">
        <v>267501742</v>
      </c>
      <c r="O40" s="80">
        <v>36686031</v>
      </c>
      <c r="P40" s="81">
        <v>161642121.19999999</v>
      </c>
      <c r="Q40" s="82">
        <v>6.2979999999999998E-3</v>
      </c>
      <c r="R40" s="83">
        <v>1018022.0793175999</v>
      </c>
      <c r="S40" s="80">
        <v>423568</v>
      </c>
      <c r="T40" s="81">
        <v>23691</v>
      </c>
      <c r="U40" s="81">
        <v>279913.89999999997</v>
      </c>
      <c r="V40" s="84">
        <v>6.6930000000000002E-3</v>
      </c>
      <c r="W40" s="85">
        <v>1873.4637326999998</v>
      </c>
      <c r="X40" s="62"/>
    </row>
    <row r="41" spans="3:24" x14ac:dyDescent="0.3">
      <c r="G41" s="77"/>
      <c r="H41" s="62">
        <v>137</v>
      </c>
      <c r="I41" s="62" t="s">
        <v>160</v>
      </c>
      <c r="J41" s="78">
        <v>441</v>
      </c>
      <c r="K41" s="79">
        <v>0.7</v>
      </c>
      <c r="L41" s="80">
        <v>101605</v>
      </c>
      <c r="M41" s="81"/>
      <c r="N41" s="80">
        <v>267501742</v>
      </c>
      <c r="O41" s="80">
        <v>36686031</v>
      </c>
      <c r="P41" s="81">
        <v>161642121.19999999</v>
      </c>
      <c r="Q41" s="82">
        <v>7.4999999999999993E-5</v>
      </c>
      <c r="R41" s="83">
        <v>12123.159089999997</v>
      </c>
      <c r="S41" s="80">
        <v>423568</v>
      </c>
      <c r="T41" s="81">
        <v>23691</v>
      </c>
      <c r="U41" s="81">
        <v>279913.89999999997</v>
      </c>
      <c r="V41" s="84">
        <v>0</v>
      </c>
      <c r="W41" s="85">
        <v>0</v>
      </c>
      <c r="X41" s="62"/>
    </row>
    <row r="42" spans="3:24" x14ac:dyDescent="0.3">
      <c r="G42" s="77"/>
      <c r="H42" s="62">
        <v>6</v>
      </c>
      <c r="I42" s="62" t="s">
        <v>76</v>
      </c>
      <c r="J42" s="78">
        <v>441</v>
      </c>
      <c r="K42" s="79">
        <v>0.7</v>
      </c>
      <c r="L42" s="80">
        <v>101605</v>
      </c>
      <c r="M42" s="81"/>
      <c r="N42" s="80">
        <v>267501742</v>
      </c>
      <c r="O42" s="80">
        <v>36686031</v>
      </c>
      <c r="P42" s="81">
        <v>161642121.19999999</v>
      </c>
      <c r="Q42" s="82">
        <v>0</v>
      </c>
      <c r="R42" s="83">
        <v>0</v>
      </c>
      <c r="S42" s="80">
        <v>423568</v>
      </c>
      <c r="T42" s="81">
        <v>23691</v>
      </c>
      <c r="U42" s="81">
        <v>279913.89999999997</v>
      </c>
      <c r="V42" s="84">
        <v>0</v>
      </c>
      <c r="W42" s="85">
        <v>0</v>
      </c>
      <c r="X42" s="62"/>
    </row>
    <row r="43" spans="3:24" x14ac:dyDescent="0.3">
      <c r="G43" s="77"/>
      <c r="H43" s="62">
        <v>7</v>
      </c>
      <c r="I43" s="62" t="s">
        <v>9</v>
      </c>
      <c r="J43" s="78">
        <v>441</v>
      </c>
      <c r="K43" s="79">
        <v>0.7</v>
      </c>
      <c r="L43" s="80">
        <v>101605</v>
      </c>
      <c r="M43" s="81"/>
      <c r="N43" s="80">
        <v>267501742</v>
      </c>
      <c r="O43" s="80">
        <v>36686031</v>
      </c>
      <c r="P43" s="81">
        <v>161642121.19999999</v>
      </c>
      <c r="Q43" s="82">
        <v>1.1900000000000001E-4</v>
      </c>
      <c r="R43" s="83">
        <v>19235.4124228</v>
      </c>
      <c r="S43" s="80">
        <v>423568</v>
      </c>
      <c r="T43" s="81">
        <v>23691</v>
      </c>
      <c r="U43" s="81">
        <v>279913.89999999997</v>
      </c>
      <c r="V43" s="84">
        <v>1.27E-4</v>
      </c>
      <c r="W43" s="85">
        <v>35.549065299999995</v>
      </c>
      <c r="X43" s="62"/>
    </row>
    <row r="44" spans="3:24" x14ac:dyDescent="0.3">
      <c r="G44" s="77"/>
      <c r="H44" s="62">
        <v>8</v>
      </c>
      <c r="I44" s="62" t="s">
        <v>23</v>
      </c>
      <c r="J44" s="78">
        <v>441</v>
      </c>
      <c r="K44" s="79">
        <v>0.7</v>
      </c>
      <c r="L44" s="80">
        <v>101605</v>
      </c>
      <c r="M44" s="81"/>
      <c r="N44" s="80">
        <v>267501742</v>
      </c>
      <c r="O44" s="80">
        <v>36686031</v>
      </c>
      <c r="P44" s="81">
        <v>161642121.19999999</v>
      </c>
      <c r="Q44" s="82">
        <v>1.74E-4</v>
      </c>
      <c r="R44" s="83">
        <v>28125.729088799999</v>
      </c>
      <c r="S44" s="80">
        <v>423568</v>
      </c>
      <c r="T44" s="81">
        <v>23691</v>
      </c>
      <c r="U44" s="81">
        <v>279913.89999999997</v>
      </c>
      <c r="V44" s="84">
        <v>1.8699999999999999E-4</v>
      </c>
      <c r="W44" s="85">
        <v>52.34389929999999</v>
      </c>
      <c r="X44" s="62"/>
    </row>
    <row r="45" spans="3:24" x14ac:dyDescent="0.3">
      <c r="G45" s="77"/>
      <c r="H45" s="62">
        <v>25</v>
      </c>
      <c r="I45" s="62" t="s">
        <v>8</v>
      </c>
      <c r="J45" s="78">
        <v>441</v>
      </c>
      <c r="K45" s="79">
        <v>0.7</v>
      </c>
      <c r="L45" s="80">
        <v>101605</v>
      </c>
      <c r="M45" s="81"/>
      <c r="N45" s="80">
        <v>267501742</v>
      </c>
      <c r="O45" s="80">
        <v>36686031</v>
      </c>
      <c r="P45" s="81">
        <v>161642121.19999999</v>
      </c>
      <c r="Q45" s="82">
        <v>1.2400000000000001E-4</v>
      </c>
      <c r="R45" s="83">
        <v>20043.623028800001</v>
      </c>
      <c r="S45" s="80">
        <v>423568</v>
      </c>
      <c r="T45" s="81">
        <v>23691</v>
      </c>
      <c r="U45" s="81">
        <v>279913.89999999997</v>
      </c>
      <c r="V45" s="84">
        <v>1.2300000000000001E-4</v>
      </c>
      <c r="W45" s="85">
        <v>34.429409700000001</v>
      </c>
      <c r="X45" s="62"/>
    </row>
    <row r="46" spans="3:24" x14ac:dyDescent="0.3">
      <c r="G46" s="77"/>
      <c r="H46" s="62">
        <v>38</v>
      </c>
      <c r="I46" s="62" t="s">
        <v>12</v>
      </c>
      <c r="J46" s="78">
        <v>441</v>
      </c>
      <c r="K46" s="79">
        <v>0.7</v>
      </c>
      <c r="L46" s="80">
        <v>101605</v>
      </c>
      <c r="M46" s="81"/>
      <c r="N46" s="80">
        <v>267501742</v>
      </c>
      <c r="O46" s="80">
        <v>36686031</v>
      </c>
      <c r="P46" s="81">
        <v>161642121.19999999</v>
      </c>
      <c r="Q46" s="82">
        <v>9.5000000000000005E-5</v>
      </c>
      <c r="R46" s="83">
        <v>15356.001514</v>
      </c>
      <c r="S46" s="80">
        <v>423568</v>
      </c>
      <c r="T46" s="81">
        <v>23691</v>
      </c>
      <c r="U46" s="81">
        <v>279913.89999999997</v>
      </c>
      <c r="V46" s="84">
        <v>7.8999999999999996E-5</v>
      </c>
      <c r="W46" s="85">
        <v>22.113198099999995</v>
      </c>
      <c r="X46" s="62"/>
    </row>
    <row r="47" spans="3:24" x14ac:dyDescent="0.3">
      <c r="G47" s="77"/>
      <c r="H47" s="62">
        <v>41</v>
      </c>
      <c r="I47" s="62" t="s">
        <v>83</v>
      </c>
      <c r="J47" s="78">
        <v>441</v>
      </c>
      <c r="K47" s="79">
        <v>0.7</v>
      </c>
      <c r="L47" s="80">
        <v>101605</v>
      </c>
      <c r="M47" s="81"/>
      <c r="N47" s="80">
        <v>267501742</v>
      </c>
      <c r="O47" s="80">
        <v>36686031</v>
      </c>
      <c r="P47" s="81">
        <v>161642121.19999999</v>
      </c>
      <c r="Q47" s="82">
        <v>0</v>
      </c>
      <c r="R47" s="83">
        <v>0</v>
      </c>
      <c r="S47" s="80">
        <v>423568</v>
      </c>
      <c r="T47" s="81">
        <v>23691</v>
      </c>
      <c r="U47" s="81">
        <v>279913.89999999997</v>
      </c>
      <c r="V47" s="84">
        <v>0</v>
      </c>
      <c r="W47" s="85">
        <v>0</v>
      </c>
      <c r="X47" s="62"/>
    </row>
    <row r="48" spans="3:24" x14ac:dyDescent="0.3">
      <c r="G48" s="77"/>
      <c r="H48" s="62">
        <v>55</v>
      </c>
      <c r="I48" s="62" t="s">
        <v>26</v>
      </c>
      <c r="J48" s="78">
        <v>441</v>
      </c>
      <c r="K48" s="79">
        <v>0.7</v>
      </c>
      <c r="L48" s="80">
        <v>101605</v>
      </c>
      <c r="M48" s="81"/>
      <c r="N48" s="80">
        <v>267501742</v>
      </c>
      <c r="O48" s="80">
        <v>36686031</v>
      </c>
      <c r="P48" s="81">
        <v>161642121.19999999</v>
      </c>
      <c r="Q48" s="82">
        <v>1.4799999999999999E-4</v>
      </c>
      <c r="R48" s="83">
        <v>23923.033937599997</v>
      </c>
      <c r="S48" s="80">
        <v>423568</v>
      </c>
      <c r="T48" s="81">
        <v>23691</v>
      </c>
      <c r="U48" s="81">
        <v>279913.89999999997</v>
      </c>
      <c r="V48" s="84">
        <v>1.5699999999999999E-4</v>
      </c>
      <c r="W48" s="85">
        <v>43.946482299999992</v>
      </c>
      <c r="X48" s="62"/>
    </row>
    <row r="49" spans="7:24" x14ac:dyDescent="0.3">
      <c r="G49" s="77"/>
      <c r="H49" s="62">
        <v>56</v>
      </c>
      <c r="I49" s="62" t="s">
        <v>14</v>
      </c>
      <c r="J49" s="78">
        <v>441</v>
      </c>
      <c r="K49" s="79">
        <v>0.7</v>
      </c>
      <c r="L49" s="80">
        <v>101605</v>
      </c>
      <c r="M49" s="81"/>
      <c r="N49" s="80">
        <v>267501742</v>
      </c>
      <c r="O49" s="80">
        <v>36686031</v>
      </c>
      <c r="P49" s="81">
        <v>161642121.19999999</v>
      </c>
      <c r="Q49" s="82">
        <v>1.3370000000000001E-3</v>
      </c>
      <c r="R49" s="83">
        <v>216115.51604439999</v>
      </c>
      <c r="S49" s="80">
        <v>423568</v>
      </c>
      <c r="T49" s="81">
        <v>23691</v>
      </c>
      <c r="U49" s="81">
        <v>279913.89999999997</v>
      </c>
      <c r="V49" s="84">
        <v>1.405E-3</v>
      </c>
      <c r="W49" s="85">
        <v>393.27902949999998</v>
      </c>
      <c r="X49" s="62"/>
    </row>
    <row r="50" spans="7:24" x14ac:dyDescent="0.3">
      <c r="G50" s="77"/>
      <c r="H50" s="62">
        <v>71</v>
      </c>
      <c r="I50" s="62" t="s">
        <v>18</v>
      </c>
      <c r="J50" s="78">
        <v>441</v>
      </c>
      <c r="K50" s="79">
        <v>0</v>
      </c>
      <c r="L50" s="80">
        <v>101605</v>
      </c>
      <c r="M50" s="81"/>
      <c r="N50" s="80">
        <v>267501742</v>
      </c>
      <c r="O50" s="80">
        <v>36686031</v>
      </c>
      <c r="P50" s="81">
        <v>0</v>
      </c>
      <c r="Q50" s="82">
        <v>1.0000000000000001E-5</v>
      </c>
      <c r="R50" s="83">
        <v>0</v>
      </c>
      <c r="S50" s="80">
        <v>423568</v>
      </c>
      <c r="T50" s="81">
        <v>23691</v>
      </c>
      <c r="U50" s="81">
        <v>0</v>
      </c>
      <c r="V50" s="84">
        <v>1.1E-5</v>
      </c>
      <c r="W50" s="85">
        <v>0</v>
      </c>
      <c r="X50" s="62"/>
    </row>
    <row r="51" spans="7:24" x14ac:dyDescent="0.3">
      <c r="G51" s="77"/>
      <c r="H51" s="62">
        <v>72</v>
      </c>
      <c r="I51" s="62" t="s">
        <v>28</v>
      </c>
      <c r="J51" s="78">
        <v>441</v>
      </c>
      <c r="K51" s="79">
        <v>0</v>
      </c>
      <c r="L51" s="80">
        <v>101605</v>
      </c>
      <c r="M51" s="81"/>
      <c r="N51" s="80">
        <v>267501742</v>
      </c>
      <c r="O51" s="80">
        <v>36686031</v>
      </c>
      <c r="P51" s="81">
        <v>0</v>
      </c>
      <c r="Q51" s="82">
        <v>2.9999999999999997E-4</v>
      </c>
      <c r="R51" s="83">
        <v>0</v>
      </c>
      <c r="S51" s="80">
        <v>423568</v>
      </c>
      <c r="T51" s="81">
        <v>23691</v>
      </c>
      <c r="U51" s="81">
        <v>0</v>
      </c>
      <c r="V51" s="84">
        <v>3.1799999999999998E-4</v>
      </c>
      <c r="W51" s="85">
        <v>0</v>
      </c>
      <c r="X51" s="62"/>
    </row>
    <row r="52" spans="7:24" x14ac:dyDescent="0.3">
      <c r="G52" s="77"/>
      <c r="H52" s="62">
        <v>90</v>
      </c>
      <c r="I52" s="62" t="s">
        <v>4</v>
      </c>
      <c r="J52" s="78">
        <v>441</v>
      </c>
      <c r="K52" s="79">
        <v>0.7</v>
      </c>
      <c r="L52" s="80">
        <v>101605</v>
      </c>
      <c r="M52" s="81"/>
      <c r="N52" s="80">
        <v>267501742</v>
      </c>
      <c r="O52" s="80">
        <v>36686031</v>
      </c>
      <c r="P52" s="81">
        <v>161642121.19999999</v>
      </c>
      <c r="Q52" s="82">
        <v>3.59E-4</v>
      </c>
      <c r="R52" s="83">
        <v>58029.521510799997</v>
      </c>
      <c r="S52" s="80">
        <v>423568</v>
      </c>
      <c r="T52" s="81">
        <v>23691</v>
      </c>
      <c r="U52" s="81">
        <v>279913.89999999997</v>
      </c>
      <c r="V52" s="84">
        <v>3.48E-4</v>
      </c>
      <c r="W52" s="85">
        <v>97.410037199999991</v>
      </c>
      <c r="X52" s="62"/>
    </row>
    <row r="53" spans="7:24" x14ac:dyDescent="0.3">
      <c r="G53" s="77"/>
      <c r="H53" s="62">
        <v>97</v>
      </c>
      <c r="I53" s="62" t="s">
        <v>3</v>
      </c>
      <c r="J53" s="78">
        <v>441</v>
      </c>
      <c r="K53" s="79">
        <v>0.7</v>
      </c>
      <c r="L53" s="80">
        <v>101605</v>
      </c>
      <c r="M53" s="81"/>
      <c r="N53" s="80">
        <v>267501742</v>
      </c>
      <c r="O53" s="80">
        <v>36686031</v>
      </c>
      <c r="P53" s="81">
        <v>161642121.19999999</v>
      </c>
      <c r="Q53" s="82">
        <v>1.47E-4</v>
      </c>
      <c r="R53" s="83">
        <v>23761.391816399999</v>
      </c>
      <c r="S53" s="80">
        <v>423568</v>
      </c>
      <c r="T53" s="81">
        <v>23691</v>
      </c>
      <c r="U53" s="81">
        <v>279913.89999999997</v>
      </c>
      <c r="V53" s="84">
        <v>1.54E-4</v>
      </c>
      <c r="W53" s="85">
        <v>43.106740599999995</v>
      </c>
      <c r="X53" s="62"/>
    </row>
    <row r="54" spans="7:24" x14ac:dyDescent="0.3">
      <c r="G54" s="77"/>
      <c r="H54" s="62">
        <v>104</v>
      </c>
      <c r="I54" s="62" t="s">
        <v>88</v>
      </c>
      <c r="J54" s="78">
        <v>441</v>
      </c>
      <c r="K54" s="79">
        <v>0.7</v>
      </c>
      <c r="L54" s="80">
        <v>101605</v>
      </c>
      <c r="M54" s="81"/>
      <c r="N54" s="80">
        <v>267501742</v>
      </c>
      <c r="O54" s="80">
        <v>36686031</v>
      </c>
      <c r="P54" s="81">
        <v>161642121.19999999</v>
      </c>
      <c r="Q54" s="82">
        <v>0</v>
      </c>
      <c r="R54" s="83">
        <v>0</v>
      </c>
      <c r="S54" s="80">
        <v>423568</v>
      </c>
      <c r="T54" s="81">
        <v>23691</v>
      </c>
      <c r="U54" s="81">
        <v>279913.89999999997</v>
      </c>
      <c r="V54" s="84">
        <v>0</v>
      </c>
      <c r="W54" s="85">
        <v>0</v>
      </c>
      <c r="X54" s="62"/>
    </row>
    <row r="55" spans="7:24" x14ac:dyDescent="0.3">
      <c r="G55" s="77"/>
      <c r="H55" s="62">
        <v>117</v>
      </c>
      <c r="I55" s="62" t="s">
        <v>21</v>
      </c>
      <c r="J55" s="78">
        <v>441</v>
      </c>
      <c r="K55" s="79">
        <v>0.7</v>
      </c>
      <c r="L55" s="80">
        <v>101605</v>
      </c>
      <c r="M55" s="81"/>
      <c r="N55" s="80">
        <v>267501742</v>
      </c>
      <c r="O55" s="80">
        <v>36686031</v>
      </c>
      <c r="P55" s="81">
        <v>161642121.19999999</v>
      </c>
      <c r="Q55" s="82">
        <v>2.5700000000000001E-4</v>
      </c>
      <c r="R55" s="83">
        <v>41542.025148399996</v>
      </c>
      <c r="S55" s="80">
        <v>423568</v>
      </c>
      <c r="T55" s="81">
        <v>23691</v>
      </c>
      <c r="U55" s="81">
        <v>279913.89999999997</v>
      </c>
      <c r="V55" s="84">
        <v>2.7300000000000002E-4</v>
      </c>
      <c r="W55" s="85">
        <v>76.416494700000001</v>
      </c>
      <c r="X55" s="62"/>
    </row>
    <row r="56" spans="7:24" x14ac:dyDescent="0.3">
      <c r="G56" s="77"/>
      <c r="H56" s="62">
        <v>118</v>
      </c>
      <c r="I56" s="62" t="s">
        <v>19</v>
      </c>
      <c r="J56" s="78">
        <v>441</v>
      </c>
      <c r="K56" s="79">
        <v>0.7</v>
      </c>
      <c r="L56" s="80">
        <v>101605</v>
      </c>
      <c r="M56" s="81"/>
      <c r="N56" s="80">
        <v>267501742</v>
      </c>
      <c r="O56" s="80">
        <v>36686031</v>
      </c>
      <c r="P56" s="81">
        <v>161642121.19999999</v>
      </c>
      <c r="Q56" s="82">
        <v>8.3999999999999995E-5</v>
      </c>
      <c r="R56" s="83">
        <v>13577.938180799998</v>
      </c>
      <c r="S56" s="80">
        <v>423568</v>
      </c>
      <c r="T56" s="81">
        <v>23691</v>
      </c>
      <c r="U56" s="81">
        <v>279913.89999999997</v>
      </c>
      <c r="V56" s="84">
        <v>1.3899999999999999E-4</v>
      </c>
      <c r="W56" s="85">
        <v>38.908032099999993</v>
      </c>
      <c r="X56" s="62"/>
    </row>
    <row r="57" spans="7:24" x14ac:dyDescent="0.3">
      <c r="G57" s="77"/>
      <c r="H57" s="62">
        <v>120</v>
      </c>
      <c r="I57" s="62" t="s">
        <v>127</v>
      </c>
      <c r="J57" s="78">
        <v>441</v>
      </c>
      <c r="K57" s="79">
        <v>0.7</v>
      </c>
      <c r="L57" s="80">
        <v>101605</v>
      </c>
      <c r="M57" s="81"/>
      <c r="N57" s="80">
        <v>267501742</v>
      </c>
      <c r="O57" s="80">
        <v>36686031</v>
      </c>
      <c r="P57" s="81">
        <v>161642121.19999999</v>
      </c>
      <c r="Q57" s="82">
        <v>0</v>
      </c>
      <c r="R57" s="83">
        <v>0</v>
      </c>
      <c r="S57" s="80">
        <v>423568</v>
      </c>
      <c r="T57" s="81">
        <v>23691</v>
      </c>
      <c r="U57" s="81">
        <v>279913.89999999997</v>
      </c>
      <c r="V57" s="84">
        <v>0</v>
      </c>
      <c r="W57" s="85">
        <v>0</v>
      </c>
      <c r="X57" s="62"/>
    </row>
    <row r="58" spans="7:24" x14ac:dyDescent="0.3">
      <c r="G58" s="77"/>
      <c r="H58" s="62">
        <v>129</v>
      </c>
      <c r="I58" s="62" t="s">
        <v>91</v>
      </c>
      <c r="J58" s="78">
        <v>441</v>
      </c>
      <c r="K58" s="79">
        <v>0.7</v>
      </c>
      <c r="L58" s="80">
        <v>101605</v>
      </c>
      <c r="M58" s="81"/>
      <c r="N58" s="80">
        <v>267501742</v>
      </c>
      <c r="O58" s="80">
        <v>36686031</v>
      </c>
      <c r="P58" s="81">
        <v>161642121.19999999</v>
      </c>
      <c r="Q58" s="82">
        <v>0</v>
      </c>
      <c r="R58" s="83">
        <v>0</v>
      </c>
      <c r="S58" s="80">
        <v>423568</v>
      </c>
      <c r="T58" s="81">
        <v>23691</v>
      </c>
      <c r="U58" s="81">
        <v>279913.89999999997</v>
      </c>
      <c r="V58" s="84">
        <v>0</v>
      </c>
      <c r="W58" s="85">
        <v>0</v>
      </c>
      <c r="X58" s="62"/>
    </row>
    <row r="59" spans="7:24" x14ac:dyDescent="0.3">
      <c r="G59" s="77"/>
      <c r="H59" s="62"/>
      <c r="I59" s="62"/>
      <c r="J59" s="78"/>
      <c r="K59" s="79"/>
      <c r="L59" s="81"/>
      <c r="M59" s="81"/>
      <c r="N59" s="81"/>
      <c r="O59" s="81"/>
      <c r="P59" s="81"/>
      <c r="Q59" s="84"/>
      <c r="R59" s="83"/>
      <c r="S59" s="81"/>
      <c r="T59" s="81"/>
      <c r="U59" s="81"/>
      <c r="V59" s="84"/>
      <c r="W59" s="85"/>
      <c r="X59" s="62"/>
    </row>
    <row r="60" spans="7:24" ht="15.6" x14ac:dyDescent="0.3">
      <c r="G60" s="90">
        <v>120</v>
      </c>
      <c r="H60" s="91" t="s">
        <v>127</v>
      </c>
      <c r="I60" s="62"/>
      <c r="J60" s="78"/>
      <c r="K60" s="79"/>
      <c r="L60" s="81"/>
      <c r="M60" s="81"/>
      <c r="N60" s="81"/>
      <c r="O60" s="81"/>
      <c r="P60" s="81"/>
      <c r="Q60" s="84"/>
      <c r="R60" s="83"/>
      <c r="S60" s="81"/>
      <c r="T60" s="81"/>
      <c r="U60" s="81"/>
      <c r="V60" s="84"/>
      <c r="W60" s="85"/>
      <c r="X60" s="62"/>
    </row>
    <row r="61" spans="7:24" x14ac:dyDescent="0.3">
      <c r="G61" s="77"/>
      <c r="H61" s="62">
        <v>1</v>
      </c>
      <c r="I61" s="62" t="s">
        <v>11</v>
      </c>
      <c r="J61" s="78">
        <v>442</v>
      </c>
      <c r="K61" s="79">
        <v>0.7</v>
      </c>
      <c r="L61" s="80">
        <v>0</v>
      </c>
      <c r="M61" s="81">
        <v>0</v>
      </c>
      <c r="N61" s="80">
        <v>70571</v>
      </c>
      <c r="O61" s="80"/>
      <c r="P61" s="81">
        <v>49399.7</v>
      </c>
      <c r="Q61" s="82">
        <v>2.2769999999999999E-3</v>
      </c>
      <c r="R61" s="83">
        <v>112.48311689999998</v>
      </c>
      <c r="S61" s="80">
        <v>0</v>
      </c>
      <c r="T61" s="81">
        <v>0</v>
      </c>
      <c r="U61" s="81">
        <v>0</v>
      </c>
      <c r="V61" s="84">
        <v>1.91E-3</v>
      </c>
      <c r="W61" s="85">
        <v>0</v>
      </c>
      <c r="X61" s="62"/>
    </row>
    <row r="62" spans="7:24" x14ac:dyDescent="0.3">
      <c r="G62" s="77"/>
      <c r="H62" s="62">
        <v>2</v>
      </c>
      <c r="I62" s="62" t="s">
        <v>27</v>
      </c>
      <c r="J62" s="78">
        <v>442</v>
      </c>
      <c r="K62" s="79">
        <v>0.7</v>
      </c>
      <c r="L62" s="80">
        <v>0</v>
      </c>
      <c r="M62" s="81">
        <v>0</v>
      </c>
      <c r="N62" s="80">
        <v>70571</v>
      </c>
      <c r="O62" s="80"/>
      <c r="P62" s="81">
        <v>49399.7</v>
      </c>
      <c r="Q62" s="82">
        <v>2.6200000000000003E-4</v>
      </c>
      <c r="R62" s="83">
        <v>12.9427214</v>
      </c>
      <c r="S62" s="80">
        <v>0</v>
      </c>
      <c r="T62" s="81">
        <v>0</v>
      </c>
      <c r="U62" s="81">
        <v>0</v>
      </c>
      <c r="V62" s="84">
        <v>2.6899999999999998E-4</v>
      </c>
      <c r="W62" s="85">
        <v>0</v>
      </c>
      <c r="X62" s="62"/>
    </row>
    <row r="63" spans="7:24" x14ac:dyDescent="0.3">
      <c r="G63" s="77"/>
      <c r="H63" s="62">
        <v>3</v>
      </c>
      <c r="I63" s="62" t="s">
        <v>20</v>
      </c>
      <c r="J63" s="78">
        <v>442</v>
      </c>
      <c r="K63" s="79">
        <v>0.7</v>
      </c>
      <c r="L63" s="80">
        <v>0</v>
      </c>
      <c r="M63" s="81">
        <v>0</v>
      </c>
      <c r="N63" s="80">
        <v>70571</v>
      </c>
      <c r="O63" s="80"/>
      <c r="P63" s="81">
        <v>49399.7</v>
      </c>
      <c r="Q63" s="82">
        <v>5.7799999999999995E-4</v>
      </c>
      <c r="R63" s="83">
        <v>28.553026599999995</v>
      </c>
      <c r="S63" s="80">
        <v>0</v>
      </c>
      <c r="T63" s="81">
        <v>0</v>
      </c>
      <c r="U63" s="81">
        <v>0</v>
      </c>
      <c r="V63" s="84">
        <v>5.9699999999999998E-4</v>
      </c>
      <c r="W63" s="85">
        <v>0</v>
      </c>
      <c r="X63" s="62"/>
    </row>
    <row r="64" spans="7:24" x14ac:dyDescent="0.3">
      <c r="G64" s="77"/>
      <c r="H64" s="62">
        <v>5</v>
      </c>
      <c r="I64" s="62" t="s">
        <v>17</v>
      </c>
      <c r="J64" s="78">
        <v>442</v>
      </c>
      <c r="K64" s="79">
        <v>0.7</v>
      </c>
      <c r="L64" s="80">
        <v>0</v>
      </c>
      <c r="M64" s="81">
        <v>0</v>
      </c>
      <c r="N64" s="80">
        <v>70571</v>
      </c>
      <c r="O64" s="80"/>
      <c r="P64" s="81">
        <v>49399.7</v>
      </c>
      <c r="Q64" s="82">
        <v>6.2979999999999998E-3</v>
      </c>
      <c r="R64" s="83">
        <v>311.11931059999995</v>
      </c>
      <c r="S64" s="80">
        <v>0</v>
      </c>
      <c r="T64" s="81">
        <v>0</v>
      </c>
      <c r="U64" s="81">
        <v>0</v>
      </c>
      <c r="V64" s="84">
        <v>6.6930000000000002E-3</v>
      </c>
      <c r="W64" s="85">
        <v>0</v>
      </c>
      <c r="X64" s="62"/>
    </row>
    <row r="65" spans="7:24" x14ac:dyDescent="0.3">
      <c r="G65" s="77"/>
      <c r="H65" s="62">
        <v>137</v>
      </c>
      <c r="I65" s="62" t="s">
        <v>160</v>
      </c>
      <c r="J65" s="78">
        <v>442</v>
      </c>
      <c r="K65" s="79">
        <v>0.7</v>
      </c>
      <c r="L65" s="80">
        <v>0</v>
      </c>
      <c r="M65" s="81">
        <v>0</v>
      </c>
      <c r="N65" s="80">
        <v>70571</v>
      </c>
      <c r="O65" s="80"/>
      <c r="P65" s="81">
        <v>49399.7</v>
      </c>
      <c r="Q65" s="82">
        <v>7.4999999999999993E-5</v>
      </c>
      <c r="R65" s="83">
        <v>3.7049774999999996</v>
      </c>
      <c r="S65" s="80">
        <v>0</v>
      </c>
      <c r="T65" s="81">
        <v>0</v>
      </c>
      <c r="U65" s="81">
        <v>0</v>
      </c>
      <c r="V65" s="84">
        <v>0</v>
      </c>
      <c r="W65" s="85">
        <v>0</v>
      </c>
      <c r="X65" s="62"/>
    </row>
    <row r="66" spans="7:24" x14ac:dyDescent="0.3">
      <c r="G66" s="77"/>
      <c r="H66" s="62">
        <v>6</v>
      </c>
      <c r="I66" s="62" t="s">
        <v>76</v>
      </c>
      <c r="J66" s="78">
        <v>442</v>
      </c>
      <c r="K66" s="79">
        <v>0.7</v>
      </c>
      <c r="L66" s="80">
        <v>0</v>
      </c>
      <c r="M66" s="81">
        <v>0</v>
      </c>
      <c r="N66" s="80">
        <v>70571</v>
      </c>
      <c r="O66" s="80"/>
      <c r="P66" s="81">
        <v>49399.7</v>
      </c>
      <c r="Q66" s="82">
        <v>0</v>
      </c>
      <c r="R66" s="83">
        <v>0</v>
      </c>
      <c r="S66" s="80">
        <v>0</v>
      </c>
      <c r="T66" s="81">
        <v>0</v>
      </c>
      <c r="U66" s="81">
        <v>0</v>
      </c>
      <c r="V66" s="84">
        <v>0</v>
      </c>
      <c r="W66" s="85">
        <v>0</v>
      </c>
      <c r="X66" s="62"/>
    </row>
    <row r="67" spans="7:24" x14ac:dyDescent="0.3">
      <c r="G67" s="77"/>
      <c r="H67" s="62">
        <v>7</v>
      </c>
      <c r="I67" s="62" t="s">
        <v>9</v>
      </c>
      <c r="J67" s="78">
        <v>442</v>
      </c>
      <c r="K67" s="79">
        <v>0.7</v>
      </c>
      <c r="L67" s="80">
        <v>0</v>
      </c>
      <c r="M67" s="81">
        <v>0</v>
      </c>
      <c r="N67" s="80">
        <v>70571</v>
      </c>
      <c r="O67" s="80"/>
      <c r="P67" s="81">
        <v>49399.7</v>
      </c>
      <c r="Q67" s="82">
        <v>1.1900000000000001E-4</v>
      </c>
      <c r="R67" s="83">
        <v>5.8785642999999999</v>
      </c>
      <c r="S67" s="80">
        <v>0</v>
      </c>
      <c r="T67" s="81">
        <v>0</v>
      </c>
      <c r="U67" s="81">
        <v>0</v>
      </c>
      <c r="V67" s="84">
        <v>1.27E-4</v>
      </c>
      <c r="W67" s="85">
        <v>0</v>
      </c>
      <c r="X67" s="62"/>
    </row>
    <row r="68" spans="7:24" x14ac:dyDescent="0.3">
      <c r="G68" s="77"/>
      <c r="H68" s="62">
        <v>8</v>
      </c>
      <c r="I68" s="62" t="s">
        <v>23</v>
      </c>
      <c r="J68" s="78">
        <v>442</v>
      </c>
      <c r="K68" s="79">
        <v>0.7</v>
      </c>
      <c r="L68" s="80">
        <v>0</v>
      </c>
      <c r="M68" s="81">
        <v>0</v>
      </c>
      <c r="N68" s="80">
        <v>70571</v>
      </c>
      <c r="O68" s="80"/>
      <c r="P68" s="81">
        <v>49399.7</v>
      </c>
      <c r="Q68" s="82">
        <v>1.74E-4</v>
      </c>
      <c r="R68" s="83">
        <v>8.5955478000000003</v>
      </c>
      <c r="S68" s="80">
        <v>0</v>
      </c>
      <c r="T68" s="81">
        <v>0</v>
      </c>
      <c r="U68" s="81">
        <v>0</v>
      </c>
      <c r="V68" s="84">
        <v>1.8699999999999999E-4</v>
      </c>
      <c r="W68" s="85">
        <v>0</v>
      </c>
      <c r="X68" s="62"/>
    </row>
    <row r="69" spans="7:24" x14ac:dyDescent="0.3">
      <c r="G69" s="77"/>
      <c r="H69" s="62">
        <v>25</v>
      </c>
      <c r="I69" s="62" t="s">
        <v>8</v>
      </c>
      <c r="J69" s="78">
        <v>442</v>
      </c>
      <c r="K69" s="79">
        <v>0.7</v>
      </c>
      <c r="L69" s="80">
        <v>0</v>
      </c>
      <c r="M69" s="81">
        <v>0</v>
      </c>
      <c r="N69" s="80">
        <v>70571</v>
      </c>
      <c r="O69" s="80"/>
      <c r="P69" s="81">
        <v>49399.7</v>
      </c>
      <c r="Q69" s="82">
        <v>1.2400000000000001E-4</v>
      </c>
      <c r="R69" s="83">
        <v>6.1255628</v>
      </c>
      <c r="S69" s="80">
        <v>0</v>
      </c>
      <c r="T69" s="81">
        <v>0</v>
      </c>
      <c r="U69" s="81">
        <v>0</v>
      </c>
      <c r="V69" s="84">
        <v>1.2300000000000001E-4</v>
      </c>
      <c r="W69" s="85">
        <v>0</v>
      </c>
      <c r="X69" s="62"/>
    </row>
    <row r="70" spans="7:24" x14ac:dyDescent="0.3">
      <c r="G70" s="77"/>
      <c r="H70" s="62">
        <v>38</v>
      </c>
      <c r="I70" s="62" t="s">
        <v>12</v>
      </c>
      <c r="J70" s="78">
        <v>442</v>
      </c>
      <c r="K70" s="79">
        <v>0.7</v>
      </c>
      <c r="L70" s="80">
        <v>0</v>
      </c>
      <c r="M70" s="81">
        <v>0</v>
      </c>
      <c r="N70" s="80">
        <v>70571</v>
      </c>
      <c r="O70" s="80"/>
      <c r="P70" s="81">
        <v>49399.7</v>
      </c>
      <c r="Q70" s="82">
        <v>9.5000000000000005E-5</v>
      </c>
      <c r="R70" s="83">
        <v>4.6929714999999996</v>
      </c>
      <c r="S70" s="80">
        <v>0</v>
      </c>
      <c r="T70" s="81">
        <v>0</v>
      </c>
      <c r="U70" s="81">
        <v>0</v>
      </c>
      <c r="V70" s="84">
        <v>7.8999999999999996E-5</v>
      </c>
      <c r="W70" s="85">
        <v>0</v>
      </c>
      <c r="X70" s="62"/>
    </row>
    <row r="71" spans="7:24" x14ac:dyDescent="0.3">
      <c r="G71" s="77"/>
      <c r="H71" s="62">
        <v>41</v>
      </c>
      <c r="I71" s="62" t="s">
        <v>83</v>
      </c>
      <c r="J71" s="78">
        <v>442</v>
      </c>
      <c r="K71" s="79">
        <v>0.7</v>
      </c>
      <c r="L71" s="80">
        <v>0</v>
      </c>
      <c r="M71" s="81">
        <v>0</v>
      </c>
      <c r="N71" s="80">
        <v>70571</v>
      </c>
      <c r="O71" s="80"/>
      <c r="P71" s="81">
        <v>49399.7</v>
      </c>
      <c r="Q71" s="82">
        <v>0</v>
      </c>
      <c r="R71" s="83">
        <v>0</v>
      </c>
      <c r="S71" s="80">
        <v>0</v>
      </c>
      <c r="T71" s="81">
        <v>0</v>
      </c>
      <c r="U71" s="81">
        <v>0</v>
      </c>
      <c r="V71" s="84">
        <v>0</v>
      </c>
      <c r="W71" s="85">
        <v>0</v>
      </c>
      <c r="X71" s="62"/>
    </row>
    <row r="72" spans="7:24" x14ac:dyDescent="0.3">
      <c r="G72" s="77"/>
      <c r="H72" s="62">
        <v>55</v>
      </c>
      <c r="I72" s="62" t="s">
        <v>26</v>
      </c>
      <c r="J72" s="78">
        <v>442</v>
      </c>
      <c r="K72" s="79">
        <v>0.7</v>
      </c>
      <c r="L72" s="80">
        <v>0</v>
      </c>
      <c r="M72" s="81">
        <v>0</v>
      </c>
      <c r="N72" s="80">
        <v>70571</v>
      </c>
      <c r="O72" s="80"/>
      <c r="P72" s="81">
        <v>49399.7</v>
      </c>
      <c r="Q72" s="82">
        <v>1.4799999999999999E-4</v>
      </c>
      <c r="R72" s="83">
        <v>7.3111555999999993</v>
      </c>
      <c r="S72" s="80">
        <v>0</v>
      </c>
      <c r="T72" s="81">
        <v>0</v>
      </c>
      <c r="U72" s="81">
        <v>0</v>
      </c>
      <c r="V72" s="84">
        <v>1.5699999999999999E-4</v>
      </c>
      <c r="W72" s="85">
        <v>0</v>
      </c>
      <c r="X72" s="62"/>
    </row>
    <row r="73" spans="7:24" x14ac:dyDescent="0.3">
      <c r="G73" s="77"/>
      <c r="H73" s="62">
        <v>56</v>
      </c>
      <c r="I73" s="62" t="s">
        <v>14</v>
      </c>
      <c r="J73" s="78">
        <v>442</v>
      </c>
      <c r="K73" s="79">
        <v>0.7</v>
      </c>
      <c r="L73" s="80">
        <v>0</v>
      </c>
      <c r="M73" s="81">
        <v>0</v>
      </c>
      <c r="N73" s="80">
        <v>70571</v>
      </c>
      <c r="O73" s="80"/>
      <c r="P73" s="81">
        <v>49399.7</v>
      </c>
      <c r="Q73" s="82">
        <v>1.3370000000000001E-3</v>
      </c>
      <c r="R73" s="83">
        <v>66.047398900000005</v>
      </c>
      <c r="S73" s="80">
        <v>0</v>
      </c>
      <c r="T73" s="81">
        <v>0</v>
      </c>
      <c r="U73" s="81">
        <v>0</v>
      </c>
      <c r="V73" s="84">
        <v>1.405E-3</v>
      </c>
      <c r="W73" s="85">
        <v>0</v>
      </c>
      <c r="X73" s="62"/>
    </row>
    <row r="74" spans="7:24" x14ac:dyDescent="0.3">
      <c r="G74" s="77"/>
      <c r="H74" s="62">
        <v>71</v>
      </c>
      <c r="I74" s="62" t="s">
        <v>18</v>
      </c>
      <c r="J74" s="78">
        <v>442</v>
      </c>
      <c r="K74" s="79">
        <v>0</v>
      </c>
      <c r="L74" s="80">
        <v>0</v>
      </c>
      <c r="M74" s="81">
        <v>0</v>
      </c>
      <c r="N74" s="80">
        <v>70571</v>
      </c>
      <c r="O74" s="80"/>
      <c r="P74" s="81">
        <v>0</v>
      </c>
      <c r="Q74" s="82">
        <v>1.0000000000000001E-5</v>
      </c>
      <c r="R74" s="83">
        <v>0</v>
      </c>
      <c r="S74" s="80">
        <v>0</v>
      </c>
      <c r="T74" s="81">
        <v>0</v>
      </c>
      <c r="U74" s="81">
        <v>0</v>
      </c>
      <c r="V74" s="84">
        <v>1.1E-5</v>
      </c>
      <c r="W74" s="85">
        <v>0</v>
      </c>
      <c r="X74" s="62"/>
    </row>
    <row r="75" spans="7:24" x14ac:dyDescent="0.3">
      <c r="G75" s="77"/>
      <c r="H75" s="62">
        <v>72</v>
      </c>
      <c r="I75" s="62" t="s">
        <v>28</v>
      </c>
      <c r="J75" s="78">
        <v>442</v>
      </c>
      <c r="K75" s="79">
        <v>0</v>
      </c>
      <c r="L75" s="80">
        <v>0</v>
      </c>
      <c r="M75" s="81">
        <v>0</v>
      </c>
      <c r="N75" s="80">
        <v>70571</v>
      </c>
      <c r="O75" s="80"/>
      <c r="P75" s="81">
        <v>0</v>
      </c>
      <c r="Q75" s="82">
        <v>2.9999999999999997E-4</v>
      </c>
      <c r="R75" s="83">
        <v>0</v>
      </c>
      <c r="S75" s="80">
        <v>0</v>
      </c>
      <c r="T75" s="81">
        <v>0</v>
      </c>
      <c r="U75" s="81">
        <v>0</v>
      </c>
      <c r="V75" s="84">
        <v>3.1799999999999998E-4</v>
      </c>
      <c r="W75" s="85">
        <v>0</v>
      </c>
      <c r="X75" s="62"/>
    </row>
    <row r="76" spans="7:24" x14ac:dyDescent="0.3">
      <c r="G76" s="77"/>
      <c r="H76" s="62">
        <v>90</v>
      </c>
      <c r="I76" s="62" t="s">
        <v>4</v>
      </c>
      <c r="J76" s="78">
        <v>442</v>
      </c>
      <c r="K76" s="79">
        <v>0.7</v>
      </c>
      <c r="L76" s="80">
        <v>0</v>
      </c>
      <c r="M76" s="81">
        <v>0</v>
      </c>
      <c r="N76" s="80">
        <v>70571</v>
      </c>
      <c r="O76" s="80"/>
      <c r="P76" s="81">
        <v>49399.7</v>
      </c>
      <c r="Q76" s="82">
        <v>3.59E-4</v>
      </c>
      <c r="R76" s="83">
        <v>17.734492299999999</v>
      </c>
      <c r="S76" s="80">
        <v>0</v>
      </c>
      <c r="T76" s="81">
        <v>0</v>
      </c>
      <c r="U76" s="81">
        <v>0</v>
      </c>
      <c r="V76" s="84">
        <v>3.48E-4</v>
      </c>
      <c r="W76" s="85">
        <v>0</v>
      </c>
      <c r="X76" s="62"/>
    </row>
    <row r="77" spans="7:24" x14ac:dyDescent="0.3">
      <c r="G77" s="77"/>
      <c r="H77" s="62">
        <v>97</v>
      </c>
      <c r="I77" s="62" t="s">
        <v>3</v>
      </c>
      <c r="J77" s="78">
        <v>442</v>
      </c>
      <c r="K77" s="79">
        <v>0.7</v>
      </c>
      <c r="L77" s="80">
        <v>0</v>
      </c>
      <c r="M77" s="81">
        <v>0</v>
      </c>
      <c r="N77" s="80">
        <v>70571</v>
      </c>
      <c r="O77" s="80"/>
      <c r="P77" s="81">
        <v>49399.7</v>
      </c>
      <c r="Q77" s="82">
        <v>1.47E-4</v>
      </c>
      <c r="R77" s="83">
        <v>7.2617558999999989</v>
      </c>
      <c r="S77" s="80">
        <v>0</v>
      </c>
      <c r="T77" s="81">
        <v>0</v>
      </c>
      <c r="U77" s="81">
        <v>0</v>
      </c>
      <c r="V77" s="84">
        <v>1.54E-4</v>
      </c>
      <c r="W77" s="85">
        <v>0</v>
      </c>
      <c r="X77" s="62"/>
    </row>
    <row r="78" spans="7:24" x14ac:dyDescent="0.3">
      <c r="G78" s="77"/>
      <c r="H78" s="62">
        <v>104</v>
      </c>
      <c r="I78" s="62" t="s">
        <v>88</v>
      </c>
      <c r="J78" s="78">
        <v>442</v>
      </c>
      <c r="K78" s="79">
        <v>0.7</v>
      </c>
      <c r="L78" s="80">
        <v>0</v>
      </c>
      <c r="M78" s="81">
        <v>0</v>
      </c>
      <c r="N78" s="80">
        <v>70571</v>
      </c>
      <c r="O78" s="80"/>
      <c r="P78" s="81">
        <v>49399.7</v>
      </c>
      <c r="Q78" s="82">
        <v>0</v>
      </c>
      <c r="R78" s="83">
        <v>0</v>
      </c>
      <c r="S78" s="80">
        <v>0</v>
      </c>
      <c r="T78" s="81">
        <v>0</v>
      </c>
      <c r="U78" s="81">
        <v>0</v>
      </c>
      <c r="V78" s="84">
        <v>0</v>
      </c>
      <c r="W78" s="85">
        <v>0</v>
      </c>
      <c r="X78" s="62"/>
    </row>
    <row r="79" spans="7:24" x14ac:dyDescent="0.3">
      <c r="G79" s="77"/>
      <c r="H79" s="62">
        <v>105</v>
      </c>
      <c r="I79" s="62" t="s">
        <v>128</v>
      </c>
      <c r="J79" s="78">
        <v>442</v>
      </c>
      <c r="K79" s="79">
        <v>0.7</v>
      </c>
      <c r="L79" s="80">
        <v>0</v>
      </c>
      <c r="M79" s="81">
        <v>0</v>
      </c>
      <c r="N79" s="80">
        <v>70571</v>
      </c>
      <c r="O79" s="80"/>
      <c r="P79" s="81">
        <v>49399.7</v>
      </c>
      <c r="Q79" s="82">
        <v>0</v>
      </c>
      <c r="R79" s="83">
        <v>0</v>
      </c>
      <c r="S79" s="80">
        <v>0</v>
      </c>
      <c r="T79" s="81">
        <v>0</v>
      </c>
      <c r="U79" s="81">
        <v>0</v>
      </c>
      <c r="V79" s="84">
        <v>0</v>
      </c>
      <c r="W79" s="85">
        <v>0</v>
      </c>
      <c r="X79" s="62"/>
    </row>
    <row r="80" spans="7:24" x14ac:dyDescent="0.3">
      <c r="G80" s="77"/>
      <c r="H80" s="62">
        <v>117</v>
      </c>
      <c r="I80" s="62" t="s">
        <v>21</v>
      </c>
      <c r="J80" s="78">
        <v>442</v>
      </c>
      <c r="K80" s="79">
        <v>0.7</v>
      </c>
      <c r="L80" s="80">
        <v>0</v>
      </c>
      <c r="M80" s="81">
        <v>0</v>
      </c>
      <c r="N80" s="80">
        <v>70571</v>
      </c>
      <c r="O80" s="80"/>
      <c r="P80" s="81">
        <v>49399.7</v>
      </c>
      <c r="Q80" s="82">
        <v>2.5700000000000001E-4</v>
      </c>
      <c r="R80" s="83">
        <v>12.6957229</v>
      </c>
      <c r="S80" s="80">
        <v>0</v>
      </c>
      <c r="T80" s="81">
        <v>0</v>
      </c>
      <c r="U80" s="81">
        <v>0</v>
      </c>
      <c r="V80" s="84">
        <v>2.7300000000000002E-4</v>
      </c>
      <c r="W80" s="85">
        <v>0</v>
      </c>
      <c r="X80" s="62"/>
    </row>
    <row r="81" spans="7:24" x14ac:dyDescent="0.3">
      <c r="G81" s="77"/>
      <c r="H81" s="62">
        <v>118</v>
      </c>
      <c r="I81" s="62" t="s">
        <v>19</v>
      </c>
      <c r="J81" s="78">
        <v>442</v>
      </c>
      <c r="K81" s="79">
        <v>0.7</v>
      </c>
      <c r="L81" s="80">
        <v>0</v>
      </c>
      <c r="M81" s="81">
        <v>0</v>
      </c>
      <c r="N81" s="80">
        <v>70571</v>
      </c>
      <c r="O81" s="80"/>
      <c r="P81" s="81">
        <v>49399.7</v>
      </c>
      <c r="Q81" s="82">
        <v>8.3999999999999995E-5</v>
      </c>
      <c r="R81" s="83">
        <v>4.1495747999999999</v>
      </c>
      <c r="S81" s="80">
        <v>0</v>
      </c>
      <c r="T81" s="81">
        <v>0</v>
      </c>
      <c r="U81" s="81">
        <v>0</v>
      </c>
      <c r="V81" s="84">
        <v>1.3899999999999999E-4</v>
      </c>
      <c r="W81" s="85">
        <v>0</v>
      </c>
      <c r="X81" s="62"/>
    </row>
    <row r="82" spans="7:24" x14ac:dyDescent="0.3">
      <c r="G82" s="77"/>
      <c r="H82" s="62">
        <v>120</v>
      </c>
      <c r="I82" s="62" t="s">
        <v>127</v>
      </c>
      <c r="J82" s="78">
        <v>442</v>
      </c>
      <c r="K82" s="79">
        <v>0.7</v>
      </c>
      <c r="L82" s="80">
        <v>0</v>
      </c>
      <c r="M82" s="81">
        <v>0</v>
      </c>
      <c r="N82" s="80">
        <v>70571</v>
      </c>
      <c r="O82" s="80"/>
      <c r="P82" s="81">
        <v>49399.7</v>
      </c>
      <c r="Q82" s="82">
        <v>0</v>
      </c>
      <c r="R82" s="83">
        <v>0</v>
      </c>
      <c r="S82" s="80">
        <v>0</v>
      </c>
      <c r="T82" s="81">
        <v>0</v>
      </c>
      <c r="U82" s="81">
        <v>0</v>
      </c>
      <c r="V82" s="84">
        <v>0</v>
      </c>
      <c r="W82" s="85">
        <v>0</v>
      </c>
      <c r="X82" s="62"/>
    </row>
    <row r="83" spans="7:24" x14ac:dyDescent="0.3">
      <c r="G83" s="77"/>
      <c r="H83" s="62">
        <v>129</v>
      </c>
      <c r="I83" s="62" t="s">
        <v>91</v>
      </c>
      <c r="J83" s="78">
        <v>442</v>
      </c>
      <c r="K83" s="79">
        <v>0.7</v>
      </c>
      <c r="L83" s="80">
        <v>0</v>
      </c>
      <c r="M83" s="81">
        <v>0</v>
      </c>
      <c r="N83" s="80">
        <v>70571</v>
      </c>
      <c r="O83" s="80"/>
      <c r="P83" s="81">
        <v>49399.7</v>
      </c>
      <c r="Q83" s="82">
        <v>0</v>
      </c>
      <c r="R83" s="83">
        <v>0</v>
      </c>
      <c r="S83" s="80">
        <v>0</v>
      </c>
      <c r="T83" s="81">
        <v>0</v>
      </c>
      <c r="U83" s="81">
        <v>0</v>
      </c>
      <c r="V83" s="84">
        <v>0</v>
      </c>
      <c r="W83" s="85">
        <v>0</v>
      </c>
      <c r="X83" s="62"/>
    </row>
    <row r="84" spans="7:24" x14ac:dyDescent="0.3">
      <c r="G84" s="77"/>
      <c r="H84" s="62"/>
      <c r="I84" s="62"/>
      <c r="J84" s="78"/>
      <c r="K84" s="79"/>
      <c r="L84" s="81"/>
      <c r="M84" s="81"/>
      <c r="N84" s="81"/>
      <c r="O84" s="81"/>
      <c r="P84" s="81"/>
      <c r="Q84" s="84"/>
      <c r="R84" s="83"/>
      <c r="S84" s="81"/>
      <c r="T84" s="81"/>
      <c r="U84" s="81"/>
      <c r="V84" s="84"/>
      <c r="W84" s="85"/>
      <c r="X84" s="62"/>
    </row>
    <row r="85" spans="7:24" ht="15.6" x14ac:dyDescent="0.3">
      <c r="G85" s="90">
        <v>120</v>
      </c>
      <c r="H85" s="91" t="s">
        <v>127</v>
      </c>
      <c r="I85" s="62"/>
      <c r="J85" s="78"/>
      <c r="K85" s="79"/>
      <c r="L85" s="81"/>
      <c r="M85" s="81"/>
      <c r="N85" s="81"/>
      <c r="O85" s="81"/>
      <c r="P85" s="81"/>
      <c r="Q85" s="84"/>
      <c r="R85" s="83"/>
      <c r="S85" s="81"/>
      <c r="T85" s="81"/>
      <c r="U85" s="81"/>
      <c r="V85" s="84"/>
      <c r="W85" s="85"/>
      <c r="X85" s="62"/>
    </row>
    <row r="86" spans="7:24" x14ac:dyDescent="0.3">
      <c r="G86" s="77"/>
      <c r="H86" s="62">
        <v>1</v>
      </c>
      <c r="I86" s="62" t="s">
        <v>11</v>
      </c>
      <c r="J86" s="78">
        <v>443</v>
      </c>
      <c r="K86" s="79">
        <v>0.7</v>
      </c>
      <c r="L86" s="80">
        <v>0</v>
      </c>
      <c r="M86" s="81"/>
      <c r="N86" s="80">
        <v>32991</v>
      </c>
      <c r="O86" s="81">
        <v>2918300</v>
      </c>
      <c r="P86" s="81">
        <v>-2019716.2999999998</v>
      </c>
      <c r="Q86" s="82">
        <v>2.2769999999999999E-3</v>
      </c>
      <c r="R86" s="83">
        <v>-4598.8940150999997</v>
      </c>
      <c r="S86" s="80">
        <v>0</v>
      </c>
      <c r="T86" s="81">
        <v>0</v>
      </c>
      <c r="U86" s="81">
        <v>0</v>
      </c>
      <c r="V86" s="84">
        <v>1.91E-3</v>
      </c>
      <c r="W86" s="85">
        <v>0</v>
      </c>
      <c r="X86" s="62"/>
    </row>
    <row r="87" spans="7:24" x14ac:dyDescent="0.3">
      <c r="G87" s="77"/>
      <c r="H87" s="62">
        <v>2</v>
      </c>
      <c r="I87" s="62" t="s">
        <v>27</v>
      </c>
      <c r="J87" s="78">
        <v>443</v>
      </c>
      <c r="K87" s="79">
        <v>0.7</v>
      </c>
      <c r="L87" s="80">
        <v>0</v>
      </c>
      <c r="M87" s="81"/>
      <c r="N87" s="80">
        <v>32991</v>
      </c>
      <c r="O87" s="81">
        <v>2918300</v>
      </c>
      <c r="P87" s="81">
        <v>-2019716.2999999998</v>
      </c>
      <c r="Q87" s="82">
        <v>2.6200000000000003E-4</v>
      </c>
      <c r="R87" s="83">
        <v>-529.1656706</v>
      </c>
      <c r="S87" s="80">
        <v>0</v>
      </c>
      <c r="T87" s="81">
        <v>0</v>
      </c>
      <c r="U87" s="81">
        <v>0</v>
      </c>
      <c r="V87" s="84">
        <v>2.6899999999999998E-4</v>
      </c>
      <c r="W87" s="85">
        <v>0</v>
      </c>
      <c r="X87" s="62"/>
    </row>
    <row r="88" spans="7:24" x14ac:dyDescent="0.3">
      <c r="G88" s="77"/>
      <c r="H88" s="62">
        <v>3</v>
      </c>
      <c r="I88" s="62" t="s">
        <v>20</v>
      </c>
      <c r="J88" s="78">
        <v>443</v>
      </c>
      <c r="K88" s="79">
        <v>0.7</v>
      </c>
      <c r="L88" s="80">
        <v>0</v>
      </c>
      <c r="M88" s="81"/>
      <c r="N88" s="80">
        <v>32991</v>
      </c>
      <c r="O88" s="81">
        <v>2918300</v>
      </c>
      <c r="P88" s="81">
        <v>-2019716.2999999998</v>
      </c>
      <c r="Q88" s="82">
        <v>5.7799999999999995E-4</v>
      </c>
      <c r="R88" s="83">
        <v>-1167.3960213999999</v>
      </c>
      <c r="S88" s="80">
        <v>0</v>
      </c>
      <c r="T88" s="81">
        <v>0</v>
      </c>
      <c r="U88" s="81">
        <v>0</v>
      </c>
      <c r="V88" s="84">
        <v>5.9699999999999998E-4</v>
      </c>
      <c r="W88" s="85">
        <v>0</v>
      </c>
      <c r="X88" s="62"/>
    </row>
    <row r="89" spans="7:24" x14ac:dyDescent="0.3">
      <c r="G89" s="77"/>
      <c r="H89" s="62">
        <v>5</v>
      </c>
      <c r="I89" s="62" t="s">
        <v>17</v>
      </c>
      <c r="J89" s="78">
        <v>443</v>
      </c>
      <c r="K89" s="79">
        <v>0.7</v>
      </c>
      <c r="L89" s="80">
        <v>0</v>
      </c>
      <c r="M89" s="81"/>
      <c r="N89" s="80">
        <v>32991</v>
      </c>
      <c r="O89" s="81">
        <v>2918300</v>
      </c>
      <c r="P89" s="81">
        <v>-2019716.2999999998</v>
      </c>
      <c r="Q89" s="82">
        <v>6.2979999999999998E-3</v>
      </c>
      <c r="R89" s="83">
        <v>-12720.173257399998</v>
      </c>
      <c r="S89" s="80">
        <v>0</v>
      </c>
      <c r="T89" s="81">
        <v>0</v>
      </c>
      <c r="U89" s="81">
        <v>0</v>
      </c>
      <c r="V89" s="84">
        <v>6.6930000000000002E-3</v>
      </c>
      <c r="W89" s="85">
        <v>0</v>
      </c>
      <c r="X89" s="62"/>
    </row>
    <row r="90" spans="7:24" x14ac:dyDescent="0.3">
      <c r="G90" s="77"/>
      <c r="H90" s="62">
        <v>137</v>
      </c>
      <c r="I90" s="62" t="s">
        <v>160</v>
      </c>
      <c r="J90" s="78">
        <v>443</v>
      </c>
      <c r="K90" s="79">
        <v>0.7</v>
      </c>
      <c r="L90" s="80">
        <v>0</v>
      </c>
      <c r="M90" s="81"/>
      <c r="N90" s="80">
        <v>32991</v>
      </c>
      <c r="O90" s="81">
        <v>2918300</v>
      </c>
      <c r="P90" s="81">
        <v>-2019716.2999999998</v>
      </c>
      <c r="Q90" s="82">
        <v>7.4999999999999993E-5</v>
      </c>
      <c r="R90" s="83">
        <v>-151.47872249999998</v>
      </c>
      <c r="S90" s="80">
        <v>0</v>
      </c>
      <c r="T90" s="81">
        <v>0</v>
      </c>
      <c r="U90" s="81">
        <v>0</v>
      </c>
      <c r="V90" s="84">
        <v>0</v>
      </c>
      <c r="W90" s="85">
        <v>0</v>
      </c>
      <c r="X90" s="62"/>
    </row>
    <row r="91" spans="7:24" x14ac:dyDescent="0.3">
      <c r="G91" s="77"/>
      <c r="H91" s="62">
        <v>6</v>
      </c>
      <c r="I91" s="62" t="s">
        <v>76</v>
      </c>
      <c r="J91" s="78">
        <v>443</v>
      </c>
      <c r="K91" s="79">
        <v>0.7</v>
      </c>
      <c r="L91" s="80">
        <v>0</v>
      </c>
      <c r="M91" s="81"/>
      <c r="N91" s="80">
        <v>32991</v>
      </c>
      <c r="O91" s="81">
        <v>2918300</v>
      </c>
      <c r="P91" s="81">
        <v>-2019716.2999999998</v>
      </c>
      <c r="Q91" s="82">
        <v>0</v>
      </c>
      <c r="R91" s="83">
        <v>0</v>
      </c>
      <c r="S91" s="80">
        <v>0</v>
      </c>
      <c r="T91" s="81">
        <v>0</v>
      </c>
      <c r="U91" s="81">
        <v>0</v>
      </c>
      <c r="V91" s="84">
        <v>0</v>
      </c>
      <c r="W91" s="85">
        <v>0</v>
      </c>
      <c r="X91" s="62"/>
    </row>
    <row r="92" spans="7:24" x14ac:dyDescent="0.3">
      <c r="G92" s="77"/>
      <c r="H92" s="62">
        <v>7</v>
      </c>
      <c r="I92" s="62" t="s">
        <v>9</v>
      </c>
      <c r="J92" s="78">
        <v>443</v>
      </c>
      <c r="K92" s="79">
        <v>0.7</v>
      </c>
      <c r="L92" s="80">
        <v>0</v>
      </c>
      <c r="M92" s="81"/>
      <c r="N92" s="80">
        <v>32991</v>
      </c>
      <c r="O92" s="81">
        <v>2918300</v>
      </c>
      <c r="P92" s="81">
        <v>-2019716.2999999998</v>
      </c>
      <c r="Q92" s="82">
        <v>1.1900000000000001E-4</v>
      </c>
      <c r="R92" s="83">
        <v>-240.34623969999998</v>
      </c>
      <c r="S92" s="80">
        <v>0</v>
      </c>
      <c r="T92" s="81">
        <v>0</v>
      </c>
      <c r="U92" s="81">
        <v>0</v>
      </c>
      <c r="V92" s="84">
        <v>1.27E-4</v>
      </c>
      <c r="W92" s="85">
        <v>0</v>
      </c>
      <c r="X92" s="62"/>
    </row>
    <row r="93" spans="7:24" x14ac:dyDescent="0.3">
      <c r="G93" s="77"/>
      <c r="H93" s="62">
        <v>8</v>
      </c>
      <c r="I93" s="62" t="s">
        <v>23</v>
      </c>
      <c r="J93" s="78">
        <v>443</v>
      </c>
      <c r="K93" s="79">
        <v>0.7</v>
      </c>
      <c r="L93" s="80">
        <v>0</v>
      </c>
      <c r="M93" s="81"/>
      <c r="N93" s="80">
        <v>32991</v>
      </c>
      <c r="O93" s="81">
        <v>2918300</v>
      </c>
      <c r="P93" s="81">
        <v>-2019716.2999999998</v>
      </c>
      <c r="Q93" s="82">
        <v>1.74E-4</v>
      </c>
      <c r="R93" s="83">
        <v>-351.43063619999998</v>
      </c>
      <c r="S93" s="80">
        <v>0</v>
      </c>
      <c r="T93" s="81">
        <v>0</v>
      </c>
      <c r="U93" s="81">
        <v>0</v>
      </c>
      <c r="V93" s="84">
        <v>1.8699999999999999E-4</v>
      </c>
      <c r="W93" s="85">
        <v>0</v>
      </c>
      <c r="X93" s="62"/>
    </row>
    <row r="94" spans="7:24" x14ac:dyDescent="0.3">
      <c r="G94" s="77"/>
      <c r="H94" s="62">
        <v>25</v>
      </c>
      <c r="I94" s="62" t="s">
        <v>8</v>
      </c>
      <c r="J94" s="78">
        <v>443</v>
      </c>
      <c r="K94" s="79">
        <v>0.7</v>
      </c>
      <c r="L94" s="80">
        <v>0</v>
      </c>
      <c r="M94" s="81"/>
      <c r="N94" s="80">
        <v>32991</v>
      </c>
      <c r="O94" s="81">
        <v>2918300</v>
      </c>
      <c r="P94" s="81">
        <v>-2019716.2999999998</v>
      </c>
      <c r="Q94" s="82">
        <v>1.2400000000000001E-4</v>
      </c>
      <c r="R94" s="83">
        <v>-250.44482119999998</v>
      </c>
      <c r="S94" s="80">
        <v>0</v>
      </c>
      <c r="T94" s="81">
        <v>0</v>
      </c>
      <c r="U94" s="81">
        <v>0</v>
      </c>
      <c r="V94" s="84">
        <v>1.2300000000000001E-4</v>
      </c>
      <c r="W94" s="85">
        <v>0</v>
      </c>
      <c r="X94" s="62"/>
    </row>
    <row r="95" spans="7:24" x14ac:dyDescent="0.3">
      <c r="G95" s="77"/>
      <c r="H95" s="62">
        <v>38</v>
      </c>
      <c r="I95" s="62" t="s">
        <v>12</v>
      </c>
      <c r="J95" s="78">
        <v>443</v>
      </c>
      <c r="K95" s="79">
        <v>0.7</v>
      </c>
      <c r="L95" s="80">
        <v>0</v>
      </c>
      <c r="M95" s="81"/>
      <c r="N95" s="80">
        <v>32991</v>
      </c>
      <c r="O95" s="81">
        <v>2918300</v>
      </c>
      <c r="P95" s="81">
        <v>-2019716.2999999998</v>
      </c>
      <c r="Q95" s="82">
        <v>9.5000000000000005E-5</v>
      </c>
      <c r="R95" s="83">
        <v>-191.87304849999998</v>
      </c>
      <c r="S95" s="80">
        <v>0</v>
      </c>
      <c r="T95" s="81">
        <v>0</v>
      </c>
      <c r="U95" s="81">
        <v>0</v>
      </c>
      <c r="V95" s="84">
        <v>7.8999999999999996E-5</v>
      </c>
      <c r="W95" s="85">
        <v>0</v>
      </c>
      <c r="X95" s="62"/>
    </row>
    <row r="96" spans="7:24" x14ac:dyDescent="0.3">
      <c r="G96" s="77"/>
      <c r="H96" s="62">
        <v>41</v>
      </c>
      <c r="I96" s="62" t="s">
        <v>83</v>
      </c>
      <c r="J96" s="78">
        <v>443</v>
      </c>
      <c r="K96" s="79">
        <v>0.7</v>
      </c>
      <c r="L96" s="80">
        <v>0</v>
      </c>
      <c r="M96" s="81"/>
      <c r="N96" s="80">
        <v>32991</v>
      </c>
      <c r="O96" s="81">
        <v>2918300</v>
      </c>
      <c r="P96" s="81">
        <v>-2019716.2999999998</v>
      </c>
      <c r="Q96" s="82">
        <v>0</v>
      </c>
      <c r="R96" s="83">
        <v>0</v>
      </c>
      <c r="S96" s="80">
        <v>0</v>
      </c>
      <c r="T96" s="81">
        <v>0</v>
      </c>
      <c r="U96" s="81">
        <v>0</v>
      </c>
      <c r="V96" s="84">
        <v>0</v>
      </c>
      <c r="W96" s="85">
        <v>0</v>
      </c>
      <c r="X96" s="62"/>
    </row>
    <row r="97" spans="7:24" x14ac:dyDescent="0.3">
      <c r="G97" s="77"/>
      <c r="H97" s="62">
        <v>55</v>
      </c>
      <c r="I97" s="62" t="s">
        <v>26</v>
      </c>
      <c r="J97" s="78">
        <v>443</v>
      </c>
      <c r="K97" s="79">
        <v>0.7</v>
      </c>
      <c r="L97" s="80">
        <v>0</v>
      </c>
      <c r="M97" s="81"/>
      <c r="N97" s="80">
        <v>32991</v>
      </c>
      <c r="O97" s="81">
        <v>2918300</v>
      </c>
      <c r="P97" s="81">
        <v>-2019716.2999999998</v>
      </c>
      <c r="Q97" s="82">
        <v>1.4799999999999999E-4</v>
      </c>
      <c r="R97" s="83">
        <v>-298.91801239999995</v>
      </c>
      <c r="S97" s="80">
        <v>0</v>
      </c>
      <c r="T97" s="81">
        <v>0</v>
      </c>
      <c r="U97" s="81">
        <v>0</v>
      </c>
      <c r="V97" s="84">
        <v>1.5699999999999999E-4</v>
      </c>
      <c r="W97" s="85">
        <v>0</v>
      </c>
      <c r="X97" s="62"/>
    </row>
    <row r="98" spans="7:24" x14ac:dyDescent="0.3">
      <c r="G98" s="77"/>
      <c r="H98" s="62">
        <v>56</v>
      </c>
      <c r="I98" s="62" t="s">
        <v>14</v>
      </c>
      <c r="J98" s="78">
        <v>443</v>
      </c>
      <c r="K98" s="79">
        <v>0.7</v>
      </c>
      <c r="L98" s="80">
        <v>0</v>
      </c>
      <c r="M98" s="81"/>
      <c r="N98" s="80">
        <v>32991</v>
      </c>
      <c r="O98" s="81">
        <v>2918300</v>
      </c>
      <c r="P98" s="81">
        <v>-2019716.2999999998</v>
      </c>
      <c r="Q98" s="82">
        <v>1.3370000000000001E-3</v>
      </c>
      <c r="R98" s="83">
        <v>-2700.3606930999999</v>
      </c>
      <c r="S98" s="80">
        <v>0</v>
      </c>
      <c r="T98" s="81">
        <v>0</v>
      </c>
      <c r="U98" s="81">
        <v>0</v>
      </c>
      <c r="V98" s="84">
        <v>1.405E-3</v>
      </c>
      <c r="W98" s="85">
        <v>0</v>
      </c>
      <c r="X98" s="62"/>
    </row>
    <row r="99" spans="7:24" x14ac:dyDescent="0.3">
      <c r="G99" s="77"/>
      <c r="H99" s="62">
        <v>71</v>
      </c>
      <c r="I99" s="62" t="s">
        <v>18</v>
      </c>
      <c r="J99" s="78">
        <v>443</v>
      </c>
      <c r="K99" s="79">
        <v>0</v>
      </c>
      <c r="L99" s="80">
        <v>0</v>
      </c>
      <c r="M99" s="81"/>
      <c r="N99" s="80">
        <v>32991</v>
      </c>
      <c r="O99" s="81">
        <v>2918300</v>
      </c>
      <c r="P99" s="81">
        <v>0</v>
      </c>
      <c r="Q99" s="82">
        <v>1.0000000000000001E-5</v>
      </c>
      <c r="R99" s="83">
        <v>0</v>
      </c>
      <c r="S99" s="80">
        <v>0</v>
      </c>
      <c r="T99" s="81">
        <v>0</v>
      </c>
      <c r="U99" s="81">
        <v>0</v>
      </c>
      <c r="V99" s="84">
        <v>1.1E-5</v>
      </c>
      <c r="W99" s="85">
        <v>0</v>
      </c>
      <c r="X99" s="62"/>
    </row>
    <row r="100" spans="7:24" x14ac:dyDescent="0.3">
      <c r="G100" s="77"/>
      <c r="H100" s="62">
        <v>72</v>
      </c>
      <c r="I100" s="62" t="s">
        <v>28</v>
      </c>
      <c r="J100" s="78">
        <v>443</v>
      </c>
      <c r="K100" s="79">
        <v>0</v>
      </c>
      <c r="L100" s="80">
        <v>0</v>
      </c>
      <c r="M100" s="81"/>
      <c r="N100" s="80">
        <v>32991</v>
      </c>
      <c r="O100" s="81">
        <v>2918300</v>
      </c>
      <c r="P100" s="81">
        <v>0</v>
      </c>
      <c r="Q100" s="82">
        <v>2.9999999999999997E-4</v>
      </c>
      <c r="R100" s="83">
        <v>0</v>
      </c>
      <c r="S100" s="80">
        <v>0</v>
      </c>
      <c r="T100" s="81">
        <v>0</v>
      </c>
      <c r="U100" s="81">
        <v>0</v>
      </c>
      <c r="V100" s="84">
        <v>3.1799999999999998E-4</v>
      </c>
      <c r="W100" s="85">
        <v>0</v>
      </c>
      <c r="X100" s="62"/>
    </row>
    <row r="101" spans="7:24" x14ac:dyDescent="0.3">
      <c r="G101" s="77"/>
      <c r="H101" s="62">
        <v>97</v>
      </c>
      <c r="I101" s="62" t="s">
        <v>3</v>
      </c>
      <c r="J101" s="78">
        <v>443</v>
      </c>
      <c r="K101" s="79">
        <v>0.7</v>
      </c>
      <c r="L101" s="80">
        <v>0</v>
      </c>
      <c r="M101" s="81"/>
      <c r="N101" s="80">
        <v>32991</v>
      </c>
      <c r="O101" s="81">
        <v>2918300</v>
      </c>
      <c r="P101" s="81">
        <v>-2019716.2999999998</v>
      </c>
      <c r="Q101" s="82">
        <v>1.47E-4</v>
      </c>
      <c r="R101" s="83">
        <v>-296.89829609999998</v>
      </c>
      <c r="S101" s="80">
        <v>0</v>
      </c>
      <c r="T101" s="81">
        <v>0</v>
      </c>
      <c r="U101" s="81">
        <v>0</v>
      </c>
      <c r="V101" s="84">
        <v>1.54E-4</v>
      </c>
      <c r="W101" s="85">
        <v>0</v>
      </c>
      <c r="X101" s="62"/>
    </row>
    <row r="102" spans="7:24" x14ac:dyDescent="0.3">
      <c r="G102" s="77"/>
      <c r="H102" s="62">
        <v>104</v>
      </c>
      <c r="I102" s="62" t="s">
        <v>88</v>
      </c>
      <c r="J102" s="78">
        <v>443</v>
      </c>
      <c r="K102" s="79">
        <v>0.7</v>
      </c>
      <c r="L102" s="80">
        <v>0</v>
      </c>
      <c r="M102" s="81"/>
      <c r="N102" s="80">
        <v>32991</v>
      </c>
      <c r="O102" s="81">
        <v>2918300</v>
      </c>
      <c r="P102" s="81">
        <v>-2019716.2999999998</v>
      </c>
      <c r="Q102" s="82">
        <v>0</v>
      </c>
      <c r="R102" s="83">
        <v>0</v>
      </c>
      <c r="S102" s="80">
        <v>0</v>
      </c>
      <c r="T102" s="81">
        <v>0</v>
      </c>
      <c r="U102" s="81">
        <v>0</v>
      </c>
      <c r="V102" s="84">
        <v>0</v>
      </c>
      <c r="W102" s="85">
        <v>0</v>
      </c>
      <c r="X102" s="62"/>
    </row>
    <row r="103" spans="7:24" x14ac:dyDescent="0.3">
      <c r="G103" s="77"/>
      <c r="H103" s="62">
        <v>117</v>
      </c>
      <c r="I103" s="62" t="s">
        <v>21</v>
      </c>
      <c r="J103" s="78">
        <v>443</v>
      </c>
      <c r="K103" s="79">
        <v>0.7</v>
      </c>
      <c r="L103" s="80">
        <v>0</v>
      </c>
      <c r="M103" s="81"/>
      <c r="N103" s="80">
        <v>32991</v>
      </c>
      <c r="O103" s="81">
        <v>2918300</v>
      </c>
      <c r="P103" s="81">
        <v>-2019716.2999999998</v>
      </c>
      <c r="Q103" s="82">
        <v>2.5700000000000001E-4</v>
      </c>
      <c r="R103" s="83">
        <v>-519.06708909999998</v>
      </c>
      <c r="S103" s="80">
        <v>0</v>
      </c>
      <c r="T103" s="81">
        <v>0</v>
      </c>
      <c r="U103" s="81">
        <v>0</v>
      </c>
      <c r="V103" s="84">
        <v>2.7300000000000002E-4</v>
      </c>
      <c r="W103" s="85">
        <v>0</v>
      </c>
      <c r="X103" s="62"/>
    </row>
    <row r="104" spans="7:24" x14ac:dyDescent="0.3">
      <c r="G104" s="77"/>
      <c r="H104" s="62">
        <v>118</v>
      </c>
      <c r="I104" s="62" t="s">
        <v>19</v>
      </c>
      <c r="J104" s="78">
        <v>443</v>
      </c>
      <c r="K104" s="79">
        <v>0.7</v>
      </c>
      <c r="L104" s="80">
        <v>0</v>
      </c>
      <c r="M104" s="81"/>
      <c r="N104" s="80">
        <v>32991</v>
      </c>
      <c r="O104" s="81">
        <v>2918300</v>
      </c>
      <c r="P104" s="81">
        <v>-2019716.2999999998</v>
      </c>
      <c r="Q104" s="82">
        <v>8.3999999999999995E-5</v>
      </c>
      <c r="R104" s="83">
        <v>-169.65616919999997</v>
      </c>
      <c r="S104" s="80">
        <v>0</v>
      </c>
      <c r="T104" s="81">
        <v>0</v>
      </c>
      <c r="U104" s="81">
        <v>0</v>
      </c>
      <c r="V104" s="84">
        <v>1.3899999999999999E-4</v>
      </c>
      <c r="W104" s="85">
        <v>0</v>
      </c>
      <c r="X104" s="62"/>
    </row>
    <row r="105" spans="7:24" x14ac:dyDescent="0.3">
      <c r="G105" s="77"/>
      <c r="H105" s="62">
        <v>120</v>
      </c>
      <c r="I105" s="62" t="s">
        <v>127</v>
      </c>
      <c r="J105" s="78">
        <v>443</v>
      </c>
      <c r="K105" s="79">
        <v>0.7</v>
      </c>
      <c r="L105" s="80">
        <v>0</v>
      </c>
      <c r="M105" s="81"/>
      <c r="N105" s="80">
        <v>32991</v>
      </c>
      <c r="O105" s="81">
        <v>2918300</v>
      </c>
      <c r="P105" s="81">
        <v>-2019716.2999999998</v>
      </c>
      <c r="Q105" s="82">
        <v>0</v>
      </c>
      <c r="R105" s="83">
        <v>0</v>
      </c>
      <c r="S105" s="80">
        <v>0</v>
      </c>
      <c r="T105" s="81">
        <v>0</v>
      </c>
      <c r="U105" s="81">
        <v>0</v>
      </c>
      <c r="V105" s="84">
        <v>0</v>
      </c>
      <c r="W105" s="85">
        <v>0</v>
      </c>
      <c r="X105" s="62"/>
    </row>
    <row r="106" spans="7:24" x14ac:dyDescent="0.3">
      <c r="G106" s="77"/>
      <c r="H106" s="62">
        <v>129</v>
      </c>
      <c r="I106" s="62" t="s">
        <v>91</v>
      </c>
      <c r="J106" s="78">
        <v>443</v>
      </c>
      <c r="K106" s="79">
        <v>0.7</v>
      </c>
      <c r="L106" s="80">
        <v>0</v>
      </c>
      <c r="M106" s="81"/>
      <c r="N106" s="80">
        <v>32991</v>
      </c>
      <c r="O106" s="81">
        <v>2918300</v>
      </c>
      <c r="P106" s="81">
        <v>-2019716.2999999998</v>
      </c>
      <c r="Q106" s="82">
        <v>0</v>
      </c>
      <c r="R106" s="83">
        <v>0</v>
      </c>
      <c r="S106" s="80">
        <v>0</v>
      </c>
      <c r="T106" s="81">
        <v>0</v>
      </c>
      <c r="U106" s="81">
        <v>0</v>
      </c>
      <c r="V106" s="84">
        <v>0</v>
      </c>
      <c r="W106" s="85">
        <v>0</v>
      </c>
      <c r="X106" s="62"/>
    </row>
    <row r="107" spans="7:24" ht="15" thickBot="1" x14ac:dyDescent="0.35">
      <c r="G107" s="86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8"/>
      <c r="X107" s="62"/>
    </row>
    <row r="108" spans="7:24" x14ac:dyDescent="0.3">
      <c r="G108" s="62">
        <v>120</v>
      </c>
      <c r="H108" s="62" t="s">
        <v>127</v>
      </c>
      <c r="I108" s="62"/>
      <c r="J108" s="78"/>
      <c r="K108" s="79"/>
      <c r="L108" s="81"/>
      <c r="M108" s="81"/>
      <c r="N108" s="81"/>
      <c r="O108" s="81"/>
      <c r="P108" s="81"/>
      <c r="Q108" s="84"/>
      <c r="R108" s="83">
        <v>1970117.1160880998</v>
      </c>
      <c r="S108" s="81"/>
      <c r="T108" s="81"/>
      <c r="U108" s="81"/>
      <c r="V108" s="84"/>
      <c r="W108" s="83">
        <v>3488.0071078999995</v>
      </c>
      <c r="X108" s="89">
        <v>1973605.1231959998</v>
      </c>
    </row>
    <row r="109" spans="7:24" x14ac:dyDescent="0.3">
      <c r="G109" s="9"/>
      <c r="H109" s="9"/>
      <c r="I109" s="9"/>
      <c r="J109" s="25"/>
      <c r="K109" s="26"/>
      <c r="L109" s="27"/>
      <c r="M109" s="27"/>
      <c r="N109" s="28"/>
      <c r="O109" s="28"/>
      <c r="P109" s="29"/>
      <c r="Q109" s="30"/>
      <c r="R109" s="27"/>
      <c r="S109" s="28"/>
      <c r="T109" s="28"/>
      <c r="U109" s="31"/>
      <c r="V109" s="30"/>
      <c r="W109" s="9"/>
      <c r="X109" s="9"/>
    </row>
    <row r="110" spans="7:24" x14ac:dyDescent="0.3">
      <c r="G110" s="9"/>
      <c r="H110" s="9"/>
      <c r="I110" s="9"/>
      <c r="J110" s="25"/>
      <c r="K110" s="26"/>
      <c r="L110" s="27"/>
      <c r="M110" s="27"/>
      <c r="N110" s="28"/>
      <c r="O110" s="28"/>
      <c r="P110" s="29"/>
      <c r="Q110" s="30"/>
      <c r="R110" s="27"/>
      <c r="S110" s="28"/>
      <c r="T110" s="28"/>
      <c r="U110" s="31"/>
      <c r="V110" s="30"/>
      <c r="W110" s="9"/>
      <c r="X110" s="9"/>
    </row>
    <row r="111" spans="7:24" x14ac:dyDescent="0.3">
      <c r="G111" s="9"/>
      <c r="H111" s="9"/>
      <c r="I111" s="9"/>
      <c r="J111" s="25"/>
      <c r="K111" s="26"/>
      <c r="L111" s="27"/>
      <c r="M111" s="27"/>
      <c r="N111" s="28"/>
      <c r="O111" s="28"/>
      <c r="P111" s="29"/>
      <c r="Q111" s="30"/>
      <c r="R111" s="27"/>
      <c r="S111" s="28"/>
      <c r="T111" s="28"/>
      <c r="U111" s="31"/>
      <c r="V111" s="30"/>
      <c r="W111" s="9"/>
      <c r="X111" s="9"/>
    </row>
    <row r="112" spans="7:24" x14ac:dyDescent="0.3">
      <c r="G112" s="9"/>
      <c r="H112" s="9"/>
      <c r="I112" s="9"/>
      <c r="J112" s="25"/>
      <c r="K112" s="26"/>
      <c r="L112" s="27"/>
      <c r="M112" s="27"/>
      <c r="N112" s="28"/>
      <c r="O112" s="28"/>
      <c r="P112" s="29"/>
      <c r="Q112" s="30"/>
      <c r="R112" s="27"/>
      <c r="S112" s="28"/>
      <c r="T112" s="28"/>
      <c r="U112" s="31"/>
      <c r="V112" s="30"/>
      <c r="W112" s="9"/>
      <c r="X112" s="9"/>
    </row>
    <row r="113" spans="7:24" x14ac:dyDescent="0.3">
      <c r="G113" s="9"/>
      <c r="H113" s="9"/>
      <c r="I113" s="9"/>
      <c r="J113" s="25"/>
      <c r="K113" s="26"/>
      <c r="L113" s="27"/>
      <c r="M113" s="27"/>
      <c r="N113" s="28"/>
      <c r="O113" s="28"/>
      <c r="P113" s="29"/>
      <c r="Q113" s="30"/>
      <c r="R113" s="27"/>
      <c r="S113" s="28"/>
      <c r="T113" s="28"/>
      <c r="U113" s="31"/>
      <c r="V113" s="30"/>
      <c r="W113" s="9"/>
      <c r="X113" s="9"/>
    </row>
    <row r="114" spans="7:24" x14ac:dyDescent="0.3">
      <c r="G114" s="9"/>
      <c r="H114" s="9"/>
      <c r="I114" s="9"/>
      <c r="J114" s="25"/>
      <c r="K114" s="26"/>
      <c r="L114" s="27"/>
      <c r="M114" s="27"/>
      <c r="N114" s="28"/>
      <c r="O114" s="28"/>
      <c r="P114" s="29"/>
      <c r="Q114" s="30"/>
      <c r="R114" s="27"/>
      <c r="S114" s="28"/>
      <c r="T114" s="28"/>
      <c r="U114" s="31"/>
      <c r="V114" s="30"/>
      <c r="W114" s="9"/>
      <c r="X114" s="9"/>
    </row>
    <row r="115" spans="7:24" x14ac:dyDescent="0.3">
      <c r="G115" s="9"/>
      <c r="H115" s="9"/>
      <c r="I115" s="9"/>
      <c r="J115" s="25"/>
      <c r="K115" s="26"/>
      <c r="L115" s="27"/>
      <c r="M115" s="27"/>
      <c r="N115" s="28"/>
      <c r="O115" s="28"/>
      <c r="P115" s="29"/>
      <c r="Q115" s="30"/>
      <c r="R115" s="27"/>
      <c r="S115" s="28"/>
      <c r="T115" s="28"/>
      <c r="U115" s="31"/>
      <c r="V115" s="30"/>
      <c r="W115" s="9"/>
      <c r="X115" s="9"/>
    </row>
    <row r="116" spans="7:24" x14ac:dyDescent="0.3">
      <c r="G116" s="9"/>
      <c r="H116" s="9"/>
      <c r="I116" s="9"/>
      <c r="J116" s="25"/>
      <c r="K116" s="26"/>
      <c r="L116" s="27"/>
      <c r="M116" s="27"/>
      <c r="N116" s="28"/>
      <c r="O116" s="28"/>
      <c r="P116" s="29"/>
      <c r="Q116" s="30"/>
      <c r="R116" s="27"/>
      <c r="S116" s="28"/>
      <c r="T116" s="28"/>
      <c r="U116" s="31"/>
      <c r="V116" s="30"/>
      <c r="W116" s="9"/>
      <c r="X116" s="9"/>
    </row>
    <row r="117" spans="7:24" x14ac:dyDescent="0.3">
      <c r="G117" s="9"/>
      <c r="H117" s="9"/>
      <c r="I117" s="9"/>
      <c r="J117" s="25"/>
      <c r="K117" s="26"/>
      <c r="L117" s="27"/>
      <c r="M117" s="27"/>
      <c r="N117" s="28"/>
      <c r="O117" s="28"/>
      <c r="P117" s="29"/>
      <c r="Q117" s="30"/>
      <c r="R117" s="27"/>
      <c r="S117" s="28"/>
      <c r="T117" s="28"/>
      <c r="U117" s="31"/>
      <c r="V117" s="30"/>
      <c r="W117" s="9"/>
      <c r="X117" s="9"/>
    </row>
    <row r="118" spans="7:24" x14ac:dyDescent="0.3">
      <c r="G118" s="9"/>
      <c r="H118" s="9"/>
      <c r="I118" s="9"/>
      <c r="J118" s="25"/>
      <c r="K118" s="26"/>
      <c r="L118" s="27"/>
      <c r="M118" s="27"/>
      <c r="N118" s="28"/>
      <c r="O118" s="28"/>
      <c r="P118" s="29"/>
      <c r="Q118" s="30"/>
      <c r="R118" s="27"/>
      <c r="S118" s="28"/>
      <c r="T118" s="28"/>
      <c r="U118" s="31"/>
      <c r="V118" s="30"/>
      <c r="W118" s="9"/>
      <c r="X118" s="9"/>
    </row>
    <row r="119" spans="7:24" x14ac:dyDescent="0.3">
      <c r="G119" s="9"/>
      <c r="H119" s="9"/>
      <c r="I119" s="9"/>
      <c r="J119" s="25"/>
      <c r="K119" s="26"/>
      <c r="L119" s="27"/>
      <c r="M119" s="27"/>
      <c r="N119" s="28"/>
      <c r="O119" s="28"/>
      <c r="P119" s="29"/>
      <c r="Q119" s="30"/>
      <c r="R119" s="27"/>
      <c r="S119" s="28"/>
      <c r="T119" s="28"/>
      <c r="U119" s="31"/>
      <c r="V119" s="30"/>
      <c r="W119" s="9"/>
      <c r="X119" s="9"/>
    </row>
    <row r="120" spans="7:24" x14ac:dyDescent="0.3">
      <c r="G120" s="9"/>
      <c r="H120" s="9"/>
      <c r="I120" s="9"/>
      <c r="J120" s="25"/>
      <c r="K120" s="26"/>
      <c r="L120" s="27"/>
      <c r="M120" s="27"/>
      <c r="N120" s="28"/>
      <c r="O120" s="28"/>
      <c r="P120" s="29"/>
      <c r="Q120" s="30"/>
      <c r="R120" s="27"/>
      <c r="S120" s="28"/>
      <c r="T120" s="28"/>
      <c r="U120" s="31"/>
      <c r="V120" s="30"/>
      <c r="W120" s="9"/>
      <c r="X120" s="9"/>
    </row>
    <row r="121" spans="7:24" x14ac:dyDescent="0.3">
      <c r="G121" s="9"/>
      <c r="H121" s="9"/>
      <c r="I121" s="9"/>
      <c r="J121" s="25"/>
      <c r="K121" s="26"/>
      <c r="L121" s="27"/>
      <c r="M121" s="27"/>
      <c r="N121" s="28"/>
      <c r="O121" s="28"/>
      <c r="P121" s="29"/>
      <c r="Q121" s="30"/>
      <c r="R121" s="27"/>
      <c r="S121" s="28"/>
      <c r="T121" s="28"/>
      <c r="U121" s="31"/>
      <c r="V121" s="30"/>
      <c r="W121" s="9"/>
      <c r="X121" s="9"/>
    </row>
    <row r="122" spans="7:24" x14ac:dyDescent="0.3">
      <c r="G122" s="9"/>
      <c r="H122" s="9"/>
      <c r="I122" s="9"/>
      <c r="J122" s="25"/>
      <c r="K122" s="26"/>
      <c r="L122" s="27"/>
      <c r="M122" s="27"/>
      <c r="N122" s="28"/>
      <c r="O122" s="28"/>
      <c r="P122" s="29"/>
      <c r="Q122" s="30"/>
      <c r="R122" s="27"/>
      <c r="S122" s="28"/>
      <c r="T122" s="28"/>
      <c r="U122" s="31"/>
      <c r="V122" s="30"/>
      <c r="W122" s="9"/>
      <c r="X122" s="9"/>
    </row>
    <row r="123" spans="7:24" x14ac:dyDescent="0.3">
      <c r="G123" s="9"/>
      <c r="H123" s="9"/>
      <c r="I123" s="9"/>
      <c r="J123" s="25"/>
      <c r="K123" s="26"/>
      <c r="L123" s="27"/>
      <c r="M123" s="27"/>
      <c r="N123" s="28"/>
      <c r="O123" s="28"/>
      <c r="P123" s="29"/>
      <c r="Q123" s="30"/>
      <c r="R123" s="27"/>
      <c r="S123" s="28"/>
      <c r="T123" s="28"/>
      <c r="U123" s="31"/>
      <c r="V123" s="30"/>
      <c r="W123" s="9"/>
      <c r="X123" s="9"/>
    </row>
    <row r="124" spans="7:24" x14ac:dyDescent="0.3">
      <c r="G124" s="9"/>
      <c r="H124" s="9"/>
      <c r="I124" s="9"/>
      <c r="J124" s="25"/>
      <c r="K124" s="26"/>
      <c r="L124" s="27"/>
      <c r="M124" s="27"/>
      <c r="N124" s="28"/>
      <c r="O124" s="28"/>
      <c r="P124" s="29"/>
      <c r="Q124" s="30"/>
      <c r="R124" s="27"/>
      <c r="S124" s="28"/>
      <c r="T124" s="28"/>
      <c r="U124" s="31"/>
      <c r="V124" s="30"/>
      <c r="W124" s="9"/>
      <c r="X124" s="9"/>
    </row>
    <row r="125" spans="7:24" x14ac:dyDescent="0.3">
      <c r="G125" s="9"/>
      <c r="H125" s="9"/>
      <c r="I125" s="9"/>
      <c r="J125" s="25"/>
      <c r="K125" s="26"/>
      <c r="L125" s="27"/>
      <c r="M125" s="27"/>
      <c r="N125" s="28"/>
      <c r="O125" s="28"/>
      <c r="P125" s="29"/>
      <c r="Q125" s="30"/>
      <c r="R125" s="27"/>
      <c r="S125" s="28"/>
      <c r="T125" s="28"/>
      <c r="U125" s="31"/>
      <c r="V125" s="30"/>
      <c r="W125" s="9"/>
      <c r="X125" s="9"/>
    </row>
    <row r="126" spans="7:24" x14ac:dyDescent="0.3">
      <c r="G126" s="9"/>
      <c r="H126" s="9"/>
      <c r="I126" s="9"/>
      <c r="J126" s="25"/>
      <c r="K126" s="26"/>
      <c r="L126" s="27"/>
      <c r="M126" s="27"/>
      <c r="N126" s="28"/>
      <c r="O126" s="28"/>
      <c r="P126" s="29"/>
      <c r="Q126" s="30"/>
      <c r="R126" s="27"/>
      <c r="S126" s="28"/>
      <c r="T126" s="28"/>
      <c r="U126" s="31"/>
      <c r="V126" s="30"/>
      <c r="W126" s="9"/>
      <c r="X126" s="9"/>
    </row>
    <row r="127" spans="7:24" x14ac:dyDescent="0.3">
      <c r="G127" s="9"/>
      <c r="H127" s="9"/>
      <c r="I127" s="9"/>
      <c r="J127" s="25"/>
      <c r="K127" s="26"/>
      <c r="L127" s="27"/>
      <c r="M127" s="27"/>
      <c r="N127" s="28"/>
      <c r="O127" s="28"/>
      <c r="P127" s="29"/>
      <c r="Q127" s="30"/>
      <c r="R127" s="27"/>
      <c r="S127" s="28"/>
      <c r="T127" s="28"/>
      <c r="U127" s="31"/>
      <c r="V127" s="30"/>
      <c r="W127" s="9"/>
      <c r="X127" s="9"/>
    </row>
    <row r="128" spans="7:24" x14ac:dyDescent="0.3">
      <c r="G128" s="9"/>
      <c r="H128" s="9"/>
      <c r="I128" s="9"/>
      <c r="J128" s="25"/>
      <c r="K128" s="26"/>
      <c r="L128" s="27"/>
      <c r="M128" s="27"/>
      <c r="N128" s="28"/>
      <c r="O128" s="28"/>
      <c r="P128" s="29"/>
      <c r="Q128" s="30"/>
      <c r="R128" s="27"/>
      <c r="S128" s="28"/>
      <c r="T128" s="28"/>
      <c r="U128" s="31"/>
      <c r="V128" s="30"/>
      <c r="W128" s="9"/>
      <c r="X128" s="9"/>
    </row>
    <row r="129" spans="7:24" x14ac:dyDescent="0.3">
      <c r="G129" s="9"/>
      <c r="H129" s="9"/>
      <c r="I129" s="9"/>
      <c r="J129" s="25"/>
      <c r="K129" s="26"/>
      <c r="L129" s="27"/>
      <c r="M129" s="27"/>
      <c r="N129" s="28"/>
      <c r="O129" s="28"/>
      <c r="P129" s="29"/>
      <c r="Q129" s="30"/>
      <c r="R129" s="27"/>
      <c r="S129" s="28"/>
      <c r="T129" s="28"/>
      <c r="U129" s="31"/>
      <c r="V129" s="30"/>
      <c r="W129" s="9"/>
      <c r="X129" s="9"/>
    </row>
    <row r="130" spans="7:24" x14ac:dyDescent="0.3">
      <c r="G130" s="9"/>
      <c r="H130" s="9"/>
      <c r="I130" s="9"/>
      <c r="J130" s="25"/>
      <c r="K130" s="26"/>
      <c r="L130" s="28"/>
      <c r="M130" s="28"/>
      <c r="N130" s="28"/>
      <c r="O130" s="28"/>
      <c r="P130" s="31"/>
      <c r="Q130" s="30"/>
      <c r="R130" s="28"/>
      <c r="S130" s="28"/>
      <c r="T130" s="28"/>
      <c r="U130" s="31"/>
      <c r="V130" s="30"/>
      <c r="W130" s="9"/>
      <c r="X130" s="9"/>
    </row>
    <row r="131" spans="7:24" ht="15.6" x14ac:dyDescent="0.3">
      <c r="G131" s="37"/>
      <c r="H131" s="37"/>
      <c r="I131" s="9"/>
      <c r="J131" s="25"/>
      <c r="K131" s="26"/>
      <c r="L131" s="28"/>
      <c r="M131" s="28"/>
      <c r="N131" s="28"/>
      <c r="O131" s="28"/>
      <c r="P131" s="31"/>
      <c r="Q131" s="30"/>
      <c r="R131" s="28"/>
      <c r="S131" s="28"/>
      <c r="T131" s="28"/>
      <c r="U131" s="31"/>
      <c r="V131" s="30"/>
      <c r="W131" s="9"/>
      <c r="X131" s="9"/>
    </row>
    <row r="132" spans="7:24" x14ac:dyDescent="0.3">
      <c r="G132" s="9"/>
      <c r="H132" s="9"/>
      <c r="I132" s="9"/>
      <c r="J132" s="25"/>
      <c r="K132" s="26"/>
      <c r="L132" s="27"/>
      <c r="M132" s="27"/>
      <c r="N132" s="28"/>
      <c r="O132" s="28"/>
      <c r="P132" s="29"/>
      <c r="Q132" s="30"/>
      <c r="R132" s="27"/>
      <c r="S132" s="28"/>
      <c r="T132" s="28"/>
      <c r="U132" s="31"/>
      <c r="V132" s="30"/>
      <c r="W132" s="9"/>
      <c r="X132" s="9"/>
    </row>
    <row r="133" spans="7:24" x14ac:dyDescent="0.3">
      <c r="G133" s="9"/>
      <c r="H133" s="9"/>
      <c r="I133" s="9"/>
      <c r="J133" s="25"/>
      <c r="K133" s="26"/>
      <c r="L133" s="27"/>
      <c r="M133" s="27"/>
      <c r="N133" s="28"/>
      <c r="O133" s="28"/>
      <c r="P133" s="29"/>
      <c r="Q133" s="30"/>
      <c r="R133" s="27"/>
      <c r="S133" s="28"/>
      <c r="T133" s="28"/>
      <c r="U133" s="31"/>
      <c r="V133" s="30"/>
      <c r="W133" s="9"/>
      <c r="X133" s="9"/>
    </row>
    <row r="134" spans="7:24" x14ac:dyDescent="0.3">
      <c r="G134" s="9"/>
      <c r="H134" s="9"/>
      <c r="I134" s="9"/>
      <c r="J134" s="25"/>
      <c r="K134" s="26"/>
      <c r="L134" s="27"/>
      <c r="M134" s="27"/>
      <c r="N134" s="28"/>
      <c r="O134" s="28"/>
      <c r="P134" s="29"/>
      <c r="Q134" s="30"/>
      <c r="R134" s="27"/>
      <c r="S134" s="28"/>
      <c r="T134" s="28"/>
      <c r="U134" s="31"/>
      <c r="V134" s="30"/>
      <c r="W134" s="9"/>
      <c r="X134" s="9"/>
    </row>
    <row r="135" spans="7:24" x14ac:dyDescent="0.3">
      <c r="G135" s="9"/>
      <c r="H135" s="9"/>
      <c r="I135" s="9"/>
      <c r="J135" s="25"/>
      <c r="K135" s="26"/>
      <c r="L135" s="27"/>
      <c r="M135" s="27"/>
      <c r="N135" s="28"/>
      <c r="O135" s="28"/>
      <c r="P135" s="29"/>
      <c r="Q135" s="30"/>
      <c r="R135" s="27"/>
      <c r="S135" s="28"/>
      <c r="T135" s="28"/>
      <c r="U135" s="31"/>
      <c r="V135" s="30"/>
      <c r="W135" s="9"/>
      <c r="X135" s="9"/>
    </row>
    <row r="136" spans="7:24" x14ac:dyDescent="0.3">
      <c r="G136" s="9"/>
      <c r="H136" s="9"/>
      <c r="I136" s="9"/>
      <c r="J136" s="25"/>
      <c r="K136" s="26"/>
      <c r="L136" s="27"/>
      <c r="M136" s="27"/>
      <c r="N136" s="28"/>
      <c r="O136" s="28"/>
      <c r="P136" s="29"/>
      <c r="Q136" s="30"/>
      <c r="R136" s="27"/>
      <c r="S136" s="28"/>
      <c r="T136" s="28"/>
      <c r="U136" s="31"/>
      <c r="V136" s="30"/>
      <c r="W136" s="9"/>
      <c r="X136" s="9"/>
    </row>
    <row r="137" spans="7:24" x14ac:dyDescent="0.3">
      <c r="G137" s="9"/>
      <c r="H137" s="9"/>
      <c r="I137" s="9"/>
      <c r="J137" s="25"/>
      <c r="K137" s="26"/>
      <c r="L137" s="27"/>
      <c r="M137" s="27"/>
      <c r="N137" s="28"/>
      <c r="O137" s="28"/>
      <c r="P137" s="29"/>
      <c r="Q137" s="30"/>
      <c r="R137" s="27"/>
      <c r="S137" s="28"/>
      <c r="T137" s="28"/>
      <c r="U137" s="31"/>
      <c r="V137" s="30"/>
      <c r="W137" s="9"/>
      <c r="X137" s="9"/>
    </row>
    <row r="138" spans="7:24" x14ac:dyDescent="0.3">
      <c r="G138" s="9"/>
      <c r="H138" s="9"/>
      <c r="I138" s="9"/>
      <c r="J138" s="25"/>
      <c r="K138" s="26"/>
      <c r="L138" s="27"/>
      <c r="M138" s="27"/>
      <c r="N138" s="28"/>
      <c r="O138" s="28"/>
      <c r="P138" s="29"/>
      <c r="Q138" s="30"/>
      <c r="R138" s="27"/>
      <c r="S138" s="28"/>
      <c r="T138" s="28"/>
      <c r="U138" s="31"/>
      <c r="V138" s="30"/>
      <c r="W138" s="9"/>
      <c r="X138" s="9"/>
    </row>
    <row r="139" spans="7:24" x14ac:dyDescent="0.3">
      <c r="G139" s="9"/>
      <c r="H139" s="9"/>
      <c r="I139" s="9"/>
      <c r="J139" s="25"/>
      <c r="K139" s="26"/>
      <c r="L139" s="27"/>
      <c r="M139" s="27"/>
      <c r="N139" s="28"/>
      <c r="O139" s="28"/>
      <c r="P139" s="29"/>
      <c r="Q139" s="30"/>
      <c r="R139" s="27"/>
      <c r="S139" s="28"/>
      <c r="T139" s="28"/>
      <c r="U139" s="31"/>
      <c r="V139" s="30"/>
      <c r="W139" s="9"/>
      <c r="X139" s="9"/>
    </row>
    <row r="140" spans="7:24" x14ac:dyDescent="0.3">
      <c r="G140" s="9"/>
      <c r="H140" s="9"/>
      <c r="I140" s="9"/>
      <c r="J140" s="25"/>
      <c r="K140" s="26"/>
      <c r="L140" s="27"/>
      <c r="M140" s="27"/>
      <c r="N140" s="28"/>
      <c r="O140" s="28"/>
      <c r="P140" s="29"/>
      <c r="Q140" s="30"/>
      <c r="R140" s="27"/>
      <c r="S140" s="28"/>
      <c r="T140" s="28"/>
      <c r="U140" s="31"/>
      <c r="V140" s="30"/>
      <c r="W140" s="9"/>
      <c r="X140" s="9"/>
    </row>
    <row r="141" spans="7:24" x14ac:dyDescent="0.3">
      <c r="G141" s="9"/>
      <c r="H141" s="9"/>
      <c r="I141" s="9"/>
      <c r="J141" s="25"/>
      <c r="K141" s="26"/>
      <c r="L141" s="27"/>
      <c r="M141" s="27"/>
      <c r="N141" s="28"/>
      <c r="O141" s="28"/>
      <c r="P141" s="29"/>
      <c r="Q141" s="30"/>
      <c r="R141" s="27"/>
      <c r="S141" s="28"/>
      <c r="T141" s="28"/>
      <c r="U141" s="31"/>
      <c r="V141" s="30"/>
      <c r="W141" s="9"/>
      <c r="X141" s="9"/>
    </row>
    <row r="142" spans="7:24" x14ac:dyDescent="0.3">
      <c r="G142" s="9"/>
      <c r="H142" s="9"/>
      <c r="I142" s="9"/>
      <c r="J142" s="25"/>
      <c r="K142" s="26"/>
      <c r="L142" s="27"/>
      <c r="M142" s="27"/>
      <c r="N142" s="28"/>
      <c r="O142" s="28"/>
      <c r="P142" s="29"/>
      <c r="Q142" s="30"/>
      <c r="R142" s="27"/>
      <c r="S142" s="28"/>
      <c r="T142" s="28"/>
      <c r="U142" s="31"/>
      <c r="V142" s="30"/>
      <c r="W142" s="9"/>
      <c r="X142" s="9"/>
    </row>
    <row r="143" spans="7:24" x14ac:dyDescent="0.3">
      <c r="G143" s="9"/>
      <c r="H143" s="9"/>
      <c r="I143" s="9"/>
      <c r="J143" s="25"/>
      <c r="K143" s="26"/>
      <c r="L143" s="27"/>
      <c r="M143" s="27"/>
      <c r="N143" s="28"/>
      <c r="O143" s="28"/>
      <c r="P143" s="29"/>
      <c r="Q143" s="30"/>
      <c r="R143" s="27"/>
      <c r="S143" s="28"/>
      <c r="T143" s="28"/>
      <c r="U143" s="31"/>
      <c r="V143" s="30"/>
      <c r="W143" s="9"/>
      <c r="X143" s="9"/>
    </row>
    <row r="144" spans="7:24" x14ac:dyDescent="0.3">
      <c r="G144" s="9"/>
      <c r="H144" s="9"/>
      <c r="I144" s="9"/>
      <c r="J144" s="25"/>
      <c r="K144" s="26"/>
      <c r="L144" s="27"/>
      <c r="M144" s="27"/>
      <c r="N144" s="28"/>
      <c r="O144" s="28"/>
      <c r="P144" s="29"/>
      <c r="Q144" s="30"/>
      <c r="R144" s="27"/>
      <c r="S144" s="28"/>
      <c r="T144" s="28"/>
      <c r="U144" s="31"/>
      <c r="V144" s="30"/>
      <c r="W144" s="9"/>
      <c r="X144" s="9"/>
    </row>
    <row r="145" spans="7:24" x14ac:dyDescent="0.3">
      <c r="G145" s="9"/>
      <c r="H145" s="9"/>
      <c r="I145" s="9"/>
      <c r="J145" s="25"/>
      <c r="K145" s="26"/>
      <c r="L145" s="27"/>
      <c r="M145" s="27"/>
      <c r="N145" s="28"/>
      <c r="O145" s="28"/>
      <c r="P145" s="29"/>
      <c r="Q145" s="30"/>
      <c r="R145" s="27"/>
      <c r="S145" s="28"/>
      <c r="T145" s="28"/>
      <c r="U145" s="31"/>
      <c r="V145" s="30"/>
      <c r="W145" s="9"/>
      <c r="X145" s="9"/>
    </row>
    <row r="146" spans="7:24" x14ac:dyDescent="0.3">
      <c r="G146" s="9"/>
      <c r="H146" s="9"/>
      <c r="I146" s="9"/>
      <c r="J146" s="25"/>
      <c r="K146" s="26"/>
      <c r="L146" s="27"/>
      <c r="M146" s="27"/>
      <c r="N146" s="28"/>
      <c r="O146" s="28"/>
      <c r="P146" s="29"/>
      <c r="Q146" s="30"/>
      <c r="R146" s="27"/>
      <c r="S146" s="28"/>
      <c r="T146" s="28"/>
      <c r="U146" s="31"/>
      <c r="V146" s="30"/>
      <c r="W146" s="9"/>
      <c r="X146" s="9"/>
    </row>
    <row r="147" spans="7:24" x14ac:dyDescent="0.3">
      <c r="G147" s="9"/>
      <c r="H147" s="9"/>
      <c r="I147" s="9"/>
      <c r="J147" s="25"/>
      <c r="K147" s="26"/>
      <c r="L147" s="27"/>
      <c r="M147" s="27"/>
      <c r="N147" s="28"/>
      <c r="O147" s="28"/>
      <c r="P147" s="29"/>
      <c r="Q147" s="30"/>
      <c r="R147" s="27"/>
      <c r="S147" s="28"/>
      <c r="T147" s="28"/>
      <c r="U147" s="31"/>
      <c r="V147" s="30"/>
      <c r="W147" s="9"/>
      <c r="X147" s="9"/>
    </row>
    <row r="148" spans="7:24" x14ac:dyDescent="0.3">
      <c r="G148" s="9"/>
      <c r="H148" s="9"/>
      <c r="I148" s="9"/>
      <c r="J148" s="25"/>
      <c r="K148" s="26"/>
      <c r="L148" s="27"/>
      <c r="M148" s="27"/>
      <c r="N148" s="28"/>
      <c r="O148" s="28"/>
      <c r="P148" s="29"/>
      <c r="Q148" s="30"/>
      <c r="R148" s="27"/>
      <c r="S148" s="28"/>
      <c r="T148" s="28"/>
      <c r="U148" s="31"/>
      <c r="V148" s="30"/>
      <c r="W148" s="9"/>
      <c r="X148" s="9"/>
    </row>
    <row r="149" spans="7:24" x14ac:dyDescent="0.3">
      <c r="G149" s="9"/>
      <c r="H149" s="9"/>
      <c r="I149" s="9"/>
      <c r="J149" s="25"/>
      <c r="K149" s="26"/>
      <c r="L149" s="27"/>
      <c r="M149" s="27"/>
      <c r="N149" s="28"/>
      <c r="O149" s="28"/>
      <c r="P149" s="29"/>
      <c r="Q149" s="30"/>
      <c r="R149" s="27"/>
      <c r="S149" s="28"/>
      <c r="T149" s="28"/>
      <c r="U149" s="31"/>
      <c r="V149" s="30"/>
      <c r="W149" s="9"/>
      <c r="X149" s="9"/>
    </row>
    <row r="150" spans="7:24" x14ac:dyDescent="0.3">
      <c r="G150" s="9"/>
      <c r="H150" s="9"/>
      <c r="I150" s="9"/>
      <c r="J150" s="25"/>
      <c r="K150" s="26"/>
      <c r="L150" s="27"/>
      <c r="M150" s="27"/>
      <c r="N150" s="28"/>
      <c r="O150" s="28"/>
      <c r="P150" s="29"/>
      <c r="Q150" s="30"/>
      <c r="R150" s="27"/>
      <c r="S150" s="28"/>
      <c r="T150" s="28"/>
      <c r="U150" s="31"/>
      <c r="V150" s="30"/>
      <c r="W150" s="9"/>
      <c r="X150" s="9"/>
    </row>
    <row r="151" spans="7:24" x14ac:dyDescent="0.3">
      <c r="G151" s="9"/>
      <c r="H151" s="9"/>
      <c r="I151" s="9"/>
      <c r="J151" s="25"/>
      <c r="K151" s="26"/>
      <c r="L151" s="27"/>
      <c r="M151" s="27"/>
      <c r="N151" s="28"/>
      <c r="O151" s="28"/>
      <c r="P151" s="29"/>
      <c r="Q151" s="30"/>
      <c r="R151" s="27"/>
      <c r="S151" s="28"/>
      <c r="T151" s="28"/>
      <c r="U151" s="31"/>
      <c r="V151" s="30"/>
      <c r="W151" s="9"/>
      <c r="X151" s="9"/>
    </row>
    <row r="152" spans="7:24" x14ac:dyDescent="0.3">
      <c r="G152" s="9"/>
      <c r="H152" s="9"/>
      <c r="I152" s="9"/>
      <c r="J152" s="25"/>
      <c r="K152" s="26"/>
      <c r="L152" s="27"/>
      <c r="M152" s="27"/>
      <c r="N152" s="28"/>
      <c r="O152" s="28"/>
      <c r="P152" s="29"/>
      <c r="Q152" s="30"/>
      <c r="R152" s="27"/>
      <c r="S152" s="28"/>
      <c r="T152" s="28"/>
      <c r="U152" s="31"/>
      <c r="V152" s="30"/>
      <c r="W152" s="9"/>
      <c r="X152" s="9"/>
    </row>
    <row r="153" spans="7:24" x14ac:dyDescent="0.3">
      <c r="G153" s="9"/>
      <c r="H153" s="9"/>
      <c r="I153" s="9"/>
      <c r="J153" s="25"/>
      <c r="K153" s="26"/>
      <c r="L153" s="27"/>
      <c r="M153" s="27"/>
      <c r="N153" s="28"/>
      <c r="O153" s="28"/>
      <c r="P153" s="29"/>
      <c r="Q153" s="30"/>
      <c r="R153" s="27"/>
      <c r="S153" s="28"/>
      <c r="T153" s="28"/>
      <c r="U153" s="31"/>
      <c r="V153" s="30"/>
      <c r="W153" s="9"/>
      <c r="X153" s="9"/>
    </row>
    <row r="154" spans="7:24" x14ac:dyDescent="0.3"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</row>
    <row r="155" spans="7:24" x14ac:dyDescent="0.3">
      <c r="G155" s="9"/>
      <c r="H155" s="9"/>
      <c r="I155" s="9"/>
      <c r="J155" s="25"/>
      <c r="K155" s="26"/>
      <c r="L155" s="28"/>
      <c r="M155" s="28"/>
      <c r="N155" s="28"/>
      <c r="O155" s="28"/>
      <c r="P155" s="31"/>
      <c r="Q155" s="30"/>
      <c r="R155" s="28"/>
      <c r="S155" s="28"/>
      <c r="T155" s="28"/>
      <c r="U155" s="31"/>
      <c r="V155" s="30"/>
      <c r="W155" s="36"/>
      <c r="X155" s="9"/>
    </row>
    <row r="156" spans="7:24" x14ac:dyDescent="0.3"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</row>
    <row r="157" spans="7:24" x14ac:dyDescent="0.3"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</row>
    <row r="158" spans="7:24" x14ac:dyDescent="0.3"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</row>
    <row r="159" spans="7:24" x14ac:dyDescent="0.3"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</row>
    <row r="160" spans="7:24" x14ac:dyDescent="0.3"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</row>
    <row r="161" spans="7:24" x14ac:dyDescent="0.3"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</row>
    <row r="162" spans="7:24" x14ac:dyDescent="0.3"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</row>
    <row r="163" spans="7:24" x14ac:dyDescent="0.3"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</row>
    <row r="164" spans="7:24" x14ac:dyDescent="0.3"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</row>
    <row r="165" spans="7:24" x14ac:dyDescent="0.3"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</row>
    <row r="166" spans="7:24" x14ac:dyDescent="0.3"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</row>
    <row r="167" spans="7:24" x14ac:dyDescent="0.3"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</row>
    <row r="168" spans="7:24" x14ac:dyDescent="0.3"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</row>
    <row r="169" spans="7:24" x14ac:dyDescent="0.3"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</row>
    <row r="170" spans="7:24" x14ac:dyDescent="0.3"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</row>
    <row r="171" spans="7:24" x14ac:dyDescent="0.3"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</row>
    <row r="172" spans="7:24" x14ac:dyDescent="0.3"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</row>
    <row r="173" spans="7:24" x14ac:dyDescent="0.3"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</row>
    <row r="174" spans="7:24" x14ac:dyDescent="0.3"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</row>
    <row r="175" spans="7:24" x14ac:dyDescent="0.3"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</row>
    <row r="176" spans="7:24" x14ac:dyDescent="0.3"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</row>
    <row r="177" spans="7:24" x14ac:dyDescent="0.3"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</row>
    <row r="178" spans="7:24" x14ac:dyDescent="0.3"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</row>
    <row r="179" spans="7:24" x14ac:dyDescent="0.3"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</row>
    <row r="180" spans="7:24" x14ac:dyDescent="0.3"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</row>
    <row r="181" spans="7:24" x14ac:dyDescent="0.3"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</row>
    <row r="182" spans="7:24" x14ac:dyDescent="0.3"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</row>
    <row r="183" spans="7:24" x14ac:dyDescent="0.3"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</row>
    <row r="184" spans="7:24" x14ac:dyDescent="0.3"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</row>
    <row r="185" spans="7:24" x14ac:dyDescent="0.3"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</row>
    <row r="186" spans="7:24" x14ac:dyDescent="0.3"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</row>
    <row r="187" spans="7:24" x14ac:dyDescent="0.3"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</row>
    <row r="188" spans="7:24" x14ac:dyDescent="0.3"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</row>
    <row r="189" spans="7:24" x14ac:dyDescent="0.3"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</row>
    <row r="190" spans="7:24" x14ac:dyDescent="0.3"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</row>
    <row r="191" spans="7:24" x14ac:dyDescent="0.3"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</row>
    <row r="192" spans="7:24" x14ac:dyDescent="0.3"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</row>
    <row r="193" spans="7:24" x14ac:dyDescent="0.3"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</row>
    <row r="194" spans="7:24" x14ac:dyDescent="0.3"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</row>
    <row r="195" spans="7:24" x14ac:dyDescent="0.3"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</row>
    <row r="196" spans="7:24" x14ac:dyDescent="0.3"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</row>
    <row r="197" spans="7:24" x14ac:dyDescent="0.3"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</row>
    <row r="198" spans="7:24" x14ac:dyDescent="0.3"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</row>
    <row r="199" spans="7:24" x14ac:dyDescent="0.3"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</row>
    <row r="200" spans="7:24" x14ac:dyDescent="0.3"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</row>
    <row r="201" spans="7:24" x14ac:dyDescent="0.3"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</row>
    <row r="202" spans="7:24" x14ac:dyDescent="0.3"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</row>
    <row r="203" spans="7:24" x14ac:dyDescent="0.3"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</row>
    <row r="204" spans="7:24" x14ac:dyDescent="0.3"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</row>
    <row r="205" spans="7:24" x14ac:dyDescent="0.3"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</row>
    <row r="206" spans="7:24" x14ac:dyDescent="0.3"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</row>
    <row r="207" spans="7:24" x14ac:dyDescent="0.3"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</row>
    <row r="208" spans="7:24" x14ac:dyDescent="0.3"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</row>
    <row r="209" spans="7:24" x14ac:dyDescent="0.3"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</row>
    <row r="210" spans="7:24" x14ac:dyDescent="0.3"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</row>
    <row r="211" spans="7:24" x14ac:dyDescent="0.3"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35"/>
  <sheetViews>
    <sheetView workbookViewId="0"/>
  </sheetViews>
  <sheetFormatPr defaultRowHeight="14.4" x14ac:dyDescent="0.3"/>
  <cols>
    <col min="2" max="2" width="5.3320312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30.5546875" bestFit="1" customWidth="1"/>
    <col min="10" max="10" width="6.6640625" bestFit="1" customWidth="1"/>
    <col min="11" max="11" width="5" bestFit="1" customWidth="1"/>
    <col min="12" max="12" width="9.21875" bestFit="1" customWidth="1"/>
    <col min="13" max="13" width="8.44140625" bestFit="1" customWidth="1"/>
    <col min="14" max="14" width="10.88671875" bestFit="1" customWidth="1"/>
    <col min="15" max="15" width="10" bestFit="1" customWidth="1"/>
    <col min="16" max="16" width="12.109375" bestFit="1" customWidth="1"/>
    <col min="17" max="17" width="8.5546875" bestFit="1" customWidth="1"/>
    <col min="18" max="18" width="13.6640625" bestFit="1" customWidth="1"/>
    <col min="19" max="19" width="10.33203125" bestFit="1" customWidth="1"/>
    <col min="20" max="20" width="9.5546875" bestFit="1" customWidth="1"/>
    <col min="21" max="21" width="13.33203125" bestFit="1" customWidth="1"/>
    <col min="22" max="22" width="8.5546875" bestFit="1" customWidth="1"/>
    <col min="23" max="23" width="10.109375" bestFit="1" customWidth="1"/>
    <col min="24" max="24" width="13.6640625" bestFit="1" customWidth="1"/>
  </cols>
  <sheetData>
    <row r="1" spans="2:24" ht="23.25" x14ac:dyDescent="0.35">
      <c r="B1" s="117" t="s">
        <v>33</v>
      </c>
      <c r="C1" s="117"/>
      <c r="D1" s="117"/>
      <c r="E1" s="117"/>
      <c r="I1" s="1" t="s">
        <v>132</v>
      </c>
    </row>
    <row r="2" spans="2:24" ht="15" x14ac:dyDescent="0.25">
      <c r="B2">
        <v>2017</v>
      </c>
      <c r="D2" s="2"/>
      <c r="E2" s="2"/>
    </row>
    <row r="3" spans="2:24" ht="15" x14ac:dyDescent="0.25">
      <c r="D3" s="2"/>
      <c r="E3" s="2"/>
    </row>
    <row r="4" spans="2:24" ht="18.75" x14ac:dyDescent="0.3">
      <c r="B4" s="3" t="s">
        <v>4</v>
      </c>
      <c r="C4" s="38"/>
      <c r="D4" s="5" t="s">
        <v>34</v>
      </c>
      <c r="E4" s="5" t="s">
        <v>35</v>
      </c>
    </row>
    <row r="5" spans="2:24" x14ac:dyDescent="0.3">
      <c r="D5" s="8"/>
      <c r="E5" s="8"/>
    </row>
    <row r="6" spans="2:24" ht="15" thickBot="1" x14ac:dyDescent="0.35">
      <c r="C6" s="57" t="s">
        <v>127</v>
      </c>
      <c r="D6" s="58">
        <v>120</v>
      </c>
      <c r="E6" s="59" t="s">
        <v>137</v>
      </c>
      <c r="G6" s="62"/>
      <c r="H6" s="62"/>
      <c r="I6" s="62"/>
      <c r="J6" s="63" t="s">
        <v>59</v>
      </c>
      <c r="K6" s="64" t="s">
        <v>60</v>
      </c>
      <c r="L6" s="65" t="s">
        <v>61</v>
      </c>
      <c r="M6" s="65" t="s">
        <v>186</v>
      </c>
      <c r="N6" s="65" t="s">
        <v>62</v>
      </c>
      <c r="O6" s="65" t="s">
        <v>187</v>
      </c>
      <c r="P6" s="65" t="s">
        <v>63</v>
      </c>
      <c r="Q6" s="66" t="s">
        <v>64</v>
      </c>
      <c r="R6" s="67" t="s">
        <v>65</v>
      </c>
      <c r="S6" s="65" t="s">
        <v>66</v>
      </c>
      <c r="T6" s="65" t="s">
        <v>67</v>
      </c>
      <c r="U6" s="65" t="s">
        <v>68</v>
      </c>
      <c r="V6" s="66" t="s">
        <v>69</v>
      </c>
      <c r="W6" s="67" t="s">
        <v>70</v>
      </c>
      <c r="X6" s="62"/>
    </row>
    <row r="7" spans="2:24" ht="15.6" x14ac:dyDescent="0.3">
      <c r="C7" s="118"/>
      <c r="D7" s="119"/>
      <c r="E7" s="78"/>
      <c r="G7" s="68">
        <v>120</v>
      </c>
      <c r="H7" s="69" t="s">
        <v>127</v>
      </c>
      <c r="I7" s="70"/>
      <c r="J7" s="71"/>
      <c r="K7" s="72"/>
      <c r="L7" s="73"/>
      <c r="M7" s="73"/>
      <c r="N7" s="73"/>
      <c r="O7" s="73"/>
      <c r="P7" s="73"/>
      <c r="Q7" s="74"/>
      <c r="R7" s="75"/>
      <c r="S7" s="73"/>
      <c r="T7" s="73"/>
      <c r="U7" s="73"/>
      <c r="V7" s="74"/>
      <c r="W7" s="76"/>
      <c r="X7" s="62"/>
    </row>
    <row r="8" spans="2:24" x14ac:dyDescent="0.3">
      <c r="C8" s="118"/>
      <c r="D8" s="119"/>
      <c r="E8" s="78"/>
      <c r="G8" s="77"/>
      <c r="H8" s="62">
        <v>1</v>
      </c>
      <c r="I8" s="62" t="s">
        <v>11</v>
      </c>
      <c r="J8" s="78">
        <v>441</v>
      </c>
      <c r="K8" s="79">
        <v>0.7</v>
      </c>
      <c r="L8" s="80">
        <v>101605</v>
      </c>
      <c r="M8" s="81"/>
      <c r="N8" s="80">
        <v>267501742</v>
      </c>
      <c r="O8" s="80">
        <v>36686031</v>
      </c>
      <c r="P8" s="81">
        <v>161642121.19999999</v>
      </c>
      <c r="Q8" s="82">
        <v>2.2769999999999999E-3</v>
      </c>
      <c r="R8" s="83">
        <v>368059.10997239995</v>
      </c>
      <c r="S8" s="80">
        <v>423568</v>
      </c>
      <c r="T8" s="81">
        <v>23691</v>
      </c>
      <c r="U8" s="81">
        <v>279913.89999999997</v>
      </c>
      <c r="V8" s="84">
        <v>1.91E-3</v>
      </c>
      <c r="W8" s="85">
        <v>534.63554899999997</v>
      </c>
      <c r="X8" s="62"/>
    </row>
    <row r="9" spans="2:24" x14ac:dyDescent="0.3">
      <c r="C9" s="118"/>
      <c r="D9" s="119"/>
      <c r="E9" s="78"/>
      <c r="G9" s="77"/>
      <c r="H9" s="62">
        <v>2</v>
      </c>
      <c r="I9" s="62" t="s">
        <v>27</v>
      </c>
      <c r="J9" s="78">
        <v>441</v>
      </c>
      <c r="K9" s="79">
        <v>0.7</v>
      </c>
      <c r="L9" s="80">
        <v>101605</v>
      </c>
      <c r="M9" s="81"/>
      <c r="N9" s="80">
        <v>267501742</v>
      </c>
      <c r="O9" s="80">
        <v>36686031</v>
      </c>
      <c r="P9" s="81">
        <v>161642121.19999999</v>
      </c>
      <c r="Q9" s="82">
        <v>2.6200000000000003E-4</v>
      </c>
      <c r="R9" s="83">
        <v>42350.235754400004</v>
      </c>
      <c r="S9" s="80">
        <v>423568</v>
      </c>
      <c r="T9" s="81">
        <v>23691</v>
      </c>
      <c r="U9" s="81">
        <v>279913.89999999997</v>
      </c>
      <c r="V9" s="84">
        <v>2.6899999999999998E-4</v>
      </c>
      <c r="W9" s="85">
        <v>75.296839099999985</v>
      </c>
      <c r="X9" s="62"/>
    </row>
    <row r="10" spans="2:24" x14ac:dyDescent="0.3">
      <c r="C10" s="118"/>
      <c r="D10" s="119"/>
      <c r="E10" s="78"/>
      <c r="G10" s="77"/>
      <c r="H10" s="62">
        <v>3</v>
      </c>
      <c r="I10" s="62" t="s">
        <v>20</v>
      </c>
      <c r="J10" s="78">
        <v>441</v>
      </c>
      <c r="K10" s="79">
        <v>0.7</v>
      </c>
      <c r="L10" s="80">
        <v>101605</v>
      </c>
      <c r="M10" s="81"/>
      <c r="N10" s="80">
        <v>267501742</v>
      </c>
      <c r="O10" s="80">
        <v>36686031</v>
      </c>
      <c r="P10" s="81">
        <v>161642121.19999999</v>
      </c>
      <c r="Q10" s="82">
        <v>5.7799999999999995E-4</v>
      </c>
      <c r="R10" s="83">
        <v>93429.146053599979</v>
      </c>
      <c r="S10" s="80">
        <v>423568</v>
      </c>
      <c r="T10" s="81">
        <v>23691</v>
      </c>
      <c r="U10" s="81">
        <v>279913.89999999997</v>
      </c>
      <c r="V10" s="84">
        <v>5.9699999999999998E-4</v>
      </c>
      <c r="W10" s="85">
        <v>167.10859829999998</v>
      </c>
      <c r="X10" s="62"/>
    </row>
    <row r="11" spans="2:24" x14ac:dyDescent="0.3">
      <c r="C11" s="118"/>
      <c r="D11" s="119"/>
      <c r="E11" s="78"/>
      <c r="G11" s="77"/>
      <c r="H11" s="62">
        <v>5</v>
      </c>
      <c r="I11" s="62" t="s">
        <v>17</v>
      </c>
      <c r="J11" s="78">
        <v>441</v>
      </c>
      <c r="K11" s="79">
        <v>0.7</v>
      </c>
      <c r="L11" s="80">
        <v>101605</v>
      </c>
      <c r="M11" s="81"/>
      <c r="N11" s="80">
        <v>267501742</v>
      </c>
      <c r="O11" s="80">
        <v>36686031</v>
      </c>
      <c r="P11" s="81">
        <v>161642121.19999999</v>
      </c>
      <c r="Q11" s="82">
        <v>6.2979999999999998E-3</v>
      </c>
      <c r="R11" s="83">
        <v>1018022.0793175999</v>
      </c>
      <c r="S11" s="80">
        <v>423568</v>
      </c>
      <c r="T11" s="81">
        <v>23691</v>
      </c>
      <c r="U11" s="81">
        <v>279913.89999999997</v>
      </c>
      <c r="V11" s="84">
        <v>6.6930000000000002E-3</v>
      </c>
      <c r="W11" s="85">
        <v>1873.4637326999998</v>
      </c>
      <c r="X11" s="62"/>
    </row>
    <row r="12" spans="2:24" x14ac:dyDescent="0.3">
      <c r="C12" s="118"/>
      <c r="D12" s="119"/>
      <c r="E12" s="78"/>
      <c r="G12" s="77"/>
      <c r="H12" s="62">
        <v>137</v>
      </c>
      <c r="I12" s="62" t="s">
        <v>160</v>
      </c>
      <c r="J12" s="78">
        <v>441</v>
      </c>
      <c r="K12" s="79">
        <v>0.7</v>
      </c>
      <c r="L12" s="80">
        <v>101605</v>
      </c>
      <c r="M12" s="81"/>
      <c r="N12" s="80">
        <v>267501742</v>
      </c>
      <c r="O12" s="80">
        <v>36686031</v>
      </c>
      <c r="P12" s="81">
        <v>161642121.19999999</v>
      </c>
      <c r="Q12" s="82">
        <v>7.4999999999999993E-5</v>
      </c>
      <c r="R12" s="83">
        <v>12123.159089999997</v>
      </c>
      <c r="S12" s="80">
        <v>423568</v>
      </c>
      <c r="T12" s="81">
        <v>23691</v>
      </c>
      <c r="U12" s="81">
        <v>279913.89999999997</v>
      </c>
      <c r="V12" s="84">
        <v>0</v>
      </c>
      <c r="W12" s="85">
        <v>0</v>
      </c>
      <c r="X12" s="62"/>
    </row>
    <row r="13" spans="2:24" x14ac:dyDescent="0.3">
      <c r="C13" s="118"/>
      <c r="D13" s="119"/>
      <c r="E13" s="78"/>
      <c r="G13" s="77"/>
      <c r="H13" s="62">
        <v>6</v>
      </c>
      <c r="I13" s="62" t="s">
        <v>76</v>
      </c>
      <c r="J13" s="78">
        <v>441</v>
      </c>
      <c r="K13" s="79">
        <v>0.7</v>
      </c>
      <c r="L13" s="80">
        <v>101605</v>
      </c>
      <c r="M13" s="81"/>
      <c r="N13" s="80">
        <v>267501742</v>
      </c>
      <c r="O13" s="80">
        <v>36686031</v>
      </c>
      <c r="P13" s="81">
        <v>161642121.19999999</v>
      </c>
      <c r="Q13" s="82">
        <v>0</v>
      </c>
      <c r="R13" s="83">
        <v>0</v>
      </c>
      <c r="S13" s="80">
        <v>423568</v>
      </c>
      <c r="T13" s="81">
        <v>23691</v>
      </c>
      <c r="U13" s="81">
        <v>279913.89999999997</v>
      </c>
      <c r="V13" s="84">
        <v>0</v>
      </c>
      <c r="W13" s="85">
        <v>0</v>
      </c>
      <c r="X13" s="62"/>
    </row>
    <row r="14" spans="2:24" x14ac:dyDescent="0.3">
      <c r="C14" s="118"/>
      <c r="D14" s="119"/>
      <c r="E14" s="78"/>
      <c r="G14" s="77"/>
      <c r="H14" s="62">
        <v>7</v>
      </c>
      <c r="I14" s="62" t="s">
        <v>9</v>
      </c>
      <c r="J14" s="78">
        <v>441</v>
      </c>
      <c r="K14" s="79">
        <v>0.7</v>
      </c>
      <c r="L14" s="80">
        <v>101605</v>
      </c>
      <c r="M14" s="81"/>
      <c r="N14" s="80">
        <v>267501742</v>
      </c>
      <c r="O14" s="80">
        <v>36686031</v>
      </c>
      <c r="P14" s="81">
        <v>161642121.19999999</v>
      </c>
      <c r="Q14" s="82">
        <v>1.1900000000000001E-4</v>
      </c>
      <c r="R14" s="83">
        <v>19235.4124228</v>
      </c>
      <c r="S14" s="80">
        <v>423568</v>
      </c>
      <c r="T14" s="81">
        <v>23691</v>
      </c>
      <c r="U14" s="81">
        <v>279913.89999999997</v>
      </c>
      <c r="V14" s="84">
        <v>1.27E-4</v>
      </c>
      <c r="W14" s="85">
        <v>35.549065299999995</v>
      </c>
      <c r="X14" s="62"/>
    </row>
    <row r="15" spans="2:24" x14ac:dyDescent="0.3">
      <c r="C15" s="118"/>
      <c r="D15" s="119"/>
      <c r="E15" s="78"/>
      <c r="G15" s="77"/>
      <c r="H15" s="62">
        <v>8</v>
      </c>
      <c r="I15" s="62" t="s">
        <v>23</v>
      </c>
      <c r="J15" s="78">
        <v>441</v>
      </c>
      <c r="K15" s="79">
        <v>0.7</v>
      </c>
      <c r="L15" s="80">
        <v>101605</v>
      </c>
      <c r="M15" s="81"/>
      <c r="N15" s="80">
        <v>267501742</v>
      </c>
      <c r="O15" s="80">
        <v>36686031</v>
      </c>
      <c r="P15" s="81">
        <v>161642121.19999999</v>
      </c>
      <c r="Q15" s="82">
        <v>1.74E-4</v>
      </c>
      <c r="R15" s="83">
        <v>28125.729088799999</v>
      </c>
      <c r="S15" s="80">
        <v>423568</v>
      </c>
      <c r="T15" s="81">
        <v>23691</v>
      </c>
      <c r="U15" s="81">
        <v>279913.89999999997</v>
      </c>
      <c r="V15" s="84">
        <v>1.8699999999999999E-4</v>
      </c>
      <c r="W15" s="85">
        <v>52.34389929999999</v>
      </c>
      <c r="X15" s="62"/>
    </row>
    <row r="16" spans="2:24" x14ac:dyDescent="0.3">
      <c r="C16" s="118"/>
      <c r="D16" s="119"/>
      <c r="E16" s="78"/>
      <c r="G16" s="77"/>
      <c r="H16" s="62">
        <v>25</v>
      </c>
      <c r="I16" s="62" t="s">
        <v>8</v>
      </c>
      <c r="J16" s="78">
        <v>441</v>
      </c>
      <c r="K16" s="79">
        <v>0.7</v>
      </c>
      <c r="L16" s="80">
        <v>101605</v>
      </c>
      <c r="M16" s="81"/>
      <c r="N16" s="80">
        <v>267501742</v>
      </c>
      <c r="O16" s="80">
        <v>36686031</v>
      </c>
      <c r="P16" s="81">
        <v>161642121.19999999</v>
      </c>
      <c r="Q16" s="82">
        <v>1.2400000000000001E-4</v>
      </c>
      <c r="R16" s="83">
        <v>20043.623028800001</v>
      </c>
      <c r="S16" s="80">
        <v>423568</v>
      </c>
      <c r="T16" s="81">
        <v>23691</v>
      </c>
      <c r="U16" s="81">
        <v>279913.89999999997</v>
      </c>
      <c r="V16" s="84">
        <v>1.2300000000000001E-4</v>
      </c>
      <c r="W16" s="85">
        <v>34.429409700000001</v>
      </c>
      <c r="X16" s="62"/>
    </row>
    <row r="17" spans="3:24" x14ac:dyDescent="0.3">
      <c r="C17" s="118"/>
      <c r="D17" s="119"/>
      <c r="E17" s="78"/>
      <c r="G17" s="77"/>
      <c r="H17" s="62">
        <v>38</v>
      </c>
      <c r="I17" s="62" t="s">
        <v>12</v>
      </c>
      <c r="J17" s="78">
        <v>441</v>
      </c>
      <c r="K17" s="79">
        <v>0.7</v>
      </c>
      <c r="L17" s="80">
        <v>101605</v>
      </c>
      <c r="M17" s="81"/>
      <c r="N17" s="80">
        <v>267501742</v>
      </c>
      <c r="O17" s="80">
        <v>36686031</v>
      </c>
      <c r="P17" s="81">
        <v>161642121.19999999</v>
      </c>
      <c r="Q17" s="82">
        <v>9.5000000000000005E-5</v>
      </c>
      <c r="R17" s="83">
        <v>15356.001514</v>
      </c>
      <c r="S17" s="80">
        <v>423568</v>
      </c>
      <c r="T17" s="81">
        <v>23691</v>
      </c>
      <c r="U17" s="81">
        <v>279913.89999999997</v>
      </c>
      <c r="V17" s="84">
        <v>7.8999999999999996E-5</v>
      </c>
      <c r="W17" s="85">
        <v>22.113198099999995</v>
      </c>
      <c r="X17" s="62"/>
    </row>
    <row r="18" spans="3:24" x14ac:dyDescent="0.3">
      <c r="C18" s="118"/>
      <c r="D18" s="119"/>
      <c r="E18" s="78"/>
      <c r="G18" s="77"/>
      <c r="H18" s="62">
        <v>41</v>
      </c>
      <c r="I18" s="62" t="s">
        <v>83</v>
      </c>
      <c r="J18" s="78">
        <v>441</v>
      </c>
      <c r="K18" s="79">
        <v>0.7</v>
      </c>
      <c r="L18" s="80">
        <v>101605</v>
      </c>
      <c r="M18" s="81"/>
      <c r="N18" s="80">
        <v>267501742</v>
      </c>
      <c r="O18" s="80">
        <v>36686031</v>
      </c>
      <c r="P18" s="81">
        <v>161642121.19999999</v>
      </c>
      <c r="Q18" s="82">
        <v>0</v>
      </c>
      <c r="R18" s="83">
        <v>0</v>
      </c>
      <c r="S18" s="80">
        <v>423568</v>
      </c>
      <c r="T18" s="81">
        <v>23691</v>
      </c>
      <c r="U18" s="81">
        <v>279913.89999999997</v>
      </c>
      <c r="V18" s="84">
        <v>0</v>
      </c>
      <c r="W18" s="85">
        <v>0</v>
      </c>
      <c r="X18" s="62"/>
    </row>
    <row r="19" spans="3:24" x14ac:dyDescent="0.3">
      <c r="C19" s="118"/>
      <c r="D19" s="119"/>
      <c r="E19" s="78"/>
      <c r="G19" s="77"/>
      <c r="H19" s="62">
        <v>55</v>
      </c>
      <c r="I19" s="62" t="s">
        <v>26</v>
      </c>
      <c r="J19" s="78">
        <v>441</v>
      </c>
      <c r="K19" s="79">
        <v>0.7</v>
      </c>
      <c r="L19" s="80">
        <v>101605</v>
      </c>
      <c r="M19" s="81"/>
      <c r="N19" s="80">
        <v>267501742</v>
      </c>
      <c r="O19" s="80">
        <v>36686031</v>
      </c>
      <c r="P19" s="81">
        <v>161642121.19999999</v>
      </c>
      <c r="Q19" s="82">
        <v>1.4799999999999999E-4</v>
      </c>
      <c r="R19" s="83">
        <v>23923.033937599997</v>
      </c>
      <c r="S19" s="80">
        <v>423568</v>
      </c>
      <c r="T19" s="81">
        <v>23691</v>
      </c>
      <c r="U19" s="81">
        <v>279913.89999999997</v>
      </c>
      <c r="V19" s="84">
        <v>1.5699999999999999E-4</v>
      </c>
      <c r="W19" s="85">
        <v>43.946482299999992</v>
      </c>
      <c r="X19" s="62"/>
    </row>
    <row r="20" spans="3:24" x14ac:dyDescent="0.3">
      <c r="C20" s="118"/>
      <c r="D20" s="119"/>
      <c r="E20" s="78"/>
      <c r="G20" s="77"/>
      <c r="H20" s="62">
        <v>56</v>
      </c>
      <c r="I20" s="62" t="s">
        <v>14</v>
      </c>
      <c r="J20" s="78">
        <v>441</v>
      </c>
      <c r="K20" s="79">
        <v>0.7</v>
      </c>
      <c r="L20" s="80">
        <v>101605</v>
      </c>
      <c r="M20" s="81"/>
      <c r="N20" s="80">
        <v>267501742</v>
      </c>
      <c r="O20" s="80">
        <v>36686031</v>
      </c>
      <c r="P20" s="81">
        <v>161642121.19999999</v>
      </c>
      <c r="Q20" s="82">
        <v>1.3370000000000001E-3</v>
      </c>
      <c r="R20" s="83">
        <v>216115.51604439999</v>
      </c>
      <c r="S20" s="80">
        <v>423568</v>
      </c>
      <c r="T20" s="81">
        <v>23691</v>
      </c>
      <c r="U20" s="81">
        <v>279913.89999999997</v>
      </c>
      <c r="V20" s="84">
        <v>1.405E-3</v>
      </c>
      <c r="W20" s="85">
        <v>393.27902949999998</v>
      </c>
      <c r="X20" s="62"/>
    </row>
    <row r="21" spans="3:24" x14ac:dyDescent="0.3">
      <c r="C21" s="118"/>
      <c r="D21" s="119"/>
      <c r="E21" s="78"/>
      <c r="G21" s="77"/>
      <c r="H21" s="62">
        <v>71</v>
      </c>
      <c r="I21" s="62" t="s">
        <v>18</v>
      </c>
      <c r="J21" s="78">
        <v>441</v>
      </c>
      <c r="K21" s="79">
        <v>0</v>
      </c>
      <c r="L21" s="80">
        <v>101605</v>
      </c>
      <c r="M21" s="81"/>
      <c r="N21" s="80">
        <v>267501742</v>
      </c>
      <c r="O21" s="80">
        <v>36686031</v>
      </c>
      <c r="P21" s="81">
        <v>0</v>
      </c>
      <c r="Q21" s="82">
        <v>1.0000000000000001E-5</v>
      </c>
      <c r="R21" s="83">
        <v>0</v>
      </c>
      <c r="S21" s="80">
        <v>423568</v>
      </c>
      <c r="T21" s="81">
        <v>23691</v>
      </c>
      <c r="U21" s="81">
        <v>0</v>
      </c>
      <c r="V21" s="84">
        <v>1.1E-5</v>
      </c>
      <c r="W21" s="85">
        <v>0</v>
      </c>
      <c r="X21" s="62"/>
    </row>
    <row r="22" spans="3:24" x14ac:dyDescent="0.3">
      <c r="C22" s="118"/>
      <c r="D22" s="119"/>
      <c r="E22" s="78"/>
      <c r="G22" s="77"/>
      <c r="H22" s="62">
        <v>72</v>
      </c>
      <c r="I22" s="62" t="s">
        <v>28</v>
      </c>
      <c r="J22" s="78">
        <v>441</v>
      </c>
      <c r="K22" s="79">
        <v>0</v>
      </c>
      <c r="L22" s="80">
        <v>101605</v>
      </c>
      <c r="M22" s="81"/>
      <c r="N22" s="80">
        <v>267501742</v>
      </c>
      <c r="O22" s="80">
        <v>36686031</v>
      </c>
      <c r="P22" s="81">
        <v>0</v>
      </c>
      <c r="Q22" s="82">
        <v>2.9999999999999997E-4</v>
      </c>
      <c r="R22" s="83">
        <v>0</v>
      </c>
      <c r="S22" s="80">
        <v>423568</v>
      </c>
      <c r="T22" s="81">
        <v>23691</v>
      </c>
      <c r="U22" s="81">
        <v>0</v>
      </c>
      <c r="V22" s="84">
        <v>3.1799999999999998E-4</v>
      </c>
      <c r="W22" s="85">
        <v>0</v>
      </c>
      <c r="X22" s="62"/>
    </row>
    <row r="23" spans="3:24" x14ac:dyDescent="0.3">
      <c r="C23" s="118"/>
      <c r="D23" s="119"/>
      <c r="E23" s="78"/>
      <c r="G23" s="77"/>
      <c r="H23" s="62">
        <v>90</v>
      </c>
      <c r="I23" s="62" t="s">
        <v>4</v>
      </c>
      <c r="J23" s="78">
        <v>441</v>
      </c>
      <c r="K23" s="79">
        <v>0.7</v>
      </c>
      <c r="L23" s="80">
        <v>101605</v>
      </c>
      <c r="M23" s="81"/>
      <c r="N23" s="80">
        <v>267501742</v>
      </c>
      <c r="O23" s="80">
        <v>36686031</v>
      </c>
      <c r="P23" s="81">
        <v>161642121.19999999</v>
      </c>
      <c r="Q23" s="82">
        <v>3.59E-4</v>
      </c>
      <c r="R23" s="83">
        <v>58029.521510799997</v>
      </c>
      <c r="S23" s="80">
        <v>423568</v>
      </c>
      <c r="T23" s="81">
        <v>23691</v>
      </c>
      <c r="U23" s="81">
        <v>279913.89999999997</v>
      </c>
      <c r="V23" s="84">
        <v>3.48E-4</v>
      </c>
      <c r="W23" s="85">
        <v>97.410037199999991</v>
      </c>
      <c r="X23" s="62"/>
    </row>
    <row r="24" spans="3:24" x14ac:dyDescent="0.3">
      <c r="C24" s="118"/>
      <c r="D24" s="119"/>
      <c r="E24" s="78"/>
      <c r="G24" s="77"/>
      <c r="H24" s="62">
        <v>97</v>
      </c>
      <c r="I24" s="62" t="s">
        <v>3</v>
      </c>
      <c r="J24" s="78">
        <v>441</v>
      </c>
      <c r="K24" s="79">
        <v>0.7</v>
      </c>
      <c r="L24" s="80">
        <v>101605</v>
      </c>
      <c r="M24" s="81"/>
      <c r="N24" s="80">
        <v>267501742</v>
      </c>
      <c r="O24" s="80">
        <v>36686031</v>
      </c>
      <c r="P24" s="81">
        <v>161642121.19999999</v>
      </c>
      <c r="Q24" s="82">
        <v>1.47E-4</v>
      </c>
      <c r="R24" s="83">
        <v>23761.391816399999</v>
      </c>
      <c r="S24" s="80">
        <v>423568</v>
      </c>
      <c r="T24" s="81">
        <v>23691</v>
      </c>
      <c r="U24" s="81">
        <v>279913.89999999997</v>
      </c>
      <c r="V24" s="84">
        <v>1.54E-4</v>
      </c>
      <c r="W24" s="85">
        <v>43.106740599999995</v>
      </c>
      <c r="X24" s="62"/>
    </row>
    <row r="25" spans="3:24" x14ac:dyDescent="0.3">
      <c r="C25" s="118"/>
      <c r="D25" s="119"/>
      <c r="E25" s="78"/>
      <c r="G25" s="77"/>
      <c r="H25" s="62">
        <v>104</v>
      </c>
      <c r="I25" s="62" t="s">
        <v>88</v>
      </c>
      <c r="J25" s="78">
        <v>441</v>
      </c>
      <c r="K25" s="79">
        <v>0.7</v>
      </c>
      <c r="L25" s="80">
        <v>101605</v>
      </c>
      <c r="M25" s="81"/>
      <c r="N25" s="80">
        <v>267501742</v>
      </c>
      <c r="O25" s="80">
        <v>36686031</v>
      </c>
      <c r="P25" s="81">
        <v>161642121.19999999</v>
      </c>
      <c r="Q25" s="82">
        <v>0</v>
      </c>
      <c r="R25" s="83">
        <v>0</v>
      </c>
      <c r="S25" s="80">
        <v>423568</v>
      </c>
      <c r="T25" s="81">
        <v>23691</v>
      </c>
      <c r="U25" s="81">
        <v>279913.89999999997</v>
      </c>
      <c r="V25" s="84">
        <v>0</v>
      </c>
      <c r="W25" s="85">
        <v>0</v>
      </c>
      <c r="X25" s="62"/>
    </row>
    <row r="26" spans="3:24" x14ac:dyDescent="0.3">
      <c r="C26" s="118"/>
      <c r="D26" s="119"/>
      <c r="E26" s="78"/>
      <c r="G26" s="77"/>
      <c r="H26" s="62">
        <v>117</v>
      </c>
      <c r="I26" s="62" t="s">
        <v>21</v>
      </c>
      <c r="J26" s="78">
        <v>441</v>
      </c>
      <c r="K26" s="79">
        <v>0.7</v>
      </c>
      <c r="L26" s="80">
        <v>101605</v>
      </c>
      <c r="M26" s="81"/>
      <c r="N26" s="80">
        <v>267501742</v>
      </c>
      <c r="O26" s="80">
        <v>36686031</v>
      </c>
      <c r="P26" s="81">
        <v>161642121.19999999</v>
      </c>
      <c r="Q26" s="82">
        <v>2.5700000000000001E-4</v>
      </c>
      <c r="R26" s="83">
        <v>41542.025148399996</v>
      </c>
      <c r="S26" s="80">
        <v>423568</v>
      </c>
      <c r="T26" s="81">
        <v>23691</v>
      </c>
      <c r="U26" s="81">
        <v>279913.89999999997</v>
      </c>
      <c r="V26" s="84">
        <v>2.7300000000000002E-4</v>
      </c>
      <c r="W26" s="85">
        <v>76.416494700000001</v>
      </c>
      <c r="X26" s="62"/>
    </row>
    <row r="27" spans="3:24" x14ac:dyDescent="0.3">
      <c r="C27" s="118"/>
      <c r="D27" s="119"/>
      <c r="E27" s="78"/>
      <c r="G27" s="77"/>
      <c r="H27" s="62">
        <v>118</v>
      </c>
      <c r="I27" s="62" t="s">
        <v>19</v>
      </c>
      <c r="J27" s="78">
        <v>441</v>
      </c>
      <c r="K27" s="79">
        <v>0.7</v>
      </c>
      <c r="L27" s="80">
        <v>101605</v>
      </c>
      <c r="M27" s="81"/>
      <c r="N27" s="80">
        <v>267501742</v>
      </c>
      <c r="O27" s="80">
        <v>36686031</v>
      </c>
      <c r="P27" s="81">
        <v>161642121.19999999</v>
      </c>
      <c r="Q27" s="82">
        <v>8.3999999999999995E-5</v>
      </c>
      <c r="R27" s="83">
        <v>13577.938180799998</v>
      </c>
      <c r="S27" s="80">
        <v>423568</v>
      </c>
      <c r="T27" s="81">
        <v>23691</v>
      </c>
      <c r="U27" s="81">
        <v>279913.89999999997</v>
      </c>
      <c r="V27" s="84">
        <v>1.3899999999999999E-4</v>
      </c>
      <c r="W27" s="85">
        <v>38.908032099999993</v>
      </c>
      <c r="X27" s="62"/>
    </row>
    <row r="28" spans="3:24" x14ac:dyDescent="0.3">
      <c r="C28" s="118"/>
      <c r="D28" s="119"/>
      <c r="E28" s="78"/>
      <c r="G28" s="77"/>
      <c r="H28" s="62">
        <v>120</v>
      </c>
      <c r="I28" s="62" t="s">
        <v>127</v>
      </c>
      <c r="J28" s="78">
        <v>441</v>
      </c>
      <c r="K28" s="79">
        <v>0.7</v>
      </c>
      <c r="L28" s="80">
        <v>101605</v>
      </c>
      <c r="M28" s="81"/>
      <c r="N28" s="80">
        <v>267501742</v>
      </c>
      <c r="O28" s="80">
        <v>36686031</v>
      </c>
      <c r="P28" s="81">
        <v>161642121.19999999</v>
      </c>
      <c r="Q28" s="82">
        <v>0</v>
      </c>
      <c r="R28" s="83">
        <v>0</v>
      </c>
      <c r="S28" s="80">
        <v>423568</v>
      </c>
      <c r="T28" s="81">
        <v>23691</v>
      </c>
      <c r="U28" s="81">
        <v>279913.89999999997</v>
      </c>
      <c r="V28" s="84">
        <v>0</v>
      </c>
      <c r="W28" s="85">
        <v>0</v>
      </c>
      <c r="X28" s="62"/>
    </row>
    <row r="29" spans="3:24" x14ac:dyDescent="0.3">
      <c r="C29" s="118"/>
      <c r="D29" s="119"/>
      <c r="E29" s="78"/>
      <c r="G29" s="77"/>
      <c r="H29" s="62">
        <v>129</v>
      </c>
      <c r="I29" s="62" t="s">
        <v>91</v>
      </c>
      <c r="J29" s="78">
        <v>441</v>
      </c>
      <c r="K29" s="79">
        <v>0.7</v>
      </c>
      <c r="L29" s="80">
        <v>101605</v>
      </c>
      <c r="M29" s="81"/>
      <c r="N29" s="80">
        <v>267501742</v>
      </c>
      <c r="O29" s="80">
        <v>36686031</v>
      </c>
      <c r="P29" s="81">
        <v>161642121.19999999</v>
      </c>
      <c r="Q29" s="82">
        <v>0</v>
      </c>
      <c r="R29" s="83">
        <v>0</v>
      </c>
      <c r="S29" s="80">
        <v>423568</v>
      </c>
      <c r="T29" s="81">
        <v>23691</v>
      </c>
      <c r="U29" s="81">
        <v>279913.89999999997</v>
      </c>
      <c r="V29" s="84">
        <v>0</v>
      </c>
      <c r="W29" s="85">
        <v>0</v>
      </c>
      <c r="X29" s="62"/>
    </row>
    <row r="30" spans="3:24" x14ac:dyDescent="0.3">
      <c r="C30" s="118"/>
      <c r="D30" s="119"/>
      <c r="E30" s="78"/>
      <c r="G30" s="77"/>
      <c r="H30" s="62"/>
      <c r="I30" s="62"/>
      <c r="J30" s="78"/>
      <c r="K30" s="79"/>
      <c r="L30" s="81"/>
      <c r="M30" s="81"/>
      <c r="N30" s="81"/>
      <c r="O30" s="81"/>
      <c r="P30" s="81"/>
      <c r="Q30" s="84"/>
      <c r="R30" s="83"/>
      <c r="S30" s="81"/>
      <c r="T30" s="81"/>
      <c r="U30" s="81"/>
      <c r="V30" s="84"/>
      <c r="W30" s="85"/>
      <c r="X30" s="62"/>
    </row>
    <row r="31" spans="3:24" ht="15.6" x14ac:dyDescent="0.3">
      <c r="C31" s="118"/>
      <c r="D31" s="119"/>
      <c r="E31" s="78"/>
      <c r="G31" s="90">
        <v>120</v>
      </c>
      <c r="H31" s="91" t="s">
        <v>127</v>
      </c>
      <c r="I31" s="62"/>
      <c r="J31" s="78"/>
      <c r="K31" s="79"/>
      <c r="L31" s="81"/>
      <c r="M31" s="81"/>
      <c r="N31" s="81"/>
      <c r="O31" s="81"/>
      <c r="P31" s="81"/>
      <c r="Q31" s="84"/>
      <c r="R31" s="83"/>
      <c r="S31" s="81"/>
      <c r="T31" s="81"/>
      <c r="U31" s="81"/>
      <c r="V31" s="84"/>
      <c r="W31" s="85"/>
      <c r="X31" s="62"/>
    </row>
    <row r="32" spans="3:24" x14ac:dyDescent="0.3">
      <c r="C32" s="118"/>
      <c r="D32" s="119"/>
      <c r="E32" s="78"/>
      <c r="G32" s="77"/>
      <c r="H32" s="62">
        <v>1</v>
      </c>
      <c r="I32" s="62" t="s">
        <v>11</v>
      </c>
      <c r="J32" s="78">
        <v>442</v>
      </c>
      <c r="K32" s="79">
        <v>0.7</v>
      </c>
      <c r="L32" s="80">
        <v>0</v>
      </c>
      <c r="M32" s="81">
        <v>0</v>
      </c>
      <c r="N32" s="80">
        <v>70571</v>
      </c>
      <c r="O32" s="80"/>
      <c r="P32" s="81">
        <v>49399.7</v>
      </c>
      <c r="Q32" s="82">
        <v>2.2769999999999999E-3</v>
      </c>
      <c r="R32" s="83">
        <v>112.48311689999998</v>
      </c>
      <c r="S32" s="80">
        <v>0</v>
      </c>
      <c r="T32" s="81">
        <v>0</v>
      </c>
      <c r="U32" s="81">
        <v>0</v>
      </c>
      <c r="V32" s="84">
        <v>1.91E-3</v>
      </c>
      <c r="W32" s="85">
        <v>0</v>
      </c>
      <c r="X32" s="62"/>
    </row>
    <row r="33" spans="3:24" x14ac:dyDescent="0.3">
      <c r="C33" s="9"/>
      <c r="D33" s="9"/>
      <c r="E33" s="9"/>
      <c r="G33" s="77"/>
      <c r="H33" s="62">
        <v>2</v>
      </c>
      <c r="I33" s="62" t="s">
        <v>27</v>
      </c>
      <c r="J33" s="78">
        <v>442</v>
      </c>
      <c r="K33" s="79">
        <v>0.7</v>
      </c>
      <c r="L33" s="80">
        <v>0</v>
      </c>
      <c r="M33" s="81">
        <v>0</v>
      </c>
      <c r="N33" s="80">
        <v>70571</v>
      </c>
      <c r="O33" s="80"/>
      <c r="P33" s="81">
        <v>49399.7</v>
      </c>
      <c r="Q33" s="82">
        <v>2.6200000000000003E-4</v>
      </c>
      <c r="R33" s="83">
        <v>12.9427214</v>
      </c>
      <c r="S33" s="80">
        <v>0</v>
      </c>
      <c r="T33" s="81">
        <v>0</v>
      </c>
      <c r="U33" s="81">
        <v>0</v>
      </c>
      <c r="V33" s="84">
        <v>2.6899999999999998E-4</v>
      </c>
      <c r="W33" s="85">
        <v>0</v>
      </c>
      <c r="X33" s="62"/>
    </row>
    <row r="34" spans="3:24" x14ac:dyDescent="0.3">
      <c r="C34" s="118"/>
      <c r="D34" s="119"/>
      <c r="E34" s="78"/>
      <c r="G34" s="77"/>
      <c r="H34" s="62">
        <v>3</v>
      </c>
      <c r="I34" s="62" t="s">
        <v>20</v>
      </c>
      <c r="J34" s="78">
        <v>442</v>
      </c>
      <c r="K34" s="79">
        <v>0.7</v>
      </c>
      <c r="L34" s="80">
        <v>0</v>
      </c>
      <c r="M34" s="81">
        <v>0</v>
      </c>
      <c r="N34" s="80">
        <v>70571</v>
      </c>
      <c r="O34" s="80"/>
      <c r="P34" s="81">
        <v>49399.7</v>
      </c>
      <c r="Q34" s="82">
        <v>5.7799999999999995E-4</v>
      </c>
      <c r="R34" s="83">
        <v>28.553026599999995</v>
      </c>
      <c r="S34" s="80">
        <v>0</v>
      </c>
      <c r="T34" s="81">
        <v>0</v>
      </c>
      <c r="U34" s="81">
        <v>0</v>
      </c>
      <c r="V34" s="84">
        <v>5.9699999999999998E-4</v>
      </c>
      <c r="W34" s="85">
        <v>0</v>
      </c>
      <c r="X34" s="62"/>
    </row>
    <row r="35" spans="3:24" x14ac:dyDescent="0.3">
      <c r="G35" s="77"/>
      <c r="H35" s="62">
        <v>5</v>
      </c>
      <c r="I35" s="62" t="s">
        <v>17</v>
      </c>
      <c r="J35" s="78">
        <v>442</v>
      </c>
      <c r="K35" s="79">
        <v>0.7</v>
      </c>
      <c r="L35" s="80">
        <v>0</v>
      </c>
      <c r="M35" s="81">
        <v>0</v>
      </c>
      <c r="N35" s="80">
        <v>70571</v>
      </c>
      <c r="O35" s="80"/>
      <c r="P35" s="81">
        <v>49399.7</v>
      </c>
      <c r="Q35" s="82">
        <v>6.2979999999999998E-3</v>
      </c>
      <c r="R35" s="83">
        <v>311.11931059999995</v>
      </c>
      <c r="S35" s="80">
        <v>0</v>
      </c>
      <c r="T35" s="81">
        <v>0</v>
      </c>
      <c r="U35" s="81">
        <v>0</v>
      </c>
      <c r="V35" s="84">
        <v>6.6930000000000002E-3</v>
      </c>
      <c r="W35" s="85">
        <v>0</v>
      </c>
      <c r="X35" s="62"/>
    </row>
    <row r="36" spans="3:24" x14ac:dyDescent="0.3">
      <c r="G36" s="77"/>
      <c r="H36" s="62">
        <v>137</v>
      </c>
      <c r="I36" s="62" t="s">
        <v>160</v>
      </c>
      <c r="J36" s="78">
        <v>442</v>
      </c>
      <c r="K36" s="79">
        <v>0.7</v>
      </c>
      <c r="L36" s="80">
        <v>0</v>
      </c>
      <c r="M36" s="81">
        <v>0</v>
      </c>
      <c r="N36" s="80">
        <v>70571</v>
      </c>
      <c r="O36" s="80"/>
      <c r="P36" s="81">
        <v>49399.7</v>
      </c>
      <c r="Q36" s="82">
        <v>7.4999999999999993E-5</v>
      </c>
      <c r="R36" s="83">
        <v>3.7049774999999996</v>
      </c>
      <c r="S36" s="80">
        <v>0</v>
      </c>
      <c r="T36" s="81">
        <v>0</v>
      </c>
      <c r="U36" s="81">
        <v>0</v>
      </c>
      <c r="V36" s="84">
        <v>0</v>
      </c>
      <c r="W36" s="85">
        <v>0</v>
      </c>
      <c r="X36" s="62"/>
    </row>
    <row r="37" spans="3:24" x14ac:dyDescent="0.3">
      <c r="G37" s="77"/>
      <c r="H37" s="62">
        <v>6</v>
      </c>
      <c r="I37" s="62" t="s">
        <v>76</v>
      </c>
      <c r="J37" s="78">
        <v>442</v>
      </c>
      <c r="K37" s="79">
        <v>0.7</v>
      </c>
      <c r="L37" s="80">
        <v>0</v>
      </c>
      <c r="M37" s="81">
        <v>0</v>
      </c>
      <c r="N37" s="80">
        <v>70571</v>
      </c>
      <c r="O37" s="80"/>
      <c r="P37" s="81">
        <v>49399.7</v>
      </c>
      <c r="Q37" s="82">
        <v>0</v>
      </c>
      <c r="R37" s="83">
        <v>0</v>
      </c>
      <c r="S37" s="80">
        <v>0</v>
      </c>
      <c r="T37" s="81">
        <v>0</v>
      </c>
      <c r="U37" s="81">
        <v>0</v>
      </c>
      <c r="V37" s="84">
        <v>0</v>
      </c>
      <c r="W37" s="85">
        <v>0</v>
      </c>
      <c r="X37" s="62"/>
    </row>
    <row r="38" spans="3:24" x14ac:dyDescent="0.3">
      <c r="G38" s="77"/>
      <c r="H38" s="62">
        <v>7</v>
      </c>
      <c r="I38" s="62" t="s">
        <v>9</v>
      </c>
      <c r="J38" s="78">
        <v>442</v>
      </c>
      <c r="K38" s="79">
        <v>0.7</v>
      </c>
      <c r="L38" s="80">
        <v>0</v>
      </c>
      <c r="M38" s="81">
        <v>0</v>
      </c>
      <c r="N38" s="80">
        <v>70571</v>
      </c>
      <c r="O38" s="80"/>
      <c r="P38" s="81">
        <v>49399.7</v>
      </c>
      <c r="Q38" s="82">
        <v>1.1900000000000001E-4</v>
      </c>
      <c r="R38" s="83">
        <v>5.8785642999999999</v>
      </c>
      <c r="S38" s="80">
        <v>0</v>
      </c>
      <c r="T38" s="81">
        <v>0</v>
      </c>
      <c r="U38" s="81">
        <v>0</v>
      </c>
      <c r="V38" s="84">
        <v>1.27E-4</v>
      </c>
      <c r="W38" s="85">
        <v>0</v>
      </c>
      <c r="X38" s="62"/>
    </row>
    <row r="39" spans="3:24" x14ac:dyDescent="0.3">
      <c r="G39" s="77"/>
      <c r="H39" s="62">
        <v>8</v>
      </c>
      <c r="I39" s="62" t="s">
        <v>23</v>
      </c>
      <c r="J39" s="78">
        <v>442</v>
      </c>
      <c r="K39" s="79">
        <v>0.7</v>
      </c>
      <c r="L39" s="80">
        <v>0</v>
      </c>
      <c r="M39" s="81">
        <v>0</v>
      </c>
      <c r="N39" s="80">
        <v>70571</v>
      </c>
      <c r="O39" s="80"/>
      <c r="P39" s="81">
        <v>49399.7</v>
      </c>
      <c r="Q39" s="82">
        <v>1.74E-4</v>
      </c>
      <c r="R39" s="83">
        <v>8.5955478000000003</v>
      </c>
      <c r="S39" s="80">
        <v>0</v>
      </c>
      <c r="T39" s="81">
        <v>0</v>
      </c>
      <c r="U39" s="81">
        <v>0</v>
      </c>
      <c r="V39" s="84">
        <v>1.8699999999999999E-4</v>
      </c>
      <c r="W39" s="85">
        <v>0</v>
      </c>
      <c r="X39" s="62"/>
    </row>
    <row r="40" spans="3:24" x14ac:dyDescent="0.3">
      <c r="G40" s="77"/>
      <c r="H40" s="62">
        <v>25</v>
      </c>
      <c r="I40" s="62" t="s">
        <v>8</v>
      </c>
      <c r="J40" s="78">
        <v>442</v>
      </c>
      <c r="K40" s="79">
        <v>0.7</v>
      </c>
      <c r="L40" s="80">
        <v>0</v>
      </c>
      <c r="M40" s="81">
        <v>0</v>
      </c>
      <c r="N40" s="80">
        <v>70571</v>
      </c>
      <c r="O40" s="80"/>
      <c r="P40" s="81">
        <v>49399.7</v>
      </c>
      <c r="Q40" s="82">
        <v>1.2400000000000001E-4</v>
      </c>
      <c r="R40" s="83">
        <v>6.1255628</v>
      </c>
      <c r="S40" s="80">
        <v>0</v>
      </c>
      <c r="T40" s="81">
        <v>0</v>
      </c>
      <c r="U40" s="81">
        <v>0</v>
      </c>
      <c r="V40" s="84">
        <v>1.2300000000000001E-4</v>
      </c>
      <c r="W40" s="85">
        <v>0</v>
      </c>
      <c r="X40" s="62"/>
    </row>
    <row r="41" spans="3:24" x14ac:dyDescent="0.3">
      <c r="G41" s="77"/>
      <c r="H41" s="62">
        <v>38</v>
      </c>
      <c r="I41" s="62" t="s">
        <v>12</v>
      </c>
      <c r="J41" s="78">
        <v>442</v>
      </c>
      <c r="K41" s="79">
        <v>0.7</v>
      </c>
      <c r="L41" s="80">
        <v>0</v>
      </c>
      <c r="M41" s="81">
        <v>0</v>
      </c>
      <c r="N41" s="80">
        <v>70571</v>
      </c>
      <c r="O41" s="80"/>
      <c r="P41" s="81">
        <v>49399.7</v>
      </c>
      <c r="Q41" s="82">
        <v>9.5000000000000005E-5</v>
      </c>
      <c r="R41" s="83">
        <v>4.6929714999999996</v>
      </c>
      <c r="S41" s="80">
        <v>0</v>
      </c>
      <c r="T41" s="81">
        <v>0</v>
      </c>
      <c r="U41" s="81">
        <v>0</v>
      </c>
      <c r="V41" s="84">
        <v>7.8999999999999996E-5</v>
      </c>
      <c r="W41" s="85">
        <v>0</v>
      </c>
      <c r="X41" s="62"/>
    </row>
    <row r="42" spans="3:24" x14ac:dyDescent="0.3">
      <c r="G42" s="77"/>
      <c r="H42" s="62">
        <v>41</v>
      </c>
      <c r="I42" s="62" t="s">
        <v>83</v>
      </c>
      <c r="J42" s="78">
        <v>442</v>
      </c>
      <c r="K42" s="79">
        <v>0.7</v>
      </c>
      <c r="L42" s="80">
        <v>0</v>
      </c>
      <c r="M42" s="81">
        <v>0</v>
      </c>
      <c r="N42" s="80">
        <v>70571</v>
      </c>
      <c r="O42" s="80"/>
      <c r="P42" s="81">
        <v>49399.7</v>
      </c>
      <c r="Q42" s="82">
        <v>0</v>
      </c>
      <c r="R42" s="83">
        <v>0</v>
      </c>
      <c r="S42" s="80">
        <v>0</v>
      </c>
      <c r="T42" s="81">
        <v>0</v>
      </c>
      <c r="U42" s="81">
        <v>0</v>
      </c>
      <c r="V42" s="84">
        <v>0</v>
      </c>
      <c r="W42" s="85">
        <v>0</v>
      </c>
      <c r="X42" s="62"/>
    </row>
    <row r="43" spans="3:24" x14ac:dyDescent="0.3">
      <c r="G43" s="77"/>
      <c r="H43" s="62">
        <v>55</v>
      </c>
      <c r="I43" s="62" t="s">
        <v>26</v>
      </c>
      <c r="J43" s="78">
        <v>442</v>
      </c>
      <c r="K43" s="79">
        <v>0.7</v>
      </c>
      <c r="L43" s="80">
        <v>0</v>
      </c>
      <c r="M43" s="81">
        <v>0</v>
      </c>
      <c r="N43" s="80">
        <v>70571</v>
      </c>
      <c r="O43" s="80"/>
      <c r="P43" s="81">
        <v>49399.7</v>
      </c>
      <c r="Q43" s="82">
        <v>1.4799999999999999E-4</v>
      </c>
      <c r="R43" s="83">
        <v>7.3111555999999993</v>
      </c>
      <c r="S43" s="80">
        <v>0</v>
      </c>
      <c r="T43" s="81">
        <v>0</v>
      </c>
      <c r="U43" s="81">
        <v>0</v>
      </c>
      <c r="V43" s="84">
        <v>1.5699999999999999E-4</v>
      </c>
      <c r="W43" s="85">
        <v>0</v>
      </c>
      <c r="X43" s="62"/>
    </row>
    <row r="44" spans="3:24" x14ac:dyDescent="0.3">
      <c r="G44" s="77"/>
      <c r="H44" s="62">
        <v>56</v>
      </c>
      <c r="I44" s="62" t="s">
        <v>14</v>
      </c>
      <c r="J44" s="78">
        <v>442</v>
      </c>
      <c r="K44" s="79">
        <v>0.7</v>
      </c>
      <c r="L44" s="80">
        <v>0</v>
      </c>
      <c r="M44" s="81">
        <v>0</v>
      </c>
      <c r="N44" s="80">
        <v>70571</v>
      </c>
      <c r="O44" s="80"/>
      <c r="P44" s="81">
        <v>49399.7</v>
      </c>
      <c r="Q44" s="82">
        <v>1.3370000000000001E-3</v>
      </c>
      <c r="R44" s="83">
        <v>66.047398900000005</v>
      </c>
      <c r="S44" s="80">
        <v>0</v>
      </c>
      <c r="T44" s="81">
        <v>0</v>
      </c>
      <c r="U44" s="81">
        <v>0</v>
      </c>
      <c r="V44" s="84">
        <v>1.405E-3</v>
      </c>
      <c r="W44" s="85">
        <v>0</v>
      </c>
      <c r="X44" s="62"/>
    </row>
    <row r="45" spans="3:24" x14ac:dyDescent="0.3">
      <c r="G45" s="77"/>
      <c r="H45" s="62">
        <v>71</v>
      </c>
      <c r="I45" s="62" t="s">
        <v>18</v>
      </c>
      <c r="J45" s="78">
        <v>442</v>
      </c>
      <c r="K45" s="79">
        <v>0</v>
      </c>
      <c r="L45" s="80">
        <v>0</v>
      </c>
      <c r="M45" s="81">
        <v>0</v>
      </c>
      <c r="N45" s="80">
        <v>70571</v>
      </c>
      <c r="O45" s="80"/>
      <c r="P45" s="81">
        <v>0</v>
      </c>
      <c r="Q45" s="82">
        <v>1.0000000000000001E-5</v>
      </c>
      <c r="R45" s="83">
        <v>0</v>
      </c>
      <c r="S45" s="80">
        <v>0</v>
      </c>
      <c r="T45" s="81">
        <v>0</v>
      </c>
      <c r="U45" s="81">
        <v>0</v>
      </c>
      <c r="V45" s="84">
        <v>1.1E-5</v>
      </c>
      <c r="W45" s="85">
        <v>0</v>
      </c>
      <c r="X45" s="62"/>
    </row>
    <row r="46" spans="3:24" x14ac:dyDescent="0.3">
      <c r="G46" s="77"/>
      <c r="H46" s="62">
        <v>72</v>
      </c>
      <c r="I46" s="62" t="s">
        <v>28</v>
      </c>
      <c r="J46" s="78">
        <v>442</v>
      </c>
      <c r="K46" s="79">
        <v>0</v>
      </c>
      <c r="L46" s="80">
        <v>0</v>
      </c>
      <c r="M46" s="81">
        <v>0</v>
      </c>
      <c r="N46" s="80">
        <v>70571</v>
      </c>
      <c r="O46" s="80"/>
      <c r="P46" s="81">
        <v>0</v>
      </c>
      <c r="Q46" s="82">
        <v>2.9999999999999997E-4</v>
      </c>
      <c r="R46" s="83">
        <v>0</v>
      </c>
      <c r="S46" s="80">
        <v>0</v>
      </c>
      <c r="T46" s="81">
        <v>0</v>
      </c>
      <c r="U46" s="81">
        <v>0</v>
      </c>
      <c r="V46" s="84">
        <v>3.1799999999999998E-4</v>
      </c>
      <c r="W46" s="85">
        <v>0</v>
      </c>
      <c r="X46" s="62"/>
    </row>
    <row r="47" spans="3:24" x14ac:dyDescent="0.3">
      <c r="G47" s="77"/>
      <c r="H47" s="62">
        <v>90</v>
      </c>
      <c r="I47" s="62" t="s">
        <v>4</v>
      </c>
      <c r="J47" s="78">
        <v>442</v>
      </c>
      <c r="K47" s="79">
        <v>0.7</v>
      </c>
      <c r="L47" s="80">
        <v>0</v>
      </c>
      <c r="M47" s="81">
        <v>0</v>
      </c>
      <c r="N47" s="80">
        <v>70571</v>
      </c>
      <c r="O47" s="80"/>
      <c r="P47" s="81">
        <v>49399.7</v>
      </c>
      <c r="Q47" s="82">
        <v>3.59E-4</v>
      </c>
      <c r="R47" s="83">
        <v>17.734492299999999</v>
      </c>
      <c r="S47" s="80">
        <v>0</v>
      </c>
      <c r="T47" s="81">
        <v>0</v>
      </c>
      <c r="U47" s="81">
        <v>0</v>
      </c>
      <c r="V47" s="84">
        <v>3.48E-4</v>
      </c>
      <c r="W47" s="85">
        <v>0</v>
      </c>
      <c r="X47" s="62"/>
    </row>
    <row r="48" spans="3:24" x14ac:dyDescent="0.3">
      <c r="G48" s="77"/>
      <c r="H48" s="62">
        <v>97</v>
      </c>
      <c r="I48" s="62" t="s">
        <v>3</v>
      </c>
      <c r="J48" s="78">
        <v>442</v>
      </c>
      <c r="K48" s="79">
        <v>0.7</v>
      </c>
      <c r="L48" s="80">
        <v>0</v>
      </c>
      <c r="M48" s="81">
        <v>0</v>
      </c>
      <c r="N48" s="80">
        <v>70571</v>
      </c>
      <c r="O48" s="80"/>
      <c r="P48" s="81">
        <v>49399.7</v>
      </c>
      <c r="Q48" s="82">
        <v>1.47E-4</v>
      </c>
      <c r="R48" s="83">
        <v>7.2617558999999989</v>
      </c>
      <c r="S48" s="80">
        <v>0</v>
      </c>
      <c r="T48" s="81">
        <v>0</v>
      </c>
      <c r="U48" s="81">
        <v>0</v>
      </c>
      <c r="V48" s="84">
        <v>1.54E-4</v>
      </c>
      <c r="W48" s="85">
        <v>0</v>
      </c>
      <c r="X48" s="62"/>
    </row>
    <row r="49" spans="7:24" x14ac:dyDescent="0.3">
      <c r="G49" s="77"/>
      <c r="H49" s="62">
        <v>104</v>
      </c>
      <c r="I49" s="62" t="s">
        <v>88</v>
      </c>
      <c r="J49" s="78">
        <v>442</v>
      </c>
      <c r="K49" s="79">
        <v>0.7</v>
      </c>
      <c r="L49" s="80">
        <v>0</v>
      </c>
      <c r="M49" s="81">
        <v>0</v>
      </c>
      <c r="N49" s="80">
        <v>70571</v>
      </c>
      <c r="O49" s="80"/>
      <c r="P49" s="81">
        <v>49399.7</v>
      </c>
      <c r="Q49" s="82">
        <v>0</v>
      </c>
      <c r="R49" s="83">
        <v>0</v>
      </c>
      <c r="S49" s="80">
        <v>0</v>
      </c>
      <c r="T49" s="81">
        <v>0</v>
      </c>
      <c r="U49" s="81">
        <v>0</v>
      </c>
      <c r="V49" s="84">
        <v>0</v>
      </c>
      <c r="W49" s="85">
        <v>0</v>
      </c>
      <c r="X49" s="62"/>
    </row>
    <row r="50" spans="7:24" x14ac:dyDescent="0.3">
      <c r="G50" s="77"/>
      <c r="H50" s="62">
        <v>105</v>
      </c>
      <c r="I50" s="62" t="s">
        <v>128</v>
      </c>
      <c r="J50" s="78">
        <v>442</v>
      </c>
      <c r="K50" s="79">
        <v>0.7</v>
      </c>
      <c r="L50" s="80">
        <v>0</v>
      </c>
      <c r="M50" s="81">
        <v>0</v>
      </c>
      <c r="N50" s="80">
        <v>70571</v>
      </c>
      <c r="O50" s="80"/>
      <c r="P50" s="81">
        <v>49399.7</v>
      </c>
      <c r="Q50" s="82">
        <v>0</v>
      </c>
      <c r="R50" s="83">
        <v>0</v>
      </c>
      <c r="S50" s="80">
        <v>0</v>
      </c>
      <c r="T50" s="81">
        <v>0</v>
      </c>
      <c r="U50" s="81">
        <v>0</v>
      </c>
      <c r="V50" s="84">
        <v>0</v>
      </c>
      <c r="W50" s="85">
        <v>0</v>
      </c>
      <c r="X50" s="62"/>
    </row>
    <row r="51" spans="7:24" x14ac:dyDescent="0.3">
      <c r="G51" s="77"/>
      <c r="H51" s="62">
        <v>117</v>
      </c>
      <c r="I51" s="62" t="s">
        <v>21</v>
      </c>
      <c r="J51" s="78">
        <v>442</v>
      </c>
      <c r="K51" s="79">
        <v>0.7</v>
      </c>
      <c r="L51" s="80">
        <v>0</v>
      </c>
      <c r="M51" s="81">
        <v>0</v>
      </c>
      <c r="N51" s="80">
        <v>70571</v>
      </c>
      <c r="O51" s="80"/>
      <c r="P51" s="81">
        <v>49399.7</v>
      </c>
      <c r="Q51" s="82">
        <v>2.5700000000000001E-4</v>
      </c>
      <c r="R51" s="83">
        <v>12.6957229</v>
      </c>
      <c r="S51" s="80">
        <v>0</v>
      </c>
      <c r="T51" s="81">
        <v>0</v>
      </c>
      <c r="U51" s="81">
        <v>0</v>
      </c>
      <c r="V51" s="84">
        <v>2.7300000000000002E-4</v>
      </c>
      <c r="W51" s="85">
        <v>0</v>
      </c>
      <c r="X51" s="62"/>
    </row>
    <row r="52" spans="7:24" x14ac:dyDescent="0.3">
      <c r="G52" s="77"/>
      <c r="H52" s="62">
        <v>118</v>
      </c>
      <c r="I52" s="62" t="s">
        <v>19</v>
      </c>
      <c r="J52" s="78">
        <v>442</v>
      </c>
      <c r="K52" s="79">
        <v>0.7</v>
      </c>
      <c r="L52" s="80">
        <v>0</v>
      </c>
      <c r="M52" s="81">
        <v>0</v>
      </c>
      <c r="N52" s="80">
        <v>70571</v>
      </c>
      <c r="O52" s="80"/>
      <c r="P52" s="81">
        <v>49399.7</v>
      </c>
      <c r="Q52" s="82">
        <v>8.3999999999999995E-5</v>
      </c>
      <c r="R52" s="83">
        <v>4.1495747999999999</v>
      </c>
      <c r="S52" s="80">
        <v>0</v>
      </c>
      <c r="T52" s="81">
        <v>0</v>
      </c>
      <c r="U52" s="81">
        <v>0</v>
      </c>
      <c r="V52" s="84">
        <v>1.3899999999999999E-4</v>
      </c>
      <c r="W52" s="85">
        <v>0</v>
      </c>
      <c r="X52" s="62"/>
    </row>
    <row r="53" spans="7:24" x14ac:dyDescent="0.3">
      <c r="G53" s="77"/>
      <c r="H53" s="62">
        <v>120</v>
      </c>
      <c r="I53" s="62" t="s">
        <v>127</v>
      </c>
      <c r="J53" s="78">
        <v>442</v>
      </c>
      <c r="K53" s="79">
        <v>0.7</v>
      </c>
      <c r="L53" s="80">
        <v>0</v>
      </c>
      <c r="M53" s="81">
        <v>0</v>
      </c>
      <c r="N53" s="80">
        <v>70571</v>
      </c>
      <c r="O53" s="80"/>
      <c r="P53" s="81">
        <v>49399.7</v>
      </c>
      <c r="Q53" s="82">
        <v>0</v>
      </c>
      <c r="R53" s="83">
        <v>0</v>
      </c>
      <c r="S53" s="80">
        <v>0</v>
      </c>
      <c r="T53" s="81">
        <v>0</v>
      </c>
      <c r="U53" s="81">
        <v>0</v>
      </c>
      <c r="V53" s="84">
        <v>0</v>
      </c>
      <c r="W53" s="85">
        <v>0</v>
      </c>
      <c r="X53" s="62"/>
    </row>
    <row r="54" spans="7:24" x14ac:dyDescent="0.3">
      <c r="G54" s="77"/>
      <c r="H54" s="62">
        <v>129</v>
      </c>
      <c r="I54" s="62" t="s">
        <v>91</v>
      </c>
      <c r="J54" s="78">
        <v>442</v>
      </c>
      <c r="K54" s="79">
        <v>0.7</v>
      </c>
      <c r="L54" s="80">
        <v>0</v>
      </c>
      <c r="M54" s="81">
        <v>0</v>
      </c>
      <c r="N54" s="80">
        <v>70571</v>
      </c>
      <c r="O54" s="80"/>
      <c r="P54" s="81">
        <v>49399.7</v>
      </c>
      <c r="Q54" s="82">
        <v>0</v>
      </c>
      <c r="R54" s="83">
        <v>0</v>
      </c>
      <c r="S54" s="80">
        <v>0</v>
      </c>
      <c r="T54" s="81">
        <v>0</v>
      </c>
      <c r="U54" s="81">
        <v>0</v>
      </c>
      <c r="V54" s="84">
        <v>0</v>
      </c>
      <c r="W54" s="85">
        <v>0</v>
      </c>
      <c r="X54" s="62"/>
    </row>
    <row r="55" spans="7:24" x14ac:dyDescent="0.3">
      <c r="G55" s="77"/>
      <c r="H55" s="62"/>
      <c r="I55" s="62"/>
      <c r="J55" s="78"/>
      <c r="K55" s="79"/>
      <c r="L55" s="81"/>
      <c r="M55" s="81"/>
      <c r="N55" s="81"/>
      <c r="O55" s="81"/>
      <c r="P55" s="81"/>
      <c r="Q55" s="84"/>
      <c r="R55" s="83"/>
      <c r="S55" s="81"/>
      <c r="T55" s="81"/>
      <c r="U55" s="81"/>
      <c r="V55" s="84"/>
      <c r="W55" s="85"/>
      <c r="X55" s="62"/>
    </row>
    <row r="56" spans="7:24" ht="15.6" x14ac:dyDescent="0.3">
      <c r="G56" s="90">
        <v>120</v>
      </c>
      <c r="H56" s="91" t="s">
        <v>127</v>
      </c>
      <c r="I56" s="62"/>
      <c r="J56" s="78"/>
      <c r="K56" s="79"/>
      <c r="L56" s="81"/>
      <c r="M56" s="81"/>
      <c r="N56" s="81"/>
      <c r="O56" s="81"/>
      <c r="P56" s="81"/>
      <c r="Q56" s="84"/>
      <c r="R56" s="83"/>
      <c r="S56" s="81"/>
      <c r="T56" s="81"/>
      <c r="U56" s="81"/>
      <c r="V56" s="84"/>
      <c r="W56" s="85"/>
      <c r="X56" s="62"/>
    </row>
    <row r="57" spans="7:24" x14ac:dyDescent="0.3">
      <c r="G57" s="77"/>
      <c r="H57" s="62">
        <v>1</v>
      </c>
      <c r="I57" s="62" t="s">
        <v>11</v>
      </c>
      <c r="J57" s="78">
        <v>443</v>
      </c>
      <c r="K57" s="79">
        <v>0.7</v>
      </c>
      <c r="L57" s="80">
        <v>0</v>
      </c>
      <c r="M57" s="81"/>
      <c r="N57" s="80">
        <v>32991</v>
      </c>
      <c r="O57" s="81">
        <v>2918300</v>
      </c>
      <c r="P57" s="81">
        <v>-2019716.2999999998</v>
      </c>
      <c r="Q57" s="82">
        <v>2.2769999999999999E-3</v>
      </c>
      <c r="R57" s="83">
        <v>-4598.8940150999997</v>
      </c>
      <c r="S57" s="80">
        <v>0</v>
      </c>
      <c r="T57" s="81">
        <v>0</v>
      </c>
      <c r="U57" s="81">
        <v>0</v>
      </c>
      <c r="V57" s="84">
        <v>1.91E-3</v>
      </c>
      <c r="W57" s="85">
        <v>0</v>
      </c>
      <c r="X57" s="62"/>
    </row>
    <row r="58" spans="7:24" x14ac:dyDescent="0.3">
      <c r="G58" s="77"/>
      <c r="H58" s="62">
        <v>2</v>
      </c>
      <c r="I58" s="62" t="s">
        <v>27</v>
      </c>
      <c r="J58" s="78">
        <v>443</v>
      </c>
      <c r="K58" s="79">
        <v>0.7</v>
      </c>
      <c r="L58" s="80">
        <v>0</v>
      </c>
      <c r="M58" s="81"/>
      <c r="N58" s="80">
        <v>32991</v>
      </c>
      <c r="O58" s="81">
        <v>2918300</v>
      </c>
      <c r="P58" s="81">
        <v>-2019716.2999999998</v>
      </c>
      <c r="Q58" s="82">
        <v>2.6200000000000003E-4</v>
      </c>
      <c r="R58" s="83">
        <v>-529.1656706</v>
      </c>
      <c r="S58" s="80">
        <v>0</v>
      </c>
      <c r="T58" s="81">
        <v>0</v>
      </c>
      <c r="U58" s="81">
        <v>0</v>
      </c>
      <c r="V58" s="84">
        <v>2.6899999999999998E-4</v>
      </c>
      <c r="W58" s="85">
        <v>0</v>
      </c>
      <c r="X58" s="62"/>
    </row>
    <row r="59" spans="7:24" x14ac:dyDescent="0.3">
      <c r="G59" s="77"/>
      <c r="H59" s="62">
        <v>3</v>
      </c>
      <c r="I59" s="62" t="s">
        <v>20</v>
      </c>
      <c r="J59" s="78">
        <v>443</v>
      </c>
      <c r="K59" s="79">
        <v>0.7</v>
      </c>
      <c r="L59" s="80">
        <v>0</v>
      </c>
      <c r="M59" s="81"/>
      <c r="N59" s="80">
        <v>32991</v>
      </c>
      <c r="O59" s="81">
        <v>2918300</v>
      </c>
      <c r="P59" s="81">
        <v>-2019716.2999999998</v>
      </c>
      <c r="Q59" s="82">
        <v>5.7799999999999995E-4</v>
      </c>
      <c r="R59" s="83">
        <v>-1167.3960213999999</v>
      </c>
      <c r="S59" s="80">
        <v>0</v>
      </c>
      <c r="T59" s="81">
        <v>0</v>
      </c>
      <c r="U59" s="81">
        <v>0</v>
      </c>
      <c r="V59" s="84">
        <v>5.9699999999999998E-4</v>
      </c>
      <c r="W59" s="85">
        <v>0</v>
      </c>
      <c r="X59" s="62"/>
    </row>
    <row r="60" spans="7:24" x14ac:dyDescent="0.3">
      <c r="G60" s="77"/>
      <c r="H60" s="62">
        <v>5</v>
      </c>
      <c r="I60" s="62" t="s">
        <v>17</v>
      </c>
      <c r="J60" s="78">
        <v>443</v>
      </c>
      <c r="K60" s="79">
        <v>0.7</v>
      </c>
      <c r="L60" s="80">
        <v>0</v>
      </c>
      <c r="M60" s="81"/>
      <c r="N60" s="80">
        <v>32991</v>
      </c>
      <c r="O60" s="81">
        <v>2918300</v>
      </c>
      <c r="P60" s="81">
        <v>-2019716.2999999998</v>
      </c>
      <c r="Q60" s="82">
        <v>6.2979999999999998E-3</v>
      </c>
      <c r="R60" s="83">
        <v>-12720.173257399998</v>
      </c>
      <c r="S60" s="80">
        <v>0</v>
      </c>
      <c r="T60" s="81">
        <v>0</v>
      </c>
      <c r="U60" s="81">
        <v>0</v>
      </c>
      <c r="V60" s="84">
        <v>6.6930000000000002E-3</v>
      </c>
      <c r="W60" s="85">
        <v>0</v>
      </c>
      <c r="X60" s="62"/>
    </row>
    <row r="61" spans="7:24" x14ac:dyDescent="0.3">
      <c r="G61" s="77"/>
      <c r="H61" s="62">
        <v>137</v>
      </c>
      <c r="I61" s="62" t="s">
        <v>160</v>
      </c>
      <c r="J61" s="78">
        <v>443</v>
      </c>
      <c r="K61" s="79">
        <v>0.7</v>
      </c>
      <c r="L61" s="80">
        <v>0</v>
      </c>
      <c r="M61" s="81"/>
      <c r="N61" s="80">
        <v>32991</v>
      </c>
      <c r="O61" s="81">
        <v>2918300</v>
      </c>
      <c r="P61" s="81">
        <v>-2019716.2999999998</v>
      </c>
      <c r="Q61" s="82">
        <v>7.4999999999999993E-5</v>
      </c>
      <c r="R61" s="83">
        <v>-151.47872249999998</v>
      </c>
      <c r="S61" s="80">
        <v>0</v>
      </c>
      <c r="T61" s="81">
        <v>0</v>
      </c>
      <c r="U61" s="81">
        <v>0</v>
      </c>
      <c r="V61" s="84">
        <v>0</v>
      </c>
      <c r="W61" s="85">
        <v>0</v>
      </c>
      <c r="X61" s="62"/>
    </row>
    <row r="62" spans="7:24" x14ac:dyDescent="0.3">
      <c r="G62" s="77"/>
      <c r="H62" s="62">
        <v>6</v>
      </c>
      <c r="I62" s="62" t="s">
        <v>76</v>
      </c>
      <c r="J62" s="78">
        <v>443</v>
      </c>
      <c r="K62" s="79">
        <v>0.7</v>
      </c>
      <c r="L62" s="80">
        <v>0</v>
      </c>
      <c r="M62" s="81"/>
      <c r="N62" s="80">
        <v>32991</v>
      </c>
      <c r="O62" s="81">
        <v>2918300</v>
      </c>
      <c r="P62" s="81">
        <v>-2019716.2999999998</v>
      </c>
      <c r="Q62" s="82">
        <v>0</v>
      </c>
      <c r="R62" s="83">
        <v>0</v>
      </c>
      <c r="S62" s="80">
        <v>0</v>
      </c>
      <c r="T62" s="81">
        <v>0</v>
      </c>
      <c r="U62" s="81">
        <v>0</v>
      </c>
      <c r="V62" s="84">
        <v>0</v>
      </c>
      <c r="W62" s="85">
        <v>0</v>
      </c>
      <c r="X62" s="62"/>
    </row>
    <row r="63" spans="7:24" x14ac:dyDescent="0.3">
      <c r="G63" s="77"/>
      <c r="H63" s="62">
        <v>7</v>
      </c>
      <c r="I63" s="62" t="s">
        <v>9</v>
      </c>
      <c r="J63" s="78">
        <v>443</v>
      </c>
      <c r="K63" s="79">
        <v>0.7</v>
      </c>
      <c r="L63" s="80">
        <v>0</v>
      </c>
      <c r="M63" s="81"/>
      <c r="N63" s="80">
        <v>32991</v>
      </c>
      <c r="O63" s="81">
        <v>2918300</v>
      </c>
      <c r="P63" s="81">
        <v>-2019716.2999999998</v>
      </c>
      <c r="Q63" s="82">
        <v>1.1900000000000001E-4</v>
      </c>
      <c r="R63" s="83">
        <v>-240.34623969999998</v>
      </c>
      <c r="S63" s="80">
        <v>0</v>
      </c>
      <c r="T63" s="81">
        <v>0</v>
      </c>
      <c r="U63" s="81">
        <v>0</v>
      </c>
      <c r="V63" s="84">
        <v>1.27E-4</v>
      </c>
      <c r="W63" s="85">
        <v>0</v>
      </c>
      <c r="X63" s="62"/>
    </row>
    <row r="64" spans="7:24" x14ac:dyDescent="0.3">
      <c r="G64" s="77"/>
      <c r="H64" s="62">
        <v>8</v>
      </c>
      <c r="I64" s="62" t="s">
        <v>23</v>
      </c>
      <c r="J64" s="78">
        <v>443</v>
      </c>
      <c r="K64" s="79">
        <v>0.7</v>
      </c>
      <c r="L64" s="80">
        <v>0</v>
      </c>
      <c r="M64" s="81"/>
      <c r="N64" s="80">
        <v>32991</v>
      </c>
      <c r="O64" s="81">
        <v>2918300</v>
      </c>
      <c r="P64" s="81">
        <v>-2019716.2999999998</v>
      </c>
      <c r="Q64" s="82">
        <v>1.74E-4</v>
      </c>
      <c r="R64" s="83">
        <v>-351.43063619999998</v>
      </c>
      <c r="S64" s="80">
        <v>0</v>
      </c>
      <c r="T64" s="81">
        <v>0</v>
      </c>
      <c r="U64" s="81">
        <v>0</v>
      </c>
      <c r="V64" s="84">
        <v>1.8699999999999999E-4</v>
      </c>
      <c r="W64" s="85">
        <v>0</v>
      </c>
      <c r="X64" s="62"/>
    </row>
    <row r="65" spans="7:24" x14ac:dyDescent="0.3">
      <c r="G65" s="77"/>
      <c r="H65" s="62">
        <v>25</v>
      </c>
      <c r="I65" s="62" t="s">
        <v>8</v>
      </c>
      <c r="J65" s="78">
        <v>443</v>
      </c>
      <c r="K65" s="79">
        <v>0.7</v>
      </c>
      <c r="L65" s="80">
        <v>0</v>
      </c>
      <c r="M65" s="81"/>
      <c r="N65" s="80">
        <v>32991</v>
      </c>
      <c r="O65" s="81">
        <v>2918300</v>
      </c>
      <c r="P65" s="81">
        <v>-2019716.2999999998</v>
      </c>
      <c r="Q65" s="82">
        <v>1.2400000000000001E-4</v>
      </c>
      <c r="R65" s="83">
        <v>-250.44482119999998</v>
      </c>
      <c r="S65" s="80">
        <v>0</v>
      </c>
      <c r="T65" s="81">
        <v>0</v>
      </c>
      <c r="U65" s="81">
        <v>0</v>
      </c>
      <c r="V65" s="84">
        <v>1.2300000000000001E-4</v>
      </c>
      <c r="W65" s="85">
        <v>0</v>
      </c>
      <c r="X65" s="62"/>
    </row>
    <row r="66" spans="7:24" x14ac:dyDescent="0.3">
      <c r="G66" s="77"/>
      <c r="H66" s="62">
        <v>38</v>
      </c>
      <c r="I66" s="62" t="s">
        <v>12</v>
      </c>
      <c r="J66" s="78">
        <v>443</v>
      </c>
      <c r="K66" s="79">
        <v>0.7</v>
      </c>
      <c r="L66" s="80">
        <v>0</v>
      </c>
      <c r="M66" s="81"/>
      <c r="N66" s="80">
        <v>32991</v>
      </c>
      <c r="O66" s="81">
        <v>2918300</v>
      </c>
      <c r="P66" s="81">
        <v>-2019716.2999999998</v>
      </c>
      <c r="Q66" s="82">
        <v>9.5000000000000005E-5</v>
      </c>
      <c r="R66" s="83">
        <v>-191.87304849999998</v>
      </c>
      <c r="S66" s="80">
        <v>0</v>
      </c>
      <c r="T66" s="81">
        <v>0</v>
      </c>
      <c r="U66" s="81">
        <v>0</v>
      </c>
      <c r="V66" s="84">
        <v>7.8999999999999996E-5</v>
      </c>
      <c r="W66" s="85">
        <v>0</v>
      </c>
      <c r="X66" s="62"/>
    </row>
    <row r="67" spans="7:24" x14ac:dyDescent="0.3">
      <c r="G67" s="77"/>
      <c r="H67" s="62">
        <v>41</v>
      </c>
      <c r="I67" s="62" t="s">
        <v>83</v>
      </c>
      <c r="J67" s="78">
        <v>443</v>
      </c>
      <c r="K67" s="79">
        <v>0.7</v>
      </c>
      <c r="L67" s="80">
        <v>0</v>
      </c>
      <c r="M67" s="81"/>
      <c r="N67" s="80">
        <v>32991</v>
      </c>
      <c r="O67" s="81">
        <v>2918300</v>
      </c>
      <c r="P67" s="81">
        <v>-2019716.2999999998</v>
      </c>
      <c r="Q67" s="82">
        <v>0</v>
      </c>
      <c r="R67" s="83">
        <v>0</v>
      </c>
      <c r="S67" s="80">
        <v>0</v>
      </c>
      <c r="T67" s="81">
        <v>0</v>
      </c>
      <c r="U67" s="81">
        <v>0</v>
      </c>
      <c r="V67" s="84">
        <v>0</v>
      </c>
      <c r="W67" s="85">
        <v>0</v>
      </c>
      <c r="X67" s="62"/>
    </row>
    <row r="68" spans="7:24" x14ac:dyDescent="0.3">
      <c r="G68" s="77"/>
      <c r="H68" s="62">
        <v>55</v>
      </c>
      <c r="I68" s="62" t="s">
        <v>26</v>
      </c>
      <c r="J68" s="78">
        <v>443</v>
      </c>
      <c r="K68" s="79">
        <v>0.7</v>
      </c>
      <c r="L68" s="80">
        <v>0</v>
      </c>
      <c r="M68" s="81"/>
      <c r="N68" s="80">
        <v>32991</v>
      </c>
      <c r="O68" s="81">
        <v>2918300</v>
      </c>
      <c r="P68" s="81">
        <v>-2019716.2999999998</v>
      </c>
      <c r="Q68" s="82">
        <v>1.4799999999999999E-4</v>
      </c>
      <c r="R68" s="83">
        <v>-298.91801239999995</v>
      </c>
      <c r="S68" s="80">
        <v>0</v>
      </c>
      <c r="T68" s="81">
        <v>0</v>
      </c>
      <c r="U68" s="81">
        <v>0</v>
      </c>
      <c r="V68" s="84">
        <v>1.5699999999999999E-4</v>
      </c>
      <c r="W68" s="85">
        <v>0</v>
      </c>
      <c r="X68" s="62"/>
    </row>
    <row r="69" spans="7:24" x14ac:dyDescent="0.3">
      <c r="G69" s="77"/>
      <c r="H69" s="62">
        <v>56</v>
      </c>
      <c r="I69" s="62" t="s">
        <v>14</v>
      </c>
      <c r="J69" s="78">
        <v>443</v>
      </c>
      <c r="K69" s="79">
        <v>0.7</v>
      </c>
      <c r="L69" s="80">
        <v>0</v>
      </c>
      <c r="M69" s="81"/>
      <c r="N69" s="80">
        <v>32991</v>
      </c>
      <c r="O69" s="81">
        <v>2918300</v>
      </c>
      <c r="P69" s="81">
        <v>-2019716.2999999998</v>
      </c>
      <c r="Q69" s="82">
        <v>1.3370000000000001E-3</v>
      </c>
      <c r="R69" s="83">
        <v>-2700.3606930999999</v>
      </c>
      <c r="S69" s="80">
        <v>0</v>
      </c>
      <c r="T69" s="81">
        <v>0</v>
      </c>
      <c r="U69" s="81">
        <v>0</v>
      </c>
      <c r="V69" s="84">
        <v>1.405E-3</v>
      </c>
      <c r="W69" s="85">
        <v>0</v>
      </c>
      <c r="X69" s="62"/>
    </row>
    <row r="70" spans="7:24" x14ac:dyDescent="0.3">
      <c r="G70" s="77"/>
      <c r="H70" s="62">
        <v>71</v>
      </c>
      <c r="I70" s="62" t="s">
        <v>18</v>
      </c>
      <c r="J70" s="78">
        <v>443</v>
      </c>
      <c r="K70" s="79">
        <v>0</v>
      </c>
      <c r="L70" s="80">
        <v>0</v>
      </c>
      <c r="M70" s="81"/>
      <c r="N70" s="80">
        <v>32991</v>
      </c>
      <c r="O70" s="81">
        <v>2918300</v>
      </c>
      <c r="P70" s="81">
        <v>0</v>
      </c>
      <c r="Q70" s="82">
        <v>1.0000000000000001E-5</v>
      </c>
      <c r="R70" s="83">
        <v>0</v>
      </c>
      <c r="S70" s="80">
        <v>0</v>
      </c>
      <c r="T70" s="81">
        <v>0</v>
      </c>
      <c r="U70" s="81">
        <v>0</v>
      </c>
      <c r="V70" s="84">
        <v>1.1E-5</v>
      </c>
      <c r="W70" s="85">
        <v>0</v>
      </c>
      <c r="X70" s="62"/>
    </row>
    <row r="71" spans="7:24" x14ac:dyDescent="0.3">
      <c r="G71" s="77"/>
      <c r="H71" s="62">
        <v>72</v>
      </c>
      <c r="I71" s="62" t="s">
        <v>28</v>
      </c>
      <c r="J71" s="78">
        <v>443</v>
      </c>
      <c r="K71" s="79">
        <v>0</v>
      </c>
      <c r="L71" s="80">
        <v>0</v>
      </c>
      <c r="M71" s="81"/>
      <c r="N71" s="80">
        <v>32991</v>
      </c>
      <c r="O71" s="81">
        <v>2918300</v>
      </c>
      <c r="P71" s="81">
        <v>0</v>
      </c>
      <c r="Q71" s="82">
        <v>2.9999999999999997E-4</v>
      </c>
      <c r="R71" s="83">
        <v>0</v>
      </c>
      <c r="S71" s="80">
        <v>0</v>
      </c>
      <c r="T71" s="81">
        <v>0</v>
      </c>
      <c r="U71" s="81">
        <v>0</v>
      </c>
      <c r="V71" s="84">
        <v>3.1799999999999998E-4</v>
      </c>
      <c r="W71" s="85">
        <v>0</v>
      </c>
      <c r="X71" s="62"/>
    </row>
    <row r="72" spans="7:24" x14ac:dyDescent="0.3">
      <c r="G72" s="77"/>
      <c r="H72" s="62">
        <v>97</v>
      </c>
      <c r="I72" s="62" t="s">
        <v>3</v>
      </c>
      <c r="J72" s="78">
        <v>443</v>
      </c>
      <c r="K72" s="79">
        <v>0.7</v>
      </c>
      <c r="L72" s="80">
        <v>0</v>
      </c>
      <c r="M72" s="81"/>
      <c r="N72" s="80">
        <v>32991</v>
      </c>
      <c r="O72" s="81">
        <v>2918300</v>
      </c>
      <c r="P72" s="81">
        <v>-2019716.2999999998</v>
      </c>
      <c r="Q72" s="82">
        <v>1.47E-4</v>
      </c>
      <c r="R72" s="83">
        <v>-296.89829609999998</v>
      </c>
      <c r="S72" s="80">
        <v>0</v>
      </c>
      <c r="T72" s="81">
        <v>0</v>
      </c>
      <c r="U72" s="81">
        <v>0</v>
      </c>
      <c r="V72" s="84">
        <v>1.54E-4</v>
      </c>
      <c r="W72" s="85">
        <v>0</v>
      </c>
      <c r="X72" s="62"/>
    </row>
    <row r="73" spans="7:24" x14ac:dyDescent="0.3">
      <c r="G73" s="77"/>
      <c r="H73" s="62">
        <v>104</v>
      </c>
      <c r="I73" s="62" t="s">
        <v>88</v>
      </c>
      <c r="J73" s="78">
        <v>443</v>
      </c>
      <c r="K73" s="79">
        <v>0.7</v>
      </c>
      <c r="L73" s="80">
        <v>0</v>
      </c>
      <c r="M73" s="81"/>
      <c r="N73" s="80">
        <v>32991</v>
      </c>
      <c r="O73" s="81">
        <v>2918300</v>
      </c>
      <c r="P73" s="81">
        <v>-2019716.2999999998</v>
      </c>
      <c r="Q73" s="82">
        <v>0</v>
      </c>
      <c r="R73" s="83">
        <v>0</v>
      </c>
      <c r="S73" s="80">
        <v>0</v>
      </c>
      <c r="T73" s="81">
        <v>0</v>
      </c>
      <c r="U73" s="81">
        <v>0</v>
      </c>
      <c r="V73" s="84">
        <v>0</v>
      </c>
      <c r="W73" s="85">
        <v>0</v>
      </c>
      <c r="X73" s="62"/>
    </row>
    <row r="74" spans="7:24" x14ac:dyDescent="0.3">
      <c r="G74" s="77"/>
      <c r="H74" s="62">
        <v>117</v>
      </c>
      <c r="I74" s="62" t="s">
        <v>21</v>
      </c>
      <c r="J74" s="78">
        <v>443</v>
      </c>
      <c r="K74" s="79">
        <v>0.7</v>
      </c>
      <c r="L74" s="80">
        <v>0</v>
      </c>
      <c r="M74" s="81"/>
      <c r="N74" s="80">
        <v>32991</v>
      </c>
      <c r="O74" s="81">
        <v>2918300</v>
      </c>
      <c r="P74" s="81">
        <v>-2019716.2999999998</v>
      </c>
      <c r="Q74" s="82">
        <v>2.5700000000000001E-4</v>
      </c>
      <c r="R74" s="83">
        <v>-519.06708909999998</v>
      </c>
      <c r="S74" s="80">
        <v>0</v>
      </c>
      <c r="T74" s="81">
        <v>0</v>
      </c>
      <c r="U74" s="81">
        <v>0</v>
      </c>
      <c r="V74" s="84">
        <v>2.7300000000000002E-4</v>
      </c>
      <c r="W74" s="85">
        <v>0</v>
      </c>
      <c r="X74" s="62"/>
    </row>
    <row r="75" spans="7:24" x14ac:dyDescent="0.3">
      <c r="G75" s="77"/>
      <c r="H75" s="62">
        <v>118</v>
      </c>
      <c r="I75" s="62" t="s">
        <v>19</v>
      </c>
      <c r="J75" s="78">
        <v>443</v>
      </c>
      <c r="K75" s="79">
        <v>0.7</v>
      </c>
      <c r="L75" s="80">
        <v>0</v>
      </c>
      <c r="M75" s="81"/>
      <c r="N75" s="80">
        <v>32991</v>
      </c>
      <c r="O75" s="81">
        <v>2918300</v>
      </c>
      <c r="P75" s="81">
        <v>-2019716.2999999998</v>
      </c>
      <c r="Q75" s="82">
        <v>8.3999999999999995E-5</v>
      </c>
      <c r="R75" s="83">
        <v>-169.65616919999997</v>
      </c>
      <c r="S75" s="80">
        <v>0</v>
      </c>
      <c r="T75" s="81">
        <v>0</v>
      </c>
      <c r="U75" s="81">
        <v>0</v>
      </c>
      <c r="V75" s="84">
        <v>1.3899999999999999E-4</v>
      </c>
      <c r="W75" s="85">
        <v>0</v>
      </c>
      <c r="X75" s="62"/>
    </row>
    <row r="76" spans="7:24" x14ac:dyDescent="0.3">
      <c r="G76" s="77"/>
      <c r="H76" s="62">
        <v>120</v>
      </c>
      <c r="I76" s="62" t="s">
        <v>127</v>
      </c>
      <c r="J76" s="78">
        <v>443</v>
      </c>
      <c r="K76" s="79">
        <v>0.7</v>
      </c>
      <c r="L76" s="80">
        <v>0</v>
      </c>
      <c r="M76" s="81"/>
      <c r="N76" s="80">
        <v>32991</v>
      </c>
      <c r="O76" s="81">
        <v>2918300</v>
      </c>
      <c r="P76" s="81">
        <v>-2019716.2999999998</v>
      </c>
      <c r="Q76" s="82">
        <v>0</v>
      </c>
      <c r="R76" s="83">
        <v>0</v>
      </c>
      <c r="S76" s="80">
        <v>0</v>
      </c>
      <c r="T76" s="81">
        <v>0</v>
      </c>
      <c r="U76" s="81">
        <v>0</v>
      </c>
      <c r="V76" s="84">
        <v>0</v>
      </c>
      <c r="W76" s="85">
        <v>0</v>
      </c>
      <c r="X76" s="62"/>
    </row>
    <row r="77" spans="7:24" x14ac:dyDescent="0.3">
      <c r="G77" s="77"/>
      <c r="H77" s="62">
        <v>129</v>
      </c>
      <c r="I77" s="62" t="s">
        <v>91</v>
      </c>
      <c r="J77" s="78">
        <v>443</v>
      </c>
      <c r="K77" s="79">
        <v>0.7</v>
      </c>
      <c r="L77" s="80">
        <v>0</v>
      </c>
      <c r="M77" s="81"/>
      <c r="N77" s="80">
        <v>32991</v>
      </c>
      <c r="O77" s="81">
        <v>2918300</v>
      </c>
      <c r="P77" s="81">
        <v>-2019716.2999999998</v>
      </c>
      <c r="Q77" s="82">
        <v>0</v>
      </c>
      <c r="R77" s="83">
        <v>0</v>
      </c>
      <c r="S77" s="80">
        <v>0</v>
      </c>
      <c r="T77" s="81">
        <v>0</v>
      </c>
      <c r="U77" s="81">
        <v>0</v>
      </c>
      <c r="V77" s="84">
        <v>0</v>
      </c>
      <c r="W77" s="85">
        <v>0</v>
      </c>
      <c r="X77" s="62"/>
    </row>
    <row r="78" spans="7:24" ht="15" thickBot="1" x14ac:dyDescent="0.35">
      <c r="G78" s="86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8"/>
      <c r="X78" s="62"/>
    </row>
    <row r="79" spans="7:24" x14ac:dyDescent="0.3">
      <c r="G79" s="62">
        <v>120</v>
      </c>
      <c r="H79" s="62" t="s">
        <v>127</v>
      </c>
      <c r="I79" s="62"/>
      <c r="J79" s="78"/>
      <c r="K79" s="79"/>
      <c r="L79" s="81"/>
      <c r="M79" s="81"/>
      <c r="N79" s="81"/>
      <c r="O79" s="81"/>
      <c r="P79" s="81"/>
      <c r="Q79" s="84"/>
      <c r="R79" s="83">
        <v>1970117.1160880998</v>
      </c>
      <c r="S79" s="81"/>
      <c r="T79" s="81"/>
      <c r="U79" s="81"/>
      <c r="V79" s="84"/>
      <c r="W79" s="83">
        <v>3488.0071078999995</v>
      </c>
      <c r="X79" s="89">
        <v>1973605.1231959998</v>
      </c>
    </row>
    <row r="80" spans="7:24" ht="15.6" x14ac:dyDescent="0.3">
      <c r="G80" s="37"/>
      <c r="H80" s="37"/>
      <c r="I80" s="9"/>
      <c r="J80" s="25"/>
      <c r="K80" s="26"/>
      <c r="L80" s="28"/>
      <c r="M80" s="28"/>
      <c r="N80" s="28"/>
      <c r="O80" s="28"/>
      <c r="P80" s="31"/>
      <c r="Q80" s="30"/>
      <c r="R80" s="28"/>
      <c r="S80" s="28"/>
      <c r="T80" s="28"/>
      <c r="U80" s="31"/>
      <c r="V80" s="30"/>
      <c r="W80" s="9"/>
      <c r="X80" s="9"/>
    </row>
    <row r="81" spans="7:24" x14ac:dyDescent="0.3">
      <c r="G81" s="9"/>
      <c r="H81" s="9"/>
      <c r="I81" s="9"/>
      <c r="J81" s="25"/>
      <c r="K81" s="26"/>
      <c r="L81" s="27"/>
      <c r="M81" s="27"/>
      <c r="N81" s="28"/>
      <c r="O81" s="28"/>
      <c r="P81" s="29"/>
      <c r="Q81" s="30"/>
      <c r="R81" s="27"/>
      <c r="S81" s="28"/>
      <c r="T81" s="28"/>
      <c r="U81" s="31"/>
      <c r="V81" s="30"/>
      <c r="W81" s="9"/>
      <c r="X81" s="9"/>
    </row>
    <row r="82" spans="7:24" x14ac:dyDescent="0.3">
      <c r="G82" s="9"/>
      <c r="H82" s="9"/>
      <c r="I82" s="9"/>
      <c r="J82" s="25"/>
      <c r="K82" s="26"/>
      <c r="L82" s="27"/>
      <c r="M82" s="27"/>
      <c r="N82" s="28"/>
      <c r="O82" s="28"/>
      <c r="P82" s="29"/>
      <c r="Q82" s="30"/>
      <c r="R82" s="27"/>
      <c r="S82" s="28"/>
      <c r="T82" s="28"/>
      <c r="U82" s="31"/>
      <c r="V82" s="30"/>
      <c r="W82" s="9"/>
      <c r="X82" s="9"/>
    </row>
    <row r="83" spans="7:24" x14ac:dyDescent="0.3">
      <c r="G83" s="9"/>
      <c r="H83" s="9"/>
      <c r="I83" s="9"/>
      <c r="J83" s="25"/>
      <c r="K83" s="26"/>
      <c r="L83" s="27"/>
      <c r="M83" s="27"/>
      <c r="N83" s="28"/>
      <c r="O83" s="28"/>
      <c r="P83" s="29"/>
      <c r="Q83" s="30"/>
      <c r="R83" s="27"/>
      <c r="S83" s="28"/>
      <c r="T83" s="28"/>
      <c r="U83" s="31"/>
      <c r="V83" s="30"/>
      <c r="W83" s="9"/>
      <c r="X83" s="9"/>
    </row>
    <row r="84" spans="7:24" x14ac:dyDescent="0.3">
      <c r="G84" s="9"/>
      <c r="H84" s="9"/>
      <c r="I84" s="9"/>
      <c r="J84" s="25"/>
      <c r="K84" s="26"/>
      <c r="L84" s="27"/>
      <c r="M84" s="27"/>
      <c r="N84" s="28"/>
      <c r="O84" s="28"/>
      <c r="P84" s="29"/>
      <c r="Q84" s="30"/>
      <c r="R84" s="27"/>
      <c r="S84" s="28"/>
      <c r="T84" s="28"/>
      <c r="U84" s="31"/>
      <c r="V84" s="30"/>
      <c r="W84" s="9"/>
      <c r="X84" s="9"/>
    </row>
    <row r="85" spans="7:24" x14ac:dyDescent="0.3">
      <c r="G85" s="9"/>
      <c r="H85" s="9"/>
      <c r="I85" s="9"/>
      <c r="J85" s="25"/>
      <c r="K85" s="26"/>
      <c r="L85" s="27"/>
      <c r="M85" s="27"/>
      <c r="N85" s="28"/>
      <c r="O85" s="28"/>
      <c r="P85" s="29"/>
      <c r="Q85" s="30"/>
      <c r="R85" s="27"/>
      <c r="S85" s="28"/>
      <c r="T85" s="28"/>
      <c r="U85" s="31"/>
      <c r="V85" s="30"/>
      <c r="W85" s="9"/>
      <c r="X85" s="9"/>
    </row>
    <row r="86" spans="7:24" x14ac:dyDescent="0.3">
      <c r="G86" s="9"/>
      <c r="H86" s="9"/>
      <c r="I86" s="9"/>
      <c r="J86" s="25"/>
      <c r="K86" s="26"/>
      <c r="L86" s="27"/>
      <c r="M86" s="27"/>
      <c r="N86" s="28"/>
      <c r="O86" s="28"/>
      <c r="P86" s="29"/>
      <c r="Q86" s="30"/>
      <c r="R86" s="27"/>
      <c r="S86" s="28"/>
      <c r="T86" s="28"/>
      <c r="U86" s="31"/>
      <c r="V86" s="30"/>
      <c r="W86" s="9"/>
      <c r="X86" s="9"/>
    </row>
    <row r="87" spans="7:24" x14ac:dyDescent="0.3">
      <c r="G87" s="9"/>
      <c r="H87" s="9"/>
      <c r="I87" s="9"/>
      <c r="J87" s="25"/>
      <c r="K87" s="26"/>
      <c r="L87" s="27"/>
      <c r="M87" s="27"/>
      <c r="N87" s="28"/>
      <c r="O87" s="28"/>
      <c r="P87" s="29"/>
      <c r="Q87" s="30"/>
      <c r="R87" s="27"/>
      <c r="S87" s="28"/>
      <c r="T87" s="28"/>
      <c r="U87" s="31"/>
      <c r="V87" s="30"/>
      <c r="W87" s="9"/>
      <c r="X87" s="9"/>
    </row>
    <row r="88" spans="7:24" x14ac:dyDescent="0.3">
      <c r="G88" s="9"/>
      <c r="H88" s="9"/>
      <c r="I88" s="9"/>
      <c r="J88" s="25"/>
      <c r="K88" s="26"/>
      <c r="L88" s="27"/>
      <c r="M88" s="27"/>
      <c r="N88" s="28"/>
      <c r="O88" s="28"/>
      <c r="P88" s="29"/>
      <c r="Q88" s="30"/>
      <c r="R88" s="27"/>
      <c r="S88" s="28"/>
      <c r="T88" s="28"/>
      <c r="U88" s="31"/>
      <c r="V88" s="30"/>
      <c r="W88" s="9"/>
      <c r="X88" s="9"/>
    </row>
    <row r="89" spans="7:24" x14ac:dyDescent="0.3">
      <c r="G89" s="9"/>
      <c r="H89" s="9"/>
      <c r="I89" s="9"/>
      <c r="J89" s="25"/>
      <c r="K89" s="26"/>
      <c r="L89" s="27"/>
      <c r="M89" s="27"/>
      <c r="N89" s="28"/>
      <c r="O89" s="28"/>
      <c r="P89" s="29"/>
      <c r="Q89" s="30"/>
      <c r="R89" s="27"/>
      <c r="S89" s="28"/>
      <c r="T89" s="28"/>
      <c r="U89" s="31"/>
      <c r="V89" s="30"/>
      <c r="W89" s="9"/>
      <c r="X89" s="9"/>
    </row>
    <row r="90" spans="7:24" x14ac:dyDescent="0.3">
      <c r="G90" s="9"/>
      <c r="H90" s="9"/>
      <c r="I90" s="9"/>
      <c r="J90" s="25"/>
      <c r="K90" s="26"/>
      <c r="L90" s="27"/>
      <c r="M90" s="27"/>
      <c r="N90" s="28"/>
      <c r="O90" s="28"/>
      <c r="P90" s="29"/>
      <c r="Q90" s="30"/>
      <c r="R90" s="27"/>
      <c r="S90" s="28"/>
      <c r="T90" s="28"/>
      <c r="U90" s="31"/>
      <c r="V90" s="30"/>
      <c r="W90" s="9"/>
      <c r="X90" s="9"/>
    </row>
    <row r="91" spans="7:24" x14ac:dyDescent="0.3">
      <c r="G91" s="9"/>
      <c r="H91" s="9"/>
      <c r="I91" s="9"/>
      <c r="J91" s="25"/>
      <c r="K91" s="26"/>
      <c r="L91" s="27"/>
      <c r="M91" s="27"/>
      <c r="N91" s="28"/>
      <c r="O91" s="28"/>
      <c r="P91" s="29"/>
      <c r="Q91" s="30"/>
      <c r="R91" s="27"/>
      <c r="S91" s="28"/>
      <c r="T91" s="28"/>
      <c r="U91" s="31"/>
      <c r="V91" s="30"/>
      <c r="W91" s="9"/>
      <c r="X91" s="9"/>
    </row>
    <row r="92" spans="7:24" x14ac:dyDescent="0.3">
      <c r="G92" s="9"/>
      <c r="H92" s="9"/>
      <c r="I92" s="9"/>
      <c r="J92" s="25"/>
      <c r="K92" s="26"/>
      <c r="L92" s="27"/>
      <c r="M92" s="27"/>
      <c r="N92" s="28"/>
      <c r="O92" s="28"/>
      <c r="P92" s="29"/>
      <c r="Q92" s="30"/>
      <c r="R92" s="27"/>
      <c r="S92" s="28"/>
      <c r="T92" s="28"/>
      <c r="U92" s="31"/>
      <c r="V92" s="30"/>
      <c r="W92" s="9"/>
      <c r="X92" s="9"/>
    </row>
    <row r="93" spans="7:24" x14ac:dyDescent="0.3">
      <c r="G93" s="9"/>
      <c r="H93" s="9"/>
      <c r="I93" s="9"/>
      <c r="J93" s="25"/>
      <c r="K93" s="26"/>
      <c r="L93" s="27"/>
      <c r="M93" s="27"/>
      <c r="N93" s="28"/>
      <c r="O93" s="28"/>
      <c r="P93" s="29"/>
      <c r="Q93" s="30"/>
      <c r="R93" s="27"/>
      <c r="S93" s="28"/>
      <c r="T93" s="28"/>
      <c r="U93" s="31"/>
      <c r="V93" s="30"/>
      <c r="W93" s="9"/>
      <c r="X93" s="9"/>
    </row>
    <row r="94" spans="7:24" x14ac:dyDescent="0.3">
      <c r="G94" s="9"/>
      <c r="H94" s="9"/>
      <c r="I94" s="9"/>
      <c r="J94" s="25"/>
      <c r="K94" s="26"/>
      <c r="L94" s="27"/>
      <c r="M94" s="27"/>
      <c r="N94" s="28"/>
      <c r="O94" s="28"/>
      <c r="P94" s="29"/>
      <c r="Q94" s="30"/>
      <c r="R94" s="27"/>
      <c r="S94" s="28"/>
      <c r="T94" s="28"/>
      <c r="U94" s="31"/>
      <c r="V94" s="30"/>
      <c r="W94" s="9"/>
      <c r="X94" s="9"/>
    </row>
    <row r="95" spans="7:24" x14ac:dyDescent="0.3">
      <c r="G95" s="9"/>
      <c r="H95" s="9"/>
      <c r="I95" s="9"/>
      <c r="J95" s="25"/>
      <c r="K95" s="26"/>
      <c r="L95" s="27"/>
      <c r="M95" s="27"/>
      <c r="N95" s="28"/>
      <c r="O95" s="28"/>
      <c r="P95" s="29"/>
      <c r="Q95" s="30"/>
      <c r="R95" s="27"/>
      <c r="S95" s="28"/>
      <c r="T95" s="28"/>
      <c r="U95" s="31"/>
      <c r="V95" s="30"/>
      <c r="W95" s="9"/>
      <c r="X95" s="9"/>
    </row>
    <row r="96" spans="7:24" x14ac:dyDescent="0.3">
      <c r="G96" s="9"/>
      <c r="H96" s="9"/>
      <c r="I96" s="9"/>
      <c r="J96" s="25"/>
      <c r="K96" s="26"/>
      <c r="L96" s="27"/>
      <c r="M96" s="27"/>
      <c r="N96" s="28"/>
      <c r="O96" s="28"/>
      <c r="P96" s="29"/>
      <c r="Q96" s="30"/>
      <c r="R96" s="27"/>
      <c r="S96" s="28"/>
      <c r="T96" s="28"/>
      <c r="U96" s="31"/>
      <c r="V96" s="30"/>
      <c r="W96" s="9"/>
      <c r="X96" s="9"/>
    </row>
    <row r="97" spans="7:24" x14ac:dyDescent="0.3">
      <c r="G97" s="9"/>
      <c r="H97" s="9"/>
      <c r="I97" s="9"/>
      <c r="J97" s="25"/>
      <c r="K97" s="26"/>
      <c r="L97" s="27"/>
      <c r="M97" s="27"/>
      <c r="N97" s="28"/>
      <c r="O97" s="28"/>
      <c r="P97" s="29"/>
      <c r="Q97" s="30"/>
      <c r="R97" s="27"/>
      <c r="S97" s="28"/>
      <c r="T97" s="28"/>
      <c r="U97" s="31"/>
      <c r="V97" s="30"/>
      <c r="W97" s="9"/>
      <c r="X97" s="9"/>
    </row>
    <row r="98" spans="7:24" x14ac:dyDescent="0.3">
      <c r="G98" s="9"/>
      <c r="H98" s="9"/>
      <c r="I98" s="9"/>
      <c r="J98" s="25"/>
      <c r="K98" s="26"/>
      <c r="L98" s="27"/>
      <c r="M98" s="27"/>
      <c r="N98" s="28"/>
      <c r="O98" s="28"/>
      <c r="P98" s="29"/>
      <c r="Q98" s="30"/>
      <c r="R98" s="27"/>
      <c r="S98" s="28"/>
      <c r="T98" s="28"/>
      <c r="U98" s="31"/>
      <c r="V98" s="30"/>
      <c r="W98" s="9"/>
      <c r="X98" s="9"/>
    </row>
    <row r="99" spans="7:24" x14ac:dyDescent="0.3">
      <c r="G99" s="9"/>
      <c r="H99" s="9"/>
      <c r="I99" s="9"/>
      <c r="J99" s="25"/>
      <c r="K99" s="26"/>
      <c r="L99" s="27"/>
      <c r="M99" s="27"/>
      <c r="N99" s="28"/>
      <c r="O99" s="28"/>
      <c r="P99" s="29"/>
      <c r="Q99" s="30"/>
      <c r="R99" s="27"/>
      <c r="S99" s="28"/>
      <c r="T99" s="28"/>
      <c r="U99" s="31"/>
      <c r="V99" s="30"/>
      <c r="W99" s="9"/>
      <c r="X99" s="9"/>
    </row>
    <row r="100" spans="7:24" x14ac:dyDescent="0.3">
      <c r="G100" s="9"/>
      <c r="H100" s="9"/>
      <c r="I100" s="9"/>
      <c r="J100" s="25"/>
      <c r="K100" s="26"/>
      <c r="L100" s="27"/>
      <c r="M100" s="27"/>
      <c r="N100" s="28"/>
      <c r="O100" s="28"/>
      <c r="P100" s="29"/>
      <c r="Q100" s="30"/>
      <c r="R100" s="27"/>
      <c r="S100" s="28"/>
      <c r="T100" s="28"/>
      <c r="U100" s="31"/>
      <c r="V100" s="30"/>
      <c r="W100" s="9"/>
      <c r="X100" s="9"/>
    </row>
    <row r="101" spans="7:24" x14ac:dyDescent="0.3">
      <c r="G101" s="9"/>
      <c r="H101" s="9"/>
      <c r="I101" s="9"/>
      <c r="J101" s="25"/>
      <c r="K101" s="26"/>
      <c r="L101" s="27"/>
      <c r="M101" s="27"/>
      <c r="N101" s="28"/>
      <c r="O101" s="28"/>
      <c r="P101" s="29"/>
      <c r="Q101" s="30"/>
      <c r="R101" s="27"/>
      <c r="S101" s="28"/>
      <c r="T101" s="28"/>
      <c r="U101" s="31"/>
      <c r="V101" s="30"/>
      <c r="W101" s="9"/>
      <c r="X101" s="9"/>
    </row>
    <row r="102" spans="7:24" x14ac:dyDescent="0.3">
      <c r="G102" s="9"/>
      <c r="H102" s="9"/>
      <c r="I102" s="9"/>
      <c r="J102" s="25"/>
      <c r="K102" s="26"/>
      <c r="L102" s="28"/>
      <c r="M102" s="28"/>
      <c r="N102" s="28"/>
      <c r="O102" s="28"/>
      <c r="P102" s="31"/>
      <c r="Q102" s="30"/>
      <c r="R102" s="28"/>
      <c r="S102" s="28"/>
      <c r="T102" s="28"/>
      <c r="U102" s="31"/>
      <c r="V102" s="30"/>
      <c r="W102" s="9"/>
      <c r="X102" s="9"/>
    </row>
    <row r="103" spans="7:24" ht="15.6" x14ac:dyDescent="0.3">
      <c r="G103" s="37"/>
      <c r="H103" s="37"/>
      <c r="I103" s="9"/>
      <c r="J103" s="25"/>
      <c r="K103" s="26"/>
      <c r="L103" s="28"/>
      <c r="M103" s="28"/>
      <c r="N103" s="28"/>
      <c r="O103" s="28"/>
      <c r="P103" s="31"/>
      <c r="Q103" s="30"/>
      <c r="R103" s="28"/>
      <c r="S103" s="28"/>
      <c r="T103" s="28"/>
      <c r="U103" s="31"/>
      <c r="V103" s="30"/>
      <c r="W103" s="9"/>
      <c r="X103" s="9"/>
    </row>
    <row r="104" spans="7:24" x14ac:dyDescent="0.3">
      <c r="G104" s="9"/>
      <c r="H104" s="9"/>
      <c r="I104" s="9"/>
      <c r="J104" s="25"/>
      <c r="K104" s="26"/>
      <c r="L104" s="27"/>
      <c r="M104" s="27"/>
      <c r="N104" s="28"/>
      <c r="O104" s="28"/>
      <c r="P104" s="29"/>
      <c r="Q104" s="30"/>
      <c r="R104" s="27"/>
      <c r="S104" s="28"/>
      <c r="T104" s="28"/>
      <c r="U104" s="31"/>
      <c r="V104" s="30"/>
      <c r="W104" s="9"/>
      <c r="X104" s="9"/>
    </row>
    <row r="105" spans="7:24" x14ac:dyDescent="0.3">
      <c r="G105" s="9"/>
      <c r="H105" s="9"/>
      <c r="I105" s="9"/>
      <c r="J105" s="25"/>
      <c r="K105" s="26"/>
      <c r="L105" s="27"/>
      <c r="M105" s="27"/>
      <c r="N105" s="28"/>
      <c r="O105" s="28"/>
      <c r="P105" s="29"/>
      <c r="Q105" s="30"/>
      <c r="R105" s="27"/>
      <c r="S105" s="28"/>
      <c r="T105" s="28"/>
      <c r="U105" s="31"/>
      <c r="V105" s="30"/>
      <c r="W105" s="9"/>
      <c r="X105" s="9"/>
    </row>
    <row r="106" spans="7:24" x14ac:dyDescent="0.3">
      <c r="G106" s="9"/>
      <c r="H106" s="9"/>
      <c r="I106" s="9"/>
      <c r="J106" s="25"/>
      <c r="K106" s="26"/>
      <c r="L106" s="27"/>
      <c r="M106" s="27"/>
      <c r="N106" s="28"/>
      <c r="O106" s="28"/>
      <c r="P106" s="29"/>
      <c r="Q106" s="30"/>
      <c r="R106" s="27"/>
      <c r="S106" s="28"/>
      <c r="T106" s="28"/>
      <c r="U106" s="31"/>
      <c r="V106" s="30"/>
      <c r="W106" s="9"/>
      <c r="X106" s="9"/>
    </row>
    <row r="107" spans="7:24" x14ac:dyDescent="0.3">
      <c r="G107" s="9"/>
      <c r="H107" s="9"/>
      <c r="I107" s="9"/>
      <c r="J107" s="25"/>
      <c r="K107" s="26"/>
      <c r="L107" s="27"/>
      <c r="M107" s="27"/>
      <c r="N107" s="28"/>
      <c r="O107" s="28"/>
      <c r="P107" s="29"/>
      <c r="Q107" s="30"/>
      <c r="R107" s="27"/>
      <c r="S107" s="28"/>
      <c r="T107" s="28"/>
      <c r="U107" s="31"/>
      <c r="V107" s="30"/>
      <c r="W107" s="9"/>
      <c r="X107" s="9"/>
    </row>
    <row r="108" spans="7:24" x14ac:dyDescent="0.3">
      <c r="G108" s="9"/>
      <c r="H108" s="9"/>
      <c r="I108" s="9"/>
      <c r="J108" s="25"/>
      <c r="K108" s="26"/>
      <c r="L108" s="27"/>
      <c r="M108" s="27"/>
      <c r="N108" s="28"/>
      <c r="O108" s="28"/>
      <c r="P108" s="29"/>
      <c r="Q108" s="30"/>
      <c r="R108" s="27"/>
      <c r="S108" s="28"/>
      <c r="T108" s="28"/>
      <c r="U108" s="31"/>
      <c r="V108" s="30"/>
      <c r="W108" s="9"/>
      <c r="X108" s="9"/>
    </row>
    <row r="109" spans="7:24" x14ac:dyDescent="0.3">
      <c r="G109" s="9"/>
      <c r="H109" s="9"/>
      <c r="I109" s="9"/>
      <c r="J109" s="25"/>
      <c r="K109" s="26"/>
      <c r="L109" s="27"/>
      <c r="M109" s="27"/>
      <c r="N109" s="28"/>
      <c r="O109" s="28"/>
      <c r="P109" s="29"/>
      <c r="Q109" s="30"/>
      <c r="R109" s="27"/>
      <c r="S109" s="28"/>
      <c r="T109" s="28"/>
      <c r="U109" s="31"/>
      <c r="V109" s="30"/>
      <c r="W109" s="9"/>
      <c r="X109" s="9"/>
    </row>
    <row r="110" spans="7:24" x14ac:dyDescent="0.3">
      <c r="G110" s="9"/>
      <c r="H110" s="9"/>
      <c r="I110" s="9"/>
      <c r="J110" s="25"/>
      <c r="K110" s="26"/>
      <c r="L110" s="27"/>
      <c r="M110" s="27"/>
      <c r="N110" s="28"/>
      <c r="O110" s="28"/>
      <c r="P110" s="29"/>
      <c r="Q110" s="30"/>
      <c r="R110" s="27"/>
      <c r="S110" s="28"/>
      <c r="T110" s="28"/>
      <c r="U110" s="31"/>
      <c r="V110" s="30"/>
      <c r="W110" s="9"/>
      <c r="X110" s="9"/>
    </row>
    <row r="111" spans="7:24" x14ac:dyDescent="0.3">
      <c r="G111" s="9"/>
      <c r="H111" s="9"/>
      <c r="I111" s="9"/>
      <c r="J111" s="25"/>
      <c r="K111" s="26"/>
      <c r="L111" s="27"/>
      <c r="M111" s="27"/>
      <c r="N111" s="28"/>
      <c r="O111" s="28"/>
      <c r="P111" s="29"/>
      <c r="Q111" s="30"/>
      <c r="R111" s="27"/>
      <c r="S111" s="28"/>
      <c r="T111" s="28"/>
      <c r="U111" s="31"/>
      <c r="V111" s="30"/>
      <c r="W111" s="9"/>
      <c r="X111" s="9"/>
    </row>
    <row r="112" spans="7:24" x14ac:dyDescent="0.3">
      <c r="G112" s="9"/>
      <c r="H112" s="9"/>
      <c r="I112" s="9"/>
      <c r="J112" s="25"/>
      <c r="K112" s="26"/>
      <c r="L112" s="27"/>
      <c r="M112" s="27"/>
      <c r="N112" s="28"/>
      <c r="O112" s="28"/>
      <c r="P112" s="29"/>
      <c r="Q112" s="30"/>
      <c r="R112" s="27"/>
      <c r="S112" s="28"/>
      <c r="T112" s="28"/>
      <c r="U112" s="31"/>
      <c r="V112" s="30"/>
      <c r="W112" s="9"/>
      <c r="X112" s="9"/>
    </row>
    <row r="113" spans="7:24" x14ac:dyDescent="0.3">
      <c r="G113" s="9"/>
      <c r="H113" s="9"/>
      <c r="I113" s="9"/>
      <c r="J113" s="25"/>
      <c r="K113" s="26"/>
      <c r="L113" s="27"/>
      <c r="M113" s="27"/>
      <c r="N113" s="28"/>
      <c r="O113" s="28"/>
      <c r="P113" s="29"/>
      <c r="Q113" s="30"/>
      <c r="R113" s="27"/>
      <c r="S113" s="28"/>
      <c r="T113" s="28"/>
      <c r="U113" s="31"/>
      <c r="V113" s="30"/>
      <c r="W113" s="9"/>
      <c r="X113" s="9"/>
    </row>
    <row r="114" spans="7:24" x14ac:dyDescent="0.3">
      <c r="G114" s="9"/>
      <c r="H114" s="9"/>
      <c r="I114" s="9"/>
      <c r="J114" s="25"/>
      <c r="K114" s="26"/>
      <c r="L114" s="27"/>
      <c r="M114" s="27"/>
      <c r="N114" s="28"/>
      <c r="O114" s="28"/>
      <c r="P114" s="29"/>
      <c r="Q114" s="30"/>
      <c r="R114" s="27"/>
      <c r="S114" s="28"/>
      <c r="T114" s="28"/>
      <c r="U114" s="31"/>
      <c r="V114" s="30"/>
      <c r="W114" s="9"/>
      <c r="X114" s="9"/>
    </row>
    <row r="115" spans="7:24" x14ac:dyDescent="0.3">
      <c r="G115" s="9"/>
      <c r="H115" s="9"/>
      <c r="I115" s="9"/>
      <c r="J115" s="25"/>
      <c r="K115" s="26"/>
      <c r="L115" s="27"/>
      <c r="M115" s="27"/>
      <c r="N115" s="28"/>
      <c r="O115" s="28"/>
      <c r="P115" s="29"/>
      <c r="Q115" s="30"/>
      <c r="R115" s="27"/>
      <c r="S115" s="28"/>
      <c r="T115" s="28"/>
      <c r="U115" s="31"/>
      <c r="V115" s="30"/>
      <c r="W115" s="9"/>
      <c r="X115" s="9"/>
    </row>
    <row r="116" spans="7:24" x14ac:dyDescent="0.3">
      <c r="G116" s="9"/>
      <c r="H116" s="9"/>
      <c r="I116" s="9"/>
      <c r="J116" s="25"/>
      <c r="K116" s="26"/>
      <c r="L116" s="27"/>
      <c r="M116" s="27"/>
      <c r="N116" s="28"/>
      <c r="O116" s="28"/>
      <c r="P116" s="29"/>
      <c r="Q116" s="30"/>
      <c r="R116" s="27"/>
      <c r="S116" s="28"/>
      <c r="T116" s="28"/>
      <c r="U116" s="31"/>
      <c r="V116" s="30"/>
      <c r="W116" s="9"/>
      <c r="X116" s="9"/>
    </row>
    <row r="117" spans="7:24" x14ac:dyDescent="0.3">
      <c r="G117" s="9"/>
      <c r="H117" s="9"/>
      <c r="I117" s="9"/>
      <c r="J117" s="25"/>
      <c r="K117" s="26"/>
      <c r="L117" s="27"/>
      <c r="M117" s="27"/>
      <c r="N117" s="28"/>
      <c r="O117" s="28"/>
      <c r="P117" s="29"/>
      <c r="Q117" s="30"/>
      <c r="R117" s="27"/>
      <c r="S117" s="28"/>
      <c r="T117" s="28"/>
      <c r="U117" s="31"/>
      <c r="V117" s="30"/>
      <c r="W117" s="9"/>
      <c r="X117" s="9"/>
    </row>
    <row r="118" spans="7:24" x14ac:dyDescent="0.3">
      <c r="G118" s="9"/>
      <c r="H118" s="9"/>
      <c r="I118" s="9"/>
      <c r="J118" s="25"/>
      <c r="K118" s="26"/>
      <c r="L118" s="27"/>
      <c r="M118" s="27"/>
      <c r="N118" s="28"/>
      <c r="O118" s="28"/>
      <c r="P118" s="29"/>
      <c r="Q118" s="30"/>
      <c r="R118" s="27"/>
      <c r="S118" s="28"/>
      <c r="T118" s="28"/>
      <c r="U118" s="31"/>
      <c r="V118" s="30"/>
      <c r="W118" s="9"/>
      <c r="X118" s="9"/>
    </row>
    <row r="119" spans="7:24" x14ac:dyDescent="0.3">
      <c r="G119" s="9"/>
      <c r="H119" s="9"/>
      <c r="I119" s="9"/>
      <c r="J119" s="25"/>
      <c r="K119" s="26"/>
      <c r="L119" s="27"/>
      <c r="M119" s="27"/>
      <c r="N119" s="28"/>
      <c r="O119" s="28"/>
      <c r="P119" s="29"/>
      <c r="Q119" s="30"/>
      <c r="R119" s="27"/>
      <c r="S119" s="28"/>
      <c r="T119" s="28"/>
      <c r="U119" s="31"/>
      <c r="V119" s="30"/>
      <c r="W119" s="9"/>
      <c r="X119" s="9"/>
    </row>
    <row r="120" spans="7:24" x14ac:dyDescent="0.3">
      <c r="G120" s="9"/>
      <c r="H120" s="9"/>
      <c r="I120" s="9"/>
      <c r="J120" s="25"/>
      <c r="K120" s="26"/>
      <c r="L120" s="27"/>
      <c r="M120" s="27"/>
      <c r="N120" s="28"/>
      <c r="O120" s="28"/>
      <c r="P120" s="29"/>
      <c r="Q120" s="30"/>
      <c r="R120" s="27"/>
      <c r="S120" s="28"/>
      <c r="T120" s="28"/>
      <c r="U120" s="31"/>
      <c r="V120" s="30"/>
      <c r="W120" s="9"/>
      <c r="X120" s="9"/>
    </row>
    <row r="121" spans="7:24" x14ac:dyDescent="0.3">
      <c r="G121" s="9"/>
      <c r="H121" s="9"/>
      <c r="I121" s="9"/>
      <c r="J121" s="25"/>
      <c r="K121" s="26"/>
      <c r="L121" s="27"/>
      <c r="M121" s="27"/>
      <c r="N121" s="28"/>
      <c r="O121" s="28"/>
      <c r="P121" s="29"/>
      <c r="Q121" s="30"/>
      <c r="R121" s="27"/>
      <c r="S121" s="28"/>
      <c r="T121" s="28"/>
      <c r="U121" s="31"/>
      <c r="V121" s="30"/>
      <c r="W121" s="9"/>
      <c r="X121" s="9"/>
    </row>
    <row r="122" spans="7:24" x14ac:dyDescent="0.3">
      <c r="G122" s="9"/>
      <c r="H122" s="9"/>
      <c r="I122" s="9"/>
      <c r="J122" s="25"/>
      <c r="K122" s="26"/>
      <c r="L122" s="27"/>
      <c r="M122" s="27"/>
      <c r="N122" s="28"/>
      <c r="O122" s="28"/>
      <c r="P122" s="29"/>
      <c r="Q122" s="30"/>
      <c r="R122" s="27"/>
      <c r="S122" s="28"/>
      <c r="T122" s="28"/>
      <c r="U122" s="31"/>
      <c r="V122" s="30"/>
      <c r="W122" s="9"/>
      <c r="X122" s="9"/>
    </row>
    <row r="123" spans="7:24" x14ac:dyDescent="0.3">
      <c r="G123" s="9"/>
      <c r="H123" s="9"/>
      <c r="I123" s="9"/>
      <c r="J123" s="25"/>
      <c r="K123" s="26"/>
      <c r="L123" s="27"/>
      <c r="M123" s="27"/>
      <c r="N123" s="28"/>
      <c r="O123" s="28"/>
      <c r="P123" s="29"/>
      <c r="Q123" s="30"/>
      <c r="R123" s="27"/>
      <c r="S123" s="28"/>
      <c r="T123" s="28"/>
      <c r="U123" s="31"/>
      <c r="V123" s="30"/>
      <c r="W123" s="9"/>
      <c r="X123" s="9"/>
    </row>
    <row r="124" spans="7:24" x14ac:dyDescent="0.3">
      <c r="G124" s="9"/>
      <c r="H124" s="9"/>
      <c r="I124" s="9"/>
      <c r="J124" s="25"/>
      <c r="K124" s="26"/>
      <c r="L124" s="27"/>
      <c r="M124" s="27"/>
      <c r="N124" s="28"/>
      <c r="O124" s="28"/>
      <c r="P124" s="29"/>
      <c r="Q124" s="30"/>
      <c r="R124" s="27"/>
      <c r="S124" s="28"/>
      <c r="T124" s="28"/>
      <c r="U124" s="31"/>
      <c r="V124" s="30"/>
      <c r="W124" s="9"/>
      <c r="X124" s="9"/>
    </row>
    <row r="125" spans="7:24" x14ac:dyDescent="0.3">
      <c r="G125" s="9"/>
      <c r="H125" s="9"/>
      <c r="I125" s="9"/>
      <c r="J125" s="25"/>
      <c r="K125" s="26"/>
      <c r="L125" s="27"/>
      <c r="M125" s="27"/>
      <c r="N125" s="28"/>
      <c r="O125" s="28"/>
      <c r="P125" s="29"/>
      <c r="Q125" s="30"/>
      <c r="R125" s="27"/>
      <c r="S125" s="28"/>
      <c r="T125" s="28"/>
      <c r="U125" s="31"/>
      <c r="V125" s="30"/>
      <c r="W125" s="9"/>
      <c r="X125" s="9"/>
    </row>
    <row r="126" spans="7:24" x14ac:dyDescent="0.3"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</row>
    <row r="127" spans="7:24" x14ac:dyDescent="0.3">
      <c r="G127" s="9"/>
      <c r="H127" s="9"/>
      <c r="I127" s="9"/>
      <c r="J127" s="25"/>
      <c r="K127" s="26"/>
      <c r="L127" s="28"/>
      <c r="M127" s="28"/>
      <c r="N127" s="28"/>
      <c r="O127" s="28"/>
      <c r="P127" s="31"/>
      <c r="Q127" s="30"/>
      <c r="R127" s="28"/>
      <c r="S127" s="28"/>
      <c r="T127" s="28"/>
      <c r="U127" s="31"/>
      <c r="V127" s="30"/>
      <c r="W127" s="36"/>
      <c r="X127" s="9"/>
    </row>
    <row r="128" spans="7:24" x14ac:dyDescent="0.3"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</row>
    <row r="129" spans="7:24" x14ac:dyDescent="0.3"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</row>
    <row r="130" spans="7:24" x14ac:dyDescent="0.3"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</row>
    <row r="131" spans="7:24" x14ac:dyDescent="0.3"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</row>
    <row r="132" spans="7:24" x14ac:dyDescent="0.3"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</row>
    <row r="133" spans="7:24" x14ac:dyDescent="0.3"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</row>
    <row r="134" spans="7:24" x14ac:dyDescent="0.3"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</row>
    <row r="135" spans="7:24" x14ac:dyDescent="0.3"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47"/>
  <sheetViews>
    <sheetView workbookViewId="0"/>
  </sheetViews>
  <sheetFormatPr defaultRowHeight="14.4" x14ac:dyDescent="0.3"/>
  <cols>
    <col min="2" max="2" width="5.3320312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30.5546875" bestFit="1" customWidth="1"/>
    <col min="10" max="10" width="6.6640625" bestFit="1" customWidth="1"/>
    <col min="11" max="11" width="5" bestFit="1" customWidth="1"/>
    <col min="12" max="12" width="9.21875" bestFit="1" customWidth="1"/>
    <col min="13" max="13" width="8.44140625" bestFit="1" customWidth="1"/>
    <col min="14" max="14" width="10.88671875" bestFit="1" customWidth="1"/>
    <col min="15" max="15" width="10" bestFit="1" customWidth="1"/>
    <col min="16" max="16" width="12.109375" bestFit="1" customWidth="1"/>
    <col min="17" max="17" width="8.5546875" bestFit="1" customWidth="1"/>
    <col min="18" max="18" width="13.6640625" bestFit="1" customWidth="1"/>
    <col min="19" max="19" width="10.33203125" bestFit="1" customWidth="1"/>
    <col min="20" max="20" width="9.5546875" bestFit="1" customWidth="1"/>
    <col min="21" max="21" width="13.33203125" bestFit="1" customWidth="1"/>
    <col min="22" max="22" width="8.5546875" bestFit="1" customWidth="1"/>
    <col min="23" max="23" width="10.109375" bestFit="1" customWidth="1"/>
    <col min="24" max="24" width="13.6640625" bestFit="1" customWidth="1"/>
  </cols>
  <sheetData>
    <row r="1" spans="2:24" ht="23.25" x14ac:dyDescent="0.35">
      <c r="B1" s="117" t="s">
        <v>33</v>
      </c>
      <c r="C1" s="117"/>
      <c r="D1" s="117"/>
      <c r="E1" s="117"/>
      <c r="I1" s="1" t="s">
        <v>132</v>
      </c>
    </row>
    <row r="2" spans="2:24" ht="15" x14ac:dyDescent="0.25">
      <c r="B2">
        <v>2017</v>
      </c>
      <c r="D2" s="2"/>
      <c r="E2" s="2"/>
    </row>
    <row r="3" spans="2:24" ht="15" x14ac:dyDescent="0.25">
      <c r="D3" s="2"/>
      <c r="E3" s="2"/>
    </row>
    <row r="4" spans="2:24" ht="18.75" x14ac:dyDescent="0.3">
      <c r="B4" s="3" t="s">
        <v>3</v>
      </c>
      <c r="C4" s="38"/>
      <c r="D4" s="5" t="s">
        <v>34</v>
      </c>
      <c r="E4" s="5" t="s">
        <v>35</v>
      </c>
    </row>
    <row r="5" spans="2:24" x14ac:dyDescent="0.3">
      <c r="D5" s="8"/>
      <c r="E5" s="8"/>
    </row>
    <row r="6" spans="2:24" ht="15" thickBot="1" x14ac:dyDescent="0.35">
      <c r="C6" s="57" t="s">
        <v>127</v>
      </c>
      <c r="D6" s="58">
        <v>120</v>
      </c>
      <c r="E6" s="59" t="s">
        <v>58</v>
      </c>
      <c r="G6" s="62"/>
      <c r="H6" s="62"/>
      <c r="I6" s="62"/>
      <c r="J6" s="63" t="s">
        <v>59</v>
      </c>
      <c r="K6" s="64" t="s">
        <v>60</v>
      </c>
      <c r="L6" s="65" t="s">
        <v>61</v>
      </c>
      <c r="M6" s="65" t="s">
        <v>186</v>
      </c>
      <c r="N6" s="65" t="s">
        <v>62</v>
      </c>
      <c r="O6" s="65" t="s">
        <v>187</v>
      </c>
      <c r="P6" s="65" t="s">
        <v>63</v>
      </c>
      <c r="Q6" s="66" t="s">
        <v>64</v>
      </c>
      <c r="R6" s="67" t="s">
        <v>65</v>
      </c>
      <c r="S6" s="65" t="s">
        <v>66</v>
      </c>
      <c r="T6" s="65" t="s">
        <v>67</v>
      </c>
      <c r="U6" s="65" t="s">
        <v>68</v>
      </c>
      <c r="V6" s="66" t="s">
        <v>69</v>
      </c>
      <c r="W6" s="67" t="s">
        <v>70</v>
      </c>
      <c r="X6" s="62"/>
    </row>
    <row r="7" spans="2:24" ht="15.6" x14ac:dyDescent="0.3">
      <c r="C7" s="118"/>
      <c r="D7" s="119"/>
      <c r="E7" s="78"/>
      <c r="G7" s="68">
        <v>120</v>
      </c>
      <c r="H7" s="69" t="s">
        <v>127</v>
      </c>
      <c r="I7" s="70"/>
      <c r="J7" s="71"/>
      <c r="K7" s="72"/>
      <c r="L7" s="73"/>
      <c r="M7" s="73"/>
      <c r="N7" s="73"/>
      <c r="O7" s="73"/>
      <c r="P7" s="73"/>
      <c r="Q7" s="74"/>
      <c r="R7" s="75"/>
      <c r="S7" s="73"/>
      <c r="T7" s="73"/>
      <c r="U7" s="73"/>
      <c r="V7" s="74"/>
      <c r="W7" s="76"/>
      <c r="X7" s="62"/>
    </row>
    <row r="8" spans="2:24" x14ac:dyDescent="0.3">
      <c r="C8" s="118"/>
      <c r="D8" s="119"/>
      <c r="E8" s="78"/>
      <c r="G8" s="77"/>
      <c r="H8" s="62">
        <v>1</v>
      </c>
      <c r="I8" s="62" t="s">
        <v>11</v>
      </c>
      <c r="J8" s="78">
        <v>441</v>
      </c>
      <c r="K8" s="79">
        <v>0.7</v>
      </c>
      <c r="L8" s="80">
        <v>101605</v>
      </c>
      <c r="M8" s="81"/>
      <c r="N8" s="80">
        <v>267501742</v>
      </c>
      <c r="O8" s="80">
        <v>36686031</v>
      </c>
      <c r="P8" s="81">
        <v>161642121.19999999</v>
      </c>
      <c r="Q8" s="82">
        <v>2.2769999999999999E-3</v>
      </c>
      <c r="R8" s="83">
        <v>368059.10997239995</v>
      </c>
      <c r="S8" s="80">
        <v>423568</v>
      </c>
      <c r="T8" s="81">
        <v>23691</v>
      </c>
      <c r="U8" s="81">
        <v>279913.89999999997</v>
      </c>
      <c r="V8" s="84">
        <v>1.91E-3</v>
      </c>
      <c r="W8" s="85">
        <v>534.63554899999997</v>
      </c>
      <c r="X8" s="62"/>
    </row>
    <row r="9" spans="2:24" x14ac:dyDescent="0.3">
      <c r="C9" s="118"/>
      <c r="D9" s="119"/>
      <c r="E9" s="78"/>
      <c r="G9" s="77"/>
      <c r="H9" s="62">
        <v>2</v>
      </c>
      <c r="I9" s="62" t="s">
        <v>27</v>
      </c>
      <c r="J9" s="78">
        <v>441</v>
      </c>
      <c r="K9" s="79">
        <v>0.7</v>
      </c>
      <c r="L9" s="80">
        <v>101605</v>
      </c>
      <c r="M9" s="81"/>
      <c r="N9" s="80">
        <v>267501742</v>
      </c>
      <c r="O9" s="80">
        <v>36686031</v>
      </c>
      <c r="P9" s="81">
        <v>161642121.19999999</v>
      </c>
      <c r="Q9" s="82">
        <v>2.6200000000000003E-4</v>
      </c>
      <c r="R9" s="83">
        <v>42350.235754400004</v>
      </c>
      <c r="S9" s="80">
        <v>423568</v>
      </c>
      <c r="T9" s="81">
        <v>23691</v>
      </c>
      <c r="U9" s="81">
        <v>279913.89999999997</v>
      </c>
      <c r="V9" s="84">
        <v>2.6899999999999998E-4</v>
      </c>
      <c r="W9" s="85">
        <v>75.296839099999985</v>
      </c>
      <c r="X9" s="62"/>
    </row>
    <row r="10" spans="2:24" x14ac:dyDescent="0.3">
      <c r="C10" s="118"/>
      <c r="D10" s="119"/>
      <c r="E10" s="78"/>
      <c r="G10" s="77"/>
      <c r="H10" s="62">
        <v>3</v>
      </c>
      <c r="I10" s="62" t="s">
        <v>20</v>
      </c>
      <c r="J10" s="78">
        <v>441</v>
      </c>
      <c r="K10" s="79">
        <v>0.7</v>
      </c>
      <c r="L10" s="80">
        <v>101605</v>
      </c>
      <c r="M10" s="81"/>
      <c r="N10" s="80">
        <v>267501742</v>
      </c>
      <c r="O10" s="80">
        <v>36686031</v>
      </c>
      <c r="P10" s="81">
        <v>161642121.19999999</v>
      </c>
      <c r="Q10" s="82">
        <v>5.7799999999999995E-4</v>
      </c>
      <c r="R10" s="83">
        <v>93429.146053599979</v>
      </c>
      <c r="S10" s="80">
        <v>423568</v>
      </c>
      <c r="T10" s="81">
        <v>23691</v>
      </c>
      <c r="U10" s="81">
        <v>279913.89999999997</v>
      </c>
      <c r="V10" s="84">
        <v>5.9699999999999998E-4</v>
      </c>
      <c r="W10" s="85">
        <v>167.10859829999998</v>
      </c>
      <c r="X10" s="62"/>
    </row>
    <row r="11" spans="2:24" x14ac:dyDescent="0.3">
      <c r="C11" s="118"/>
      <c r="D11" s="119"/>
      <c r="E11" s="78"/>
      <c r="G11" s="77"/>
      <c r="H11" s="62">
        <v>5</v>
      </c>
      <c r="I11" s="62" t="s">
        <v>17</v>
      </c>
      <c r="J11" s="78">
        <v>441</v>
      </c>
      <c r="K11" s="79">
        <v>0.7</v>
      </c>
      <c r="L11" s="80">
        <v>101605</v>
      </c>
      <c r="M11" s="81"/>
      <c r="N11" s="80">
        <v>267501742</v>
      </c>
      <c r="O11" s="80">
        <v>36686031</v>
      </c>
      <c r="P11" s="81">
        <v>161642121.19999999</v>
      </c>
      <c r="Q11" s="82">
        <v>6.2979999999999998E-3</v>
      </c>
      <c r="R11" s="83">
        <v>1018022.0793175999</v>
      </c>
      <c r="S11" s="80">
        <v>423568</v>
      </c>
      <c r="T11" s="81">
        <v>23691</v>
      </c>
      <c r="U11" s="81">
        <v>279913.89999999997</v>
      </c>
      <c r="V11" s="84">
        <v>6.6930000000000002E-3</v>
      </c>
      <c r="W11" s="85">
        <v>1873.4637326999998</v>
      </c>
      <c r="X11" s="62"/>
    </row>
    <row r="12" spans="2:24" x14ac:dyDescent="0.3">
      <c r="C12" s="118"/>
      <c r="D12" s="119"/>
      <c r="E12" s="78"/>
      <c r="G12" s="77"/>
      <c r="H12" s="62">
        <v>137</v>
      </c>
      <c r="I12" s="62" t="s">
        <v>160</v>
      </c>
      <c r="J12" s="78">
        <v>441</v>
      </c>
      <c r="K12" s="79">
        <v>0.7</v>
      </c>
      <c r="L12" s="80">
        <v>101605</v>
      </c>
      <c r="M12" s="81"/>
      <c r="N12" s="80">
        <v>267501742</v>
      </c>
      <c r="O12" s="80">
        <v>36686031</v>
      </c>
      <c r="P12" s="81">
        <v>161642121.19999999</v>
      </c>
      <c r="Q12" s="82">
        <v>7.4999999999999993E-5</v>
      </c>
      <c r="R12" s="83">
        <v>12123.159089999997</v>
      </c>
      <c r="S12" s="80">
        <v>423568</v>
      </c>
      <c r="T12" s="81">
        <v>23691</v>
      </c>
      <c r="U12" s="81">
        <v>279913.89999999997</v>
      </c>
      <c r="V12" s="84">
        <v>0</v>
      </c>
      <c r="W12" s="85">
        <v>0</v>
      </c>
      <c r="X12" s="62"/>
    </row>
    <row r="13" spans="2:24" x14ac:dyDescent="0.3">
      <c r="C13" s="118"/>
      <c r="D13" s="119"/>
      <c r="E13" s="78"/>
      <c r="G13" s="77"/>
      <c r="H13" s="62">
        <v>6</v>
      </c>
      <c r="I13" s="62" t="s">
        <v>76</v>
      </c>
      <c r="J13" s="78">
        <v>441</v>
      </c>
      <c r="K13" s="79">
        <v>0.7</v>
      </c>
      <c r="L13" s="80">
        <v>101605</v>
      </c>
      <c r="M13" s="81"/>
      <c r="N13" s="80">
        <v>267501742</v>
      </c>
      <c r="O13" s="80">
        <v>36686031</v>
      </c>
      <c r="P13" s="81">
        <v>161642121.19999999</v>
      </c>
      <c r="Q13" s="82">
        <v>0</v>
      </c>
      <c r="R13" s="83">
        <v>0</v>
      </c>
      <c r="S13" s="80">
        <v>423568</v>
      </c>
      <c r="T13" s="81">
        <v>23691</v>
      </c>
      <c r="U13" s="81">
        <v>279913.89999999997</v>
      </c>
      <c r="V13" s="84">
        <v>0</v>
      </c>
      <c r="W13" s="85">
        <v>0</v>
      </c>
      <c r="X13" s="62"/>
    </row>
    <row r="14" spans="2:24" x14ac:dyDescent="0.3">
      <c r="C14" s="118"/>
      <c r="D14" s="119"/>
      <c r="E14" s="78"/>
      <c r="G14" s="77"/>
      <c r="H14" s="62">
        <v>7</v>
      </c>
      <c r="I14" s="62" t="s">
        <v>9</v>
      </c>
      <c r="J14" s="78">
        <v>441</v>
      </c>
      <c r="K14" s="79">
        <v>0.7</v>
      </c>
      <c r="L14" s="80">
        <v>101605</v>
      </c>
      <c r="M14" s="81"/>
      <c r="N14" s="80">
        <v>267501742</v>
      </c>
      <c r="O14" s="80">
        <v>36686031</v>
      </c>
      <c r="P14" s="81">
        <v>161642121.19999999</v>
      </c>
      <c r="Q14" s="82">
        <v>1.1900000000000001E-4</v>
      </c>
      <c r="R14" s="83">
        <v>19235.4124228</v>
      </c>
      <c r="S14" s="80">
        <v>423568</v>
      </c>
      <c r="T14" s="81">
        <v>23691</v>
      </c>
      <c r="U14" s="81">
        <v>279913.89999999997</v>
      </c>
      <c r="V14" s="84">
        <v>1.27E-4</v>
      </c>
      <c r="W14" s="85">
        <v>35.549065299999995</v>
      </c>
      <c r="X14" s="62"/>
    </row>
    <row r="15" spans="2:24" x14ac:dyDescent="0.3">
      <c r="C15" s="118"/>
      <c r="D15" s="119"/>
      <c r="E15" s="78"/>
      <c r="G15" s="77"/>
      <c r="H15" s="62">
        <v>8</v>
      </c>
      <c r="I15" s="62" t="s">
        <v>23</v>
      </c>
      <c r="J15" s="78">
        <v>441</v>
      </c>
      <c r="K15" s="79">
        <v>0.7</v>
      </c>
      <c r="L15" s="80">
        <v>101605</v>
      </c>
      <c r="M15" s="81"/>
      <c r="N15" s="80">
        <v>267501742</v>
      </c>
      <c r="O15" s="80">
        <v>36686031</v>
      </c>
      <c r="P15" s="81">
        <v>161642121.19999999</v>
      </c>
      <c r="Q15" s="82">
        <v>1.74E-4</v>
      </c>
      <c r="R15" s="83">
        <v>28125.729088799999</v>
      </c>
      <c r="S15" s="80">
        <v>423568</v>
      </c>
      <c r="T15" s="81">
        <v>23691</v>
      </c>
      <c r="U15" s="81">
        <v>279913.89999999997</v>
      </c>
      <c r="V15" s="84">
        <v>1.8699999999999999E-4</v>
      </c>
      <c r="W15" s="85">
        <v>52.34389929999999</v>
      </c>
      <c r="X15" s="62"/>
    </row>
    <row r="16" spans="2:24" x14ac:dyDescent="0.3">
      <c r="C16" s="118"/>
      <c r="D16" s="119"/>
      <c r="E16" s="78"/>
      <c r="G16" s="77"/>
      <c r="H16" s="62">
        <v>25</v>
      </c>
      <c r="I16" s="62" t="s">
        <v>8</v>
      </c>
      <c r="J16" s="78">
        <v>441</v>
      </c>
      <c r="K16" s="79">
        <v>0.7</v>
      </c>
      <c r="L16" s="80">
        <v>101605</v>
      </c>
      <c r="M16" s="81"/>
      <c r="N16" s="80">
        <v>267501742</v>
      </c>
      <c r="O16" s="80">
        <v>36686031</v>
      </c>
      <c r="P16" s="81">
        <v>161642121.19999999</v>
      </c>
      <c r="Q16" s="82">
        <v>1.2400000000000001E-4</v>
      </c>
      <c r="R16" s="83">
        <v>20043.623028800001</v>
      </c>
      <c r="S16" s="80">
        <v>423568</v>
      </c>
      <c r="T16" s="81">
        <v>23691</v>
      </c>
      <c r="U16" s="81">
        <v>279913.89999999997</v>
      </c>
      <c r="V16" s="84">
        <v>1.2300000000000001E-4</v>
      </c>
      <c r="W16" s="85">
        <v>34.429409700000001</v>
      </c>
      <c r="X16" s="62"/>
    </row>
    <row r="17" spans="3:24" x14ac:dyDescent="0.3">
      <c r="C17" s="118"/>
      <c r="D17" s="119"/>
      <c r="E17" s="78"/>
      <c r="G17" s="77"/>
      <c r="H17" s="62">
        <v>38</v>
      </c>
      <c r="I17" s="62" t="s">
        <v>12</v>
      </c>
      <c r="J17" s="78">
        <v>441</v>
      </c>
      <c r="K17" s="79">
        <v>0.7</v>
      </c>
      <c r="L17" s="80">
        <v>101605</v>
      </c>
      <c r="M17" s="81"/>
      <c r="N17" s="80">
        <v>267501742</v>
      </c>
      <c r="O17" s="80">
        <v>36686031</v>
      </c>
      <c r="P17" s="81">
        <v>161642121.19999999</v>
      </c>
      <c r="Q17" s="82">
        <v>9.5000000000000005E-5</v>
      </c>
      <c r="R17" s="83">
        <v>15356.001514</v>
      </c>
      <c r="S17" s="80">
        <v>423568</v>
      </c>
      <c r="T17" s="81">
        <v>23691</v>
      </c>
      <c r="U17" s="81">
        <v>279913.89999999997</v>
      </c>
      <c r="V17" s="84">
        <v>7.8999999999999996E-5</v>
      </c>
      <c r="W17" s="85">
        <v>22.113198099999995</v>
      </c>
      <c r="X17" s="62"/>
    </row>
    <row r="18" spans="3:24" x14ac:dyDescent="0.3">
      <c r="C18" s="118"/>
      <c r="D18" s="119"/>
      <c r="E18" s="78"/>
      <c r="G18" s="77"/>
      <c r="H18" s="62">
        <v>41</v>
      </c>
      <c r="I18" s="62" t="s">
        <v>83</v>
      </c>
      <c r="J18" s="78">
        <v>441</v>
      </c>
      <c r="K18" s="79">
        <v>0.7</v>
      </c>
      <c r="L18" s="80">
        <v>101605</v>
      </c>
      <c r="M18" s="81"/>
      <c r="N18" s="80">
        <v>267501742</v>
      </c>
      <c r="O18" s="80">
        <v>36686031</v>
      </c>
      <c r="P18" s="81">
        <v>161642121.19999999</v>
      </c>
      <c r="Q18" s="82">
        <v>0</v>
      </c>
      <c r="R18" s="83">
        <v>0</v>
      </c>
      <c r="S18" s="80">
        <v>423568</v>
      </c>
      <c r="T18" s="81">
        <v>23691</v>
      </c>
      <c r="U18" s="81">
        <v>279913.89999999997</v>
      </c>
      <c r="V18" s="84">
        <v>0</v>
      </c>
      <c r="W18" s="85">
        <v>0</v>
      </c>
      <c r="X18" s="62"/>
    </row>
    <row r="19" spans="3:24" x14ac:dyDescent="0.3">
      <c r="C19" s="118"/>
      <c r="D19" s="119"/>
      <c r="E19" s="78"/>
      <c r="G19" s="77"/>
      <c r="H19" s="62">
        <v>55</v>
      </c>
      <c r="I19" s="62" t="s">
        <v>26</v>
      </c>
      <c r="J19" s="78">
        <v>441</v>
      </c>
      <c r="K19" s="79">
        <v>0.7</v>
      </c>
      <c r="L19" s="80">
        <v>101605</v>
      </c>
      <c r="M19" s="81"/>
      <c r="N19" s="80">
        <v>267501742</v>
      </c>
      <c r="O19" s="80">
        <v>36686031</v>
      </c>
      <c r="P19" s="81">
        <v>161642121.19999999</v>
      </c>
      <c r="Q19" s="82">
        <v>1.4799999999999999E-4</v>
      </c>
      <c r="R19" s="83">
        <v>23923.033937599997</v>
      </c>
      <c r="S19" s="80">
        <v>423568</v>
      </c>
      <c r="T19" s="81">
        <v>23691</v>
      </c>
      <c r="U19" s="81">
        <v>279913.89999999997</v>
      </c>
      <c r="V19" s="84">
        <v>1.5699999999999999E-4</v>
      </c>
      <c r="W19" s="85">
        <v>43.946482299999992</v>
      </c>
      <c r="X19" s="62"/>
    </row>
    <row r="20" spans="3:24" x14ac:dyDescent="0.3">
      <c r="C20" s="118"/>
      <c r="D20" s="119"/>
      <c r="E20" s="78"/>
      <c r="G20" s="77"/>
      <c r="H20" s="62">
        <v>56</v>
      </c>
      <c r="I20" s="62" t="s">
        <v>14</v>
      </c>
      <c r="J20" s="78">
        <v>441</v>
      </c>
      <c r="K20" s="79">
        <v>0.7</v>
      </c>
      <c r="L20" s="80">
        <v>101605</v>
      </c>
      <c r="M20" s="81"/>
      <c r="N20" s="80">
        <v>267501742</v>
      </c>
      <c r="O20" s="80">
        <v>36686031</v>
      </c>
      <c r="P20" s="81">
        <v>161642121.19999999</v>
      </c>
      <c r="Q20" s="82">
        <v>1.3370000000000001E-3</v>
      </c>
      <c r="R20" s="83">
        <v>216115.51604439999</v>
      </c>
      <c r="S20" s="80">
        <v>423568</v>
      </c>
      <c r="T20" s="81">
        <v>23691</v>
      </c>
      <c r="U20" s="81">
        <v>279913.89999999997</v>
      </c>
      <c r="V20" s="84">
        <v>1.405E-3</v>
      </c>
      <c r="W20" s="85">
        <v>393.27902949999998</v>
      </c>
      <c r="X20" s="62"/>
    </row>
    <row r="21" spans="3:24" x14ac:dyDescent="0.3">
      <c r="C21" s="118"/>
      <c r="D21" s="119"/>
      <c r="E21" s="78"/>
      <c r="G21" s="77"/>
      <c r="H21" s="62">
        <v>71</v>
      </c>
      <c r="I21" s="62" t="s">
        <v>18</v>
      </c>
      <c r="J21" s="78">
        <v>441</v>
      </c>
      <c r="K21" s="79">
        <v>0</v>
      </c>
      <c r="L21" s="80">
        <v>101605</v>
      </c>
      <c r="M21" s="81"/>
      <c r="N21" s="80">
        <v>267501742</v>
      </c>
      <c r="O21" s="80">
        <v>36686031</v>
      </c>
      <c r="P21" s="81">
        <v>0</v>
      </c>
      <c r="Q21" s="82">
        <v>1.0000000000000001E-5</v>
      </c>
      <c r="R21" s="83">
        <v>0</v>
      </c>
      <c r="S21" s="80">
        <v>423568</v>
      </c>
      <c r="T21" s="81">
        <v>23691</v>
      </c>
      <c r="U21" s="81">
        <v>0</v>
      </c>
      <c r="V21" s="84">
        <v>1.1E-5</v>
      </c>
      <c r="W21" s="85">
        <v>0</v>
      </c>
      <c r="X21" s="62"/>
    </row>
    <row r="22" spans="3:24" x14ac:dyDescent="0.3">
      <c r="C22" s="118"/>
      <c r="D22" s="119"/>
      <c r="E22" s="78"/>
      <c r="G22" s="77"/>
      <c r="H22" s="62">
        <v>72</v>
      </c>
      <c r="I22" s="62" t="s">
        <v>28</v>
      </c>
      <c r="J22" s="78">
        <v>441</v>
      </c>
      <c r="K22" s="79">
        <v>0</v>
      </c>
      <c r="L22" s="80">
        <v>101605</v>
      </c>
      <c r="M22" s="81"/>
      <c r="N22" s="80">
        <v>267501742</v>
      </c>
      <c r="O22" s="80">
        <v>36686031</v>
      </c>
      <c r="P22" s="81">
        <v>0</v>
      </c>
      <c r="Q22" s="82">
        <v>2.9999999999999997E-4</v>
      </c>
      <c r="R22" s="83">
        <v>0</v>
      </c>
      <c r="S22" s="80">
        <v>423568</v>
      </c>
      <c r="T22" s="81">
        <v>23691</v>
      </c>
      <c r="U22" s="81">
        <v>0</v>
      </c>
      <c r="V22" s="84">
        <v>3.1799999999999998E-4</v>
      </c>
      <c r="W22" s="85">
        <v>0</v>
      </c>
      <c r="X22" s="62"/>
    </row>
    <row r="23" spans="3:24" x14ac:dyDescent="0.3">
      <c r="C23" s="118"/>
      <c r="D23" s="119"/>
      <c r="E23" s="78"/>
      <c r="G23" s="77"/>
      <c r="H23" s="62">
        <v>90</v>
      </c>
      <c r="I23" s="62" t="s">
        <v>4</v>
      </c>
      <c r="J23" s="78">
        <v>441</v>
      </c>
      <c r="K23" s="79">
        <v>0.7</v>
      </c>
      <c r="L23" s="80">
        <v>101605</v>
      </c>
      <c r="M23" s="81"/>
      <c r="N23" s="80">
        <v>267501742</v>
      </c>
      <c r="O23" s="80">
        <v>36686031</v>
      </c>
      <c r="P23" s="81">
        <v>161642121.19999999</v>
      </c>
      <c r="Q23" s="82">
        <v>3.59E-4</v>
      </c>
      <c r="R23" s="83">
        <v>58029.521510799997</v>
      </c>
      <c r="S23" s="80">
        <v>423568</v>
      </c>
      <c r="T23" s="81">
        <v>23691</v>
      </c>
      <c r="U23" s="81">
        <v>279913.89999999997</v>
      </c>
      <c r="V23" s="84">
        <v>3.48E-4</v>
      </c>
      <c r="W23" s="85">
        <v>97.410037199999991</v>
      </c>
      <c r="X23" s="62"/>
    </row>
    <row r="24" spans="3:24" x14ac:dyDescent="0.3">
      <c r="C24" s="118"/>
      <c r="D24" s="119"/>
      <c r="E24" s="78"/>
      <c r="G24" s="77"/>
      <c r="H24" s="62">
        <v>97</v>
      </c>
      <c r="I24" s="62" t="s">
        <v>3</v>
      </c>
      <c r="J24" s="78">
        <v>441</v>
      </c>
      <c r="K24" s="79">
        <v>0.7</v>
      </c>
      <c r="L24" s="80">
        <v>101605</v>
      </c>
      <c r="M24" s="81"/>
      <c r="N24" s="80">
        <v>267501742</v>
      </c>
      <c r="O24" s="80">
        <v>36686031</v>
      </c>
      <c r="P24" s="81">
        <v>161642121.19999999</v>
      </c>
      <c r="Q24" s="82">
        <v>1.47E-4</v>
      </c>
      <c r="R24" s="83">
        <v>23761.391816399999</v>
      </c>
      <c r="S24" s="80">
        <v>423568</v>
      </c>
      <c r="T24" s="81">
        <v>23691</v>
      </c>
      <c r="U24" s="81">
        <v>279913.89999999997</v>
      </c>
      <c r="V24" s="84">
        <v>1.54E-4</v>
      </c>
      <c r="W24" s="85">
        <v>43.106740599999995</v>
      </c>
      <c r="X24" s="62"/>
    </row>
    <row r="25" spans="3:24" x14ac:dyDescent="0.3">
      <c r="C25" s="118"/>
      <c r="D25" s="119"/>
      <c r="E25" s="78"/>
      <c r="G25" s="77"/>
      <c r="H25" s="62">
        <v>104</v>
      </c>
      <c r="I25" s="62" t="s">
        <v>88</v>
      </c>
      <c r="J25" s="78">
        <v>441</v>
      </c>
      <c r="K25" s="79">
        <v>0.7</v>
      </c>
      <c r="L25" s="80">
        <v>101605</v>
      </c>
      <c r="M25" s="81"/>
      <c r="N25" s="80">
        <v>267501742</v>
      </c>
      <c r="O25" s="80">
        <v>36686031</v>
      </c>
      <c r="P25" s="81">
        <v>161642121.19999999</v>
      </c>
      <c r="Q25" s="82">
        <v>0</v>
      </c>
      <c r="R25" s="83">
        <v>0</v>
      </c>
      <c r="S25" s="80">
        <v>423568</v>
      </c>
      <c r="T25" s="81">
        <v>23691</v>
      </c>
      <c r="U25" s="81">
        <v>279913.89999999997</v>
      </c>
      <c r="V25" s="84">
        <v>0</v>
      </c>
      <c r="W25" s="85">
        <v>0</v>
      </c>
      <c r="X25" s="62"/>
    </row>
    <row r="26" spans="3:24" x14ac:dyDescent="0.3">
      <c r="C26" s="118"/>
      <c r="D26" s="119"/>
      <c r="E26" s="78"/>
      <c r="G26" s="77"/>
      <c r="H26" s="62">
        <v>117</v>
      </c>
      <c r="I26" s="62" t="s">
        <v>21</v>
      </c>
      <c r="J26" s="78">
        <v>441</v>
      </c>
      <c r="K26" s="79">
        <v>0.7</v>
      </c>
      <c r="L26" s="80">
        <v>101605</v>
      </c>
      <c r="M26" s="81"/>
      <c r="N26" s="80">
        <v>267501742</v>
      </c>
      <c r="O26" s="80">
        <v>36686031</v>
      </c>
      <c r="P26" s="81">
        <v>161642121.19999999</v>
      </c>
      <c r="Q26" s="82">
        <v>2.5700000000000001E-4</v>
      </c>
      <c r="R26" s="83">
        <v>41542.025148399996</v>
      </c>
      <c r="S26" s="80">
        <v>423568</v>
      </c>
      <c r="T26" s="81">
        <v>23691</v>
      </c>
      <c r="U26" s="81">
        <v>279913.89999999997</v>
      </c>
      <c r="V26" s="84">
        <v>2.7300000000000002E-4</v>
      </c>
      <c r="W26" s="85">
        <v>76.416494700000001</v>
      </c>
      <c r="X26" s="62"/>
    </row>
    <row r="27" spans="3:24" x14ac:dyDescent="0.3">
      <c r="C27" s="118"/>
      <c r="D27" s="119"/>
      <c r="E27" s="78"/>
      <c r="G27" s="77"/>
      <c r="H27" s="62">
        <v>118</v>
      </c>
      <c r="I27" s="62" t="s">
        <v>19</v>
      </c>
      <c r="J27" s="78">
        <v>441</v>
      </c>
      <c r="K27" s="79">
        <v>0.7</v>
      </c>
      <c r="L27" s="80">
        <v>101605</v>
      </c>
      <c r="M27" s="81"/>
      <c r="N27" s="80">
        <v>267501742</v>
      </c>
      <c r="O27" s="80">
        <v>36686031</v>
      </c>
      <c r="P27" s="81">
        <v>161642121.19999999</v>
      </c>
      <c r="Q27" s="82">
        <v>8.3999999999999995E-5</v>
      </c>
      <c r="R27" s="83">
        <v>13577.938180799998</v>
      </c>
      <c r="S27" s="80">
        <v>423568</v>
      </c>
      <c r="T27" s="81">
        <v>23691</v>
      </c>
      <c r="U27" s="81">
        <v>279913.89999999997</v>
      </c>
      <c r="V27" s="84">
        <v>1.3899999999999999E-4</v>
      </c>
      <c r="W27" s="85">
        <v>38.908032099999993</v>
      </c>
      <c r="X27" s="62"/>
    </row>
    <row r="28" spans="3:24" x14ac:dyDescent="0.3">
      <c r="C28" s="118"/>
      <c r="D28" s="119"/>
      <c r="E28" s="78"/>
      <c r="G28" s="77"/>
      <c r="H28" s="62">
        <v>120</v>
      </c>
      <c r="I28" s="62" t="s">
        <v>127</v>
      </c>
      <c r="J28" s="78">
        <v>441</v>
      </c>
      <c r="K28" s="79">
        <v>0.7</v>
      </c>
      <c r="L28" s="80">
        <v>101605</v>
      </c>
      <c r="M28" s="81"/>
      <c r="N28" s="80">
        <v>267501742</v>
      </c>
      <c r="O28" s="80">
        <v>36686031</v>
      </c>
      <c r="P28" s="81">
        <v>161642121.19999999</v>
      </c>
      <c r="Q28" s="82">
        <v>0</v>
      </c>
      <c r="R28" s="83">
        <v>0</v>
      </c>
      <c r="S28" s="80">
        <v>423568</v>
      </c>
      <c r="T28" s="81">
        <v>23691</v>
      </c>
      <c r="U28" s="81">
        <v>279913.89999999997</v>
      </c>
      <c r="V28" s="84">
        <v>0</v>
      </c>
      <c r="W28" s="85">
        <v>0</v>
      </c>
      <c r="X28" s="62"/>
    </row>
    <row r="29" spans="3:24" x14ac:dyDescent="0.3">
      <c r="C29" s="118"/>
      <c r="D29" s="119"/>
      <c r="E29" s="78"/>
      <c r="G29" s="77"/>
      <c r="H29" s="62">
        <v>129</v>
      </c>
      <c r="I29" s="62" t="s">
        <v>91</v>
      </c>
      <c r="J29" s="78">
        <v>441</v>
      </c>
      <c r="K29" s="79">
        <v>0.7</v>
      </c>
      <c r="L29" s="80">
        <v>101605</v>
      </c>
      <c r="M29" s="81"/>
      <c r="N29" s="80">
        <v>267501742</v>
      </c>
      <c r="O29" s="80">
        <v>36686031</v>
      </c>
      <c r="P29" s="81">
        <v>161642121.19999999</v>
      </c>
      <c r="Q29" s="82">
        <v>0</v>
      </c>
      <c r="R29" s="83">
        <v>0</v>
      </c>
      <c r="S29" s="80">
        <v>423568</v>
      </c>
      <c r="T29" s="81">
        <v>23691</v>
      </c>
      <c r="U29" s="81">
        <v>279913.89999999997</v>
      </c>
      <c r="V29" s="84">
        <v>0</v>
      </c>
      <c r="W29" s="85">
        <v>0</v>
      </c>
      <c r="X29" s="62"/>
    </row>
    <row r="30" spans="3:24" x14ac:dyDescent="0.3">
      <c r="C30" s="118"/>
      <c r="D30" s="119"/>
      <c r="E30" s="78"/>
      <c r="G30" s="77"/>
      <c r="H30" s="62"/>
      <c r="I30" s="62"/>
      <c r="J30" s="78"/>
      <c r="K30" s="79"/>
      <c r="L30" s="81"/>
      <c r="M30" s="81"/>
      <c r="N30" s="81"/>
      <c r="O30" s="81"/>
      <c r="P30" s="81"/>
      <c r="Q30" s="84"/>
      <c r="R30" s="83"/>
      <c r="S30" s="81"/>
      <c r="T30" s="81"/>
      <c r="U30" s="81"/>
      <c r="V30" s="84"/>
      <c r="W30" s="85"/>
      <c r="X30" s="62"/>
    </row>
    <row r="31" spans="3:24" ht="15.6" x14ac:dyDescent="0.3">
      <c r="C31" s="118"/>
      <c r="D31" s="119"/>
      <c r="E31" s="78"/>
      <c r="G31" s="90">
        <v>120</v>
      </c>
      <c r="H31" s="91" t="s">
        <v>127</v>
      </c>
      <c r="I31" s="62"/>
      <c r="J31" s="78"/>
      <c r="K31" s="79"/>
      <c r="L31" s="81"/>
      <c r="M31" s="81"/>
      <c r="N31" s="81"/>
      <c r="O31" s="81"/>
      <c r="P31" s="81"/>
      <c r="Q31" s="84"/>
      <c r="R31" s="83"/>
      <c r="S31" s="81"/>
      <c r="T31" s="81"/>
      <c r="U31" s="81"/>
      <c r="V31" s="84"/>
      <c r="W31" s="85"/>
      <c r="X31" s="62"/>
    </row>
    <row r="32" spans="3:24" x14ac:dyDescent="0.3">
      <c r="C32" s="118"/>
      <c r="D32" s="119"/>
      <c r="E32" s="78"/>
      <c r="G32" s="77"/>
      <c r="H32" s="62">
        <v>1</v>
      </c>
      <c r="I32" s="62" t="s">
        <v>11</v>
      </c>
      <c r="J32" s="78">
        <v>442</v>
      </c>
      <c r="K32" s="79">
        <v>0.7</v>
      </c>
      <c r="L32" s="80">
        <v>0</v>
      </c>
      <c r="M32" s="81">
        <v>0</v>
      </c>
      <c r="N32" s="80">
        <v>70571</v>
      </c>
      <c r="O32" s="80"/>
      <c r="P32" s="81">
        <v>49399.7</v>
      </c>
      <c r="Q32" s="82">
        <v>2.2769999999999999E-3</v>
      </c>
      <c r="R32" s="83">
        <v>112.48311689999998</v>
      </c>
      <c r="S32" s="80">
        <v>0</v>
      </c>
      <c r="T32" s="81">
        <v>0</v>
      </c>
      <c r="U32" s="81">
        <v>0</v>
      </c>
      <c r="V32" s="84">
        <v>1.91E-3</v>
      </c>
      <c r="W32" s="85">
        <v>0</v>
      </c>
      <c r="X32" s="62"/>
    </row>
    <row r="33" spans="3:24" x14ac:dyDescent="0.3">
      <c r="C33" s="9"/>
      <c r="D33" s="9"/>
      <c r="E33" s="9"/>
      <c r="G33" s="77"/>
      <c r="H33" s="62">
        <v>2</v>
      </c>
      <c r="I33" s="62" t="s">
        <v>27</v>
      </c>
      <c r="J33" s="78">
        <v>442</v>
      </c>
      <c r="K33" s="79">
        <v>0.7</v>
      </c>
      <c r="L33" s="80">
        <v>0</v>
      </c>
      <c r="M33" s="81">
        <v>0</v>
      </c>
      <c r="N33" s="80">
        <v>70571</v>
      </c>
      <c r="O33" s="80"/>
      <c r="P33" s="81">
        <v>49399.7</v>
      </c>
      <c r="Q33" s="82">
        <v>2.6200000000000003E-4</v>
      </c>
      <c r="R33" s="83">
        <v>12.9427214</v>
      </c>
      <c r="S33" s="80">
        <v>0</v>
      </c>
      <c r="T33" s="81">
        <v>0</v>
      </c>
      <c r="U33" s="81">
        <v>0</v>
      </c>
      <c r="V33" s="84">
        <v>2.6899999999999998E-4</v>
      </c>
      <c r="W33" s="85">
        <v>0</v>
      </c>
      <c r="X33" s="62"/>
    </row>
    <row r="34" spans="3:24" x14ac:dyDescent="0.3">
      <c r="C34" s="118"/>
      <c r="D34" s="119"/>
      <c r="E34" s="78"/>
      <c r="G34" s="77"/>
      <c r="H34" s="62">
        <v>3</v>
      </c>
      <c r="I34" s="62" t="s">
        <v>20</v>
      </c>
      <c r="J34" s="78">
        <v>442</v>
      </c>
      <c r="K34" s="79">
        <v>0.7</v>
      </c>
      <c r="L34" s="80">
        <v>0</v>
      </c>
      <c r="M34" s="81">
        <v>0</v>
      </c>
      <c r="N34" s="80">
        <v>70571</v>
      </c>
      <c r="O34" s="80"/>
      <c r="P34" s="81">
        <v>49399.7</v>
      </c>
      <c r="Q34" s="82">
        <v>5.7799999999999995E-4</v>
      </c>
      <c r="R34" s="83">
        <v>28.553026599999995</v>
      </c>
      <c r="S34" s="80">
        <v>0</v>
      </c>
      <c r="T34" s="81">
        <v>0</v>
      </c>
      <c r="U34" s="81">
        <v>0</v>
      </c>
      <c r="V34" s="84">
        <v>5.9699999999999998E-4</v>
      </c>
      <c r="W34" s="85">
        <v>0</v>
      </c>
      <c r="X34" s="62"/>
    </row>
    <row r="35" spans="3:24" x14ac:dyDescent="0.3">
      <c r="G35" s="77"/>
      <c r="H35" s="62">
        <v>5</v>
      </c>
      <c r="I35" s="62" t="s">
        <v>17</v>
      </c>
      <c r="J35" s="78">
        <v>442</v>
      </c>
      <c r="K35" s="79">
        <v>0.7</v>
      </c>
      <c r="L35" s="80">
        <v>0</v>
      </c>
      <c r="M35" s="81">
        <v>0</v>
      </c>
      <c r="N35" s="80">
        <v>70571</v>
      </c>
      <c r="O35" s="80"/>
      <c r="P35" s="81">
        <v>49399.7</v>
      </c>
      <c r="Q35" s="82">
        <v>6.2979999999999998E-3</v>
      </c>
      <c r="R35" s="83">
        <v>311.11931059999995</v>
      </c>
      <c r="S35" s="80">
        <v>0</v>
      </c>
      <c r="T35" s="81">
        <v>0</v>
      </c>
      <c r="U35" s="81">
        <v>0</v>
      </c>
      <c r="V35" s="84">
        <v>6.6930000000000002E-3</v>
      </c>
      <c r="W35" s="85">
        <v>0</v>
      </c>
      <c r="X35" s="62"/>
    </row>
    <row r="36" spans="3:24" x14ac:dyDescent="0.3">
      <c r="G36" s="77"/>
      <c r="H36" s="62">
        <v>137</v>
      </c>
      <c r="I36" s="62" t="s">
        <v>160</v>
      </c>
      <c r="J36" s="78">
        <v>442</v>
      </c>
      <c r="K36" s="79">
        <v>0.7</v>
      </c>
      <c r="L36" s="80">
        <v>0</v>
      </c>
      <c r="M36" s="81">
        <v>0</v>
      </c>
      <c r="N36" s="80">
        <v>70571</v>
      </c>
      <c r="O36" s="80"/>
      <c r="P36" s="81">
        <v>49399.7</v>
      </c>
      <c r="Q36" s="82">
        <v>7.4999999999999993E-5</v>
      </c>
      <c r="R36" s="83">
        <v>3.7049774999999996</v>
      </c>
      <c r="S36" s="80">
        <v>0</v>
      </c>
      <c r="T36" s="81">
        <v>0</v>
      </c>
      <c r="U36" s="81">
        <v>0</v>
      </c>
      <c r="V36" s="84">
        <v>0</v>
      </c>
      <c r="W36" s="85">
        <v>0</v>
      </c>
      <c r="X36" s="62"/>
    </row>
    <row r="37" spans="3:24" x14ac:dyDescent="0.3">
      <c r="G37" s="77"/>
      <c r="H37" s="62">
        <v>6</v>
      </c>
      <c r="I37" s="62" t="s">
        <v>76</v>
      </c>
      <c r="J37" s="78">
        <v>442</v>
      </c>
      <c r="K37" s="79">
        <v>0.7</v>
      </c>
      <c r="L37" s="80">
        <v>0</v>
      </c>
      <c r="M37" s="81">
        <v>0</v>
      </c>
      <c r="N37" s="80">
        <v>70571</v>
      </c>
      <c r="O37" s="80"/>
      <c r="P37" s="81">
        <v>49399.7</v>
      </c>
      <c r="Q37" s="82">
        <v>0</v>
      </c>
      <c r="R37" s="83">
        <v>0</v>
      </c>
      <c r="S37" s="80">
        <v>0</v>
      </c>
      <c r="T37" s="81">
        <v>0</v>
      </c>
      <c r="U37" s="81">
        <v>0</v>
      </c>
      <c r="V37" s="84">
        <v>0</v>
      </c>
      <c r="W37" s="85">
        <v>0</v>
      </c>
      <c r="X37" s="62"/>
    </row>
    <row r="38" spans="3:24" x14ac:dyDescent="0.3">
      <c r="G38" s="77"/>
      <c r="H38" s="62">
        <v>7</v>
      </c>
      <c r="I38" s="62" t="s">
        <v>9</v>
      </c>
      <c r="J38" s="78">
        <v>442</v>
      </c>
      <c r="K38" s="79">
        <v>0.7</v>
      </c>
      <c r="L38" s="80">
        <v>0</v>
      </c>
      <c r="M38" s="81">
        <v>0</v>
      </c>
      <c r="N38" s="80">
        <v>70571</v>
      </c>
      <c r="O38" s="80"/>
      <c r="P38" s="81">
        <v>49399.7</v>
      </c>
      <c r="Q38" s="82">
        <v>1.1900000000000001E-4</v>
      </c>
      <c r="R38" s="83">
        <v>5.8785642999999999</v>
      </c>
      <c r="S38" s="80">
        <v>0</v>
      </c>
      <c r="T38" s="81">
        <v>0</v>
      </c>
      <c r="U38" s="81">
        <v>0</v>
      </c>
      <c r="V38" s="84">
        <v>1.27E-4</v>
      </c>
      <c r="W38" s="85">
        <v>0</v>
      </c>
      <c r="X38" s="62"/>
    </row>
    <row r="39" spans="3:24" x14ac:dyDescent="0.3">
      <c r="G39" s="77"/>
      <c r="H39" s="62">
        <v>8</v>
      </c>
      <c r="I39" s="62" t="s">
        <v>23</v>
      </c>
      <c r="J39" s="78">
        <v>442</v>
      </c>
      <c r="K39" s="79">
        <v>0.7</v>
      </c>
      <c r="L39" s="80">
        <v>0</v>
      </c>
      <c r="M39" s="81">
        <v>0</v>
      </c>
      <c r="N39" s="80">
        <v>70571</v>
      </c>
      <c r="O39" s="80"/>
      <c r="P39" s="81">
        <v>49399.7</v>
      </c>
      <c r="Q39" s="82">
        <v>1.74E-4</v>
      </c>
      <c r="R39" s="83">
        <v>8.5955478000000003</v>
      </c>
      <c r="S39" s="80">
        <v>0</v>
      </c>
      <c r="T39" s="81">
        <v>0</v>
      </c>
      <c r="U39" s="81">
        <v>0</v>
      </c>
      <c r="V39" s="84">
        <v>1.8699999999999999E-4</v>
      </c>
      <c r="W39" s="85">
        <v>0</v>
      </c>
      <c r="X39" s="62"/>
    </row>
    <row r="40" spans="3:24" x14ac:dyDescent="0.3">
      <c r="G40" s="77"/>
      <c r="H40" s="62">
        <v>25</v>
      </c>
      <c r="I40" s="62" t="s">
        <v>8</v>
      </c>
      <c r="J40" s="78">
        <v>442</v>
      </c>
      <c r="K40" s="79">
        <v>0.7</v>
      </c>
      <c r="L40" s="80">
        <v>0</v>
      </c>
      <c r="M40" s="81">
        <v>0</v>
      </c>
      <c r="N40" s="80">
        <v>70571</v>
      </c>
      <c r="O40" s="80"/>
      <c r="P40" s="81">
        <v>49399.7</v>
      </c>
      <c r="Q40" s="82">
        <v>1.2400000000000001E-4</v>
      </c>
      <c r="R40" s="83">
        <v>6.1255628</v>
      </c>
      <c r="S40" s="80">
        <v>0</v>
      </c>
      <c r="T40" s="81">
        <v>0</v>
      </c>
      <c r="U40" s="81">
        <v>0</v>
      </c>
      <c r="V40" s="84">
        <v>1.2300000000000001E-4</v>
      </c>
      <c r="W40" s="85">
        <v>0</v>
      </c>
      <c r="X40" s="62"/>
    </row>
    <row r="41" spans="3:24" x14ac:dyDescent="0.3">
      <c r="G41" s="77"/>
      <c r="H41" s="62">
        <v>38</v>
      </c>
      <c r="I41" s="62" t="s">
        <v>12</v>
      </c>
      <c r="J41" s="78">
        <v>442</v>
      </c>
      <c r="K41" s="79">
        <v>0.7</v>
      </c>
      <c r="L41" s="80">
        <v>0</v>
      </c>
      <c r="M41" s="81">
        <v>0</v>
      </c>
      <c r="N41" s="80">
        <v>70571</v>
      </c>
      <c r="O41" s="80"/>
      <c r="P41" s="81">
        <v>49399.7</v>
      </c>
      <c r="Q41" s="82">
        <v>9.5000000000000005E-5</v>
      </c>
      <c r="R41" s="83">
        <v>4.6929714999999996</v>
      </c>
      <c r="S41" s="80">
        <v>0</v>
      </c>
      <c r="T41" s="81">
        <v>0</v>
      </c>
      <c r="U41" s="81">
        <v>0</v>
      </c>
      <c r="V41" s="84">
        <v>7.8999999999999996E-5</v>
      </c>
      <c r="W41" s="85">
        <v>0</v>
      </c>
      <c r="X41" s="62"/>
    </row>
    <row r="42" spans="3:24" x14ac:dyDescent="0.3">
      <c r="G42" s="77"/>
      <c r="H42" s="62">
        <v>41</v>
      </c>
      <c r="I42" s="62" t="s">
        <v>83</v>
      </c>
      <c r="J42" s="78">
        <v>442</v>
      </c>
      <c r="K42" s="79">
        <v>0.7</v>
      </c>
      <c r="L42" s="80">
        <v>0</v>
      </c>
      <c r="M42" s="81">
        <v>0</v>
      </c>
      <c r="N42" s="80">
        <v>70571</v>
      </c>
      <c r="O42" s="80"/>
      <c r="P42" s="81">
        <v>49399.7</v>
      </c>
      <c r="Q42" s="82">
        <v>0</v>
      </c>
      <c r="R42" s="83">
        <v>0</v>
      </c>
      <c r="S42" s="80">
        <v>0</v>
      </c>
      <c r="T42" s="81">
        <v>0</v>
      </c>
      <c r="U42" s="81">
        <v>0</v>
      </c>
      <c r="V42" s="84">
        <v>0</v>
      </c>
      <c r="W42" s="85">
        <v>0</v>
      </c>
      <c r="X42" s="62"/>
    </row>
    <row r="43" spans="3:24" x14ac:dyDescent="0.3">
      <c r="G43" s="77"/>
      <c r="H43" s="62">
        <v>55</v>
      </c>
      <c r="I43" s="62" t="s">
        <v>26</v>
      </c>
      <c r="J43" s="78">
        <v>442</v>
      </c>
      <c r="K43" s="79">
        <v>0.7</v>
      </c>
      <c r="L43" s="80">
        <v>0</v>
      </c>
      <c r="M43" s="81">
        <v>0</v>
      </c>
      <c r="N43" s="80">
        <v>70571</v>
      </c>
      <c r="O43" s="80"/>
      <c r="P43" s="81">
        <v>49399.7</v>
      </c>
      <c r="Q43" s="82">
        <v>1.4799999999999999E-4</v>
      </c>
      <c r="R43" s="83">
        <v>7.3111555999999993</v>
      </c>
      <c r="S43" s="80">
        <v>0</v>
      </c>
      <c r="T43" s="81">
        <v>0</v>
      </c>
      <c r="U43" s="81">
        <v>0</v>
      </c>
      <c r="V43" s="84">
        <v>1.5699999999999999E-4</v>
      </c>
      <c r="W43" s="85">
        <v>0</v>
      </c>
      <c r="X43" s="62"/>
    </row>
    <row r="44" spans="3:24" x14ac:dyDescent="0.3">
      <c r="G44" s="77"/>
      <c r="H44" s="62">
        <v>56</v>
      </c>
      <c r="I44" s="62" t="s">
        <v>14</v>
      </c>
      <c r="J44" s="78">
        <v>442</v>
      </c>
      <c r="K44" s="79">
        <v>0.7</v>
      </c>
      <c r="L44" s="80">
        <v>0</v>
      </c>
      <c r="M44" s="81">
        <v>0</v>
      </c>
      <c r="N44" s="80">
        <v>70571</v>
      </c>
      <c r="O44" s="80"/>
      <c r="P44" s="81">
        <v>49399.7</v>
      </c>
      <c r="Q44" s="82">
        <v>1.3370000000000001E-3</v>
      </c>
      <c r="R44" s="83">
        <v>66.047398900000005</v>
      </c>
      <c r="S44" s="80">
        <v>0</v>
      </c>
      <c r="T44" s="81">
        <v>0</v>
      </c>
      <c r="U44" s="81">
        <v>0</v>
      </c>
      <c r="V44" s="84">
        <v>1.405E-3</v>
      </c>
      <c r="W44" s="85">
        <v>0</v>
      </c>
      <c r="X44" s="62"/>
    </row>
    <row r="45" spans="3:24" x14ac:dyDescent="0.3">
      <c r="G45" s="77"/>
      <c r="H45" s="62">
        <v>71</v>
      </c>
      <c r="I45" s="62" t="s">
        <v>18</v>
      </c>
      <c r="J45" s="78">
        <v>442</v>
      </c>
      <c r="K45" s="79">
        <v>0</v>
      </c>
      <c r="L45" s="80">
        <v>0</v>
      </c>
      <c r="M45" s="81">
        <v>0</v>
      </c>
      <c r="N45" s="80">
        <v>70571</v>
      </c>
      <c r="O45" s="80"/>
      <c r="P45" s="81">
        <v>0</v>
      </c>
      <c r="Q45" s="82">
        <v>1.0000000000000001E-5</v>
      </c>
      <c r="R45" s="83">
        <v>0</v>
      </c>
      <c r="S45" s="80">
        <v>0</v>
      </c>
      <c r="T45" s="81">
        <v>0</v>
      </c>
      <c r="U45" s="81">
        <v>0</v>
      </c>
      <c r="V45" s="84">
        <v>1.1E-5</v>
      </c>
      <c r="W45" s="85">
        <v>0</v>
      </c>
      <c r="X45" s="62"/>
    </row>
    <row r="46" spans="3:24" x14ac:dyDescent="0.3">
      <c r="G46" s="77"/>
      <c r="H46" s="62">
        <v>72</v>
      </c>
      <c r="I46" s="62" t="s">
        <v>28</v>
      </c>
      <c r="J46" s="78">
        <v>442</v>
      </c>
      <c r="K46" s="79">
        <v>0</v>
      </c>
      <c r="L46" s="80">
        <v>0</v>
      </c>
      <c r="M46" s="81">
        <v>0</v>
      </c>
      <c r="N46" s="80">
        <v>70571</v>
      </c>
      <c r="O46" s="80"/>
      <c r="P46" s="81">
        <v>0</v>
      </c>
      <c r="Q46" s="82">
        <v>2.9999999999999997E-4</v>
      </c>
      <c r="R46" s="83">
        <v>0</v>
      </c>
      <c r="S46" s="80">
        <v>0</v>
      </c>
      <c r="T46" s="81">
        <v>0</v>
      </c>
      <c r="U46" s="81">
        <v>0</v>
      </c>
      <c r="V46" s="84">
        <v>3.1799999999999998E-4</v>
      </c>
      <c r="W46" s="85">
        <v>0</v>
      </c>
      <c r="X46" s="62"/>
    </row>
    <row r="47" spans="3:24" x14ac:dyDescent="0.3">
      <c r="G47" s="77"/>
      <c r="H47" s="62">
        <v>90</v>
      </c>
      <c r="I47" s="62" t="s">
        <v>4</v>
      </c>
      <c r="J47" s="78">
        <v>442</v>
      </c>
      <c r="K47" s="79">
        <v>0.7</v>
      </c>
      <c r="L47" s="80">
        <v>0</v>
      </c>
      <c r="M47" s="81">
        <v>0</v>
      </c>
      <c r="N47" s="80">
        <v>70571</v>
      </c>
      <c r="O47" s="80"/>
      <c r="P47" s="81">
        <v>49399.7</v>
      </c>
      <c r="Q47" s="82">
        <v>3.59E-4</v>
      </c>
      <c r="R47" s="83">
        <v>17.734492299999999</v>
      </c>
      <c r="S47" s="80">
        <v>0</v>
      </c>
      <c r="T47" s="81">
        <v>0</v>
      </c>
      <c r="U47" s="81">
        <v>0</v>
      </c>
      <c r="V47" s="84">
        <v>3.48E-4</v>
      </c>
      <c r="W47" s="85">
        <v>0</v>
      </c>
      <c r="X47" s="62"/>
    </row>
    <row r="48" spans="3:24" x14ac:dyDescent="0.3">
      <c r="G48" s="77"/>
      <c r="H48" s="62">
        <v>97</v>
      </c>
      <c r="I48" s="62" t="s">
        <v>3</v>
      </c>
      <c r="J48" s="78">
        <v>442</v>
      </c>
      <c r="K48" s="79">
        <v>0.7</v>
      </c>
      <c r="L48" s="80">
        <v>0</v>
      </c>
      <c r="M48" s="81">
        <v>0</v>
      </c>
      <c r="N48" s="80">
        <v>70571</v>
      </c>
      <c r="O48" s="80"/>
      <c r="P48" s="81">
        <v>49399.7</v>
      </c>
      <c r="Q48" s="82">
        <v>1.47E-4</v>
      </c>
      <c r="R48" s="83">
        <v>7.2617558999999989</v>
      </c>
      <c r="S48" s="80">
        <v>0</v>
      </c>
      <c r="T48" s="81">
        <v>0</v>
      </c>
      <c r="U48" s="81">
        <v>0</v>
      </c>
      <c r="V48" s="84">
        <v>1.54E-4</v>
      </c>
      <c r="W48" s="85">
        <v>0</v>
      </c>
      <c r="X48" s="62"/>
    </row>
    <row r="49" spans="7:24" x14ac:dyDescent="0.3">
      <c r="G49" s="77"/>
      <c r="H49" s="62">
        <v>104</v>
      </c>
      <c r="I49" s="62" t="s">
        <v>88</v>
      </c>
      <c r="J49" s="78">
        <v>442</v>
      </c>
      <c r="K49" s="79">
        <v>0.7</v>
      </c>
      <c r="L49" s="80">
        <v>0</v>
      </c>
      <c r="M49" s="81">
        <v>0</v>
      </c>
      <c r="N49" s="80">
        <v>70571</v>
      </c>
      <c r="O49" s="80"/>
      <c r="P49" s="81">
        <v>49399.7</v>
      </c>
      <c r="Q49" s="82">
        <v>0</v>
      </c>
      <c r="R49" s="83">
        <v>0</v>
      </c>
      <c r="S49" s="80">
        <v>0</v>
      </c>
      <c r="T49" s="81">
        <v>0</v>
      </c>
      <c r="U49" s="81">
        <v>0</v>
      </c>
      <c r="V49" s="84">
        <v>0</v>
      </c>
      <c r="W49" s="85">
        <v>0</v>
      </c>
      <c r="X49" s="62"/>
    </row>
    <row r="50" spans="7:24" x14ac:dyDescent="0.3">
      <c r="G50" s="77"/>
      <c r="H50" s="62">
        <v>105</v>
      </c>
      <c r="I50" s="62" t="s">
        <v>128</v>
      </c>
      <c r="J50" s="78">
        <v>442</v>
      </c>
      <c r="K50" s="79">
        <v>0.7</v>
      </c>
      <c r="L50" s="80">
        <v>0</v>
      </c>
      <c r="M50" s="81">
        <v>0</v>
      </c>
      <c r="N50" s="80">
        <v>70571</v>
      </c>
      <c r="O50" s="80"/>
      <c r="P50" s="81">
        <v>49399.7</v>
      </c>
      <c r="Q50" s="82">
        <v>0</v>
      </c>
      <c r="R50" s="83">
        <v>0</v>
      </c>
      <c r="S50" s="80">
        <v>0</v>
      </c>
      <c r="T50" s="81">
        <v>0</v>
      </c>
      <c r="U50" s="81">
        <v>0</v>
      </c>
      <c r="V50" s="84">
        <v>0</v>
      </c>
      <c r="W50" s="85">
        <v>0</v>
      </c>
      <c r="X50" s="62"/>
    </row>
    <row r="51" spans="7:24" x14ac:dyDescent="0.3">
      <c r="G51" s="77"/>
      <c r="H51" s="62">
        <v>117</v>
      </c>
      <c r="I51" s="62" t="s">
        <v>21</v>
      </c>
      <c r="J51" s="78">
        <v>442</v>
      </c>
      <c r="K51" s="79">
        <v>0.7</v>
      </c>
      <c r="L51" s="80">
        <v>0</v>
      </c>
      <c r="M51" s="81">
        <v>0</v>
      </c>
      <c r="N51" s="80">
        <v>70571</v>
      </c>
      <c r="O51" s="80"/>
      <c r="P51" s="81">
        <v>49399.7</v>
      </c>
      <c r="Q51" s="82">
        <v>2.5700000000000001E-4</v>
      </c>
      <c r="R51" s="83">
        <v>12.6957229</v>
      </c>
      <c r="S51" s="80">
        <v>0</v>
      </c>
      <c r="T51" s="81">
        <v>0</v>
      </c>
      <c r="U51" s="81">
        <v>0</v>
      </c>
      <c r="V51" s="84">
        <v>2.7300000000000002E-4</v>
      </c>
      <c r="W51" s="85">
        <v>0</v>
      </c>
      <c r="X51" s="62"/>
    </row>
    <row r="52" spans="7:24" x14ac:dyDescent="0.3">
      <c r="G52" s="77"/>
      <c r="H52" s="62">
        <v>118</v>
      </c>
      <c r="I52" s="62" t="s">
        <v>19</v>
      </c>
      <c r="J52" s="78">
        <v>442</v>
      </c>
      <c r="K52" s="79">
        <v>0.7</v>
      </c>
      <c r="L52" s="80">
        <v>0</v>
      </c>
      <c r="M52" s="81">
        <v>0</v>
      </c>
      <c r="N52" s="80">
        <v>70571</v>
      </c>
      <c r="O52" s="80"/>
      <c r="P52" s="81">
        <v>49399.7</v>
      </c>
      <c r="Q52" s="82">
        <v>8.3999999999999995E-5</v>
      </c>
      <c r="R52" s="83">
        <v>4.1495747999999999</v>
      </c>
      <c r="S52" s="80">
        <v>0</v>
      </c>
      <c r="T52" s="81">
        <v>0</v>
      </c>
      <c r="U52" s="81">
        <v>0</v>
      </c>
      <c r="V52" s="84">
        <v>1.3899999999999999E-4</v>
      </c>
      <c r="W52" s="85">
        <v>0</v>
      </c>
      <c r="X52" s="62"/>
    </row>
    <row r="53" spans="7:24" x14ac:dyDescent="0.3">
      <c r="G53" s="77"/>
      <c r="H53" s="62">
        <v>120</v>
      </c>
      <c r="I53" s="62" t="s">
        <v>127</v>
      </c>
      <c r="J53" s="78">
        <v>442</v>
      </c>
      <c r="K53" s="79">
        <v>0.7</v>
      </c>
      <c r="L53" s="80">
        <v>0</v>
      </c>
      <c r="M53" s="81">
        <v>0</v>
      </c>
      <c r="N53" s="80">
        <v>70571</v>
      </c>
      <c r="O53" s="80"/>
      <c r="P53" s="81">
        <v>49399.7</v>
      </c>
      <c r="Q53" s="82">
        <v>0</v>
      </c>
      <c r="R53" s="83">
        <v>0</v>
      </c>
      <c r="S53" s="80">
        <v>0</v>
      </c>
      <c r="T53" s="81">
        <v>0</v>
      </c>
      <c r="U53" s="81">
        <v>0</v>
      </c>
      <c r="V53" s="84">
        <v>0</v>
      </c>
      <c r="W53" s="85">
        <v>0</v>
      </c>
      <c r="X53" s="62"/>
    </row>
    <row r="54" spans="7:24" x14ac:dyDescent="0.3">
      <c r="G54" s="77"/>
      <c r="H54" s="62">
        <v>129</v>
      </c>
      <c r="I54" s="62" t="s">
        <v>91</v>
      </c>
      <c r="J54" s="78">
        <v>442</v>
      </c>
      <c r="K54" s="79">
        <v>0.7</v>
      </c>
      <c r="L54" s="80">
        <v>0</v>
      </c>
      <c r="M54" s="81">
        <v>0</v>
      </c>
      <c r="N54" s="80">
        <v>70571</v>
      </c>
      <c r="O54" s="80"/>
      <c r="P54" s="81">
        <v>49399.7</v>
      </c>
      <c r="Q54" s="82">
        <v>0</v>
      </c>
      <c r="R54" s="83">
        <v>0</v>
      </c>
      <c r="S54" s="80">
        <v>0</v>
      </c>
      <c r="T54" s="81">
        <v>0</v>
      </c>
      <c r="U54" s="81">
        <v>0</v>
      </c>
      <c r="V54" s="84">
        <v>0</v>
      </c>
      <c r="W54" s="85">
        <v>0</v>
      </c>
      <c r="X54" s="62"/>
    </row>
    <row r="55" spans="7:24" x14ac:dyDescent="0.3">
      <c r="G55" s="77"/>
      <c r="H55" s="62"/>
      <c r="I55" s="62"/>
      <c r="J55" s="78"/>
      <c r="K55" s="79"/>
      <c r="L55" s="81"/>
      <c r="M55" s="81"/>
      <c r="N55" s="81"/>
      <c r="O55" s="81"/>
      <c r="P55" s="81"/>
      <c r="Q55" s="84"/>
      <c r="R55" s="83"/>
      <c r="S55" s="81"/>
      <c r="T55" s="81"/>
      <c r="U55" s="81"/>
      <c r="V55" s="84"/>
      <c r="W55" s="85"/>
      <c r="X55" s="62"/>
    </row>
    <row r="56" spans="7:24" ht="15.6" x14ac:dyDescent="0.3">
      <c r="G56" s="90">
        <v>120</v>
      </c>
      <c r="H56" s="91" t="s">
        <v>127</v>
      </c>
      <c r="I56" s="62"/>
      <c r="J56" s="78"/>
      <c r="K56" s="79"/>
      <c r="L56" s="81"/>
      <c r="M56" s="81"/>
      <c r="N56" s="81"/>
      <c r="O56" s="81"/>
      <c r="P56" s="81"/>
      <c r="Q56" s="84"/>
      <c r="R56" s="83"/>
      <c r="S56" s="81"/>
      <c r="T56" s="81"/>
      <c r="U56" s="81"/>
      <c r="V56" s="84"/>
      <c r="W56" s="85"/>
      <c r="X56" s="62"/>
    </row>
    <row r="57" spans="7:24" x14ac:dyDescent="0.3">
      <c r="G57" s="77"/>
      <c r="H57" s="62">
        <v>1</v>
      </c>
      <c r="I57" s="62" t="s">
        <v>11</v>
      </c>
      <c r="J57" s="78">
        <v>443</v>
      </c>
      <c r="K57" s="79">
        <v>0.7</v>
      </c>
      <c r="L57" s="80">
        <v>0</v>
      </c>
      <c r="M57" s="81"/>
      <c r="N57" s="80">
        <v>32991</v>
      </c>
      <c r="O57" s="81">
        <v>2918300</v>
      </c>
      <c r="P57" s="81">
        <v>-2019716.2999999998</v>
      </c>
      <c r="Q57" s="82">
        <v>2.2769999999999999E-3</v>
      </c>
      <c r="R57" s="83">
        <v>-4598.8940150999997</v>
      </c>
      <c r="S57" s="80">
        <v>0</v>
      </c>
      <c r="T57" s="81">
        <v>0</v>
      </c>
      <c r="U57" s="81">
        <v>0</v>
      </c>
      <c r="V57" s="84">
        <v>1.91E-3</v>
      </c>
      <c r="W57" s="85">
        <v>0</v>
      </c>
      <c r="X57" s="62"/>
    </row>
    <row r="58" spans="7:24" x14ac:dyDescent="0.3">
      <c r="G58" s="77"/>
      <c r="H58" s="62">
        <v>2</v>
      </c>
      <c r="I58" s="62" t="s">
        <v>27</v>
      </c>
      <c r="J58" s="78">
        <v>443</v>
      </c>
      <c r="K58" s="79">
        <v>0.7</v>
      </c>
      <c r="L58" s="80">
        <v>0</v>
      </c>
      <c r="M58" s="81"/>
      <c r="N58" s="80">
        <v>32991</v>
      </c>
      <c r="O58" s="81">
        <v>2918300</v>
      </c>
      <c r="P58" s="81">
        <v>-2019716.2999999998</v>
      </c>
      <c r="Q58" s="82">
        <v>2.6200000000000003E-4</v>
      </c>
      <c r="R58" s="83">
        <v>-529.1656706</v>
      </c>
      <c r="S58" s="80">
        <v>0</v>
      </c>
      <c r="T58" s="81">
        <v>0</v>
      </c>
      <c r="U58" s="81">
        <v>0</v>
      </c>
      <c r="V58" s="84">
        <v>2.6899999999999998E-4</v>
      </c>
      <c r="W58" s="85">
        <v>0</v>
      </c>
      <c r="X58" s="62"/>
    </row>
    <row r="59" spans="7:24" x14ac:dyDescent="0.3">
      <c r="G59" s="77"/>
      <c r="H59" s="62">
        <v>3</v>
      </c>
      <c r="I59" s="62" t="s">
        <v>20</v>
      </c>
      <c r="J59" s="78">
        <v>443</v>
      </c>
      <c r="K59" s="79">
        <v>0.7</v>
      </c>
      <c r="L59" s="80">
        <v>0</v>
      </c>
      <c r="M59" s="81"/>
      <c r="N59" s="80">
        <v>32991</v>
      </c>
      <c r="O59" s="81">
        <v>2918300</v>
      </c>
      <c r="P59" s="81">
        <v>-2019716.2999999998</v>
      </c>
      <c r="Q59" s="82">
        <v>5.7799999999999995E-4</v>
      </c>
      <c r="R59" s="83">
        <v>-1167.3960213999999</v>
      </c>
      <c r="S59" s="80">
        <v>0</v>
      </c>
      <c r="T59" s="81">
        <v>0</v>
      </c>
      <c r="U59" s="81">
        <v>0</v>
      </c>
      <c r="V59" s="84">
        <v>5.9699999999999998E-4</v>
      </c>
      <c r="W59" s="85">
        <v>0</v>
      </c>
      <c r="X59" s="62"/>
    </row>
    <row r="60" spans="7:24" x14ac:dyDescent="0.3">
      <c r="G60" s="77"/>
      <c r="H60" s="62">
        <v>5</v>
      </c>
      <c r="I60" s="62" t="s">
        <v>17</v>
      </c>
      <c r="J60" s="78">
        <v>443</v>
      </c>
      <c r="K60" s="79">
        <v>0.7</v>
      </c>
      <c r="L60" s="80">
        <v>0</v>
      </c>
      <c r="M60" s="81"/>
      <c r="N60" s="80">
        <v>32991</v>
      </c>
      <c r="O60" s="81">
        <v>2918300</v>
      </c>
      <c r="P60" s="81">
        <v>-2019716.2999999998</v>
      </c>
      <c r="Q60" s="82">
        <v>6.2979999999999998E-3</v>
      </c>
      <c r="R60" s="83">
        <v>-12720.173257399998</v>
      </c>
      <c r="S60" s="80">
        <v>0</v>
      </c>
      <c r="T60" s="81">
        <v>0</v>
      </c>
      <c r="U60" s="81">
        <v>0</v>
      </c>
      <c r="V60" s="84">
        <v>6.6930000000000002E-3</v>
      </c>
      <c r="W60" s="85">
        <v>0</v>
      </c>
      <c r="X60" s="62"/>
    </row>
    <row r="61" spans="7:24" x14ac:dyDescent="0.3">
      <c r="G61" s="77"/>
      <c r="H61" s="62">
        <v>137</v>
      </c>
      <c r="I61" s="62" t="s">
        <v>160</v>
      </c>
      <c r="J61" s="78">
        <v>443</v>
      </c>
      <c r="K61" s="79">
        <v>0.7</v>
      </c>
      <c r="L61" s="80">
        <v>0</v>
      </c>
      <c r="M61" s="81"/>
      <c r="N61" s="80">
        <v>32991</v>
      </c>
      <c r="O61" s="81">
        <v>2918300</v>
      </c>
      <c r="P61" s="81">
        <v>-2019716.2999999998</v>
      </c>
      <c r="Q61" s="82">
        <v>7.4999999999999993E-5</v>
      </c>
      <c r="R61" s="83">
        <v>-151.47872249999998</v>
      </c>
      <c r="S61" s="80">
        <v>0</v>
      </c>
      <c r="T61" s="81">
        <v>0</v>
      </c>
      <c r="U61" s="81">
        <v>0</v>
      </c>
      <c r="V61" s="84">
        <v>0</v>
      </c>
      <c r="W61" s="85">
        <v>0</v>
      </c>
      <c r="X61" s="62"/>
    </row>
    <row r="62" spans="7:24" x14ac:dyDescent="0.3">
      <c r="G62" s="77"/>
      <c r="H62" s="62">
        <v>6</v>
      </c>
      <c r="I62" s="62" t="s">
        <v>76</v>
      </c>
      <c r="J62" s="78">
        <v>443</v>
      </c>
      <c r="K62" s="79">
        <v>0.7</v>
      </c>
      <c r="L62" s="80">
        <v>0</v>
      </c>
      <c r="M62" s="81"/>
      <c r="N62" s="80">
        <v>32991</v>
      </c>
      <c r="O62" s="81">
        <v>2918300</v>
      </c>
      <c r="P62" s="81">
        <v>-2019716.2999999998</v>
      </c>
      <c r="Q62" s="82">
        <v>0</v>
      </c>
      <c r="R62" s="83">
        <v>0</v>
      </c>
      <c r="S62" s="80">
        <v>0</v>
      </c>
      <c r="T62" s="81">
        <v>0</v>
      </c>
      <c r="U62" s="81">
        <v>0</v>
      </c>
      <c r="V62" s="84">
        <v>0</v>
      </c>
      <c r="W62" s="85">
        <v>0</v>
      </c>
      <c r="X62" s="62"/>
    </row>
    <row r="63" spans="7:24" x14ac:dyDescent="0.3">
      <c r="G63" s="77"/>
      <c r="H63" s="62">
        <v>7</v>
      </c>
      <c r="I63" s="62" t="s">
        <v>9</v>
      </c>
      <c r="J63" s="78">
        <v>443</v>
      </c>
      <c r="K63" s="79">
        <v>0.7</v>
      </c>
      <c r="L63" s="80">
        <v>0</v>
      </c>
      <c r="M63" s="81"/>
      <c r="N63" s="80">
        <v>32991</v>
      </c>
      <c r="O63" s="81">
        <v>2918300</v>
      </c>
      <c r="P63" s="81">
        <v>-2019716.2999999998</v>
      </c>
      <c r="Q63" s="82">
        <v>1.1900000000000001E-4</v>
      </c>
      <c r="R63" s="83">
        <v>-240.34623969999998</v>
      </c>
      <c r="S63" s="80">
        <v>0</v>
      </c>
      <c r="T63" s="81">
        <v>0</v>
      </c>
      <c r="U63" s="81">
        <v>0</v>
      </c>
      <c r="V63" s="84">
        <v>1.27E-4</v>
      </c>
      <c r="W63" s="85">
        <v>0</v>
      </c>
      <c r="X63" s="62"/>
    </row>
    <row r="64" spans="7:24" x14ac:dyDescent="0.3">
      <c r="G64" s="77"/>
      <c r="H64" s="62">
        <v>8</v>
      </c>
      <c r="I64" s="62" t="s">
        <v>23</v>
      </c>
      <c r="J64" s="78">
        <v>443</v>
      </c>
      <c r="K64" s="79">
        <v>0.7</v>
      </c>
      <c r="L64" s="80">
        <v>0</v>
      </c>
      <c r="M64" s="81"/>
      <c r="N64" s="80">
        <v>32991</v>
      </c>
      <c r="O64" s="81">
        <v>2918300</v>
      </c>
      <c r="P64" s="81">
        <v>-2019716.2999999998</v>
      </c>
      <c r="Q64" s="82">
        <v>1.74E-4</v>
      </c>
      <c r="R64" s="83">
        <v>-351.43063619999998</v>
      </c>
      <c r="S64" s="80">
        <v>0</v>
      </c>
      <c r="T64" s="81">
        <v>0</v>
      </c>
      <c r="U64" s="81">
        <v>0</v>
      </c>
      <c r="V64" s="84">
        <v>1.8699999999999999E-4</v>
      </c>
      <c r="W64" s="85">
        <v>0</v>
      </c>
      <c r="X64" s="62"/>
    </row>
    <row r="65" spans="7:24" x14ac:dyDescent="0.3">
      <c r="G65" s="77"/>
      <c r="H65" s="62">
        <v>25</v>
      </c>
      <c r="I65" s="62" t="s">
        <v>8</v>
      </c>
      <c r="J65" s="78">
        <v>443</v>
      </c>
      <c r="K65" s="79">
        <v>0.7</v>
      </c>
      <c r="L65" s="80">
        <v>0</v>
      </c>
      <c r="M65" s="81"/>
      <c r="N65" s="80">
        <v>32991</v>
      </c>
      <c r="O65" s="81">
        <v>2918300</v>
      </c>
      <c r="P65" s="81">
        <v>-2019716.2999999998</v>
      </c>
      <c r="Q65" s="82">
        <v>1.2400000000000001E-4</v>
      </c>
      <c r="R65" s="83">
        <v>-250.44482119999998</v>
      </c>
      <c r="S65" s="80">
        <v>0</v>
      </c>
      <c r="T65" s="81">
        <v>0</v>
      </c>
      <c r="U65" s="81">
        <v>0</v>
      </c>
      <c r="V65" s="84">
        <v>1.2300000000000001E-4</v>
      </c>
      <c r="W65" s="85">
        <v>0</v>
      </c>
      <c r="X65" s="62"/>
    </row>
    <row r="66" spans="7:24" x14ac:dyDescent="0.3">
      <c r="G66" s="77"/>
      <c r="H66" s="62">
        <v>38</v>
      </c>
      <c r="I66" s="62" t="s">
        <v>12</v>
      </c>
      <c r="J66" s="78">
        <v>443</v>
      </c>
      <c r="K66" s="79">
        <v>0.7</v>
      </c>
      <c r="L66" s="80">
        <v>0</v>
      </c>
      <c r="M66" s="81"/>
      <c r="N66" s="80">
        <v>32991</v>
      </c>
      <c r="O66" s="81">
        <v>2918300</v>
      </c>
      <c r="P66" s="81">
        <v>-2019716.2999999998</v>
      </c>
      <c r="Q66" s="82">
        <v>9.5000000000000005E-5</v>
      </c>
      <c r="R66" s="83">
        <v>-191.87304849999998</v>
      </c>
      <c r="S66" s="80">
        <v>0</v>
      </c>
      <c r="T66" s="81">
        <v>0</v>
      </c>
      <c r="U66" s="81">
        <v>0</v>
      </c>
      <c r="V66" s="84">
        <v>7.8999999999999996E-5</v>
      </c>
      <c r="W66" s="85">
        <v>0</v>
      </c>
      <c r="X66" s="62"/>
    </row>
    <row r="67" spans="7:24" x14ac:dyDescent="0.3">
      <c r="G67" s="77"/>
      <c r="H67" s="62">
        <v>41</v>
      </c>
      <c r="I67" s="62" t="s">
        <v>83</v>
      </c>
      <c r="J67" s="78">
        <v>443</v>
      </c>
      <c r="K67" s="79">
        <v>0.7</v>
      </c>
      <c r="L67" s="80">
        <v>0</v>
      </c>
      <c r="M67" s="81"/>
      <c r="N67" s="80">
        <v>32991</v>
      </c>
      <c r="O67" s="81">
        <v>2918300</v>
      </c>
      <c r="P67" s="81">
        <v>-2019716.2999999998</v>
      </c>
      <c r="Q67" s="82">
        <v>0</v>
      </c>
      <c r="R67" s="83">
        <v>0</v>
      </c>
      <c r="S67" s="80">
        <v>0</v>
      </c>
      <c r="T67" s="81">
        <v>0</v>
      </c>
      <c r="U67" s="81">
        <v>0</v>
      </c>
      <c r="V67" s="84">
        <v>0</v>
      </c>
      <c r="W67" s="85">
        <v>0</v>
      </c>
      <c r="X67" s="62"/>
    </row>
    <row r="68" spans="7:24" x14ac:dyDescent="0.3">
      <c r="G68" s="77"/>
      <c r="H68" s="62">
        <v>55</v>
      </c>
      <c r="I68" s="62" t="s">
        <v>26</v>
      </c>
      <c r="J68" s="78">
        <v>443</v>
      </c>
      <c r="K68" s="79">
        <v>0.7</v>
      </c>
      <c r="L68" s="80">
        <v>0</v>
      </c>
      <c r="M68" s="81"/>
      <c r="N68" s="80">
        <v>32991</v>
      </c>
      <c r="O68" s="81">
        <v>2918300</v>
      </c>
      <c r="P68" s="81">
        <v>-2019716.2999999998</v>
      </c>
      <c r="Q68" s="82">
        <v>1.4799999999999999E-4</v>
      </c>
      <c r="R68" s="83">
        <v>-298.91801239999995</v>
      </c>
      <c r="S68" s="80">
        <v>0</v>
      </c>
      <c r="T68" s="81">
        <v>0</v>
      </c>
      <c r="U68" s="81">
        <v>0</v>
      </c>
      <c r="V68" s="84">
        <v>1.5699999999999999E-4</v>
      </c>
      <c r="W68" s="85">
        <v>0</v>
      </c>
      <c r="X68" s="62"/>
    </row>
    <row r="69" spans="7:24" x14ac:dyDescent="0.3">
      <c r="G69" s="77"/>
      <c r="H69" s="62">
        <v>56</v>
      </c>
      <c r="I69" s="62" t="s">
        <v>14</v>
      </c>
      <c r="J69" s="78">
        <v>443</v>
      </c>
      <c r="K69" s="79">
        <v>0.7</v>
      </c>
      <c r="L69" s="80">
        <v>0</v>
      </c>
      <c r="M69" s="81"/>
      <c r="N69" s="80">
        <v>32991</v>
      </c>
      <c r="O69" s="81">
        <v>2918300</v>
      </c>
      <c r="P69" s="81">
        <v>-2019716.2999999998</v>
      </c>
      <c r="Q69" s="82">
        <v>1.3370000000000001E-3</v>
      </c>
      <c r="R69" s="83">
        <v>-2700.3606930999999</v>
      </c>
      <c r="S69" s="80">
        <v>0</v>
      </c>
      <c r="T69" s="81">
        <v>0</v>
      </c>
      <c r="U69" s="81">
        <v>0</v>
      </c>
      <c r="V69" s="84">
        <v>1.405E-3</v>
      </c>
      <c r="W69" s="85">
        <v>0</v>
      </c>
      <c r="X69" s="62"/>
    </row>
    <row r="70" spans="7:24" x14ac:dyDescent="0.3">
      <c r="G70" s="77"/>
      <c r="H70" s="62">
        <v>71</v>
      </c>
      <c r="I70" s="62" t="s">
        <v>18</v>
      </c>
      <c r="J70" s="78">
        <v>443</v>
      </c>
      <c r="K70" s="79">
        <v>0</v>
      </c>
      <c r="L70" s="80">
        <v>0</v>
      </c>
      <c r="M70" s="81"/>
      <c r="N70" s="80">
        <v>32991</v>
      </c>
      <c r="O70" s="81">
        <v>2918300</v>
      </c>
      <c r="P70" s="81">
        <v>0</v>
      </c>
      <c r="Q70" s="82">
        <v>1.0000000000000001E-5</v>
      </c>
      <c r="R70" s="83">
        <v>0</v>
      </c>
      <c r="S70" s="80">
        <v>0</v>
      </c>
      <c r="T70" s="81">
        <v>0</v>
      </c>
      <c r="U70" s="81">
        <v>0</v>
      </c>
      <c r="V70" s="84">
        <v>1.1E-5</v>
      </c>
      <c r="W70" s="85">
        <v>0</v>
      </c>
      <c r="X70" s="62"/>
    </row>
    <row r="71" spans="7:24" x14ac:dyDescent="0.3">
      <c r="G71" s="77"/>
      <c r="H71" s="62">
        <v>72</v>
      </c>
      <c r="I71" s="62" t="s">
        <v>28</v>
      </c>
      <c r="J71" s="78">
        <v>443</v>
      </c>
      <c r="K71" s="79">
        <v>0</v>
      </c>
      <c r="L71" s="80">
        <v>0</v>
      </c>
      <c r="M71" s="81"/>
      <c r="N71" s="80">
        <v>32991</v>
      </c>
      <c r="O71" s="81">
        <v>2918300</v>
      </c>
      <c r="P71" s="81">
        <v>0</v>
      </c>
      <c r="Q71" s="82">
        <v>2.9999999999999997E-4</v>
      </c>
      <c r="R71" s="83">
        <v>0</v>
      </c>
      <c r="S71" s="80">
        <v>0</v>
      </c>
      <c r="T71" s="81">
        <v>0</v>
      </c>
      <c r="U71" s="81">
        <v>0</v>
      </c>
      <c r="V71" s="84">
        <v>3.1799999999999998E-4</v>
      </c>
      <c r="W71" s="85">
        <v>0</v>
      </c>
      <c r="X71" s="62"/>
    </row>
    <row r="72" spans="7:24" x14ac:dyDescent="0.3">
      <c r="G72" s="77"/>
      <c r="H72" s="62">
        <v>97</v>
      </c>
      <c r="I72" s="62" t="s">
        <v>3</v>
      </c>
      <c r="J72" s="78">
        <v>443</v>
      </c>
      <c r="K72" s="79">
        <v>0.7</v>
      </c>
      <c r="L72" s="80">
        <v>0</v>
      </c>
      <c r="M72" s="81"/>
      <c r="N72" s="80">
        <v>32991</v>
      </c>
      <c r="O72" s="81">
        <v>2918300</v>
      </c>
      <c r="P72" s="81">
        <v>-2019716.2999999998</v>
      </c>
      <c r="Q72" s="82">
        <v>1.47E-4</v>
      </c>
      <c r="R72" s="83">
        <v>-296.89829609999998</v>
      </c>
      <c r="S72" s="80">
        <v>0</v>
      </c>
      <c r="T72" s="81">
        <v>0</v>
      </c>
      <c r="U72" s="81">
        <v>0</v>
      </c>
      <c r="V72" s="84">
        <v>1.54E-4</v>
      </c>
      <c r="W72" s="85">
        <v>0</v>
      </c>
      <c r="X72" s="62"/>
    </row>
    <row r="73" spans="7:24" x14ac:dyDescent="0.3">
      <c r="G73" s="77"/>
      <c r="H73" s="62">
        <v>104</v>
      </c>
      <c r="I73" s="62" t="s">
        <v>88</v>
      </c>
      <c r="J73" s="78">
        <v>443</v>
      </c>
      <c r="K73" s="79">
        <v>0.7</v>
      </c>
      <c r="L73" s="80">
        <v>0</v>
      </c>
      <c r="M73" s="81"/>
      <c r="N73" s="80">
        <v>32991</v>
      </c>
      <c r="O73" s="81">
        <v>2918300</v>
      </c>
      <c r="P73" s="81">
        <v>-2019716.2999999998</v>
      </c>
      <c r="Q73" s="82">
        <v>0</v>
      </c>
      <c r="R73" s="83">
        <v>0</v>
      </c>
      <c r="S73" s="80">
        <v>0</v>
      </c>
      <c r="T73" s="81">
        <v>0</v>
      </c>
      <c r="U73" s="81">
        <v>0</v>
      </c>
      <c r="V73" s="84">
        <v>0</v>
      </c>
      <c r="W73" s="85">
        <v>0</v>
      </c>
      <c r="X73" s="62"/>
    </row>
    <row r="74" spans="7:24" x14ac:dyDescent="0.3">
      <c r="G74" s="77"/>
      <c r="H74" s="62">
        <v>117</v>
      </c>
      <c r="I74" s="62" t="s">
        <v>21</v>
      </c>
      <c r="J74" s="78">
        <v>443</v>
      </c>
      <c r="K74" s="79">
        <v>0.7</v>
      </c>
      <c r="L74" s="80">
        <v>0</v>
      </c>
      <c r="M74" s="81"/>
      <c r="N74" s="80">
        <v>32991</v>
      </c>
      <c r="O74" s="81">
        <v>2918300</v>
      </c>
      <c r="P74" s="81">
        <v>-2019716.2999999998</v>
      </c>
      <c r="Q74" s="82">
        <v>2.5700000000000001E-4</v>
      </c>
      <c r="R74" s="83">
        <v>-519.06708909999998</v>
      </c>
      <c r="S74" s="80">
        <v>0</v>
      </c>
      <c r="T74" s="81">
        <v>0</v>
      </c>
      <c r="U74" s="81">
        <v>0</v>
      </c>
      <c r="V74" s="84">
        <v>2.7300000000000002E-4</v>
      </c>
      <c r="W74" s="85">
        <v>0</v>
      </c>
      <c r="X74" s="62"/>
    </row>
    <row r="75" spans="7:24" x14ac:dyDescent="0.3">
      <c r="G75" s="77"/>
      <c r="H75" s="62">
        <v>118</v>
      </c>
      <c r="I75" s="62" t="s">
        <v>19</v>
      </c>
      <c r="J75" s="78">
        <v>443</v>
      </c>
      <c r="K75" s="79">
        <v>0.7</v>
      </c>
      <c r="L75" s="80">
        <v>0</v>
      </c>
      <c r="M75" s="81"/>
      <c r="N75" s="80">
        <v>32991</v>
      </c>
      <c r="O75" s="81">
        <v>2918300</v>
      </c>
      <c r="P75" s="81">
        <v>-2019716.2999999998</v>
      </c>
      <c r="Q75" s="82">
        <v>8.3999999999999995E-5</v>
      </c>
      <c r="R75" s="83">
        <v>-169.65616919999997</v>
      </c>
      <c r="S75" s="80">
        <v>0</v>
      </c>
      <c r="T75" s="81">
        <v>0</v>
      </c>
      <c r="U75" s="81">
        <v>0</v>
      </c>
      <c r="V75" s="84">
        <v>1.3899999999999999E-4</v>
      </c>
      <c r="W75" s="85">
        <v>0</v>
      </c>
      <c r="X75" s="62"/>
    </row>
    <row r="76" spans="7:24" x14ac:dyDescent="0.3">
      <c r="G76" s="77"/>
      <c r="H76" s="62">
        <v>120</v>
      </c>
      <c r="I76" s="62" t="s">
        <v>127</v>
      </c>
      <c r="J76" s="78">
        <v>443</v>
      </c>
      <c r="K76" s="79">
        <v>0.7</v>
      </c>
      <c r="L76" s="80">
        <v>0</v>
      </c>
      <c r="M76" s="81"/>
      <c r="N76" s="80">
        <v>32991</v>
      </c>
      <c r="O76" s="81">
        <v>2918300</v>
      </c>
      <c r="P76" s="81">
        <v>-2019716.2999999998</v>
      </c>
      <c r="Q76" s="82">
        <v>0</v>
      </c>
      <c r="R76" s="83">
        <v>0</v>
      </c>
      <c r="S76" s="80">
        <v>0</v>
      </c>
      <c r="T76" s="81">
        <v>0</v>
      </c>
      <c r="U76" s="81">
        <v>0</v>
      </c>
      <c r="V76" s="84">
        <v>0</v>
      </c>
      <c r="W76" s="85">
        <v>0</v>
      </c>
      <c r="X76" s="62"/>
    </row>
    <row r="77" spans="7:24" x14ac:dyDescent="0.3">
      <c r="G77" s="77"/>
      <c r="H77" s="62">
        <v>129</v>
      </c>
      <c r="I77" s="62" t="s">
        <v>91</v>
      </c>
      <c r="J77" s="78">
        <v>443</v>
      </c>
      <c r="K77" s="79">
        <v>0.7</v>
      </c>
      <c r="L77" s="80">
        <v>0</v>
      </c>
      <c r="M77" s="81"/>
      <c r="N77" s="80">
        <v>32991</v>
      </c>
      <c r="O77" s="81">
        <v>2918300</v>
      </c>
      <c r="P77" s="81">
        <v>-2019716.2999999998</v>
      </c>
      <c r="Q77" s="82">
        <v>0</v>
      </c>
      <c r="R77" s="83">
        <v>0</v>
      </c>
      <c r="S77" s="80">
        <v>0</v>
      </c>
      <c r="T77" s="81">
        <v>0</v>
      </c>
      <c r="U77" s="81">
        <v>0</v>
      </c>
      <c r="V77" s="84">
        <v>0</v>
      </c>
      <c r="W77" s="85">
        <v>0</v>
      </c>
      <c r="X77" s="62"/>
    </row>
    <row r="78" spans="7:24" ht="15" thickBot="1" x14ac:dyDescent="0.35">
      <c r="G78" s="86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8"/>
      <c r="X78" s="62"/>
    </row>
    <row r="79" spans="7:24" x14ac:dyDescent="0.3">
      <c r="G79" s="62">
        <v>120</v>
      </c>
      <c r="H79" s="62" t="s">
        <v>127</v>
      </c>
      <c r="I79" s="62"/>
      <c r="J79" s="78"/>
      <c r="K79" s="79"/>
      <c r="L79" s="81"/>
      <c r="M79" s="81"/>
      <c r="N79" s="81"/>
      <c r="O79" s="81"/>
      <c r="P79" s="81"/>
      <c r="Q79" s="84"/>
      <c r="R79" s="83">
        <v>1970117.1160880998</v>
      </c>
      <c r="S79" s="81"/>
      <c r="T79" s="81"/>
      <c r="U79" s="81"/>
      <c r="V79" s="84"/>
      <c r="W79" s="83">
        <v>3488.0071078999995</v>
      </c>
      <c r="X79" s="89">
        <v>1973605.1231959998</v>
      </c>
    </row>
    <row r="80" spans="7:24" ht="15.6" x14ac:dyDescent="0.3">
      <c r="G80" s="37"/>
      <c r="H80" s="37"/>
      <c r="I80" s="9"/>
      <c r="J80" s="25"/>
      <c r="K80" s="26"/>
      <c r="L80" s="28"/>
      <c r="M80" s="28"/>
      <c r="N80" s="28"/>
      <c r="O80" s="28"/>
      <c r="P80" s="31"/>
      <c r="Q80" s="30"/>
      <c r="R80" s="28"/>
      <c r="S80" s="28"/>
      <c r="T80" s="28"/>
      <c r="U80" s="31"/>
      <c r="V80" s="30"/>
      <c r="W80" s="9"/>
      <c r="X80" s="9"/>
    </row>
    <row r="81" spans="7:24" x14ac:dyDescent="0.3">
      <c r="G81" s="9"/>
      <c r="H81" s="9"/>
      <c r="I81" s="9"/>
      <c r="J81" s="25"/>
      <c r="K81" s="26"/>
      <c r="L81" s="27"/>
      <c r="M81" s="27"/>
      <c r="N81" s="28"/>
      <c r="O81" s="28"/>
      <c r="P81" s="29"/>
      <c r="Q81" s="30"/>
      <c r="R81" s="27"/>
      <c r="S81" s="28"/>
      <c r="T81" s="28"/>
      <c r="U81" s="31"/>
      <c r="V81" s="30"/>
      <c r="W81" s="9"/>
      <c r="X81" s="9"/>
    </row>
    <row r="82" spans="7:24" x14ac:dyDescent="0.3">
      <c r="G82" s="9"/>
      <c r="H82" s="9"/>
      <c r="I82" s="9"/>
      <c r="J82" s="25"/>
      <c r="K82" s="26"/>
      <c r="L82" s="27"/>
      <c r="M82" s="27"/>
      <c r="N82" s="28"/>
      <c r="O82" s="28"/>
      <c r="P82" s="29"/>
      <c r="Q82" s="30"/>
      <c r="R82" s="27"/>
      <c r="S82" s="28"/>
      <c r="T82" s="28"/>
      <c r="U82" s="31"/>
      <c r="V82" s="30"/>
      <c r="W82" s="9"/>
      <c r="X82" s="9"/>
    </row>
    <row r="83" spans="7:24" x14ac:dyDescent="0.3">
      <c r="G83" s="9"/>
      <c r="H83" s="9"/>
      <c r="I83" s="9"/>
      <c r="J83" s="25"/>
      <c r="K83" s="26"/>
      <c r="L83" s="27"/>
      <c r="M83" s="27"/>
      <c r="N83" s="28"/>
      <c r="O83" s="28"/>
      <c r="P83" s="29"/>
      <c r="Q83" s="30"/>
      <c r="R83" s="27"/>
      <c r="S83" s="28"/>
      <c r="T83" s="28"/>
      <c r="U83" s="31"/>
      <c r="V83" s="30"/>
      <c r="W83" s="9"/>
      <c r="X83" s="9"/>
    </row>
    <row r="84" spans="7:24" x14ac:dyDescent="0.3">
      <c r="G84" s="9"/>
      <c r="H84" s="9"/>
      <c r="I84" s="9"/>
      <c r="J84" s="25"/>
      <c r="K84" s="26"/>
      <c r="L84" s="27"/>
      <c r="M84" s="27"/>
      <c r="N84" s="28"/>
      <c r="O84" s="28"/>
      <c r="P84" s="29"/>
      <c r="Q84" s="30"/>
      <c r="R84" s="27"/>
      <c r="S84" s="28"/>
      <c r="T84" s="28"/>
      <c r="U84" s="31"/>
      <c r="V84" s="30"/>
      <c r="W84" s="9"/>
      <c r="X84" s="9"/>
    </row>
    <row r="85" spans="7:24" x14ac:dyDescent="0.3">
      <c r="G85" s="9"/>
      <c r="H85" s="9"/>
      <c r="I85" s="9"/>
      <c r="J85" s="25"/>
      <c r="K85" s="26"/>
      <c r="L85" s="27"/>
      <c r="M85" s="27"/>
      <c r="N85" s="28"/>
      <c r="O85" s="28"/>
      <c r="P85" s="29"/>
      <c r="Q85" s="30"/>
      <c r="R85" s="27"/>
      <c r="S85" s="28"/>
      <c r="T85" s="28"/>
      <c r="U85" s="31"/>
      <c r="V85" s="30"/>
      <c r="W85" s="9"/>
      <c r="X85" s="9"/>
    </row>
    <row r="86" spans="7:24" x14ac:dyDescent="0.3">
      <c r="G86" s="9"/>
      <c r="H86" s="9"/>
      <c r="I86" s="9"/>
      <c r="J86" s="25"/>
      <c r="K86" s="26"/>
      <c r="L86" s="27"/>
      <c r="M86" s="27"/>
      <c r="N86" s="28"/>
      <c r="O86" s="28"/>
      <c r="P86" s="29"/>
      <c r="Q86" s="30"/>
      <c r="R86" s="27"/>
      <c r="S86" s="28"/>
      <c r="T86" s="28"/>
      <c r="U86" s="31"/>
      <c r="V86" s="30"/>
      <c r="W86" s="9"/>
      <c r="X86" s="9"/>
    </row>
    <row r="87" spans="7:24" x14ac:dyDescent="0.3">
      <c r="G87" s="9"/>
      <c r="H87" s="9"/>
      <c r="I87" s="9"/>
      <c r="J87" s="25"/>
      <c r="K87" s="26"/>
      <c r="L87" s="27"/>
      <c r="M87" s="27"/>
      <c r="N87" s="28"/>
      <c r="O87" s="28"/>
      <c r="P87" s="29"/>
      <c r="Q87" s="30"/>
      <c r="R87" s="27"/>
      <c r="S87" s="28"/>
      <c r="T87" s="28"/>
      <c r="U87" s="31"/>
      <c r="V87" s="30"/>
      <c r="W87" s="9"/>
      <c r="X87" s="9"/>
    </row>
    <row r="88" spans="7:24" x14ac:dyDescent="0.3">
      <c r="G88" s="9"/>
      <c r="H88" s="9"/>
      <c r="I88" s="9"/>
      <c r="J88" s="25"/>
      <c r="K88" s="26"/>
      <c r="L88" s="27"/>
      <c r="M88" s="27"/>
      <c r="N88" s="28"/>
      <c r="O88" s="28"/>
      <c r="P88" s="29"/>
      <c r="Q88" s="30"/>
      <c r="R88" s="27"/>
      <c r="S88" s="28"/>
      <c r="T88" s="28"/>
      <c r="U88" s="31"/>
      <c r="V88" s="30"/>
      <c r="W88" s="9"/>
      <c r="X88" s="9"/>
    </row>
    <row r="89" spans="7:24" x14ac:dyDescent="0.3">
      <c r="G89" s="9"/>
      <c r="H89" s="9"/>
      <c r="I89" s="9"/>
      <c r="J89" s="25"/>
      <c r="K89" s="26"/>
      <c r="L89" s="27"/>
      <c r="M89" s="27"/>
      <c r="N89" s="28"/>
      <c r="O89" s="28"/>
      <c r="P89" s="29"/>
      <c r="Q89" s="30"/>
      <c r="R89" s="27"/>
      <c r="S89" s="28"/>
      <c r="T89" s="28"/>
      <c r="U89" s="31"/>
      <c r="V89" s="30"/>
      <c r="W89" s="9"/>
      <c r="X89" s="9"/>
    </row>
    <row r="90" spans="7:24" x14ac:dyDescent="0.3">
      <c r="G90" s="9"/>
      <c r="H90" s="9"/>
      <c r="I90" s="9"/>
      <c r="J90" s="25"/>
      <c r="K90" s="26"/>
      <c r="L90" s="27"/>
      <c r="M90" s="27"/>
      <c r="N90" s="28"/>
      <c r="O90" s="28"/>
      <c r="P90" s="29"/>
      <c r="Q90" s="30"/>
      <c r="R90" s="27"/>
      <c r="S90" s="28"/>
      <c r="T90" s="28"/>
      <c r="U90" s="31"/>
      <c r="V90" s="30"/>
      <c r="W90" s="9"/>
      <c r="X90" s="9"/>
    </row>
    <row r="91" spans="7:24" x14ac:dyDescent="0.3">
      <c r="G91" s="9"/>
      <c r="H91" s="9"/>
      <c r="I91" s="9"/>
      <c r="J91" s="25"/>
      <c r="K91" s="26"/>
      <c r="L91" s="27"/>
      <c r="M91" s="27"/>
      <c r="N91" s="28"/>
      <c r="O91" s="28"/>
      <c r="P91" s="29"/>
      <c r="Q91" s="30"/>
      <c r="R91" s="27"/>
      <c r="S91" s="28"/>
      <c r="T91" s="28"/>
      <c r="U91" s="31"/>
      <c r="V91" s="30"/>
      <c r="W91" s="9"/>
      <c r="X91" s="9"/>
    </row>
    <row r="92" spans="7:24" x14ac:dyDescent="0.3">
      <c r="G92" s="9"/>
      <c r="H92" s="9"/>
      <c r="I92" s="9"/>
      <c r="J92" s="25"/>
      <c r="K92" s="26"/>
      <c r="L92" s="27"/>
      <c r="M92" s="27"/>
      <c r="N92" s="28"/>
      <c r="O92" s="28"/>
      <c r="P92" s="29"/>
      <c r="Q92" s="30"/>
      <c r="R92" s="27"/>
      <c r="S92" s="28"/>
      <c r="T92" s="28"/>
      <c r="U92" s="31"/>
      <c r="V92" s="30"/>
      <c r="W92" s="9"/>
      <c r="X92" s="9"/>
    </row>
    <row r="93" spans="7:24" x14ac:dyDescent="0.3">
      <c r="G93" s="9"/>
      <c r="H93" s="9"/>
      <c r="I93" s="9"/>
      <c r="J93" s="25"/>
      <c r="K93" s="26"/>
      <c r="L93" s="27"/>
      <c r="M93" s="27"/>
      <c r="N93" s="28"/>
      <c r="O93" s="28"/>
      <c r="P93" s="29"/>
      <c r="Q93" s="30"/>
      <c r="R93" s="27"/>
      <c r="S93" s="28"/>
      <c r="T93" s="28"/>
      <c r="U93" s="31"/>
      <c r="V93" s="30"/>
      <c r="W93" s="9"/>
      <c r="X93" s="9"/>
    </row>
    <row r="94" spans="7:24" x14ac:dyDescent="0.3">
      <c r="G94" s="9"/>
      <c r="H94" s="9"/>
      <c r="I94" s="9"/>
      <c r="J94" s="25"/>
      <c r="K94" s="26"/>
      <c r="L94" s="27"/>
      <c r="M94" s="27"/>
      <c r="N94" s="28"/>
      <c r="O94" s="28"/>
      <c r="P94" s="29"/>
      <c r="Q94" s="30"/>
      <c r="R94" s="27"/>
      <c r="S94" s="28"/>
      <c r="T94" s="28"/>
      <c r="U94" s="31"/>
      <c r="V94" s="30"/>
      <c r="W94" s="9"/>
      <c r="X94" s="9"/>
    </row>
    <row r="95" spans="7:24" x14ac:dyDescent="0.3">
      <c r="G95" s="9"/>
      <c r="H95" s="9"/>
      <c r="I95" s="9"/>
      <c r="J95" s="25"/>
      <c r="K95" s="26"/>
      <c r="L95" s="27"/>
      <c r="M95" s="27"/>
      <c r="N95" s="28"/>
      <c r="O95" s="28"/>
      <c r="P95" s="29"/>
      <c r="Q95" s="30"/>
      <c r="R95" s="27"/>
      <c r="S95" s="28"/>
      <c r="T95" s="28"/>
      <c r="U95" s="31"/>
      <c r="V95" s="30"/>
      <c r="W95" s="9"/>
      <c r="X95" s="9"/>
    </row>
    <row r="96" spans="7:24" x14ac:dyDescent="0.3">
      <c r="G96" s="9"/>
      <c r="H96" s="9"/>
      <c r="I96" s="9"/>
      <c r="J96" s="25"/>
      <c r="K96" s="26"/>
      <c r="L96" s="27"/>
      <c r="M96" s="27"/>
      <c r="N96" s="28"/>
      <c r="O96" s="28"/>
      <c r="P96" s="29"/>
      <c r="Q96" s="30"/>
      <c r="R96" s="27"/>
      <c r="S96" s="28"/>
      <c r="T96" s="28"/>
      <c r="U96" s="31"/>
      <c r="V96" s="30"/>
      <c r="W96" s="9"/>
      <c r="X96" s="9"/>
    </row>
    <row r="97" spans="7:24" x14ac:dyDescent="0.3">
      <c r="G97" s="9"/>
      <c r="H97" s="9"/>
      <c r="I97" s="9"/>
      <c r="J97" s="25"/>
      <c r="K97" s="26"/>
      <c r="L97" s="27"/>
      <c r="M97" s="27"/>
      <c r="N97" s="28"/>
      <c r="O97" s="28"/>
      <c r="P97" s="29"/>
      <c r="Q97" s="30"/>
      <c r="R97" s="27"/>
      <c r="S97" s="28"/>
      <c r="T97" s="28"/>
      <c r="U97" s="31"/>
      <c r="V97" s="30"/>
      <c r="W97" s="9"/>
      <c r="X97" s="9"/>
    </row>
    <row r="98" spans="7:24" x14ac:dyDescent="0.3">
      <c r="G98" s="9"/>
      <c r="H98" s="9"/>
      <c r="I98" s="9"/>
      <c r="J98" s="25"/>
      <c r="K98" s="26"/>
      <c r="L98" s="27"/>
      <c r="M98" s="27"/>
      <c r="N98" s="28"/>
      <c r="O98" s="28"/>
      <c r="P98" s="29"/>
      <c r="Q98" s="30"/>
      <c r="R98" s="27"/>
      <c r="S98" s="28"/>
      <c r="T98" s="28"/>
      <c r="U98" s="31"/>
      <c r="V98" s="30"/>
      <c r="W98" s="9"/>
      <c r="X98" s="9"/>
    </row>
    <row r="99" spans="7:24" x14ac:dyDescent="0.3">
      <c r="G99" s="9"/>
      <c r="H99" s="9"/>
      <c r="I99" s="9"/>
      <c r="J99" s="25"/>
      <c r="K99" s="26"/>
      <c r="L99" s="27"/>
      <c r="M99" s="27"/>
      <c r="N99" s="28"/>
      <c r="O99" s="28"/>
      <c r="P99" s="29"/>
      <c r="Q99" s="30"/>
      <c r="R99" s="27"/>
      <c r="S99" s="28"/>
      <c r="T99" s="28"/>
      <c r="U99" s="31"/>
      <c r="V99" s="30"/>
      <c r="W99" s="9"/>
      <c r="X99" s="9"/>
    </row>
    <row r="100" spans="7:24" x14ac:dyDescent="0.3">
      <c r="G100" s="9"/>
      <c r="H100" s="9"/>
      <c r="I100" s="9"/>
      <c r="J100" s="25"/>
      <c r="K100" s="26"/>
      <c r="L100" s="27"/>
      <c r="M100" s="27"/>
      <c r="N100" s="28"/>
      <c r="O100" s="28"/>
      <c r="P100" s="29"/>
      <c r="Q100" s="30"/>
      <c r="R100" s="27"/>
      <c r="S100" s="28"/>
      <c r="T100" s="28"/>
      <c r="U100" s="31"/>
      <c r="V100" s="30"/>
      <c r="W100" s="9"/>
      <c r="X100" s="9"/>
    </row>
    <row r="101" spans="7:24" x14ac:dyDescent="0.3">
      <c r="G101" s="9"/>
      <c r="H101" s="9"/>
      <c r="I101" s="9"/>
      <c r="J101" s="25"/>
      <c r="K101" s="26"/>
      <c r="L101" s="27"/>
      <c r="M101" s="27"/>
      <c r="N101" s="28"/>
      <c r="O101" s="28"/>
      <c r="P101" s="29"/>
      <c r="Q101" s="30"/>
      <c r="R101" s="27"/>
      <c r="S101" s="28"/>
      <c r="T101" s="28"/>
      <c r="U101" s="31"/>
      <c r="V101" s="30"/>
      <c r="W101" s="9"/>
      <c r="X101" s="9"/>
    </row>
    <row r="102" spans="7:24" x14ac:dyDescent="0.3">
      <c r="G102" s="9"/>
      <c r="H102" s="9"/>
      <c r="I102" s="9"/>
      <c r="J102" s="25"/>
      <c r="K102" s="26"/>
      <c r="L102" s="28"/>
      <c r="M102" s="28"/>
      <c r="N102" s="28"/>
      <c r="O102" s="28"/>
      <c r="P102" s="31"/>
      <c r="Q102" s="30"/>
      <c r="R102" s="28"/>
      <c r="S102" s="28"/>
      <c r="T102" s="28"/>
      <c r="U102" s="31"/>
      <c r="V102" s="30"/>
      <c r="W102" s="9"/>
      <c r="X102" s="9"/>
    </row>
    <row r="103" spans="7:24" ht="15.6" x14ac:dyDescent="0.3">
      <c r="G103" s="37"/>
      <c r="H103" s="37"/>
      <c r="I103" s="9"/>
      <c r="J103" s="25"/>
      <c r="K103" s="26"/>
      <c r="L103" s="28"/>
      <c r="M103" s="28"/>
      <c r="N103" s="28"/>
      <c r="O103" s="28"/>
      <c r="P103" s="31"/>
      <c r="Q103" s="30"/>
      <c r="R103" s="28"/>
      <c r="S103" s="28"/>
      <c r="T103" s="28"/>
      <c r="U103" s="31"/>
      <c r="V103" s="30"/>
      <c r="W103" s="9"/>
      <c r="X103" s="9"/>
    </row>
    <row r="104" spans="7:24" x14ac:dyDescent="0.3">
      <c r="G104" s="9"/>
      <c r="H104" s="9"/>
      <c r="I104" s="9"/>
      <c r="J104" s="25"/>
      <c r="K104" s="26"/>
      <c r="L104" s="27"/>
      <c r="M104" s="27"/>
      <c r="N104" s="28"/>
      <c r="O104" s="28"/>
      <c r="P104" s="29"/>
      <c r="Q104" s="30"/>
      <c r="R104" s="27"/>
      <c r="S104" s="28"/>
      <c r="T104" s="28"/>
      <c r="U104" s="31"/>
      <c r="V104" s="30"/>
      <c r="W104" s="9"/>
      <c r="X104" s="9"/>
    </row>
    <row r="105" spans="7:24" x14ac:dyDescent="0.3">
      <c r="G105" s="9"/>
      <c r="H105" s="9"/>
      <c r="I105" s="9"/>
      <c r="J105" s="25"/>
      <c r="K105" s="26"/>
      <c r="L105" s="27"/>
      <c r="M105" s="27"/>
      <c r="N105" s="28"/>
      <c r="O105" s="28"/>
      <c r="P105" s="29"/>
      <c r="Q105" s="30"/>
      <c r="R105" s="27"/>
      <c r="S105" s="28"/>
      <c r="T105" s="28"/>
      <c r="U105" s="31"/>
      <c r="V105" s="30"/>
      <c r="W105" s="9"/>
      <c r="X105" s="9"/>
    </row>
    <row r="106" spans="7:24" x14ac:dyDescent="0.3">
      <c r="G106" s="9"/>
      <c r="H106" s="9"/>
      <c r="I106" s="9"/>
      <c r="J106" s="25"/>
      <c r="K106" s="26"/>
      <c r="L106" s="27"/>
      <c r="M106" s="27"/>
      <c r="N106" s="28"/>
      <c r="O106" s="28"/>
      <c r="P106" s="29"/>
      <c r="Q106" s="30"/>
      <c r="R106" s="27"/>
      <c r="S106" s="28"/>
      <c r="T106" s="28"/>
      <c r="U106" s="31"/>
      <c r="V106" s="30"/>
      <c r="W106" s="9"/>
      <c r="X106" s="9"/>
    </row>
    <row r="107" spans="7:24" x14ac:dyDescent="0.3">
      <c r="G107" s="9"/>
      <c r="H107" s="9"/>
      <c r="I107" s="9"/>
      <c r="J107" s="25"/>
      <c r="K107" s="26"/>
      <c r="L107" s="27"/>
      <c r="M107" s="27"/>
      <c r="N107" s="28"/>
      <c r="O107" s="28"/>
      <c r="P107" s="29"/>
      <c r="Q107" s="30"/>
      <c r="R107" s="27"/>
      <c r="S107" s="28"/>
      <c r="T107" s="28"/>
      <c r="U107" s="31"/>
      <c r="V107" s="30"/>
      <c r="W107" s="9"/>
      <c r="X107" s="9"/>
    </row>
    <row r="108" spans="7:24" x14ac:dyDescent="0.3">
      <c r="G108" s="9"/>
      <c r="H108" s="9"/>
      <c r="I108" s="9"/>
      <c r="J108" s="25"/>
      <c r="K108" s="26"/>
      <c r="L108" s="27"/>
      <c r="M108" s="27"/>
      <c r="N108" s="28"/>
      <c r="O108" s="28"/>
      <c r="P108" s="29"/>
      <c r="Q108" s="30"/>
      <c r="R108" s="27"/>
      <c r="S108" s="28"/>
      <c r="T108" s="28"/>
      <c r="U108" s="31"/>
      <c r="V108" s="30"/>
      <c r="W108" s="9"/>
      <c r="X108" s="9"/>
    </row>
    <row r="109" spans="7:24" x14ac:dyDescent="0.3">
      <c r="G109" s="9"/>
      <c r="H109" s="9"/>
      <c r="I109" s="9"/>
      <c r="J109" s="25"/>
      <c r="K109" s="26"/>
      <c r="L109" s="27"/>
      <c r="M109" s="27"/>
      <c r="N109" s="28"/>
      <c r="O109" s="28"/>
      <c r="P109" s="29"/>
      <c r="Q109" s="30"/>
      <c r="R109" s="27"/>
      <c r="S109" s="28"/>
      <c r="T109" s="28"/>
      <c r="U109" s="31"/>
      <c r="V109" s="30"/>
      <c r="W109" s="9"/>
      <c r="X109" s="9"/>
    </row>
    <row r="110" spans="7:24" x14ac:dyDescent="0.3">
      <c r="G110" s="9"/>
      <c r="H110" s="9"/>
      <c r="I110" s="9"/>
      <c r="J110" s="25"/>
      <c r="K110" s="26"/>
      <c r="L110" s="27"/>
      <c r="M110" s="27"/>
      <c r="N110" s="28"/>
      <c r="O110" s="28"/>
      <c r="P110" s="29"/>
      <c r="Q110" s="30"/>
      <c r="R110" s="27"/>
      <c r="S110" s="28"/>
      <c r="T110" s="28"/>
      <c r="U110" s="31"/>
      <c r="V110" s="30"/>
      <c r="W110" s="9"/>
      <c r="X110" s="9"/>
    </row>
    <row r="111" spans="7:24" x14ac:dyDescent="0.3">
      <c r="G111" s="9"/>
      <c r="H111" s="9"/>
      <c r="I111" s="9"/>
      <c r="J111" s="25"/>
      <c r="K111" s="26"/>
      <c r="L111" s="27"/>
      <c r="M111" s="27"/>
      <c r="N111" s="28"/>
      <c r="O111" s="28"/>
      <c r="P111" s="29"/>
      <c r="Q111" s="30"/>
      <c r="R111" s="27"/>
      <c r="S111" s="28"/>
      <c r="T111" s="28"/>
      <c r="U111" s="31"/>
      <c r="V111" s="30"/>
      <c r="W111" s="9"/>
      <c r="X111" s="9"/>
    </row>
    <row r="112" spans="7:24" x14ac:dyDescent="0.3">
      <c r="G112" s="9"/>
      <c r="H112" s="9"/>
      <c r="I112" s="9"/>
      <c r="J112" s="25"/>
      <c r="K112" s="26"/>
      <c r="L112" s="27"/>
      <c r="M112" s="27"/>
      <c r="N112" s="28"/>
      <c r="O112" s="28"/>
      <c r="P112" s="29"/>
      <c r="Q112" s="30"/>
      <c r="R112" s="27"/>
      <c r="S112" s="28"/>
      <c r="T112" s="28"/>
      <c r="U112" s="31"/>
      <c r="V112" s="30"/>
      <c r="W112" s="9"/>
      <c r="X112" s="9"/>
    </row>
    <row r="113" spans="7:24" x14ac:dyDescent="0.3">
      <c r="G113" s="9"/>
      <c r="H113" s="9"/>
      <c r="I113" s="9"/>
      <c r="J113" s="25"/>
      <c r="K113" s="26"/>
      <c r="L113" s="27"/>
      <c r="M113" s="27"/>
      <c r="N113" s="28"/>
      <c r="O113" s="28"/>
      <c r="P113" s="29"/>
      <c r="Q113" s="30"/>
      <c r="R113" s="27"/>
      <c r="S113" s="28"/>
      <c r="T113" s="28"/>
      <c r="U113" s="31"/>
      <c r="V113" s="30"/>
      <c r="W113" s="9"/>
      <c r="X113" s="9"/>
    </row>
    <row r="114" spans="7:24" x14ac:dyDescent="0.3">
      <c r="G114" s="9"/>
      <c r="H114" s="9"/>
      <c r="I114" s="9"/>
      <c r="J114" s="25"/>
      <c r="K114" s="26"/>
      <c r="L114" s="27"/>
      <c r="M114" s="27"/>
      <c r="N114" s="28"/>
      <c r="O114" s="28"/>
      <c r="P114" s="29"/>
      <c r="Q114" s="30"/>
      <c r="R114" s="27"/>
      <c r="S114" s="28"/>
      <c r="T114" s="28"/>
      <c r="U114" s="31"/>
      <c r="V114" s="30"/>
      <c r="W114" s="9"/>
      <c r="X114" s="9"/>
    </row>
    <row r="115" spans="7:24" x14ac:dyDescent="0.3">
      <c r="G115" s="9"/>
      <c r="H115" s="9"/>
      <c r="I115" s="9"/>
      <c r="J115" s="25"/>
      <c r="K115" s="26"/>
      <c r="L115" s="27"/>
      <c r="M115" s="27"/>
      <c r="N115" s="28"/>
      <c r="O115" s="28"/>
      <c r="P115" s="29"/>
      <c r="Q115" s="30"/>
      <c r="R115" s="27"/>
      <c r="S115" s="28"/>
      <c r="T115" s="28"/>
      <c r="U115" s="31"/>
      <c r="V115" s="30"/>
      <c r="W115" s="9"/>
      <c r="X115" s="9"/>
    </row>
    <row r="116" spans="7:24" x14ac:dyDescent="0.3">
      <c r="G116" s="9"/>
      <c r="H116" s="9"/>
      <c r="I116" s="9"/>
      <c r="J116" s="25"/>
      <c r="K116" s="26"/>
      <c r="L116" s="27"/>
      <c r="M116" s="27"/>
      <c r="N116" s="28"/>
      <c r="O116" s="28"/>
      <c r="P116" s="29"/>
      <c r="Q116" s="30"/>
      <c r="R116" s="27"/>
      <c r="S116" s="28"/>
      <c r="T116" s="28"/>
      <c r="U116" s="31"/>
      <c r="V116" s="30"/>
      <c r="W116" s="9"/>
      <c r="X116" s="9"/>
    </row>
    <row r="117" spans="7:24" x14ac:dyDescent="0.3">
      <c r="G117" s="9"/>
      <c r="H117" s="9"/>
      <c r="I117" s="9"/>
      <c r="J117" s="25"/>
      <c r="K117" s="26"/>
      <c r="L117" s="27"/>
      <c r="M117" s="27"/>
      <c r="N117" s="28"/>
      <c r="O117" s="28"/>
      <c r="P117" s="29"/>
      <c r="Q117" s="30"/>
      <c r="R117" s="27"/>
      <c r="S117" s="28"/>
      <c r="T117" s="28"/>
      <c r="U117" s="31"/>
      <c r="V117" s="30"/>
      <c r="W117" s="9"/>
      <c r="X117" s="9"/>
    </row>
    <row r="118" spans="7:24" x14ac:dyDescent="0.3">
      <c r="G118" s="9"/>
      <c r="H118" s="9"/>
      <c r="I118" s="9"/>
      <c r="J118" s="25"/>
      <c r="K118" s="26"/>
      <c r="L118" s="27"/>
      <c r="M118" s="27"/>
      <c r="N118" s="28"/>
      <c r="O118" s="28"/>
      <c r="P118" s="29"/>
      <c r="Q118" s="30"/>
      <c r="R118" s="27"/>
      <c r="S118" s="28"/>
      <c r="T118" s="28"/>
      <c r="U118" s="31"/>
      <c r="V118" s="30"/>
      <c r="W118" s="9"/>
      <c r="X118" s="9"/>
    </row>
    <row r="119" spans="7:24" x14ac:dyDescent="0.3">
      <c r="G119" s="9"/>
      <c r="H119" s="9"/>
      <c r="I119" s="9"/>
      <c r="J119" s="25"/>
      <c r="K119" s="26"/>
      <c r="L119" s="27"/>
      <c r="M119" s="27"/>
      <c r="N119" s="28"/>
      <c r="O119" s="28"/>
      <c r="P119" s="29"/>
      <c r="Q119" s="30"/>
      <c r="R119" s="27"/>
      <c r="S119" s="28"/>
      <c r="T119" s="28"/>
      <c r="U119" s="31"/>
      <c r="V119" s="30"/>
      <c r="W119" s="9"/>
      <c r="X119" s="9"/>
    </row>
    <row r="120" spans="7:24" x14ac:dyDescent="0.3">
      <c r="G120" s="9"/>
      <c r="H120" s="9"/>
      <c r="I120" s="9"/>
      <c r="J120" s="25"/>
      <c r="K120" s="26"/>
      <c r="L120" s="27"/>
      <c r="M120" s="27"/>
      <c r="N120" s="28"/>
      <c r="O120" s="28"/>
      <c r="P120" s="29"/>
      <c r="Q120" s="30"/>
      <c r="R120" s="27"/>
      <c r="S120" s="28"/>
      <c r="T120" s="28"/>
      <c r="U120" s="31"/>
      <c r="V120" s="30"/>
      <c r="W120" s="9"/>
      <c r="X120" s="9"/>
    </row>
    <row r="121" spans="7:24" x14ac:dyDescent="0.3">
      <c r="G121" s="9"/>
      <c r="H121" s="9"/>
      <c r="I121" s="9"/>
      <c r="J121" s="25"/>
      <c r="K121" s="26"/>
      <c r="L121" s="27"/>
      <c r="M121" s="27"/>
      <c r="N121" s="28"/>
      <c r="O121" s="28"/>
      <c r="P121" s="29"/>
      <c r="Q121" s="30"/>
      <c r="R121" s="27"/>
      <c r="S121" s="28"/>
      <c r="T121" s="28"/>
      <c r="U121" s="31"/>
      <c r="V121" s="30"/>
      <c r="W121" s="9"/>
      <c r="X121" s="9"/>
    </row>
    <row r="122" spans="7:24" x14ac:dyDescent="0.3">
      <c r="G122" s="9"/>
      <c r="H122" s="9"/>
      <c r="I122" s="9"/>
      <c r="J122" s="25"/>
      <c r="K122" s="26"/>
      <c r="L122" s="27"/>
      <c r="M122" s="27"/>
      <c r="N122" s="28"/>
      <c r="O122" s="28"/>
      <c r="P122" s="29"/>
      <c r="Q122" s="30"/>
      <c r="R122" s="27"/>
      <c r="S122" s="28"/>
      <c r="T122" s="28"/>
      <c r="U122" s="31"/>
      <c r="V122" s="30"/>
      <c r="W122" s="9"/>
      <c r="X122" s="9"/>
    </row>
    <row r="123" spans="7:24" x14ac:dyDescent="0.3">
      <c r="G123" s="9"/>
      <c r="H123" s="9"/>
      <c r="I123" s="9"/>
      <c r="J123" s="25"/>
      <c r="K123" s="26"/>
      <c r="L123" s="27"/>
      <c r="M123" s="27"/>
      <c r="N123" s="28"/>
      <c r="O123" s="28"/>
      <c r="P123" s="29"/>
      <c r="Q123" s="30"/>
      <c r="R123" s="27"/>
      <c r="S123" s="28"/>
      <c r="T123" s="28"/>
      <c r="U123" s="31"/>
      <c r="V123" s="30"/>
      <c r="W123" s="9"/>
      <c r="X123" s="9"/>
    </row>
    <row r="124" spans="7:24" x14ac:dyDescent="0.3">
      <c r="G124" s="9"/>
      <c r="H124" s="9"/>
      <c r="I124" s="9"/>
      <c r="J124" s="25"/>
      <c r="K124" s="26"/>
      <c r="L124" s="27"/>
      <c r="M124" s="27"/>
      <c r="N124" s="28"/>
      <c r="O124" s="28"/>
      <c r="P124" s="29"/>
      <c r="Q124" s="30"/>
      <c r="R124" s="27"/>
      <c r="S124" s="28"/>
      <c r="T124" s="28"/>
      <c r="U124" s="31"/>
      <c r="V124" s="30"/>
      <c r="W124" s="9"/>
      <c r="X124" s="9"/>
    </row>
    <row r="125" spans="7:24" x14ac:dyDescent="0.3">
      <c r="G125" s="9"/>
      <c r="H125" s="9"/>
      <c r="I125" s="9"/>
      <c r="J125" s="25"/>
      <c r="K125" s="26"/>
      <c r="L125" s="27"/>
      <c r="M125" s="27"/>
      <c r="N125" s="28"/>
      <c r="O125" s="28"/>
      <c r="P125" s="29"/>
      <c r="Q125" s="30"/>
      <c r="R125" s="27"/>
      <c r="S125" s="28"/>
      <c r="T125" s="28"/>
      <c r="U125" s="31"/>
      <c r="V125" s="30"/>
      <c r="W125" s="9"/>
      <c r="X125" s="9"/>
    </row>
    <row r="126" spans="7:24" x14ac:dyDescent="0.3"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</row>
    <row r="127" spans="7:24" x14ac:dyDescent="0.3">
      <c r="G127" s="9"/>
      <c r="H127" s="9"/>
      <c r="I127" s="9"/>
      <c r="J127" s="25"/>
      <c r="K127" s="26"/>
      <c r="L127" s="28"/>
      <c r="M127" s="28"/>
      <c r="N127" s="28"/>
      <c r="O127" s="28"/>
      <c r="P127" s="31"/>
      <c r="Q127" s="30"/>
      <c r="R127" s="28"/>
      <c r="S127" s="28"/>
      <c r="T127" s="28"/>
      <c r="U127" s="31"/>
      <c r="V127" s="30"/>
      <c r="W127" s="36"/>
      <c r="X127" s="9"/>
    </row>
    <row r="128" spans="7:24" x14ac:dyDescent="0.3"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</row>
    <row r="129" spans="7:24" x14ac:dyDescent="0.3"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</row>
    <row r="130" spans="7:24" x14ac:dyDescent="0.3"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</row>
    <row r="131" spans="7:24" x14ac:dyDescent="0.3"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</row>
    <row r="132" spans="7:24" x14ac:dyDescent="0.3"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</row>
    <row r="133" spans="7:24" x14ac:dyDescent="0.3"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</row>
    <row r="134" spans="7:24" x14ac:dyDescent="0.3"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</row>
    <row r="135" spans="7:24" x14ac:dyDescent="0.3"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</row>
    <row r="136" spans="7:24" x14ac:dyDescent="0.3"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</row>
    <row r="137" spans="7:24" x14ac:dyDescent="0.3"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</row>
    <row r="138" spans="7:24" x14ac:dyDescent="0.3"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</row>
    <row r="139" spans="7:24" x14ac:dyDescent="0.3"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</row>
    <row r="140" spans="7:24" x14ac:dyDescent="0.3"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</row>
    <row r="141" spans="7:24" x14ac:dyDescent="0.3"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</row>
    <row r="142" spans="7:24" x14ac:dyDescent="0.3"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</row>
    <row r="143" spans="7:24" x14ac:dyDescent="0.3"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</row>
    <row r="144" spans="7:24" x14ac:dyDescent="0.3"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</row>
    <row r="145" spans="7:24" x14ac:dyDescent="0.3"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</row>
    <row r="146" spans="7:24" x14ac:dyDescent="0.3"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</row>
    <row r="147" spans="7:24" x14ac:dyDescent="0.3"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H222"/>
  <sheetViews>
    <sheetView workbookViewId="0"/>
  </sheetViews>
  <sheetFormatPr defaultRowHeight="14.4" x14ac:dyDescent="0.3"/>
  <cols>
    <col min="2" max="2" width="5.3320312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28.44140625" bestFit="1" customWidth="1"/>
    <col min="10" max="10" width="6.6640625" bestFit="1" customWidth="1"/>
    <col min="11" max="11" width="5.44140625" bestFit="1" customWidth="1"/>
    <col min="12" max="12" width="9.88671875" bestFit="1" customWidth="1"/>
    <col min="13" max="13" width="11" bestFit="1" customWidth="1"/>
    <col min="14" max="14" width="9.77734375" bestFit="1" customWidth="1"/>
    <col min="15" max="15" width="9" bestFit="1" customWidth="1"/>
    <col min="16" max="16" width="12.109375" bestFit="1" customWidth="1"/>
    <col min="17" max="17" width="8.5546875" bestFit="1" customWidth="1"/>
    <col min="18" max="18" width="12.109375" bestFit="1" customWidth="1"/>
    <col min="19" max="19" width="10.33203125" bestFit="1" customWidth="1"/>
    <col min="20" max="20" width="11" bestFit="1" customWidth="1"/>
    <col min="21" max="21" width="13.33203125" bestFit="1" customWidth="1"/>
    <col min="22" max="22" width="8.5546875" bestFit="1" customWidth="1"/>
    <col min="23" max="23" width="11.109375" bestFit="1" customWidth="1"/>
    <col min="24" max="24" width="12.109375" bestFit="1" customWidth="1"/>
  </cols>
  <sheetData>
    <row r="1" spans="2:34" ht="23.25" x14ac:dyDescent="0.35">
      <c r="B1" s="117" t="s">
        <v>33</v>
      </c>
      <c r="C1" s="117"/>
      <c r="D1" s="117"/>
      <c r="E1" s="117"/>
      <c r="I1" s="1" t="s">
        <v>132</v>
      </c>
    </row>
    <row r="2" spans="2:34" ht="15" x14ac:dyDescent="0.25">
      <c r="B2">
        <v>2017</v>
      </c>
      <c r="D2" s="2"/>
      <c r="E2" s="2"/>
    </row>
    <row r="3" spans="2:34" ht="15" x14ac:dyDescent="0.25">
      <c r="D3" s="2"/>
      <c r="E3" s="2"/>
    </row>
    <row r="4" spans="2:34" ht="18" x14ac:dyDescent="0.35">
      <c r="B4" s="3" t="s">
        <v>29</v>
      </c>
      <c r="C4" s="38"/>
      <c r="D4" s="5" t="s">
        <v>34</v>
      </c>
      <c r="E4" s="5" t="s">
        <v>35</v>
      </c>
    </row>
    <row r="5" spans="2:34" x14ac:dyDescent="0.3">
      <c r="D5" s="8"/>
      <c r="E5" s="8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</row>
    <row r="6" spans="2:34" ht="15" thickBot="1" x14ac:dyDescent="0.35">
      <c r="C6" s="57" t="s">
        <v>93</v>
      </c>
      <c r="D6" s="58">
        <v>84</v>
      </c>
      <c r="E6" s="59" t="s">
        <v>36</v>
      </c>
      <c r="G6" s="62"/>
      <c r="H6" s="62"/>
      <c r="I6" s="62"/>
      <c r="J6" s="63" t="s">
        <v>59</v>
      </c>
      <c r="K6" s="64" t="s">
        <v>60</v>
      </c>
      <c r="L6" s="65" t="s">
        <v>61</v>
      </c>
      <c r="M6" s="65" t="s">
        <v>186</v>
      </c>
      <c r="N6" s="65" t="s">
        <v>62</v>
      </c>
      <c r="O6" s="65" t="s">
        <v>187</v>
      </c>
      <c r="P6" s="65" t="s">
        <v>63</v>
      </c>
      <c r="Q6" s="66" t="s">
        <v>64</v>
      </c>
      <c r="R6" s="67" t="s">
        <v>65</v>
      </c>
      <c r="S6" s="65" t="s">
        <v>66</v>
      </c>
      <c r="T6" s="65" t="s">
        <v>67</v>
      </c>
      <c r="U6" s="65" t="s">
        <v>68</v>
      </c>
      <c r="V6" s="66" t="s">
        <v>69</v>
      </c>
      <c r="W6" s="67" t="s">
        <v>70</v>
      </c>
      <c r="X6" s="62"/>
      <c r="Y6" s="9"/>
      <c r="Z6" s="9"/>
      <c r="AA6" s="9"/>
      <c r="AB6" s="9"/>
      <c r="AC6" s="9"/>
      <c r="AD6" s="9"/>
      <c r="AE6" s="9"/>
      <c r="AF6" s="9"/>
      <c r="AG6" s="9"/>
      <c r="AH6" s="9"/>
    </row>
    <row r="7" spans="2:34" ht="15.6" x14ac:dyDescent="0.3">
      <c r="C7" s="123" t="s">
        <v>180</v>
      </c>
      <c r="D7" s="124">
        <v>115</v>
      </c>
      <c r="E7" s="125" t="s">
        <v>53</v>
      </c>
      <c r="G7" s="68">
        <v>84</v>
      </c>
      <c r="H7" s="69" t="s">
        <v>93</v>
      </c>
      <c r="I7" s="70"/>
      <c r="J7" s="71"/>
      <c r="K7" s="72"/>
      <c r="L7" s="73"/>
      <c r="M7" s="73"/>
      <c r="N7" s="73"/>
      <c r="O7" s="73"/>
      <c r="P7" s="73"/>
      <c r="Q7" s="74"/>
      <c r="R7" s="75"/>
      <c r="S7" s="73"/>
      <c r="T7" s="73"/>
      <c r="U7" s="73"/>
      <c r="V7" s="74"/>
      <c r="W7" s="76"/>
      <c r="X7" s="62"/>
      <c r="Y7" s="9"/>
      <c r="Z7" s="9"/>
      <c r="AA7" s="9"/>
      <c r="AB7" s="9"/>
      <c r="AC7" s="9"/>
      <c r="AD7" s="9"/>
      <c r="AE7" s="9"/>
      <c r="AF7" s="9"/>
      <c r="AG7" s="9"/>
      <c r="AH7" s="9"/>
    </row>
    <row r="8" spans="2:34" x14ac:dyDescent="0.3">
      <c r="C8" s="118"/>
      <c r="D8" s="119"/>
      <c r="E8" s="78"/>
      <c r="G8" s="77"/>
      <c r="H8" s="62">
        <v>1</v>
      </c>
      <c r="I8" s="62" t="s">
        <v>11</v>
      </c>
      <c r="J8" s="78">
        <v>273</v>
      </c>
      <c r="K8" s="79">
        <v>1</v>
      </c>
      <c r="L8" s="80">
        <v>60540834</v>
      </c>
      <c r="M8" s="81">
        <v>3874789</v>
      </c>
      <c r="N8" s="80">
        <v>263073</v>
      </c>
      <c r="O8" s="80"/>
      <c r="P8" s="81">
        <v>56929118</v>
      </c>
      <c r="Q8" s="82">
        <v>2.2769999999999999E-3</v>
      </c>
      <c r="R8" s="83">
        <v>129627.60168599999</v>
      </c>
      <c r="S8" s="80">
        <v>2982662</v>
      </c>
      <c r="T8" s="81">
        <v>60286</v>
      </c>
      <c r="U8" s="81">
        <v>2922376</v>
      </c>
      <c r="V8" s="84">
        <v>1.91E-3</v>
      </c>
      <c r="W8" s="85">
        <v>5581.7381599999999</v>
      </c>
      <c r="X8" s="62"/>
      <c r="Y8" s="9"/>
      <c r="Z8" s="9"/>
      <c r="AA8" s="9"/>
      <c r="AB8" s="9"/>
      <c r="AC8" s="9"/>
      <c r="AD8" s="9"/>
      <c r="AE8" s="9"/>
      <c r="AF8" s="9"/>
      <c r="AG8" s="9"/>
      <c r="AH8" s="9"/>
    </row>
    <row r="9" spans="2:34" x14ac:dyDescent="0.3">
      <c r="C9" s="118"/>
      <c r="D9" s="119"/>
      <c r="E9" s="78"/>
      <c r="G9" s="77"/>
      <c r="H9" s="62">
        <v>2</v>
      </c>
      <c r="I9" s="62" t="s">
        <v>27</v>
      </c>
      <c r="J9" s="78">
        <v>273</v>
      </c>
      <c r="K9" s="79">
        <v>1</v>
      </c>
      <c r="L9" s="80">
        <v>60540834</v>
      </c>
      <c r="M9" s="81">
        <v>3874789</v>
      </c>
      <c r="N9" s="80">
        <v>263073</v>
      </c>
      <c r="O9" s="80"/>
      <c r="P9" s="81">
        <v>56929118</v>
      </c>
      <c r="Q9" s="82">
        <v>2.6200000000000003E-4</v>
      </c>
      <c r="R9" s="83">
        <v>14915.428916000001</v>
      </c>
      <c r="S9" s="80">
        <v>2982662</v>
      </c>
      <c r="T9" s="81">
        <v>60286</v>
      </c>
      <c r="U9" s="81">
        <v>2922376</v>
      </c>
      <c r="V9" s="84">
        <v>2.6899999999999998E-4</v>
      </c>
      <c r="W9" s="85">
        <v>786.11914399999989</v>
      </c>
      <c r="X9" s="62"/>
      <c r="Y9" s="9"/>
      <c r="Z9" s="9"/>
      <c r="AA9" s="9"/>
      <c r="AB9" s="9"/>
      <c r="AC9" s="9"/>
      <c r="AD9" s="9"/>
      <c r="AE9" s="9"/>
      <c r="AF9" s="9"/>
      <c r="AG9" s="9"/>
      <c r="AH9" s="9"/>
    </row>
    <row r="10" spans="2:34" x14ac:dyDescent="0.3">
      <c r="C10" s="118"/>
      <c r="D10" s="119"/>
      <c r="E10" s="78"/>
      <c r="G10" s="77"/>
      <c r="H10" s="62">
        <v>3</v>
      </c>
      <c r="I10" s="62" t="s">
        <v>20</v>
      </c>
      <c r="J10" s="78">
        <v>273</v>
      </c>
      <c r="K10" s="79">
        <v>1</v>
      </c>
      <c r="L10" s="80">
        <v>60540834</v>
      </c>
      <c r="M10" s="81">
        <v>3874789</v>
      </c>
      <c r="N10" s="80">
        <v>263073</v>
      </c>
      <c r="O10" s="80"/>
      <c r="P10" s="81">
        <v>56929118</v>
      </c>
      <c r="Q10" s="82">
        <v>5.7799999999999995E-4</v>
      </c>
      <c r="R10" s="83">
        <v>32905.030203999995</v>
      </c>
      <c r="S10" s="80">
        <v>2982662</v>
      </c>
      <c r="T10" s="81">
        <v>60286</v>
      </c>
      <c r="U10" s="81">
        <v>2922376</v>
      </c>
      <c r="V10" s="84">
        <v>5.9699999999999998E-4</v>
      </c>
      <c r="W10" s="85">
        <v>1744.6584719999998</v>
      </c>
      <c r="X10" s="62"/>
      <c r="Y10" s="9"/>
      <c r="Z10" s="9"/>
      <c r="AA10" s="9"/>
      <c r="AB10" s="9"/>
      <c r="AC10" s="9"/>
      <c r="AD10" s="9"/>
      <c r="AE10" s="9"/>
      <c r="AF10" s="9"/>
      <c r="AG10" s="9"/>
      <c r="AH10" s="9"/>
    </row>
    <row r="11" spans="2:34" x14ac:dyDescent="0.3">
      <c r="C11" s="118"/>
      <c r="D11" s="119"/>
      <c r="E11" s="78"/>
      <c r="G11" s="77"/>
      <c r="H11" s="62">
        <v>5</v>
      </c>
      <c r="I11" s="62" t="s">
        <v>17</v>
      </c>
      <c r="J11" s="78">
        <v>273</v>
      </c>
      <c r="K11" s="79">
        <v>0.7</v>
      </c>
      <c r="L11" s="80">
        <v>60540834</v>
      </c>
      <c r="M11" s="81">
        <v>3874789</v>
      </c>
      <c r="N11" s="80">
        <v>263073</v>
      </c>
      <c r="O11" s="80"/>
      <c r="P11" s="81">
        <v>39850382.599999994</v>
      </c>
      <c r="Q11" s="82">
        <v>6.2979999999999998E-3</v>
      </c>
      <c r="R11" s="83">
        <v>250977.70961479994</v>
      </c>
      <c r="S11" s="80">
        <v>2982662</v>
      </c>
      <c r="T11" s="81">
        <v>60286</v>
      </c>
      <c r="U11" s="81">
        <v>2045663.2</v>
      </c>
      <c r="V11" s="84">
        <v>6.6930000000000002E-3</v>
      </c>
      <c r="W11" s="85">
        <v>13691.623797599999</v>
      </c>
      <c r="X11" s="62"/>
      <c r="Y11" s="9"/>
      <c r="Z11" s="9"/>
      <c r="AA11" s="9"/>
      <c r="AB11" s="9"/>
      <c r="AC11" s="9"/>
      <c r="AD11" s="9"/>
      <c r="AE11" s="9"/>
      <c r="AF11" s="9"/>
      <c r="AG11" s="9"/>
      <c r="AH11" s="9"/>
    </row>
    <row r="12" spans="2:34" x14ac:dyDescent="0.3">
      <c r="C12" s="118"/>
      <c r="D12" s="119"/>
      <c r="E12" s="78"/>
      <c r="G12" s="77"/>
      <c r="H12" s="62">
        <v>137</v>
      </c>
      <c r="I12" s="62" t="s">
        <v>160</v>
      </c>
      <c r="J12" s="78">
        <v>273</v>
      </c>
      <c r="K12" s="79">
        <v>0.7</v>
      </c>
      <c r="L12" s="80">
        <v>60540834</v>
      </c>
      <c r="M12" s="81">
        <v>3874789</v>
      </c>
      <c r="N12" s="80">
        <v>263073</v>
      </c>
      <c r="O12" s="80"/>
      <c r="P12" s="81">
        <v>39850382.599999994</v>
      </c>
      <c r="Q12" s="82">
        <v>7.4999999999999993E-5</v>
      </c>
      <c r="R12" s="83">
        <v>2988.7786949999995</v>
      </c>
      <c r="S12" s="80">
        <v>2982662</v>
      </c>
      <c r="T12" s="81">
        <v>60286</v>
      </c>
      <c r="U12" s="81">
        <v>2045663.2</v>
      </c>
      <c r="V12" s="84">
        <v>0</v>
      </c>
      <c r="W12" s="85">
        <v>0</v>
      </c>
      <c r="X12" s="62"/>
      <c r="Y12" s="9"/>
      <c r="Z12" s="9"/>
      <c r="AA12" s="9"/>
      <c r="AB12" s="9"/>
      <c r="AC12" s="9"/>
      <c r="AD12" s="9"/>
      <c r="AE12" s="9"/>
      <c r="AF12" s="9"/>
      <c r="AG12" s="9"/>
      <c r="AH12" s="9"/>
    </row>
    <row r="13" spans="2:34" x14ac:dyDescent="0.3">
      <c r="C13" s="118"/>
      <c r="D13" s="119"/>
      <c r="E13" s="78"/>
      <c r="G13" s="77"/>
      <c r="H13" s="62">
        <v>6</v>
      </c>
      <c r="I13" s="62" t="s">
        <v>76</v>
      </c>
      <c r="J13" s="78">
        <v>273</v>
      </c>
      <c r="K13" s="79">
        <v>0.7</v>
      </c>
      <c r="L13" s="80">
        <v>60540834</v>
      </c>
      <c r="M13" s="81">
        <v>3874789</v>
      </c>
      <c r="N13" s="80">
        <v>263073</v>
      </c>
      <c r="O13" s="80"/>
      <c r="P13" s="81">
        <v>39850382.599999994</v>
      </c>
      <c r="Q13" s="82">
        <v>0</v>
      </c>
      <c r="R13" s="83">
        <v>0</v>
      </c>
      <c r="S13" s="80">
        <v>2982662</v>
      </c>
      <c r="T13" s="81">
        <v>60286</v>
      </c>
      <c r="U13" s="81">
        <v>2045663.2</v>
      </c>
      <c r="V13" s="84">
        <v>0</v>
      </c>
      <c r="W13" s="85">
        <v>0</v>
      </c>
      <c r="X13" s="62"/>
      <c r="Y13" s="9"/>
      <c r="Z13" s="9"/>
      <c r="AA13" s="9"/>
      <c r="AB13" s="9"/>
      <c r="AC13" s="9"/>
      <c r="AD13" s="9"/>
      <c r="AE13" s="9"/>
      <c r="AF13" s="9"/>
      <c r="AG13" s="9"/>
      <c r="AH13" s="9"/>
    </row>
    <row r="14" spans="2:34" x14ac:dyDescent="0.3">
      <c r="C14" s="118"/>
      <c r="D14" s="119"/>
      <c r="E14" s="78"/>
      <c r="G14" s="77"/>
      <c r="H14" s="62">
        <v>7</v>
      </c>
      <c r="I14" s="62" t="s">
        <v>9</v>
      </c>
      <c r="J14" s="78">
        <v>273</v>
      </c>
      <c r="K14" s="79">
        <v>1</v>
      </c>
      <c r="L14" s="80">
        <v>60540834</v>
      </c>
      <c r="M14" s="81">
        <v>3874789</v>
      </c>
      <c r="N14" s="80">
        <v>263073</v>
      </c>
      <c r="O14" s="80"/>
      <c r="P14" s="81">
        <v>56929118</v>
      </c>
      <c r="Q14" s="82">
        <v>1.1900000000000001E-4</v>
      </c>
      <c r="R14" s="83">
        <v>6774.5650420000002</v>
      </c>
      <c r="S14" s="80">
        <v>2982662</v>
      </c>
      <c r="T14" s="81">
        <v>60286</v>
      </c>
      <c r="U14" s="81">
        <v>2922376</v>
      </c>
      <c r="V14" s="84">
        <v>1.27E-4</v>
      </c>
      <c r="W14" s="85">
        <v>371.141752</v>
      </c>
      <c r="X14" s="62"/>
      <c r="Y14" s="9"/>
      <c r="Z14" s="9"/>
      <c r="AA14" s="9"/>
      <c r="AB14" s="9"/>
      <c r="AC14" s="9"/>
      <c r="AD14" s="9"/>
      <c r="AE14" s="9"/>
      <c r="AF14" s="9"/>
      <c r="AG14" s="9"/>
      <c r="AH14" s="9"/>
    </row>
    <row r="15" spans="2:34" x14ac:dyDescent="0.3">
      <c r="C15" s="118"/>
      <c r="D15" s="119"/>
      <c r="E15" s="78"/>
      <c r="G15" s="77"/>
      <c r="H15" s="62">
        <v>8</v>
      </c>
      <c r="I15" s="62" t="s">
        <v>23</v>
      </c>
      <c r="J15" s="78">
        <v>273</v>
      </c>
      <c r="K15" s="79">
        <v>1</v>
      </c>
      <c r="L15" s="80">
        <v>60540834</v>
      </c>
      <c r="M15" s="81">
        <v>3874789</v>
      </c>
      <c r="N15" s="80">
        <v>263073</v>
      </c>
      <c r="O15" s="80"/>
      <c r="P15" s="81">
        <v>56929118</v>
      </c>
      <c r="Q15" s="82">
        <v>1.74E-4</v>
      </c>
      <c r="R15" s="83">
        <v>9905.6665319999993</v>
      </c>
      <c r="S15" s="80">
        <v>2982662</v>
      </c>
      <c r="T15" s="81">
        <v>60286</v>
      </c>
      <c r="U15" s="81">
        <v>2922376</v>
      </c>
      <c r="V15" s="84">
        <v>1.8699999999999999E-4</v>
      </c>
      <c r="W15" s="85">
        <v>546.48431199999993</v>
      </c>
      <c r="X15" s="62"/>
      <c r="Y15" s="9"/>
      <c r="Z15" s="9"/>
      <c r="AA15" s="9"/>
      <c r="AB15" s="9"/>
      <c r="AC15" s="9"/>
      <c r="AD15" s="9"/>
      <c r="AE15" s="9"/>
      <c r="AF15" s="9"/>
      <c r="AG15" s="9"/>
      <c r="AH15" s="9"/>
    </row>
    <row r="16" spans="2:34" x14ac:dyDescent="0.3">
      <c r="C16" s="118"/>
      <c r="D16" s="119"/>
      <c r="E16" s="78"/>
      <c r="G16" s="77"/>
      <c r="H16" s="62">
        <v>17</v>
      </c>
      <c r="I16" s="62" t="s">
        <v>16</v>
      </c>
      <c r="J16" s="78">
        <v>273</v>
      </c>
      <c r="K16" s="79">
        <v>1</v>
      </c>
      <c r="L16" s="80">
        <v>60540834</v>
      </c>
      <c r="M16" s="81">
        <v>3874789</v>
      </c>
      <c r="N16" s="80">
        <v>263073</v>
      </c>
      <c r="O16" s="80"/>
      <c r="P16" s="81">
        <v>56929118</v>
      </c>
      <c r="Q16" s="82">
        <v>7.0899999999999999E-4</v>
      </c>
      <c r="R16" s="83">
        <v>40362.744661999997</v>
      </c>
      <c r="S16" s="80">
        <v>2982662</v>
      </c>
      <c r="T16" s="81">
        <v>60286</v>
      </c>
      <c r="U16" s="81">
        <v>2922376</v>
      </c>
      <c r="V16" s="84">
        <v>7.5799999999999999E-4</v>
      </c>
      <c r="W16" s="85">
        <v>2215.161008</v>
      </c>
      <c r="X16" s="62"/>
      <c r="Y16" s="9"/>
      <c r="Z16" s="9"/>
      <c r="AA16" s="9"/>
      <c r="AB16" s="9"/>
      <c r="AC16" s="9"/>
      <c r="AD16" s="9"/>
      <c r="AE16" s="9"/>
      <c r="AF16" s="9"/>
      <c r="AG16" s="9"/>
      <c r="AH16" s="9"/>
    </row>
    <row r="17" spans="3:34" x14ac:dyDescent="0.3">
      <c r="C17" s="118"/>
      <c r="D17" s="119"/>
      <c r="E17" s="78"/>
      <c r="G17" s="77"/>
      <c r="H17" s="62">
        <v>19</v>
      </c>
      <c r="I17" s="62" t="s">
        <v>15</v>
      </c>
      <c r="J17" s="78">
        <v>273</v>
      </c>
      <c r="K17" s="79">
        <v>1</v>
      </c>
      <c r="L17" s="80">
        <v>60540834</v>
      </c>
      <c r="M17" s="81">
        <v>3874789</v>
      </c>
      <c r="N17" s="80">
        <v>263073</v>
      </c>
      <c r="O17" s="80"/>
      <c r="P17" s="81">
        <v>56929118</v>
      </c>
      <c r="Q17" s="82">
        <v>6.8999999999999997E-5</v>
      </c>
      <c r="R17" s="83">
        <v>3928.1091419999998</v>
      </c>
      <c r="S17" s="80">
        <v>2982662</v>
      </c>
      <c r="T17" s="81">
        <v>60286</v>
      </c>
      <c r="U17" s="81">
        <v>2922376</v>
      </c>
      <c r="V17" s="84">
        <v>7.3999999999999996E-5</v>
      </c>
      <c r="W17" s="85">
        <v>216.25582399999999</v>
      </c>
      <c r="X17" s="62"/>
      <c r="Y17" s="9"/>
      <c r="Z17" s="9"/>
      <c r="AA17" s="9"/>
      <c r="AB17" s="9"/>
      <c r="AC17" s="9"/>
      <c r="AD17" s="9"/>
      <c r="AE17" s="9"/>
      <c r="AF17" s="9"/>
      <c r="AG17" s="9"/>
      <c r="AH17" s="9"/>
    </row>
    <row r="18" spans="3:34" x14ac:dyDescent="0.3">
      <c r="C18" s="118"/>
      <c r="D18" s="119"/>
      <c r="E18" s="78"/>
      <c r="G18" s="77"/>
      <c r="H18" s="62">
        <v>28</v>
      </c>
      <c r="I18" s="62" t="s">
        <v>13</v>
      </c>
      <c r="J18" s="78">
        <v>273</v>
      </c>
      <c r="K18" s="79">
        <v>1</v>
      </c>
      <c r="L18" s="80">
        <v>60540834</v>
      </c>
      <c r="M18" s="81">
        <v>3874789</v>
      </c>
      <c r="N18" s="80">
        <v>263073</v>
      </c>
      <c r="O18" s="80"/>
      <c r="P18" s="81">
        <v>56929118</v>
      </c>
      <c r="Q18" s="82">
        <v>1.289E-3</v>
      </c>
      <c r="R18" s="83">
        <v>73381.633102000007</v>
      </c>
      <c r="S18" s="80">
        <v>2982662</v>
      </c>
      <c r="T18" s="81">
        <v>60286</v>
      </c>
      <c r="U18" s="81">
        <v>2922376</v>
      </c>
      <c r="V18" s="84">
        <v>1.384E-3</v>
      </c>
      <c r="W18" s="85">
        <v>4044.5683840000002</v>
      </c>
      <c r="X18" s="62"/>
      <c r="Y18" s="9"/>
      <c r="Z18" s="9"/>
      <c r="AA18" s="9"/>
      <c r="AB18" s="9"/>
      <c r="AC18" s="9"/>
      <c r="AD18" s="9"/>
      <c r="AE18" s="9"/>
      <c r="AF18" s="9"/>
      <c r="AG18" s="9"/>
      <c r="AH18" s="9"/>
    </row>
    <row r="19" spans="3:34" x14ac:dyDescent="0.3">
      <c r="C19" s="118"/>
      <c r="D19" s="119"/>
      <c r="E19" s="78"/>
      <c r="G19" s="77"/>
      <c r="H19" s="62">
        <v>38</v>
      </c>
      <c r="I19" s="62" t="s">
        <v>12</v>
      </c>
      <c r="J19" s="78">
        <v>273</v>
      </c>
      <c r="K19" s="79">
        <v>1</v>
      </c>
      <c r="L19" s="80">
        <v>60540834</v>
      </c>
      <c r="M19" s="81">
        <v>3874789</v>
      </c>
      <c r="N19" s="80">
        <v>263073</v>
      </c>
      <c r="O19" s="80"/>
      <c r="P19" s="81">
        <v>56929118</v>
      </c>
      <c r="Q19" s="82">
        <v>9.5000000000000005E-5</v>
      </c>
      <c r="R19" s="83">
        <v>5408.2662100000007</v>
      </c>
      <c r="S19" s="80">
        <v>2982662</v>
      </c>
      <c r="T19" s="81">
        <v>60286</v>
      </c>
      <c r="U19" s="81">
        <v>2922376</v>
      </c>
      <c r="V19" s="84">
        <v>7.8999999999999996E-5</v>
      </c>
      <c r="W19" s="85">
        <v>230.86770399999997</v>
      </c>
      <c r="X19" s="62"/>
      <c r="Y19" s="9"/>
      <c r="Z19" s="9"/>
      <c r="AA19" s="9"/>
      <c r="AB19" s="9"/>
      <c r="AC19" s="9"/>
      <c r="AD19" s="9"/>
      <c r="AE19" s="9"/>
      <c r="AF19" s="9"/>
      <c r="AG19" s="9"/>
      <c r="AH19" s="9"/>
    </row>
    <row r="20" spans="3:34" x14ac:dyDescent="0.3">
      <c r="C20" s="118"/>
      <c r="D20" s="119"/>
      <c r="E20" s="78"/>
      <c r="G20" s="77"/>
      <c r="H20" s="62">
        <v>41</v>
      </c>
      <c r="I20" s="62" t="s">
        <v>83</v>
      </c>
      <c r="J20" s="78">
        <v>273</v>
      </c>
      <c r="K20" s="79">
        <v>1</v>
      </c>
      <c r="L20" s="80">
        <v>60540834</v>
      </c>
      <c r="M20" s="81">
        <v>3874789</v>
      </c>
      <c r="N20" s="80">
        <v>263073</v>
      </c>
      <c r="O20" s="80"/>
      <c r="P20" s="81">
        <v>56929118</v>
      </c>
      <c r="Q20" s="82">
        <v>0</v>
      </c>
      <c r="R20" s="83">
        <v>0</v>
      </c>
      <c r="S20" s="80">
        <v>2982662</v>
      </c>
      <c r="T20" s="81">
        <v>60286</v>
      </c>
      <c r="U20" s="81">
        <v>2922376</v>
      </c>
      <c r="V20" s="84">
        <v>0</v>
      </c>
      <c r="W20" s="85">
        <v>0</v>
      </c>
      <c r="X20" s="62"/>
      <c r="Y20" s="9"/>
      <c r="Z20" s="9"/>
      <c r="AA20" s="9"/>
      <c r="AB20" s="9"/>
      <c r="AC20" s="9"/>
      <c r="AD20" s="9"/>
      <c r="AE20" s="9"/>
      <c r="AF20" s="9"/>
      <c r="AG20" s="9"/>
      <c r="AH20" s="9"/>
    </row>
    <row r="21" spans="3:34" x14ac:dyDescent="0.3">
      <c r="C21" s="118"/>
      <c r="D21" s="119"/>
      <c r="E21" s="78"/>
      <c r="G21" s="77"/>
      <c r="H21" s="62">
        <v>55</v>
      </c>
      <c r="I21" s="62" t="s">
        <v>26</v>
      </c>
      <c r="J21" s="78">
        <v>273</v>
      </c>
      <c r="K21" s="79">
        <v>1</v>
      </c>
      <c r="L21" s="80">
        <v>60540834</v>
      </c>
      <c r="M21" s="81">
        <v>3874789</v>
      </c>
      <c r="N21" s="80">
        <v>263073</v>
      </c>
      <c r="O21" s="80"/>
      <c r="P21" s="81">
        <v>56929118</v>
      </c>
      <c r="Q21" s="82">
        <v>1.4799999999999999E-4</v>
      </c>
      <c r="R21" s="83">
        <v>8425.5094639999988</v>
      </c>
      <c r="S21" s="80">
        <v>2982662</v>
      </c>
      <c r="T21" s="81">
        <v>60286</v>
      </c>
      <c r="U21" s="81">
        <v>2922376</v>
      </c>
      <c r="V21" s="84">
        <v>1.5699999999999999E-4</v>
      </c>
      <c r="W21" s="85">
        <v>458.81303199999996</v>
      </c>
      <c r="X21" s="62"/>
      <c r="Y21" s="9"/>
      <c r="Z21" s="9"/>
      <c r="AA21" s="9"/>
      <c r="AB21" s="9"/>
      <c r="AC21" s="9"/>
      <c r="AD21" s="9"/>
      <c r="AE21" s="9"/>
      <c r="AF21" s="9"/>
      <c r="AG21" s="9"/>
      <c r="AH21" s="9"/>
    </row>
    <row r="22" spans="3:34" x14ac:dyDescent="0.3">
      <c r="C22" s="118"/>
      <c r="D22" s="119"/>
      <c r="E22" s="78"/>
      <c r="G22" s="77"/>
      <c r="H22" s="62">
        <v>71</v>
      </c>
      <c r="I22" s="62" t="s">
        <v>18</v>
      </c>
      <c r="J22" s="78">
        <v>273</v>
      </c>
      <c r="K22" s="79">
        <v>1</v>
      </c>
      <c r="L22" s="80">
        <v>60540834</v>
      </c>
      <c r="M22" s="81">
        <v>3874789</v>
      </c>
      <c r="N22" s="80">
        <v>263073</v>
      </c>
      <c r="O22" s="80"/>
      <c r="P22" s="81">
        <v>56929118</v>
      </c>
      <c r="Q22" s="82">
        <v>1.0000000000000001E-5</v>
      </c>
      <c r="R22" s="83">
        <v>569.29118000000005</v>
      </c>
      <c r="S22" s="80">
        <v>2982662</v>
      </c>
      <c r="T22" s="81">
        <v>60286</v>
      </c>
      <c r="U22" s="81">
        <v>2922376</v>
      </c>
      <c r="V22" s="84">
        <v>1.1E-5</v>
      </c>
      <c r="W22" s="85">
        <v>32.146135999999998</v>
      </c>
      <c r="X22" s="62"/>
      <c r="Y22" s="9"/>
      <c r="Z22" s="9"/>
      <c r="AA22" s="9"/>
      <c r="AB22" s="9"/>
      <c r="AC22" s="9"/>
      <c r="AD22" s="9"/>
      <c r="AE22" s="9"/>
      <c r="AF22" s="9"/>
      <c r="AG22" s="9"/>
      <c r="AH22" s="9"/>
    </row>
    <row r="23" spans="3:34" x14ac:dyDescent="0.3">
      <c r="C23" s="118"/>
      <c r="D23" s="119"/>
      <c r="E23" s="78"/>
      <c r="G23" s="77"/>
      <c r="H23" s="62">
        <v>72</v>
      </c>
      <c r="I23" s="62" t="s">
        <v>28</v>
      </c>
      <c r="J23" s="78">
        <v>273</v>
      </c>
      <c r="K23" s="79">
        <v>1</v>
      </c>
      <c r="L23" s="80">
        <v>60540834</v>
      </c>
      <c r="M23" s="81">
        <v>3874789</v>
      </c>
      <c r="N23" s="80">
        <v>263073</v>
      </c>
      <c r="O23" s="80"/>
      <c r="P23" s="81">
        <v>56929118</v>
      </c>
      <c r="Q23" s="82">
        <v>2.9999999999999997E-4</v>
      </c>
      <c r="R23" s="83">
        <v>17078.735399999998</v>
      </c>
      <c r="S23" s="80">
        <v>2982662</v>
      </c>
      <c r="T23" s="81">
        <v>60286</v>
      </c>
      <c r="U23" s="81">
        <v>2922376</v>
      </c>
      <c r="V23" s="84">
        <v>3.1799999999999998E-4</v>
      </c>
      <c r="W23" s="85">
        <v>929.31556799999998</v>
      </c>
      <c r="X23" s="62"/>
      <c r="Y23" s="9"/>
      <c r="Z23" s="9"/>
      <c r="AA23" s="9"/>
      <c r="AB23" s="9"/>
      <c r="AC23" s="9"/>
      <c r="AD23" s="9"/>
      <c r="AE23" s="9"/>
      <c r="AF23" s="9"/>
      <c r="AG23" s="9"/>
      <c r="AH23" s="9"/>
    </row>
    <row r="24" spans="3:34" x14ac:dyDescent="0.3">
      <c r="C24" s="118"/>
      <c r="D24" s="119"/>
      <c r="E24" s="78"/>
      <c r="G24" s="77"/>
      <c r="H24" s="62">
        <v>84</v>
      </c>
      <c r="I24" s="62" t="s">
        <v>93</v>
      </c>
      <c r="J24" s="78">
        <v>273</v>
      </c>
      <c r="K24" s="79">
        <v>1</v>
      </c>
      <c r="L24" s="80">
        <v>60540834</v>
      </c>
      <c r="M24" s="81">
        <v>3874789</v>
      </c>
      <c r="N24" s="80">
        <v>263073</v>
      </c>
      <c r="O24" s="80"/>
      <c r="P24" s="81">
        <v>56929118</v>
      </c>
      <c r="Q24" s="82">
        <v>0</v>
      </c>
      <c r="R24" s="83">
        <v>0</v>
      </c>
      <c r="S24" s="80">
        <v>2982662</v>
      </c>
      <c r="T24" s="81">
        <v>60286</v>
      </c>
      <c r="U24" s="81">
        <v>2922376</v>
      </c>
      <c r="V24" s="84">
        <v>0</v>
      </c>
      <c r="W24" s="85">
        <v>0</v>
      </c>
      <c r="X24" s="62"/>
      <c r="Y24" s="9"/>
      <c r="Z24" s="9"/>
      <c r="AA24" s="9"/>
      <c r="AB24" s="9"/>
      <c r="AC24" s="9"/>
      <c r="AD24" s="9"/>
      <c r="AE24" s="9"/>
      <c r="AF24" s="9"/>
      <c r="AG24" s="9"/>
      <c r="AH24" s="9"/>
    </row>
    <row r="25" spans="3:34" x14ac:dyDescent="0.3">
      <c r="G25" s="77"/>
      <c r="H25" s="62">
        <v>104</v>
      </c>
      <c r="I25" s="62" t="s">
        <v>88</v>
      </c>
      <c r="J25" s="78">
        <v>273</v>
      </c>
      <c r="K25" s="79">
        <v>1</v>
      </c>
      <c r="L25" s="80">
        <v>60540834</v>
      </c>
      <c r="M25" s="81">
        <v>3874789</v>
      </c>
      <c r="N25" s="80">
        <v>263073</v>
      </c>
      <c r="O25" s="80"/>
      <c r="P25" s="81">
        <v>56929118</v>
      </c>
      <c r="Q25" s="82">
        <v>0</v>
      </c>
      <c r="R25" s="83">
        <v>0</v>
      </c>
      <c r="S25" s="80">
        <v>2982662</v>
      </c>
      <c r="T25" s="81">
        <v>60286</v>
      </c>
      <c r="U25" s="81">
        <v>2922376</v>
      </c>
      <c r="V25" s="84">
        <v>0</v>
      </c>
      <c r="W25" s="85">
        <v>0</v>
      </c>
      <c r="X25" s="62"/>
      <c r="Y25" s="9"/>
      <c r="Z25" s="9"/>
      <c r="AA25" s="9"/>
      <c r="AB25" s="9"/>
      <c r="AC25" s="9"/>
      <c r="AD25" s="9"/>
      <c r="AE25" s="9"/>
      <c r="AF25" s="9"/>
      <c r="AG25" s="9"/>
      <c r="AH25" s="9"/>
    </row>
    <row r="26" spans="3:34" x14ac:dyDescent="0.3">
      <c r="C26" s="118"/>
      <c r="D26" s="119"/>
      <c r="E26" s="78"/>
      <c r="G26" s="77"/>
      <c r="H26" s="62">
        <v>117</v>
      </c>
      <c r="I26" s="62" t="s">
        <v>21</v>
      </c>
      <c r="J26" s="78">
        <v>273</v>
      </c>
      <c r="K26" s="79">
        <v>1</v>
      </c>
      <c r="L26" s="80">
        <v>60540834</v>
      </c>
      <c r="M26" s="81">
        <v>3874789</v>
      </c>
      <c r="N26" s="80">
        <v>263073</v>
      </c>
      <c r="O26" s="80"/>
      <c r="P26" s="81">
        <v>56929118</v>
      </c>
      <c r="Q26" s="82">
        <v>2.5700000000000001E-4</v>
      </c>
      <c r="R26" s="83">
        <v>14630.783326000001</v>
      </c>
      <c r="S26" s="80">
        <v>2982662</v>
      </c>
      <c r="T26" s="81">
        <v>60286</v>
      </c>
      <c r="U26" s="81">
        <v>2922376</v>
      </c>
      <c r="V26" s="84">
        <v>2.7300000000000002E-4</v>
      </c>
      <c r="W26" s="85">
        <v>797.80864800000006</v>
      </c>
      <c r="X26" s="62"/>
      <c r="Y26" s="9"/>
      <c r="Z26" s="9"/>
      <c r="AA26" s="9"/>
      <c r="AB26" s="9"/>
      <c r="AC26" s="9"/>
      <c r="AD26" s="9"/>
      <c r="AE26" s="9"/>
      <c r="AF26" s="9"/>
      <c r="AG26" s="9"/>
      <c r="AH26" s="9"/>
    </row>
    <row r="27" spans="3:34" x14ac:dyDescent="0.3">
      <c r="C27" s="118"/>
      <c r="D27" s="119"/>
      <c r="E27" s="78"/>
      <c r="G27" s="77"/>
      <c r="H27" s="62">
        <v>119</v>
      </c>
      <c r="I27" s="62" t="s">
        <v>94</v>
      </c>
      <c r="J27" s="78">
        <v>273</v>
      </c>
      <c r="K27" s="79">
        <v>1</v>
      </c>
      <c r="L27" s="80">
        <v>60540834</v>
      </c>
      <c r="M27" s="81">
        <v>3874789</v>
      </c>
      <c r="N27" s="80">
        <v>263073</v>
      </c>
      <c r="O27" s="80"/>
      <c r="P27" s="81">
        <v>56929118</v>
      </c>
      <c r="Q27" s="82">
        <v>0</v>
      </c>
      <c r="R27" s="83">
        <v>0</v>
      </c>
      <c r="S27" s="80">
        <v>2982662</v>
      </c>
      <c r="T27" s="81">
        <v>60286</v>
      </c>
      <c r="U27" s="81">
        <v>2922376</v>
      </c>
      <c r="V27" s="84">
        <v>0</v>
      </c>
      <c r="W27" s="85">
        <v>0</v>
      </c>
      <c r="X27" s="62"/>
      <c r="Y27" s="9"/>
      <c r="Z27" s="9"/>
      <c r="AA27" s="9"/>
      <c r="AB27" s="9"/>
      <c r="AC27" s="9"/>
      <c r="AD27" s="9"/>
      <c r="AE27" s="9"/>
      <c r="AF27" s="9"/>
      <c r="AG27" s="9"/>
      <c r="AH27" s="9"/>
    </row>
    <row r="28" spans="3:34" x14ac:dyDescent="0.3">
      <c r="C28" s="118"/>
      <c r="D28" s="119"/>
      <c r="E28" s="78"/>
      <c r="G28" s="77"/>
      <c r="H28" s="62">
        <v>123</v>
      </c>
      <c r="I28" s="62" t="s">
        <v>29</v>
      </c>
      <c r="J28" s="78">
        <v>273</v>
      </c>
      <c r="K28" s="79">
        <v>1</v>
      </c>
      <c r="L28" s="80">
        <v>60540834</v>
      </c>
      <c r="M28" s="81">
        <v>3874789</v>
      </c>
      <c r="N28" s="80">
        <v>263073</v>
      </c>
      <c r="O28" s="80"/>
      <c r="P28" s="81">
        <v>56929118</v>
      </c>
      <c r="Q28" s="82">
        <v>1.1529999999999999E-3</v>
      </c>
      <c r="R28" s="83">
        <v>65639.27305399999</v>
      </c>
      <c r="S28" s="80">
        <v>2982662</v>
      </c>
      <c r="T28" s="81">
        <v>60286</v>
      </c>
      <c r="U28" s="81">
        <v>2922376</v>
      </c>
      <c r="V28" s="84">
        <v>1.232E-3</v>
      </c>
      <c r="W28" s="85">
        <v>3600.3672320000001</v>
      </c>
      <c r="X28" s="62"/>
      <c r="Y28" s="9"/>
      <c r="Z28" s="9"/>
      <c r="AA28" s="9"/>
      <c r="AB28" s="9"/>
      <c r="AC28" s="9"/>
      <c r="AD28" s="9"/>
      <c r="AE28" s="9"/>
      <c r="AF28" s="9"/>
      <c r="AG28" s="9"/>
      <c r="AH28" s="9"/>
    </row>
    <row r="29" spans="3:34" x14ac:dyDescent="0.3">
      <c r="C29" s="118"/>
      <c r="D29" s="119"/>
      <c r="E29" s="78"/>
      <c r="G29" s="77"/>
      <c r="H29" s="62"/>
      <c r="I29" s="62"/>
      <c r="J29" s="78"/>
      <c r="K29" s="79"/>
      <c r="L29" s="81"/>
      <c r="M29" s="81"/>
      <c r="N29" s="81"/>
      <c r="O29" s="81"/>
      <c r="P29" s="81"/>
      <c r="Q29" s="84"/>
      <c r="R29" s="83"/>
      <c r="S29" s="81"/>
      <c r="T29" s="81"/>
      <c r="U29" s="81"/>
      <c r="V29" s="84"/>
      <c r="W29" s="85"/>
      <c r="X29" s="62"/>
      <c r="Y29" s="9"/>
      <c r="Z29" s="9"/>
      <c r="AA29" s="9"/>
      <c r="AB29" s="9"/>
      <c r="AC29" s="9"/>
      <c r="AD29" s="9"/>
      <c r="AE29" s="9"/>
      <c r="AF29" s="9"/>
      <c r="AG29" s="9"/>
      <c r="AH29" s="9"/>
    </row>
    <row r="30" spans="3:34" ht="15.6" x14ac:dyDescent="0.3">
      <c r="C30" s="118"/>
      <c r="D30" s="119"/>
      <c r="E30" s="78"/>
      <c r="G30" s="90">
        <v>84</v>
      </c>
      <c r="H30" s="91" t="s">
        <v>93</v>
      </c>
      <c r="I30" s="62"/>
      <c r="J30" s="78"/>
      <c r="K30" s="79"/>
      <c r="L30" s="81"/>
      <c r="M30" s="81"/>
      <c r="N30" s="81"/>
      <c r="O30" s="81"/>
      <c r="P30" s="81"/>
      <c r="Q30" s="84"/>
      <c r="R30" s="83"/>
      <c r="S30" s="81"/>
      <c r="T30" s="81"/>
      <c r="U30" s="81"/>
      <c r="V30" s="84"/>
      <c r="W30" s="85"/>
      <c r="X30" s="62"/>
      <c r="Y30" s="9"/>
      <c r="Z30" s="9"/>
      <c r="AA30" s="9"/>
      <c r="AB30" s="9"/>
      <c r="AC30" s="9"/>
      <c r="AD30" s="9"/>
      <c r="AE30" s="9"/>
      <c r="AF30" s="9"/>
      <c r="AG30" s="9"/>
      <c r="AH30" s="9"/>
    </row>
    <row r="31" spans="3:34" x14ac:dyDescent="0.3">
      <c r="C31" s="118"/>
      <c r="D31" s="119"/>
      <c r="E31" s="78"/>
      <c r="G31" s="77"/>
      <c r="H31" s="62">
        <v>1</v>
      </c>
      <c r="I31" s="62" t="s">
        <v>11</v>
      </c>
      <c r="J31" s="78">
        <v>923</v>
      </c>
      <c r="K31" s="79">
        <v>1</v>
      </c>
      <c r="L31" s="80">
        <v>0</v>
      </c>
      <c r="M31" s="81"/>
      <c r="N31" s="80">
        <v>428645</v>
      </c>
      <c r="O31" s="81">
        <v>300</v>
      </c>
      <c r="P31" s="81">
        <v>428345</v>
      </c>
      <c r="Q31" s="82">
        <v>2.2769999999999999E-3</v>
      </c>
      <c r="R31" s="83">
        <v>975.34156499999995</v>
      </c>
      <c r="S31" s="80">
        <v>0</v>
      </c>
      <c r="T31" s="81"/>
      <c r="U31" s="81">
        <v>0</v>
      </c>
      <c r="V31" s="84">
        <v>1.91E-3</v>
      </c>
      <c r="W31" s="85">
        <v>0</v>
      </c>
      <c r="X31" s="62"/>
      <c r="Y31" s="9"/>
      <c r="Z31" s="9"/>
      <c r="AA31" s="9"/>
      <c r="AB31" s="9"/>
      <c r="AC31" s="9"/>
      <c r="AD31" s="9"/>
      <c r="AE31" s="9"/>
      <c r="AF31" s="9"/>
      <c r="AG31" s="9"/>
      <c r="AH31" s="9"/>
    </row>
    <row r="32" spans="3:34" x14ac:dyDescent="0.3">
      <c r="C32" s="118"/>
      <c r="D32" s="119"/>
      <c r="E32" s="78"/>
      <c r="G32" s="77"/>
      <c r="H32" s="62">
        <v>2</v>
      </c>
      <c r="I32" s="62" t="s">
        <v>27</v>
      </c>
      <c r="J32" s="78">
        <v>923</v>
      </c>
      <c r="K32" s="79">
        <v>1</v>
      </c>
      <c r="L32" s="80">
        <v>0</v>
      </c>
      <c r="M32" s="81"/>
      <c r="N32" s="80">
        <v>428645</v>
      </c>
      <c r="O32" s="81">
        <v>300</v>
      </c>
      <c r="P32" s="81">
        <v>428345</v>
      </c>
      <c r="Q32" s="82">
        <v>2.6200000000000003E-4</v>
      </c>
      <c r="R32" s="83">
        <v>112.22639000000001</v>
      </c>
      <c r="S32" s="80">
        <v>0</v>
      </c>
      <c r="T32" s="81"/>
      <c r="U32" s="81">
        <v>0</v>
      </c>
      <c r="V32" s="84">
        <v>2.6899999999999998E-4</v>
      </c>
      <c r="W32" s="85">
        <v>0</v>
      </c>
      <c r="X32" s="62"/>
      <c r="Y32" s="9"/>
      <c r="Z32" s="9"/>
      <c r="AA32" s="9"/>
      <c r="AB32" s="9"/>
      <c r="AC32" s="9"/>
      <c r="AD32" s="9"/>
      <c r="AE32" s="9"/>
      <c r="AF32" s="9"/>
      <c r="AG32" s="9"/>
      <c r="AH32" s="9"/>
    </row>
    <row r="33" spans="3:34" x14ac:dyDescent="0.3">
      <c r="C33" s="118"/>
      <c r="D33" s="119"/>
      <c r="E33" s="78"/>
      <c r="G33" s="77"/>
      <c r="H33" s="62">
        <v>3</v>
      </c>
      <c r="I33" s="62" t="s">
        <v>20</v>
      </c>
      <c r="J33" s="78">
        <v>923</v>
      </c>
      <c r="K33" s="79">
        <v>1</v>
      </c>
      <c r="L33" s="80">
        <v>0</v>
      </c>
      <c r="M33" s="81"/>
      <c r="N33" s="80">
        <v>428645</v>
      </c>
      <c r="O33" s="81">
        <v>300</v>
      </c>
      <c r="P33" s="81">
        <v>428345</v>
      </c>
      <c r="Q33" s="82">
        <v>5.7799999999999995E-4</v>
      </c>
      <c r="R33" s="83">
        <v>247.58340999999999</v>
      </c>
      <c r="S33" s="80">
        <v>0</v>
      </c>
      <c r="T33" s="81"/>
      <c r="U33" s="81">
        <v>0</v>
      </c>
      <c r="V33" s="84">
        <v>5.9699999999999998E-4</v>
      </c>
      <c r="W33" s="85">
        <v>0</v>
      </c>
      <c r="X33" s="62"/>
      <c r="Y33" s="9"/>
      <c r="Z33" s="9"/>
      <c r="AA33" s="9"/>
      <c r="AB33" s="9"/>
      <c r="AC33" s="9"/>
      <c r="AD33" s="9"/>
      <c r="AE33" s="9"/>
      <c r="AF33" s="9"/>
      <c r="AG33" s="9"/>
      <c r="AH33" s="9"/>
    </row>
    <row r="34" spans="3:34" x14ac:dyDescent="0.3">
      <c r="C34" s="118"/>
      <c r="D34" s="119"/>
      <c r="E34" s="78"/>
      <c r="G34" s="77"/>
      <c r="H34" s="62">
        <v>5</v>
      </c>
      <c r="I34" s="62" t="s">
        <v>17</v>
      </c>
      <c r="J34" s="78">
        <v>923</v>
      </c>
      <c r="K34" s="79">
        <v>0.7</v>
      </c>
      <c r="L34" s="80">
        <v>0</v>
      </c>
      <c r="M34" s="81"/>
      <c r="N34" s="80">
        <v>428645</v>
      </c>
      <c r="O34" s="81">
        <v>300</v>
      </c>
      <c r="P34" s="81">
        <v>299841.5</v>
      </c>
      <c r="Q34" s="82">
        <v>6.2979999999999998E-3</v>
      </c>
      <c r="R34" s="83">
        <v>1888.4017669999998</v>
      </c>
      <c r="S34" s="80">
        <v>0</v>
      </c>
      <c r="T34" s="81"/>
      <c r="U34" s="81">
        <v>0</v>
      </c>
      <c r="V34" s="84">
        <v>6.6930000000000002E-3</v>
      </c>
      <c r="W34" s="85">
        <v>0</v>
      </c>
      <c r="X34" s="62"/>
      <c r="Y34" s="9"/>
      <c r="Z34" s="9"/>
      <c r="AA34" s="9"/>
      <c r="AB34" s="9"/>
      <c r="AC34" s="9"/>
      <c r="AD34" s="9"/>
      <c r="AE34" s="9"/>
      <c r="AF34" s="9"/>
      <c r="AG34" s="9"/>
      <c r="AH34" s="9"/>
    </row>
    <row r="35" spans="3:34" x14ac:dyDescent="0.3">
      <c r="G35" s="77"/>
      <c r="H35" s="62">
        <v>137</v>
      </c>
      <c r="I35" s="62" t="s">
        <v>160</v>
      </c>
      <c r="J35" s="78">
        <v>923</v>
      </c>
      <c r="K35" s="79">
        <v>0.7</v>
      </c>
      <c r="L35" s="80">
        <v>0</v>
      </c>
      <c r="M35" s="81"/>
      <c r="N35" s="80">
        <v>428645</v>
      </c>
      <c r="O35" s="81">
        <v>300</v>
      </c>
      <c r="P35" s="81">
        <v>299841.5</v>
      </c>
      <c r="Q35" s="82">
        <v>7.4999999999999993E-5</v>
      </c>
      <c r="R35" s="83">
        <v>22.4881125</v>
      </c>
      <c r="S35" s="80">
        <v>0</v>
      </c>
      <c r="T35" s="81"/>
      <c r="U35" s="81">
        <v>0</v>
      </c>
      <c r="V35" s="84">
        <v>0</v>
      </c>
      <c r="W35" s="85">
        <v>0</v>
      </c>
      <c r="X35" s="62"/>
      <c r="Y35" s="9"/>
      <c r="Z35" s="9"/>
      <c r="AA35" s="9"/>
      <c r="AB35" s="9"/>
      <c r="AC35" s="9"/>
      <c r="AD35" s="9"/>
      <c r="AE35" s="9"/>
      <c r="AF35" s="9"/>
      <c r="AG35" s="9"/>
      <c r="AH35" s="9"/>
    </row>
    <row r="36" spans="3:34" x14ac:dyDescent="0.3">
      <c r="G36" s="77"/>
      <c r="H36" s="62">
        <v>6</v>
      </c>
      <c r="I36" s="62" t="s">
        <v>76</v>
      </c>
      <c r="J36" s="78">
        <v>923</v>
      </c>
      <c r="K36" s="79">
        <v>0.7</v>
      </c>
      <c r="L36" s="80">
        <v>0</v>
      </c>
      <c r="M36" s="81"/>
      <c r="N36" s="80">
        <v>428645</v>
      </c>
      <c r="O36" s="81">
        <v>300</v>
      </c>
      <c r="P36" s="81">
        <v>299841.5</v>
      </c>
      <c r="Q36" s="82">
        <v>0</v>
      </c>
      <c r="R36" s="83">
        <v>0</v>
      </c>
      <c r="S36" s="80">
        <v>0</v>
      </c>
      <c r="T36" s="81"/>
      <c r="U36" s="81">
        <v>0</v>
      </c>
      <c r="V36" s="84">
        <v>0</v>
      </c>
      <c r="W36" s="85">
        <v>0</v>
      </c>
      <c r="X36" s="62"/>
      <c r="Y36" s="9"/>
      <c r="Z36" s="9"/>
      <c r="AA36" s="9"/>
      <c r="AB36" s="9"/>
      <c r="AC36" s="9"/>
      <c r="AD36" s="9"/>
      <c r="AE36" s="9"/>
      <c r="AF36" s="9"/>
      <c r="AG36" s="9"/>
      <c r="AH36" s="9"/>
    </row>
    <row r="37" spans="3:34" x14ac:dyDescent="0.3">
      <c r="G37" s="77"/>
      <c r="H37" s="62">
        <v>7</v>
      </c>
      <c r="I37" s="62" t="s">
        <v>9</v>
      </c>
      <c r="J37" s="78">
        <v>923</v>
      </c>
      <c r="K37" s="79">
        <v>1</v>
      </c>
      <c r="L37" s="80">
        <v>0</v>
      </c>
      <c r="M37" s="81"/>
      <c r="N37" s="80">
        <v>428645</v>
      </c>
      <c r="O37" s="81">
        <v>300</v>
      </c>
      <c r="P37" s="81">
        <v>428345</v>
      </c>
      <c r="Q37" s="82">
        <v>1.1900000000000001E-4</v>
      </c>
      <c r="R37" s="83">
        <v>50.973055000000002</v>
      </c>
      <c r="S37" s="80">
        <v>0</v>
      </c>
      <c r="T37" s="81"/>
      <c r="U37" s="81">
        <v>0</v>
      </c>
      <c r="V37" s="84">
        <v>1.27E-4</v>
      </c>
      <c r="W37" s="85">
        <v>0</v>
      </c>
      <c r="X37" s="62"/>
      <c r="Y37" s="9"/>
      <c r="Z37" s="9"/>
      <c r="AA37" s="9"/>
      <c r="AB37" s="9"/>
      <c r="AC37" s="9"/>
      <c r="AD37" s="9"/>
      <c r="AE37" s="9"/>
      <c r="AF37" s="9"/>
      <c r="AG37" s="9"/>
      <c r="AH37" s="9"/>
    </row>
    <row r="38" spans="3:34" x14ac:dyDescent="0.3">
      <c r="G38" s="77"/>
      <c r="H38" s="62">
        <v>8</v>
      </c>
      <c r="I38" s="62" t="s">
        <v>23</v>
      </c>
      <c r="J38" s="78">
        <v>923</v>
      </c>
      <c r="K38" s="79">
        <v>1</v>
      </c>
      <c r="L38" s="80">
        <v>0</v>
      </c>
      <c r="M38" s="81"/>
      <c r="N38" s="80">
        <v>428645</v>
      </c>
      <c r="O38" s="81">
        <v>300</v>
      </c>
      <c r="P38" s="81">
        <v>428345</v>
      </c>
      <c r="Q38" s="82">
        <v>1.74E-4</v>
      </c>
      <c r="R38" s="83">
        <v>74.532030000000006</v>
      </c>
      <c r="S38" s="80">
        <v>0</v>
      </c>
      <c r="T38" s="81"/>
      <c r="U38" s="81">
        <v>0</v>
      </c>
      <c r="V38" s="84">
        <v>1.8699999999999999E-4</v>
      </c>
      <c r="W38" s="85">
        <v>0</v>
      </c>
      <c r="X38" s="62"/>
      <c r="Y38" s="9"/>
      <c r="Z38" s="9"/>
      <c r="AA38" s="9"/>
      <c r="AB38" s="9"/>
      <c r="AC38" s="9"/>
      <c r="AD38" s="9"/>
      <c r="AE38" s="9"/>
      <c r="AF38" s="9"/>
      <c r="AG38" s="9"/>
      <c r="AH38" s="9"/>
    </row>
    <row r="39" spans="3:34" x14ac:dyDescent="0.3">
      <c r="G39" s="77"/>
      <c r="H39" s="62">
        <v>19</v>
      </c>
      <c r="I39" s="62" t="s">
        <v>15</v>
      </c>
      <c r="J39" s="78">
        <v>923</v>
      </c>
      <c r="K39" s="79">
        <v>1</v>
      </c>
      <c r="L39" s="80">
        <v>0</v>
      </c>
      <c r="M39" s="81"/>
      <c r="N39" s="80">
        <v>428645</v>
      </c>
      <c r="O39" s="81">
        <v>300</v>
      </c>
      <c r="P39" s="81">
        <v>428345</v>
      </c>
      <c r="Q39" s="82">
        <v>6.8999999999999997E-5</v>
      </c>
      <c r="R39" s="83">
        <v>29.555804999999999</v>
      </c>
      <c r="S39" s="80">
        <v>0</v>
      </c>
      <c r="T39" s="81"/>
      <c r="U39" s="81">
        <v>0</v>
      </c>
      <c r="V39" s="84">
        <v>7.3999999999999996E-5</v>
      </c>
      <c r="W39" s="85">
        <v>0</v>
      </c>
      <c r="X39" s="62"/>
      <c r="Y39" s="9"/>
      <c r="Z39" s="9"/>
      <c r="AA39" s="9"/>
      <c r="AB39" s="9"/>
      <c r="AC39" s="9"/>
      <c r="AD39" s="9"/>
      <c r="AE39" s="9"/>
      <c r="AF39" s="9"/>
      <c r="AG39" s="9"/>
      <c r="AH39" s="9"/>
    </row>
    <row r="40" spans="3:34" x14ac:dyDescent="0.3">
      <c r="G40" s="77"/>
      <c r="H40" s="62">
        <v>28</v>
      </c>
      <c r="I40" s="62" t="s">
        <v>13</v>
      </c>
      <c r="J40" s="78">
        <v>923</v>
      </c>
      <c r="K40" s="79">
        <v>1</v>
      </c>
      <c r="L40" s="80">
        <v>0</v>
      </c>
      <c r="M40" s="81"/>
      <c r="N40" s="80">
        <v>428645</v>
      </c>
      <c r="O40" s="81">
        <v>300</v>
      </c>
      <c r="P40" s="81">
        <v>428345</v>
      </c>
      <c r="Q40" s="82">
        <v>1.289E-3</v>
      </c>
      <c r="R40" s="83">
        <v>552.13670500000001</v>
      </c>
      <c r="S40" s="80">
        <v>0</v>
      </c>
      <c r="T40" s="81"/>
      <c r="U40" s="81">
        <v>0</v>
      </c>
      <c r="V40" s="84">
        <v>1.384E-3</v>
      </c>
      <c r="W40" s="85">
        <v>0</v>
      </c>
      <c r="X40" s="62"/>
      <c r="Y40" s="9"/>
      <c r="Z40" s="9"/>
      <c r="AA40" s="9"/>
      <c r="AB40" s="9"/>
      <c r="AC40" s="9"/>
      <c r="AD40" s="9"/>
      <c r="AE40" s="9"/>
      <c r="AF40" s="9"/>
      <c r="AG40" s="9"/>
      <c r="AH40" s="9"/>
    </row>
    <row r="41" spans="3:34" x14ac:dyDescent="0.3">
      <c r="G41" s="77"/>
      <c r="H41" s="62">
        <v>38</v>
      </c>
      <c r="I41" s="62" t="s">
        <v>12</v>
      </c>
      <c r="J41" s="78">
        <v>923</v>
      </c>
      <c r="K41" s="79">
        <v>1</v>
      </c>
      <c r="L41" s="80">
        <v>0</v>
      </c>
      <c r="M41" s="81"/>
      <c r="N41" s="80">
        <v>428645</v>
      </c>
      <c r="O41" s="81">
        <v>300</v>
      </c>
      <c r="P41" s="81">
        <v>428345</v>
      </c>
      <c r="Q41" s="82">
        <v>9.5000000000000005E-5</v>
      </c>
      <c r="R41" s="83">
        <v>40.692775000000005</v>
      </c>
      <c r="S41" s="80">
        <v>0</v>
      </c>
      <c r="T41" s="81"/>
      <c r="U41" s="81">
        <v>0</v>
      </c>
      <c r="V41" s="84">
        <v>7.8999999999999996E-5</v>
      </c>
      <c r="W41" s="85">
        <v>0</v>
      </c>
      <c r="X41" s="62"/>
      <c r="Y41" s="9"/>
      <c r="Z41" s="9"/>
      <c r="AA41" s="9"/>
      <c r="AB41" s="9"/>
      <c r="AC41" s="9"/>
      <c r="AD41" s="9"/>
      <c r="AE41" s="9"/>
      <c r="AF41" s="9"/>
      <c r="AG41" s="9"/>
      <c r="AH41" s="9"/>
    </row>
    <row r="42" spans="3:34" x14ac:dyDescent="0.3">
      <c r="G42" s="77"/>
      <c r="H42" s="62">
        <v>41</v>
      </c>
      <c r="I42" s="62" t="s">
        <v>83</v>
      </c>
      <c r="J42" s="78">
        <v>923</v>
      </c>
      <c r="K42" s="79">
        <v>1</v>
      </c>
      <c r="L42" s="80">
        <v>0</v>
      </c>
      <c r="M42" s="81"/>
      <c r="N42" s="80">
        <v>428645</v>
      </c>
      <c r="O42" s="81">
        <v>300</v>
      </c>
      <c r="P42" s="81">
        <v>428345</v>
      </c>
      <c r="Q42" s="82">
        <v>0</v>
      </c>
      <c r="R42" s="83">
        <v>0</v>
      </c>
      <c r="S42" s="80">
        <v>0</v>
      </c>
      <c r="T42" s="81"/>
      <c r="U42" s="81">
        <v>0</v>
      </c>
      <c r="V42" s="84">
        <v>0</v>
      </c>
      <c r="W42" s="85">
        <v>0</v>
      </c>
      <c r="X42" s="62"/>
      <c r="Y42" s="9"/>
      <c r="Z42" s="9"/>
      <c r="AA42" s="9"/>
      <c r="AB42" s="9"/>
      <c r="AC42" s="9"/>
      <c r="AD42" s="9"/>
      <c r="AE42" s="9"/>
      <c r="AF42" s="9"/>
      <c r="AG42" s="9"/>
      <c r="AH42" s="9"/>
    </row>
    <row r="43" spans="3:34" x14ac:dyDescent="0.3">
      <c r="G43" s="77"/>
      <c r="H43" s="62">
        <v>55</v>
      </c>
      <c r="I43" s="62" t="s">
        <v>26</v>
      </c>
      <c r="J43" s="78">
        <v>923</v>
      </c>
      <c r="K43" s="79">
        <v>1</v>
      </c>
      <c r="L43" s="80">
        <v>0</v>
      </c>
      <c r="M43" s="81"/>
      <c r="N43" s="80">
        <v>428645</v>
      </c>
      <c r="O43" s="81">
        <v>300</v>
      </c>
      <c r="P43" s="81">
        <v>428345</v>
      </c>
      <c r="Q43" s="82">
        <v>1.4799999999999999E-4</v>
      </c>
      <c r="R43" s="83">
        <v>63.395059999999994</v>
      </c>
      <c r="S43" s="80">
        <v>0</v>
      </c>
      <c r="T43" s="81"/>
      <c r="U43" s="81">
        <v>0</v>
      </c>
      <c r="V43" s="84">
        <v>1.5699999999999999E-4</v>
      </c>
      <c r="W43" s="85">
        <v>0</v>
      </c>
      <c r="X43" s="62"/>
      <c r="Y43" s="9"/>
      <c r="Z43" s="9"/>
      <c r="AA43" s="9"/>
      <c r="AB43" s="9"/>
      <c r="AC43" s="9"/>
      <c r="AD43" s="9"/>
      <c r="AE43" s="9"/>
      <c r="AF43" s="9"/>
      <c r="AG43" s="9"/>
      <c r="AH43" s="9"/>
    </row>
    <row r="44" spans="3:34" x14ac:dyDescent="0.3">
      <c r="G44" s="77"/>
      <c r="H44" s="62">
        <v>71</v>
      </c>
      <c r="I44" s="62" t="s">
        <v>18</v>
      </c>
      <c r="J44" s="78">
        <v>923</v>
      </c>
      <c r="K44" s="79">
        <v>1</v>
      </c>
      <c r="L44" s="80">
        <v>0</v>
      </c>
      <c r="M44" s="81"/>
      <c r="N44" s="80">
        <v>428645</v>
      </c>
      <c r="O44" s="81">
        <v>300</v>
      </c>
      <c r="P44" s="81">
        <v>428345</v>
      </c>
      <c r="Q44" s="82">
        <v>1.0000000000000001E-5</v>
      </c>
      <c r="R44" s="83">
        <v>4.2834500000000002</v>
      </c>
      <c r="S44" s="80">
        <v>0</v>
      </c>
      <c r="T44" s="81"/>
      <c r="U44" s="81">
        <v>0</v>
      </c>
      <c r="V44" s="84">
        <v>1.1E-5</v>
      </c>
      <c r="W44" s="85">
        <v>0</v>
      </c>
      <c r="X44" s="62"/>
      <c r="Y44" s="9"/>
      <c r="Z44" s="9"/>
      <c r="AA44" s="9"/>
      <c r="AB44" s="9"/>
      <c r="AC44" s="9"/>
      <c r="AD44" s="9"/>
      <c r="AE44" s="9"/>
      <c r="AF44" s="9"/>
      <c r="AG44" s="9"/>
      <c r="AH44" s="9"/>
    </row>
    <row r="45" spans="3:34" x14ac:dyDescent="0.3">
      <c r="G45" s="77"/>
      <c r="H45" s="62">
        <v>72</v>
      </c>
      <c r="I45" s="62" t="s">
        <v>28</v>
      </c>
      <c r="J45" s="78">
        <v>923</v>
      </c>
      <c r="K45" s="79">
        <v>1</v>
      </c>
      <c r="L45" s="80">
        <v>0</v>
      </c>
      <c r="M45" s="81"/>
      <c r="N45" s="80">
        <v>428645</v>
      </c>
      <c r="O45" s="81">
        <v>300</v>
      </c>
      <c r="P45" s="81">
        <v>428345</v>
      </c>
      <c r="Q45" s="82">
        <v>2.9999999999999997E-4</v>
      </c>
      <c r="R45" s="83">
        <v>128.5035</v>
      </c>
      <c r="S45" s="80">
        <v>0</v>
      </c>
      <c r="T45" s="81"/>
      <c r="U45" s="81">
        <v>0</v>
      </c>
      <c r="V45" s="84">
        <v>3.1799999999999998E-4</v>
      </c>
      <c r="W45" s="85">
        <v>0</v>
      </c>
      <c r="X45" s="62"/>
      <c r="Y45" s="9"/>
      <c r="Z45" s="9"/>
      <c r="AA45" s="9"/>
      <c r="AB45" s="9"/>
      <c r="AC45" s="9"/>
      <c r="AD45" s="9"/>
      <c r="AE45" s="9"/>
      <c r="AF45" s="9"/>
      <c r="AG45" s="9"/>
      <c r="AH45" s="9"/>
    </row>
    <row r="46" spans="3:34" x14ac:dyDescent="0.3">
      <c r="G46" s="77"/>
      <c r="H46" s="62">
        <v>84</v>
      </c>
      <c r="I46" s="62" t="s">
        <v>93</v>
      </c>
      <c r="J46" s="78">
        <v>923</v>
      </c>
      <c r="K46" s="79">
        <v>1</v>
      </c>
      <c r="L46" s="80">
        <v>0</v>
      </c>
      <c r="M46" s="81"/>
      <c r="N46" s="80">
        <v>428645</v>
      </c>
      <c r="O46" s="81">
        <v>300</v>
      </c>
      <c r="P46" s="81">
        <v>428345</v>
      </c>
      <c r="Q46" s="82">
        <v>0</v>
      </c>
      <c r="R46" s="83">
        <v>0</v>
      </c>
      <c r="S46" s="80">
        <v>0</v>
      </c>
      <c r="T46" s="81"/>
      <c r="U46" s="81">
        <v>0</v>
      </c>
      <c r="V46" s="84">
        <v>0</v>
      </c>
      <c r="W46" s="85">
        <v>0</v>
      </c>
      <c r="X46" s="62"/>
      <c r="Y46" s="9"/>
      <c r="Z46" s="9"/>
      <c r="AA46" s="9"/>
      <c r="AB46" s="9"/>
      <c r="AC46" s="9"/>
      <c r="AD46" s="9"/>
      <c r="AE46" s="9"/>
      <c r="AF46" s="9"/>
      <c r="AG46" s="9"/>
      <c r="AH46" s="9"/>
    </row>
    <row r="47" spans="3:34" x14ac:dyDescent="0.3">
      <c r="G47" s="77"/>
      <c r="H47" s="62">
        <v>104</v>
      </c>
      <c r="I47" s="62" t="s">
        <v>88</v>
      </c>
      <c r="J47" s="78">
        <v>923</v>
      </c>
      <c r="K47" s="79">
        <v>1</v>
      </c>
      <c r="L47" s="80">
        <v>0</v>
      </c>
      <c r="M47" s="81"/>
      <c r="N47" s="80">
        <v>428645</v>
      </c>
      <c r="O47" s="81">
        <v>300</v>
      </c>
      <c r="P47" s="81">
        <v>428345</v>
      </c>
      <c r="Q47" s="82">
        <v>0</v>
      </c>
      <c r="R47" s="83">
        <v>0</v>
      </c>
      <c r="S47" s="80">
        <v>0</v>
      </c>
      <c r="T47" s="81"/>
      <c r="U47" s="81">
        <v>0</v>
      </c>
      <c r="V47" s="84">
        <v>0</v>
      </c>
      <c r="W47" s="85">
        <v>0</v>
      </c>
      <c r="X47" s="62"/>
      <c r="Y47" s="9"/>
      <c r="Z47" s="9"/>
      <c r="AA47" s="9"/>
      <c r="AB47" s="9"/>
      <c r="AC47" s="9"/>
      <c r="AD47" s="9"/>
      <c r="AE47" s="9"/>
      <c r="AF47" s="9"/>
      <c r="AG47" s="9"/>
      <c r="AH47" s="9"/>
    </row>
    <row r="48" spans="3:34" x14ac:dyDescent="0.3">
      <c r="G48" s="77"/>
      <c r="H48" s="62">
        <v>117</v>
      </c>
      <c r="I48" s="62" t="s">
        <v>21</v>
      </c>
      <c r="J48" s="78">
        <v>923</v>
      </c>
      <c r="K48" s="79">
        <v>1</v>
      </c>
      <c r="L48" s="80">
        <v>0</v>
      </c>
      <c r="M48" s="81"/>
      <c r="N48" s="80">
        <v>428645</v>
      </c>
      <c r="O48" s="81">
        <v>300</v>
      </c>
      <c r="P48" s="81">
        <v>428345</v>
      </c>
      <c r="Q48" s="82">
        <v>2.5700000000000001E-4</v>
      </c>
      <c r="R48" s="83">
        <v>110.084665</v>
      </c>
      <c r="S48" s="80">
        <v>0</v>
      </c>
      <c r="T48" s="81"/>
      <c r="U48" s="81">
        <v>0</v>
      </c>
      <c r="V48" s="84">
        <v>2.7300000000000002E-4</v>
      </c>
      <c r="W48" s="85">
        <v>0</v>
      </c>
      <c r="X48" s="62"/>
      <c r="Y48" s="9"/>
      <c r="Z48" s="9"/>
      <c r="AA48" s="9"/>
      <c r="AB48" s="9"/>
      <c r="AC48" s="9"/>
      <c r="AD48" s="9"/>
      <c r="AE48" s="9"/>
      <c r="AF48" s="9"/>
      <c r="AG48" s="9"/>
      <c r="AH48" s="9"/>
    </row>
    <row r="49" spans="7:34" x14ac:dyDescent="0.3">
      <c r="G49" s="77"/>
      <c r="H49" s="62">
        <v>119</v>
      </c>
      <c r="I49" s="62" t="s">
        <v>94</v>
      </c>
      <c r="J49" s="78">
        <v>923</v>
      </c>
      <c r="K49" s="79">
        <v>1</v>
      </c>
      <c r="L49" s="80">
        <v>0</v>
      </c>
      <c r="M49" s="81"/>
      <c r="N49" s="80">
        <v>428645</v>
      </c>
      <c r="O49" s="81">
        <v>300</v>
      </c>
      <c r="P49" s="81">
        <v>428345</v>
      </c>
      <c r="Q49" s="82">
        <v>0</v>
      </c>
      <c r="R49" s="83">
        <v>0</v>
      </c>
      <c r="S49" s="80">
        <v>0</v>
      </c>
      <c r="T49" s="81"/>
      <c r="U49" s="81">
        <v>0</v>
      </c>
      <c r="V49" s="84">
        <v>0</v>
      </c>
      <c r="W49" s="85">
        <v>0</v>
      </c>
      <c r="X49" s="62"/>
      <c r="Y49" s="9"/>
      <c r="Z49" s="9"/>
      <c r="AA49" s="9"/>
      <c r="AB49" s="9"/>
      <c r="AC49" s="9"/>
      <c r="AD49" s="9"/>
      <c r="AE49" s="9"/>
      <c r="AF49" s="9"/>
      <c r="AG49" s="9"/>
      <c r="AH49" s="9"/>
    </row>
    <row r="50" spans="7:34" x14ac:dyDescent="0.3">
      <c r="G50" s="77"/>
      <c r="H50" s="62">
        <v>123</v>
      </c>
      <c r="I50" s="62" t="s">
        <v>29</v>
      </c>
      <c r="J50" s="78">
        <v>923</v>
      </c>
      <c r="K50" s="79">
        <v>1</v>
      </c>
      <c r="L50" s="80">
        <v>0</v>
      </c>
      <c r="M50" s="81"/>
      <c r="N50" s="80">
        <v>428645</v>
      </c>
      <c r="O50" s="81">
        <v>300</v>
      </c>
      <c r="P50" s="81">
        <v>428345</v>
      </c>
      <c r="Q50" s="82">
        <v>1.1529999999999999E-3</v>
      </c>
      <c r="R50" s="83">
        <v>493.88178499999998</v>
      </c>
      <c r="S50" s="80">
        <v>0</v>
      </c>
      <c r="T50" s="81"/>
      <c r="U50" s="81">
        <v>0</v>
      </c>
      <c r="V50" s="84">
        <v>1.232E-3</v>
      </c>
      <c r="W50" s="85">
        <v>0</v>
      </c>
      <c r="X50" s="62"/>
      <c r="Y50" s="9"/>
      <c r="Z50" s="9"/>
      <c r="AA50" s="9"/>
      <c r="AB50" s="9"/>
      <c r="AC50" s="9"/>
      <c r="AD50" s="9"/>
      <c r="AE50" s="9"/>
      <c r="AF50" s="9"/>
      <c r="AG50" s="9"/>
      <c r="AH50" s="9"/>
    </row>
    <row r="51" spans="7:34" ht="15" thickBot="1" x14ac:dyDescent="0.35">
      <c r="G51" s="86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8"/>
      <c r="X51" s="62"/>
      <c r="Y51" s="9"/>
      <c r="Z51" s="9"/>
      <c r="AA51" s="9"/>
      <c r="AB51" s="9"/>
      <c r="AC51" s="9"/>
      <c r="AD51" s="9"/>
      <c r="AE51" s="9"/>
      <c r="AF51" s="9"/>
      <c r="AG51" s="9"/>
      <c r="AH51" s="9"/>
    </row>
    <row r="52" spans="7:34" x14ac:dyDescent="0.3">
      <c r="G52" s="62">
        <v>84</v>
      </c>
      <c r="H52" s="62" t="s">
        <v>93</v>
      </c>
      <c r="I52" s="62"/>
      <c r="J52" s="78"/>
      <c r="K52" s="79"/>
      <c r="L52" s="81"/>
      <c r="M52" s="81"/>
      <c r="N52" s="81"/>
      <c r="O52" s="81"/>
      <c r="P52" s="81"/>
      <c r="Q52" s="84"/>
      <c r="R52" s="83">
        <v>682313.20630429965</v>
      </c>
      <c r="S52" s="81"/>
      <c r="T52" s="81"/>
      <c r="U52" s="81"/>
      <c r="V52" s="84"/>
      <c r="W52" s="83">
        <v>35247.069173599986</v>
      </c>
      <c r="X52" s="89">
        <v>717560.27547789959</v>
      </c>
      <c r="Y52" s="9"/>
      <c r="Z52" s="9"/>
      <c r="AA52" s="9"/>
      <c r="AB52" s="9"/>
      <c r="AC52" s="9"/>
      <c r="AD52" s="9"/>
      <c r="AE52" s="9"/>
      <c r="AF52" s="9"/>
      <c r="AG52" s="9"/>
      <c r="AH52" s="9"/>
    </row>
    <row r="53" spans="7:34" x14ac:dyDescent="0.3"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</row>
    <row r="54" spans="7:34" x14ac:dyDescent="0.3">
      <c r="G54" s="9"/>
      <c r="H54" s="9"/>
      <c r="I54" s="9"/>
      <c r="J54" s="25"/>
      <c r="K54" s="26"/>
      <c r="L54" s="28"/>
      <c r="M54" s="28"/>
      <c r="N54" s="28"/>
      <c r="O54" s="28"/>
      <c r="P54" s="31"/>
      <c r="Q54" s="30"/>
      <c r="R54" s="28"/>
      <c r="S54" s="28"/>
      <c r="T54" s="28"/>
      <c r="U54" s="31"/>
      <c r="V54" s="30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</row>
    <row r="55" spans="7:34" x14ac:dyDescent="0.3">
      <c r="G55" s="9"/>
      <c r="H55" s="9"/>
      <c r="I55" s="9"/>
      <c r="J55" s="10"/>
      <c r="K55" s="11"/>
      <c r="L55" s="12"/>
      <c r="M55" s="12"/>
      <c r="N55" s="12"/>
      <c r="O55" s="12"/>
      <c r="P55" s="13"/>
      <c r="Q55" s="14"/>
      <c r="R55" s="12"/>
      <c r="S55" s="12"/>
      <c r="T55" s="12"/>
      <c r="U55" s="13"/>
      <c r="V55" s="14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</row>
    <row r="56" spans="7:34" ht="15" thickBot="1" x14ac:dyDescent="0.35">
      <c r="G56" s="62"/>
      <c r="H56" s="62"/>
      <c r="I56" s="62"/>
      <c r="J56" s="63" t="s">
        <v>59</v>
      </c>
      <c r="K56" s="64" t="s">
        <v>60</v>
      </c>
      <c r="L56" s="65" t="s">
        <v>61</v>
      </c>
      <c r="M56" s="65" t="s">
        <v>186</v>
      </c>
      <c r="N56" s="65" t="s">
        <v>62</v>
      </c>
      <c r="O56" s="65" t="s">
        <v>187</v>
      </c>
      <c r="P56" s="65" t="s">
        <v>63</v>
      </c>
      <c r="Q56" s="66" t="s">
        <v>64</v>
      </c>
      <c r="R56" s="67" t="s">
        <v>65</v>
      </c>
      <c r="S56" s="65" t="s">
        <v>66</v>
      </c>
      <c r="T56" s="65" t="s">
        <v>67</v>
      </c>
      <c r="U56" s="65" t="s">
        <v>68</v>
      </c>
      <c r="V56" s="66" t="s">
        <v>69</v>
      </c>
      <c r="W56" s="67" t="s">
        <v>70</v>
      </c>
      <c r="X56" s="62"/>
      <c r="Y56" s="9"/>
      <c r="Z56" s="9"/>
      <c r="AA56" s="9"/>
      <c r="AB56" s="9"/>
      <c r="AC56" s="9"/>
      <c r="AD56" s="9"/>
      <c r="AE56" s="9"/>
      <c r="AF56" s="9"/>
      <c r="AG56" s="9"/>
      <c r="AH56" s="9"/>
    </row>
    <row r="57" spans="7:34" ht="15.6" x14ac:dyDescent="0.3">
      <c r="G57" s="68">
        <v>115</v>
      </c>
      <c r="H57" s="69" t="s">
        <v>116</v>
      </c>
      <c r="I57" s="70"/>
      <c r="J57" s="71"/>
      <c r="K57" s="72"/>
      <c r="L57" s="73"/>
      <c r="M57" s="73"/>
      <c r="N57" s="73"/>
      <c r="O57" s="73"/>
      <c r="P57" s="73"/>
      <c r="Q57" s="74"/>
      <c r="R57" s="75"/>
      <c r="S57" s="73"/>
      <c r="T57" s="73"/>
      <c r="U57" s="73"/>
      <c r="V57" s="74"/>
      <c r="W57" s="76"/>
      <c r="X57" s="62"/>
      <c r="Y57" s="9"/>
      <c r="Z57" s="9"/>
      <c r="AA57" s="9"/>
      <c r="AB57" s="9"/>
      <c r="AC57" s="9"/>
      <c r="AD57" s="9"/>
      <c r="AE57" s="9"/>
      <c r="AF57" s="9"/>
      <c r="AG57" s="9"/>
      <c r="AH57" s="9"/>
    </row>
    <row r="58" spans="7:34" x14ac:dyDescent="0.3">
      <c r="G58" s="77"/>
      <c r="H58" s="62">
        <v>1</v>
      </c>
      <c r="I58" s="62" t="s">
        <v>11</v>
      </c>
      <c r="J58" s="78">
        <v>427</v>
      </c>
      <c r="K58" s="79">
        <v>0.9</v>
      </c>
      <c r="L58" s="80">
        <v>0</v>
      </c>
      <c r="M58" s="81">
        <v>83843</v>
      </c>
      <c r="N58" s="80">
        <v>0</v>
      </c>
      <c r="O58" s="80"/>
      <c r="P58" s="81">
        <v>-75458.7</v>
      </c>
      <c r="Q58" s="82">
        <v>2.2769999999999999E-3</v>
      </c>
      <c r="R58" s="83">
        <v>-171.8194599</v>
      </c>
      <c r="S58" s="80">
        <v>0</v>
      </c>
      <c r="T58" s="81">
        <v>0</v>
      </c>
      <c r="U58" s="81">
        <v>0</v>
      </c>
      <c r="V58" s="84">
        <v>1.91E-3</v>
      </c>
      <c r="W58" s="85">
        <v>0</v>
      </c>
      <c r="X58" s="62"/>
      <c r="Y58" s="9"/>
      <c r="Z58" s="9"/>
      <c r="AA58" s="9"/>
      <c r="AB58" s="9"/>
      <c r="AC58" s="9"/>
      <c r="AD58" s="9"/>
      <c r="AE58" s="9"/>
      <c r="AF58" s="9"/>
      <c r="AG58" s="9"/>
      <c r="AH58" s="9"/>
    </row>
    <row r="59" spans="7:34" x14ac:dyDescent="0.3">
      <c r="G59" s="77"/>
      <c r="H59" s="62">
        <v>2</v>
      </c>
      <c r="I59" s="62" t="s">
        <v>27</v>
      </c>
      <c r="J59" s="78">
        <v>427</v>
      </c>
      <c r="K59" s="79">
        <v>0.9</v>
      </c>
      <c r="L59" s="80">
        <v>0</v>
      </c>
      <c r="M59" s="81">
        <v>83843</v>
      </c>
      <c r="N59" s="80">
        <v>0</v>
      </c>
      <c r="O59" s="80"/>
      <c r="P59" s="81">
        <v>-75458.7</v>
      </c>
      <c r="Q59" s="82">
        <v>2.6200000000000003E-4</v>
      </c>
      <c r="R59" s="83">
        <v>-19.7701794</v>
      </c>
      <c r="S59" s="80">
        <v>0</v>
      </c>
      <c r="T59" s="81">
        <v>0</v>
      </c>
      <c r="U59" s="81">
        <v>0</v>
      </c>
      <c r="V59" s="84">
        <v>2.6899999999999998E-4</v>
      </c>
      <c r="W59" s="85">
        <v>0</v>
      </c>
      <c r="X59" s="62"/>
      <c r="Y59" s="9"/>
      <c r="Z59" s="9"/>
      <c r="AA59" s="9"/>
      <c r="AB59" s="9"/>
      <c r="AC59" s="9"/>
      <c r="AD59" s="9"/>
      <c r="AE59" s="9"/>
      <c r="AF59" s="9"/>
      <c r="AG59" s="9"/>
      <c r="AH59" s="9"/>
    </row>
    <row r="60" spans="7:34" x14ac:dyDescent="0.3">
      <c r="G60" s="77"/>
      <c r="H60" s="62">
        <v>3</v>
      </c>
      <c r="I60" s="62" t="s">
        <v>20</v>
      </c>
      <c r="J60" s="78">
        <v>427</v>
      </c>
      <c r="K60" s="79">
        <v>0.9</v>
      </c>
      <c r="L60" s="80">
        <v>0</v>
      </c>
      <c r="M60" s="81">
        <v>83843</v>
      </c>
      <c r="N60" s="80">
        <v>0</v>
      </c>
      <c r="O60" s="80"/>
      <c r="P60" s="81">
        <v>-75458.7</v>
      </c>
      <c r="Q60" s="82">
        <v>5.7799999999999995E-4</v>
      </c>
      <c r="R60" s="83">
        <v>-43.615128599999991</v>
      </c>
      <c r="S60" s="80">
        <v>0</v>
      </c>
      <c r="T60" s="81">
        <v>0</v>
      </c>
      <c r="U60" s="81">
        <v>0</v>
      </c>
      <c r="V60" s="84">
        <v>5.9699999999999998E-4</v>
      </c>
      <c r="W60" s="85">
        <v>0</v>
      </c>
      <c r="X60" s="62"/>
      <c r="Y60" s="9"/>
      <c r="Z60" s="9"/>
      <c r="AA60" s="9"/>
      <c r="AB60" s="9"/>
      <c r="AC60" s="9"/>
      <c r="AD60" s="9"/>
      <c r="AE60" s="9"/>
      <c r="AF60" s="9"/>
      <c r="AG60" s="9"/>
      <c r="AH60" s="9"/>
    </row>
    <row r="61" spans="7:34" x14ac:dyDescent="0.3">
      <c r="G61" s="77"/>
      <c r="H61" s="62">
        <v>5</v>
      </c>
      <c r="I61" s="62" t="s">
        <v>17</v>
      </c>
      <c r="J61" s="78">
        <v>427</v>
      </c>
      <c r="K61" s="79">
        <v>0.9</v>
      </c>
      <c r="L61" s="80">
        <v>0</v>
      </c>
      <c r="M61" s="81">
        <v>83843</v>
      </c>
      <c r="N61" s="80">
        <v>0</v>
      </c>
      <c r="O61" s="80"/>
      <c r="P61" s="81">
        <v>-75458.7</v>
      </c>
      <c r="Q61" s="82">
        <v>6.2979999999999998E-3</v>
      </c>
      <c r="R61" s="83">
        <v>-475.23889259999999</v>
      </c>
      <c r="S61" s="80">
        <v>0</v>
      </c>
      <c r="T61" s="81">
        <v>0</v>
      </c>
      <c r="U61" s="81">
        <v>0</v>
      </c>
      <c r="V61" s="84">
        <v>6.6930000000000002E-3</v>
      </c>
      <c r="W61" s="85">
        <v>0</v>
      </c>
      <c r="X61" s="62"/>
      <c r="Y61" s="9"/>
      <c r="Z61" s="9"/>
      <c r="AA61" s="9"/>
      <c r="AB61" s="9"/>
      <c r="AC61" s="9"/>
      <c r="AD61" s="9"/>
      <c r="AE61" s="9"/>
      <c r="AF61" s="9"/>
      <c r="AG61" s="9"/>
      <c r="AH61" s="9"/>
    </row>
    <row r="62" spans="7:34" x14ac:dyDescent="0.3">
      <c r="G62" s="77"/>
      <c r="H62" s="62">
        <v>137</v>
      </c>
      <c r="I62" s="62" t="s">
        <v>160</v>
      </c>
      <c r="J62" s="78">
        <v>427</v>
      </c>
      <c r="K62" s="79">
        <v>0.9</v>
      </c>
      <c r="L62" s="80">
        <v>0</v>
      </c>
      <c r="M62" s="81">
        <v>83843</v>
      </c>
      <c r="N62" s="80">
        <v>0</v>
      </c>
      <c r="O62" s="80"/>
      <c r="P62" s="81">
        <v>-75458.7</v>
      </c>
      <c r="Q62" s="82">
        <v>7.4999999999999993E-5</v>
      </c>
      <c r="R62" s="83">
        <v>-5.6594024999999997</v>
      </c>
      <c r="S62" s="80">
        <v>0</v>
      </c>
      <c r="T62" s="81">
        <v>0</v>
      </c>
      <c r="U62" s="81">
        <v>0</v>
      </c>
      <c r="V62" s="84">
        <v>0</v>
      </c>
      <c r="W62" s="85">
        <v>0</v>
      </c>
      <c r="X62" s="62"/>
      <c r="Y62" s="9"/>
      <c r="Z62" s="9"/>
      <c r="AA62" s="9"/>
      <c r="AB62" s="9"/>
      <c r="AC62" s="9"/>
      <c r="AD62" s="9"/>
      <c r="AE62" s="9"/>
      <c r="AF62" s="9"/>
      <c r="AG62" s="9"/>
      <c r="AH62" s="9"/>
    </row>
    <row r="63" spans="7:34" x14ac:dyDescent="0.3">
      <c r="G63" s="77"/>
      <c r="H63" s="62">
        <v>6</v>
      </c>
      <c r="I63" s="62" t="s">
        <v>76</v>
      </c>
      <c r="J63" s="78">
        <v>427</v>
      </c>
      <c r="K63" s="79">
        <v>0.9</v>
      </c>
      <c r="L63" s="80">
        <v>0</v>
      </c>
      <c r="M63" s="81">
        <v>83843</v>
      </c>
      <c r="N63" s="80">
        <v>0</v>
      </c>
      <c r="O63" s="80"/>
      <c r="P63" s="81">
        <v>-75458.7</v>
      </c>
      <c r="Q63" s="82">
        <v>0</v>
      </c>
      <c r="R63" s="83">
        <v>0</v>
      </c>
      <c r="S63" s="80">
        <v>0</v>
      </c>
      <c r="T63" s="81">
        <v>0</v>
      </c>
      <c r="U63" s="81">
        <v>0</v>
      </c>
      <c r="V63" s="84">
        <v>0</v>
      </c>
      <c r="W63" s="85">
        <v>0</v>
      </c>
      <c r="X63" s="62"/>
      <c r="Y63" s="9"/>
      <c r="Z63" s="9"/>
      <c r="AA63" s="9"/>
      <c r="AB63" s="9"/>
      <c r="AC63" s="9"/>
      <c r="AD63" s="9"/>
      <c r="AE63" s="9"/>
      <c r="AF63" s="9"/>
      <c r="AG63" s="9"/>
      <c r="AH63" s="9"/>
    </row>
    <row r="64" spans="7:34" x14ac:dyDescent="0.3">
      <c r="G64" s="77"/>
      <c r="H64" s="62">
        <v>7</v>
      </c>
      <c r="I64" s="62" t="s">
        <v>9</v>
      </c>
      <c r="J64" s="78">
        <v>427</v>
      </c>
      <c r="K64" s="79">
        <v>0.9</v>
      </c>
      <c r="L64" s="80">
        <v>0</v>
      </c>
      <c r="M64" s="81">
        <v>83843</v>
      </c>
      <c r="N64" s="80">
        <v>0</v>
      </c>
      <c r="O64" s="80"/>
      <c r="P64" s="81">
        <v>-75458.7</v>
      </c>
      <c r="Q64" s="82">
        <v>1.1900000000000001E-4</v>
      </c>
      <c r="R64" s="83">
        <v>-8.9795853000000001</v>
      </c>
      <c r="S64" s="80">
        <v>0</v>
      </c>
      <c r="T64" s="81">
        <v>0</v>
      </c>
      <c r="U64" s="81">
        <v>0</v>
      </c>
      <c r="V64" s="84">
        <v>1.27E-4</v>
      </c>
      <c r="W64" s="85">
        <v>0</v>
      </c>
      <c r="X64" s="62"/>
      <c r="Y64" s="9"/>
      <c r="Z64" s="9"/>
      <c r="AA64" s="9"/>
      <c r="AB64" s="9"/>
      <c r="AC64" s="9"/>
      <c r="AD64" s="9"/>
      <c r="AE64" s="9"/>
      <c r="AF64" s="9"/>
      <c r="AG64" s="9"/>
      <c r="AH64" s="9"/>
    </row>
    <row r="65" spans="7:34" x14ac:dyDescent="0.3">
      <c r="G65" s="77"/>
      <c r="H65" s="62">
        <v>8</v>
      </c>
      <c r="I65" s="62" t="s">
        <v>23</v>
      </c>
      <c r="J65" s="78">
        <v>427</v>
      </c>
      <c r="K65" s="79">
        <v>0.9</v>
      </c>
      <c r="L65" s="80">
        <v>0</v>
      </c>
      <c r="M65" s="81">
        <v>83843</v>
      </c>
      <c r="N65" s="80">
        <v>0</v>
      </c>
      <c r="O65" s="80"/>
      <c r="P65" s="81">
        <v>-75458.7</v>
      </c>
      <c r="Q65" s="82">
        <v>1.74E-4</v>
      </c>
      <c r="R65" s="83">
        <v>-13.129813799999999</v>
      </c>
      <c r="S65" s="80">
        <v>0</v>
      </c>
      <c r="T65" s="81">
        <v>0</v>
      </c>
      <c r="U65" s="81">
        <v>0</v>
      </c>
      <c r="V65" s="84">
        <v>1.8699999999999999E-4</v>
      </c>
      <c r="W65" s="85">
        <v>0</v>
      </c>
      <c r="X65" s="62"/>
      <c r="Y65" s="9"/>
      <c r="Z65" s="9"/>
      <c r="AA65" s="9"/>
      <c r="AB65" s="9"/>
      <c r="AC65" s="9"/>
      <c r="AD65" s="9"/>
      <c r="AE65" s="9"/>
      <c r="AF65" s="9"/>
      <c r="AG65" s="9"/>
      <c r="AH65" s="9"/>
    </row>
    <row r="66" spans="7:34" x14ac:dyDescent="0.3">
      <c r="G66" s="77"/>
      <c r="H66" s="62">
        <v>19</v>
      </c>
      <c r="I66" s="62" t="s">
        <v>15</v>
      </c>
      <c r="J66" s="78">
        <v>427</v>
      </c>
      <c r="K66" s="79">
        <v>0.9</v>
      </c>
      <c r="L66" s="80">
        <v>0</v>
      </c>
      <c r="M66" s="81">
        <v>83843</v>
      </c>
      <c r="N66" s="80">
        <v>0</v>
      </c>
      <c r="O66" s="80"/>
      <c r="P66" s="81">
        <v>-75458.7</v>
      </c>
      <c r="Q66" s="82">
        <v>6.8999999999999997E-5</v>
      </c>
      <c r="R66" s="83">
        <v>-5.2066502999999997</v>
      </c>
      <c r="S66" s="80">
        <v>0</v>
      </c>
      <c r="T66" s="81">
        <v>0</v>
      </c>
      <c r="U66" s="81">
        <v>0</v>
      </c>
      <c r="V66" s="84">
        <v>7.3999999999999996E-5</v>
      </c>
      <c r="W66" s="85">
        <v>0</v>
      </c>
      <c r="X66" s="62"/>
      <c r="Y66" s="9"/>
      <c r="Z66" s="9"/>
      <c r="AA66" s="9"/>
      <c r="AB66" s="9"/>
      <c r="AC66" s="9"/>
      <c r="AD66" s="9"/>
      <c r="AE66" s="9"/>
      <c r="AF66" s="9"/>
      <c r="AG66" s="9"/>
      <c r="AH66" s="9"/>
    </row>
    <row r="67" spans="7:34" x14ac:dyDescent="0.3">
      <c r="G67" s="77"/>
      <c r="H67" s="62">
        <v>31</v>
      </c>
      <c r="I67" s="62" t="s">
        <v>1</v>
      </c>
      <c r="J67" s="78">
        <v>427</v>
      </c>
      <c r="K67" s="79">
        <v>0.9</v>
      </c>
      <c r="L67" s="80">
        <v>0</v>
      </c>
      <c r="M67" s="81">
        <v>83843</v>
      </c>
      <c r="N67" s="80">
        <v>0</v>
      </c>
      <c r="O67" s="80"/>
      <c r="P67" s="81">
        <v>-75458.7</v>
      </c>
      <c r="Q67" s="82">
        <v>1.243E-3</v>
      </c>
      <c r="R67" s="83">
        <v>-93.795164099999994</v>
      </c>
      <c r="S67" s="80">
        <v>0</v>
      </c>
      <c r="T67" s="81">
        <v>0</v>
      </c>
      <c r="U67" s="81">
        <v>0</v>
      </c>
      <c r="V67" s="84">
        <v>1.188E-3</v>
      </c>
      <c r="W67" s="85">
        <v>0</v>
      </c>
      <c r="X67" s="62"/>
      <c r="Y67" s="9"/>
      <c r="Z67" s="9"/>
      <c r="AA67" s="9"/>
      <c r="AB67" s="9"/>
      <c r="AC67" s="9"/>
      <c r="AD67" s="9"/>
      <c r="AE67" s="9"/>
      <c r="AF67" s="9"/>
      <c r="AG67" s="9"/>
      <c r="AH67" s="9"/>
    </row>
    <row r="68" spans="7:34" x14ac:dyDescent="0.3">
      <c r="G68" s="77"/>
      <c r="H68" s="62">
        <v>38</v>
      </c>
      <c r="I68" s="62" t="s">
        <v>12</v>
      </c>
      <c r="J68" s="78">
        <v>427</v>
      </c>
      <c r="K68" s="79">
        <v>0.9</v>
      </c>
      <c r="L68" s="80">
        <v>0</v>
      </c>
      <c r="M68" s="81">
        <v>83843</v>
      </c>
      <c r="N68" s="80">
        <v>0</v>
      </c>
      <c r="O68" s="80"/>
      <c r="P68" s="81">
        <v>-75458.7</v>
      </c>
      <c r="Q68" s="82">
        <v>9.5000000000000005E-5</v>
      </c>
      <c r="R68" s="83">
        <v>-7.1685765000000004</v>
      </c>
      <c r="S68" s="80">
        <v>0</v>
      </c>
      <c r="T68" s="81">
        <v>0</v>
      </c>
      <c r="U68" s="81">
        <v>0</v>
      </c>
      <c r="V68" s="84">
        <v>7.8999999999999996E-5</v>
      </c>
      <c r="W68" s="85">
        <v>0</v>
      </c>
      <c r="X68" s="62"/>
      <c r="Y68" s="9"/>
      <c r="Z68" s="9"/>
      <c r="AA68" s="9"/>
      <c r="AB68" s="9"/>
      <c r="AC68" s="9"/>
      <c r="AD68" s="9"/>
      <c r="AE68" s="9"/>
      <c r="AF68" s="9"/>
      <c r="AG68" s="9"/>
      <c r="AH68" s="9"/>
    </row>
    <row r="69" spans="7:34" x14ac:dyDescent="0.3">
      <c r="G69" s="77"/>
      <c r="H69" s="62">
        <v>55</v>
      </c>
      <c r="I69" s="62" t="s">
        <v>26</v>
      </c>
      <c r="J69" s="78">
        <v>427</v>
      </c>
      <c r="K69" s="79">
        <v>0.9</v>
      </c>
      <c r="L69" s="80">
        <v>0</v>
      </c>
      <c r="M69" s="81">
        <v>83843</v>
      </c>
      <c r="N69" s="80">
        <v>0</v>
      </c>
      <c r="O69" s="80"/>
      <c r="P69" s="81">
        <v>-75458.7</v>
      </c>
      <c r="Q69" s="82">
        <v>1.4799999999999999E-4</v>
      </c>
      <c r="R69" s="83">
        <v>-11.167887599999998</v>
      </c>
      <c r="S69" s="80">
        <v>0</v>
      </c>
      <c r="T69" s="81">
        <v>0</v>
      </c>
      <c r="U69" s="81">
        <v>0</v>
      </c>
      <c r="V69" s="84">
        <v>1.5699999999999999E-4</v>
      </c>
      <c r="W69" s="85">
        <v>0</v>
      </c>
      <c r="X69" s="62"/>
      <c r="Y69" s="9"/>
      <c r="Z69" s="9"/>
      <c r="AA69" s="9"/>
      <c r="AB69" s="9"/>
      <c r="AC69" s="9"/>
      <c r="AD69" s="9"/>
      <c r="AE69" s="9"/>
      <c r="AF69" s="9"/>
      <c r="AG69" s="9"/>
      <c r="AH69" s="9"/>
    </row>
    <row r="70" spans="7:34" x14ac:dyDescent="0.3">
      <c r="G70" s="77"/>
      <c r="H70" s="62">
        <v>71</v>
      </c>
      <c r="I70" s="62" t="s">
        <v>18</v>
      </c>
      <c r="J70" s="78">
        <v>427</v>
      </c>
      <c r="K70" s="79">
        <v>0</v>
      </c>
      <c r="L70" s="80">
        <v>0</v>
      </c>
      <c r="M70" s="81">
        <v>83843</v>
      </c>
      <c r="N70" s="80">
        <v>0</v>
      </c>
      <c r="O70" s="80"/>
      <c r="P70" s="81">
        <v>0</v>
      </c>
      <c r="Q70" s="82">
        <v>1.0000000000000001E-5</v>
      </c>
      <c r="R70" s="83">
        <v>0</v>
      </c>
      <c r="S70" s="80">
        <v>0</v>
      </c>
      <c r="T70" s="81">
        <v>0</v>
      </c>
      <c r="U70" s="81">
        <v>0</v>
      </c>
      <c r="V70" s="84">
        <v>1.1E-5</v>
      </c>
      <c r="W70" s="85">
        <v>0</v>
      </c>
      <c r="X70" s="62"/>
      <c r="Y70" s="9"/>
      <c r="Z70" s="9"/>
      <c r="AA70" s="9"/>
      <c r="AB70" s="9"/>
      <c r="AC70" s="9"/>
      <c r="AD70" s="9"/>
      <c r="AE70" s="9"/>
      <c r="AF70" s="9"/>
      <c r="AG70" s="9"/>
      <c r="AH70" s="9"/>
    </row>
    <row r="71" spans="7:34" x14ac:dyDescent="0.3">
      <c r="G71" s="77"/>
      <c r="H71" s="62">
        <v>72</v>
      </c>
      <c r="I71" s="62" t="s">
        <v>28</v>
      </c>
      <c r="J71" s="78">
        <v>427</v>
      </c>
      <c r="K71" s="79">
        <v>0</v>
      </c>
      <c r="L71" s="80">
        <v>0</v>
      </c>
      <c r="M71" s="81">
        <v>83843</v>
      </c>
      <c r="N71" s="80">
        <v>0</v>
      </c>
      <c r="O71" s="80"/>
      <c r="P71" s="81">
        <v>0</v>
      </c>
      <c r="Q71" s="82">
        <v>2.9999999999999997E-4</v>
      </c>
      <c r="R71" s="83">
        <v>0</v>
      </c>
      <c r="S71" s="80">
        <v>0</v>
      </c>
      <c r="T71" s="81">
        <v>0</v>
      </c>
      <c r="U71" s="81">
        <v>0</v>
      </c>
      <c r="V71" s="84">
        <v>3.1799999999999998E-4</v>
      </c>
      <c r="W71" s="85">
        <v>0</v>
      </c>
      <c r="X71" s="62"/>
      <c r="Y71" s="9"/>
      <c r="Z71" s="9"/>
      <c r="AA71" s="9"/>
      <c r="AB71" s="9"/>
      <c r="AC71" s="9"/>
      <c r="AD71" s="9"/>
      <c r="AE71" s="9"/>
      <c r="AF71" s="9"/>
      <c r="AG71" s="9"/>
      <c r="AH71" s="9"/>
    </row>
    <row r="72" spans="7:34" x14ac:dyDescent="0.3">
      <c r="G72" s="77"/>
      <c r="H72" s="62">
        <v>104</v>
      </c>
      <c r="I72" s="62" t="s">
        <v>88</v>
      </c>
      <c r="J72" s="78">
        <v>427</v>
      </c>
      <c r="K72" s="79">
        <v>0.9</v>
      </c>
      <c r="L72" s="80">
        <v>0</v>
      </c>
      <c r="M72" s="81">
        <v>83843</v>
      </c>
      <c r="N72" s="80">
        <v>0</v>
      </c>
      <c r="O72" s="80"/>
      <c r="P72" s="81">
        <v>-75458.7</v>
      </c>
      <c r="Q72" s="82">
        <v>0</v>
      </c>
      <c r="R72" s="83">
        <v>0</v>
      </c>
      <c r="S72" s="80">
        <v>0</v>
      </c>
      <c r="T72" s="81">
        <v>0</v>
      </c>
      <c r="U72" s="81">
        <v>0</v>
      </c>
      <c r="V72" s="84">
        <v>0</v>
      </c>
      <c r="W72" s="85">
        <v>0</v>
      </c>
      <c r="X72" s="62"/>
      <c r="Y72" s="9"/>
      <c r="Z72" s="9"/>
      <c r="AA72" s="9"/>
      <c r="AB72" s="9"/>
      <c r="AC72" s="9"/>
      <c r="AD72" s="9"/>
      <c r="AE72" s="9"/>
      <c r="AF72" s="9"/>
      <c r="AG72" s="9"/>
      <c r="AH72" s="9"/>
    </row>
    <row r="73" spans="7:34" x14ac:dyDescent="0.3">
      <c r="G73" s="77"/>
      <c r="H73" s="62">
        <v>115</v>
      </c>
      <c r="I73" s="62" t="s">
        <v>116</v>
      </c>
      <c r="J73" s="78">
        <v>427</v>
      </c>
      <c r="K73" s="79">
        <v>0.9</v>
      </c>
      <c r="L73" s="80">
        <v>0</v>
      </c>
      <c r="M73" s="81">
        <v>83843</v>
      </c>
      <c r="N73" s="80">
        <v>0</v>
      </c>
      <c r="O73" s="80"/>
      <c r="P73" s="81">
        <v>-75458.7</v>
      </c>
      <c r="Q73" s="82">
        <v>0</v>
      </c>
      <c r="R73" s="83">
        <v>0</v>
      </c>
      <c r="S73" s="80">
        <v>0</v>
      </c>
      <c r="T73" s="81">
        <v>0</v>
      </c>
      <c r="U73" s="81">
        <v>0</v>
      </c>
      <c r="V73" s="84">
        <v>0</v>
      </c>
      <c r="W73" s="85">
        <v>0</v>
      </c>
      <c r="X73" s="62"/>
      <c r="Y73" s="9"/>
      <c r="Z73" s="9"/>
      <c r="AA73" s="9"/>
      <c r="AB73" s="9"/>
      <c r="AC73" s="9"/>
      <c r="AD73" s="9"/>
      <c r="AE73" s="9"/>
      <c r="AF73" s="9"/>
      <c r="AG73" s="9"/>
      <c r="AH73" s="9"/>
    </row>
    <row r="74" spans="7:34" x14ac:dyDescent="0.3">
      <c r="G74" s="77"/>
      <c r="H74" s="62">
        <v>117</v>
      </c>
      <c r="I74" s="62" t="s">
        <v>21</v>
      </c>
      <c r="J74" s="78">
        <v>427</v>
      </c>
      <c r="K74" s="79">
        <v>0.9</v>
      </c>
      <c r="L74" s="80">
        <v>0</v>
      </c>
      <c r="M74" s="81">
        <v>83843</v>
      </c>
      <c r="N74" s="80">
        <v>0</v>
      </c>
      <c r="O74" s="80"/>
      <c r="P74" s="81">
        <v>-75458.7</v>
      </c>
      <c r="Q74" s="82">
        <v>2.5700000000000001E-4</v>
      </c>
      <c r="R74" s="83">
        <v>-19.3928859</v>
      </c>
      <c r="S74" s="80">
        <v>0</v>
      </c>
      <c r="T74" s="81">
        <v>0</v>
      </c>
      <c r="U74" s="81">
        <v>0</v>
      </c>
      <c r="V74" s="84">
        <v>2.7300000000000002E-4</v>
      </c>
      <c r="W74" s="85">
        <v>0</v>
      </c>
      <c r="X74" s="62"/>
      <c r="Y74" s="9"/>
      <c r="Z74" s="9"/>
      <c r="AA74" s="9"/>
      <c r="AB74" s="9"/>
      <c r="AC74" s="9"/>
      <c r="AD74" s="9"/>
      <c r="AE74" s="9"/>
      <c r="AF74" s="9"/>
      <c r="AG74" s="9"/>
      <c r="AH74" s="9"/>
    </row>
    <row r="75" spans="7:34" x14ac:dyDescent="0.3">
      <c r="G75" s="77"/>
      <c r="H75" s="62">
        <v>123</v>
      </c>
      <c r="I75" s="62" t="s">
        <v>29</v>
      </c>
      <c r="J75" s="78">
        <v>427</v>
      </c>
      <c r="K75" s="79">
        <v>0.9</v>
      </c>
      <c r="L75" s="80">
        <v>0</v>
      </c>
      <c r="M75" s="81">
        <v>83843</v>
      </c>
      <c r="N75" s="80">
        <v>0</v>
      </c>
      <c r="O75" s="80"/>
      <c r="P75" s="81">
        <v>-75458.7</v>
      </c>
      <c r="Q75" s="82">
        <v>1.1529999999999999E-3</v>
      </c>
      <c r="R75" s="83">
        <v>-87.003881099999987</v>
      </c>
      <c r="S75" s="80">
        <v>0</v>
      </c>
      <c r="T75" s="81">
        <v>0</v>
      </c>
      <c r="U75" s="81">
        <v>0</v>
      </c>
      <c r="V75" s="84">
        <v>1.232E-3</v>
      </c>
      <c r="W75" s="85">
        <v>0</v>
      </c>
      <c r="X75" s="62"/>
      <c r="Y75" s="9"/>
      <c r="Z75" s="9"/>
      <c r="AA75" s="9"/>
      <c r="AB75" s="9"/>
      <c r="AC75" s="9"/>
      <c r="AD75" s="9"/>
      <c r="AE75" s="9"/>
      <c r="AF75" s="9"/>
      <c r="AG75" s="9"/>
      <c r="AH75" s="9"/>
    </row>
    <row r="76" spans="7:34" x14ac:dyDescent="0.3">
      <c r="G76" s="77"/>
      <c r="H76" s="62"/>
      <c r="I76" s="62"/>
      <c r="J76" s="78"/>
      <c r="K76" s="79"/>
      <c r="L76" s="81"/>
      <c r="M76" s="81"/>
      <c r="N76" s="81"/>
      <c r="O76" s="81"/>
      <c r="P76" s="81"/>
      <c r="Q76" s="84"/>
      <c r="R76" s="83"/>
      <c r="S76" s="81"/>
      <c r="T76" s="81"/>
      <c r="U76" s="81"/>
      <c r="V76" s="84"/>
      <c r="W76" s="85"/>
      <c r="X76" s="62"/>
      <c r="Y76" s="9"/>
      <c r="Z76" s="9"/>
      <c r="AA76" s="9"/>
      <c r="AB76" s="9"/>
      <c r="AC76" s="9"/>
      <c r="AD76" s="9"/>
      <c r="AE76" s="9"/>
      <c r="AF76" s="9"/>
      <c r="AG76" s="9"/>
      <c r="AH76" s="9"/>
    </row>
    <row r="77" spans="7:34" ht="15.6" x14ac:dyDescent="0.3">
      <c r="G77" s="90">
        <v>115</v>
      </c>
      <c r="H77" s="91" t="s">
        <v>116</v>
      </c>
      <c r="I77" s="62"/>
      <c r="J77" s="78"/>
      <c r="K77" s="79"/>
      <c r="L77" s="81"/>
      <c r="M77" s="81"/>
      <c r="N77" s="81"/>
      <c r="O77" s="81"/>
      <c r="P77" s="81"/>
      <c r="Q77" s="84"/>
      <c r="R77" s="83"/>
      <c r="S77" s="81"/>
      <c r="T77" s="81"/>
      <c r="U77" s="81"/>
      <c r="V77" s="84"/>
      <c r="W77" s="85"/>
      <c r="X77" s="62"/>
      <c r="Y77" s="9"/>
      <c r="Z77" s="9"/>
      <c r="AA77" s="9"/>
      <c r="AB77" s="9"/>
      <c r="AC77" s="9"/>
      <c r="AD77" s="9"/>
      <c r="AE77" s="9"/>
      <c r="AF77" s="9"/>
      <c r="AG77" s="9"/>
      <c r="AH77" s="9"/>
    </row>
    <row r="78" spans="7:34" x14ac:dyDescent="0.3">
      <c r="G78" s="77"/>
      <c r="H78" s="62">
        <v>1</v>
      </c>
      <c r="I78" s="62" t="s">
        <v>11</v>
      </c>
      <c r="J78" s="78">
        <v>428</v>
      </c>
      <c r="K78" s="79">
        <v>0.9</v>
      </c>
      <c r="L78" s="80">
        <v>2229172</v>
      </c>
      <c r="M78" s="81">
        <v>2940197</v>
      </c>
      <c r="N78" s="80">
        <v>0</v>
      </c>
      <c r="O78" s="80"/>
      <c r="P78" s="81">
        <v>-639922.5</v>
      </c>
      <c r="Q78" s="82">
        <v>2.2769999999999999E-3</v>
      </c>
      <c r="R78" s="83">
        <v>-1457.1035325</v>
      </c>
      <c r="S78" s="80">
        <v>192</v>
      </c>
      <c r="T78" s="81">
        <v>73915</v>
      </c>
      <c r="U78" s="81">
        <v>-66350.7</v>
      </c>
      <c r="V78" s="84">
        <v>1.91E-3</v>
      </c>
      <c r="W78" s="85">
        <v>-126.72983699999999</v>
      </c>
      <c r="X78" s="62"/>
      <c r="Y78" s="9"/>
      <c r="Z78" s="9"/>
      <c r="AA78" s="9"/>
      <c r="AB78" s="9"/>
      <c r="AC78" s="9"/>
      <c r="AD78" s="9"/>
      <c r="AE78" s="9"/>
      <c r="AF78" s="9"/>
      <c r="AG78" s="9"/>
      <c r="AH78" s="9"/>
    </row>
    <row r="79" spans="7:34" x14ac:dyDescent="0.3">
      <c r="G79" s="77"/>
      <c r="H79" s="62">
        <v>2</v>
      </c>
      <c r="I79" s="62" t="s">
        <v>27</v>
      </c>
      <c r="J79" s="78">
        <v>428</v>
      </c>
      <c r="K79" s="79">
        <v>0.9</v>
      </c>
      <c r="L79" s="80">
        <v>2229172</v>
      </c>
      <c r="M79" s="81">
        <v>2940197</v>
      </c>
      <c r="N79" s="80">
        <v>0</v>
      </c>
      <c r="O79" s="80"/>
      <c r="P79" s="81">
        <v>-639922.5</v>
      </c>
      <c r="Q79" s="82">
        <v>2.6200000000000003E-4</v>
      </c>
      <c r="R79" s="83">
        <v>-167.65969500000003</v>
      </c>
      <c r="S79" s="80">
        <v>192</v>
      </c>
      <c r="T79" s="81">
        <v>73915</v>
      </c>
      <c r="U79" s="81">
        <v>-66350.7</v>
      </c>
      <c r="V79" s="84">
        <v>2.6899999999999998E-4</v>
      </c>
      <c r="W79" s="85">
        <v>-17.848338299999998</v>
      </c>
      <c r="X79" s="62"/>
      <c r="Y79" s="9"/>
      <c r="Z79" s="9"/>
      <c r="AA79" s="9"/>
      <c r="AB79" s="9"/>
      <c r="AC79" s="9"/>
      <c r="AD79" s="9"/>
      <c r="AE79" s="9"/>
      <c r="AF79" s="9"/>
      <c r="AG79" s="9"/>
      <c r="AH79" s="9"/>
    </row>
    <row r="80" spans="7:34" x14ac:dyDescent="0.3">
      <c r="G80" s="77"/>
      <c r="H80" s="62">
        <v>3</v>
      </c>
      <c r="I80" s="62" t="s">
        <v>20</v>
      </c>
      <c r="J80" s="78">
        <v>428</v>
      </c>
      <c r="K80" s="79">
        <v>0.9</v>
      </c>
      <c r="L80" s="80">
        <v>2229172</v>
      </c>
      <c r="M80" s="81">
        <v>2940197</v>
      </c>
      <c r="N80" s="80">
        <v>0</v>
      </c>
      <c r="O80" s="80"/>
      <c r="P80" s="81">
        <v>-639922.5</v>
      </c>
      <c r="Q80" s="82">
        <v>5.7799999999999995E-4</v>
      </c>
      <c r="R80" s="83">
        <v>-369.87520499999999</v>
      </c>
      <c r="S80" s="80">
        <v>192</v>
      </c>
      <c r="T80" s="81">
        <v>73915</v>
      </c>
      <c r="U80" s="81">
        <v>-66350.7</v>
      </c>
      <c r="V80" s="84">
        <v>5.9699999999999998E-4</v>
      </c>
      <c r="W80" s="85">
        <v>-39.611367899999998</v>
      </c>
      <c r="X80" s="62"/>
      <c r="Y80" s="9"/>
      <c r="Z80" s="9"/>
      <c r="AA80" s="9"/>
      <c r="AB80" s="9"/>
      <c r="AC80" s="9"/>
      <c r="AD80" s="9"/>
      <c r="AE80" s="9"/>
      <c r="AF80" s="9"/>
      <c r="AG80" s="9"/>
      <c r="AH80" s="9"/>
    </row>
    <row r="81" spans="7:34" x14ac:dyDescent="0.3">
      <c r="G81" s="77"/>
      <c r="H81" s="62">
        <v>5</v>
      </c>
      <c r="I81" s="62" t="s">
        <v>17</v>
      </c>
      <c r="J81" s="78">
        <v>428</v>
      </c>
      <c r="K81" s="79">
        <v>0.9</v>
      </c>
      <c r="L81" s="80">
        <v>2229172</v>
      </c>
      <c r="M81" s="81">
        <v>2940197</v>
      </c>
      <c r="N81" s="80">
        <v>0</v>
      </c>
      <c r="O81" s="80"/>
      <c r="P81" s="81">
        <v>-639922.5</v>
      </c>
      <c r="Q81" s="82">
        <v>6.2979999999999998E-3</v>
      </c>
      <c r="R81" s="83">
        <v>-4030.2319049999996</v>
      </c>
      <c r="S81" s="80">
        <v>192</v>
      </c>
      <c r="T81" s="81">
        <v>73915</v>
      </c>
      <c r="U81" s="81">
        <v>-66350.7</v>
      </c>
      <c r="V81" s="84">
        <v>6.6930000000000002E-3</v>
      </c>
      <c r="W81" s="85">
        <v>-444.08523509999998</v>
      </c>
      <c r="X81" s="62"/>
      <c r="Y81" s="9"/>
      <c r="Z81" s="9"/>
      <c r="AA81" s="9"/>
      <c r="AB81" s="9"/>
      <c r="AC81" s="9"/>
      <c r="AD81" s="9"/>
      <c r="AE81" s="9"/>
      <c r="AF81" s="9"/>
      <c r="AG81" s="9"/>
      <c r="AH81" s="9"/>
    </row>
    <row r="82" spans="7:34" x14ac:dyDescent="0.3">
      <c r="G82" s="77"/>
      <c r="H82" s="62">
        <v>137</v>
      </c>
      <c r="I82" s="62" t="s">
        <v>160</v>
      </c>
      <c r="J82" s="78">
        <v>428</v>
      </c>
      <c r="K82" s="79">
        <v>0.9</v>
      </c>
      <c r="L82" s="80">
        <v>2229172</v>
      </c>
      <c r="M82" s="81">
        <v>2940197</v>
      </c>
      <c r="N82" s="80">
        <v>0</v>
      </c>
      <c r="O82" s="80"/>
      <c r="P82" s="81">
        <v>-639922.5</v>
      </c>
      <c r="Q82" s="82">
        <v>7.4999999999999993E-5</v>
      </c>
      <c r="R82" s="83">
        <v>-47.994187499999995</v>
      </c>
      <c r="S82" s="80">
        <v>192</v>
      </c>
      <c r="T82" s="81">
        <v>73915</v>
      </c>
      <c r="U82" s="81">
        <v>-66350.7</v>
      </c>
      <c r="V82" s="84">
        <v>0</v>
      </c>
      <c r="W82" s="85">
        <v>0</v>
      </c>
      <c r="X82" s="62"/>
      <c r="Y82" s="9"/>
      <c r="Z82" s="9"/>
      <c r="AA82" s="9"/>
      <c r="AB82" s="9"/>
      <c r="AC82" s="9"/>
      <c r="AD82" s="9"/>
      <c r="AE82" s="9"/>
      <c r="AF82" s="9"/>
      <c r="AG82" s="9"/>
      <c r="AH82" s="9"/>
    </row>
    <row r="83" spans="7:34" x14ac:dyDescent="0.3">
      <c r="G83" s="77"/>
      <c r="H83" s="62">
        <v>6</v>
      </c>
      <c r="I83" s="62" t="s">
        <v>76</v>
      </c>
      <c r="J83" s="78">
        <v>428</v>
      </c>
      <c r="K83" s="79">
        <v>0.9</v>
      </c>
      <c r="L83" s="80">
        <v>2229172</v>
      </c>
      <c r="M83" s="81">
        <v>2940197</v>
      </c>
      <c r="N83" s="80">
        <v>0</v>
      </c>
      <c r="O83" s="80"/>
      <c r="P83" s="81">
        <v>-639922.5</v>
      </c>
      <c r="Q83" s="82">
        <v>0</v>
      </c>
      <c r="R83" s="83">
        <v>0</v>
      </c>
      <c r="S83" s="80">
        <v>192</v>
      </c>
      <c r="T83" s="81">
        <v>73915</v>
      </c>
      <c r="U83" s="81">
        <v>-66350.7</v>
      </c>
      <c r="V83" s="84">
        <v>0</v>
      </c>
      <c r="W83" s="85">
        <v>0</v>
      </c>
      <c r="X83" s="62"/>
      <c r="Y83" s="9"/>
      <c r="Z83" s="9"/>
      <c r="AA83" s="9"/>
      <c r="AB83" s="9"/>
      <c r="AC83" s="9"/>
      <c r="AD83" s="9"/>
      <c r="AE83" s="9"/>
      <c r="AF83" s="9"/>
      <c r="AG83" s="9"/>
      <c r="AH83" s="9"/>
    </row>
    <row r="84" spans="7:34" x14ac:dyDescent="0.3">
      <c r="G84" s="77"/>
      <c r="H84" s="62">
        <v>7</v>
      </c>
      <c r="I84" s="62" t="s">
        <v>9</v>
      </c>
      <c r="J84" s="78">
        <v>428</v>
      </c>
      <c r="K84" s="79">
        <v>0.9</v>
      </c>
      <c r="L84" s="80">
        <v>2229172</v>
      </c>
      <c r="M84" s="81">
        <v>2940197</v>
      </c>
      <c r="N84" s="80">
        <v>0</v>
      </c>
      <c r="O84" s="80"/>
      <c r="P84" s="81">
        <v>-639922.5</v>
      </c>
      <c r="Q84" s="82">
        <v>1.1900000000000001E-4</v>
      </c>
      <c r="R84" s="83">
        <v>-76.150777500000004</v>
      </c>
      <c r="S84" s="80">
        <v>192</v>
      </c>
      <c r="T84" s="81">
        <v>73915</v>
      </c>
      <c r="U84" s="81">
        <v>-66350.7</v>
      </c>
      <c r="V84" s="84">
        <v>1.27E-4</v>
      </c>
      <c r="W84" s="85">
        <v>-8.4265388999999988</v>
      </c>
      <c r="X84" s="62"/>
      <c r="Y84" s="9"/>
      <c r="Z84" s="9"/>
      <c r="AA84" s="9"/>
      <c r="AB84" s="9"/>
      <c r="AC84" s="9"/>
      <c r="AD84" s="9"/>
      <c r="AE84" s="9"/>
      <c r="AF84" s="9"/>
      <c r="AG84" s="9"/>
      <c r="AH84" s="9"/>
    </row>
    <row r="85" spans="7:34" x14ac:dyDescent="0.3">
      <c r="G85" s="77"/>
      <c r="H85" s="62">
        <v>8</v>
      </c>
      <c r="I85" s="62" t="s">
        <v>23</v>
      </c>
      <c r="J85" s="78">
        <v>428</v>
      </c>
      <c r="K85" s="79">
        <v>0.9</v>
      </c>
      <c r="L85" s="80">
        <v>2229172</v>
      </c>
      <c r="M85" s="81">
        <v>2940197</v>
      </c>
      <c r="N85" s="80">
        <v>0</v>
      </c>
      <c r="O85" s="80"/>
      <c r="P85" s="81">
        <v>-639922.5</v>
      </c>
      <c r="Q85" s="82">
        <v>1.74E-4</v>
      </c>
      <c r="R85" s="83">
        <v>-111.346515</v>
      </c>
      <c r="S85" s="80">
        <v>192</v>
      </c>
      <c r="T85" s="81">
        <v>73915</v>
      </c>
      <c r="U85" s="81">
        <v>-66350.7</v>
      </c>
      <c r="V85" s="84">
        <v>1.8699999999999999E-4</v>
      </c>
      <c r="W85" s="85">
        <v>-12.407580899999999</v>
      </c>
      <c r="X85" s="62"/>
      <c r="Y85" s="9"/>
      <c r="Z85" s="9"/>
      <c r="AA85" s="9"/>
      <c r="AB85" s="9"/>
      <c r="AC85" s="9"/>
      <c r="AD85" s="9"/>
      <c r="AE85" s="9"/>
      <c r="AF85" s="9"/>
      <c r="AG85" s="9"/>
      <c r="AH85" s="9"/>
    </row>
    <row r="86" spans="7:34" x14ac:dyDescent="0.3">
      <c r="G86" s="77"/>
      <c r="H86" s="62">
        <v>17</v>
      </c>
      <c r="I86" s="62" t="s">
        <v>16</v>
      </c>
      <c r="J86" s="78">
        <v>428</v>
      </c>
      <c r="K86" s="79">
        <v>0.9</v>
      </c>
      <c r="L86" s="80">
        <v>2229172</v>
      </c>
      <c r="M86" s="81">
        <v>2940197</v>
      </c>
      <c r="N86" s="80">
        <v>0</v>
      </c>
      <c r="O86" s="80"/>
      <c r="P86" s="81">
        <v>-639922.5</v>
      </c>
      <c r="Q86" s="82">
        <v>7.0899999999999999E-4</v>
      </c>
      <c r="R86" s="83">
        <v>-453.70505250000002</v>
      </c>
      <c r="S86" s="80">
        <v>192</v>
      </c>
      <c r="T86" s="81">
        <v>73915</v>
      </c>
      <c r="U86" s="81">
        <v>-66350.7</v>
      </c>
      <c r="V86" s="84">
        <v>7.5799999999999999E-4</v>
      </c>
      <c r="W86" s="85">
        <v>-50.2938306</v>
      </c>
      <c r="X86" s="62"/>
      <c r="Y86" s="9"/>
      <c r="Z86" s="9"/>
      <c r="AA86" s="9"/>
      <c r="AB86" s="9"/>
      <c r="AC86" s="9"/>
      <c r="AD86" s="9"/>
      <c r="AE86" s="9"/>
      <c r="AF86" s="9"/>
      <c r="AG86" s="9"/>
      <c r="AH86" s="9"/>
    </row>
    <row r="87" spans="7:34" x14ac:dyDescent="0.3">
      <c r="G87" s="77"/>
      <c r="H87" s="62">
        <v>19</v>
      </c>
      <c r="I87" s="62" t="s">
        <v>15</v>
      </c>
      <c r="J87" s="78">
        <v>428</v>
      </c>
      <c r="K87" s="79">
        <v>0.9</v>
      </c>
      <c r="L87" s="80">
        <v>2229172</v>
      </c>
      <c r="M87" s="81">
        <v>2940197</v>
      </c>
      <c r="N87" s="80">
        <v>0</v>
      </c>
      <c r="O87" s="80"/>
      <c r="P87" s="81">
        <v>-639922.5</v>
      </c>
      <c r="Q87" s="82">
        <v>6.8999999999999997E-5</v>
      </c>
      <c r="R87" s="83">
        <v>-44.154652499999997</v>
      </c>
      <c r="S87" s="80">
        <v>192</v>
      </c>
      <c r="T87" s="81">
        <v>73915</v>
      </c>
      <c r="U87" s="81">
        <v>-66350.7</v>
      </c>
      <c r="V87" s="84">
        <v>7.3999999999999996E-5</v>
      </c>
      <c r="W87" s="85">
        <v>-4.9099518</v>
      </c>
      <c r="X87" s="62"/>
      <c r="Y87" s="9"/>
      <c r="Z87" s="9"/>
      <c r="AA87" s="9"/>
      <c r="AB87" s="9"/>
      <c r="AC87" s="9"/>
      <c r="AD87" s="9"/>
      <c r="AE87" s="9"/>
      <c r="AF87" s="9"/>
      <c r="AG87" s="9"/>
      <c r="AH87" s="9"/>
    </row>
    <row r="88" spans="7:34" x14ac:dyDescent="0.3">
      <c r="G88" s="77"/>
      <c r="H88" s="62">
        <v>31</v>
      </c>
      <c r="I88" s="62" t="s">
        <v>1</v>
      </c>
      <c r="J88" s="78">
        <v>428</v>
      </c>
      <c r="K88" s="79">
        <v>0.9</v>
      </c>
      <c r="L88" s="80">
        <v>2229172</v>
      </c>
      <c r="M88" s="81">
        <v>2940197</v>
      </c>
      <c r="N88" s="80">
        <v>0</v>
      </c>
      <c r="O88" s="80"/>
      <c r="P88" s="81">
        <v>-639922.5</v>
      </c>
      <c r="Q88" s="82">
        <v>1.243E-3</v>
      </c>
      <c r="R88" s="83">
        <v>-795.42366749999997</v>
      </c>
      <c r="S88" s="80">
        <v>192</v>
      </c>
      <c r="T88" s="81">
        <v>73915</v>
      </c>
      <c r="U88" s="81">
        <v>-66350.7</v>
      </c>
      <c r="V88" s="84">
        <v>1.188E-3</v>
      </c>
      <c r="W88" s="85">
        <v>-78.824631600000004</v>
      </c>
      <c r="X88" s="62"/>
      <c r="Y88" s="9"/>
      <c r="Z88" s="9"/>
      <c r="AA88" s="9"/>
      <c r="AB88" s="9"/>
      <c r="AC88" s="9"/>
      <c r="AD88" s="9"/>
      <c r="AE88" s="9"/>
      <c r="AF88" s="9"/>
      <c r="AG88" s="9"/>
      <c r="AH88" s="9"/>
    </row>
    <row r="89" spans="7:34" x14ac:dyDescent="0.3">
      <c r="G89" s="77"/>
      <c r="H89" s="62">
        <v>38</v>
      </c>
      <c r="I89" s="62" t="s">
        <v>12</v>
      </c>
      <c r="J89" s="78">
        <v>428</v>
      </c>
      <c r="K89" s="79">
        <v>0.9</v>
      </c>
      <c r="L89" s="80">
        <v>2229172</v>
      </c>
      <c r="M89" s="81">
        <v>2940197</v>
      </c>
      <c r="N89" s="80">
        <v>0</v>
      </c>
      <c r="O89" s="80"/>
      <c r="P89" s="81">
        <v>-639922.5</v>
      </c>
      <c r="Q89" s="82">
        <v>9.5000000000000005E-5</v>
      </c>
      <c r="R89" s="83">
        <v>-60.792637500000005</v>
      </c>
      <c r="S89" s="80">
        <v>192</v>
      </c>
      <c r="T89" s="81">
        <v>73915</v>
      </c>
      <c r="U89" s="81">
        <v>-66350.7</v>
      </c>
      <c r="V89" s="84">
        <v>7.8999999999999996E-5</v>
      </c>
      <c r="W89" s="85">
        <v>-5.2417052999999996</v>
      </c>
      <c r="X89" s="62"/>
      <c r="Y89" s="9"/>
      <c r="Z89" s="9"/>
      <c r="AA89" s="9"/>
      <c r="AB89" s="9"/>
      <c r="AC89" s="9"/>
      <c r="AD89" s="9"/>
      <c r="AE89" s="9"/>
      <c r="AF89" s="9"/>
      <c r="AG89" s="9"/>
      <c r="AH89" s="9"/>
    </row>
    <row r="90" spans="7:34" x14ac:dyDescent="0.3">
      <c r="G90" s="77"/>
      <c r="H90" s="62">
        <v>55</v>
      </c>
      <c r="I90" s="62" t="s">
        <v>26</v>
      </c>
      <c r="J90" s="78">
        <v>428</v>
      </c>
      <c r="K90" s="79">
        <v>0.9</v>
      </c>
      <c r="L90" s="80">
        <v>2229172</v>
      </c>
      <c r="M90" s="81">
        <v>2940197</v>
      </c>
      <c r="N90" s="80">
        <v>0</v>
      </c>
      <c r="O90" s="80"/>
      <c r="P90" s="81">
        <v>-639922.5</v>
      </c>
      <c r="Q90" s="82">
        <v>1.4799999999999999E-4</v>
      </c>
      <c r="R90" s="83">
        <v>-94.708529999999996</v>
      </c>
      <c r="S90" s="80">
        <v>192</v>
      </c>
      <c r="T90" s="81">
        <v>73915</v>
      </c>
      <c r="U90" s="81">
        <v>-66350.7</v>
      </c>
      <c r="V90" s="84">
        <v>1.5699999999999999E-4</v>
      </c>
      <c r="W90" s="85">
        <v>-10.4170599</v>
      </c>
      <c r="X90" s="62"/>
      <c r="Y90" s="9"/>
      <c r="Z90" s="9"/>
      <c r="AA90" s="9"/>
      <c r="AB90" s="9"/>
      <c r="AC90" s="9"/>
      <c r="AD90" s="9"/>
      <c r="AE90" s="9"/>
      <c r="AF90" s="9"/>
      <c r="AG90" s="9"/>
      <c r="AH90" s="9"/>
    </row>
    <row r="91" spans="7:34" x14ac:dyDescent="0.3">
      <c r="G91" s="77"/>
      <c r="H91" s="62">
        <v>71</v>
      </c>
      <c r="I91" s="62" t="s">
        <v>18</v>
      </c>
      <c r="J91" s="78">
        <v>428</v>
      </c>
      <c r="K91" s="79">
        <v>0</v>
      </c>
      <c r="L91" s="80">
        <v>2229172</v>
      </c>
      <c r="M91" s="81">
        <v>2940197</v>
      </c>
      <c r="N91" s="80">
        <v>0</v>
      </c>
      <c r="O91" s="80"/>
      <c r="P91" s="81">
        <v>0</v>
      </c>
      <c r="Q91" s="82">
        <v>1.0000000000000001E-5</v>
      </c>
      <c r="R91" s="83">
        <v>0</v>
      </c>
      <c r="S91" s="80">
        <v>192</v>
      </c>
      <c r="T91" s="81">
        <v>73915</v>
      </c>
      <c r="U91" s="81">
        <v>0</v>
      </c>
      <c r="V91" s="84">
        <v>1.1E-5</v>
      </c>
      <c r="W91" s="85">
        <v>0</v>
      </c>
      <c r="X91" s="62"/>
      <c r="Y91" s="9"/>
      <c r="Z91" s="9"/>
      <c r="AA91" s="9"/>
      <c r="AB91" s="9"/>
      <c r="AC91" s="9"/>
      <c r="AD91" s="9"/>
      <c r="AE91" s="9"/>
      <c r="AF91" s="9"/>
      <c r="AG91" s="9"/>
      <c r="AH91" s="9"/>
    </row>
    <row r="92" spans="7:34" x14ac:dyDescent="0.3">
      <c r="G92" s="77"/>
      <c r="H92" s="62">
        <v>72</v>
      </c>
      <c r="I92" s="62" t="s">
        <v>28</v>
      </c>
      <c r="J92" s="78">
        <v>428</v>
      </c>
      <c r="K92" s="79">
        <v>0</v>
      </c>
      <c r="L92" s="80">
        <v>2229172</v>
      </c>
      <c r="M92" s="81">
        <v>2940197</v>
      </c>
      <c r="N92" s="80">
        <v>0</v>
      </c>
      <c r="O92" s="80"/>
      <c r="P92" s="81">
        <v>0</v>
      </c>
      <c r="Q92" s="82">
        <v>2.9999999999999997E-4</v>
      </c>
      <c r="R92" s="83">
        <v>0</v>
      </c>
      <c r="S92" s="80">
        <v>192</v>
      </c>
      <c r="T92" s="81">
        <v>73915</v>
      </c>
      <c r="U92" s="81">
        <v>0</v>
      </c>
      <c r="V92" s="84">
        <v>3.1799999999999998E-4</v>
      </c>
      <c r="W92" s="85">
        <v>0</v>
      </c>
      <c r="X92" s="62"/>
      <c r="Y92" s="9"/>
      <c r="Z92" s="9"/>
      <c r="AA92" s="9"/>
      <c r="AB92" s="9"/>
      <c r="AC92" s="9"/>
      <c r="AD92" s="9"/>
      <c r="AE92" s="9"/>
      <c r="AF92" s="9"/>
      <c r="AG92" s="9"/>
      <c r="AH92" s="9"/>
    </row>
    <row r="93" spans="7:34" x14ac:dyDescent="0.3">
      <c r="G93" s="77"/>
      <c r="H93" s="62">
        <v>104</v>
      </c>
      <c r="I93" s="62" t="s">
        <v>88</v>
      </c>
      <c r="J93" s="78">
        <v>428</v>
      </c>
      <c r="K93" s="79">
        <v>0.9</v>
      </c>
      <c r="L93" s="80">
        <v>2229172</v>
      </c>
      <c r="M93" s="81">
        <v>2940197</v>
      </c>
      <c r="N93" s="80">
        <v>0</v>
      </c>
      <c r="O93" s="80"/>
      <c r="P93" s="81">
        <v>-639922.5</v>
      </c>
      <c r="Q93" s="82">
        <v>0</v>
      </c>
      <c r="R93" s="83">
        <v>0</v>
      </c>
      <c r="S93" s="80">
        <v>192</v>
      </c>
      <c r="T93" s="81">
        <v>73915</v>
      </c>
      <c r="U93" s="81">
        <v>-66350.7</v>
      </c>
      <c r="V93" s="84">
        <v>0</v>
      </c>
      <c r="W93" s="85">
        <v>0</v>
      </c>
      <c r="X93" s="62"/>
      <c r="Y93" s="9"/>
      <c r="Z93" s="9"/>
      <c r="AA93" s="9"/>
      <c r="AB93" s="9"/>
      <c r="AC93" s="9"/>
      <c r="AD93" s="9"/>
      <c r="AE93" s="9"/>
      <c r="AF93" s="9"/>
      <c r="AG93" s="9"/>
      <c r="AH93" s="9"/>
    </row>
    <row r="94" spans="7:34" x14ac:dyDescent="0.3">
      <c r="G94" s="77"/>
      <c r="H94" s="62">
        <v>115</v>
      </c>
      <c r="I94" s="62" t="s">
        <v>116</v>
      </c>
      <c r="J94" s="78">
        <v>428</v>
      </c>
      <c r="K94" s="79">
        <v>0.9</v>
      </c>
      <c r="L94" s="80">
        <v>2229172</v>
      </c>
      <c r="M94" s="81">
        <v>2940197</v>
      </c>
      <c r="N94" s="80">
        <v>0</v>
      </c>
      <c r="O94" s="80"/>
      <c r="P94" s="81">
        <v>-639922.5</v>
      </c>
      <c r="Q94" s="82">
        <v>0</v>
      </c>
      <c r="R94" s="83">
        <v>0</v>
      </c>
      <c r="S94" s="80">
        <v>192</v>
      </c>
      <c r="T94" s="81">
        <v>73915</v>
      </c>
      <c r="U94" s="81">
        <v>-66350.7</v>
      </c>
      <c r="V94" s="84">
        <v>0</v>
      </c>
      <c r="W94" s="85">
        <v>0</v>
      </c>
      <c r="X94" s="62"/>
      <c r="Y94" s="9"/>
      <c r="Z94" s="9"/>
      <c r="AA94" s="9"/>
      <c r="AB94" s="9"/>
      <c r="AC94" s="9"/>
      <c r="AD94" s="9"/>
      <c r="AE94" s="9"/>
      <c r="AF94" s="9"/>
      <c r="AG94" s="9"/>
      <c r="AH94" s="9"/>
    </row>
    <row r="95" spans="7:34" x14ac:dyDescent="0.3">
      <c r="G95" s="77"/>
      <c r="H95" s="62">
        <v>117</v>
      </c>
      <c r="I95" s="62" t="s">
        <v>21</v>
      </c>
      <c r="J95" s="78">
        <v>428</v>
      </c>
      <c r="K95" s="79">
        <v>0.9</v>
      </c>
      <c r="L95" s="80">
        <v>2229172</v>
      </c>
      <c r="M95" s="81">
        <v>2940197</v>
      </c>
      <c r="N95" s="80">
        <v>0</v>
      </c>
      <c r="O95" s="80"/>
      <c r="P95" s="81">
        <v>-639922.5</v>
      </c>
      <c r="Q95" s="82">
        <v>2.5700000000000001E-4</v>
      </c>
      <c r="R95" s="83">
        <v>-164.4600825</v>
      </c>
      <c r="S95" s="80">
        <v>192</v>
      </c>
      <c r="T95" s="81">
        <v>73915</v>
      </c>
      <c r="U95" s="81">
        <v>-66350.7</v>
      </c>
      <c r="V95" s="84">
        <v>2.7300000000000002E-4</v>
      </c>
      <c r="W95" s="85">
        <v>-18.113741100000002</v>
      </c>
      <c r="X95" s="62"/>
      <c r="Y95" s="9"/>
      <c r="Z95" s="9"/>
      <c r="AA95" s="9"/>
      <c r="AB95" s="9"/>
      <c r="AC95" s="9"/>
      <c r="AD95" s="9"/>
      <c r="AE95" s="9"/>
      <c r="AF95" s="9"/>
      <c r="AG95" s="9"/>
      <c r="AH95" s="9"/>
    </row>
    <row r="96" spans="7:34" x14ac:dyDescent="0.3">
      <c r="G96" s="77"/>
      <c r="H96" s="62">
        <v>123</v>
      </c>
      <c r="I96" s="62" t="s">
        <v>29</v>
      </c>
      <c r="J96" s="78">
        <v>428</v>
      </c>
      <c r="K96" s="79">
        <v>0.9</v>
      </c>
      <c r="L96" s="80">
        <v>2229172</v>
      </c>
      <c r="M96" s="81">
        <v>2940197</v>
      </c>
      <c r="N96" s="80">
        <v>0</v>
      </c>
      <c r="O96" s="80"/>
      <c r="P96" s="81">
        <v>-639922.5</v>
      </c>
      <c r="Q96" s="82">
        <v>1.1529999999999999E-3</v>
      </c>
      <c r="R96" s="83">
        <v>-737.83064249999995</v>
      </c>
      <c r="S96" s="80">
        <v>192</v>
      </c>
      <c r="T96" s="81">
        <v>73915</v>
      </c>
      <c r="U96" s="81">
        <v>-66350.7</v>
      </c>
      <c r="V96" s="84">
        <v>1.232E-3</v>
      </c>
      <c r="W96" s="85">
        <v>-81.744062400000004</v>
      </c>
      <c r="X96" s="62"/>
      <c r="Y96" s="9"/>
      <c r="Z96" s="9"/>
      <c r="AA96" s="9"/>
      <c r="AB96" s="9"/>
      <c r="AC96" s="9"/>
      <c r="AD96" s="9"/>
      <c r="AE96" s="9"/>
      <c r="AF96" s="9"/>
      <c r="AG96" s="9"/>
      <c r="AH96" s="9"/>
    </row>
    <row r="97" spans="7:34" x14ac:dyDescent="0.3">
      <c r="G97" s="77"/>
      <c r="H97" s="62"/>
      <c r="I97" s="62"/>
      <c r="J97" s="78"/>
      <c r="K97" s="79"/>
      <c r="L97" s="81"/>
      <c r="M97" s="81"/>
      <c r="N97" s="81"/>
      <c r="O97" s="81"/>
      <c r="P97" s="81"/>
      <c r="Q97" s="84"/>
      <c r="R97" s="83"/>
      <c r="S97" s="81"/>
      <c r="T97" s="81"/>
      <c r="U97" s="81"/>
      <c r="V97" s="84"/>
      <c r="W97" s="85"/>
      <c r="X97" s="62"/>
      <c r="Y97" s="9"/>
      <c r="Z97" s="9"/>
      <c r="AA97" s="9"/>
      <c r="AB97" s="9"/>
      <c r="AC97" s="9"/>
      <c r="AD97" s="9"/>
      <c r="AE97" s="9"/>
      <c r="AF97" s="9"/>
      <c r="AG97" s="9"/>
      <c r="AH97" s="9"/>
    </row>
    <row r="98" spans="7:34" ht="15.6" x14ac:dyDescent="0.3">
      <c r="G98" s="90">
        <v>115</v>
      </c>
      <c r="H98" s="91" t="s">
        <v>116</v>
      </c>
      <c r="I98" s="62"/>
      <c r="J98" s="78"/>
      <c r="K98" s="79"/>
      <c r="L98" s="81"/>
      <c r="M98" s="81"/>
      <c r="N98" s="81"/>
      <c r="O98" s="81"/>
      <c r="P98" s="81"/>
      <c r="Q98" s="84"/>
      <c r="R98" s="83"/>
      <c r="S98" s="81"/>
      <c r="T98" s="81"/>
      <c r="U98" s="81"/>
      <c r="V98" s="84"/>
      <c r="W98" s="85"/>
      <c r="X98" s="62"/>
      <c r="Y98" s="9"/>
      <c r="Z98" s="9"/>
      <c r="AA98" s="9"/>
      <c r="AB98" s="9"/>
      <c r="AC98" s="9"/>
      <c r="AD98" s="9"/>
      <c r="AE98" s="9"/>
      <c r="AF98" s="9"/>
      <c r="AG98" s="9"/>
      <c r="AH98" s="9"/>
    </row>
    <row r="99" spans="7:34" x14ac:dyDescent="0.3">
      <c r="G99" s="77"/>
      <c r="H99" s="62">
        <v>1</v>
      </c>
      <c r="I99" s="62" t="s">
        <v>11</v>
      </c>
      <c r="J99" s="78">
        <v>430</v>
      </c>
      <c r="K99" s="79">
        <v>0.9</v>
      </c>
      <c r="L99" s="80">
        <v>40563624</v>
      </c>
      <c r="M99" s="81">
        <v>11524907</v>
      </c>
      <c r="N99" s="80">
        <v>352366</v>
      </c>
      <c r="O99" s="80"/>
      <c r="P99" s="81">
        <v>26451974.699999999</v>
      </c>
      <c r="Q99" s="82">
        <v>2.2769999999999999E-3</v>
      </c>
      <c r="R99" s="83">
        <v>60231.146391899994</v>
      </c>
      <c r="S99" s="80">
        <v>15785186</v>
      </c>
      <c r="T99" s="81">
        <v>11743697</v>
      </c>
      <c r="U99" s="81">
        <v>3637340.1</v>
      </c>
      <c r="V99" s="84">
        <v>1.91E-3</v>
      </c>
      <c r="W99" s="85">
        <v>6947.3195910000004</v>
      </c>
      <c r="X99" s="62"/>
      <c r="Y99" s="9"/>
      <c r="Z99" s="9"/>
      <c r="AA99" s="9"/>
      <c r="AB99" s="9"/>
      <c r="AC99" s="9"/>
      <c r="AD99" s="9"/>
      <c r="AE99" s="9"/>
      <c r="AF99" s="9"/>
      <c r="AG99" s="9"/>
      <c r="AH99" s="9"/>
    </row>
    <row r="100" spans="7:34" x14ac:dyDescent="0.3">
      <c r="G100" s="77"/>
      <c r="H100" s="62">
        <v>2</v>
      </c>
      <c r="I100" s="62" t="s">
        <v>27</v>
      </c>
      <c r="J100" s="78">
        <v>430</v>
      </c>
      <c r="K100" s="79">
        <v>0.9</v>
      </c>
      <c r="L100" s="80">
        <v>40563624</v>
      </c>
      <c r="M100" s="81">
        <v>11524907</v>
      </c>
      <c r="N100" s="80">
        <v>352366</v>
      </c>
      <c r="O100" s="80"/>
      <c r="P100" s="81">
        <v>26451974.699999999</v>
      </c>
      <c r="Q100" s="82">
        <v>2.6200000000000003E-4</v>
      </c>
      <c r="R100" s="83">
        <v>6930.4173714000008</v>
      </c>
      <c r="S100" s="80">
        <v>15785186</v>
      </c>
      <c r="T100" s="81">
        <v>11743697</v>
      </c>
      <c r="U100" s="81">
        <v>3637340.1</v>
      </c>
      <c r="V100" s="84">
        <v>2.6899999999999998E-4</v>
      </c>
      <c r="W100" s="85">
        <v>978.4444868999999</v>
      </c>
      <c r="X100" s="62"/>
      <c r="Y100" s="9"/>
      <c r="Z100" s="9"/>
      <c r="AA100" s="9"/>
      <c r="AB100" s="9"/>
      <c r="AC100" s="9"/>
      <c r="AD100" s="9"/>
      <c r="AE100" s="9"/>
      <c r="AF100" s="9"/>
      <c r="AG100" s="9"/>
      <c r="AH100" s="9"/>
    </row>
    <row r="101" spans="7:34" x14ac:dyDescent="0.3">
      <c r="G101" s="77"/>
      <c r="H101" s="62">
        <v>3</v>
      </c>
      <c r="I101" s="62" t="s">
        <v>20</v>
      </c>
      <c r="J101" s="78">
        <v>430</v>
      </c>
      <c r="K101" s="79">
        <v>0.9</v>
      </c>
      <c r="L101" s="80">
        <v>40563624</v>
      </c>
      <c r="M101" s="81">
        <v>11524907</v>
      </c>
      <c r="N101" s="80">
        <v>352366</v>
      </c>
      <c r="O101" s="80"/>
      <c r="P101" s="81">
        <v>26451974.699999999</v>
      </c>
      <c r="Q101" s="82">
        <v>5.7799999999999995E-4</v>
      </c>
      <c r="R101" s="83">
        <v>15289.241376599999</v>
      </c>
      <c r="S101" s="80">
        <v>15785186</v>
      </c>
      <c r="T101" s="81">
        <v>11743697</v>
      </c>
      <c r="U101" s="81">
        <v>3637340.1</v>
      </c>
      <c r="V101" s="84">
        <v>5.9699999999999998E-4</v>
      </c>
      <c r="W101" s="85">
        <v>2171.4920397000001</v>
      </c>
      <c r="X101" s="62"/>
      <c r="Y101" s="9"/>
      <c r="Z101" s="9"/>
      <c r="AA101" s="9"/>
      <c r="AB101" s="9"/>
      <c r="AC101" s="9"/>
      <c r="AD101" s="9"/>
      <c r="AE101" s="9"/>
      <c r="AF101" s="9"/>
      <c r="AG101" s="9"/>
      <c r="AH101" s="9"/>
    </row>
    <row r="102" spans="7:34" x14ac:dyDescent="0.3">
      <c r="G102" s="77"/>
      <c r="H102" s="62">
        <v>5</v>
      </c>
      <c r="I102" s="62" t="s">
        <v>17</v>
      </c>
      <c r="J102" s="78">
        <v>430</v>
      </c>
      <c r="K102" s="79">
        <v>0.9</v>
      </c>
      <c r="L102" s="80">
        <v>40563624</v>
      </c>
      <c r="M102" s="81">
        <v>11524907</v>
      </c>
      <c r="N102" s="80">
        <v>352366</v>
      </c>
      <c r="O102" s="80"/>
      <c r="P102" s="81">
        <v>26451974.699999999</v>
      </c>
      <c r="Q102" s="82">
        <v>6.2979999999999998E-3</v>
      </c>
      <c r="R102" s="83">
        <v>166594.53666059999</v>
      </c>
      <c r="S102" s="80">
        <v>15785186</v>
      </c>
      <c r="T102" s="81">
        <v>11743697</v>
      </c>
      <c r="U102" s="81">
        <v>3637340.1</v>
      </c>
      <c r="V102" s="84">
        <v>6.6930000000000002E-3</v>
      </c>
      <c r="W102" s="85">
        <v>24344.717289300002</v>
      </c>
      <c r="X102" s="62"/>
      <c r="Y102" s="9"/>
      <c r="Z102" s="9"/>
      <c r="AA102" s="9"/>
      <c r="AB102" s="9"/>
      <c r="AC102" s="9"/>
      <c r="AD102" s="9"/>
      <c r="AE102" s="9"/>
      <c r="AF102" s="9"/>
      <c r="AG102" s="9"/>
      <c r="AH102" s="9"/>
    </row>
    <row r="103" spans="7:34" x14ac:dyDescent="0.3">
      <c r="G103" s="77"/>
      <c r="H103" s="62">
        <v>137</v>
      </c>
      <c r="I103" s="62" t="s">
        <v>160</v>
      </c>
      <c r="J103" s="78">
        <v>430</v>
      </c>
      <c r="K103" s="79">
        <v>0.9</v>
      </c>
      <c r="L103" s="80">
        <v>40563624</v>
      </c>
      <c r="M103" s="81">
        <v>11524907</v>
      </c>
      <c r="N103" s="80">
        <v>352366</v>
      </c>
      <c r="O103" s="80"/>
      <c r="P103" s="81">
        <v>26451974.699999999</v>
      </c>
      <c r="Q103" s="82">
        <v>7.4999999999999993E-5</v>
      </c>
      <c r="R103" s="83">
        <v>1983.8981024999998</v>
      </c>
      <c r="S103" s="80">
        <v>15785186</v>
      </c>
      <c r="T103" s="81">
        <v>11743697</v>
      </c>
      <c r="U103" s="81">
        <v>3637340.1</v>
      </c>
      <c r="V103" s="84">
        <v>0</v>
      </c>
      <c r="W103" s="85">
        <v>0</v>
      </c>
      <c r="X103" s="62"/>
      <c r="Y103" s="9"/>
      <c r="Z103" s="9"/>
      <c r="AA103" s="9"/>
      <c r="AB103" s="9"/>
      <c r="AC103" s="9"/>
      <c r="AD103" s="9"/>
      <c r="AE103" s="9"/>
      <c r="AF103" s="9"/>
      <c r="AG103" s="9"/>
      <c r="AH103" s="9"/>
    </row>
    <row r="104" spans="7:34" x14ac:dyDescent="0.3">
      <c r="G104" s="77"/>
      <c r="H104" s="62">
        <v>6</v>
      </c>
      <c r="I104" s="62" t="s">
        <v>76</v>
      </c>
      <c r="J104" s="78">
        <v>430</v>
      </c>
      <c r="K104" s="79">
        <v>0.9</v>
      </c>
      <c r="L104" s="80">
        <v>40563624</v>
      </c>
      <c r="M104" s="81">
        <v>11524907</v>
      </c>
      <c r="N104" s="80">
        <v>352366</v>
      </c>
      <c r="O104" s="80"/>
      <c r="P104" s="81">
        <v>26451974.699999999</v>
      </c>
      <c r="Q104" s="82">
        <v>0</v>
      </c>
      <c r="R104" s="83">
        <v>0</v>
      </c>
      <c r="S104" s="80">
        <v>15785186</v>
      </c>
      <c r="T104" s="81">
        <v>11743697</v>
      </c>
      <c r="U104" s="81">
        <v>3637340.1</v>
      </c>
      <c r="V104" s="84">
        <v>0</v>
      </c>
      <c r="W104" s="85">
        <v>0</v>
      </c>
      <c r="X104" s="62"/>
      <c r="Y104" s="9"/>
      <c r="Z104" s="9"/>
      <c r="AA104" s="9"/>
      <c r="AB104" s="9"/>
      <c r="AC104" s="9"/>
      <c r="AD104" s="9"/>
      <c r="AE104" s="9"/>
      <c r="AF104" s="9"/>
      <c r="AG104" s="9"/>
      <c r="AH104" s="9"/>
    </row>
    <row r="105" spans="7:34" x14ac:dyDescent="0.3">
      <c r="G105" s="77"/>
      <c r="H105" s="62">
        <v>7</v>
      </c>
      <c r="I105" s="62" t="s">
        <v>9</v>
      </c>
      <c r="J105" s="78">
        <v>430</v>
      </c>
      <c r="K105" s="79">
        <v>0.9</v>
      </c>
      <c r="L105" s="80">
        <v>40563624</v>
      </c>
      <c r="M105" s="81">
        <v>11524907</v>
      </c>
      <c r="N105" s="80">
        <v>352366</v>
      </c>
      <c r="O105" s="80"/>
      <c r="P105" s="81">
        <v>26451974.699999999</v>
      </c>
      <c r="Q105" s="82">
        <v>1.1900000000000001E-4</v>
      </c>
      <c r="R105" s="83">
        <v>3147.7849893000002</v>
      </c>
      <c r="S105" s="80">
        <v>15785186</v>
      </c>
      <c r="T105" s="81">
        <v>11743697</v>
      </c>
      <c r="U105" s="81">
        <v>3637340.1</v>
      </c>
      <c r="V105" s="84">
        <v>1.27E-4</v>
      </c>
      <c r="W105" s="85">
        <v>461.94219270000002</v>
      </c>
      <c r="X105" s="62"/>
      <c r="Y105" s="9"/>
      <c r="Z105" s="9"/>
      <c r="AA105" s="9"/>
      <c r="AB105" s="9"/>
      <c r="AC105" s="9"/>
      <c r="AD105" s="9"/>
      <c r="AE105" s="9"/>
      <c r="AF105" s="9"/>
      <c r="AG105" s="9"/>
      <c r="AH105" s="9"/>
    </row>
    <row r="106" spans="7:34" x14ac:dyDescent="0.3">
      <c r="G106" s="77"/>
      <c r="H106" s="62">
        <v>8</v>
      </c>
      <c r="I106" s="62" t="s">
        <v>23</v>
      </c>
      <c r="J106" s="78">
        <v>430</v>
      </c>
      <c r="K106" s="79">
        <v>0.9</v>
      </c>
      <c r="L106" s="80">
        <v>40563624</v>
      </c>
      <c r="M106" s="81">
        <v>11524907</v>
      </c>
      <c r="N106" s="80">
        <v>352366</v>
      </c>
      <c r="O106" s="80"/>
      <c r="P106" s="81">
        <v>26451974.699999999</v>
      </c>
      <c r="Q106" s="82">
        <v>1.74E-4</v>
      </c>
      <c r="R106" s="83">
        <v>4602.6435978</v>
      </c>
      <c r="S106" s="80">
        <v>15785186</v>
      </c>
      <c r="T106" s="81">
        <v>11743697</v>
      </c>
      <c r="U106" s="81">
        <v>3637340.1</v>
      </c>
      <c r="V106" s="84">
        <v>1.8699999999999999E-4</v>
      </c>
      <c r="W106" s="85">
        <v>680.18259869999997</v>
      </c>
      <c r="X106" s="62"/>
      <c r="Y106" s="9"/>
      <c r="Z106" s="9"/>
      <c r="AA106" s="9"/>
      <c r="AB106" s="9"/>
      <c r="AC106" s="9"/>
      <c r="AD106" s="9"/>
      <c r="AE106" s="9"/>
      <c r="AF106" s="9"/>
      <c r="AG106" s="9"/>
      <c r="AH106" s="9"/>
    </row>
    <row r="107" spans="7:34" x14ac:dyDescent="0.3">
      <c r="G107" s="77"/>
      <c r="H107" s="62">
        <v>15</v>
      </c>
      <c r="I107" s="62" t="s">
        <v>2</v>
      </c>
      <c r="J107" s="78">
        <v>430</v>
      </c>
      <c r="K107" s="79">
        <v>0.9</v>
      </c>
      <c r="L107" s="80">
        <v>40563624</v>
      </c>
      <c r="M107" s="81">
        <v>11524907</v>
      </c>
      <c r="N107" s="80">
        <v>352366</v>
      </c>
      <c r="O107" s="80"/>
      <c r="P107" s="81">
        <v>26451974.699999999</v>
      </c>
      <c r="Q107" s="82">
        <v>2.5700000000000001E-4</v>
      </c>
      <c r="R107" s="83">
        <v>6798.1574978999997</v>
      </c>
      <c r="S107" s="80">
        <v>15785186</v>
      </c>
      <c r="T107" s="81">
        <v>11743697</v>
      </c>
      <c r="U107" s="81">
        <v>3637340.1</v>
      </c>
      <c r="V107" s="84">
        <v>2.7E-4</v>
      </c>
      <c r="W107" s="85">
        <v>982.08182700000009</v>
      </c>
      <c r="X107" s="62"/>
      <c r="Y107" s="9"/>
      <c r="Z107" s="9"/>
      <c r="AA107" s="9"/>
      <c r="AB107" s="9"/>
      <c r="AC107" s="9"/>
      <c r="AD107" s="9"/>
      <c r="AE107" s="9"/>
      <c r="AF107" s="9"/>
      <c r="AG107" s="9"/>
      <c r="AH107" s="9"/>
    </row>
    <row r="108" spans="7:34" x14ac:dyDescent="0.3">
      <c r="G108" s="77"/>
      <c r="H108" s="62">
        <v>17</v>
      </c>
      <c r="I108" s="62" t="s">
        <v>16</v>
      </c>
      <c r="J108" s="78">
        <v>430</v>
      </c>
      <c r="K108" s="79">
        <v>0.9</v>
      </c>
      <c r="L108" s="80">
        <v>40563624</v>
      </c>
      <c r="M108" s="81">
        <v>11524907</v>
      </c>
      <c r="N108" s="80">
        <v>352366</v>
      </c>
      <c r="O108" s="80"/>
      <c r="P108" s="81">
        <v>26451974.699999999</v>
      </c>
      <c r="Q108" s="82">
        <v>7.0899999999999999E-4</v>
      </c>
      <c r="R108" s="83">
        <v>18754.450062299999</v>
      </c>
      <c r="S108" s="80">
        <v>15785186</v>
      </c>
      <c r="T108" s="81">
        <v>11743697</v>
      </c>
      <c r="U108" s="81">
        <v>3637340.1</v>
      </c>
      <c r="V108" s="84">
        <v>7.5799999999999999E-4</v>
      </c>
      <c r="W108" s="85">
        <v>2757.1037958000002</v>
      </c>
      <c r="X108" s="62"/>
      <c r="Y108" s="9"/>
      <c r="Z108" s="9"/>
      <c r="AA108" s="9"/>
      <c r="AB108" s="9"/>
      <c r="AC108" s="9"/>
      <c r="AD108" s="9"/>
      <c r="AE108" s="9"/>
      <c r="AF108" s="9"/>
      <c r="AG108" s="9"/>
      <c r="AH108" s="9"/>
    </row>
    <row r="109" spans="7:34" x14ac:dyDescent="0.3">
      <c r="G109" s="77"/>
      <c r="H109" s="62">
        <v>19</v>
      </c>
      <c r="I109" s="62" t="s">
        <v>15</v>
      </c>
      <c r="J109" s="78">
        <v>430</v>
      </c>
      <c r="K109" s="79">
        <v>0.9</v>
      </c>
      <c r="L109" s="80">
        <v>40563624</v>
      </c>
      <c r="M109" s="81">
        <v>11524907</v>
      </c>
      <c r="N109" s="80">
        <v>352366</v>
      </c>
      <c r="O109" s="80"/>
      <c r="P109" s="81">
        <v>26451974.699999999</v>
      </c>
      <c r="Q109" s="82">
        <v>6.8999999999999997E-5</v>
      </c>
      <c r="R109" s="83">
        <v>1825.1862543</v>
      </c>
      <c r="S109" s="80">
        <v>15785186</v>
      </c>
      <c r="T109" s="81">
        <v>11743697</v>
      </c>
      <c r="U109" s="81">
        <v>3637340.1</v>
      </c>
      <c r="V109" s="84">
        <v>7.3999999999999996E-5</v>
      </c>
      <c r="W109" s="85">
        <v>269.16316740000002</v>
      </c>
      <c r="X109" s="62"/>
      <c r="Y109" s="9"/>
      <c r="Z109" s="9"/>
      <c r="AA109" s="9"/>
      <c r="AB109" s="9"/>
      <c r="AC109" s="9"/>
      <c r="AD109" s="9"/>
      <c r="AE109" s="9"/>
      <c r="AF109" s="9"/>
      <c r="AG109" s="9"/>
      <c r="AH109" s="9"/>
    </row>
    <row r="110" spans="7:34" x14ac:dyDescent="0.3">
      <c r="G110" s="77"/>
      <c r="H110" s="62">
        <v>31</v>
      </c>
      <c r="I110" s="62" t="s">
        <v>1</v>
      </c>
      <c r="J110" s="78">
        <v>430</v>
      </c>
      <c r="K110" s="79">
        <v>0.9</v>
      </c>
      <c r="L110" s="80">
        <v>40563624</v>
      </c>
      <c r="M110" s="81">
        <v>11524907</v>
      </c>
      <c r="N110" s="80">
        <v>352366</v>
      </c>
      <c r="O110" s="80"/>
      <c r="P110" s="81">
        <v>26451974.699999999</v>
      </c>
      <c r="Q110" s="82">
        <v>1.243E-3</v>
      </c>
      <c r="R110" s="83">
        <v>32879.804552099995</v>
      </c>
      <c r="S110" s="80">
        <v>15785186</v>
      </c>
      <c r="T110" s="81">
        <v>11743697</v>
      </c>
      <c r="U110" s="81">
        <v>3637340.1</v>
      </c>
      <c r="V110" s="84">
        <v>1.188E-3</v>
      </c>
      <c r="W110" s="85">
        <v>4321.1600388000006</v>
      </c>
      <c r="X110" s="62"/>
      <c r="Y110" s="9"/>
      <c r="Z110" s="9"/>
      <c r="AA110" s="9"/>
      <c r="AB110" s="9"/>
      <c r="AC110" s="9"/>
      <c r="AD110" s="9"/>
      <c r="AE110" s="9"/>
      <c r="AF110" s="9"/>
      <c r="AG110" s="9"/>
      <c r="AH110" s="9"/>
    </row>
    <row r="111" spans="7:34" x14ac:dyDescent="0.3">
      <c r="G111" s="77"/>
      <c r="H111" s="62">
        <v>38</v>
      </c>
      <c r="I111" s="62" t="s">
        <v>12</v>
      </c>
      <c r="J111" s="78">
        <v>430</v>
      </c>
      <c r="K111" s="79">
        <v>0.9</v>
      </c>
      <c r="L111" s="80">
        <v>40563624</v>
      </c>
      <c r="M111" s="81">
        <v>11524907</v>
      </c>
      <c r="N111" s="80">
        <v>352366</v>
      </c>
      <c r="O111" s="80"/>
      <c r="P111" s="81">
        <v>26451974.699999999</v>
      </c>
      <c r="Q111" s="82">
        <v>9.5000000000000005E-5</v>
      </c>
      <c r="R111" s="83">
        <v>2512.9375964999999</v>
      </c>
      <c r="S111" s="80">
        <v>15785186</v>
      </c>
      <c r="T111" s="81">
        <v>11743697</v>
      </c>
      <c r="U111" s="81">
        <v>3637340.1</v>
      </c>
      <c r="V111" s="84">
        <v>7.8999999999999996E-5</v>
      </c>
      <c r="W111" s="85">
        <v>287.34986789999999</v>
      </c>
      <c r="X111" s="62"/>
      <c r="Y111" s="9"/>
      <c r="Z111" s="9"/>
      <c r="AA111" s="9"/>
      <c r="AB111" s="9"/>
      <c r="AC111" s="9"/>
      <c r="AD111" s="9"/>
      <c r="AE111" s="9"/>
      <c r="AF111" s="9"/>
      <c r="AG111" s="9"/>
      <c r="AH111" s="9"/>
    </row>
    <row r="112" spans="7:34" x14ac:dyDescent="0.3">
      <c r="G112" s="77"/>
      <c r="H112" s="62">
        <v>55</v>
      </c>
      <c r="I112" s="62" t="s">
        <v>26</v>
      </c>
      <c r="J112" s="78">
        <v>430</v>
      </c>
      <c r="K112" s="79">
        <v>0.9</v>
      </c>
      <c r="L112" s="80">
        <v>40563624</v>
      </c>
      <c r="M112" s="81">
        <v>11524907</v>
      </c>
      <c r="N112" s="80">
        <v>352366</v>
      </c>
      <c r="O112" s="80"/>
      <c r="P112" s="81">
        <v>26451974.699999999</v>
      </c>
      <c r="Q112" s="82">
        <v>1.4799999999999999E-4</v>
      </c>
      <c r="R112" s="83">
        <v>3914.8922555999998</v>
      </c>
      <c r="S112" s="80">
        <v>15785186</v>
      </c>
      <c r="T112" s="81">
        <v>11743697</v>
      </c>
      <c r="U112" s="81">
        <v>3637340.1</v>
      </c>
      <c r="V112" s="84">
        <v>1.5699999999999999E-4</v>
      </c>
      <c r="W112" s="85">
        <v>571.06239570000002</v>
      </c>
      <c r="X112" s="62"/>
      <c r="Y112" s="9"/>
      <c r="Z112" s="9"/>
      <c r="AA112" s="9"/>
      <c r="AB112" s="9"/>
      <c r="AC112" s="9"/>
      <c r="AD112" s="9"/>
      <c r="AE112" s="9"/>
      <c r="AF112" s="9"/>
      <c r="AG112" s="9"/>
      <c r="AH112" s="9"/>
    </row>
    <row r="113" spans="7:34" x14ac:dyDescent="0.3">
      <c r="G113" s="77"/>
      <c r="H113" s="62">
        <v>71</v>
      </c>
      <c r="I113" s="62" t="s">
        <v>18</v>
      </c>
      <c r="J113" s="78">
        <v>430</v>
      </c>
      <c r="K113" s="79">
        <v>0</v>
      </c>
      <c r="L113" s="80">
        <v>40563624</v>
      </c>
      <c r="M113" s="81">
        <v>11524907</v>
      </c>
      <c r="N113" s="80">
        <v>352366</v>
      </c>
      <c r="O113" s="80"/>
      <c r="P113" s="81">
        <v>0</v>
      </c>
      <c r="Q113" s="82">
        <v>1.0000000000000001E-5</v>
      </c>
      <c r="R113" s="83">
        <v>0</v>
      </c>
      <c r="S113" s="80">
        <v>15785186</v>
      </c>
      <c r="T113" s="81">
        <v>11743697</v>
      </c>
      <c r="U113" s="81">
        <v>0</v>
      </c>
      <c r="V113" s="84">
        <v>1.1E-5</v>
      </c>
      <c r="W113" s="85">
        <v>0</v>
      </c>
      <c r="X113" s="62"/>
      <c r="Y113" s="9"/>
      <c r="Z113" s="9"/>
      <c r="AA113" s="9"/>
      <c r="AB113" s="9"/>
      <c r="AC113" s="9"/>
      <c r="AD113" s="9"/>
      <c r="AE113" s="9"/>
      <c r="AF113" s="9"/>
      <c r="AG113" s="9"/>
      <c r="AH113" s="9"/>
    </row>
    <row r="114" spans="7:34" x14ac:dyDescent="0.3">
      <c r="G114" s="77"/>
      <c r="H114" s="62">
        <v>72</v>
      </c>
      <c r="I114" s="62" t="s">
        <v>28</v>
      </c>
      <c r="J114" s="78">
        <v>430</v>
      </c>
      <c r="K114" s="79">
        <v>0</v>
      </c>
      <c r="L114" s="80">
        <v>40563624</v>
      </c>
      <c r="M114" s="81">
        <v>11524907</v>
      </c>
      <c r="N114" s="80">
        <v>352366</v>
      </c>
      <c r="O114" s="80"/>
      <c r="P114" s="81">
        <v>0</v>
      </c>
      <c r="Q114" s="82">
        <v>2.9999999999999997E-4</v>
      </c>
      <c r="R114" s="83">
        <v>0</v>
      </c>
      <c r="S114" s="80">
        <v>15785186</v>
      </c>
      <c r="T114" s="81">
        <v>11743697</v>
      </c>
      <c r="U114" s="81">
        <v>0</v>
      </c>
      <c r="V114" s="84">
        <v>3.1799999999999998E-4</v>
      </c>
      <c r="W114" s="85">
        <v>0</v>
      </c>
      <c r="X114" s="62"/>
      <c r="Y114" s="9"/>
      <c r="Z114" s="9"/>
      <c r="AA114" s="9"/>
      <c r="AB114" s="9"/>
      <c r="AC114" s="9"/>
      <c r="AD114" s="9"/>
      <c r="AE114" s="9"/>
      <c r="AF114" s="9"/>
      <c r="AG114" s="9"/>
      <c r="AH114" s="9"/>
    </row>
    <row r="115" spans="7:34" x14ac:dyDescent="0.3">
      <c r="G115" s="77"/>
      <c r="H115" s="62">
        <v>104</v>
      </c>
      <c r="I115" s="62" t="s">
        <v>88</v>
      </c>
      <c r="J115" s="78">
        <v>430</v>
      </c>
      <c r="K115" s="79">
        <v>0.9</v>
      </c>
      <c r="L115" s="80">
        <v>40563624</v>
      </c>
      <c r="M115" s="81">
        <v>11524907</v>
      </c>
      <c r="N115" s="80">
        <v>352366</v>
      </c>
      <c r="O115" s="80"/>
      <c r="P115" s="81">
        <v>26451974.699999999</v>
      </c>
      <c r="Q115" s="82">
        <v>0</v>
      </c>
      <c r="R115" s="83">
        <v>0</v>
      </c>
      <c r="S115" s="80">
        <v>15785186</v>
      </c>
      <c r="T115" s="81">
        <v>11743697</v>
      </c>
      <c r="U115" s="81">
        <v>3637340.1</v>
      </c>
      <c r="V115" s="84">
        <v>0</v>
      </c>
      <c r="W115" s="85">
        <v>0</v>
      </c>
      <c r="X115" s="62"/>
      <c r="Y115" s="9"/>
      <c r="Z115" s="9"/>
      <c r="AA115" s="9"/>
      <c r="AB115" s="9"/>
      <c r="AC115" s="9"/>
      <c r="AD115" s="9"/>
      <c r="AE115" s="9"/>
      <c r="AF115" s="9"/>
      <c r="AG115" s="9"/>
      <c r="AH115" s="9"/>
    </row>
    <row r="116" spans="7:34" x14ac:dyDescent="0.3">
      <c r="G116" s="77"/>
      <c r="H116" s="62">
        <v>115</v>
      </c>
      <c r="I116" s="62" t="s">
        <v>116</v>
      </c>
      <c r="J116" s="78">
        <v>430</v>
      </c>
      <c r="K116" s="79">
        <v>0.9</v>
      </c>
      <c r="L116" s="80">
        <v>40563624</v>
      </c>
      <c r="M116" s="81">
        <v>11524907</v>
      </c>
      <c r="N116" s="80">
        <v>352366</v>
      </c>
      <c r="O116" s="80"/>
      <c r="P116" s="81">
        <v>26451974.699999999</v>
      </c>
      <c r="Q116" s="82">
        <v>0</v>
      </c>
      <c r="R116" s="83">
        <v>0</v>
      </c>
      <c r="S116" s="80">
        <v>15785186</v>
      </c>
      <c r="T116" s="81">
        <v>11743697</v>
      </c>
      <c r="U116" s="81">
        <v>3637340.1</v>
      </c>
      <c r="V116" s="84">
        <v>0</v>
      </c>
      <c r="W116" s="85">
        <v>0</v>
      </c>
      <c r="X116" s="62"/>
      <c r="Y116" s="9"/>
      <c r="Z116" s="9"/>
      <c r="AA116" s="9"/>
      <c r="AB116" s="9"/>
      <c r="AC116" s="9"/>
      <c r="AD116" s="9"/>
      <c r="AE116" s="9"/>
      <c r="AF116" s="9"/>
      <c r="AG116" s="9"/>
      <c r="AH116" s="9"/>
    </row>
    <row r="117" spans="7:34" x14ac:dyDescent="0.3">
      <c r="G117" s="77"/>
      <c r="H117" s="62">
        <v>117</v>
      </c>
      <c r="I117" s="62" t="s">
        <v>21</v>
      </c>
      <c r="J117" s="78">
        <v>430</v>
      </c>
      <c r="K117" s="79">
        <v>0.9</v>
      </c>
      <c r="L117" s="80">
        <v>40563624</v>
      </c>
      <c r="M117" s="81">
        <v>11524907</v>
      </c>
      <c r="N117" s="80">
        <v>352366</v>
      </c>
      <c r="O117" s="80"/>
      <c r="P117" s="81">
        <v>26451974.699999999</v>
      </c>
      <c r="Q117" s="82">
        <v>2.5700000000000001E-4</v>
      </c>
      <c r="R117" s="83">
        <v>6798.1574978999997</v>
      </c>
      <c r="S117" s="80">
        <v>15785186</v>
      </c>
      <c r="T117" s="81">
        <v>11743697</v>
      </c>
      <c r="U117" s="81">
        <v>3637340.1</v>
      </c>
      <c r="V117" s="84">
        <v>2.7300000000000002E-4</v>
      </c>
      <c r="W117" s="85">
        <v>992.99384730000008</v>
      </c>
      <c r="X117" s="62"/>
      <c r="Y117" s="9"/>
      <c r="Z117" s="9"/>
      <c r="AA117" s="9"/>
      <c r="AB117" s="9"/>
      <c r="AC117" s="9"/>
      <c r="AD117" s="9"/>
      <c r="AE117" s="9"/>
      <c r="AF117" s="9"/>
      <c r="AG117" s="9"/>
      <c r="AH117" s="9"/>
    </row>
    <row r="118" spans="7:34" x14ac:dyDescent="0.3">
      <c r="G118" s="77"/>
      <c r="H118" s="62">
        <v>123</v>
      </c>
      <c r="I118" s="62" t="s">
        <v>29</v>
      </c>
      <c r="J118" s="78">
        <v>430</v>
      </c>
      <c r="K118" s="79">
        <v>0.9</v>
      </c>
      <c r="L118" s="80">
        <v>40563624</v>
      </c>
      <c r="M118" s="81">
        <v>11524907</v>
      </c>
      <c r="N118" s="80">
        <v>352366</v>
      </c>
      <c r="O118" s="80"/>
      <c r="P118" s="81">
        <v>26451974.699999999</v>
      </c>
      <c r="Q118" s="82">
        <v>1.1529999999999999E-3</v>
      </c>
      <c r="R118" s="83">
        <v>30499.126829099998</v>
      </c>
      <c r="S118" s="80">
        <v>15785186</v>
      </c>
      <c r="T118" s="81">
        <v>11743697</v>
      </c>
      <c r="U118" s="81">
        <v>3637340.1</v>
      </c>
      <c r="V118" s="84">
        <v>1.232E-3</v>
      </c>
      <c r="W118" s="85">
        <v>4481.2030032000002</v>
      </c>
      <c r="X118" s="62"/>
      <c r="Y118" s="9"/>
      <c r="Z118" s="9"/>
      <c r="AA118" s="9"/>
      <c r="AB118" s="9"/>
      <c r="AC118" s="9"/>
      <c r="AD118" s="9"/>
      <c r="AE118" s="9"/>
      <c r="AF118" s="9"/>
      <c r="AG118" s="9"/>
      <c r="AH118" s="9"/>
    </row>
    <row r="119" spans="7:34" x14ac:dyDescent="0.3">
      <c r="G119" s="77"/>
      <c r="H119" s="62"/>
      <c r="I119" s="62"/>
      <c r="J119" s="78"/>
      <c r="K119" s="79"/>
      <c r="L119" s="81"/>
      <c r="M119" s="81"/>
      <c r="N119" s="81"/>
      <c r="O119" s="81"/>
      <c r="P119" s="81"/>
      <c r="Q119" s="84"/>
      <c r="R119" s="83"/>
      <c r="S119" s="81"/>
      <c r="T119" s="81"/>
      <c r="U119" s="81"/>
      <c r="V119" s="84"/>
      <c r="W119" s="85"/>
      <c r="X119" s="62"/>
      <c r="Y119" s="9"/>
      <c r="Z119" s="9"/>
      <c r="AA119" s="9"/>
      <c r="AB119" s="9"/>
      <c r="AC119" s="9"/>
      <c r="AD119" s="9"/>
      <c r="AE119" s="9"/>
      <c r="AF119" s="9"/>
      <c r="AG119" s="9"/>
      <c r="AH119" s="9"/>
    </row>
    <row r="120" spans="7:34" ht="15.6" x14ac:dyDescent="0.3">
      <c r="G120" s="90">
        <v>115</v>
      </c>
      <c r="H120" s="91" t="s">
        <v>116</v>
      </c>
      <c r="I120" s="62"/>
      <c r="J120" s="78"/>
      <c r="K120" s="79"/>
      <c r="L120" s="81"/>
      <c r="M120" s="81"/>
      <c r="N120" s="81"/>
      <c r="O120" s="81"/>
      <c r="P120" s="81"/>
      <c r="Q120" s="84"/>
      <c r="R120" s="83"/>
      <c r="S120" s="81"/>
      <c r="T120" s="81"/>
      <c r="U120" s="81"/>
      <c r="V120" s="84"/>
      <c r="W120" s="85"/>
      <c r="X120" s="62"/>
      <c r="Y120" s="9"/>
      <c r="Z120" s="9"/>
      <c r="AA120" s="9"/>
      <c r="AB120" s="9"/>
      <c r="AC120" s="9"/>
      <c r="AD120" s="9"/>
      <c r="AE120" s="9"/>
      <c r="AF120" s="9"/>
      <c r="AG120" s="9"/>
      <c r="AH120" s="9"/>
    </row>
    <row r="121" spans="7:34" x14ac:dyDescent="0.3">
      <c r="G121" s="77"/>
      <c r="H121" s="62">
        <v>1</v>
      </c>
      <c r="I121" s="62" t="s">
        <v>11</v>
      </c>
      <c r="J121" s="78">
        <v>478</v>
      </c>
      <c r="K121" s="79">
        <v>0.9</v>
      </c>
      <c r="L121" s="80">
        <v>221250</v>
      </c>
      <c r="M121" s="81">
        <v>0</v>
      </c>
      <c r="N121" s="80">
        <v>10184</v>
      </c>
      <c r="O121" s="80"/>
      <c r="P121" s="81">
        <v>208290.6</v>
      </c>
      <c r="Q121" s="82">
        <v>2.2769999999999999E-3</v>
      </c>
      <c r="R121" s="83">
        <v>474.27769619999998</v>
      </c>
      <c r="S121" s="80">
        <v>0</v>
      </c>
      <c r="T121" s="81">
        <v>0</v>
      </c>
      <c r="U121" s="81">
        <v>0</v>
      </c>
      <c r="V121" s="84">
        <v>1.91E-3</v>
      </c>
      <c r="W121" s="85">
        <v>0</v>
      </c>
      <c r="X121" s="62"/>
      <c r="Y121" s="9"/>
      <c r="Z121" s="9"/>
      <c r="AA121" s="9"/>
      <c r="AB121" s="9"/>
      <c r="AC121" s="9"/>
      <c r="AD121" s="9"/>
      <c r="AE121" s="9"/>
      <c r="AF121" s="9"/>
      <c r="AG121" s="9"/>
      <c r="AH121" s="9"/>
    </row>
    <row r="122" spans="7:34" x14ac:dyDescent="0.3">
      <c r="G122" s="77"/>
      <c r="H122" s="62">
        <v>2</v>
      </c>
      <c r="I122" s="62" t="s">
        <v>27</v>
      </c>
      <c r="J122" s="78">
        <v>478</v>
      </c>
      <c r="K122" s="79">
        <v>0.9</v>
      </c>
      <c r="L122" s="80">
        <v>221250</v>
      </c>
      <c r="M122" s="81">
        <v>0</v>
      </c>
      <c r="N122" s="80">
        <v>10184</v>
      </c>
      <c r="O122" s="80"/>
      <c r="P122" s="81">
        <v>208290.6</v>
      </c>
      <c r="Q122" s="82">
        <v>2.6200000000000003E-4</v>
      </c>
      <c r="R122" s="83">
        <v>54.572137200000007</v>
      </c>
      <c r="S122" s="80">
        <v>0</v>
      </c>
      <c r="T122" s="81">
        <v>0</v>
      </c>
      <c r="U122" s="81">
        <v>0</v>
      </c>
      <c r="V122" s="84">
        <v>2.6899999999999998E-4</v>
      </c>
      <c r="W122" s="85">
        <v>0</v>
      </c>
      <c r="X122" s="62"/>
      <c r="Y122" s="9"/>
      <c r="Z122" s="9"/>
      <c r="AA122" s="9"/>
      <c r="AB122" s="9"/>
      <c r="AC122" s="9"/>
      <c r="AD122" s="9"/>
      <c r="AE122" s="9"/>
      <c r="AF122" s="9"/>
      <c r="AG122" s="9"/>
      <c r="AH122" s="9"/>
    </row>
    <row r="123" spans="7:34" x14ac:dyDescent="0.3">
      <c r="G123" s="77"/>
      <c r="H123" s="62">
        <v>3</v>
      </c>
      <c r="I123" s="62" t="s">
        <v>20</v>
      </c>
      <c r="J123" s="78">
        <v>478</v>
      </c>
      <c r="K123" s="79">
        <v>0.9</v>
      </c>
      <c r="L123" s="80">
        <v>221250</v>
      </c>
      <c r="M123" s="81">
        <v>0</v>
      </c>
      <c r="N123" s="80">
        <v>10184</v>
      </c>
      <c r="O123" s="80"/>
      <c r="P123" s="81">
        <v>208290.6</v>
      </c>
      <c r="Q123" s="82">
        <v>5.7799999999999995E-4</v>
      </c>
      <c r="R123" s="83">
        <v>120.39196679999999</v>
      </c>
      <c r="S123" s="80">
        <v>0</v>
      </c>
      <c r="T123" s="81">
        <v>0</v>
      </c>
      <c r="U123" s="81">
        <v>0</v>
      </c>
      <c r="V123" s="84">
        <v>5.9699999999999998E-4</v>
      </c>
      <c r="W123" s="85">
        <v>0</v>
      </c>
      <c r="X123" s="62"/>
      <c r="Y123" s="9"/>
      <c r="Z123" s="9"/>
      <c r="AA123" s="9"/>
      <c r="AB123" s="9"/>
      <c r="AC123" s="9"/>
      <c r="AD123" s="9"/>
      <c r="AE123" s="9"/>
      <c r="AF123" s="9"/>
      <c r="AG123" s="9"/>
      <c r="AH123" s="9"/>
    </row>
    <row r="124" spans="7:34" x14ac:dyDescent="0.3">
      <c r="G124" s="77"/>
      <c r="H124" s="62">
        <v>5</v>
      </c>
      <c r="I124" s="62" t="s">
        <v>17</v>
      </c>
      <c r="J124" s="78">
        <v>478</v>
      </c>
      <c r="K124" s="79">
        <v>0.9</v>
      </c>
      <c r="L124" s="80">
        <v>221250</v>
      </c>
      <c r="M124" s="81">
        <v>0</v>
      </c>
      <c r="N124" s="80">
        <v>10184</v>
      </c>
      <c r="O124" s="80"/>
      <c r="P124" s="81">
        <v>208290.6</v>
      </c>
      <c r="Q124" s="82">
        <v>6.2979999999999998E-3</v>
      </c>
      <c r="R124" s="83">
        <v>1311.8141988</v>
      </c>
      <c r="S124" s="80">
        <v>0</v>
      </c>
      <c r="T124" s="81">
        <v>0</v>
      </c>
      <c r="U124" s="81">
        <v>0</v>
      </c>
      <c r="V124" s="84">
        <v>6.6930000000000002E-3</v>
      </c>
      <c r="W124" s="85">
        <v>0</v>
      </c>
      <c r="X124" s="62"/>
      <c r="Y124" s="9"/>
      <c r="Z124" s="9"/>
      <c r="AA124" s="9"/>
      <c r="AB124" s="9"/>
      <c r="AC124" s="9"/>
      <c r="AD124" s="9"/>
      <c r="AE124" s="9"/>
      <c r="AF124" s="9"/>
      <c r="AG124" s="9"/>
      <c r="AH124" s="9"/>
    </row>
    <row r="125" spans="7:34" x14ac:dyDescent="0.3">
      <c r="G125" s="77"/>
      <c r="H125" s="62">
        <v>137</v>
      </c>
      <c r="I125" s="62" t="s">
        <v>160</v>
      </c>
      <c r="J125" s="78">
        <v>478</v>
      </c>
      <c r="K125" s="79">
        <v>0.9</v>
      </c>
      <c r="L125" s="80">
        <v>221250</v>
      </c>
      <c r="M125" s="81">
        <v>0</v>
      </c>
      <c r="N125" s="80">
        <v>10184</v>
      </c>
      <c r="O125" s="80"/>
      <c r="P125" s="81">
        <v>208290.6</v>
      </c>
      <c r="Q125" s="82">
        <v>7.4999999999999993E-5</v>
      </c>
      <c r="R125" s="83">
        <v>15.621794999999999</v>
      </c>
      <c r="S125" s="80">
        <v>0</v>
      </c>
      <c r="T125" s="81">
        <v>0</v>
      </c>
      <c r="U125" s="81">
        <v>0</v>
      </c>
      <c r="V125" s="84">
        <v>0</v>
      </c>
      <c r="W125" s="85">
        <v>0</v>
      </c>
      <c r="X125" s="62"/>
      <c r="Y125" s="9"/>
      <c r="Z125" s="9"/>
      <c r="AA125" s="9"/>
      <c r="AB125" s="9"/>
      <c r="AC125" s="9"/>
      <c r="AD125" s="9"/>
      <c r="AE125" s="9"/>
      <c r="AF125" s="9"/>
      <c r="AG125" s="9"/>
      <c r="AH125" s="9"/>
    </row>
    <row r="126" spans="7:34" x14ac:dyDescent="0.3">
      <c r="G126" s="77"/>
      <c r="H126" s="62">
        <v>6</v>
      </c>
      <c r="I126" s="62" t="s">
        <v>76</v>
      </c>
      <c r="J126" s="78">
        <v>478</v>
      </c>
      <c r="K126" s="79">
        <v>0.9</v>
      </c>
      <c r="L126" s="80">
        <v>221250</v>
      </c>
      <c r="M126" s="81">
        <v>0</v>
      </c>
      <c r="N126" s="80">
        <v>10184</v>
      </c>
      <c r="O126" s="80"/>
      <c r="P126" s="81">
        <v>208290.6</v>
      </c>
      <c r="Q126" s="82">
        <v>0</v>
      </c>
      <c r="R126" s="83">
        <v>0</v>
      </c>
      <c r="S126" s="80">
        <v>0</v>
      </c>
      <c r="T126" s="81">
        <v>0</v>
      </c>
      <c r="U126" s="81">
        <v>0</v>
      </c>
      <c r="V126" s="84">
        <v>0</v>
      </c>
      <c r="W126" s="85">
        <v>0</v>
      </c>
      <c r="X126" s="62"/>
      <c r="Y126" s="9"/>
      <c r="Z126" s="9"/>
      <c r="AA126" s="9"/>
      <c r="AB126" s="9"/>
      <c r="AC126" s="9"/>
      <c r="AD126" s="9"/>
      <c r="AE126" s="9"/>
      <c r="AF126" s="9"/>
      <c r="AG126" s="9"/>
      <c r="AH126" s="9"/>
    </row>
    <row r="127" spans="7:34" x14ac:dyDescent="0.3">
      <c r="G127" s="77"/>
      <c r="H127" s="62">
        <v>7</v>
      </c>
      <c r="I127" s="62" t="s">
        <v>9</v>
      </c>
      <c r="J127" s="78">
        <v>478</v>
      </c>
      <c r="K127" s="79">
        <v>0.9</v>
      </c>
      <c r="L127" s="80">
        <v>221250</v>
      </c>
      <c r="M127" s="81">
        <v>0</v>
      </c>
      <c r="N127" s="80">
        <v>10184</v>
      </c>
      <c r="O127" s="80"/>
      <c r="P127" s="81">
        <v>208290.6</v>
      </c>
      <c r="Q127" s="82">
        <v>1.1900000000000001E-4</v>
      </c>
      <c r="R127" s="83">
        <v>24.786581400000003</v>
      </c>
      <c r="S127" s="80">
        <v>0</v>
      </c>
      <c r="T127" s="81">
        <v>0</v>
      </c>
      <c r="U127" s="81">
        <v>0</v>
      </c>
      <c r="V127" s="84">
        <v>1.27E-4</v>
      </c>
      <c r="W127" s="85">
        <v>0</v>
      </c>
      <c r="X127" s="62"/>
      <c r="Y127" s="9"/>
      <c r="Z127" s="9"/>
      <c r="AA127" s="9"/>
      <c r="AB127" s="9"/>
      <c r="AC127" s="9"/>
      <c r="AD127" s="9"/>
      <c r="AE127" s="9"/>
      <c r="AF127" s="9"/>
      <c r="AG127" s="9"/>
      <c r="AH127" s="9"/>
    </row>
    <row r="128" spans="7:34" x14ac:dyDescent="0.3">
      <c r="G128" s="77"/>
      <c r="H128" s="62">
        <v>8</v>
      </c>
      <c r="I128" s="62" t="s">
        <v>23</v>
      </c>
      <c r="J128" s="78">
        <v>478</v>
      </c>
      <c r="K128" s="79">
        <v>0.9</v>
      </c>
      <c r="L128" s="80">
        <v>221250</v>
      </c>
      <c r="M128" s="81">
        <v>0</v>
      </c>
      <c r="N128" s="80">
        <v>10184</v>
      </c>
      <c r="O128" s="80"/>
      <c r="P128" s="81">
        <v>208290.6</v>
      </c>
      <c r="Q128" s="82">
        <v>1.74E-4</v>
      </c>
      <c r="R128" s="83">
        <v>36.242564399999999</v>
      </c>
      <c r="S128" s="80">
        <v>0</v>
      </c>
      <c r="T128" s="81">
        <v>0</v>
      </c>
      <c r="U128" s="81">
        <v>0</v>
      </c>
      <c r="V128" s="84">
        <v>1.8699999999999999E-4</v>
      </c>
      <c r="W128" s="85">
        <v>0</v>
      </c>
      <c r="X128" s="62"/>
      <c r="Y128" s="9"/>
      <c r="Z128" s="9"/>
      <c r="AA128" s="9"/>
      <c r="AB128" s="9"/>
      <c r="AC128" s="9"/>
      <c r="AD128" s="9"/>
      <c r="AE128" s="9"/>
      <c r="AF128" s="9"/>
      <c r="AG128" s="9"/>
      <c r="AH128" s="9"/>
    </row>
    <row r="129" spans="7:34" x14ac:dyDescent="0.3">
      <c r="G129" s="77"/>
      <c r="H129" s="62">
        <v>17</v>
      </c>
      <c r="I129" s="62" t="s">
        <v>16</v>
      </c>
      <c r="J129" s="78">
        <v>478</v>
      </c>
      <c r="K129" s="79">
        <v>0.9</v>
      </c>
      <c r="L129" s="80">
        <v>221250</v>
      </c>
      <c r="M129" s="81">
        <v>0</v>
      </c>
      <c r="N129" s="80">
        <v>10184</v>
      </c>
      <c r="O129" s="80"/>
      <c r="P129" s="81">
        <v>208290.6</v>
      </c>
      <c r="Q129" s="82">
        <v>7.0899999999999999E-4</v>
      </c>
      <c r="R129" s="83">
        <v>147.6780354</v>
      </c>
      <c r="S129" s="80">
        <v>0</v>
      </c>
      <c r="T129" s="81">
        <v>0</v>
      </c>
      <c r="U129" s="81">
        <v>0</v>
      </c>
      <c r="V129" s="84">
        <v>7.5799999999999999E-4</v>
      </c>
      <c r="W129" s="85">
        <v>0</v>
      </c>
      <c r="X129" s="62"/>
      <c r="Y129" s="9"/>
      <c r="Z129" s="9"/>
      <c r="AA129" s="9"/>
      <c r="AB129" s="9"/>
      <c r="AC129" s="9"/>
      <c r="AD129" s="9"/>
      <c r="AE129" s="9"/>
      <c r="AF129" s="9"/>
      <c r="AG129" s="9"/>
      <c r="AH129" s="9"/>
    </row>
    <row r="130" spans="7:34" x14ac:dyDescent="0.3">
      <c r="G130" s="77"/>
      <c r="H130" s="62">
        <v>31</v>
      </c>
      <c r="I130" s="62" t="s">
        <v>1</v>
      </c>
      <c r="J130" s="78">
        <v>478</v>
      </c>
      <c r="K130" s="79">
        <v>0.9</v>
      </c>
      <c r="L130" s="80">
        <v>221250</v>
      </c>
      <c r="M130" s="81">
        <v>0</v>
      </c>
      <c r="N130" s="80">
        <v>10184</v>
      </c>
      <c r="O130" s="80"/>
      <c r="P130" s="81">
        <v>208290.6</v>
      </c>
      <c r="Q130" s="82">
        <v>1.243E-3</v>
      </c>
      <c r="R130" s="83">
        <v>258.90521580000001</v>
      </c>
      <c r="S130" s="80">
        <v>0</v>
      </c>
      <c r="T130" s="81">
        <v>0</v>
      </c>
      <c r="U130" s="81">
        <v>0</v>
      </c>
      <c r="V130" s="84">
        <v>1.188E-3</v>
      </c>
      <c r="W130" s="85">
        <v>0</v>
      </c>
      <c r="X130" s="62"/>
      <c r="Y130" s="9"/>
      <c r="Z130" s="9"/>
      <c r="AA130" s="9"/>
      <c r="AB130" s="9"/>
      <c r="AC130" s="9"/>
      <c r="AD130" s="9"/>
      <c r="AE130" s="9"/>
      <c r="AF130" s="9"/>
      <c r="AG130" s="9"/>
      <c r="AH130" s="9"/>
    </row>
    <row r="131" spans="7:34" x14ac:dyDescent="0.3">
      <c r="G131" s="77"/>
      <c r="H131" s="62">
        <v>38</v>
      </c>
      <c r="I131" s="62" t="s">
        <v>12</v>
      </c>
      <c r="J131" s="78">
        <v>478</v>
      </c>
      <c r="K131" s="79">
        <v>0.9</v>
      </c>
      <c r="L131" s="80">
        <v>221250</v>
      </c>
      <c r="M131" s="81">
        <v>0</v>
      </c>
      <c r="N131" s="80">
        <v>10184</v>
      </c>
      <c r="O131" s="80"/>
      <c r="P131" s="81">
        <v>208290.6</v>
      </c>
      <c r="Q131" s="82">
        <v>9.5000000000000005E-5</v>
      </c>
      <c r="R131" s="83">
        <v>19.787607000000001</v>
      </c>
      <c r="S131" s="80">
        <v>0</v>
      </c>
      <c r="T131" s="81">
        <v>0</v>
      </c>
      <c r="U131" s="81">
        <v>0</v>
      </c>
      <c r="V131" s="84">
        <v>7.8999999999999996E-5</v>
      </c>
      <c r="W131" s="85">
        <v>0</v>
      </c>
      <c r="X131" s="62"/>
      <c r="Y131" s="9"/>
      <c r="Z131" s="9"/>
      <c r="AA131" s="9"/>
      <c r="AB131" s="9"/>
      <c r="AC131" s="9"/>
      <c r="AD131" s="9"/>
      <c r="AE131" s="9"/>
      <c r="AF131" s="9"/>
      <c r="AG131" s="9"/>
      <c r="AH131" s="9"/>
    </row>
    <row r="132" spans="7:34" x14ac:dyDescent="0.3">
      <c r="G132" s="77"/>
      <c r="H132" s="62">
        <v>55</v>
      </c>
      <c r="I132" s="62" t="s">
        <v>26</v>
      </c>
      <c r="J132" s="78">
        <v>478</v>
      </c>
      <c r="K132" s="79">
        <v>0.9</v>
      </c>
      <c r="L132" s="80">
        <v>221250</v>
      </c>
      <c r="M132" s="81">
        <v>0</v>
      </c>
      <c r="N132" s="80">
        <v>10184</v>
      </c>
      <c r="O132" s="80"/>
      <c r="P132" s="81">
        <v>208290.6</v>
      </c>
      <c r="Q132" s="82">
        <v>1.4799999999999999E-4</v>
      </c>
      <c r="R132" s="83">
        <v>30.827008799999998</v>
      </c>
      <c r="S132" s="80">
        <v>0</v>
      </c>
      <c r="T132" s="81">
        <v>0</v>
      </c>
      <c r="U132" s="81">
        <v>0</v>
      </c>
      <c r="V132" s="84">
        <v>1.5699999999999999E-4</v>
      </c>
      <c r="W132" s="85">
        <v>0</v>
      </c>
      <c r="X132" s="62"/>
      <c r="Y132" s="9"/>
      <c r="Z132" s="9"/>
      <c r="AA132" s="9"/>
      <c r="AB132" s="9"/>
      <c r="AC132" s="9"/>
      <c r="AD132" s="9"/>
      <c r="AE132" s="9"/>
      <c r="AF132" s="9"/>
      <c r="AG132" s="9"/>
      <c r="AH132" s="9"/>
    </row>
    <row r="133" spans="7:34" x14ac:dyDescent="0.3">
      <c r="G133" s="77"/>
      <c r="H133" s="62">
        <v>71</v>
      </c>
      <c r="I133" s="62" t="s">
        <v>18</v>
      </c>
      <c r="J133" s="78">
        <v>478</v>
      </c>
      <c r="K133" s="79">
        <v>0</v>
      </c>
      <c r="L133" s="80">
        <v>221250</v>
      </c>
      <c r="M133" s="81">
        <v>0</v>
      </c>
      <c r="N133" s="80">
        <v>10184</v>
      </c>
      <c r="O133" s="80"/>
      <c r="P133" s="81">
        <v>0</v>
      </c>
      <c r="Q133" s="82">
        <v>1.0000000000000001E-5</v>
      </c>
      <c r="R133" s="83">
        <v>0</v>
      </c>
      <c r="S133" s="80">
        <v>0</v>
      </c>
      <c r="T133" s="81">
        <v>0</v>
      </c>
      <c r="U133" s="81">
        <v>0</v>
      </c>
      <c r="V133" s="84">
        <v>1.1E-5</v>
      </c>
      <c r="W133" s="85">
        <v>0</v>
      </c>
      <c r="X133" s="62"/>
      <c r="Y133" s="9"/>
      <c r="Z133" s="9"/>
      <c r="AA133" s="9"/>
      <c r="AB133" s="9"/>
      <c r="AC133" s="9"/>
      <c r="AD133" s="9"/>
      <c r="AE133" s="9"/>
      <c r="AF133" s="9"/>
      <c r="AG133" s="9"/>
      <c r="AH133" s="9"/>
    </row>
    <row r="134" spans="7:34" x14ac:dyDescent="0.3">
      <c r="G134" s="77"/>
      <c r="H134" s="62">
        <v>72</v>
      </c>
      <c r="I134" s="62" t="s">
        <v>28</v>
      </c>
      <c r="J134" s="78">
        <v>478</v>
      </c>
      <c r="K134" s="79">
        <v>0</v>
      </c>
      <c r="L134" s="80">
        <v>221250</v>
      </c>
      <c r="M134" s="81">
        <v>0</v>
      </c>
      <c r="N134" s="80">
        <v>10184</v>
      </c>
      <c r="O134" s="80"/>
      <c r="P134" s="81">
        <v>0</v>
      </c>
      <c r="Q134" s="82">
        <v>2.9999999999999997E-4</v>
      </c>
      <c r="R134" s="83">
        <v>0</v>
      </c>
      <c r="S134" s="80">
        <v>0</v>
      </c>
      <c r="T134" s="81">
        <v>0</v>
      </c>
      <c r="U134" s="81">
        <v>0</v>
      </c>
      <c r="V134" s="84">
        <v>3.1799999999999998E-4</v>
      </c>
      <c r="W134" s="85">
        <v>0</v>
      </c>
      <c r="X134" s="62"/>
      <c r="Y134" s="9"/>
      <c r="Z134" s="9"/>
      <c r="AA134" s="9"/>
      <c r="AB134" s="9"/>
      <c r="AC134" s="9"/>
      <c r="AD134" s="9"/>
      <c r="AE134" s="9"/>
      <c r="AF134" s="9"/>
      <c r="AG134" s="9"/>
      <c r="AH134" s="9"/>
    </row>
    <row r="135" spans="7:34" x14ac:dyDescent="0.3">
      <c r="G135" s="77"/>
      <c r="H135" s="62">
        <v>104</v>
      </c>
      <c r="I135" s="62" t="s">
        <v>88</v>
      </c>
      <c r="J135" s="78">
        <v>478</v>
      </c>
      <c r="K135" s="79">
        <v>0.9</v>
      </c>
      <c r="L135" s="80">
        <v>221250</v>
      </c>
      <c r="M135" s="81">
        <v>0</v>
      </c>
      <c r="N135" s="80">
        <v>10184</v>
      </c>
      <c r="O135" s="80"/>
      <c r="P135" s="81">
        <v>208290.6</v>
      </c>
      <c r="Q135" s="82">
        <v>0</v>
      </c>
      <c r="R135" s="83">
        <v>0</v>
      </c>
      <c r="S135" s="80">
        <v>0</v>
      </c>
      <c r="T135" s="81">
        <v>0</v>
      </c>
      <c r="U135" s="81">
        <v>0</v>
      </c>
      <c r="V135" s="84">
        <v>0</v>
      </c>
      <c r="W135" s="85">
        <v>0</v>
      </c>
      <c r="X135" s="62"/>
      <c r="Y135" s="9"/>
      <c r="Z135" s="9"/>
      <c r="AA135" s="9"/>
      <c r="AB135" s="9"/>
      <c r="AC135" s="9"/>
      <c r="AD135" s="9"/>
      <c r="AE135" s="9"/>
      <c r="AF135" s="9"/>
      <c r="AG135" s="9"/>
      <c r="AH135" s="9"/>
    </row>
    <row r="136" spans="7:34" x14ac:dyDescent="0.3">
      <c r="G136" s="77"/>
      <c r="H136" s="62">
        <v>115</v>
      </c>
      <c r="I136" s="62" t="s">
        <v>116</v>
      </c>
      <c r="J136" s="78">
        <v>478</v>
      </c>
      <c r="K136" s="79">
        <v>0.9</v>
      </c>
      <c r="L136" s="80">
        <v>221250</v>
      </c>
      <c r="M136" s="81">
        <v>0</v>
      </c>
      <c r="N136" s="80">
        <v>10184</v>
      </c>
      <c r="O136" s="80"/>
      <c r="P136" s="81">
        <v>208290.6</v>
      </c>
      <c r="Q136" s="82">
        <v>0</v>
      </c>
      <c r="R136" s="83">
        <v>0</v>
      </c>
      <c r="S136" s="80">
        <v>0</v>
      </c>
      <c r="T136" s="81">
        <v>0</v>
      </c>
      <c r="U136" s="81">
        <v>0</v>
      </c>
      <c r="V136" s="84">
        <v>0</v>
      </c>
      <c r="W136" s="85">
        <v>0</v>
      </c>
      <c r="X136" s="62"/>
      <c r="Y136" s="9"/>
      <c r="Z136" s="9"/>
      <c r="AA136" s="9"/>
      <c r="AB136" s="9"/>
      <c r="AC136" s="9"/>
      <c r="AD136" s="9"/>
      <c r="AE136" s="9"/>
      <c r="AF136" s="9"/>
      <c r="AG136" s="9"/>
      <c r="AH136" s="9"/>
    </row>
    <row r="137" spans="7:34" x14ac:dyDescent="0.3">
      <c r="G137" s="77"/>
      <c r="H137" s="62">
        <v>117</v>
      </c>
      <c r="I137" s="62" t="s">
        <v>21</v>
      </c>
      <c r="J137" s="78">
        <v>478</v>
      </c>
      <c r="K137" s="79">
        <v>0.9</v>
      </c>
      <c r="L137" s="80">
        <v>221250</v>
      </c>
      <c r="M137" s="81">
        <v>0</v>
      </c>
      <c r="N137" s="80">
        <v>10184</v>
      </c>
      <c r="O137" s="80"/>
      <c r="P137" s="81">
        <v>208290.6</v>
      </c>
      <c r="Q137" s="82">
        <v>2.5700000000000001E-4</v>
      </c>
      <c r="R137" s="83">
        <v>53.530684200000003</v>
      </c>
      <c r="S137" s="80">
        <v>0</v>
      </c>
      <c r="T137" s="81">
        <v>0</v>
      </c>
      <c r="U137" s="81">
        <v>0</v>
      </c>
      <c r="V137" s="84">
        <v>2.7300000000000002E-4</v>
      </c>
      <c r="W137" s="85">
        <v>0</v>
      </c>
      <c r="X137" s="62"/>
      <c r="Y137" s="9"/>
      <c r="Z137" s="9"/>
      <c r="AA137" s="9"/>
      <c r="AB137" s="9"/>
      <c r="AC137" s="9"/>
      <c r="AD137" s="9"/>
      <c r="AE137" s="9"/>
      <c r="AF137" s="9"/>
      <c r="AG137" s="9"/>
      <c r="AH137" s="9"/>
    </row>
    <row r="138" spans="7:34" x14ac:dyDescent="0.3">
      <c r="G138" s="77"/>
      <c r="H138" s="62">
        <v>123</v>
      </c>
      <c r="I138" s="62" t="s">
        <v>29</v>
      </c>
      <c r="J138" s="78">
        <v>478</v>
      </c>
      <c r="K138" s="79">
        <v>0.9</v>
      </c>
      <c r="L138" s="80">
        <v>221250</v>
      </c>
      <c r="M138" s="81">
        <v>0</v>
      </c>
      <c r="N138" s="80">
        <v>10184</v>
      </c>
      <c r="O138" s="80"/>
      <c r="P138" s="81">
        <v>208290.6</v>
      </c>
      <c r="Q138" s="82">
        <v>1.1529999999999999E-3</v>
      </c>
      <c r="R138" s="83">
        <v>240.15906179999999</v>
      </c>
      <c r="S138" s="80">
        <v>0</v>
      </c>
      <c r="T138" s="81">
        <v>0</v>
      </c>
      <c r="U138" s="81">
        <v>0</v>
      </c>
      <c r="V138" s="84">
        <v>1.232E-3</v>
      </c>
      <c r="W138" s="85">
        <v>0</v>
      </c>
      <c r="X138" s="62"/>
      <c r="Y138" s="9"/>
      <c r="Z138" s="9"/>
      <c r="AA138" s="9"/>
      <c r="AB138" s="9"/>
      <c r="AC138" s="9"/>
      <c r="AD138" s="9"/>
      <c r="AE138" s="9"/>
      <c r="AF138" s="9"/>
      <c r="AG138" s="9"/>
      <c r="AH138" s="9"/>
    </row>
    <row r="139" spans="7:34" x14ac:dyDescent="0.3">
      <c r="G139" s="77"/>
      <c r="H139" s="62"/>
      <c r="I139" s="62"/>
      <c r="J139" s="78"/>
      <c r="K139" s="79"/>
      <c r="L139" s="81"/>
      <c r="M139" s="81"/>
      <c r="N139" s="81"/>
      <c r="O139" s="81"/>
      <c r="P139" s="81"/>
      <c r="Q139" s="84"/>
      <c r="R139" s="83"/>
      <c r="S139" s="81"/>
      <c r="T139" s="81"/>
      <c r="U139" s="81"/>
      <c r="V139" s="84"/>
      <c r="W139" s="85"/>
      <c r="X139" s="62"/>
      <c r="Y139" s="9"/>
      <c r="Z139" s="9"/>
      <c r="AA139" s="9"/>
      <c r="AB139" s="9"/>
      <c r="AC139" s="9"/>
      <c r="AD139" s="9"/>
      <c r="AE139" s="9"/>
      <c r="AF139" s="9"/>
      <c r="AG139" s="9"/>
      <c r="AH139" s="9"/>
    </row>
    <row r="140" spans="7:34" ht="15.6" x14ac:dyDescent="0.3">
      <c r="G140" s="90">
        <v>115</v>
      </c>
      <c r="H140" s="91" t="s">
        <v>116</v>
      </c>
      <c r="I140" s="62"/>
      <c r="J140" s="78"/>
      <c r="K140" s="79"/>
      <c r="L140" s="81"/>
      <c r="M140" s="81"/>
      <c r="N140" s="81"/>
      <c r="O140" s="81"/>
      <c r="P140" s="81"/>
      <c r="Q140" s="84"/>
      <c r="R140" s="83"/>
      <c r="S140" s="81"/>
      <c r="T140" s="81"/>
      <c r="U140" s="81"/>
      <c r="V140" s="84"/>
      <c r="W140" s="85"/>
      <c r="X140" s="62"/>
      <c r="Y140" s="9"/>
      <c r="Z140" s="9"/>
      <c r="AA140" s="9"/>
      <c r="AB140" s="9"/>
      <c r="AC140" s="9"/>
      <c r="AD140" s="9"/>
      <c r="AE140" s="9"/>
      <c r="AF140" s="9"/>
      <c r="AG140" s="9"/>
      <c r="AH140" s="9"/>
    </row>
    <row r="141" spans="7:34" x14ac:dyDescent="0.3">
      <c r="G141" s="77"/>
      <c r="H141" s="62">
        <v>1</v>
      </c>
      <c r="I141" s="62" t="s">
        <v>11</v>
      </c>
      <c r="J141" s="78">
        <v>959</v>
      </c>
      <c r="K141" s="79">
        <v>0.9</v>
      </c>
      <c r="L141" s="80">
        <v>0</v>
      </c>
      <c r="M141" s="81"/>
      <c r="N141" s="80">
        <v>0</v>
      </c>
      <c r="O141" s="80"/>
      <c r="P141" s="81">
        <v>0</v>
      </c>
      <c r="Q141" s="82">
        <v>2.2769999999999999E-3</v>
      </c>
      <c r="R141" s="83">
        <v>0</v>
      </c>
      <c r="S141" s="80">
        <v>0</v>
      </c>
      <c r="T141" s="81"/>
      <c r="U141" s="81">
        <v>0</v>
      </c>
      <c r="V141" s="84">
        <v>1.91E-3</v>
      </c>
      <c r="W141" s="85">
        <v>0</v>
      </c>
      <c r="X141" s="62"/>
      <c r="Y141" s="9"/>
      <c r="Z141" s="9"/>
      <c r="AA141" s="9"/>
      <c r="AB141" s="9"/>
      <c r="AC141" s="9"/>
      <c r="AD141" s="9"/>
      <c r="AE141" s="9"/>
      <c r="AF141" s="9"/>
      <c r="AG141" s="9"/>
      <c r="AH141" s="9"/>
    </row>
    <row r="142" spans="7:34" x14ac:dyDescent="0.3">
      <c r="G142" s="77"/>
      <c r="H142" s="62">
        <v>2</v>
      </c>
      <c r="I142" s="62" t="s">
        <v>27</v>
      </c>
      <c r="J142" s="78">
        <v>959</v>
      </c>
      <c r="K142" s="79">
        <v>0.9</v>
      </c>
      <c r="L142" s="80">
        <v>0</v>
      </c>
      <c r="M142" s="81"/>
      <c r="N142" s="80">
        <v>0</v>
      </c>
      <c r="O142" s="80"/>
      <c r="P142" s="81">
        <v>0</v>
      </c>
      <c r="Q142" s="82">
        <v>2.6200000000000003E-4</v>
      </c>
      <c r="R142" s="83">
        <v>0</v>
      </c>
      <c r="S142" s="80">
        <v>0</v>
      </c>
      <c r="T142" s="81"/>
      <c r="U142" s="81">
        <v>0</v>
      </c>
      <c r="V142" s="84">
        <v>2.6899999999999998E-4</v>
      </c>
      <c r="W142" s="85">
        <v>0</v>
      </c>
      <c r="X142" s="62"/>
      <c r="Y142" s="9"/>
      <c r="Z142" s="9"/>
      <c r="AA142" s="9"/>
      <c r="AB142" s="9"/>
      <c r="AC142" s="9"/>
      <c r="AD142" s="9"/>
      <c r="AE142" s="9"/>
      <c r="AF142" s="9"/>
      <c r="AG142" s="9"/>
      <c r="AH142" s="9"/>
    </row>
    <row r="143" spans="7:34" x14ac:dyDescent="0.3">
      <c r="G143" s="77"/>
      <c r="H143" s="62">
        <v>3</v>
      </c>
      <c r="I143" s="62" t="s">
        <v>20</v>
      </c>
      <c r="J143" s="78">
        <v>959</v>
      </c>
      <c r="K143" s="79">
        <v>0.9</v>
      </c>
      <c r="L143" s="80">
        <v>0</v>
      </c>
      <c r="M143" s="81"/>
      <c r="N143" s="80">
        <v>0</v>
      </c>
      <c r="O143" s="80"/>
      <c r="P143" s="81">
        <v>0</v>
      </c>
      <c r="Q143" s="82">
        <v>5.7799999999999995E-4</v>
      </c>
      <c r="R143" s="83">
        <v>0</v>
      </c>
      <c r="S143" s="80">
        <v>0</v>
      </c>
      <c r="T143" s="81"/>
      <c r="U143" s="81">
        <v>0</v>
      </c>
      <c r="V143" s="84">
        <v>5.9699999999999998E-4</v>
      </c>
      <c r="W143" s="85">
        <v>0</v>
      </c>
      <c r="X143" s="62"/>
      <c r="Y143" s="9"/>
      <c r="Z143" s="9"/>
      <c r="AA143" s="9"/>
      <c r="AB143" s="9"/>
      <c r="AC143" s="9"/>
      <c r="AD143" s="9"/>
      <c r="AE143" s="9"/>
      <c r="AF143" s="9"/>
      <c r="AG143" s="9"/>
      <c r="AH143" s="9"/>
    </row>
    <row r="144" spans="7:34" x14ac:dyDescent="0.3">
      <c r="G144" s="77"/>
      <c r="H144" s="62">
        <v>5</v>
      </c>
      <c r="I144" s="62" t="s">
        <v>17</v>
      </c>
      <c r="J144" s="78">
        <v>959</v>
      </c>
      <c r="K144" s="79">
        <v>0.9</v>
      </c>
      <c r="L144" s="80">
        <v>0</v>
      </c>
      <c r="M144" s="81"/>
      <c r="N144" s="80">
        <v>0</v>
      </c>
      <c r="O144" s="80"/>
      <c r="P144" s="81">
        <v>0</v>
      </c>
      <c r="Q144" s="82">
        <v>6.2979999999999998E-3</v>
      </c>
      <c r="R144" s="83">
        <v>0</v>
      </c>
      <c r="S144" s="80">
        <v>0</v>
      </c>
      <c r="T144" s="81"/>
      <c r="U144" s="81">
        <v>0</v>
      </c>
      <c r="V144" s="84">
        <v>6.6930000000000002E-3</v>
      </c>
      <c r="W144" s="85">
        <v>0</v>
      </c>
      <c r="X144" s="62"/>
      <c r="Y144" s="9"/>
      <c r="Z144" s="9"/>
      <c r="AA144" s="9"/>
      <c r="AB144" s="9"/>
      <c r="AC144" s="9"/>
      <c r="AD144" s="9"/>
      <c r="AE144" s="9"/>
      <c r="AF144" s="9"/>
      <c r="AG144" s="9"/>
      <c r="AH144" s="9"/>
    </row>
    <row r="145" spans="7:34" x14ac:dyDescent="0.3">
      <c r="G145" s="77"/>
      <c r="H145" s="62">
        <v>137</v>
      </c>
      <c r="I145" s="62" t="s">
        <v>160</v>
      </c>
      <c r="J145" s="78">
        <v>959</v>
      </c>
      <c r="K145" s="79">
        <v>0.9</v>
      </c>
      <c r="L145" s="80">
        <v>0</v>
      </c>
      <c r="M145" s="81"/>
      <c r="N145" s="80">
        <v>0</v>
      </c>
      <c r="O145" s="80"/>
      <c r="P145" s="81">
        <v>0</v>
      </c>
      <c r="Q145" s="82">
        <v>7.4999999999999993E-5</v>
      </c>
      <c r="R145" s="83">
        <v>0</v>
      </c>
      <c r="S145" s="80">
        <v>0</v>
      </c>
      <c r="T145" s="81"/>
      <c r="U145" s="81">
        <v>0</v>
      </c>
      <c r="V145" s="84">
        <v>0</v>
      </c>
      <c r="W145" s="85">
        <v>0</v>
      </c>
      <c r="X145" s="62"/>
      <c r="Y145" s="9"/>
      <c r="Z145" s="9"/>
      <c r="AA145" s="9"/>
      <c r="AB145" s="9"/>
      <c r="AC145" s="9"/>
      <c r="AD145" s="9"/>
      <c r="AE145" s="9"/>
      <c r="AF145" s="9"/>
      <c r="AG145" s="9"/>
      <c r="AH145" s="9"/>
    </row>
    <row r="146" spans="7:34" x14ac:dyDescent="0.3">
      <c r="G146" s="77"/>
      <c r="H146" s="62">
        <v>6</v>
      </c>
      <c r="I146" s="62" t="s">
        <v>76</v>
      </c>
      <c r="J146" s="78">
        <v>959</v>
      </c>
      <c r="K146" s="79">
        <v>0.9</v>
      </c>
      <c r="L146" s="80">
        <v>0</v>
      </c>
      <c r="M146" s="81"/>
      <c r="N146" s="80">
        <v>0</v>
      </c>
      <c r="O146" s="80"/>
      <c r="P146" s="81">
        <v>0</v>
      </c>
      <c r="Q146" s="82">
        <v>0</v>
      </c>
      <c r="R146" s="83">
        <v>0</v>
      </c>
      <c r="S146" s="80">
        <v>0</v>
      </c>
      <c r="T146" s="81"/>
      <c r="U146" s="81">
        <v>0</v>
      </c>
      <c r="V146" s="84">
        <v>0</v>
      </c>
      <c r="W146" s="85">
        <v>0</v>
      </c>
      <c r="X146" s="62"/>
      <c r="Y146" s="9"/>
      <c r="Z146" s="9"/>
      <c r="AA146" s="9"/>
      <c r="AB146" s="9"/>
      <c r="AC146" s="9"/>
      <c r="AD146" s="9"/>
      <c r="AE146" s="9"/>
      <c r="AF146" s="9"/>
      <c r="AG146" s="9"/>
      <c r="AH146" s="9"/>
    </row>
    <row r="147" spans="7:34" x14ac:dyDescent="0.3">
      <c r="G147" s="77"/>
      <c r="H147" s="62">
        <v>7</v>
      </c>
      <c r="I147" s="62" t="s">
        <v>9</v>
      </c>
      <c r="J147" s="78">
        <v>959</v>
      </c>
      <c r="K147" s="79">
        <v>0.9</v>
      </c>
      <c r="L147" s="80">
        <v>0</v>
      </c>
      <c r="M147" s="81"/>
      <c r="N147" s="80">
        <v>0</v>
      </c>
      <c r="O147" s="80"/>
      <c r="P147" s="81">
        <v>0</v>
      </c>
      <c r="Q147" s="82">
        <v>1.1900000000000001E-4</v>
      </c>
      <c r="R147" s="83">
        <v>0</v>
      </c>
      <c r="S147" s="80">
        <v>0</v>
      </c>
      <c r="T147" s="81"/>
      <c r="U147" s="81">
        <v>0</v>
      </c>
      <c r="V147" s="84">
        <v>1.27E-4</v>
      </c>
      <c r="W147" s="85">
        <v>0</v>
      </c>
      <c r="X147" s="62"/>
      <c r="Y147" s="9"/>
      <c r="Z147" s="9"/>
      <c r="AA147" s="9"/>
      <c r="AB147" s="9"/>
      <c r="AC147" s="9"/>
      <c r="AD147" s="9"/>
      <c r="AE147" s="9"/>
      <c r="AF147" s="9"/>
      <c r="AG147" s="9"/>
      <c r="AH147" s="9"/>
    </row>
    <row r="148" spans="7:34" x14ac:dyDescent="0.3">
      <c r="G148" s="77"/>
      <c r="H148" s="62">
        <v>8</v>
      </c>
      <c r="I148" s="62" t="s">
        <v>23</v>
      </c>
      <c r="J148" s="78">
        <v>959</v>
      </c>
      <c r="K148" s="79">
        <v>0.9</v>
      </c>
      <c r="L148" s="80">
        <v>0</v>
      </c>
      <c r="M148" s="81"/>
      <c r="N148" s="80">
        <v>0</v>
      </c>
      <c r="O148" s="80"/>
      <c r="P148" s="81">
        <v>0</v>
      </c>
      <c r="Q148" s="82">
        <v>1.74E-4</v>
      </c>
      <c r="R148" s="83">
        <v>0</v>
      </c>
      <c r="S148" s="80">
        <v>0</v>
      </c>
      <c r="T148" s="81"/>
      <c r="U148" s="81">
        <v>0</v>
      </c>
      <c r="V148" s="84">
        <v>1.8699999999999999E-4</v>
      </c>
      <c r="W148" s="85">
        <v>0</v>
      </c>
      <c r="X148" s="62"/>
      <c r="Y148" s="9"/>
      <c r="Z148" s="9"/>
      <c r="AA148" s="9"/>
      <c r="AB148" s="9"/>
      <c r="AC148" s="9"/>
      <c r="AD148" s="9"/>
      <c r="AE148" s="9"/>
      <c r="AF148" s="9"/>
      <c r="AG148" s="9"/>
      <c r="AH148" s="9"/>
    </row>
    <row r="149" spans="7:34" x14ac:dyDescent="0.3">
      <c r="G149" s="77"/>
      <c r="H149" s="62">
        <v>19</v>
      </c>
      <c r="I149" s="62" t="s">
        <v>15</v>
      </c>
      <c r="J149" s="78">
        <v>959</v>
      </c>
      <c r="K149" s="79">
        <v>0.9</v>
      </c>
      <c r="L149" s="80">
        <v>0</v>
      </c>
      <c r="M149" s="81"/>
      <c r="N149" s="80">
        <v>0</v>
      </c>
      <c r="O149" s="80"/>
      <c r="P149" s="81">
        <v>0</v>
      </c>
      <c r="Q149" s="82">
        <v>6.8999999999999997E-5</v>
      </c>
      <c r="R149" s="83">
        <v>0</v>
      </c>
      <c r="S149" s="80">
        <v>0</v>
      </c>
      <c r="T149" s="81"/>
      <c r="U149" s="81">
        <v>0</v>
      </c>
      <c r="V149" s="84">
        <v>7.3999999999999996E-5</v>
      </c>
      <c r="W149" s="85">
        <v>0</v>
      </c>
      <c r="X149" s="62"/>
      <c r="Y149" s="9"/>
      <c r="Z149" s="9"/>
      <c r="AA149" s="9"/>
      <c r="AB149" s="9"/>
      <c r="AC149" s="9"/>
      <c r="AD149" s="9"/>
      <c r="AE149" s="9"/>
      <c r="AF149" s="9"/>
      <c r="AG149" s="9"/>
      <c r="AH149" s="9"/>
    </row>
    <row r="150" spans="7:34" x14ac:dyDescent="0.3">
      <c r="G150" s="77"/>
      <c r="H150" s="62">
        <v>31</v>
      </c>
      <c r="I150" s="62" t="s">
        <v>1</v>
      </c>
      <c r="J150" s="78">
        <v>959</v>
      </c>
      <c r="K150" s="79">
        <v>0.9</v>
      </c>
      <c r="L150" s="80">
        <v>0</v>
      </c>
      <c r="M150" s="81"/>
      <c r="N150" s="80">
        <v>0</v>
      </c>
      <c r="O150" s="80"/>
      <c r="P150" s="81">
        <v>0</v>
      </c>
      <c r="Q150" s="82">
        <v>1.243E-3</v>
      </c>
      <c r="R150" s="83">
        <v>0</v>
      </c>
      <c r="S150" s="80">
        <v>0</v>
      </c>
      <c r="T150" s="81"/>
      <c r="U150" s="81">
        <v>0</v>
      </c>
      <c r="V150" s="84">
        <v>1.188E-3</v>
      </c>
      <c r="W150" s="85">
        <v>0</v>
      </c>
      <c r="X150" s="62"/>
      <c r="Y150" s="9"/>
      <c r="Z150" s="9"/>
      <c r="AA150" s="9"/>
      <c r="AB150" s="9"/>
      <c r="AC150" s="9"/>
      <c r="AD150" s="9"/>
      <c r="AE150" s="9"/>
      <c r="AF150" s="9"/>
      <c r="AG150" s="9"/>
      <c r="AH150" s="9"/>
    </row>
    <row r="151" spans="7:34" x14ac:dyDescent="0.3">
      <c r="G151" s="77"/>
      <c r="H151" s="62">
        <v>38</v>
      </c>
      <c r="I151" s="62" t="s">
        <v>12</v>
      </c>
      <c r="J151" s="78">
        <v>959</v>
      </c>
      <c r="K151" s="79">
        <v>0.9</v>
      </c>
      <c r="L151" s="80">
        <v>0</v>
      </c>
      <c r="M151" s="81"/>
      <c r="N151" s="80">
        <v>0</v>
      </c>
      <c r="O151" s="80"/>
      <c r="P151" s="81">
        <v>0</v>
      </c>
      <c r="Q151" s="82">
        <v>9.5000000000000005E-5</v>
      </c>
      <c r="R151" s="83">
        <v>0</v>
      </c>
      <c r="S151" s="80">
        <v>0</v>
      </c>
      <c r="T151" s="81"/>
      <c r="U151" s="81">
        <v>0</v>
      </c>
      <c r="V151" s="84">
        <v>7.8999999999999996E-5</v>
      </c>
      <c r="W151" s="85">
        <v>0</v>
      </c>
      <c r="X151" s="62"/>
      <c r="Y151" s="9"/>
      <c r="Z151" s="9"/>
      <c r="AA151" s="9"/>
      <c r="AB151" s="9"/>
      <c r="AC151" s="9"/>
      <c r="AD151" s="9"/>
      <c r="AE151" s="9"/>
      <c r="AF151" s="9"/>
      <c r="AG151" s="9"/>
      <c r="AH151" s="9"/>
    </row>
    <row r="152" spans="7:34" x14ac:dyDescent="0.3">
      <c r="G152" s="77"/>
      <c r="H152" s="62">
        <v>55</v>
      </c>
      <c r="I152" s="62" t="s">
        <v>26</v>
      </c>
      <c r="J152" s="78">
        <v>959</v>
      </c>
      <c r="K152" s="79">
        <v>0.9</v>
      </c>
      <c r="L152" s="80">
        <v>0</v>
      </c>
      <c r="M152" s="81"/>
      <c r="N152" s="80">
        <v>0</v>
      </c>
      <c r="O152" s="80"/>
      <c r="P152" s="81">
        <v>0</v>
      </c>
      <c r="Q152" s="82">
        <v>1.4799999999999999E-4</v>
      </c>
      <c r="R152" s="83">
        <v>0</v>
      </c>
      <c r="S152" s="80">
        <v>0</v>
      </c>
      <c r="T152" s="81"/>
      <c r="U152" s="81">
        <v>0</v>
      </c>
      <c r="V152" s="84">
        <v>1.5699999999999999E-4</v>
      </c>
      <c r="W152" s="85">
        <v>0</v>
      </c>
      <c r="X152" s="62"/>
      <c r="Y152" s="9"/>
      <c r="Z152" s="9"/>
      <c r="AA152" s="9"/>
      <c r="AB152" s="9"/>
      <c r="AC152" s="9"/>
      <c r="AD152" s="9"/>
      <c r="AE152" s="9"/>
      <c r="AF152" s="9"/>
      <c r="AG152" s="9"/>
      <c r="AH152" s="9"/>
    </row>
    <row r="153" spans="7:34" x14ac:dyDescent="0.3">
      <c r="G153" s="77"/>
      <c r="H153" s="62">
        <v>71</v>
      </c>
      <c r="I153" s="62" t="s">
        <v>18</v>
      </c>
      <c r="J153" s="78">
        <v>959</v>
      </c>
      <c r="K153" s="79">
        <v>0</v>
      </c>
      <c r="L153" s="80">
        <v>0</v>
      </c>
      <c r="M153" s="81"/>
      <c r="N153" s="80">
        <v>0</v>
      </c>
      <c r="O153" s="80"/>
      <c r="P153" s="81">
        <v>0</v>
      </c>
      <c r="Q153" s="82">
        <v>1.0000000000000001E-5</v>
      </c>
      <c r="R153" s="83">
        <v>0</v>
      </c>
      <c r="S153" s="80">
        <v>0</v>
      </c>
      <c r="T153" s="81"/>
      <c r="U153" s="81">
        <v>0</v>
      </c>
      <c r="V153" s="84">
        <v>1.1E-5</v>
      </c>
      <c r="W153" s="85">
        <v>0</v>
      </c>
      <c r="X153" s="62"/>
      <c r="Y153" s="9"/>
      <c r="Z153" s="9"/>
      <c r="AA153" s="9"/>
      <c r="AB153" s="9"/>
      <c r="AC153" s="9"/>
      <c r="AD153" s="9"/>
      <c r="AE153" s="9"/>
      <c r="AF153" s="9"/>
      <c r="AG153" s="9"/>
      <c r="AH153" s="9"/>
    </row>
    <row r="154" spans="7:34" x14ac:dyDescent="0.3">
      <c r="G154" s="77"/>
      <c r="H154" s="62">
        <v>72</v>
      </c>
      <c r="I154" s="62" t="s">
        <v>28</v>
      </c>
      <c r="J154" s="78">
        <v>959</v>
      </c>
      <c r="K154" s="79">
        <v>0</v>
      </c>
      <c r="L154" s="80">
        <v>0</v>
      </c>
      <c r="M154" s="81"/>
      <c r="N154" s="80">
        <v>0</v>
      </c>
      <c r="O154" s="80"/>
      <c r="P154" s="81">
        <v>0</v>
      </c>
      <c r="Q154" s="82">
        <v>2.9999999999999997E-4</v>
      </c>
      <c r="R154" s="83">
        <v>0</v>
      </c>
      <c r="S154" s="80">
        <v>0</v>
      </c>
      <c r="T154" s="81"/>
      <c r="U154" s="81">
        <v>0</v>
      </c>
      <c r="V154" s="84">
        <v>3.1799999999999998E-4</v>
      </c>
      <c r="W154" s="85">
        <v>0</v>
      </c>
      <c r="X154" s="62"/>
      <c r="Y154" s="9"/>
      <c r="Z154" s="9"/>
      <c r="AA154" s="9"/>
      <c r="AB154" s="9"/>
      <c r="AC154" s="9"/>
      <c r="AD154" s="9"/>
      <c r="AE154" s="9"/>
      <c r="AF154" s="9"/>
      <c r="AG154" s="9"/>
      <c r="AH154" s="9"/>
    </row>
    <row r="155" spans="7:34" x14ac:dyDescent="0.3">
      <c r="G155" s="77"/>
      <c r="H155" s="62">
        <v>104</v>
      </c>
      <c r="I155" s="62" t="s">
        <v>88</v>
      </c>
      <c r="J155" s="78">
        <v>959</v>
      </c>
      <c r="K155" s="79">
        <v>0.9</v>
      </c>
      <c r="L155" s="80">
        <v>0</v>
      </c>
      <c r="M155" s="81"/>
      <c r="N155" s="80">
        <v>0</v>
      </c>
      <c r="O155" s="80"/>
      <c r="P155" s="81">
        <v>0</v>
      </c>
      <c r="Q155" s="82">
        <v>0</v>
      </c>
      <c r="R155" s="83">
        <v>0</v>
      </c>
      <c r="S155" s="80">
        <v>0</v>
      </c>
      <c r="T155" s="81"/>
      <c r="U155" s="81">
        <v>0</v>
      </c>
      <c r="V155" s="84">
        <v>0</v>
      </c>
      <c r="W155" s="85">
        <v>0</v>
      </c>
      <c r="X155" s="62"/>
      <c r="Y155" s="9"/>
      <c r="Z155" s="9"/>
      <c r="AA155" s="9"/>
      <c r="AB155" s="9"/>
      <c r="AC155" s="9"/>
      <c r="AD155" s="9"/>
      <c r="AE155" s="9"/>
      <c r="AF155" s="9"/>
      <c r="AG155" s="9"/>
      <c r="AH155" s="9"/>
    </row>
    <row r="156" spans="7:34" x14ac:dyDescent="0.3">
      <c r="G156" s="77"/>
      <c r="H156" s="62">
        <v>115</v>
      </c>
      <c r="I156" s="62" t="s">
        <v>116</v>
      </c>
      <c r="J156" s="78">
        <v>959</v>
      </c>
      <c r="K156" s="79">
        <v>0.9</v>
      </c>
      <c r="L156" s="80">
        <v>0</v>
      </c>
      <c r="M156" s="81"/>
      <c r="N156" s="80">
        <v>0</v>
      </c>
      <c r="O156" s="80"/>
      <c r="P156" s="81">
        <v>0</v>
      </c>
      <c r="Q156" s="82">
        <v>0</v>
      </c>
      <c r="R156" s="83">
        <v>0</v>
      </c>
      <c r="S156" s="80">
        <v>0</v>
      </c>
      <c r="T156" s="81"/>
      <c r="U156" s="81">
        <v>0</v>
      </c>
      <c r="V156" s="84">
        <v>0</v>
      </c>
      <c r="W156" s="85">
        <v>0</v>
      </c>
      <c r="X156" s="62"/>
      <c r="Y156" s="9"/>
      <c r="Z156" s="9"/>
      <c r="AA156" s="9"/>
      <c r="AB156" s="9"/>
      <c r="AC156" s="9"/>
      <c r="AD156" s="9"/>
      <c r="AE156" s="9"/>
      <c r="AF156" s="9"/>
      <c r="AG156" s="9"/>
      <c r="AH156" s="9"/>
    </row>
    <row r="157" spans="7:34" x14ac:dyDescent="0.3">
      <c r="G157" s="77"/>
      <c r="H157" s="62">
        <v>117</v>
      </c>
      <c r="I157" s="62" t="s">
        <v>21</v>
      </c>
      <c r="J157" s="78">
        <v>959</v>
      </c>
      <c r="K157" s="79">
        <v>0.9</v>
      </c>
      <c r="L157" s="80">
        <v>0</v>
      </c>
      <c r="M157" s="81"/>
      <c r="N157" s="80">
        <v>0</v>
      </c>
      <c r="O157" s="80"/>
      <c r="P157" s="81">
        <v>0</v>
      </c>
      <c r="Q157" s="82">
        <v>2.5700000000000001E-4</v>
      </c>
      <c r="R157" s="83">
        <v>0</v>
      </c>
      <c r="S157" s="80">
        <v>0</v>
      </c>
      <c r="T157" s="81"/>
      <c r="U157" s="81">
        <v>0</v>
      </c>
      <c r="V157" s="84">
        <v>2.7300000000000002E-4</v>
      </c>
      <c r="W157" s="85">
        <v>0</v>
      </c>
      <c r="X157" s="62"/>
      <c r="Y157" s="9"/>
      <c r="Z157" s="9"/>
      <c r="AA157" s="9"/>
      <c r="AB157" s="9"/>
      <c r="AC157" s="9"/>
      <c r="AD157" s="9"/>
      <c r="AE157" s="9"/>
      <c r="AF157" s="9"/>
      <c r="AG157" s="9"/>
      <c r="AH157" s="9"/>
    </row>
    <row r="158" spans="7:34" x14ac:dyDescent="0.3">
      <c r="G158" s="77"/>
      <c r="H158" s="62">
        <v>123</v>
      </c>
      <c r="I158" s="62" t="s">
        <v>29</v>
      </c>
      <c r="J158" s="78">
        <v>959</v>
      </c>
      <c r="K158" s="79">
        <v>0.9</v>
      </c>
      <c r="L158" s="80">
        <v>0</v>
      </c>
      <c r="M158" s="81"/>
      <c r="N158" s="80">
        <v>0</v>
      </c>
      <c r="O158" s="80"/>
      <c r="P158" s="81">
        <v>0</v>
      </c>
      <c r="Q158" s="82">
        <v>1.1529999999999999E-3</v>
      </c>
      <c r="R158" s="83">
        <v>0</v>
      </c>
      <c r="S158" s="80">
        <v>0</v>
      </c>
      <c r="T158" s="81"/>
      <c r="U158" s="81">
        <v>0</v>
      </c>
      <c r="V158" s="84">
        <v>1.232E-3</v>
      </c>
      <c r="W158" s="85">
        <v>0</v>
      </c>
      <c r="X158" s="62"/>
      <c r="Y158" s="9"/>
      <c r="Z158" s="9"/>
      <c r="AA158" s="9"/>
      <c r="AB158" s="9"/>
      <c r="AC158" s="9"/>
      <c r="AD158" s="9"/>
      <c r="AE158" s="9"/>
      <c r="AF158" s="9"/>
      <c r="AG158" s="9"/>
      <c r="AH158" s="9"/>
    </row>
    <row r="159" spans="7:34" x14ac:dyDescent="0.3">
      <c r="G159" s="77"/>
      <c r="H159" s="62"/>
      <c r="I159" s="62"/>
      <c r="J159" s="78"/>
      <c r="K159" s="79"/>
      <c r="L159" s="81"/>
      <c r="M159" s="81"/>
      <c r="N159" s="81"/>
      <c r="O159" s="81"/>
      <c r="P159" s="81"/>
      <c r="Q159" s="84"/>
      <c r="R159" s="83"/>
      <c r="S159" s="81"/>
      <c r="T159" s="81"/>
      <c r="U159" s="81"/>
      <c r="V159" s="84"/>
      <c r="W159" s="85"/>
      <c r="X159" s="62"/>
      <c r="Y159" s="9"/>
      <c r="Z159" s="9"/>
      <c r="AA159" s="9"/>
      <c r="AB159" s="9"/>
      <c r="AC159" s="9"/>
      <c r="AD159" s="9"/>
      <c r="AE159" s="9"/>
      <c r="AF159" s="9"/>
      <c r="AG159" s="9"/>
      <c r="AH159" s="9"/>
    </row>
    <row r="160" spans="7:34" ht="15.6" x14ac:dyDescent="0.3">
      <c r="G160" s="90">
        <v>115</v>
      </c>
      <c r="H160" s="91" t="s">
        <v>116</v>
      </c>
      <c r="I160" s="62"/>
      <c r="J160" s="78"/>
      <c r="K160" s="79"/>
      <c r="L160" s="81"/>
      <c r="M160" s="81"/>
      <c r="N160" s="81"/>
      <c r="O160" s="81"/>
      <c r="P160" s="81"/>
      <c r="Q160" s="84"/>
      <c r="R160" s="83"/>
      <c r="S160" s="81"/>
      <c r="T160" s="81"/>
      <c r="U160" s="81"/>
      <c r="V160" s="84"/>
      <c r="W160" s="85"/>
      <c r="X160" s="62"/>
      <c r="Y160" s="9"/>
      <c r="Z160" s="9"/>
      <c r="AA160" s="9"/>
      <c r="AB160" s="9"/>
      <c r="AC160" s="9"/>
      <c r="AD160" s="9"/>
      <c r="AE160" s="9"/>
      <c r="AF160" s="9"/>
      <c r="AG160" s="9"/>
      <c r="AH160" s="9"/>
    </row>
    <row r="161" spans="7:34" x14ac:dyDescent="0.3">
      <c r="G161" s="77"/>
      <c r="H161" s="62">
        <v>1</v>
      </c>
      <c r="I161" s="62" t="s">
        <v>11</v>
      </c>
      <c r="J161" s="78">
        <v>960</v>
      </c>
      <c r="K161" s="79">
        <v>0.9</v>
      </c>
      <c r="L161" s="80">
        <v>0</v>
      </c>
      <c r="M161" s="81"/>
      <c r="N161" s="80">
        <v>57976</v>
      </c>
      <c r="O161" s="80"/>
      <c r="P161" s="81">
        <v>52178.400000000001</v>
      </c>
      <c r="Q161" s="82">
        <v>2.2769999999999999E-3</v>
      </c>
      <c r="R161" s="83">
        <v>118.81021680000001</v>
      </c>
      <c r="S161" s="80">
        <v>0</v>
      </c>
      <c r="T161" s="81"/>
      <c r="U161" s="81">
        <v>0</v>
      </c>
      <c r="V161" s="84">
        <v>1.91E-3</v>
      </c>
      <c r="W161" s="85">
        <v>0</v>
      </c>
      <c r="X161" s="62"/>
      <c r="Y161" s="9"/>
      <c r="Z161" s="9"/>
      <c r="AA161" s="9"/>
      <c r="AB161" s="9"/>
      <c r="AC161" s="9"/>
      <c r="AD161" s="9"/>
      <c r="AE161" s="9"/>
      <c r="AF161" s="9"/>
      <c r="AG161" s="9"/>
      <c r="AH161" s="9"/>
    </row>
    <row r="162" spans="7:34" x14ac:dyDescent="0.3">
      <c r="G162" s="77"/>
      <c r="H162" s="62">
        <v>2</v>
      </c>
      <c r="I162" s="62" t="s">
        <v>27</v>
      </c>
      <c r="J162" s="78">
        <v>960</v>
      </c>
      <c r="K162" s="79">
        <v>0.9</v>
      </c>
      <c r="L162" s="80">
        <v>0</v>
      </c>
      <c r="M162" s="81"/>
      <c r="N162" s="80">
        <v>57976</v>
      </c>
      <c r="O162" s="80"/>
      <c r="P162" s="81">
        <v>52178.400000000001</v>
      </c>
      <c r="Q162" s="82">
        <v>2.6200000000000003E-4</v>
      </c>
      <c r="R162" s="83">
        <v>13.670740800000003</v>
      </c>
      <c r="S162" s="80">
        <v>0</v>
      </c>
      <c r="T162" s="81"/>
      <c r="U162" s="81">
        <v>0</v>
      </c>
      <c r="V162" s="84">
        <v>2.6899999999999998E-4</v>
      </c>
      <c r="W162" s="85">
        <v>0</v>
      </c>
      <c r="X162" s="62"/>
      <c r="Y162" s="9"/>
      <c r="Z162" s="9"/>
      <c r="AA162" s="9"/>
      <c r="AB162" s="9"/>
      <c r="AC162" s="9"/>
      <c r="AD162" s="9"/>
      <c r="AE162" s="9"/>
      <c r="AF162" s="9"/>
      <c r="AG162" s="9"/>
      <c r="AH162" s="9"/>
    </row>
    <row r="163" spans="7:34" x14ac:dyDescent="0.3">
      <c r="G163" s="77"/>
      <c r="H163" s="62">
        <v>3</v>
      </c>
      <c r="I163" s="62" t="s">
        <v>20</v>
      </c>
      <c r="J163" s="78">
        <v>960</v>
      </c>
      <c r="K163" s="79">
        <v>0.9</v>
      </c>
      <c r="L163" s="80">
        <v>0</v>
      </c>
      <c r="M163" s="81"/>
      <c r="N163" s="80">
        <v>57976</v>
      </c>
      <c r="O163" s="80"/>
      <c r="P163" s="81">
        <v>52178.400000000001</v>
      </c>
      <c r="Q163" s="82">
        <v>5.7799999999999995E-4</v>
      </c>
      <c r="R163" s="83">
        <v>30.159115199999999</v>
      </c>
      <c r="S163" s="80">
        <v>0</v>
      </c>
      <c r="T163" s="81"/>
      <c r="U163" s="81">
        <v>0</v>
      </c>
      <c r="V163" s="84">
        <v>5.9699999999999998E-4</v>
      </c>
      <c r="W163" s="85">
        <v>0</v>
      </c>
      <c r="X163" s="62"/>
      <c r="Y163" s="9"/>
      <c r="Z163" s="9"/>
      <c r="AA163" s="9"/>
      <c r="AB163" s="9"/>
      <c r="AC163" s="9"/>
      <c r="AD163" s="9"/>
      <c r="AE163" s="9"/>
      <c r="AF163" s="9"/>
      <c r="AG163" s="9"/>
      <c r="AH163" s="9"/>
    </row>
    <row r="164" spans="7:34" x14ac:dyDescent="0.3">
      <c r="G164" s="77"/>
      <c r="H164" s="62">
        <v>5</v>
      </c>
      <c r="I164" s="62" t="s">
        <v>17</v>
      </c>
      <c r="J164" s="78">
        <v>960</v>
      </c>
      <c r="K164" s="79">
        <v>0.9</v>
      </c>
      <c r="L164" s="80">
        <v>0</v>
      </c>
      <c r="M164" s="81"/>
      <c r="N164" s="80">
        <v>57976</v>
      </c>
      <c r="O164" s="80"/>
      <c r="P164" s="81">
        <v>52178.400000000001</v>
      </c>
      <c r="Q164" s="82">
        <v>6.2979999999999998E-3</v>
      </c>
      <c r="R164" s="83">
        <v>328.61956320000002</v>
      </c>
      <c r="S164" s="80">
        <v>0</v>
      </c>
      <c r="T164" s="81"/>
      <c r="U164" s="81">
        <v>0</v>
      </c>
      <c r="V164" s="84">
        <v>6.6930000000000002E-3</v>
      </c>
      <c r="W164" s="85">
        <v>0</v>
      </c>
      <c r="X164" s="62"/>
      <c r="Y164" s="9"/>
      <c r="Z164" s="9"/>
      <c r="AA164" s="9"/>
      <c r="AB164" s="9"/>
      <c r="AC164" s="9"/>
      <c r="AD164" s="9"/>
      <c r="AE164" s="9"/>
      <c r="AF164" s="9"/>
      <c r="AG164" s="9"/>
      <c r="AH164" s="9"/>
    </row>
    <row r="165" spans="7:34" x14ac:dyDescent="0.3">
      <c r="G165" s="77"/>
      <c r="H165" s="62">
        <v>137</v>
      </c>
      <c r="I165" s="62" t="s">
        <v>160</v>
      </c>
      <c r="J165" s="78">
        <v>960</v>
      </c>
      <c r="K165" s="79">
        <v>0.9</v>
      </c>
      <c r="L165" s="80">
        <v>0</v>
      </c>
      <c r="M165" s="81"/>
      <c r="N165" s="80">
        <v>57976</v>
      </c>
      <c r="O165" s="80"/>
      <c r="P165" s="81">
        <v>52178.400000000001</v>
      </c>
      <c r="Q165" s="82">
        <v>7.4999999999999993E-5</v>
      </c>
      <c r="R165" s="83">
        <v>3.9133799999999996</v>
      </c>
      <c r="S165" s="80">
        <v>0</v>
      </c>
      <c r="T165" s="81"/>
      <c r="U165" s="81">
        <v>0</v>
      </c>
      <c r="V165" s="84">
        <v>0</v>
      </c>
      <c r="W165" s="85">
        <v>0</v>
      </c>
      <c r="X165" s="62"/>
      <c r="Y165" s="9"/>
      <c r="Z165" s="9"/>
      <c r="AA165" s="9"/>
      <c r="AB165" s="9"/>
      <c r="AC165" s="9"/>
      <c r="AD165" s="9"/>
      <c r="AE165" s="9"/>
      <c r="AF165" s="9"/>
      <c r="AG165" s="9"/>
      <c r="AH165" s="9"/>
    </row>
    <row r="166" spans="7:34" x14ac:dyDescent="0.3">
      <c r="G166" s="77"/>
      <c r="H166" s="62">
        <v>6</v>
      </c>
      <c r="I166" s="62" t="s">
        <v>76</v>
      </c>
      <c r="J166" s="78">
        <v>960</v>
      </c>
      <c r="K166" s="79">
        <v>0.9</v>
      </c>
      <c r="L166" s="80">
        <v>0</v>
      </c>
      <c r="M166" s="81"/>
      <c r="N166" s="80">
        <v>57976</v>
      </c>
      <c r="O166" s="80"/>
      <c r="P166" s="81">
        <v>52178.400000000001</v>
      </c>
      <c r="Q166" s="82">
        <v>0</v>
      </c>
      <c r="R166" s="83">
        <v>0</v>
      </c>
      <c r="S166" s="80">
        <v>0</v>
      </c>
      <c r="T166" s="81"/>
      <c r="U166" s="81">
        <v>0</v>
      </c>
      <c r="V166" s="84">
        <v>0</v>
      </c>
      <c r="W166" s="85">
        <v>0</v>
      </c>
      <c r="X166" s="62"/>
      <c r="Y166" s="9"/>
      <c r="Z166" s="9"/>
      <c r="AA166" s="9"/>
      <c r="AB166" s="9"/>
      <c r="AC166" s="9"/>
      <c r="AD166" s="9"/>
      <c r="AE166" s="9"/>
      <c r="AF166" s="9"/>
      <c r="AG166" s="9"/>
      <c r="AH166" s="9"/>
    </row>
    <row r="167" spans="7:34" x14ac:dyDescent="0.3">
      <c r="G167" s="77"/>
      <c r="H167" s="62">
        <v>7</v>
      </c>
      <c r="I167" s="62" t="s">
        <v>9</v>
      </c>
      <c r="J167" s="78">
        <v>960</v>
      </c>
      <c r="K167" s="79">
        <v>0.9</v>
      </c>
      <c r="L167" s="80">
        <v>0</v>
      </c>
      <c r="M167" s="81"/>
      <c r="N167" s="80">
        <v>57976</v>
      </c>
      <c r="O167" s="80"/>
      <c r="P167" s="81">
        <v>52178.400000000001</v>
      </c>
      <c r="Q167" s="82">
        <v>1.1900000000000001E-4</v>
      </c>
      <c r="R167" s="83">
        <v>6.2092296000000005</v>
      </c>
      <c r="S167" s="80">
        <v>0</v>
      </c>
      <c r="T167" s="81"/>
      <c r="U167" s="81">
        <v>0</v>
      </c>
      <c r="V167" s="84">
        <v>1.27E-4</v>
      </c>
      <c r="W167" s="85">
        <v>0</v>
      </c>
      <c r="X167" s="62"/>
      <c r="Y167" s="9"/>
      <c r="Z167" s="9"/>
      <c r="AA167" s="9"/>
      <c r="AB167" s="9"/>
      <c r="AC167" s="9"/>
      <c r="AD167" s="9"/>
      <c r="AE167" s="9"/>
      <c r="AF167" s="9"/>
      <c r="AG167" s="9"/>
      <c r="AH167" s="9"/>
    </row>
    <row r="168" spans="7:34" x14ac:dyDescent="0.3">
      <c r="G168" s="77"/>
      <c r="H168" s="62">
        <v>8</v>
      </c>
      <c r="I168" s="62" t="s">
        <v>23</v>
      </c>
      <c r="J168" s="78">
        <v>960</v>
      </c>
      <c r="K168" s="79">
        <v>0.9</v>
      </c>
      <c r="L168" s="80">
        <v>0</v>
      </c>
      <c r="M168" s="81"/>
      <c r="N168" s="80">
        <v>57976</v>
      </c>
      <c r="O168" s="80"/>
      <c r="P168" s="81">
        <v>52178.400000000001</v>
      </c>
      <c r="Q168" s="82">
        <v>1.74E-4</v>
      </c>
      <c r="R168" s="83">
        <v>9.0790416</v>
      </c>
      <c r="S168" s="80">
        <v>0</v>
      </c>
      <c r="T168" s="81"/>
      <c r="U168" s="81">
        <v>0</v>
      </c>
      <c r="V168" s="84">
        <v>1.8699999999999999E-4</v>
      </c>
      <c r="W168" s="85">
        <v>0</v>
      </c>
      <c r="X168" s="62"/>
      <c r="Y168" s="9"/>
      <c r="Z168" s="9"/>
      <c r="AA168" s="9"/>
      <c r="AB168" s="9"/>
      <c r="AC168" s="9"/>
      <c r="AD168" s="9"/>
      <c r="AE168" s="9"/>
      <c r="AF168" s="9"/>
      <c r="AG168" s="9"/>
      <c r="AH168" s="9"/>
    </row>
    <row r="169" spans="7:34" x14ac:dyDescent="0.3">
      <c r="G169" s="77"/>
      <c r="H169" s="62">
        <v>15</v>
      </c>
      <c r="I169" s="62" t="s">
        <v>2</v>
      </c>
      <c r="J169" s="78">
        <v>960</v>
      </c>
      <c r="K169" s="79">
        <v>0.9</v>
      </c>
      <c r="L169" s="80">
        <v>0</v>
      </c>
      <c r="M169" s="81"/>
      <c r="N169" s="80">
        <v>57976</v>
      </c>
      <c r="O169" s="80"/>
      <c r="P169" s="81">
        <v>52178.400000000001</v>
      </c>
      <c r="Q169" s="82">
        <v>2.5700000000000001E-4</v>
      </c>
      <c r="R169" s="83">
        <v>13.409848800000001</v>
      </c>
      <c r="S169" s="80">
        <v>0</v>
      </c>
      <c r="T169" s="81"/>
      <c r="U169" s="81">
        <v>0</v>
      </c>
      <c r="V169" s="84">
        <v>2.7E-4</v>
      </c>
      <c r="W169" s="85">
        <v>0</v>
      </c>
      <c r="X169" s="62"/>
      <c r="Y169" s="9"/>
      <c r="Z169" s="9"/>
      <c r="AA169" s="9"/>
      <c r="AB169" s="9"/>
      <c r="AC169" s="9"/>
      <c r="AD169" s="9"/>
      <c r="AE169" s="9"/>
      <c r="AF169" s="9"/>
      <c r="AG169" s="9"/>
      <c r="AH169" s="9"/>
    </row>
    <row r="170" spans="7:34" x14ac:dyDescent="0.3">
      <c r="G170" s="77"/>
      <c r="H170" s="62">
        <v>19</v>
      </c>
      <c r="I170" s="62" t="s">
        <v>15</v>
      </c>
      <c r="J170" s="78">
        <v>960</v>
      </c>
      <c r="K170" s="79">
        <v>0.9</v>
      </c>
      <c r="L170" s="80">
        <v>0</v>
      </c>
      <c r="M170" s="81"/>
      <c r="N170" s="80">
        <v>57976</v>
      </c>
      <c r="O170" s="80"/>
      <c r="P170" s="81">
        <v>52178.400000000001</v>
      </c>
      <c r="Q170" s="82">
        <v>6.8999999999999997E-5</v>
      </c>
      <c r="R170" s="83">
        <v>3.6003096000000001</v>
      </c>
      <c r="S170" s="80">
        <v>0</v>
      </c>
      <c r="T170" s="81"/>
      <c r="U170" s="81">
        <v>0</v>
      </c>
      <c r="V170" s="84">
        <v>7.3999999999999996E-5</v>
      </c>
      <c r="W170" s="85">
        <v>0</v>
      </c>
      <c r="X170" s="62"/>
      <c r="Y170" s="9"/>
      <c r="Z170" s="9"/>
      <c r="AA170" s="9"/>
      <c r="AB170" s="9"/>
      <c r="AC170" s="9"/>
      <c r="AD170" s="9"/>
      <c r="AE170" s="9"/>
      <c r="AF170" s="9"/>
      <c r="AG170" s="9"/>
      <c r="AH170" s="9"/>
    </row>
    <row r="171" spans="7:34" x14ac:dyDescent="0.3">
      <c r="G171" s="77"/>
      <c r="H171" s="62">
        <v>31</v>
      </c>
      <c r="I171" s="62" t="s">
        <v>1</v>
      </c>
      <c r="J171" s="78">
        <v>960</v>
      </c>
      <c r="K171" s="79">
        <v>0.9</v>
      </c>
      <c r="L171" s="80">
        <v>0</v>
      </c>
      <c r="M171" s="81"/>
      <c r="N171" s="80">
        <v>57976</v>
      </c>
      <c r="O171" s="80"/>
      <c r="P171" s="81">
        <v>52178.400000000001</v>
      </c>
      <c r="Q171" s="82">
        <v>1.243E-3</v>
      </c>
      <c r="R171" s="83">
        <v>64.857751199999996</v>
      </c>
      <c r="S171" s="80">
        <v>0</v>
      </c>
      <c r="T171" s="81"/>
      <c r="U171" s="81">
        <v>0</v>
      </c>
      <c r="V171" s="84">
        <v>1.188E-3</v>
      </c>
      <c r="W171" s="85">
        <v>0</v>
      </c>
      <c r="X171" s="62"/>
      <c r="Y171" s="9"/>
      <c r="Z171" s="9"/>
      <c r="AA171" s="9"/>
      <c r="AB171" s="9"/>
      <c r="AC171" s="9"/>
      <c r="AD171" s="9"/>
      <c r="AE171" s="9"/>
      <c r="AF171" s="9"/>
      <c r="AG171" s="9"/>
      <c r="AH171" s="9"/>
    </row>
    <row r="172" spans="7:34" x14ac:dyDescent="0.3">
      <c r="G172" s="77"/>
      <c r="H172" s="62">
        <v>38</v>
      </c>
      <c r="I172" s="62" t="s">
        <v>12</v>
      </c>
      <c r="J172" s="78">
        <v>960</v>
      </c>
      <c r="K172" s="79">
        <v>0.9</v>
      </c>
      <c r="L172" s="80">
        <v>0</v>
      </c>
      <c r="M172" s="81"/>
      <c r="N172" s="80">
        <v>57976</v>
      </c>
      <c r="O172" s="80"/>
      <c r="P172" s="81">
        <v>52178.400000000001</v>
      </c>
      <c r="Q172" s="82">
        <v>9.5000000000000005E-5</v>
      </c>
      <c r="R172" s="83">
        <v>4.9569480000000006</v>
      </c>
      <c r="S172" s="80">
        <v>0</v>
      </c>
      <c r="T172" s="81"/>
      <c r="U172" s="81">
        <v>0</v>
      </c>
      <c r="V172" s="84">
        <v>7.8999999999999996E-5</v>
      </c>
      <c r="W172" s="85">
        <v>0</v>
      </c>
      <c r="X172" s="62"/>
      <c r="Y172" s="9"/>
      <c r="Z172" s="9"/>
      <c r="AA172" s="9"/>
      <c r="AB172" s="9"/>
      <c r="AC172" s="9"/>
      <c r="AD172" s="9"/>
      <c r="AE172" s="9"/>
      <c r="AF172" s="9"/>
      <c r="AG172" s="9"/>
      <c r="AH172" s="9"/>
    </row>
    <row r="173" spans="7:34" x14ac:dyDescent="0.3">
      <c r="G173" s="77"/>
      <c r="H173" s="62">
        <v>55</v>
      </c>
      <c r="I173" s="62" t="s">
        <v>26</v>
      </c>
      <c r="J173" s="78">
        <v>960</v>
      </c>
      <c r="K173" s="79">
        <v>0.9</v>
      </c>
      <c r="L173" s="80">
        <v>0</v>
      </c>
      <c r="M173" s="81"/>
      <c r="N173" s="80">
        <v>57976</v>
      </c>
      <c r="O173" s="80"/>
      <c r="P173" s="81">
        <v>52178.400000000001</v>
      </c>
      <c r="Q173" s="82">
        <v>1.4799999999999999E-4</v>
      </c>
      <c r="R173" s="83">
        <v>7.7224031999999996</v>
      </c>
      <c r="S173" s="80">
        <v>0</v>
      </c>
      <c r="T173" s="81"/>
      <c r="U173" s="81">
        <v>0</v>
      </c>
      <c r="V173" s="84">
        <v>1.5699999999999999E-4</v>
      </c>
      <c r="W173" s="85">
        <v>0</v>
      </c>
      <c r="X173" s="62"/>
      <c r="Y173" s="9"/>
      <c r="Z173" s="9"/>
      <c r="AA173" s="9"/>
      <c r="AB173" s="9"/>
      <c r="AC173" s="9"/>
      <c r="AD173" s="9"/>
      <c r="AE173" s="9"/>
      <c r="AF173" s="9"/>
      <c r="AG173" s="9"/>
      <c r="AH173" s="9"/>
    </row>
    <row r="174" spans="7:34" x14ac:dyDescent="0.3">
      <c r="G174" s="77"/>
      <c r="H174" s="62">
        <v>71</v>
      </c>
      <c r="I174" s="62" t="s">
        <v>18</v>
      </c>
      <c r="J174" s="78">
        <v>960</v>
      </c>
      <c r="K174" s="79">
        <v>0</v>
      </c>
      <c r="L174" s="80">
        <v>0</v>
      </c>
      <c r="M174" s="81"/>
      <c r="N174" s="80">
        <v>57976</v>
      </c>
      <c r="O174" s="80"/>
      <c r="P174" s="81">
        <v>0</v>
      </c>
      <c r="Q174" s="82">
        <v>1.0000000000000001E-5</v>
      </c>
      <c r="R174" s="83">
        <v>0</v>
      </c>
      <c r="S174" s="80">
        <v>0</v>
      </c>
      <c r="T174" s="81"/>
      <c r="U174" s="81">
        <v>0</v>
      </c>
      <c r="V174" s="84">
        <v>1.1E-5</v>
      </c>
      <c r="W174" s="85">
        <v>0</v>
      </c>
      <c r="X174" s="62"/>
      <c r="Y174" s="9"/>
      <c r="Z174" s="9"/>
      <c r="AA174" s="9"/>
      <c r="AB174" s="9"/>
      <c r="AC174" s="9"/>
      <c r="AD174" s="9"/>
      <c r="AE174" s="9"/>
      <c r="AF174" s="9"/>
      <c r="AG174" s="9"/>
      <c r="AH174" s="9"/>
    </row>
    <row r="175" spans="7:34" x14ac:dyDescent="0.3">
      <c r="G175" s="77"/>
      <c r="H175" s="62">
        <v>72</v>
      </c>
      <c r="I175" s="62" t="s">
        <v>28</v>
      </c>
      <c r="J175" s="78">
        <v>960</v>
      </c>
      <c r="K175" s="79">
        <v>0</v>
      </c>
      <c r="L175" s="80">
        <v>0</v>
      </c>
      <c r="M175" s="81"/>
      <c r="N175" s="80">
        <v>57976</v>
      </c>
      <c r="O175" s="80"/>
      <c r="P175" s="81">
        <v>0</v>
      </c>
      <c r="Q175" s="82">
        <v>2.9999999999999997E-4</v>
      </c>
      <c r="R175" s="83">
        <v>0</v>
      </c>
      <c r="S175" s="80">
        <v>0</v>
      </c>
      <c r="T175" s="81"/>
      <c r="U175" s="81">
        <v>0</v>
      </c>
      <c r="V175" s="84">
        <v>3.1799999999999998E-4</v>
      </c>
      <c r="W175" s="85">
        <v>0</v>
      </c>
      <c r="X175" s="62"/>
      <c r="Y175" s="9"/>
      <c r="Z175" s="9"/>
      <c r="AA175" s="9"/>
      <c r="AB175" s="9"/>
      <c r="AC175" s="9"/>
      <c r="AD175" s="9"/>
      <c r="AE175" s="9"/>
      <c r="AF175" s="9"/>
      <c r="AG175" s="9"/>
      <c r="AH175" s="9"/>
    </row>
    <row r="176" spans="7:34" x14ac:dyDescent="0.3">
      <c r="G176" s="77"/>
      <c r="H176" s="62">
        <v>104</v>
      </c>
      <c r="I176" s="62" t="s">
        <v>88</v>
      </c>
      <c r="J176" s="78">
        <v>960</v>
      </c>
      <c r="K176" s="79">
        <v>0.9</v>
      </c>
      <c r="L176" s="80">
        <v>0</v>
      </c>
      <c r="M176" s="81"/>
      <c r="N176" s="80">
        <v>57976</v>
      </c>
      <c r="O176" s="80"/>
      <c r="P176" s="81">
        <v>52178.400000000001</v>
      </c>
      <c r="Q176" s="82">
        <v>0</v>
      </c>
      <c r="R176" s="83">
        <v>0</v>
      </c>
      <c r="S176" s="80">
        <v>0</v>
      </c>
      <c r="T176" s="81"/>
      <c r="U176" s="81">
        <v>0</v>
      </c>
      <c r="V176" s="84">
        <v>0</v>
      </c>
      <c r="W176" s="85">
        <v>0</v>
      </c>
      <c r="X176" s="62"/>
      <c r="Y176" s="9"/>
      <c r="Z176" s="9"/>
      <c r="AA176" s="9"/>
      <c r="AB176" s="9"/>
      <c r="AC176" s="9"/>
      <c r="AD176" s="9"/>
      <c r="AE176" s="9"/>
      <c r="AF176" s="9"/>
      <c r="AG176" s="9"/>
      <c r="AH176" s="9"/>
    </row>
    <row r="177" spans="7:34" x14ac:dyDescent="0.3">
      <c r="G177" s="77"/>
      <c r="H177" s="62">
        <v>115</v>
      </c>
      <c r="I177" s="62" t="s">
        <v>116</v>
      </c>
      <c r="J177" s="78">
        <v>960</v>
      </c>
      <c r="K177" s="79">
        <v>0.9</v>
      </c>
      <c r="L177" s="80">
        <v>0</v>
      </c>
      <c r="M177" s="81"/>
      <c r="N177" s="80">
        <v>57976</v>
      </c>
      <c r="O177" s="80"/>
      <c r="P177" s="81">
        <v>52178.400000000001</v>
      </c>
      <c r="Q177" s="82">
        <v>0</v>
      </c>
      <c r="R177" s="83">
        <v>0</v>
      </c>
      <c r="S177" s="80">
        <v>0</v>
      </c>
      <c r="T177" s="81"/>
      <c r="U177" s="81">
        <v>0</v>
      </c>
      <c r="V177" s="84">
        <v>0</v>
      </c>
      <c r="W177" s="85">
        <v>0</v>
      </c>
      <c r="X177" s="62"/>
      <c r="Y177" s="9"/>
      <c r="Z177" s="9"/>
      <c r="AA177" s="9"/>
      <c r="AB177" s="9"/>
      <c r="AC177" s="9"/>
      <c r="AD177" s="9"/>
      <c r="AE177" s="9"/>
      <c r="AF177" s="9"/>
      <c r="AG177" s="9"/>
      <c r="AH177" s="9"/>
    </row>
    <row r="178" spans="7:34" x14ac:dyDescent="0.3">
      <c r="G178" s="77"/>
      <c r="H178" s="62">
        <v>117</v>
      </c>
      <c r="I178" s="62" t="s">
        <v>21</v>
      </c>
      <c r="J178" s="78">
        <v>960</v>
      </c>
      <c r="K178" s="79">
        <v>0.9</v>
      </c>
      <c r="L178" s="80">
        <v>0</v>
      </c>
      <c r="M178" s="81"/>
      <c r="N178" s="80">
        <v>57976</v>
      </c>
      <c r="O178" s="80"/>
      <c r="P178" s="81">
        <v>52178.400000000001</v>
      </c>
      <c r="Q178" s="82">
        <v>2.5700000000000001E-4</v>
      </c>
      <c r="R178" s="83">
        <v>13.409848800000001</v>
      </c>
      <c r="S178" s="80">
        <v>0</v>
      </c>
      <c r="T178" s="81"/>
      <c r="U178" s="81">
        <v>0</v>
      </c>
      <c r="V178" s="84">
        <v>2.7300000000000002E-4</v>
      </c>
      <c r="W178" s="85">
        <v>0</v>
      </c>
      <c r="X178" s="62"/>
      <c r="Y178" s="9"/>
      <c r="Z178" s="9"/>
      <c r="AA178" s="9"/>
      <c r="AB178" s="9"/>
      <c r="AC178" s="9"/>
      <c r="AD178" s="9"/>
      <c r="AE178" s="9"/>
      <c r="AF178" s="9"/>
      <c r="AG178" s="9"/>
      <c r="AH178" s="9"/>
    </row>
    <row r="179" spans="7:34" x14ac:dyDescent="0.3">
      <c r="G179" s="77"/>
      <c r="H179" s="62">
        <v>123</v>
      </c>
      <c r="I179" s="62" t="s">
        <v>29</v>
      </c>
      <c r="J179" s="78">
        <v>960</v>
      </c>
      <c r="K179" s="79">
        <v>0.9</v>
      </c>
      <c r="L179" s="80">
        <v>0</v>
      </c>
      <c r="M179" s="81"/>
      <c r="N179" s="80">
        <v>57976</v>
      </c>
      <c r="O179" s="80"/>
      <c r="P179" s="81">
        <v>52178.400000000001</v>
      </c>
      <c r="Q179" s="82">
        <v>1.1529999999999999E-3</v>
      </c>
      <c r="R179" s="83">
        <v>60.161695199999997</v>
      </c>
      <c r="S179" s="80">
        <v>0</v>
      </c>
      <c r="T179" s="81"/>
      <c r="U179" s="81">
        <v>0</v>
      </c>
      <c r="V179" s="84">
        <v>1.232E-3</v>
      </c>
      <c r="W179" s="85">
        <v>0</v>
      </c>
      <c r="X179" s="62"/>
      <c r="Y179" s="9"/>
      <c r="Z179" s="9"/>
      <c r="AA179" s="9"/>
      <c r="AB179" s="9"/>
      <c r="AC179" s="9"/>
      <c r="AD179" s="9"/>
      <c r="AE179" s="9"/>
      <c r="AF179" s="9"/>
      <c r="AG179" s="9"/>
      <c r="AH179" s="9"/>
    </row>
    <row r="180" spans="7:34" ht="15" thickBot="1" x14ac:dyDescent="0.35">
      <c r="G180" s="86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8"/>
      <c r="X180" s="62"/>
      <c r="Y180" s="9"/>
      <c r="Z180" s="9"/>
      <c r="AA180" s="9"/>
      <c r="AB180" s="9"/>
      <c r="AC180" s="9"/>
      <c r="AD180" s="9"/>
      <c r="AE180" s="9"/>
      <c r="AF180" s="9"/>
      <c r="AG180" s="9"/>
      <c r="AH180" s="9"/>
    </row>
    <row r="181" spans="7:34" x14ac:dyDescent="0.3">
      <c r="G181" s="62">
        <v>115</v>
      </c>
      <c r="H181" s="62" t="s">
        <v>116</v>
      </c>
      <c r="I181" s="62"/>
      <c r="J181" s="78"/>
      <c r="K181" s="79"/>
      <c r="L181" s="81"/>
      <c r="M181" s="81"/>
      <c r="N181" s="81"/>
      <c r="O181" s="81"/>
      <c r="P181" s="81"/>
      <c r="Q181" s="84"/>
      <c r="R181" s="83">
        <v>356656.17109049991</v>
      </c>
      <c r="S181" s="81"/>
      <c r="T181" s="81"/>
      <c r="U181" s="81"/>
      <c r="V181" s="84"/>
      <c r="W181" s="83">
        <v>49347.562260600011</v>
      </c>
      <c r="X181" s="89">
        <v>406003.73335109989</v>
      </c>
      <c r="Y181" s="9"/>
      <c r="Z181" s="9"/>
      <c r="AA181" s="9"/>
      <c r="AB181" s="9"/>
      <c r="AC181" s="9"/>
      <c r="AD181" s="9"/>
      <c r="AE181" s="9"/>
      <c r="AF181" s="9"/>
      <c r="AG181" s="9"/>
      <c r="AH181" s="9"/>
    </row>
    <row r="182" spans="7:34" x14ac:dyDescent="0.3"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</row>
    <row r="183" spans="7:34" x14ac:dyDescent="0.3"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</row>
    <row r="184" spans="7:34" x14ac:dyDescent="0.3"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</row>
    <row r="185" spans="7:34" x14ac:dyDescent="0.3"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</row>
    <row r="186" spans="7:34" x14ac:dyDescent="0.3"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</row>
    <row r="187" spans="7:34" x14ac:dyDescent="0.3"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</row>
    <row r="188" spans="7:34" x14ac:dyDescent="0.3"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</row>
    <row r="189" spans="7:34" x14ac:dyDescent="0.3"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</row>
    <row r="190" spans="7:34" x14ac:dyDescent="0.3"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</row>
    <row r="191" spans="7:34" x14ac:dyDescent="0.3"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</row>
    <row r="192" spans="7:34" x14ac:dyDescent="0.3"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</row>
    <row r="193" spans="7:34" x14ac:dyDescent="0.3"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</row>
    <row r="194" spans="7:34" x14ac:dyDescent="0.3"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</row>
    <row r="195" spans="7:34" x14ac:dyDescent="0.3"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</row>
    <row r="196" spans="7:34" x14ac:dyDescent="0.3"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</row>
    <row r="197" spans="7:34" x14ac:dyDescent="0.3"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</row>
    <row r="198" spans="7:34" x14ac:dyDescent="0.3"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</row>
    <row r="199" spans="7:34" x14ac:dyDescent="0.3"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</row>
    <row r="200" spans="7:34" x14ac:dyDescent="0.3"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</row>
    <row r="201" spans="7:34" x14ac:dyDescent="0.3"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</row>
    <row r="202" spans="7:34" x14ac:dyDescent="0.3"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</row>
    <row r="203" spans="7:34" x14ac:dyDescent="0.3"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</row>
    <row r="204" spans="7:34" x14ac:dyDescent="0.3"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</row>
    <row r="205" spans="7:34" x14ac:dyDescent="0.3"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</row>
    <row r="206" spans="7:34" x14ac:dyDescent="0.3"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</row>
    <row r="207" spans="7:34" x14ac:dyDescent="0.3"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</row>
    <row r="208" spans="7:34" x14ac:dyDescent="0.3"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</row>
    <row r="209" spans="7:34" x14ac:dyDescent="0.3"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</row>
    <row r="210" spans="7:34" x14ac:dyDescent="0.3"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</row>
    <row r="211" spans="7:34" x14ac:dyDescent="0.3"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</row>
    <row r="212" spans="7:34" x14ac:dyDescent="0.3"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</row>
    <row r="213" spans="7:34" x14ac:dyDescent="0.3"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</row>
    <row r="214" spans="7:34" x14ac:dyDescent="0.3"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</row>
    <row r="215" spans="7:34" x14ac:dyDescent="0.3"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</row>
    <row r="216" spans="7:34" x14ac:dyDescent="0.3"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</row>
    <row r="217" spans="7:34" x14ac:dyDescent="0.3"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</row>
    <row r="218" spans="7:34" x14ac:dyDescent="0.3"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</row>
    <row r="219" spans="7:34" x14ac:dyDescent="0.3"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</row>
    <row r="220" spans="7:34" x14ac:dyDescent="0.3"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</row>
    <row r="221" spans="7:34" x14ac:dyDescent="0.3"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</row>
    <row r="222" spans="7:34" x14ac:dyDescent="0.3"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8"/>
  <sheetViews>
    <sheetView workbookViewId="0">
      <selection activeCell="G1" sqref="G1"/>
    </sheetView>
  </sheetViews>
  <sheetFormatPr defaultRowHeight="14.4" x14ac:dyDescent="0.3"/>
  <cols>
    <col min="1" max="1" width="4" bestFit="1" customWidth="1"/>
    <col min="2" max="2" width="31.5546875" bestFit="1" customWidth="1"/>
    <col min="3" max="4" width="13.6640625" bestFit="1" customWidth="1"/>
    <col min="5" max="5" width="14.6640625" bestFit="1" customWidth="1"/>
    <col min="6" max="6" width="17.77734375" customWidth="1"/>
  </cols>
  <sheetData>
    <row r="1" spans="1:7" ht="21" x14ac:dyDescent="0.35">
      <c r="A1" s="116" t="s">
        <v>162</v>
      </c>
      <c r="B1" s="116"/>
      <c r="C1" s="116"/>
      <c r="D1" s="116"/>
      <c r="E1" s="116"/>
      <c r="F1" s="116"/>
      <c r="G1" s="1" t="s">
        <v>132</v>
      </c>
    </row>
    <row r="2" spans="1:7" ht="15" x14ac:dyDescent="0.25">
      <c r="C2" s="2" t="s">
        <v>144</v>
      </c>
      <c r="D2" s="2" t="s">
        <v>145</v>
      </c>
      <c r="E2" s="2"/>
      <c r="F2" s="41"/>
    </row>
    <row r="3" spans="1:7" ht="15" x14ac:dyDescent="0.25">
      <c r="C3" s="2" t="s">
        <v>146</v>
      </c>
      <c r="D3" s="2" t="s">
        <v>146</v>
      </c>
      <c r="E3" s="2" t="s">
        <v>147</v>
      </c>
      <c r="F3" s="41"/>
    </row>
    <row r="4" spans="1:7" ht="15" x14ac:dyDescent="0.25">
      <c r="F4" s="41"/>
    </row>
    <row r="5" spans="1:7" x14ac:dyDescent="0.3">
      <c r="A5" s="2">
        <v>130</v>
      </c>
      <c r="B5" t="s">
        <v>71</v>
      </c>
      <c r="C5" s="40">
        <v>139422.9548985</v>
      </c>
      <c r="D5" s="40">
        <v>0</v>
      </c>
      <c r="E5" s="40">
        <v>139422.9548985</v>
      </c>
      <c r="F5" s="40"/>
    </row>
    <row r="6" spans="1:7" x14ac:dyDescent="0.3">
      <c r="A6" s="2"/>
      <c r="F6" s="40">
        <v>139422.9548985</v>
      </c>
    </row>
    <row r="7" spans="1:7" x14ac:dyDescent="0.3">
      <c r="A7" s="2">
        <v>84</v>
      </c>
      <c r="B7" t="s">
        <v>93</v>
      </c>
      <c r="C7" s="40">
        <v>682313.20630429965</v>
      </c>
      <c r="D7" s="40">
        <v>35247.069173599986</v>
      </c>
      <c r="E7" s="40">
        <v>717560.27547789959</v>
      </c>
      <c r="F7" s="40"/>
    </row>
    <row r="8" spans="1:7" x14ac:dyDescent="0.3">
      <c r="A8" s="2"/>
      <c r="F8" s="40">
        <v>717560.27547789959</v>
      </c>
    </row>
    <row r="9" spans="1:7" x14ac:dyDescent="0.3">
      <c r="A9" s="2">
        <v>45</v>
      </c>
      <c r="B9" t="s">
        <v>95</v>
      </c>
      <c r="C9" s="40">
        <v>1225364.227558</v>
      </c>
      <c r="D9" s="40">
        <v>100608.98573</v>
      </c>
      <c r="E9" s="40">
        <v>1325973.2132880001</v>
      </c>
      <c r="F9" s="40"/>
    </row>
    <row r="10" spans="1:7" x14ac:dyDescent="0.3">
      <c r="A10" s="2">
        <v>49</v>
      </c>
      <c r="B10" t="s">
        <v>98</v>
      </c>
      <c r="C10" s="40">
        <v>45213.533574000001</v>
      </c>
      <c r="D10" s="40">
        <v>0</v>
      </c>
      <c r="E10" s="40">
        <v>45213.533574000001</v>
      </c>
      <c r="F10" s="40"/>
    </row>
    <row r="11" spans="1:7" x14ac:dyDescent="0.3">
      <c r="A11" s="2">
        <v>68</v>
      </c>
      <c r="B11" t="s">
        <v>99</v>
      </c>
      <c r="C11" s="40">
        <v>456.58941560000011</v>
      </c>
      <c r="D11" s="40">
        <v>208.41323999999997</v>
      </c>
      <c r="E11" s="40">
        <v>665.00265560000003</v>
      </c>
      <c r="F11" s="40"/>
    </row>
    <row r="12" spans="1:7" x14ac:dyDescent="0.3">
      <c r="A12" s="2">
        <v>69</v>
      </c>
      <c r="B12" t="s">
        <v>100</v>
      </c>
      <c r="C12" s="40">
        <v>119566.61471459997</v>
      </c>
      <c r="D12" s="40">
        <v>4922.1454200000007</v>
      </c>
      <c r="E12" s="40">
        <v>124488.76013459997</v>
      </c>
      <c r="F12" s="40"/>
    </row>
    <row r="13" spans="1:7" x14ac:dyDescent="0.3">
      <c r="A13" s="2">
        <v>70</v>
      </c>
      <c r="B13" t="s">
        <v>101</v>
      </c>
      <c r="C13" s="40">
        <v>76231.874108000004</v>
      </c>
      <c r="D13" s="40">
        <v>-11280.969299999999</v>
      </c>
      <c r="E13" s="40">
        <v>64950.904808000007</v>
      </c>
      <c r="F13" s="40"/>
    </row>
    <row r="14" spans="1:7" x14ac:dyDescent="0.3">
      <c r="A14" s="2">
        <v>73</v>
      </c>
      <c r="B14" t="s">
        <v>102</v>
      </c>
      <c r="C14" s="40">
        <v>204943.08426960002</v>
      </c>
      <c r="D14" s="40">
        <v>29249.862539999998</v>
      </c>
      <c r="E14" s="40">
        <v>234192.94680960002</v>
      </c>
      <c r="F14" s="40"/>
    </row>
    <row r="15" spans="1:7" x14ac:dyDescent="0.3">
      <c r="A15" s="2">
        <v>74</v>
      </c>
      <c r="B15" t="s">
        <v>103</v>
      </c>
      <c r="C15" s="40">
        <v>642119.48871819954</v>
      </c>
      <c r="D15" s="40">
        <v>-12336.832560000001</v>
      </c>
      <c r="E15" s="40">
        <v>629782.65615819953</v>
      </c>
      <c r="F15" s="40"/>
    </row>
    <row r="16" spans="1:7" x14ac:dyDescent="0.3">
      <c r="A16" s="2">
        <v>75</v>
      </c>
      <c r="B16" t="s">
        <v>104</v>
      </c>
      <c r="C16" s="40">
        <v>76936.079505200003</v>
      </c>
      <c r="D16" s="40">
        <v>-1531.1195399999997</v>
      </c>
      <c r="E16" s="40">
        <v>75404.959965200003</v>
      </c>
      <c r="F16" s="40"/>
    </row>
    <row r="17" spans="1:6" x14ac:dyDescent="0.3">
      <c r="A17" s="2">
        <v>81</v>
      </c>
      <c r="B17" t="s">
        <v>105</v>
      </c>
      <c r="C17" s="40">
        <v>166349.3850202499</v>
      </c>
      <c r="D17" s="40">
        <v>4395.9364649999989</v>
      </c>
      <c r="E17" s="40">
        <v>170745.32148524991</v>
      </c>
      <c r="F17" s="40"/>
    </row>
    <row r="18" spans="1:6" x14ac:dyDescent="0.3">
      <c r="A18" s="2">
        <v>87</v>
      </c>
      <c r="B18" t="s">
        <v>106</v>
      </c>
      <c r="C18" s="40">
        <v>539367.66539400001</v>
      </c>
      <c r="D18" s="40">
        <v>616255.83569099999</v>
      </c>
      <c r="E18" s="40">
        <v>1155623.5010850001</v>
      </c>
      <c r="F18" s="40"/>
    </row>
    <row r="19" spans="1:6" x14ac:dyDescent="0.3">
      <c r="A19" s="2">
        <v>94</v>
      </c>
      <c r="B19" t="s">
        <v>107</v>
      </c>
      <c r="C19" s="40">
        <v>4068389.7073012511</v>
      </c>
      <c r="D19" s="40">
        <v>1755143.0708872501</v>
      </c>
      <c r="E19" s="40">
        <v>5823532.7781885015</v>
      </c>
      <c r="F19" s="40"/>
    </row>
    <row r="20" spans="1:6" x14ac:dyDescent="0.3">
      <c r="A20" s="2">
        <v>96</v>
      </c>
      <c r="B20" t="s">
        <v>108</v>
      </c>
      <c r="C20" s="40">
        <v>603597.86558999994</v>
      </c>
      <c r="D20" s="40">
        <v>16874.903583000003</v>
      </c>
      <c r="E20" s="40">
        <v>620472.76917299989</v>
      </c>
      <c r="F20" s="40"/>
    </row>
    <row r="21" spans="1:6" x14ac:dyDescent="0.3">
      <c r="A21" s="2">
        <v>99</v>
      </c>
      <c r="B21" t="s">
        <v>109</v>
      </c>
      <c r="C21" s="40">
        <v>140714.73447300002</v>
      </c>
      <c r="D21" s="40">
        <v>104215.466961</v>
      </c>
      <c r="E21" s="40">
        <v>244930.20143400002</v>
      </c>
      <c r="F21" s="40"/>
    </row>
    <row r="22" spans="1:6" x14ac:dyDescent="0.3">
      <c r="A22" s="2">
        <v>106</v>
      </c>
      <c r="B22" t="s">
        <v>110</v>
      </c>
      <c r="C22" s="40">
        <v>261236.89953974198</v>
      </c>
      <c r="D22" s="40">
        <v>10347.757068789</v>
      </c>
      <c r="E22" s="40">
        <v>271584.65660853096</v>
      </c>
      <c r="F22" s="40"/>
    </row>
    <row r="23" spans="1:6" x14ac:dyDescent="0.3">
      <c r="A23" s="2">
        <v>124</v>
      </c>
      <c r="B23" t="s">
        <v>111</v>
      </c>
      <c r="C23" s="40">
        <v>126590.30395400002</v>
      </c>
      <c r="D23" s="40">
        <v>3471.2131770000001</v>
      </c>
      <c r="E23" s="40">
        <v>130061.51713100002</v>
      </c>
      <c r="F23" s="40"/>
    </row>
    <row r="24" spans="1:6" x14ac:dyDescent="0.3">
      <c r="A24" s="2">
        <v>126</v>
      </c>
      <c r="B24" t="s">
        <v>112</v>
      </c>
      <c r="C24" s="40">
        <v>237019.53535599995</v>
      </c>
      <c r="D24" s="40">
        <v>27346.805540999994</v>
      </c>
      <c r="E24" s="40">
        <v>264366.34089699993</v>
      </c>
      <c r="F24" s="40"/>
    </row>
    <row r="25" spans="1:6" x14ac:dyDescent="0.3">
      <c r="A25" s="2">
        <v>128</v>
      </c>
      <c r="B25" t="s">
        <v>114</v>
      </c>
      <c r="C25" s="40">
        <v>80408.139075999992</v>
      </c>
      <c r="D25" s="40">
        <v>8335.7773109999998</v>
      </c>
      <c r="E25" s="40">
        <v>88743.91638699999</v>
      </c>
      <c r="F25" s="40"/>
    </row>
    <row r="26" spans="1:6" x14ac:dyDescent="0.3">
      <c r="A26" s="2"/>
      <c r="F26" s="40">
        <v>11270732.98</v>
      </c>
    </row>
    <row r="27" spans="1:6" x14ac:dyDescent="0.3">
      <c r="A27" s="2">
        <v>115</v>
      </c>
      <c r="B27" t="s">
        <v>116</v>
      </c>
      <c r="C27" s="40">
        <v>356656.17109049991</v>
      </c>
      <c r="D27" s="40">
        <v>49347.562260600011</v>
      </c>
      <c r="E27" s="40">
        <v>406003.73335109989</v>
      </c>
      <c r="F27" s="40"/>
    </row>
    <row r="28" spans="1:6" x14ac:dyDescent="0.3">
      <c r="A28" s="2"/>
      <c r="F28" s="40">
        <v>406003.73335109989</v>
      </c>
    </row>
    <row r="29" spans="1:6" x14ac:dyDescent="0.3">
      <c r="A29" s="2">
        <v>89</v>
      </c>
      <c r="B29" t="s">
        <v>117</v>
      </c>
      <c r="C29" s="40">
        <v>221776.02429600002</v>
      </c>
      <c r="D29" s="40">
        <v>21657.897533999996</v>
      </c>
      <c r="E29" s="40">
        <v>243433.92183000001</v>
      </c>
      <c r="F29" s="40"/>
    </row>
    <row r="30" spans="1:6" x14ac:dyDescent="0.3">
      <c r="A30" s="2">
        <v>114</v>
      </c>
      <c r="B30" t="s">
        <v>120</v>
      </c>
      <c r="C30" s="40">
        <v>299031.27009699988</v>
      </c>
      <c r="D30" s="40">
        <v>37379.304689999997</v>
      </c>
      <c r="E30" s="40">
        <v>336410.5747869999</v>
      </c>
      <c r="F30" s="40">
        <v>579844.5</v>
      </c>
    </row>
    <row r="31" spans="1:6" x14ac:dyDescent="0.3">
      <c r="A31" s="2"/>
      <c r="F31" s="40"/>
    </row>
    <row r="32" spans="1:6" x14ac:dyDescent="0.3">
      <c r="A32" s="2">
        <v>77</v>
      </c>
      <c r="B32" t="s">
        <v>121</v>
      </c>
      <c r="C32" s="40">
        <v>273405.87463919999</v>
      </c>
      <c r="D32" s="40">
        <v>15142.4063472</v>
      </c>
      <c r="E32" s="40">
        <v>288548.28098639997</v>
      </c>
      <c r="F32" s="40"/>
    </row>
    <row r="33" spans="1:6" x14ac:dyDescent="0.3">
      <c r="A33" s="2">
        <v>83</v>
      </c>
      <c r="B33" t="s">
        <v>122</v>
      </c>
      <c r="C33" s="40">
        <v>38942.1812976</v>
      </c>
      <c r="D33" s="40">
        <v>1726.8389159999999</v>
      </c>
      <c r="E33" s="40">
        <v>40669.020213600001</v>
      </c>
      <c r="F33" s="40"/>
    </row>
    <row r="34" spans="1:6" x14ac:dyDescent="0.3">
      <c r="A34" s="2"/>
      <c r="F34" s="40">
        <v>329217.3</v>
      </c>
    </row>
    <row r="35" spans="1:6" x14ac:dyDescent="0.3">
      <c r="A35" s="2">
        <v>88</v>
      </c>
      <c r="B35" t="s">
        <v>123</v>
      </c>
      <c r="C35" s="40">
        <v>75100.440388200004</v>
      </c>
      <c r="D35" s="40">
        <v>17933.780879999998</v>
      </c>
      <c r="E35" s="40">
        <v>93034.221268199995</v>
      </c>
      <c r="F35" s="40"/>
    </row>
    <row r="36" spans="1:6" x14ac:dyDescent="0.3">
      <c r="A36" s="2"/>
      <c r="F36" s="40">
        <v>93034.221268199995</v>
      </c>
    </row>
    <row r="37" spans="1:6" x14ac:dyDescent="0.3">
      <c r="A37" s="2">
        <v>76</v>
      </c>
      <c r="B37" t="s">
        <v>125</v>
      </c>
      <c r="C37" s="40">
        <v>26573.241444000003</v>
      </c>
      <c r="D37" s="40">
        <v>745.16258700000014</v>
      </c>
      <c r="E37" s="40">
        <v>27318.404031000002</v>
      </c>
      <c r="F37" s="40"/>
    </row>
    <row r="38" spans="1:6" x14ac:dyDescent="0.3">
      <c r="A38" s="2">
        <v>78</v>
      </c>
      <c r="B38" t="s">
        <v>126</v>
      </c>
      <c r="C38" s="40">
        <v>494487.03521800006</v>
      </c>
      <c r="D38" s="40">
        <v>17510.276432999999</v>
      </c>
      <c r="E38" s="40">
        <v>511997.31165100005</v>
      </c>
      <c r="F38" s="40"/>
    </row>
    <row r="39" spans="1:6" x14ac:dyDescent="0.3">
      <c r="A39" s="2"/>
      <c r="F39" s="40">
        <v>539315.72</v>
      </c>
    </row>
    <row r="40" spans="1:6" x14ac:dyDescent="0.3">
      <c r="A40" s="2">
        <v>120</v>
      </c>
      <c r="B40" t="s">
        <v>127</v>
      </c>
      <c r="C40" s="40">
        <v>1970117.1160880998</v>
      </c>
      <c r="D40" s="40">
        <v>3488.0071078999995</v>
      </c>
      <c r="E40" s="40">
        <v>1973605.1231959998</v>
      </c>
      <c r="F40" s="40"/>
    </row>
    <row r="41" spans="1:6" x14ac:dyDescent="0.3">
      <c r="A41" s="2">
        <v>127</v>
      </c>
      <c r="B41" t="s">
        <v>161</v>
      </c>
      <c r="C41" s="55">
        <v>161053.122875</v>
      </c>
      <c r="D41" s="56">
        <v>34405.813468500004</v>
      </c>
      <c r="E41" s="55">
        <v>195458.93634350001</v>
      </c>
      <c r="F41" s="40"/>
    </row>
    <row r="42" spans="1:6" x14ac:dyDescent="0.3">
      <c r="A42" s="2"/>
      <c r="F42" s="40">
        <v>2169064.06</v>
      </c>
    </row>
    <row r="43" spans="1:6" x14ac:dyDescent="0.3">
      <c r="A43" s="2"/>
      <c r="F43" s="40"/>
    </row>
    <row r="44" spans="1:6" x14ac:dyDescent="0.3">
      <c r="A44" s="2"/>
      <c r="E44" s="55">
        <v>16244195.737816684</v>
      </c>
      <c r="F44" s="40">
        <f>SUM(F5:F43)</f>
        <v>16244195.744995702</v>
      </c>
    </row>
    <row r="45" spans="1:6" x14ac:dyDescent="0.3">
      <c r="A45" s="2"/>
      <c r="F45" s="40"/>
    </row>
    <row r="46" spans="1:6" x14ac:dyDescent="0.3">
      <c r="A46" s="2"/>
      <c r="F46" s="40"/>
    </row>
    <row r="47" spans="1:6" x14ac:dyDescent="0.3">
      <c r="A47" s="2"/>
      <c r="F47" s="40"/>
    </row>
    <row r="48" spans="1:6" x14ac:dyDescent="0.3">
      <c r="A48" s="2"/>
      <c r="F48" s="40"/>
    </row>
    <row r="49" spans="1:6" x14ac:dyDescent="0.3">
      <c r="A49" s="2"/>
      <c r="F49" s="40"/>
    </row>
    <row r="50" spans="1:6" x14ac:dyDescent="0.3">
      <c r="A50" s="2"/>
      <c r="F50" s="40"/>
    </row>
    <row r="51" spans="1:6" x14ac:dyDescent="0.3">
      <c r="A51" s="2"/>
      <c r="F51" s="40"/>
    </row>
    <row r="52" spans="1:6" x14ac:dyDescent="0.3">
      <c r="A52" s="2"/>
      <c r="F52" s="40"/>
    </row>
    <row r="53" spans="1:6" x14ac:dyDescent="0.3">
      <c r="A53" s="2"/>
      <c r="F53" s="40"/>
    </row>
    <row r="54" spans="1:6" x14ac:dyDescent="0.3">
      <c r="A54" s="2"/>
      <c r="F54" s="40"/>
    </row>
    <row r="55" spans="1:6" x14ac:dyDescent="0.3">
      <c r="A55" s="2"/>
      <c r="F55" s="40"/>
    </row>
    <row r="56" spans="1:6" x14ac:dyDescent="0.3">
      <c r="A56" s="2"/>
      <c r="F56" s="40"/>
    </row>
    <row r="57" spans="1:6" x14ac:dyDescent="0.3">
      <c r="A57" s="2"/>
      <c r="F57" s="40"/>
    </row>
    <row r="58" spans="1:6" x14ac:dyDescent="0.3">
      <c r="A58" s="2"/>
      <c r="F58" s="40"/>
    </row>
    <row r="59" spans="1:6" x14ac:dyDescent="0.3">
      <c r="A59" s="2"/>
      <c r="F59" s="40"/>
    </row>
    <row r="60" spans="1:6" x14ac:dyDescent="0.3">
      <c r="A60" s="2"/>
      <c r="F60" s="40"/>
    </row>
    <row r="61" spans="1:6" x14ac:dyDescent="0.3">
      <c r="A61" s="2"/>
      <c r="F61" s="40"/>
    </row>
    <row r="62" spans="1:6" x14ac:dyDescent="0.3">
      <c r="A62" s="2"/>
      <c r="F62" s="40"/>
    </row>
    <row r="63" spans="1:6" x14ac:dyDescent="0.3">
      <c r="A63" s="2"/>
      <c r="F63" s="40"/>
    </row>
    <row r="64" spans="1:6" x14ac:dyDescent="0.3">
      <c r="A64" s="2"/>
      <c r="F64" s="40"/>
    </row>
    <row r="65" spans="1:6" x14ac:dyDescent="0.3">
      <c r="A65" s="2"/>
      <c r="F65" s="40"/>
    </row>
    <row r="66" spans="1:6" x14ac:dyDescent="0.3">
      <c r="A66" s="2"/>
      <c r="F66" s="40"/>
    </row>
    <row r="67" spans="1:6" x14ac:dyDescent="0.3">
      <c r="A67" s="2"/>
      <c r="F67" s="40"/>
    </row>
    <row r="68" spans="1:6" x14ac:dyDescent="0.3">
      <c r="A68" s="2"/>
      <c r="F68" s="40"/>
    </row>
    <row r="69" spans="1:6" x14ac:dyDescent="0.3">
      <c r="A69" s="2"/>
      <c r="F69" s="40"/>
    </row>
    <row r="70" spans="1:6" x14ac:dyDescent="0.3">
      <c r="A70" s="2"/>
      <c r="F70" s="40"/>
    </row>
    <row r="71" spans="1:6" x14ac:dyDescent="0.3">
      <c r="A71" s="2"/>
      <c r="F71" s="40"/>
    </row>
    <row r="72" spans="1:6" x14ac:dyDescent="0.3">
      <c r="A72" s="2"/>
      <c r="F72" s="40"/>
    </row>
    <row r="73" spans="1:6" x14ac:dyDescent="0.3">
      <c r="A73" s="2"/>
      <c r="F73" s="40"/>
    </row>
    <row r="74" spans="1:6" x14ac:dyDescent="0.3">
      <c r="A74" s="2"/>
      <c r="F74" s="40"/>
    </row>
    <row r="75" spans="1:6" x14ac:dyDescent="0.3">
      <c r="A75" s="2"/>
      <c r="F75" s="40"/>
    </row>
    <row r="76" spans="1:6" x14ac:dyDescent="0.3">
      <c r="A76" s="2"/>
      <c r="F76" s="40"/>
    </row>
    <row r="77" spans="1:6" x14ac:dyDescent="0.3">
      <c r="A77" s="2"/>
      <c r="F77" s="40"/>
    </row>
    <row r="78" spans="1:6" x14ac:dyDescent="0.3">
      <c r="A78" s="2"/>
      <c r="F78" s="40"/>
    </row>
    <row r="79" spans="1:6" x14ac:dyDescent="0.3">
      <c r="A79" s="2"/>
      <c r="F79" s="40"/>
    </row>
    <row r="80" spans="1:6" x14ac:dyDescent="0.3">
      <c r="A80" s="2"/>
      <c r="F80" s="40"/>
    </row>
    <row r="81" spans="1:6" x14ac:dyDescent="0.3">
      <c r="A81" s="2"/>
      <c r="F81" s="40"/>
    </row>
    <row r="82" spans="1:6" x14ac:dyDescent="0.3">
      <c r="A82" s="2"/>
      <c r="F82" s="40"/>
    </row>
    <row r="83" spans="1:6" x14ac:dyDescent="0.3">
      <c r="A83" s="2"/>
      <c r="F83" s="40"/>
    </row>
    <row r="84" spans="1:6" x14ac:dyDescent="0.3">
      <c r="A84" s="2"/>
      <c r="F84" s="40"/>
    </row>
    <row r="85" spans="1:6" x14ac:dyDescent="0.3">
      <c r="A85" s="2"/>
      <c r="F85" s="40"/>
    </row>
    <row r="86" spans="1:6" x14ac:dyDescent="0.3">
      <c r="A86" s="2"/>
      <c r="F86" s="40"/>
    </row>
    <row r="87" spans="1:6" x14ac:dyDescent="0.3">
      <c r="A87" s="2"/>
      <c r="F87" s="40"/>
    </row>
    <row r="88" spans="1:6" x14ac:dyDescent="0.3">
      <c r="A88" s="2"/>
      <c r="F88" s="40"/>
    </row>
  </sheetData>
  <mergeCells count="1">
    <mergeCell ref="A1:F1"/>
  </mergeCells>
  <hyperlinks>
    <hyperlink ref="G1" location="Index!A1" display="Return To Index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1511"/>
  <sheetViews>
    <sheetView workbookViewId="0"/>
  </sheetViews>
  <sheetFormatPr defaultRowHeight="14.4" x14ac:dyDescent="0.3"/>
  <cols>
    <col min="1" max="1" width="8.88671875" customWidth="1"/>
    <col min="2" max="2" width="4.8867187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31.5546875" bestFit="1" customWidth="1"/>
    <col min="10" max="10" width="6.6640625" bestFit="1" customWidth="1"/>
    <col min="11" max="11" width="6" bestFit="1" customWidth="1"/>
    <col min="12" max="12" width="10.88671875" bestFit="1" customWidth="1"/>
    <col min="13" max="13" width="11" bestFit="1" customWidth="1"/>
    <col min="14" max="14" width="10.88671875" bestFit="1" customWidth="1"/>
    <col min="15" max="15" width="10" bestFit="1" customWidth="1"/>
    <col min="16" max="16" width="12.109375" bestFit="1" customWidth="1"/>
    <col min="17" max="17" width="8.5546875" bestFit="1" customWidth="1"/>
    <col min="18" max="18" width="13.6640625" bestFit="1" customWidth="1"/>
    <col min="19" max="19" width="10.88671875" bestFit="1" customWidth="1"/>
    <col min="20" max="20" width="11" bestFit="1" customWidth="1"/>
    <col min="21" max="21" width="13.33203125" bestFit="1" customWidth="1"/>
    <col min="22" max="22" width="8.5546875" bestFit="1" customWidth="1"/>
    <col min="23" max="24" width="13.6640625" bestFit="1" customWidth="1"/>
  </cols>
  <sheetData>
    <row r="1" spans="2:25" ht="23.25" x14ac:dyDescent="0.35">
      <c r="B1" s="117" t="s">
        <v>33</v>
      </c>
      <c r="C1" s="117"/>
      <c r="D1" s="117"/>
      <c r="E1" s="117"/>
      <c r="I1" s="1" t="s">
        <v>132</v>
      </c>
    </row>
    <row r="2" spans="2:25" ht="15" x14ac:dyDescent="0.25">
      <c r="B2">
        <v>2016</v>
      </c>
      <c r="D2" s="2"/>
      <c r="E2" s="2"/>
    </row>
    <row r="3" spans="2:25" ht="15" x14ac:dyDescent="0.25">
      <c r="D3" s="2"/>
      <c r="E3" s="2"/>
    </row>
    <row r="4" spans="2:25" ht="18.75" x14ac:dyDescent="0.3">
      <c r="B4" s="3" t="s">
        <v>32</v>
      </c>
      <c r="C4" s="4"/>
      <c r="D4" s="5" t="s">
        <v>34</v>
      </c>
      <c r="E4" s="5" t="s">
        <v>35</v>
      </c>
    </row>
    <row r="5" spans="2:25" ht="18" x14ac:dyDescent="0.35">
      <c r="B5" s="6"/>
      <c r="C5" s="7"/>
      <c r="D5" s="8"/>
      <c r="E5" s="8"/>
    </row>
    <row r="6" spans="2:25" ht="15" thickBot="1" x14ac:dyDescent="0.35">
      <c r="C6" s="57" t="s">
        <v>71</v>
      </c>
      <c r="D6" s="58">
        <v>130</v>
      </c>
      <c r="E6" s="59">
        <v>495</v>
      </c>
      <c r="G6" s="62"/>
      <c r="H6" s="62"/>
      <c r="I6" s="62"/>
      <c r="J6" s="63" t="s">
        <v>59</v>
      </c>
      <c r="K6" s="64" t="s">
        <v>60</v>
      </c>
      <c r="L6" s="65" t="s">
        <v>61</v>
      </c>
      <c r="M6" s="65" t="s">
        <v>186</v>
      </c>
      <c r="N6" s="65" t="s">
        <v>62</v>
      </c>
      <c r="O6" s="65" t="s">
        <v>187</v>
      </c>
      <c r="P6" s="65" t="s">
        <v>63</v>
      </c>
      <c r="Q6" s="66" t="s">
        <v>64</v>
      </c>
      <c r="R6" s="67" t="s">
        <v>65</v>
      </c>
      <c r="S6" s="65" t="s">
        <v>66</v>
      </c>
      <c r="T6" s="65" t="s">
        <v>67</v>
      </c>
      <c r="U6" s="65" t="s">
        <v>68</v>
      </c>
      <c r="V6" s="66" t="s">
        <v>69</v>
      </c>
      <c r="W6" s="67" t="s">
        <v>70</v>
      </c>
      <c r="X6" s="62"/>
    </row>
    <row r="7" spans="2:25" ht="15.6" x14ac:dyDescent="0.3">
      <c r="C7" s="57" t="s">
        <v>93</v>
      </c>
      <c r="D7" s="58">
        <v>84</v>
      </c>
      <c r="E7" s="59" t="s">
        <v>36</v>
      </c>
      <c r="G7" s="68">
        <v>130</v>
      </c>
      <c r="H7" s="69" t="s">
        <v>71</v>
      </c>
      <c r="I7" s="70"/>
      <c r="J7" s="71"/>
      <c r="K7" s="72"/>
      <c r="L7" s="73"/>
      <c r="M7" s="73"/>
      <c r="N7" s="73"/>
      <c r="O7" s="73"/>
      <c r="P7" s="73"/>
      <c r="Q7" s="74"/>
      <c r="R7" s="75"/>
      <c r="S7" s="73"/>
      <c r="T7" s="73"/>
      <c r="U7" s="73"/>
      <c r="V7" s="74"/>
      <c r="W7" s="76"/>
      <c r="X7" s="62"/>
      <c r="Y7" s="9"/>
    </row>
    <row r="8" spans="2:25" x14ac:dyDescent="0.3">
      <c r="C8" s="57" t="s">
        <v>163</v>
      </c>
      <c r="D8" s="58">
        <v>45</v>
      </c>
      <c r="E8" s="59" t="s">
        <v>37</v>
      </c>
      <c r="G8" s="77"/>
      <c r="H8" s="62">
        <v>1</v>
      </c>
      <c r="I8" s="62" t="s">
        <v>72</v>
      </c>
      <c r="J8" s="78">
        <v>495</v>
      </c>
      <c r="K8" s="79">
        <v>0.65</v>
      </c>
      <c r="L8" s="80">
        <v>16954188</v>
      </c>
      <c r="M8" s="81">
        <v>31239</v>
      </c>
      <c r="N8" s="80">
        <v>6558</v>
      </c>
      <c r="O8" s="80"/>
      <c r="P8" s="81">
        <v>11004179.550000001</v>
      </c>
      <c r="Q8" s="82">
        <v>2.2769999999999999E-3</v>
      </c>
      <c r="R8" s="83">
        <v>25056.516835350001</v>
      </c>
      <c r="S8" s="80">
        <v>0</v>
      </c>
      <c r="T8" s="81">
        <v>0</v>
      </c>
      <c r="U8" s="81">
        <v>0</v>
      </c>
      <c r="V8" s="84">
        <v>1.91E-3</v>
      </c>
      <c r="W8" s="85">
        <v>0</v>
      </c>
      <c r="X8" s="62"/>
      <c r="Y8" s="9"/>
    </row>
    <row r="9" spans="2:25" x14ac:dyDescent="0.3">
      <c r="C9" s="57" t="s">
        <v>164</v>
      </c>
      <c r="D9" s="58">
        <v>49</v>
      </c>
      <c r="E9" s="59" t="s">
        <v>38</v>
      </c>
      <c r="G9" s="77"/>
      <c r="H9" s="62">
        <v>2</v>
      </c>
      <c r="I9" s="62" t="s">
        <v>73</v>
      </c>
      <c r="J9" s="78">
        <v>495</v>
      </c>
      <c r="K9" s="79">
        <v>0.65</v>
      </c>
      <c r="L9" s="80">
        <v>16954188</v>
      </c>
      <c r="M9" s="81">
        <v>31239</v>
      </c>
      <c r="N9" s="80">
        <v>6558</v>
      </c>
      <c r="O9" s="80"/>
      <c r="P9" s="81">
        <v>11004179.550000001</v>
      </c>
      <c r="Q9" s="82">
        <v>2.6200000000000003E-4</v>
      </c>
      <c r="R9" s="83">
        <v>2883.0950421000007</v>
      </c>
      <c r="S9" s="80">
        <v>0</v>
      </c>
      <c r="T9" s="81">
        <v>0</v>
      </c>
      <c r="U9" s="81">
        <v>0</v>
      </c>
      <c r="V9" s="84">
        <v>2.6899999999999998E-4</v>
      </c>
      <c r="W9" s="85">
        <v>0</v>
      </c>
      <c r="X9" s="62"/>
      <c r="Y9" s="9"/>
    </row>
    <row r="10" spans="2:25" x14ac:dyDescent="0.3">
      <c r="C10" s="57" t="s">
        <v>165</v>
      </c>
      <c r="D10" s="58">
        <v>68</v>
      </c>
      <c r="E10" s="59" t="s">
        <v>39</v>
      </c>
      <c r="G10" s="77"/>
      <c r="H10" s="62">
        <v>3</v>
      </c>
      <c r="I10" s="62" t="s">
        <v>74</v>
      </c>
      <c r="J10" s="78">
        <v>495</v>
      </c>
      <c r="K10" s="79">
        <v>0.65</v>
      </c>
      <c r="L10" s="80">
        <v>16954188</v>
      </c>
      <c r="M10" s="81">
        <v>31239</v>
      </c>
      <c r="N10" s="80">
        <v>6558</v>
      </c>
      <c r="O10" s="80"/>
      <c r="P10" s="81">
        <v>11004179.550000001</v>
      </c>
      <c r="Q10" s="82">
        <v>5.7799999999999995E-4</v>
      </c>
      <c r="R10" s="83">
        <v>6360.4157798999995</v>
      </c>
      <c r="S10" s="80">
        <v>0</v>
      </c>
      <c r="T10" s="81">
        <v>0</v>
      </c>
      <c r="U10" s="81">
        <v>0</v>
      </c>
      <c r="V10" s="84">
        <v>5.9699999999999998E-4</v>
      </c>
      <c r="W10" s="85">
        <v>0</v>
      </c>
      <c r="X10" s="62"/>
      <c r="Y10" s="9"/>
    </row>
    <row r="11" spans="2:25" x14ac:dyDescent="0.3">
      <c r="C11" s="57" t="s">
        <v>166</v>
      </c>
      <c r="D11" s="58">
        <v>69</v>
      </c>
      <c r="E11" s="59" t="s">
        <v>40</v>
      </c>
      <c r="G11" s="77"/>
      <c r="H11" s="62">
        <v>5</v>
      </c>
      <c r="I11" s="62" t="s">
        <v>75</v>
      </c>
      <c r="J11" s="78">
        <v>495</v>
      </c>
      <c r="K11" s="79">
        <v>0.65</v>
      </c>
      <c r="L11" s="80">
        <v>16954188</v>
      </c>
      <c r="M11" s="81">
        <v>31239</v>
      </c>
      <c r="N11" s="80">
        <v>6558</v>
      </c>
      <c r="O11" s="80"/>
      <c r="P11" s="81">
        <v>11004179.550000001</v>
      </c>
      <c r="Q11" s="82">
        <v>6.2979999999999998E-3</v>
      </c>
      <c r="R11" s="83">
        <v>69304.322805899996</v>
      </c>
      <c r="S11" s="80">
        <v>0</v>
      </c>
      <c r="T11" s="81">
        <v>0</v>
      </c>
      <c r="U11" s="81">
        <v>0</v>
      </c>
      <c r="V11" s="84">
        <v>6.6930000000000002E-3</v>
      </c>
      <c r="W11" s="85">
        <v>0</v>
      </c>
      <c r="X11" s="62"/>
      <c r="Y11" s="9"/>
    </row>
    <row r="12" spans="2:25" x14ac:dyDescent="0.3">
      <c r="C12" s="57" t="s">
        <v>167</v>
      </c>
      <c r="D12" s="58">
        <v>70</v>
      </c>
      <c r="E12" s="59" t="s">
        <v>41</v>
      </c>
      <c r="G12" s="77"/>
      <c r="H12" s="62">
        <v>137</v>
      </c>
      <c r="I12" s="62" t="s">
        <v>160</v>
      </c>
      <c r="J12" s="78">
        <v>495</v>
      </c>
      <c r="K12" s="79">
        <v>0.65</v>
      </c>
      <c r="L12" s="80">
        <v>16954188</v>
      </c>
      <c r="M12" s="81">
        <v>31239</v>
      </c>
      <c r="N12" s="80">
        <v>6558</v>
      </c>
      <c r="O12" s="80"/>
      <c r="P12" s="81">
        <v>11004179.550000001</v>
      </c>
      <c r="Q12" s="82">
        <v>7.4999999999999993E-5</v>
      </c>
      <c r="R12" s="83">
        <v>825.31346625000003</v>
      </c>
      <c r="S12" s="80">
        <v>0</v>
      </c>
      <c r="T12" s="81">
        <v>0</v>
      </c>
      <c r="U12" s="81">
        <v>0</v>
      </c>
      <c r="V12" s="84">
        <v>0</v>
      </c>
      <c r="W12" s="85">
        <v>0</v>
      </c>
      <c r="X12" s="62"/>
      <c r="Y12" s="9"/>
    </row>
    <row r="13" spans="2:25" x14ac:dyDescent="0.3">
      <c r="C13" s="57" t="s">
        <v>168</v>
      </c>
      <c r="D13" s="58">
        <v>73</v>
      </c>
      <c r="E13" s="59" t="s">
        <v>42</v>
      </c>
      <c r="G13" s="77"/>
      <c r="H13" s="62">
        <v>6</v>
      </c>
      <c r="I13" s="62" t="s">
        <v>76</v>
      </c>
      <c r="J13" s="78">
        <v>495</v>
      </c>
      <c r="K13" s="79">
        <v>0.65</v>
      </c>
      <c r="L13" s="80">
        <v>16954188</v>
      </c>
      <c r="M13" s="81">
        <v>31239</v>
      </c>
      <c r="N13" s="80">
        <v>6558</v>
      </c>
      <c r="O13" s="80"/>
      <c r="P13" s="81">
        <v>11004179.550000001</v>
      </c>
      <c r="Q13" s="82">
        <v>0</v>
      </c>
      <c r="R13" s="83">
        <v>0</v>
      </c>
      <c r="S13" s="80">
        <v>0</v>
      </c>
      <c r="T13" s="81">
        <v>0</v>
      </c>
      <c r="U13" s="81">
        <v>0</v>
      </c>
      <c r="V13" s="84">
        <v>0</v>
      </c>
      <c r="W13" s="85">
        <v>0</v>
      </c>
      <c r="X13" s="62"/>
      <c r="Y13" s="9"/>
    </row>
    <row r="14" spans="2:25" x14ac:dyDescent="0.3">
      <c r="C14" s="57" t="s">
        <v>169</v>
      </c>
      <c r="D14" s="58">
        <v>74</v>
      </c>
      <c r="E14" s="59" t="s">
        <v>170</v>
      </c>
      <c r="G14" s="77"/>
      <c r="H14" s="62">
        <v>7</v>
      </c>
      <c r="I14" s="62" t="s">
        <v>77</v>
      </c>
      <c r="J14" s="78">
        <v>495</v>
      </c>
      <c r="K14" s="79">
        <v>0.65</v>
      </c>
      <c r="L14" s="80">
        <v>16954188</v>
      </c>
      <c r="M14" s="81">
        <v>31239</v>
      </c>
      <c r="N14" s="80">
        <v>6558</v>
      </c>
      <c r="O14" s="80"/>
      <c r="P14" s="81">
        <v>11004179.550000001</v>
      </c>
      <c r="Q14" s="82">
        <v>1.1900000000000001E-4</v>
      </c>
      <c r="R14" s="83">
        <v>1309.4973664500001</v>
      </c>
      <c r="S14" s="80">
        <v>0</v>
      </c>
      <c r="T14" s="81">
        <v>0</v>
      </c>
      <c r="U14" s="81">
        <v>0</v>
      </c>
      <c r="V14" s="84">
        <v>1.27E-4</v>
      </c>
      <c r="W14" s="85">
        <v>0</v>
      </c>
      <c r="X14" s="62"/>
      <c r="Y14" s="9"/>
    </row>
    <row r="15" spans="2:25" x14ac:dyDescent="0.3">
      <c r="C15" s="57" t="s">
        <v>171</v>
      </c>
      <c r="D15" s="58">
        <v>75</v>
      </c>
      <c r="E15" s="59" t="s">
        <v>43</v>
      </c>
      <c r="G15" s="77"/>
      <c r="H15" s="62">
        <v>8</v>
      </c>
      <c r="I15" s="62" t="s">
        <v>78</v>
      </c>
      <c r="J15" s="78">
        <v>495</v>
      </c>
      <c r="K15" s="79">
        <v>0.65</v>
      </c>
      <c r="L15" s="80">
        <v>16954188</v>
      </c>
      <c r="M15" s="81">
        <v>31239</v>
      </c>
      <c r="N15" s="80">
        <v>6558</v>
      </c>
      <c r="O15" s="80"/>
      <c r="P15" s="81">
        <v>11004179.550000001</v>
      </c>
      <c r="Q15" s="82">
        <v>1.74E-4</v>
      </c>
      <c r="R15" s="83">
        <v>1914.7272417000001</v>
      </c>
      <c r="S15" s="80">
        <v>0</v>
      </c>
      <c r="T15" s="81">
        <v>0</v>
      </c>
      <c r="U15" s="81">
        <v>0</v>
      </c>
      <c r="V15" s="84">
        <v>1.8699999999999999E-4</v>
      </c>
      <c r="W15" s="85">
        <v>0</v>
      </c>
      <c r="X15" s="62"/>
      <c r="Y15" s="9"/>
    </row>
    <row r="16" spans="2:25" x14ac:dyDescent="0.3">
      <c r="C16" s="57" t="s">
        <v>172</v>
      </c>
      <c r="D16" s="58">
        <v>81</v>
      </c>
      <c r="E16" s="59" t="s">
        <v>44</v>
      </c>
      <c r="G16" s="77"/>
      <c r="H16" s="62">
        <v>15</v>
      </c>
      <c r="I16" s="62" t="s">
        <v>79</v>
      </c>
      <c r="J16" s="78">
        <v>495</v>
      </c>
      <c r="K16" s="79">
        <v>0.65</v>
      </c>
      <c r="L16" s="80">
        <v>16954188</v>
      </c>
      <c r="M16" s="81">
        <v>31239</v>
      </c>
      <c r="N16" s="80">
        <v>6558</v>
      </c>
      <c r="O16" s="80"/>
      <c r="P16" s="81">
        <v>11004179.550000001</v>
      </c>
      <c r="Q16" s="82">
        <v>2.5700000000000001E-4</v>
      </c>
      <c r="R16" s="83">
        <v>2828.0741443500006</v>
      </c>
      <c r="S16" s="80">
        <v>0</v>
      </c>
      <c r="T16" s="81">
        <v>0</v>
      </c>
      <c r="U16" s="81">
        <v>0</v>
      </c>
      <c r="V16" s="84">
        <v>2.7E-4</v>
      </c>
      <c r="W16" s="85">
        <v>0</v>
      </c>
      <c r="X16" s="62"/>
      <c r="Y16" s="9"/>
    </row>
    <row r="17" spans="3:25" x14ac:dyDescent="0.3">
      <c r="C17" s="57" t="s">
        <v>173</v>
      </c>
      <c r="D17" s="58">
        <v>87</v>
      </c>
      <c r="E17" s="59" t="s">
        <v>45</v>
      </c>
      <c r="G17" s="77"/>
      <c r="H17" s="62">
        <v>17</v>
      </c>
      <c r="I17" s="62" t="s">
        <v>80</v>
      </c>
      <c r="J17" s="78">
        <v>495</v>
      </c>
      <c r="K17" s="79">
        <v>0.65</v>
      </c>
      <c r="L17" s="80">
        <v>16954188</v>
      </c>
      <c r="M17" s="81">
        <v>31239</v>
      </c>
      <c r="N17" s="80">
        <v>6558</v>
      </c>
      <c r="O17" s="80"/>
      <c r="P17" s="81">
        <v>11004179.550000001</v>
      </c>
      <c r="Q17" s="82">
        <v>7.0899999999999999E-4</v>
      </c>
      <c r="R17" s="83">
        <v>7801.9633009500003</v>
      </c>
      <c r="S17" s="80">
        <v>0</v>
      </c>
      <c r="T17" s="81">
        <v>0</v>
      </c>
      <c r="U17" s="81">
        <v>0</v>
      </c>
      <c r="V17" s="84">
        <v>7.5799999999999999E-4</v>
      </c>
      <c r="W17" s="85">
        <v>0</v>
      </c>
      <c r="X17" s="62"/>
      <c r="Y17" s="9"/>
    </row>
    <row r="18" spans="3:25" x14ac:dyDescent="0.3">
      <c r="C18" s="57" t="s">
        <v>174</v>
      </c>
      <c r="D18" s="58">
        <v>94</v>
      </c>
      <c r="E18" s="59" t="s">
        <v>46</v>
      </c>
      <c r="G18" s="77"/>
      <c r="H18" s="62">
        <v>37</v>
      </c>
      <c r="I18" s="62" t="s">
        <v>81</v>
      </c>
      <c r="J18" s="78">
        <v>495</v>
      </c>
      <c r="K18" s="79">
        <v>0.65</v>
      </c>
      <c r="L18" s="80">
        <v>16954188</v>
      </c>
      <c r="M18" s="81">
        <v>31239</v>
      </c>
      <c r="N18" s="80">
        <v>6558</v>
      </c>
      <c r="O18" s="80"/>
      <c r="P18" s="81">
        <v>11004179.550000001</v>
      </c>
      <c r="Q18" s="82">
        <v>0</v>
      </c>
      <c r="R18" s="83">
        <v>0</v>
      </c>
      <c r="S18" s="80">
        <v>0</v>
      </c>
      <c r="T18" s="81">
        <v>0</v>
      </c>
      <c r="U18" s="81">
        <v>0</v>
      </c>
      <c r="V18" s="84">
        <v>0</v>
      </c>
      <c r="W18" s="85">
        <v>0</v>
      </c>
      <c r="X18" s="62"/>
      <c r="Y18" s="9"/>
    </row>
    <row r="19" spans="3:25" x14ac:dyDescent="0.3">
      <c r="C19" s="57" t="s">
        <v>175</v>
      </c>
      <c r="D19" s="58">
        <v>96</v>
      </c>
      <c r="E19" s="59" t="s">
        <v>47</v>
      </c>
      <c r="G19" s="77"/>
      <c r="H19" s="62">
        <v>38</v>
      </c>
      <c r="I19" s="62" t="s">
        <v>82</v>
      </c>
      <c r="J19" s="78">
        <v>495</v>
      </c>
      <c r="K19" s="79">
        <v>0.65</v>
      </c>
      <c r="L19" s="80">
        <v>16954188</v>
      </c>
      <c r="M19" s="81">
        <v>31239</v>
      </c>
      <c r="N19" s="80">
        <v>6558</v>
      </c>
      <c r="O19" s="80"/>
      <c r="P19" s="81">
        <v>11004179.550000001</v>
      </c>
      <c r="Q19" s="82">
        <v>9.5000000000000005E-5</v>
      </c>
      <c r="R19" s="83">
        <v>1045.3970572500002</v>
      </c>
      <c r="S19" s="80">
        <v>0</v>
      </c>
      <c r="T19" s="81">
        <v>0</v>
      </c>
      <c r="U19" s="81">
        <v>0</v>
      </c>
      <c r="V19" s="84">
        <v>7.8999999999999996E-5</v>
      </c>
      <c r="W19" s="85">
        <v>0</v>
      </c>
      <c r="X19" s="62"/>
      <c r="Y19" s="9"/>
    </row>
    <row r="20" spans="3:25" x14ac:dyDescent="0.3">
      <c r="C20" s="57" t="s">
        <v>176</v>
      </c>
      <c r="D20" s="58">
        <v>99</v>
      </c>
      <c r="E20" s="59" t="s">
        <v>48</v>
      </c>
      <c r="G20" s="77"/>
      <c r="H20" s="62">
        <v>41</v>
      </c>
      <c r="I20" s="62" t="s">
        <v>83</v>
      </c>
      <c r="J20" s="78">
        <v>495</v>
      </c>
      <c r="K20" s="79">
        <v>0.65</v>
      </c>
      <c r="L20" s="80">
        <v>16954188</v>
      </c>
      <c r="M20" s="81">
        <v>31239</v>
      </c>
      <c r="N20" s="80">
        <v>6558</v>
      </c>
      <c r="O20" s="80"/>
      <c r="P20" s="81">
        <v>11004179.550000001</v>
      </c>
      <c r="Q20" s="82">
        <v>0</v>
      </c>
      <c r="R20" s="83">
        <v>0</v>
      </c>
      <c r="S20" s="80">
        <v>0</v>
      </c>
      <c r="T20" s="81">
        <v>0</v>
      </c>
      <c r="U20" s="81">
        <v>0</v>
      </c>
      <c r="V20" s="84">
        <v>0</v>
      </c>
      <c r="W20" s="85">
        <v>0</v>
      </c>
      <c r="X20" s="62"/>
      <c r="Y20" s="9"/>
    </row>
    <row r="21" spans="3:25" x14ac:dyDescent="0.3">
      <c r="C21" s="57" t="s">
        <v>177</v>
      </c>
      <c r="D21" s="58">
        <v>106</v>
      </c>
      <c r="E21" s="59" t="s">
        <v>49</v>
      </c>
      <c r="G21" s="77"/>
      <c r="H21" s="62">
        <v>55</v>
      </c>
      <c r="I21" s="62" t="s">
        <v>84</v>
      </c>
      <c r="J21" s="78">
        <v>495</v>
      </c>
      <c r="K21" s="79">
        <v>0.65</v>
      </c>
      <c r="L21" s="80">
        <v>16954188</v>
      </c>
      <c r="M21" s="81">
        <v>31239</v>
      </c>
      <c r="N21" s="80">
        <v>6558</v>
      </c>
      <c r="O21" s="80"/>
      <c r="P21" s="81">
        <v>11004179.550000001</v>
      </c>
      <c r="Q21" s="82">
        <v>1.4799999999999999E-4</v>
      </c>
      <c r="R21" s="83">
        <v>1628.6185734000001</v>
      </c>
      <c r="S21" s="80">
        <v>0</v>
      </c>
      <c r="T21" s="81"/>
      <c r="U21" s="81">
        <v>0</v>
      </c>
      <c r="V21" s="84">
        <v>1.5699999999999999E-4</v>
      </c>
      <c r="W21" s="85">
        <v>0</v>
      </c>
      <c r="X21" s="62"/>
      <c r="Y21" s="9"/>
    </row>
    <row r="22" spans="3:25" x14ac:dyDescent="0.3">
      <c r="C22" s="57" t="s">
        <v>178</v>
      </c>
      <c r="D22" s="58">
        <v>124</v>
      </c>
      <c r="E22" s="59" t="s">
        <v>50</v>
      </c>
      <c r="G22" s="77"/>
      <c r="H22" s="62">
        <v>56</v>
      </c>
      <c r="I22" s="62" t="s">
        <v>85</v>
      </c>
      <c r="J22" s="78">
        <v>495</v>
      </c>
      <c r="K22" s="79">
        <v>0.65</v>
      </c>
      <c r="L22" s="80">
        <v>16954188</v>
      </c>
      <c r="M22" s="81">
        <v>31239</v>
      </c>
      <c r="N22" s="80">
        <v>6558</v>
      </c>
      <c r="O22" s="80"/>
      <c r="P22" s="81">
        <v>11004179.550000001</v>
      </c>
      <c r="Q22" s="82">
        <v>1.3370000000000001E-3</v>
      </c>
      <c r="R22" s="83">
        <v>14712.588058350002</v>
      </c>
      <c r="S22" s="80">
        <v>0</v>
      </c>
      <c r="T22" s="81"/>
      <c r="U22" s="81">
        <v>0</v>
      </c>
      <c r="V22" s="84">
        <v>1.405E-3</v>
      </c>
      <c r="W22" s="85">
        <v>0</v>
      </c>
      <c r="X22" s="62"/>
      <c r="Y22" s="9"/>
    </row>
    <row r="23" spans="3:25" x14ac:dyDescent="0.3">
      <c r="C23" s="57" t="s">
        <v>179</v>
      </c>
      <c r="D23" s="58">
        <v>126</v>
      </c>
      <c r="E23" s="59" t="s">
        <v>51</v>
      </c>
      <c r="G23" s="77"/>
      <c r="H23" s="62">
        <v>71</v>
      </c>
      <c r="I23" s="62" t="s">
        <v>86</v>
      </c>
      <c r="J23" s="78">
        <v>495</v>
      </c>
      <c r="K23" s="79">
        <v>0</v>
      </c>
      <c r="L23" s="80">
        <v>16954188</v>
      </c>
      <c r="M23" s="81">
        <v>31239</v>
      </c>
      <c r="N23" s="80">
        <v>6558</v>
      </c>
      <c r="O23" s="80"/>
      <c r="P23" s="81">
        <v>0</v>
      </c>
      <c r="Q23" s="82">
        <v>1.0000000000000001E-5</v>
      </c>
      <c r="R23" s="83">
        <v>0</v>
      </c>
      <c r="S23" s="80">
        <v>0</v>
      </c>
      <c r="T23" s="81"/>
      <c r="U23" s="81">
        <v>0</v>
      </c>
      <c r="V23" s="84">
        <v>1.1E-5</v>
      </c>
      <c r="W23" s="85">
        <v>0</v>
      </c>
      <c r="X23" s="62"/>
      <c r="Y23" s="9"/>
    </row>
    <row r="24" spans="3:25" x14ac:dyDescent="0.3">
      <c r="C24" s="57" t="s">
        <v>114</v>
      </c>
      <c r="D24" s="58">
        <v>128</v>
      </c>
      <c r="E24" s="59" t="s">
        <v>52</v>
      </c>
      <c r="G24" s="77"/>
      <c r="H24" s="62">
        <v>72</v>
      </c>
      <c r="I24" s="62" t="s">
        <v>87</v>
      </c>
      <c r="J24" s="78">
        <v>495</v>
      </c>
      <c r="K24" s="79">
        <v>0</v>
      </c>
      <c r="L24" s="80">
        <v>16954188</v>
      </c>
      <c r="M24" s="81">
        <v>31239</v>
      </c>
      <c r="N24" s="80">
        <v>6558</v>
      </c>
      <c r="O24" s="80"/>
      <c r="P24" s="81">
        <v>0</v>
      </c>
      <c r="Q24" s="82">
        <v>2.9999999999999997E-4</v>
      </c>
      <c r="R24" s="83">
        <v>0</v>
      </c>
      <c r="S24" s="80">
        <v>0</v>
      </c>
      <c r="T24" s="81">
        <v>0</v>
      </c>
      <c r="U24" s="81">
        <v>0</v>
      </c>
      <c r="V24" s="84">
        <v>3.1799999999999998E-4</v>
      </c>
      <c r="W24" s="85">
        <v>0</v>
      </c>
      <c r="X24" s="62"/>
      <c r="Y24" s="9"/>
    </row>
    <row r="25" spans="3:25" x14ac:dyDescent="0.3">
      <c r="C25" s="57" t="s">
        <v>180</v>
      </c>
      <c r="D25" s="58">
        <v>115</v>
      </c>
      <c r="E25" s="59" t="s">
        <v>53</v>
      </c>
      <c r="G25" s="77"/>
      <c r="H25" s="62">
        <v>104</v>
      </c>
      <c r="I25" s="62" t="s">
        <v>88</v>
      </c>
      <c r="J25" s="78">
        <v>495</v>
      </c>
      <c r="K25" s="79">
        <v>0.65</v>
      </c>
      <c r="L25" s="80">
        <v>16954188</v>
      </c>
      <c r="M25" s="81">
        <v>31239</v>
      </c>
      <c r="N25" s="80">
        <v>6558</v>
      </c>
      <c r="O25" s="80"/>
      <c r="P25" s="81">
        <v>11004179.550000001</v>
      </c>
      <c r="Q25" s="82">
        <v>0</v>
      </c>
      <c r="R25" s="83">
        <v>0</v>
      </c>
      <c r="S25" s="80">
        <v>0</v>
      </c>
      <c r="T25" s="81">
        <v>0</v>
      </c>
      <c r="U25" s="81">
        <v>0</v>
      </c>
      <c r="V25" s="84">
        <v>0</v>
      </c>
      <c r="W25" s="85">
        <v>0</v>
      </c>
      <c r="X25" s="62"/>
      <c r="Y25" s="9"/>
    </row>
    <row r="26" spans="3:25" x14ac:dyDescent="0.3">
      <c r="C26" s="57" t="s">
        <v>117</v>
      </c>
      <c r="D26" s="58">
        <v>89</v>
      </c>
      <c r="E26" s="59" t="s">
        <v>54</v>
      </c>
      <c r="G26" s="77"/>
      <c r="H26" s="62">
        <v>117</v>
      </c>
      <c r="I26" s="62" t="s">
        <v>89</v>
      </c>
      <c r="J26" s="78">
        <v>495</v>
      </c>
      <c r="K26" s="79">
        <v>0.65</v>
      </c>
      <c r="L26" s="80">
        <v>16954188</v>
      </c>
      <c r="M26" s="81">
        <v>31239</v>
      </c>
      <c r="N26" s="80">
        <v>6558</v>
      </c>
      <c r="O26" s="80"/>
      <c r="P26" s="81">
        <v>11004179.550000001</v>
      </c>
      <c r="Q26" s="82">
        <v>2.5700000000000001E-4</v>
      </c>
      <c r="R26" s="83">
        <v>2828.0741443500006</v>
      </c>
      <c r="S26" s="80">
        <v>0</v>
      </c>
      <c r="T26" s="81">
        <v>0</v>
      </c>
      <c r="U26" s="81">
        <v>0</v>
      </c>
      <c r="V26" s="84">
        <v>2.7300000000000002E-4</v>
      </c>
      <c r="W26" s="85">
        <v>0</v>
      </c>
      <c r="X26" s="62"/>
      <c r="Y26" s="9"/>
    </row>
    <row r="27" spans="3:25" x14ac:dyDescent="0.3">
      <c r="C27" s="57" t="s">
        <v>120</v>
      </c>
      <c r="D27" s="58">
        <v>114</v>
      </c>
      <c r="E27" s="59" t="s">
        <v>55</v>
      </c>
      <c r="G27" s="77"/>
      <c r="H27" s="62">
        <v>118</v>
      </c>
      <c r="I27" s="62" t="s">
        <v>90</v>
      </c>
      <c r="J27" s="78">
        <v>495</v>
      </c>
      <c r="K27" s="79">
        <v>0.65</v>
      </c>
      <c r="L27" s="80">
        <v>16954188</v>
      </c>
      <c r="M27" s="81">
        <v>31239</v>
      </c>
      <c r="N27" s="80">
        <v>6558</v>
      </c>
      <c r="O27" s="80"/>
      <c r="P27" s="81">
        <v>11004179.550000001</v>
      </c>
      <c r="Q27" s="82">
        <v>8.3999999999999995E-5</v>
      </c>
      <c r="R27" s="83">
        <v>924.35108220000006</v>
      </c>
      <c r="S27" s="80">
        <v>0</v>
      </c>
      <c r="T27" s="81">
        <v>0</v>
      </c>
      <c r="U27" s="81">
        <v>0</v>
      </c>
      <c r="V27" s="84">
        <v>1.3899999999999999E-4</v>
      </c>
      <c r="W27" s="85">
        <v>0</v>
      </c>
      <c r="X27" s="62"/>
      <c r="Y27" s="9"/>
    </row>
    <row r="28" spans="3:25" x14ac:dyDescent="0.3">
      <c r="C28" s="57" t="s">
        <v>181</v>
      </c>
      <c r="D28" s="58">
        <v>77</v>
      </c>
      <c r="E28" s="59">
        <v>254</v>
      </c>
      <c r="G28" s="77"/>
      <c r="H28" s="62">
        <v>129</v>
      </c>
      <c r="I28" s="62" t="s">
        <v>91</v>
      </c>
      <c r="J28" s="78">
        <v>495</v>
      </c>
      <c r="K28" s="79">
        <v>0.65</v>
      </c>
      <c r="L28" s="80">
        <v>16954188</v>
      </c>
      <c r="M28" s="81">
        <v>31239</v>
      </c>
      <c r="N28" s="80">
        <v>6558</v>
      </c>
      <c r="O28" s="80"/>
      <c r="P28" s="81">
        <v>11004179.550000001</v>
      </c>
      <c r="Q28" s="82">
        <v>0</v>
      </c>
      <c r="R28" s="83">
        <v>0</v>
      </c>
      <c r="S28" s="80">
        <v>0</v>
      </c>
      <c r="T28" s="81">
        <v>0</v>
      </c>
      <c r="U28" s="81">
        <v>0</v>
      </c>
      <c r="V28" s="84">
        <v>0</v>
      </c>
      <c r="W28" s="85">
        <v>0</v>
      </c>
      <c r="X28" s="62"/>
      <c r="Y28" s="9"/>
    </row>
    <row r="29" spans="3:25" x14ac:dyDescent="0.3">
      <c r="C29" s="57" t="s">
        <v>182</v>
      </c>
      <c r="D29" s="58">
        <v>83</v>
      </c>
      <c r="E29" s="59">
        <v>272</v>
      </c>
      <c r="G29" s="77"/>
      <c r="H29" s="62">
        <v>130</v>
      </c>
      <c r="I29" s="62" t="s">
        <v>92</v>
      </c>
      <c r="J29" s="78">
        <v>495</v>
      </c>
      <c r="K29" s="79">
        <v>0.65</v>
      </c>
      <c r="L29" s="80">
        <v>16954188</v>
      </c>
      <c r="M29" s="81">
        <v>31239</v>
      </c>
      <c r="N29" s="80">
        <v>6558</v>
      </c>
      <c r="O29" s="80"/>
      <c r="P29" s="81">
        <v>11004179.550000001</v>
      </c>
      <c r="Q29" s="82">
        <v>0</v>
      </c>
      <c r="R29" s="83">
        <v>0</v>
      </c>
      <c r="S29" s="80">
        <v>0</v>
      </c>
      <c r="T29" s="81">
        <v>0</v>
      </c>
      <c r="U29" s="81">
        <v>0</v>
      </c>
      <c r="V29" s="84">
        <v>0</v>
      </c>
      <c r="W29" s="85">
        <v>0</v>
      </c>
      <c r="X29" s="62"/>
      <c r="Y29" s="9"/>
    </row>
    <row r="30" spans="3:25" ht="15" thickBot="1" x14ac:dyDescent="0.35">
      <c r="C30" s="57" t="s">
        <v>123</v>
      </c>
      <c r="D30" s="58">
        <v>88</v>
      </c>
      <c r="E30" s="59" t="s">
        <v>56</v>
      </c>
      <c r="G30" s="86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8"/>
      <c r="X30" s="62"/>
      <c r="Y30" s="9"/>
    </row>
    <row r="31" spans="3:25" x14ac:dyDescent="0.3">
      <c r="C31" s="57" t="s">
        <v>125</v>
      </c>
      <c r="D31" s="58">
        <v>76</v>
      </c>
      <c r="E31" s="59" t="s">
        <v>183</v>
      </c>
      <c r="G31" s="62">
        <v>130</v>
      </c>
      <c r="H31" s="62" t="s">
        <v>71</v>
      </c>
      <c r="I31" s="62"/>
      <c r="J31" s="78"/>
      <c r="K31" s="79"/>
      <c r="L31" s="81"/>
      <c r="M31" s="81"/>
      <c r="N31" s="81"/>
      <c r="O31" s="81"/>
      <c r="P31" s="81"/>
      <c r="Q31" s="84"/>
      <c r="R31" s="83">
        <v>139422.9548985</v>
      </c>
      <c r="S31" s="81"/>
      <c r="T31" s="81"/>
      <c r="U31" s="81"/>
      <c r="V31" s="84"/>
      <c r="W31" s="83">
        <v>0</v>
      </c>
      <c r="X31" s="89">
        <v>139422.9548985</v>
      </c>
      <c r="Y31" s="9"/>
    </row>
    <row r="32" spans="3:25" x14ac:dyDescent="0.3">
      <c r="C32" s="57" t="s">
        <v>126</v>
      </c>
      <c r="D32" s="58">
        <v>78</v>
      </c>
      <c r="E32" s="59" t="s">
        <v>57</v>
      </c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9"/>
    </row>
    <row r="33" spans="3:25" x14ac:dyDescent="0.3">
      <c r="C33" s="57" t="s">
        <v>127</v>
      </c>
      <c r="D33" s="58">
        <v>120</v>
      </c>
      <c r="E33" s="59" t="s">
        <v>58</v>
      </c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9"/>
    </row>
    <row r="34" spans="3:25" x14ac:dyDescent="0.3">
      <c r="C34" s="57" t="s">
        <v>161</v>
      </c>
      <c r="D34" s="58">
        <v>127</v>
      </c>
      <c r="E34" s="59" t="s">
        <v>184</v>
      </c>
      <c r="G34" s="62"/>
      <c r="H34" s="62"/>
      <c r="I34" s="62"/>
      <c r="J34" s="78"/>
      <c r="K34" s="79"/>
      <c r="L34" s="81"/>
      <c r="M34" s="81"/>
      <c r="N34" s="81"/>
      <c r="O34" s="81"/>
      <c r="P34" s="81"/>
      <c r="Q34" s="84"/>
      <c r="R34" s="83"/>
      <c r="S34" s="81"/>
      <c r="T34" s="81"/>
      <c r="U34" s="81"/>
      <c r="V34" s="84"/>
      <c r="W34" s="83"/>
      <c r="X34" s="62"/>
      <c r="Y34" s="9"/>
    </row>
    <row r="35" spans="3:25" ht="15" thickBot="1" x14ac:dyDescent="0.35">
      <c r="C35" s="9"/>
      <c r="D35" s="25"/>
      <c r="E35" s="25"/>
      <c r="G35" s="62"/>
      <c r="H35" s="62"/>
      <c r="I35" s="62"/>
      <c r="J35" s="63" t="s">
        <v>59</v>
      </c>
      <c r="K35" s="64" t="s">
        <v>60</v>
      </c>
      <c r="L35" s="65" t="s">
        <v>61</v>
      </c>
      <c r="M35" s="65" t="s">
        <v>186</v>
      </c>
      <c r="N35" s="65" t="s">
        <v>62</v>
      </c>
      <c r="O35" s="65" t="s">
        <v>187</v>
      </c>
      <c r="P35" s="65" t="s">
        <v>63</v>
      </c>
      <c r="Q35" s="66" t="s">
        <v>64</v>
      </c>
      <c r="R35" s="67" t="s">
        <v>65</v>
      </c>
      <c r="S35" s="65" t="s">
        <v>66</v>
      </c>
      <c r="T35" s="65" t="s">
        <v>67</v>
      </c>
      <c r="U35" s="65" t="s">
        <v>68</v>
      </c>
      <c r="V35" s="66" t="s">
        <v>69</v>
      </c>
      <c r="W35" s="67" t="s">
        <v>70</v>
      </c>
      <c r="X35" s="62"/>
      <c r="Y35" s="9"/>
    </row>
    <row r="36" spans="3:25" ht="15.6" x14ac:dyDescent="0.3">
      <c r="C36" s="9"/>
      <c r="D36" s="25"/>
      <c r="E36" s="25"/>
      <c r="G36" s="68">
        <v>84</v>
      </c>
      <c r="H36" s="69" t="s">
        <v>93</v>
      </c>
      <c r="I36" s="70"/>
      <c r="J36" s="71"/>
      <c r="K36" s="72"/>
      <c r="L36" s="73"/>
      <c r="M36" s="73"/>
      <c r="N36" s="73"/>
      <c r="O36" s="73"/>
      <c r="P36" s="73"/>
      <c r="Q36" s="74"/>
      <c r="R36" s="75"/>
      <c r="S36" s="73"/>
      <c r="T36" s="73"/>
      <c r="U36" s="73"/>
      <c r="V36" s="74"/>
      <c r="W36" s="76"/>
      <c r="X36" s="62"/>
      <c r="Y36" s="9"/>
    </row>
    <row r="37" spans="3:25" x14ac:dyDescent="0.3">
      <c r="C37" s="9"/>
      <c r="D37" s="25"/>
      <c r="E37" s="25"/>
      <c r="G37" s="77"/>
      <c r="H37" s="62">
        <v>1</v>
      </c>
      <c r="I37" s="62" t="s">
        <v>11</v>
      </c>
      <c r="J37" s="78">
        <v>273</v>
      </c>
      <c r="K37" s="79">
        <v>1</v>
      </c>
      <c r="L37" s="80">
        <v>60540834</v>
      </c>
      <c r="M37" s="81">
        <v>3874789</v>
      </c>
      <c r="N37" s="80">
        <v>263073</v>
      </c>
      <c r="O37" s="80"/>
      <c r="P37" s="81">
        <v>56929118</v>
      </c>
      <c r="Q37" s="82">
        <v>2.2769999999999999E-3</v>
      </c>
      <c r="R37" s="83">
        <v>129627.60168599999</v>
      </c>
      <c r="S37" s="80">
        <v>2982662</v>
      </c>
      <c r="T37" s="81">
        <v>60286</v>
      </c>
      <c r="U37" s="81">
        <v>2922376</v>
      </c>
      <c r="V37" s="84">
        <v>1.91E-3</v>
      </c>
      <c r="W37" s="85">
        <v>5581.7381599999999</v>
      </c>
      <c r="X37" s="62"/>
      <c r="Y37" s="9"/>
    </row>
    <row r="38" spans="3:25" x14ac:dyDescent="0.3">
      <c r="C38" s="9"/>
      <c r="D38" s="25"/>
      <c r="E38" s="25"/>
      <c r="G38" s="77"/>
      <c r="H38" s="62">
        <v>2</v>
      </c>
      <c r="I38" s="62" t="s">
        <v>27</v>
      </c>
      <c r="J38" s="78">
        <v>273</v>
      </c>
      <c r="K38" s="79">
        <v>1</v>
      </c>
      <c r="L38" s="80">
        <v>60540834</v>
      </c>
      <c r="M38" s="81">
        <v>3874789</v>
      </c>
      <c r="N38" s="80">
        <v>263073</v>
      </c>
      <c r="O38" s="80"/>
      <c r="P38" s="81">
        <v>56929118</v>
      </c>
      <c r="Q38" s="82">
        <v>2.6200000000000003E-4</v>
      </c>
      <c r="R38" s="83">
        <v>14915.428916000001</v>
      </c>
      <c r="S38" s="80">
        <v>2982662</v>
      </c>
      <c r="T38" s="81">
        <v>60286</v>
      </c>
      <c r="U38" s="81">
        <v>2922376</v>
      </c>
      <c r="V38" s="84">
        <v>2.6899999999999998E-4</v>
      </c>
      <c r="W38" s="85">
        <v>786.11914399999989</v>
      </c>
      <c r="X38" s="62"/>
      <c r="Y38" s="9"/>
    </row>
    <row r="39" spans="3:25" x14ac:dyDescent="0.3">
      <c r="C39" s="9"/>
      <c r="D39" s="25"/>
      <c r="E39" s="25"/>
      <c r="G39" s="77"/>
      <c r="H39" s="62">
        <v>3</v>
      </c>
      <c r="I39" s="62" t="s">
        <v>20</v>
      </c>
      <c r="J39" s="78">
        <v>273</v>
      </c>
      <c r="K39" s="79">
        <v>1</v>
      </c>
      <c r="L39" s="80">
        <v>60540834</v>
      </c>
      <c r="M39" s="81">
        <v>3874789</v>
      </c>
      <c r="N39" s="80">
        <v>263073</v>
      </c>
      <c r="O39" s="80"/>
      <c r="P39" s="81">
        <v>56929118</v>
      </c>
      <c r="Q39" s="82">
        <v>5.7799999999999995E-4</v>
      </c>
      <c r="R39" s="83">
        <v>32905.030203999995</v>
      </c>
      <c r="S39" s="80">
        <v>2982662</v>
      </c>
      <c r="T39" s="81">
        <v>60286</v>
      </c>
      <c r="U39" s="81">
        <v>2922376</v>
      </c>
      <c r="V39" s="84">
        <v>5.9699999999999998E-4</v>
      </c>
      <c r="W39" s="85">
        <v>1744.6584719999998</v>
      </c>
      <c r="X39" s="62"/>
      <c r="Y39" s="9"/>
    </row>
    <row r="40" spans="3:25" x14ac:dyDescent="0.3">
      <c r="G40" s="77"/>
      <c r="H40" s="62">
        <v>5</v>
      </c>
      <c r="I40" s="62" t="s">
        <v>17</v>
      </c>
      <c r="J40" s="78">
        <v>273</v>
      </c>
      <c r="K40" s="79">
        <v>0.7</v>
      </c>
      <c r="L40" s="80">
        <v>60540834</v>
      </c>
      <c r="M40" s="81">
        <v>3874789</v>
      </c>
      <c r="N40" s="80">
        <v>263073</v>
      </c>
      <c r="O40" s="80"/>
      <c r="P40" s="81">
        <v>39850382.599999994</v>
      </c>
      <c r="Q40" s="82">
        <v>6.2979999999999998E-3</v>
      </c>
      <c r="R40" s="83">
        <v>250977.70961479994</v>
      </c>
      <c r="S40" s="80">
        <v>2982662</v>
      </c>
      <c r="T40" s="81">
        <v>60286</v>
      </c>
      <c r="U40" s="81">
        <v>2045663.2</v>
      </c>
      <c r="V40" s="84">
        <v>6.6930000000000002E-3</v>
      </c>
      <c r="W40" s="85">
        <v>13691.623797599999</v>
      </c>
      <c r="X40" s="62"/>
      <c r="Y40" s="9"/>
    </row>
    <row r="41" spans="3:25" x14ac:dyDescent="0.3">
      <c r="G41" s="77"/>
      <c r="H41" s="62">
        <v>137</v>
      </c>
      <c r="I41" s="62" t="s">
        <v>160</v>
      </c>
      <c r="J41" s="78">
        <v>273</v>
      </c>
      <c r="K41" s="79">
        <v>0.7</v>
      </c>
      <c r="L41" s="80">
        <v>60540834</v>
      </c>
      <c r="M41" s="81">
        <v>3874789</v>
      </c>
      <c r="N41" s="80">
        <v>263073</v>
      </c>
      <c r="O41" s="80"/>
      <c r="P41" s="81">
        <v>39850382.599999994</v>
      </c>
      <c r="Q41" s="82">
        <v>7.4999999999999993E-5</v>
      </c>
      <c r="R41" s="83">
        <v>2988.7786949999995</v>
      </c>
      <c r="S41" s="80">
        <v>2982662</v>
      </c>
      <c r="T41" s="81">
        <v>60286</v>
      </c>
      <c r="U41" s="81">
        <v>2045663.2</v>
      </c>
      <c r="V41" s="84">
        <v>0</v>
      </c>
      <c r="W41" s="85">
        <v>0</v>
      </c>
      <c r="X41" s="62"/>
      <c r="Y41" s="9"/>
    </row>
    <row r="42" spans="3:25" x14ac:dyDescent="0.3">
      <c r="G42" s="77"/>
      <c r="H42" s="62">
        <v>6</v>
      </c>
      <c r="I42" s="62" t="s">
        <v>76</v>
      </c>
      <c r="J42" s="78">
        <v>273</v>
      </c>
      <c r="K42" s="79">
        <v>0.7</v>
      </c>
      <c r="L42" s="80">
        <v>60540834</v>
      </c>
      <c r="M42" s="81">
        <v>3874789</v>
      </c>
      <c r="N42" s="80">
        <v>263073</v>
      </c>
      <c r="O42" s="80"/>
      <c r="P42" s="81">
        <v>39850382.599999994</v>
      </c>
      <c r="Q42" s="82">
        <v>0</v>
      </c>
      <c r="R42" s="83">
        <v>0</v>
      </c>
      <c r="S42" s="80">
        <v>2982662</v>
      </c>
      <c r="T42" s="81">
        <v>60286</v>
      </c>
      <c r="U42" s="81">
        <v>2045663.2</v>
      </c>
      <c r="V42" s="84">
        <v>0</v>
      </c>
      <c r="W42" s="85">
        <v>0</v>
      </c>
      <c r="X42" s="62"/>
      <c r="Y42" s="9"/>
    </row>
    <row r="43" spans="3:25" x14ac:dyDescent="0.3">
      <c r="G43" s="77"/>
      <c r="H43" s="62">
        <v>7</v>
      </c>
      <c r="I43" s="62" t="s">
        <v>9</v>
      </c>
      <c r="J43" s="78">
        <v>273</v>
      </c>
      <c r="K43" s="79">
        <v>1</v>
      </c>
      <c r="L43" s="80">
        <v>60540834</v>
      </c>
      <c r="M43" s="81">
        <v>3874789</v>
      </c>
      <c r="N43" s="80">
        <v>263073</v>
      </c>
      <c r="O43" s="80"/>
      <c r="P43" s="81">
        <v>56929118</v>
      </c>
      <c r="Q43" s="82">
        <v>1.1900000000000001E-4</v>
      </c>
      <c r="R43" s="83">
        <v>6774.5650420000002</v>
      </c>
      <c r="S43" s="80">
        <v>2982662</v>
      </c>
      <c r="T43" s="81">
        <v>60286</v>
      </c>
      <c r="U43" s="81">
        <v>2922376</v>
      </c>
      <c r="V43" s="84">
        <v>1.27E-4</v>
      </c>
      <c r="W43" s="85">
        <v>371.141752</v>
      </c>
      <c r="X43" s="62"/>
      <c r="Y43" s="9"/>
    </row>
    <row r="44" spans="3:25" x14ac:dyDescent="0.3">
      <c r="G44" s="77"/>
      <c r="H44" s="62">
        <v>8</v>
      </c>
      <c r="I44" s="62" t="s">
        <v>23</v>
      </c>
      <c r="J44" s="78">
        <v>273</v>
      </c>
      <c r="K44" s="79">
        <v>1</v>
      </c>
      <c r="L44" s="80">
        <v>60540834</v>
      </c>
      <c r="M44" s="81">
        <v>3874789</v>
      </c>
      <c r="N44" s="80">
        <v>263073</v>
      </c>
      <c r="O44" s="80"/>
      <c r="P44" s="81">
        <v>56929118</v>
      </c>
      <c r="Q44" s="82">
        <v>1.74E-4</v>
      </c>
      <c r="R44" s="83">
        <v>9905.6665319999993</v>
      </c>
      <c r="S44" s="80">
        <v>2982662</v>
      </c>
      <c r="T44" s="81">
        <v>60286</v>
      </c>
      <c r="U44" s="81">
        <v>2922376</v>
      </c>
      <c r="V44" s="84">
        <v>1.8699999999999999E-4</v>
      </c>
      <c r="W44" s="85">
        <v>546.48431199999993</v>
      </c>
      <c r="X44" s="62"/>
      <c r="Y44" s="9"/>
    </row>
    <row r="45" spans="3:25" x14ac:dyDescent="0.3">
      <c r="G45" s="77"/>
      <c r="H45" s="62">
        <v>17</v>
      </c>
      <c r="I45" s="62" t="s">
        <v>16</v>
      </c>
      <c r="J45" s="78">
        <v>273</v>
      </c>
      <c r="K45" s="79">
        <v>1</v>
      </c>
      <c r="L45" s="80">
        <v>60540834</v>
      </c>
      <c r="M45" s="81">
        <v>3874789</v>
      </c>
      <c r="N45" s="80">
        <v>263073</v>
      </c>
      <c r="O45" s="80"/>
      <c r="P45" s="81">
        <v>56929118</v>
      </c>
      <c r="Q45" s="82">
        <v>7.0899999999999999E-4</v>
      </c>
      <c r="R45" s="83">
        <v>40362.744661999997</v>
      </c>
      <c r="S45" s="80">
        <v>2982662</v>
      </c>
      <c r="T45" s="81">
        <v>60286</v>
      </c>
      <c r="U45" s="81">
        <v>2922376</v>
      </c>
      <c r="V45" s="84">
        <v>7.5799999999999999E-4</v>
      </c>
      <c r="W45" s="85">
        <v>2215.161008</v>
      </c>
      <c r="X45" s="62"/>
      <c r="Y45" s="9"/>
    </row>
    <row r="46" spans="3:25" x14ac:dyDescent="0.3">
      <c r="G46" s="77"/>
      <c r="H46" s="62">
        <v>19</v>
      </c>
      <c r="I46" s="62" t="s">
        <v>15</v>
      </c>
      <c r="J46" s="78">
        <v>273</v>
      </c>
      <c r="K46" s="79">
        <v>1</v>
      </c>
      <c r="L46" s="80">
        <v>60540834</v>
      </c>
      <c r="M46" s="81">
        <v>3874789</v>
      </c>
      <c r="N46" s="80">
        <v>263073</v>
      </c>
      <c r="O46" s="80"/>
      <c r="P46" s="81">
        <v>56929118</v>
      </c>
      <c r="Q46" s="82">
        <v>6.8999999999999997E-5</v>
      </c>
      <c r="R46" s="83">
        <v>3928.1091419999998</v>
      </c>
      <c r="S46" s="80">
        <v>2982662</v>
      </c>
      <c r="T46" s="81">
        <v>60286</v>
      </c>
      <c r="U46" s="81">
        <v>2922376</v>
      </c>
      <c r="V46" s="84">
        <v>7.3999999999999996E-5</v>
      </c>
      <c r="W46" s="85">
        <v>216.25582399999999</v>
      </c>
      <c r="X46" s="62"/>
      <c r="Y46" s="9"/>
    </row>
    <row r="47" spans="3:25" x14ac:dyDescent="0.3">
      <c r="G47" s="77"/>
      <c r="H47" s="62">
        <v>28</v>
      </c>
      <c r="I47" s="62" t="s">
        <v>13</v>
      </c>
      <c r="J47" s="78">
        <v>273</v>
      </c>
      <c r="K47" s="79">
        <v>1</v>
      </c>
      <c r="L47" s="80">
        <v>60540834</v>
      </c>
      <c r="M47" s="81">
        <v>3874789</v>
      </c>
      <c r="N47" s="80">
        <v>263073</v>
      </c>
      <c r="O47" s="80"/>
      <c r="P47" s="81">
        <v>56929118</v>
      </c>
      <c r="Q47" s="82">
        <v>1.289E-3</v>
      </c>
      <c r="R47" s="83">
        <v>73381.633102000007</v>
      </c>
      <c r="S47" s="80">
        <v>2982662</v>
      </c>
      <c r="T47" s="81">
        <v>60286</v>
      </c>
      <c r="U47" s="81">
        <v>2922376</v>
      </c>
      <c r="V47" s="84">
        <v>1.384E-3</v>
      </c>
      <c r="W47" s="85">
        <v>4044.5683840000002</v>
      </c>
      <c r="X47" s="62"/>
      <c r="Y47" s="9"/>
    </row>
    <row r="48" spans="3:25" x14ac:dyDescent="0.3">
      <c r="G48" s="77"/>
      <c r="H48" s="62">
        <v>38</v>
      </c>
      <c r="I48" s="62" t="s">
        <v>12</v>
      </c>
      <c r="J48" s="78">
        <v>273</v>
      </c>
      <c r="K48" s="79">
        <v>1</v>
      </c>
      <c r="L48" s="80">
        <v>60540834</v>
      </c>
      <c r="M48" s="81">
        <v>3874789</v>
      </c>
      <c r="N48" s="80">
        <v>263073</v>
      </c>
      <c r="O48" s="80"/>
      <c r="P48" s="81">
        <v>56929118</v>
      </c>
      <c r="Q48" s="82">
        <v>9.5000000000000005E-5</v>
      </c>
      <c r="R48" s="83">
        <v>5408.2662100000007</v>
      </c>
      <c r="S48" s="80">
        <v>2982662</v>
      </c>
      <c r="T48" s="81">
        <v>60286</v>
      </c>
      <c r="U48" s="81">
        <v>2922376</v>
      </c>
      <c r="V48" s="84">
        <v>7.8999999999999996E-5</v>
      </c>
      <c r="W48" s="85">
        <v>230.86770399999997</v>
      </c>
      <c r="X48" s="62"/>
      <c r="Y48" s="9"/>
    </row>
    <row r="49" spans="7:25" x14ac:dyDescent="0.3">
      <c r="G49" s="77"/>
      <c r="H49" s="62">
        <v>41</v>
      </c>
      <c r="I49" s="62" t="s">
        <v>83</v>
      </c>
      <c r="J49" s="78">
        <v>273</v>
      </c>
      <c r="K49" s="79">
        <v>1</v>
      </c>
      <c r="L49" s="80">
        <v>60540834</v>
      </c>
      <c r="M49" s="81">
        <v>3874789</v>
      </c>
      <c r="N49" s="80">
        <v>263073</v>
      </c>
      <c r="O49" s="80"/>
      <c r="P49" s="81">
        <v>56929118</v>
      </c>
      <c r="Q49" s="82">
        <v>0</v>
      </c>
      <c r="R49" s="83">
        <v>0</v>
      </c>
      <c r="S49" s="80">
        <v>2982662</v>
      </c>
      <c r="T49" s="81">
        <v>60286</v>
      </c>
      <c r="U49" s="81">
        <v>2922376</v>
      </c>
      <c r="V49" s="84">
        <v>0</v>
      </c>
      <c r="W49" s="85">
        <v>0</v>
      </c>
      <c r="X49" s="62"/>
      <c r="Y49" s="9"/>
    </row>
    <row r="50" spans="7:25" x14ac:dyDescent="0.3">
      <c r="G50" s="77"/>
      <c r="H50" s="62">
        <v>55</v>
      </c>
      <c r="I50" s="62" t="s">
        <v>26</v>
      </c>
      <c r="J50" s="78">
        <v>273</v>
      </c>
      <c r="K50" s="79">
        <v>1</v>
      </c>
      <c r="L50" s="80">
        <v>60540834</v>
      </c>
      <c r="M50" s="81">
        <v>3874789</v>
      </c>
      <c r="N50" s="80">
        <v>263073</v>
      </c>
      <c r="O50" s="80"/>
      <c r="P50" s="81">
        <v>56929118</v>
      </c>
      <c r="Q50" s="82">
        <v>1.4799999999999999E-4</v>
      </c>
      <c r="R50" s="83">
        <v>8425.5094639999988</v>
      </c>
      <c r="S50" s="80">
        <v>2982662</v>
      </c>
      <c r="T50" s="81">
        <v>60286</v>
      </c>
      <c r="U50" s="81">
        <v>2922376</v>
      </c>
      <c r="V50" s="84">
        <v>1.5699999999999999E-4</v>
      </c>
      <c r="W50" s="85">
        <v>458.81303199999996</v>
      </c>
      <c r="X50" s="62"/>
      <c r="Y50" s="9"/>
    </row>
    <row r="51" spans="7:25" x14ac:dyDescent="0.3">
      <c r="G51" s="77"/>
      <c r="H51" s="62">
        <v>71</v>
      </c>
      <c r="I51" s="62" t="s">
        <v>18</v>
      </c>
      <c r="J51" s="78">
        <v>273</v>
      </c>
      <c r="K51" s="79">
        <v>1</v>
      </c>
      <c r="L51" s="80">
        <v>60540834</v>
      </c>
      <c r="M51" s="81">
        <v>3874789</v>
      </c>
      <c r="N51" s="80">
        <v>263073</v>
      </c>
      <c r="O51" s="80"/>
      <c r="P51" s="81">
        <v>56929118</v>
      </c>
      <c r="Q51" s="82">
        <v>1.0000000000000001E-5</v>
      </c>
      <c r="R51" s="83">
        <v>569.29118000000005</v>
      </c>
      <c r="S51" s="80">
        <v>2982662</v>
      </c>
      <c r="T51" s="81">
        <v>60286</v>
      </c>
      <c r="U51" s="81">
        <v>2922376</v>
      </c>
      <c r="V51" s="84">
        <v>1.1E-5</v>
      </c>
      <c r="W51" s="85">
        <v>32.146135999999998</v>
      </c>
      <c r="X51" s="62"/>
      <c r="Y51" s="9"/>
    </row>
    <row r="52" spans="7:25" x14ac:dyDescent="0.3">
      <c r="G52" s="77"/>
      <c r="H52" s="62">
        <v>72</v>
      </c>
      <c r="I52" s="62" t="s">
        <v>28</v>
      </c>
      <c r="J52" s="78">
        <v>273</v>
      </c>
      <c r="K52" s="79">
        <v>1</v>
      </c>
      <c r="L52" s="80">
        <v>60540834</v>
      </c>
      <c r="M52" s="81">
        <v>3874789</v>
      </c>
      <c r="N52" s="80">
        <v>263073</v>
      </c>
      <c r="O52" s="80"/>
      <c r="P52" s="81">
        <v>56929118</v>
      </c>
      <c r="Q52" s="82">
        <v>2.9999999999999997E-4</v>
      </c>
      <c r="R52" s="83">
        <v>17078.735399999998</v>
      </c>
      <c r="S52" s="80">
        <v>2982662</v>
      </c>
      <c r="T52" s="81">
        <v>60286</v>
      </c>
      <c r="U52" s="81">
        <v>2922376</v>
      </c>
      <c r="V52" s="84">
        <v>3.1799999999999998E-4</v>
      </c>
      <c r="W52" s="85">
        <v>929.31556799999998</v>
      </c>
      <c r="X52" s="62"/>
      <c r="Y52" s="9"/>
    </row>
    <row r="53" spans="7:25" x14ac:dyDescent="0.3">
      <c r="G53" s="77"/>
      <c r="H53" s="62">
        <v>84</v>
      </c>
      <c r="I53" s="62" t="s">
        <v>93</v>
      </c>
      <c r="J53" s="78">
        <v>273</v>
      </c>
      <c r="K53" s="79">
        <v>1</v>
      </c>
      <c r="L53" s="80">
        <v>60540834</v>
      </c>
      <c r="M53" s="81">
        <v>3874789</v>
      </c>
      <c r="N53" s="80">
        <v>263073</v>
      </c>
      <c r="O53" s="80"/>
      <c r="P53" s="81">
        <v>56929118</v>
      </c>
      <c r="Q53" s="82">
        <v>0</v>
      </c>
      <c r="R53" s="83">
        <v>0</v>
      </c>
      <c r="S53" s="80">
        <v>2982662</v>
      </c>
      <c r="T53" s="81">
        <v>60286</v>
      </c>
      <c r="U53" s="81">
        <v>2922376</v>
      </c>
      <c r="V53" s="84">
        <v>0</v>
      </c>
      <c r="W53" s="85">
        <v>0</v>
      </c>
      <c r="X53" s="62"/>
      <c r="Y53" s="9"/>
    </row>
    <row r="54" spans="7:25" x14ac:dyDescent="0.3">
      <c r="G54" s="77"/>
      <c r="H54" s="62">
        <v>104</v>
      </c>
      <c r="I54" s="62" t="s">
        <v>88</v>
      </c>
      <c r="J54" s="78">
        <v>273</v>
      </c>
      <c r="K54" s="79">
        <v>1</v>
      </c>
      <c r="L54" s="80">
        <v>60540834</v>
      </c>
      <c r="M54" s="81">
        <v>3874789</v>
      </c>
      <c r="N54" s="80">
        <v>263073</v>
      </c>
      <c r="O54" s="80"/>
      <c r="P54" s="81">
        <v>56929118</v>
      </c>
      <c r="Q54" s="82">
        <v>0</v>
      </c>
      <c r="R54" s="83">
        <v>0</v>
      </c>
      <c r="S54" s="80">
        <v>2982662</v>
      </c>
      <c r="T54" s="81">
        <v>60286</v>
      </c>
      <c r="U54" s="81">
        <v>2922376</v>
      </c>
      <c r="V54" s="84">
        <v>0</v>
      </c>
      <c r="W54" s="85">
        <v>0</v>
      </c>
      <c r="X54" s="62"/>
      <c r="Y54" s="9"/>
    </row>
    <row r="55" spans="7:25" x14ac:dyDescent="0.3">
      <c r="G55" s="77"/>
      <c r="H55" s="62">
        <v>117</v>
      </c>
      <c r="I55" s="62" t="s">
        <v>21</v>
      </c>
      <c r="J55" s="78">
        <v>273</v>
      </c>
      <c r="K55" s="79">
        <v>1</v>
      </c>
      <c r="L55" s="80">
        <v>60540834</v>
      </c>
      <c r="M55" s="81">
        <v>3874789</v>
      </c>
      <c r="N55" s="80">
        <v>263073</v>
      </c>
      <c r="O55" s="80"/>
      <c r="P55" s="81">
        <v>56929118</v>
      </c>
      <c r="Q55" s="82">
        <v>2.5700000000000001E-4</v>
      </c>
      <c r="R55" s="83">
        <v>14630.783326000001</v>
      </c>
      <c r="S55" s="80">
        <v>2982662</v>
      </c>
      <c r="T55" s="81">
        <v>60286</v>
      </c>
      <c r="U55" s="81">
        <v>2922376</v>
      </c>
      <c r="V55" s="84">
        <v>2.7300000000000002E-4</v>
      </c>
      <c r="W55" s="85">
        <v>797.80864800000006</v>
      </c>
      <c r="X55" s="62"/>
      <c r="Y55" s="9"/>
    </row>
    <row r="56" spans="7:25" x14ac:dyDescent="0.3">
      <c r="G56" s="77"/>
      <c r="H56" s="62">
        <v>119</v>
      </c>
      <c r="I56" s="62" t="s">
        <v>94</v>
      </c>
      <c r="J56" s="78">
        <v>273</v>
      </c>
      <c r="K56" s="79">
        <v>1</v>
      </c>
      <c r="L56" s="80">
        <v>60540834</v>
      </c>
      <c r="M56" s="81">
        <v>3874789</v>
      </c>
      <c r="N56" s="80">
        <v>263073</v>
      </c>
      <c r="O56" s="80"/>
      <c r="P56" s="81">
        <v>56929118</v>
      </c>
      <c r="Q56" s="82">
        <v>0</v>
      </c>
      <c r="R56" s="83">
        <v>0</v>
      </c>
      <c r="S56" s="80">
        <v>2982662</v>
      </c>
      <c r="T56" s="81">
        <v>60286</v>
      </c>
      <c r="U56" s="81">
        <v>2922376</v>
      </c>
      <c r="V56" s="84">
        <v>0</v>
      </c>
      <c r="W56" s="85">
        <v>0</v>
      </c>
      <c r="X56" s="62"/>
      <c r="Y56" s="9"/>
    </row>
    <row r="57" spans="7:25" x14ac:dyDescent="0.3">
      <c r="G57" s="77"/>
      <c r="H57" s="62">
        <v>123</v>
      </c>
      <c r="I57" s="62" t="s">
        <v>29</v>
      </c>
      <c r="J57" s="78">
        <v>273</v>
      </c>
      <c r="K57" s="79">
        <v>1</v>
      </c>
      <c r="L57" s="80">
        <v>60540834</v>
      </c>
      <c r="M57" s="81">
        <v>3874789</v>
      </c>
      <c r="N57" s="80">
        <v>263073</v>
      </c>
      <c r="O57" s="80"/>
      <c r="P57" s="81">
        <v>56929118</v>
      </c>
      <c r="Q57" s="82">
        <v>1.1529999999999999E-3</v>
      </c>
      <c r="R57" s="83">
        <v>65639.27305399999</v>
      </c>
      <c r="S57" s="80">
        <v>2982662</v>
      </c>
      <c r="T57" s="81">
        <v>60286</v>
      </c>
      <c r="U57" s="81">
        <v>2922376</v>
      </c>
      <c r="V57" s="84">
        <v>1.232E-3</v>
      </c>
      <c r="W57" s="85">
        <v>3600.3672320000001</v>
      </c>
      <c r="X57" s="62"/>
      <c r="Y57" s="9"/>
    </row>
    <row r="58" spans="7:25" x14ac:dyDescent="0.3">
      <c r="G58" s="77"/>
      <c r="H58" s="62"/>
      <c r="I58" s="62"/>
      <c r="J58" s="78"/>
      <c r="K58" s="79"/>
      <c r="L58" s="81"/>
      <c r="M58" s="81"/>
      <c r="N58" s="81"/>
      <c r="O58" s="81"/>
      <c r="P58" s="81"/>
      <c r="Q58" s="84"/>
      <c r="R58" s="83"/>
      <c r="S58" s="81"/>
      <c r="T58" s="81"/>
      <c r="U58" s="81"/>
      <c r="V58" s="84"/>
      <c r="W58" s="85"/>
      <c r="X58" s="62"/>
      <c r="Y58" s="9"/>
    </row>
    <row r="59" spans="7:25" ht="15.6" x14ac:dyDescent="0.3">
      <c r="G59" s="90">
        <v>84</v>
      </c>
      <c r="H59" s="91" t="s">
        <v>93</v>
      </c>
      <c r="I59" s="62"/>
      <c r="J59" s="78"/>
      <c r="K59" s="79"/>
      <c r="L59" s="81"/>
      <c r="M59" s="81"/>
      <c r="N59" s="81"/>
      <c r="O59" s="81"/>
      <c r="P59" s="81"/>
      <c r="Q59" s="84"/>
      <c r="R59" s="83"/>
      <c r="S59" s="81"/>
      <c r="T59" s="81"/>
      <c r="U59" s="81"/>
      <c r="V59" s="84"/>
      <c r="W59" s="85"/>
      <c r="X59" s="62"/>
      <c r="Y59" s="9"/>
    </row>
    <row r="60" spans="7:25" x14ac:dyDescent="0.3">
      <c r="G60" s="77"/>
      <c r="H60" s="62">
        <v>1</v>
      </c>
      <c r="I60" s="62" t="s">
        <v>11</v>
      </c>
      <c r="J60" s="78">
        <v>923</v>
      </c>
      <c r="K60" s="79">
        <v>1</v>
      </c>
      <c r="L60" s="80">
        <v>0</v>
      </c>
      <c r="M60" s="81"/>
      <c r="N60" s="80">
        <v>428645</v>
      </c>
      <c r="O60" s="81">
        <v>300</v>
      </c>
      <c r="P60" s="81">
        <v>428345</v>
      </c>
      <c r="Q60" s="82">
        <v>2.2769999999999999E-3</v>
      </c>
      <c r="R60" s="83">
        <v>975.34156499999995</v>
      </c>
      <c r="S60" s="80">
        <v>0</v>
      </c>
      <c r="T60" s="81"/>
      <c r="U60" s="81">
        <v>0</v>
      </c>
      <c r="V60" s="84">
        <v>1.91E-3</v>
      </c>
      <c r="W60" s="85">
        <v>0</v>
      </c>
      <c r="X60" s="62"/>
      <c r="Y60" s="9"/>
    </row>
    <row r="61" spans="7:25" x14ac:dyDescent="0.3">
      <c r="G61" s="77"/>
      <c r="H61" s="62">
        <v>2</v>
      </c>
      <c r="I61" s="62" t="s">
        <v>27</v>
      </c>
      <c r="J61" s="78">
        <v>923</v>
      </c>
      <c r="K61" s="79">
        <v>1</v>
      </c>
      <c r="L61" s="80">
        <v>0</v>
      </c>
      <c r="M61" s="81"/>
      <c r="N61" s="80">
        <v>428645</v>
      </c>
      <c r="O61" s="81">
        <v>300</v>
      </c>
      <c r="P61" s="81">
        <v>428345</v>
      </c>
      <c r="Q61" s="82">
        <v>2.6200000000000003E-4</v>
      </c>
      <c r="R61" s="83">
        <v>112.22639000000001</v>
      </c>
      <c r="S61" s="80">
        <v>0</v>
      </c>
      <c r="T61" s="81"/>
      <c r="U61" s="81">
        <v>0</v>
      </c>
      <c r="V61" s="84">
        <v>2.6899999999999998E-4</v>
      </c>
      <c r="W61" s="85">
        <v>0</v>
      </c>
      <c r="X61" s="62"/>
      <c r="Y61" s="9"/>
    </row>
    <row r="62" spans="7:25" x14ac:dyDescent="0.3">
      <c r="G62" s="77"/>
      <c r="H62" s="62">
        <v>3</v>
      </c>
      <c r="I62" s="62" t="s">
        <v>20</v>
      </c>
      <c r="J62" s="78">
        <v>923</v>
      </c>
      <c r="K62" s="79">
        <v>1</v>
      </c>
      <c r="L62" s="80">
        <v>0</v>
      </c>
      <c r="M62" s="81"/>
      <c r="N62" s="80">
        <v>428645</v>
      </c>
      <c r="O62" s="81">
        <v>300</v>
      </c>
      <c r="P62" s="81">
        <v>428345</v>
      </c>
      <c r="Q62" s="82">
        <v>5.7799999999999995E-4</v>
      </c>
      <c r="R62" s="83">
        <v>247.58340999999999</v>
      </c>
      <c r="S62" s="80">
        <v>0</v>
      </c>
      <c r="T62" s="81"/>
      <c r="U62" s="81">
        <v>0</v>
      </c>
      <c r="V62" s="84">
        <v>5.9699999999999998E-4</v>
      </c>
      <c r="W62" s="85">
        <v>0</v>
      </c>
      <c r="X62" s="62"/>
      <c r="Y62" s="9"/>
    </row>
    <row r="63" spans="7:25" x14ac:dyDescent="0.3">
      <c r="G63" s="77"/>
      <c r="H63" s="62">
        <v>5</v>
      </c>
      <c r="I63" s="62" t="s">
        <v>17</v>
      </c>
      <c r="J63" s="78">
        <v>923</v>
      </c>
      <c r="K63" s="79">
        <v>0.7</v>
      </c>
      <c r="L63" s="80">
        <v>0</v>
      </c>
      <c r="M63" s="81"/>
      <c r="N63" s="80">
        <v>428645</v>
      </c>
      <c r="O63" s="81">
        <v>300</v>
      </c>
      <c r="P63" s="81">
        <v>299841.5</v>
      </c>
      <c r="Q63" s="82">
        <v>6.2979999999999998E-3</v>
      </c>
      <c r="R63" s="83">
        <v>1888.4017669999998</v>
      </c>
      <c r="S63" s="80">
        <v>0</v>
      </c>
      <c r="T63" s="81"/>
      <c r="U63" s="81">
        <v>0</v>
      </c>
      <c r="V63" s="84">
        <v>6.6930000000000002E-3</v>
      </c>
      <c r="W63" s="85">
        <v>0</v>
      </c>
      <c r="X63" s="62"/>
      <c r="Y63" s="9"/>
    </row>
    <row r="64" spans="7:25" x14ac:dyDescent="0.3">
      <c r="G64" s="77"/>
      <c r="H64" s="62">
        <v>137</v>
      </c>
      <c r="I64" s="62" t="s">
        <v>160</v>
      </c>
      <c r="J64" s="78">
        <v>923</v>
      </c>
      <c r="K64" s="79">
        <v>0.7</v>
      </c>
      <c r="L64" s="80">
        <v>0</v>
      </c>
      <c r="M64" s="81"/>
      <c r="N64" s="80">
        <v>428645</v>
      </c>
      <c r="O64" s="81">
        <v>300</v>
      </c>
      <c r="P64" s="81">
        <v>299841.5</v>
      </c>
      <c r="Q64" s="82">
        <v>7.4999999999999993E-5</v>
      </c>
      <c r="R64" s="83">
        <v>22.4881125</v>
      </c>
      <c r="S64" s="80">
        <v>0</v>
      </c>
      <c r="T64" s="81"/>
      <c r="U64" s="81">
        <v>0</v>
      </c>
      <c r="V64" s="84">
        <v>0</v>
      </c>
      <c r="W64" s="85">
        <v>0</v>
      </c>
      <c r="X64" s="62"/>
      <c r="Y64" s="9"/>
    </row>
    <row r="65" spans="7:25" x14ac:dyDescent="0.3">
      <c r="G65" s="77"/>
      <c r="H65" s="62">
        <v>6</v>
      </c>
      <c r="I65" s="62" t="s">
        <v>76</v>
      </c>
      <c r="J65" s="78">
        <v>923</v>
      </c>
      <c r="K65" s="79">
        <v>0.7</v>
      </c>
      <c r="L65" s="80">
        <v>0</v>
      </c>
      <c r="M65" s="81"/>
      <c r="N65" s="80">
        <v>428645</v>
      </c>
      <c r="O65" s="81">
        <v>300</v>
      </c>
      <c r="P65" s="81">
        <v>299841.5</v>
      </c>
      <c r="Q65" s="82">
        <v>0</v>
      </c>
      <c r="R65" s="83">
        <v>0</v>
      </c>
      <c r="S65" s="80">
        <v>0</v>
      </c>
      <c r="T65" s="81"/>
      <c r="U65" s="81">
        <v>0</v>
      </c>
      <c r="V65" s="84">
        <v>0</v>
      </c>
      <c r="W65" s="85">
        <v>0</v>
      </c>
      <c r="X65" s="62"/>
      <c r="Y65" s="9"/>
    </row>
    <row r="66" spans="7:25" x14ac:dyDescent="0.3">
      <c r="G66" s="77"/>
      <c r="H66" s="62">
        <v>7</v>
      </c>
      <c r="I66" s="62" t="s">
        <v>9</v>
      </c>
      <c r="J66" s="78">
        <v>923</v>
      </c>
      <c r="K66" s="79">
        <v>1</v>
      </c>
      <c r="L66" s="80">
        <v>0</v>
      </c>
      <c r="M66" s="81"/>
      <c r="N66" s="80">
        <v>428645</v>
      </c>
      <c r="O66" s="81">
        <v>300</v>
      </c>
      <c r="P66" s="81">
        <v>428345</v>
      </c>
      <c r="Q66" s="82">
        <v>1.1900000000000001E-4</v>
      </c>
      <c r="R66" s="83">
        <v>50.973055000000002</v>
      </c>
      <c r="S66" s="80">
        <v>0</v>
      </c>
      <c r="T66" s="81"/>
      <c r="U66" s="81">
        <v>0</v>
      </c>
      <c r="V66" s="84">
        <v>1.27E-4</v>
      </c>
      <c r="W66" s="85">
        <v>0</v>
      </c>
      <c r="X66" s="62"/>
      <c r="Y66" s="9"/>
    </row>
    <row r="67" spans="7:25" x14ac:dyDescent="0.3">
      <c r="G67" s="77"/>
      <c r="H67" s="62">
        <v>8</v>
      </c>
      <c r="I67" s="62" t="s">
        <v>23</v>
      </c>
      <c r="J67" s="78">
        <v>923</v>
      </c>
      <c r="K67" s="79">
        <v>1</v>
      </c>
      <c r="L67" s="80">
        <v>0</v>
      </c>
      <c r="M67" s="81"/>
      <c r="N67" s="80">
        <v>428645</v>
      </c>
      <c r="O67" s="81">
        <v>300</v>
      </c>
      <c r="P67" s="81">
        <v>428345</v>
      </c>
      <c r="Q67" s="82">
        <v>1.74E-4</v>
      </c>
      <c r="R67" s="83">
        <v>74.532030000000006</v>
      </c>
      <c r="S67" s="80">
        <v>0</v>
      </c>
      <c r="T67" s="81"/>
      <c r="U67" s="81">
        <v>0</v>
      </c>
      <c r="V67" s="84">
        <v>1.8699999999999999E-4</v>
      </c>
      <c r="W67" s="85">
        <v>0</v>
      </c>
      <c r="X67" s="62"/>
      <c r="Y67" s="9"/>
    </row>
    <row r="68" spans="7:25" x14ac:dyDescent="0.3">
      <c r="G68" s="77"/>
      <c r="H68" s="62">
        <v>19</v>
      </c>
      <c r="I68" s="62" t="s">
        <v>15</v>
      </c>
      <c r="J68" s="78">
        <v>923</v>
      </c>
      <c r="K68" s="79">
        <v>1</v>
      </c>
      <c r="L68" s="80">
        <v>0</v>
      </c>
      <c r="M68" s="81"/>
      <c r="N68" s="80">
        <v>428645</v>
      </c>
      <c r="O68" s="81">
        <v>300</v>
      </c>
      <c r="P68" s="81">
        <v>428345</v>
      </c>
      <c r="Q68" s="82">
        <v>6.8999999999999997E-5</v>
      </c>
      <c r="R68" s="83">
        <v>29.555804999999999</v>
      </c>
      <c r="S68" s="80">
        <v>0</v>
      </c>
      <c r="T68" s="81"/>
      <c r="U68" s="81">
        <v>0</v>
      </c>
      <c r="V68" s="84">
        <v>7.3999999999999996E-5</v>
      </c>
      <c r="W68" s="85">
        <v>0</v>
      </c>
      <c r="X68" s="62"/>
      <c r="Y68" s="9"/>
    </row>
    <row r="69" spans="7:25" x14ac:dyDescent="0.3">
      <c r="G69" s="77"/>
      <c r="H69" s="62">
        <v>28</v>
      </c>
      <c r="I69" s="62" t="s">
        <v>13</v>
      </c>
      <c r="J69" s="78">
        <v>923</v>
      </c>
      <c r="K69" s="79">
        <v>1</v>
      </c>
      <c r="L69" s="80">
        <v>0</v>
      </c>
      <c r="M69" s="81"/>
      <c r="N69" s="80">
        <v>428645</v>
      </c>
      <c r="O69" s="81">
        <v>300</v>
      </c>
      <c r="P69" s="81">
        <v>428345</v>
      </c>
      <c r="Q69" s="82">
        <v>1.289E-3</v>
      </c>
      <c r="R69" s="83">
        <v>552.13670500000001</v>
      </c>
      <c r="S69" s="80">
        <v>0</v>
      </c>
      <c r="T69" s="81"/>
      <c r="U69" s="81">
        <v>0</v>
      </c>
      <c r="V69" s="84">
        <v>1.384E-3</v>
      </c>
      <c r="W69" s="85">
        <v>0</v>
      </c>
      <c r="X69" s="62"/>
      <c r="Y69" s="9"/>
    </row>
    <row r="70" spans="7:25" x14ac:dyDescent="0.3">
      <c r="G70" s="77"/>
      <c r="H70" s="62">
        <v>38</v>
      </c>
      <c r="I70" s="62" t="s">
        <v>12</v>
      </c>
      <c r="J70" s="78">
        <v>923</v>
      </c>
      <c r="K70" s="79">
        <v>1</v>
      </c>
      <c r="L70" s="80">
        <v>0</v>
      </c>
      <c r="M70" s="81"/>
      <c r="N70" s="80">
        <v>428645</v>
      </c>
      <c r="O70" s="81">
        <v>300</v>
      </c>
      <c r="P70" s="81">
        <v>428345</v>
      </c>
      <c r="Q70" s="82">
        <v>9.5000000000000005E-5</v>
      </c>
      <c r="R70" s="83">
        <v>40.692775000000005</v>
      </c>
      <c r="S70" s="80">
        <v>0</v>
      </c>
      <c r="T70" s="81"/>
      <c r="U70" s="81">
        <v>0</v>
      </c>
      <c r="V70" s="84">
        <v>7.8999999999999996E-5</v>
      </c>
      <c r="W70" s="85">
        <v>0</v>
      </c>
      <c r="X70" s="62"/>
      <c r="Y70" s="9"/>
    </row>
    <row r="71" spans="7:25" x14ac:dyDescent="0.3">
      <c r="G71" s="77"/>
      <c r="H71" s="62">
        <v>41</v>
      </c>
      <c r="I71" s="62" t="s">
        <v>83</v>
      </c>
      <c r="J71" s="78">
        <v>923</v>
      </c>
      <c r="K71" s="79">
        <v>1</v>
      </c>
      <c r="L71" s="80">
        <v>0</v>
      </c>
      <c r="M71" s="81"/>
      <c r="N71" s="80">
        <v>428645</v>
      </c>
      <c r="O71" s="81">
        <v>300</v>
      </c>
      <c r="P71" s="81">
        <v>428345</v>
      </c>
      <c r="Q71" s="82">
        <v>0</v>
      </c>
      <c r="R71" s="83">
        <v>0</v>
      </c>
      <c r="S71" s="80">
        <v>0</v>
      </c>
      <c r="T71" s="81"/>
      <c r="U71" s="81">
        <v>0</v>
      </c>
      <c r="V71" s="84">
        <v>0</v>
      </c>
      <c r="W71" s="85">
        <v>0</v>
      </c>
      <c r="X71" s="62"/>
      <c r="Y71" s="9"/>
    </row>
    <row r="72" spans="7:25" x14ac:dyDescent="0.3">
      <c r="G72" s="77"/>
      <c r="H72" s="62">
        <v>55</v>
      </c>
      <c r="I72" s="62" t="s">
        <v>26</v>
      </c>
      <c r="J72" s="78">
        <v>923</v>
      </c>
      <c r="K72" s="79">
        <v>1</v>
      </c>
      <c r="L72" s="80">
        <v>0</v>
      </c>
      <c r="M72" s="81"/>
      <c r="N72" s="80">
        <v>428645</v>
      </c>
      <c r="O72" s="81">
        <v>300</v>
      </c>
      <c r="P72" s="81">
        <v>428345</v>
      </c>
      <c r="Q72" s="82">
        <v>1.4799999999999999E-4</v>
      </c>
      <c r="R72" s="83">
        <v>63.395059999999994</v>
      </c>
      <c r="S72" s="80">
        <v>0</v>
      </c>
      <c r="T72" s="81"/>
      <c r="U72" s="81">
        <v>0</v>
      </c>
      <c r="V72" s="84">
        <v>1.5699999999999999E-4</v>
      </c>
      <c r="W72" s="85">
        <v>0</v>
      </c>
      <c r="X72" s="62"/>
      <c r="Y72" s="9"/>
    </row>
    <row r="73" spans="7:25" x14ac:dyDescent="0.3">
      <c r="G73" s="77"/>
      <c r="H73" s="62">
        <v>71</v>
      </c>
      <c r="I73" s="62" t="s">
        <v>18</v>
      </c>
      <c r="J73" s="78">
        <v>923</v>
      </c>
      <c r="K73" s="79">
        <v>1</v>
      </c>
      <c r="L73" s="80">
        <v>0</v>
      </c>
      <c r="M73" s="81"/>
      <c r="N73" s="80">
        <v>428645</v>
      </c>
      <c r="O73" s="81">
        <v>300</v>
      </c>
      <c r="P73" s="81">
        <v>428345</v>
      </c>
      <c r="Q73" s="82">
        <v>1.0000000000000001E-5</v>
      </c>
      <c r="R73" s="83">
        <v>4.2834500000000002</v>
      </c>
      <c r="S73" s="80">
        <v>0</v>
      </c>
      <c r="T73" s="81"/>
      <c r="U73" s="81">
        <v>0</v>
      </c>
      <c r="V73" s="84">
        <v>1.1E-5</v>
      </c>
      <c r="W73" s="85">
        <v>0</v>
      </c>
      <c r="X73" s="62"/>
      <c r="Y73" s="9"/>
    </row>
    <row r="74" spans="7:25" x14ac:dyDescent="0.3">
      <c r="G74" s="77"/>
      <c r="H74" s="62">
        <v>72</v>
      </c>
      <c r="I74" s="62" t="s">
        <v>28</v>
      </c>
      <c r="J74" s="78">
        <v>923</v>
      </c>
      <c r="K74" s="79">
        <v>1</v>
      </c>
      <c r="L74" s="80">
        <v>0</v>
      </c>
      <c r="M74" s="81"/>
      <c r="N74" s="80">
        <v>428645</v>
      </c>
      <c r="O74" s="81">
        <v>300</v>
      </c>
      <c r="P74" s="81">
        <v>428345</v>
      </c>
      <c r="Q74" s="82">
        <v>2.9999999999999997E-4</v>
      </c>
      <c r="R74" s="83">
        <v>128.5035</v>
      </c>
      <c r="S74" s="80">
        <v>0</v>
      </c>
      <c r="T74" s="81"/>
      <c r="U74" s="81">
        <v>0</v>
      </c>
      <c r="V74" s="84">
        <v>3.1799999999999998E-4</v>
      </c>
      <c r="W74" s="85">
        <v>0</v>
      </c>
      <c r="X74" s="62"/>
      <c r="Y74" s="9"/>
    </row>
    <row r="75" spans="7:25" x14ac:dyDescent="0.3">
      <c r="G75" s="77"/>
      <c r="H75" s="62">
        <v>84</v>
      </c>
      <c r="I75" s="62" t="s">
        <v>93</v>
      </c>
      <c r="J75" s="78">
        <v>923</v>
      </c>
      <c r="K75" s="79">
        <v>1</v>
      </c>
      <c r="L75" s="80">
        <v>0</v>
      </c>
      <c r="M75" s="81"/>
      <c r="N75" s="80">
        <v>428645</v>
      </c>
      <c r="O75" s="81">
        <v>300</v>
      </c>
      <c r="P75" s="81">
        <v>428345</v>
      </c>
      <c r="Q75" s="82">
        <v>0</v>
      </c>
      <c r="R75" s="83">
        <v>0</v>
      </c>
      <c r="S75" s="80">
        <v>0</v>
      </c>
      <c r="T75" s="81"/>
      <c r="U75" s="81">
        <v>0</v>
      </c>
      <c r="V75" s="84">
        <v>0</v>
      </c>
      <c r="W75" s="85">
        <v>0</v>
      </c>
      <c r="X75" s="62"/>
      <c r="Y75" s="9"/>
    </row>
    <row r="76" spans="7:25" x14ac:dyDescent="0.3">
      <c r="G76" s="77"/>
      <c r="H76" s="62">
        <v>104</v>
      </c>
      <c r="I76" s="62" t="s">
        <v>88</v>
      </c>
      <c r="J76" s="78">
        <v>923</v>
      </c>
      <c r="K76" s="79">
        <v>1</v>
      </c>
      <c r="L76" s="80">
        <v>0</v>
      </c>
      <c r="M76" s="81"/>
      <c r="N76" s="80">
        <v>428645</v>
      </c>
      <c r="O76" s="81">
        <v>300</v>
      </c>
      <c r="P76" s="81">
        <v>428345</v>
      </c>
      <c r="Q76" s="82">
        <v>0</v>
      </c>
      <c r="R76" s="83">
        <v>0</v>
      </c>
      <c r="S76" s="80">
        <v>0</v>
      </c>
      <c r="T76" s="81"/>
      <c r="U76" s="81">
        <v>0</v>
      </c>
      <c r="V76" s="84">
        <v>0</v>
      </c>
      <c r="W76" s="85">
        <v>0</v>
      </c>
      <c r="X76" s="62"/>
      <c r="Y76" s="9"/>
    </row>
    <row r="77" spans="7:25" x14ac:dyDescent="0.3">
      <c r="G77" s="77"/>
      <c r="H77" s="62">
        <v>117</v>
      </c>
      <c r="I77" s="62" t="s">
        <v>21</v>
      </c>
      <c r="J77" s="78">
        <v>923</v>
      </c>
      <c r="K77" s="79">
        <v>1</v>
      </c>
      <c r="L77" s="80">
        <v>0</v>
      </c>
      <c r="M77" s="81"/>
      <c r="N77" s="80">
        <v>428645</v>
      </c>
      <c r="O77" s="81">
        <v>300</v>
      </c>
      <c r="P77" s="81">
        <v>428345</v>
      </c>
      <c r="Q77" s="82">
        <v>2.5700000000000001E-4</v>
      </c>
      <c r="R77" s="83">
        <v>110.084665</v>
      </c>
      <c r="S77" s="80">
        <v>0</v>
      </c>
      <c r="T77" s="81"/>
      <c r="U77" s="81">
        <v>0</v>
      </c>
      <c r="V77" s="84">
        <v>2.7300000000000002E-4</v>
      </c>
      <c r="W77" s="85">
        <v>0</v>
      </c>
      <c r="X77" s="62"/>
      <c r="Y77" s="9"/>
    </row>
    <row r="78" spans="7:25" x14ac:dyDescent="0.3">
      <c r="G78" s="77"/>
      <c r="H78" s="62">
        <v>119</v>
      </c>
      <c r="I78" s="62" t="s">
        <v>94</v>
      </c>
      <c r="J78" s="78">
        <v>923</v>
      </c>
      <c r="K78" s="79">
        <v>1</v>
      </c>
      <c r="L78" s="80">
        <v>0</v>
      </c>
      <c r="M78" s="81"/>
      <c r="N78" s="80">
        <v>428645</v>
      </c>
      <c r="O78" s="81">
        <v>300</v>
      </c>
      <c r="P78" s="81">
        <v>428345</v>
      </c>
      <c r="Q78" s="82">
        <v>0</v>
      </c>
      <c r="R78" s="83">
        <v>0</v>
      </c>
      <c r="S78" s="80">
        <v>0</v>
      </c>
      <c r="T78" s="81"/>
      <c r="U78" s="81">
        <v>0</v>
      </c>
      <c r="V78" s="84">
        <v>0</v>
      </c>
      <c r="W78" s="85">
        <v>0</v>
      </c>
      <c r="X78" s="62"/>
      <c r="Y78" s="9"/>
    </row>
    <row r="79" spans="7:25" x14ac:dyDescent="0.3">
      <c r="G79" s="77"/>
      <c r="H79" s="62">
        <v>123</v>
      </c>
      <c r="I79" s="62" t="s">
        <v>29</v>
      </c>
      <c r="J79" s="78">
        <v>923</v>
      </c>
      <c r="K79" s="79">
        <v>1</v>
      </c>
      <c r="L79" s="80">
        <v>0</v>
      </c>
      <c r="M79" s="81"/>
      <c r="N79" s="80">
        <v>428645</v>
      </c>
      <c r="O79" s="81">
        <v>300</v>
      </c>
      <c r="P79" s="81">
        <v>428345</v>
      </c>
      <c r="Q79" s="82">
        <v>1.1529999999999999E-3</v>
      </c>
      <c r="R79" s="83">
        <v>493.88178499999998</v>
      </c>
      <c r="S79" s="80">
        <v>0</v>
      </c>
      <c r="T79" s="81"/>
      <c r="U79" s="81">
        <v>0</v>
      </c>
      <c r="V79" s="84">
        <v>1.232E-3</v>
      </c>
      <c r="W79" s="85">
        <v>0</v>
      </c>
      <c r="X79" s="62"/>
      <c r="Y79" s="9"/>
    </row>
    <row r="80" spans="7:25" ht="15" thickBot="1" x14ac:dyDescent="0.35">
      <c r="G80" s="86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8"/>
      <c r="X80" s="62"/>
      <c r="Y80" s="9"/>
    </row>
    <row r="81" spans="7:25" x14ac:dyDescent="0.3">
      <c r="G81" s="62">
        <v>84</v>
      </c>
      <c r="H81" s="62" t="s">
        <v>93</v>
      </c>
      <c r="I81" s="62"/>
      <c r="J81" s="78"/>
      <c r="K81" s="79"/>
      <c r="L81" s="81"/>
      <c r="M81" s="81"/>
      <c r="N81" s="81"/>
      <c r="O81" s="81"/>
      <c r="P81" s="81"/>
      <c r="Q81" s="84"/>
      <c r="R81" s="83">
        <v>682313.20630429965</v>
      </c>
      <c r="S81" s="81"/>
      <c r="T81" s="81"/>
      <c r="U81" s="81"/>
      <c r="V81" s="84"/>
      <c r="W81" s="83">
        <v>35247.069173599986</v>
      </c>
      <c r="X81" s="89">
        <v>717560.27547789959</v>
      </c>
      <c r="Y81" s="9"/>
    </row>
    <row r="82" spans="7:25" x14ac:dyDescent="0.3"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9"/>
    </row>
    <row r="83" spans="7:25" x14ac:dyDescent="0.3"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9"/>
    </row>
    <row r="84" spans="7:25" x14ac:dyDescent="0.3">
      <c r="G84" s="62"/>
      <c r="H84" s="62"/>
      <c r="I84" s="62"/>
      <c r="J84" s="78"/>
      <c r="K84" s="79"/>
      <c r="L84" s="81"/>
      <c r="M84" s="81"/>
      <c r="N84" s="81"/>
      <c r="O84" s="81"/>
      <c r="P84" s="81"/>
      <c r="Q84" s="84"/>
      <c r="R84" s="83"/>
      <c r="S84" s="81"/>
      <c r="T84" s="81"/>
      <c r="U84" s="81"/>
      <c r="V84" s="84"/>
      <c r="W84" s="83"/>
      <c r="X84" s="62"/>
      <c r="Y84" s="9"/>
    </row>
    <row r="85" spans="7:25" ht="15" thickBot="1" x14ac:dyDescent="0.35">
      <c r="G85" s="62"/>
      <c r="H85" s="62"/>
      <c r="I85" s="62"/>
      <c r="J85" s="63" t="s">
        <v>59</v>
      </c>
      <c r="K85" s="64" t="s">
        <v>60</v>
      </c>
      <c r="L85" s="65" t="s">
        <v>61</v>
      </c>
      <c r="M85" s="65" t="s">
        <v>186</v>
      </c>
      <c r="N85" s="65" t="s">
        <v>62</v>
      </c>
      <c r="O85" s="65" t="s">
        <v>187</v>
      </c>
      <c r="P85" s="65" t="s">
        <v>63</v>
      </c>
      <c r="Q85" s="66" t="s">
        <v>64</v>
      </c>
      <c r="R85" s="67" t="s">
        <v>65</v>
      </c>
      <c r="S85" s="65" t="s">
        <v>66</v>
      </c>
      <c r="T85" s="65" t="s">
        <v>67</v>
      </c>
      <c r="U85" s="65" t="s">
        <v>68</v>
      </c>
      <c r="V85" s="66" t="s">
        <v>69</v>
      </c>
      <c r="W85" s="67" t="s">
        <v>70</v>
      </c>
      <c r="X85" s="62"/>
      <c r="Y85" s="9"/>
    </row>
    <row r="86" spans="7:25" ht="15.6" x14ac:dyDescent="0.3">
      <c r="G86" s="68">
        <v>45</v>
      </c>
      <c r="H86" s="69" t="s">
        <v>95</v>
      </c>
      <c r="I86" s="70"/>
      <c r="J86" s="71"/>
      <c r="K86" s="72"/>
      <c r="L86" s="73"/>
      <c r="M86" s="73"/>
      <c r="N86" s="73"/>
      <c r="O86" s="73"/>
      <c r="P86" s="73"/>
      <c r="Q86" s="74"/>
      <c r="R86" s="75"/>
      <c r="S86" s="73"/>
      <c r="T86" s="73"/>
      <c r="U86" s="73"/>
      <c r="V86" s="74"/>
      <c r="W86" s="76"/>
      <c r="X86" s="62"/>
      <c r="Y86" s="9"/>
    </row>
    <row r="87" spans="7:25" x14ac:dyDescent="0.3">
      <c r="G87" s="77"/>
      <c r="H87" s="62">
        <v>1</v>
      </c>
      <c r="I87" s="62" t="s">
        <v>11</v>
      </c>
      <c r="J87" s="78">
        <v>93</v>
      </c>
      <c r="K87" s="79">
        <v>1</v>
      </c>
      <c r="L87" s="80">
        <v>74075641</v>
      </c>
      <c r="M87" s="81">
        <v>3053360</v>
      </c>
      <c r="N87" s="80">
        <v>696181</v>
      </c>
      <c r="O87" s="80"/>
      <c r="P87" s="81">
        <v>71718462</v>
      </c>
      <c r="Q87" s="82">
        <v>2.2769999999999999E-3</v>
      </c>
      <c r="R87" s="83">
        <v>163302.937974</v>
      </c>
      <c r="S87" s="80">
        <v>5805481</v>
      </c>
      <c r="T87" s="81">
        <v>0</v>
      </c>
      <c r="U87" s="81">
        <v>5805481</v>
      </c>
      <c r="V87" s="84">
        <v>1.91E-3</v>
      </c>
      <c r="W87" s="85">
        <v>11088.468710000001</v>
      </c>
      <c r="X87" s="62"/>
      <c r="Y87" s="9"/>
    </row>
    <row r="88" spans="7:25" x14ac:dyDescent="0.3">
      <c r="G88" s="77"/>
      <c r="H88" s="62">
        <v>2</v>
      </c>
      <c r="I88" s="62" t="s">
        <v>27</v>
      </c>
      <c r="J88" s="78">
        <v>93</v>
      </c>
      <c r="K88" s="79">
        <v>1</v>
      </c>
      <c r="L88" s="80">
        <v>74075641</v>
      </c>
      <c r="M88" s="81">
        <v>3053360</v>
      </c>
      <c r="N88" s="80">
        <v>696181</v>
      </c>
      <c r="O88" s="80"/>
      <c r="P88" s="81">
        <v>71718462</v>
      </c>
      <c r="Q88" s="82">
        <v>2.6200000000000003E-4</v>
      </c>
      <c r="R88" s="83">
        <v>18790.237044000001</v>
      </c>
      <c r="S88" s="80">
        <v>5805481</v>
      </c>
      <c r="T88" s="81">
        <v>0</v>
      </c>
      <c r="U88" s="81">
        <v>5805481</v>
      </c>
      <c r="V88" s="84">
        <v>2.6899999999999998E-4</v>
      </c>
      <c r="W88" s="85">
        <v>1561.6743889999998</v>
      </c>
      <c r="X88" s="62"/>
      <c r="Y88" s="9"/>
    </row>
    <row r="89" spans="7:25" x14ac:dyDescent="0.3">
      <c r="G89" s="77"/>
      <c r="H89" s="62">
        <v>3</v>
      </c>
      <c r="I89" s="62" t="s">
        <v>20</v>
      </c>
      <c r="J89" s="78">
        <v>93</v>
      </c>
      <c r="K89" s="79">
        <v>1</v>
      </c>
      <c r="L89" s="80">
        <v>74075641</v>
      </c>
      <c r="M89" s="81">
        <v>3053360</v>
      </c>
      <c r="N89" s="80">
        <v>696181</v>
      </c>
      <c r="O89" s="80"/>
      <c r="P89" s="81">
        <v>71718462</v>
      </c>
      <c r="Q89" s="82">
        <v>5.7799999999999995E-4</v>
      </c>
      <c r="R89" s="83">
        <v>41453.271035999998</v>
      </c>
      <c r="S89" s="80">
        <v>5805481</v>
      </c>
      <c r="T89" s="81">
        <v>0</v>
      </c>
      <c r="U89" s="81">
        <v>5805481</v>
      </c>
      <c r="V89" s="84">
        <v>5.9699999999999998E-4</v>
      </c>
      <c r="W89" s="85">
        <v>3465.8721569999998</v>
      </c>
      <c r="X89" s="62"/>
      <c r="Y89" s="9"/>
    </row>
    <row r="90" spans="7:25" x14ac:dyDescent="0.3">
      <c r="G90" s="77"/>
      <c r="H90" s="62">
        <v>4</v>
      </c>
      <c r="I90" s="62" t="s">
        <v>10</v>
      </c>
      <c r="J90" s="78">
        <v>93</v>
      </c>
      <c r="K90" s="79">
        <v>1</v>
      </c>
      <c r="L90" s="80">
        <v>74075641</v>
      </c>
      <c r="M90" s="81">
        <v>3053360</v>
      </c>
      <c r="N90" s="80">
        <v>696181</v>
      </c>
      <c r="O90" s="80"/>
      <c r="P90" s="81">
        <v>71718462</v>
      </c>
      <c r="Q90" s="82">
        <v>8.5789999999999998E-3</v>
      </c>
      <c r="R90" s="83">
        <v>615272.68549800001</v>
      </c>
      <c r="S90" s="80">
        <v>5805481</v>
      </c>
      <c r="T90" s="81">
        <v>0</v>
      </c>
      <c r="U90" s="81">
        <v>5805481</v>
      </c>
      <c r="V90" s="84">
        <v>9.2750000000000003E-3</v>
      </c>
      <c r="W90" s="85">
        <v>53845.836275000001</v>
      </c>
      <c r="X90" s="62"/>
      <c r="Y90" s="9"/>
    </row>
    <row r="91" spans="7:25" x14ac:dyDescent="0.3">
      <c r="G91" s="77"/>
      <c r="H91" s="62">
        <v>136</v>
      </c>
      <c r="I91" s="62" t="s">
        <v>159</v>
      </c>
      <c r="J91" s="78">
        <v>93</v>
      </c>
      <c r="K91" s="79">
        <v>1</v>
      </c>
      <c r="L91" s="80">
        <v>74075641</v>
      </c>
      <c r="M91" s="81">
        <v>3053360</v>
      </c>
      <c r="N91" s="80">
        <v>696181</v>
      </c>
      <c r="O91" s="80"/>
      <c r="P91" s="81">
        <v>71718462</v>
      </c>
      <c r="Q91" s="82">
        <v>1.75E-4</v>
      </c>
      <c r="R91" s="83">
        <v>12550.73085</v>
      </c>
      <c r="S91" s="80">
        <v>5805481</v>
      </c>
      <c r="T91" s="81">
        <v>0</v>
      </c>
      <c r="U91" s="81">
        <v>5805481</v>
      </c>
      <c r="V91" s="84">
        <v>0</v>
      </c>
      <c r="W91" s="85">
        <v>0</v>
      </c>
      <c r="X91" s="62"/>
      <c r="Y91" s="9"/>
    </row>
    <row r="92" spans="7:25" x14ac:dyDescent="0.3">
      <c r="G92" s="77"/>
      <c r="H92" s="62">
        <v>6</v>
      </c>
      <c r="I92" s="62" t="s">
        <v>76</v>
      </c>
      <c r="J92" s="78">
        <v>93</v>
      </c>
      <c r="K92" s="79">
        <v>1</v>
      </c>
      <c r="L92" s="80">
        <v>74075641</v>
      </c>
      <c r="M92" s="81">
        <v>3053360</v>
      </c>
      <c r="N92" s="80">
        <v>696181</v>
      </c>
      <c r="O92" s="80"/>
      <c r="P92" s="81">
        <v>71718462</v>
      </c>
      <c r="Q92" s="82">
        <v>0</v>
      </c>
      <c r="R92" s="83">
        <v>0</v>
      </c>
      <c r="S92" s="80">
        <v>5805481</v>
      </c>
      <c r="T92" s="81">
        <v>0</v>
      </c>
      <c r="U92" s="81">
        <v>5805481</v>
      </c>
      <c r="V92" s="84">
        <v>0</v>
      </c>
      <c r="W92" s="85">
        <v>0</v>
      </c>
      <c r="X92" s="62"/>
      <c r="Y92" s="9"/>
    </row>
    <row r="93" spans="7:25" x14ac:dyDescent="0.3">
      <c r="G93" s="77"/>
      <c r="H93" s="62">
        <v>7</v>
      </c>
      <c r="I93" s="62" t="s">
        <v>9</v>
      </c>
      <c r="J93" s="78">
        <v>93</v>
      </c>
      <c r="K93" s="79">
        <v>1</v>
      </c>
      <c r="L93" s="80">
        <v>74075641</v>
      </c>
      <c r="M93" s="81">
        <v>3053360</v>
      </c>
      <c r="N93" s="80">
        <v>696181</v>
      </c>
      <c r="O93" s="80"/>
      <c r="P93" s="81">
        <v>71718462</v>
      </c>
      <c r="Q93" s="82">
        <v>1.1900000000000001E-4</v>
      </c>
      <c r="R93" s="83">
        <v>8534.496978000001</v>
      </c>
      <c r="S93" s="80">
        <v>5805481</v>
      </c>
      <c r="T93" s="81">
        <v>0</v>
      </c>
      <c r="U93" s="81">
        <v>5805481</v>
      </c>
      <c r="V93" s="84">
        <v>1.27E-4</v>
      </c>
      <c r="W93" s="85">
        <v>737.29608699999994</v>
      </c>
      <c r="X93" s="62"/>
      <c r="Y93" s="9"/>
    </row>
    <row r="94" spans="7:25" x14ac:dyDescent="0.3">
      <c r="G94" s="77"/>
      <c r="H94" s="62">
        <v>8</v>
      </c>
      <c r="I94" s="62" t="s">
        <v>23</v>
      </c>
      <c r="J94" s="78">
        <v>93</v>
      </c>
      <c r="K94" s="79">
        <v>1</v>
      </c>
      <c r="L94" s="80">
        <v>74075641</v>
      </c>
      <c r="M94" s="81">
        <v>3053360</v>
      </c>
      <c r="N94" s="80">
        <v>696181</v>
      </c>
      <c r="O94" s="80"/>
      <c r="P94" s="81">
        <v>71718462</v>
      </c>
      <c r="Q94" s="82">
        <v>1.74E-4</v>
      </c>
      <c r="R94" s="83">
        <v>12479.012387999999</v>
      </c>
      <c r="S94" s="80">
        <v>5805481</v>
      </c>
      <c r="T94" s="81">
        <v>0</v>
      </c>
      <c r="U94" s="81">
        <v>5805481</v>
      </c>
      <c r="V94" s="84">
        <v>1.8699999999999999E-4</v>
      </c>
      <c r="W94" s="85">
        <v>1085.624947</v>
      </c>
      <c r="X94" s="62"/>
      <c r="Y94" s="9"/>
    </row>
    <row r="95" spans="7:25" x14ac:dyDescent="0.3">
      <c r="G95" s="77"/>
      <c r="H95" s="62">
        <v>9</v>
      </c>
      <c r="I95" s="62" t="s">
        <v>0</v>
      </c>
      <c r="J95" s="78">
        <v>93</v>
      </c>
      <c r="K95" s="79">
        <v>1</v>
      </c>
      <c r="L95" s="80">
        <v>74075641</v>
      </c>
      <c r="M95" s="81">
        <v>3053360</v>
      </c>
      <c r="N95" s="80">
        <v>696181</v>
      </c>
      <c r="O95" s="80"/>
      <c r="P95" s="81">
        <v>71718462</v>
      </c>
      <c r="Q95" s="82">
        <v>2.4800000000000001E-4</v>
      </c>
      <c r="R95" s="83">
        <v>17786.178576000002</v>
      </c>
      <c r="S95" s="80">
        <v>5805481</v>
      </c>
      <c r="T95" s="81">
        <v>0</v>
      </c>
      <c r="U95" s="81">
        <v>5805481</v>
      </c>
      <c r="V95" s="84">
        <v>2.6600000000000001E-4</v>
      </c>
      <c r="W95" s="85">
        <v>1544.2579460000002</v>
      </c>
      <c r="X95" s="62"/>
      <c r="Y95" s="9"/>
    </row>
    <row r="96" spans="7:25" x14ac:dyDescent="0.3">
      <c r="G96" s="77"/>
      <c r="H96" s="62">
        <v>17</v>
      </c>
      <c r="I96" s="62" t="s">
        <v>16</v>
      </c>
      <c r="J96" s="78">
        <v>93</v>
      </c>
      <c r="K96" s="79">
        <v>1</v>
      </c>
      <c r="L96" s="80">
        <v>74075641</v>
      </c>
      <c r="M96" s="81">
        <v>3053360</v>
      </c>
      <c r="N96" s="80">
        <v>696181</v>
      </c>
      <c r="O96" s="80"/>
      <c r="P96" s="81">
        <v>71718462</v>
      </c>
      <c r="Q96" s="82">
        <v>7.0899999999999999E-4</v>
      </c>
      <c r="R96" s="83">
        <v>50848.389558000003</v>
      </c>
      <c r="S96" s="80">
        <v>5805481</v>
      </c>
      <c r="T96" s="81">
        <v>0</v>
      </c>
      <c r="U96" s="81">
        <v>5805481</v>
      </c>
      <c r="V96" s="84">
        <v>7.5799999999999999E-4</v>
      </c>
      <c r="W96" s="85">
        <v>4400.5545979999997</v>
      </c>
      <c r="X96" s="62"/>
      <c r="Y96" s="9"/>
    </row>
    <row r="97" spans="7:25" x14ac:dyDescent="0.3">
      <c r="G97" s="77"/>
      <c r="H97" s="62">
        <v>29</v>
      </c>
      <c r="I97" s="62" t="s">
        <v>24</v>
      </c>
      <c r="J97" s="78">
        <v>93</v>
      </c>
      <c r="K97" s="79">
        <v>1</v>
      </c>
      <c r="L97" s="80">
        <v>74075641</v>
      </c>
      <c r="M97" s="81">
        <v>3053360</v>
      </c>
      <c r="N97" s="80">
        <v>696181</v>
      </c>
      <c r="O97" s="80"/>
      <c r="P97" s="81">
        <v>71718462</v>
      </c>
      <c r="Q97" s="82">
        <v>3.1029999999999999E-3</v>
      </c>
      <c r="R97" s="83">
        <v>222542.387586</v>
      </c>
      <c r="S97" s="80">
        <v>5805481</v>
      </c>
      <c r="T97" s="81">
        <v>0</v>
      </c>
      <c r="U97" s="81">
        <v>5805481</v>
      </c>
      <c r="V97" s="84">
        <v>3.1029999999999999E-3</v>
      </c>
      <c r="W97" s="85">
        <v>18014.407542999998</v>
      </c>
      <c r="X97" s="62"/>
      <c r="Y97" s="9"/>
    </row>
    <row r="98" spans="7:25" x14ac:dyDescent="0.3">
      <c r="G98" s="77"/>
      <c r="H98" s="62">
        <v>38</v>
      </c>
      <c r="I98" s="62" t="s">
        <v>12</v>
      </c>
      <c r="J98" s="78">
        <v>93</v>
      </c>
      <c r="K98" s="79">
        <v>1</v>
      </c>
      <c r="L98" s="80">
        <v>74075641</v>
      </c>
      <c r="M98" s="81">
        <v>3053360</v>
      </c>
      <c r="N98" s="80">
        <v>696181</v>
      </c>
      <c r="O98" s="80"/>
      <c r="P98" s="81">
        <v>71718462</v>
      </c>
      <c r="Q98" s="82">
        <v>9.5000000000000005E-5</v>
      </c>
      <c r="R98" s="83">
        <v>6813.25389</v>
      </c>
      <c r="S98" s="80">
        <v>5805481</v>
      </c>
      <c r="T98" s="81">
        <v>0</v>
      </c>
      <c r="U98" s="81">
        <v>5805481</v>
      </c>
      <c r="V98" s="84">
        <v>7.8999999999999996E-5</v>
      </c>
      <c r="W98" s="85">
        <v>458.63299899999998</v>
      </c>
      <c r="X98" s="62"/>
      <c r="Y98" s="9"/>
    </row>
    <row r="99" spans="7:25" x14ac:dyDescent="0.3">
      <c r="G99" s="77"/>
      <c r="H99" s="62">
        <v>45</v>
      </c>
      <c r="I99" s="62" t="s">
        <v>95</v>
      </c>
      <c r="J99" s="78">
        <v>93</v>
      </c>
      <c r="K99" s="79">
        <v>1</v>
      </c>
      <c r="L99" s="80">
        <v>74075641</v>
      </c>
      <c r="M99" s="81">
        <v>3053360</v>
      </c>
      <c r="N99" s="80">
        <v>696181</v>
      </c>
      <c r="O99" s="80"/>
      <c r="P99" s="81">
        <v>71718462</v>
      </c>
      <c r="Q99" s="82">
        <v>0</v>
      </c>
      <c r="R99" s="83">
        <v>0</v>
      </c>
      <c r="S99" s="80">
        <v>5805481</v>
      </c>
      <c r="T99" s="81">
        <v>0</v>
      </c>
      <c r="U99" s="81">
        <v>5805481</v>
      </c>
      <c r="V99" s="84">
        <v>0</v>
      </c>
      <c r="W99" s="85">
        <v>0</v>
      </c>
      <c r="X99" s="62"/>
      <c r="Y99" s="9"/>
    </row>
    <row r="100" spans="7:25" x14ac:dyDescent="0.3">
      <c r="G100" s="77"/>
      <c r="H100" s="62">
        <v>55</v>
      </c>
      <c r="I100" s="62" t="s">
        <v>26</v>
      </c>
      <c r="J100" s="78">
        <v>93</v>
      </c>
      <c r="K100" s="79">
        <v>1</v>
      </c>
      <c r="L100" s="80">
        <v>74075641</v>
      </c>
      <c r="M100" s="81">
        <v>3053360</v>
      </c>
      <c r="N100" s="80">
        <v>696181</v>
      </c>
      <c r="O100" s="80"/>
      <c r="P100" s="81">
        <v>71718462</v>
      </c>
      <c r="Q100" s="82">
        <v>1.4799999999999999E-4</v>
      </c>
      <c r="R100" s="83">
        <v>10614.332376</v>
      </c>
      <c r="S100" s="80">
        <v>5805481</v>
      </c>
      <c r="T100" s="81">
        <v>0</v>
      </c>
      <c r="U100" s="81">
        <v>5805481</v>
      </c>
      <c r="V100" s="84">
        <v>1.5699999999999999E-4</v>
      </c>
      <c r="W100" s="85">
        <v>911.46051699999998</v>
      </c>
      <c r="X100" s="62"/>
      <c r="Y100" s="9"/>
    </row>
    <row r="101" spans="7:25" x14ac:dyDescent="0.3">
      <c r="G101" s="77"/>
      <c r="H101" s="62">
        <v>71</v>
      </c>
      <c r="I101" s="62" t="s">
        <v>18</v>
      </c>
      <c r="J101" s="78">
        <v>93</v>
      </c>
      <c r="K101" s="79">
        <v>1</v>
      </c>
      <c r="L101" s="80">
        <v>74075641</v>
      </c>
      <c r="M101" s="81">
        <v>3053360</v>
      </c>
      <c r="N101" s="80">
        <v>696181</v>
      </c>
      <c r="O101" s="80"/>
      <c r="P101" s="81">
        <v>71718462</v>
      </c>
      <c r="Q101" s="82">
        <v>1.0000000000000001E-5</v>
      </c>
      <c r="R101" s="83">
        <v>717.18462000000011</v>
      </c>
      <c r="S101" s="80">
        <v>5805481</v>
      </c>
      <c r="T101" s="81">
        <v>0</v>
      </c>
      <c r="U101" s="81">
        <v>5805481</v>
      </c>
      <c r="V101" s="84">
        <v>1.1E-5</v>
      </c>
      <c r="W101" s="85">
        <v>63.860290999999997</v>
      </c>
      <c r="X101" s="62"/>
      <c r="Y101" s="9"/>
    </row>
    <row r="102" spans="7:25" x14ac:dyDescent="0.3">
      <c r="G102" s="77"/>
      <c r="H102" s="62">
        <v>72</v>
      </c>
      <c r="I102" s="62" t="s">
        <v>28</v>
      </c>
      <c r="J102" s="78">
        <v>93</v>
      </c>
      <c r="K102" s="79">
        <v>1</v>
      </c>
      <c r="L102" s="80">
        <v>74075641</v>
      </c>
      <c r="M102" s="81">
        <v>3053360</v>
      </c>
      <c r="N102" s="80">
        <v>696181</v>
      </c>
      <c r="O102" s="80"/>
      <c r="P102" s="81">
        <v>71718462</v>
      </c>
      <c r="Q102" s="82">
        <v>2.9999999999999997E-4</v>
      </c>
      <c r="R102" s="83">
        <v>21515.5386</v>
      </c>
      <c r="S102" s="80">
        <v>5805481</v>
      </c>
      <c r="T102" s="81">
        <v>0</v>
      </c>
      <c r="U102" s="81">
        <v>5805481</v>
      </c>
      <c r="V102" s="84">
        <v>3.1799999999999998E-4</v>
      </c>
      <c r="W102" s="85">
        <v>1846.1429579999999</v>
      </c>
      <c r="X102" s="62"/>
      <c r="Y102" s="9"/>
    </row>
    <row r="103" spans="7:25" x14ac:dyDescent="0.3">
      <c r="G103" s="77"/>
      <c r="H103" s="62">
        <v>117</v>
      </c>
      <c r="I103" s="62" t="s">
        <v>21</v>
      </c>
      <c r="J103" s="78">
        <v>93</v>
      </c>
      <c r="K103" s="79">
        <v>1</v>
      </c>
      <c r="L103" s="80">
        <v>74075641</v>
      </c>
      <c r="M103" s="81">
        <v>3053360</v>
      </c>
      <c r="N103" s="80">
        <v>696181</v>
      </c>
      <c r="O103" s="80"/>
      <c r="P103" s="81">
        <v>71718462</v>
      </c>
      <c r="Q103" s="82">
        <v>2.5700000000000001E-4</v>
      </c>
      <c r="R103" s="83">
        <v>18431.644734000001</v>
      </c>
      <c r="S103" s="80">
        <v>5805481</v>
      </c>
      <c r="T103" s="81">
        <v>0</v>
      </c>
      <c r="U103" s="81">
        <v>5805481</v>
      </c>
      <c r="V103" s="84">
        <v>2.7300000000000002E-4</v>
      </c>
      <c r="W103" s="85">
        <v>1584.8963130000002</v>
      </c>
      <c r="X103" s="62"/>
      <c r="Y103" s="9"/>
    </row>
    <row r="104" spans="7:25" x14ac:dyDescent="0.3">
      <c r="G104" s="77"/>
      <c r="H104" s="62">
        <v>122</v>
      </c>
      <c r="I104" s="62" t="s">
        <v>96</v>
      </c>
      <c r="J104" s="78">
        <v>93</v>
      </c>
      <c r="K104" s="79">
        <v>1</v>
      </c>
      <c r="L104" s="80">
        <v>74075641</v>
      </c>
      <c r="M104" s="81">
        <v>3053360</v>
      </c>
      <c r="N104" s="80">
        <v>696181</v>
      </c>
      <c r="O104" s="80"/>
      <c r="P104" s="81">
        <v>71718462</v>
      </c>
      <c r="Q104" s="82">
        <v>0</v>
      </c>
      <c r="R104" s="83">
        <v>0</v>
      </c>
      <c r="S104" s="80">
        <v>5805481</v>
      </c>
      <c r="T104" s="81">
        <v>0</v>
      </c>
      <c r="U104" s="81">
        <v>5805481</v>
      </c>
      <c r="V104" s="84">
        <v>0</v>
      </c>
      <c r="W104" s="85">
        <v>0</v>
      </c>
      <c r="X104" s="62"/>
      <c r="Y104" s="9"/>
    </row>
    <row r="105" spans="7:25" x14ac:dyDescent="0.3">
      <c r="G105" s="77"/>
      <c r="H105" s="62"/>
      <c r="I105" s="62"/>
      <c r="J105" s="78"/>
      <c r="K105" s="79"/>
      <c r="L105" s="81"/>
      <c r="M105" s="81"/>
      <c r="N105" s="81"/>
      <c r="O105" s="81"/>
      <c r="P105" s="81"/>
      <c r="Q105" s="84"/>
      <c r="R105" s="83"/>
      <c r="S105" s="81"/>
      <c r="T105" s="81"/>
      <c r="U105" s="81"/>
      <c r="V105" s="84"/>
      <c r="W105" s="85"/>
      <c r="X105" s="62"/>
      <c r="Y105" s="9"/>
    </row>
    <row r="106" spans="7:25" ht="15.6" x14ac:dyDescent="0.3">
      <c r="G106" s="90">
        <v>45</v>
      </c>
      <c r="H106" s="91" t="s">
        <v>95</v>
      </c>
      <c r="I106" s="62"/>
      <c r="J106" s="78"/>
      <c r="K106" s="79"/>
      <c r="L106" s="81"/>
      <c r="M106" s="81"/>
      <c r="N106" s="81"/>
      <c r="O106" s="81"/>
      <c r="P106" s="81"/>
      <c r="Q106" s="84"/>
      <c r="R106" s="83"/>
      <c r="S106" s="81"/>
      <c r="T106" s="81"/>
      <c r="U106" s="81"/>
      <c r="V106" s="84"/>
      <c r="W106" s="85"/>
      <c r="X106" s="62"/>
      <c r="Y106" s="9"/>
    </row>
    <row r="107" spans="7:25" x14ac:dyDescent="0.3">
      <c r="G107" s="77"/>
      <c r="H107" s="62">
        <v>1</v>
      </c>
      <c r="I107" s="62" t="s">
        <v>11</v>
      </c>
      <c r="J107" s="78">
        <v>837</v>
      </c>
      <c r="K107" s="79">
        <v>1</v>
      </c>
      <c r="L107" s="80">
        <v>0</v>
      </c>
      <c r="M107" s="81"/>
      <c r="N107" s="80">
        <v>335226</v>
      </c>
      <c r="O107" s="81">
        <v>107848</v>
      </c>
      <c r="P107" s="81">
        <v>227378</v>
      </c>
      <c r="Q107" s="82">
        <v>2.2769999999999999E-3</v>
      </c>
      <c r="R107" s="83">
        <v>517.73970599999996</v>
      </c>
      <c r="S107" s="80">
        <v>0</v>
      </c>
      <c r="T107" s="81">
        <v>0</v>
      </c>
      <c r="U107" s="81">
        <v>0</v>
      </c>
      <c r="V107" s="84">
        <v>1.91E-3</v>
      </c>
      <c r="W107" s="85">
        <v>0</v>
      </c>
      <c r="X107" s="62"/>
      <c r="Y107" s="9"/>
    </row>
    <row r="108" spans="7:25" x14ac:dyDescent="0.3">
      <c r="G108" s="77"/>
      <c r="H108" s="62">
        <v>2</v>
      </c>
      <c r="I108" s="62" t="s">
        <v>27</v>
      </c>
      <c r="J108" s="78">
        <v>837</v>
      </c>
      <c r="K108" s="79">
        <v>1</v>
      </c>
      <c r="L108" s="80">
        <v>0</v>
      </c>
      <c r="M108" s="81"/>
      <c r="N108" s="80">
        <v>335226</v>
      </c>
      <c r="O108" s="81">
        <v>107848</v>
      </c>
      <c r="P108" s="81">
        <v>227378</v>
      </c>
      <c r="Q108" s="82">
        <v>2.6200000000000003E-4</v>
      </c>
      <c r="R108" s="83">
        <v>59.573036000000009</v>
      </c>
      <c r="S108" s="80">
        <v>0</v>
      </c>
      <c r="T108" s="81">
        <v>0</v>
      </c>
      <c r="U108" s="81">
        <v>0</v>
      </c>
      <c r="V108" s="84">
        <v>2.6899999999999998E-4</v>
      </c>
      <c r="W108" s="85">
        <v>0</v>
      </c>
      <c r="X108" s="62"/>
      <c r="Y108" s="9"/>
    </row>
    <row r="109" spans="7:25" x14ac:dyDescent="0.3">
      <c r="G109" s="77"/>
      <c r="H109" s="62">
        <v>3</v>
      </c>
      <c r="I109" s="62" t="s">
        <v>20</v>
      </c>
      <c r="J109" s="78">
        <v>837</v>
      </c>
      <c r="K109" s="79">
        <v>1</v>
      </c>
      <c r="L109" s="80">
        <v>0</v>
      </c>
      <c r="M109" s="81"/>
      <c r="N109" s="80">
        <v>335226</v>
      </c>
      <c r="O109" s="81">
        <v>107848</v>
      </c>
      <c r="P109" s="81">
        <v>227378</v>
      </c>
      <c r="Q109" s="82">
        <v>5.7799999999999995E-4</v>
      </c>
      <c r="R109" s="83">
        <v>131.42448399999998</v>
      </c>
      <c r="S109" s="80">
        <v>0</v>
      </c>
      <c r="T109" s="81">
        <v>0</v>
      </c>
      <c r="U109" s="81">
        <v>0</v>
      </c>
      <c r="V109" s="84">
        <v>5.9699999999999998E-4</v>
      </c>
      <c r="W109" s="85">
        <v>0</v>
      </c>
      <c r="X109" s="62"/>
      <c r="Y109" s="9"/>
    </row>
    <row r="110" spans="7:25" x14ac:dyDescent="0.3">
      <c r="G110" s="77"/>
      <c r="H110" s="62">
        <v>4</v>
      </c>
      <c r="I110" s="62" t="s">
        <v>10</v>
      </c>
      <c r="J110" s="78">
        <v>837</v>
      </c>
      <c r="K110" s="79">
        <v>1</v>
      </c>
      <c r="L110" s="80">
        <v>0</v>
      </c>
      <c r="M110" s="81"/>
      <c r="N110" s="80">
        <v>335226</v>
      </c>
      <c r="O110" s="81">
        <v>107848</v>
      </c>
      <c r="P110" s="81">
        <v>227378</v>
      </c>
      <c r="Q110" s="82">
        <v>8.5789999999999998E-3</v>
      </c>
      <c r="R110" s="83">
        <v>1950.6758620000001</v>
      </c>
      <c r="S110" s="80">
        <v>0</v>
      </c>
      <c r="T110" s="81">
        <v>0</v>
      </c>
      <c r="U110" s="81">
        <v>0</v>
      </c>
      <c r="V110" s="84">
        <v>9.2750000000000003E-3</v>
      </c>
      <c r="W110" s="85">
        <v>0</v>
      </c>
      <c r="X110" s="62"/>
      <c r="Y110" s="9"/>
    </row>
    <row r="111" spans="7:25" x14ac:dyDescent="0.3">
      <c r="G111" s="77"/>
      <c r="H111" s="62">
        <v>136</v>
      </c>
      <c r="I111" s="62" t="s">
        <v>159</v>
      </c>
      <c r="J111" s="78">
        <v>837</v>
      </c>
      <c r="K111" s="79">
        <v>1</v>
      </c>
      <c r="L111" s="80">
        <v>0</v>
      </c>
      <c r="M111" s="81"/>
      <c r="N111" s="80">
        <v>335226</v>
      </c>
      <c r="O111" s="81">
        <v>107848</v>
      </c>
      <c r="P111" s="81">
        <v>227378</v>
      </c>
      <c r="Q111" s="82">
        <v>1.75E-4</v>
      </c>
      <c r="R111" s="83">
        <v>39.791150000000002</v>
      </c>
      <c r="S111" s="80">
        <v>0</v>
      </c>
      <c r="T111" s="81">
        <v>0</v>
      </c>
      <c r="U111" s="81">
        <v>0</v>
      </c>
      <c r="V111" s="84">
        <v>0</v>
      </c>
      <c r="W111" s="85">
        <v>0</v>
      </c>
      <c r="X111" s="62"/>
      <c r="Y111" s="9"/>
    </row>
    <row r="112" spans="7:25" x14ac:dyDescent="0.3">
      <c r="G112" s="77"/>
      <c r="H112" s="62">
        <v>6</v>
      </c>
      <c r="I112" s="62" t="s">
        <v>76</v>
      </c>
      <c r="J112" s="78">
        <v>837</v>
      </c>
      <c r="K112" s="79">
        <v>1</v>
      </c>
      <c r="L112" s="80">
        <v>0</v>
      </c>
      <c r="M112" s="81"/>
      <c r="N112" s="80">
        <v>335226</v>
      </c>
      <c r="O112" s="81">
        <v>107848</v>
      </c>
      <c r="P112" s="81">
        <v>227378</v>
      </c>
      <c r="Q112" s="82">
        <v>0</v>
      </c>
      <c r="R112" s="83">
        <v>0</v>
      </c>
      <c r="S112" s="80">
        <v>0</v>
      </c>
      <c r="T112" s="81">
        <v>0</v>
      </c>
      <c r="U112" s="81">
        <v>0</v>
      </c>
      <c r="V112" s="84">
        <v>0</v>
      </c>
      <c r="W112" s="85">
        <v>0</v>
      </c>
      <c r="X112" s="62"/>
      <c r="Y112" s="9"/>
    </row>
    <row r="113" spans="7:25" x14ac:dyDescent="0.3">
      <c r="G113" s="77"/>
      <c r="H113" s="62">
        <v>7</v>
      </c>
      <c r="I113" s="62" t="s">
        <v>9</v>
      </c>
      <c r="J113" s="78">
        <v>837</v>
      </c>
      <c r="K113" s="79">
        <v>1</v>
      </c>
      <c r="L113" s="80">
        <v>0</v>
      </c>
      <c r="M113" s="81"/>
      <c r="N113" s="80">
        <v>335226</v>
      </c>
      <c r="O113" s="81">
        <v>107848</v>
      </c>
      <c r="P113" s="81">
        <v>227378</v>
      </c>
      <c r="Q113" s="82">
        <v>1.1900000000000001E-4</v>
      </c>
      <c r="R113" s="83">
        <v>27.057982000000003</v>
      </c>
      <c r="S113" s="80">
        <v>0</v>
      </c>
      <c r="T113" s="81">
        <v>0</v>
      </c>
      <c r="U113" s="81">
        <v>0</v>
      </c>
      <c r="V113" s="84">
        <v>1.27E-4</v>
      </c>
      <c r="W113" s="85">
        <v>0</v>
      </c>
      <c r="X113" s="62"/>
      <c r="Y113" s="9"/>
    </row>
    <row r="114" spans="7:25" x14ac:dyDescent="0.3">
      <c r="G114" s="77"/>
      <c r="H114" s="62">
        <v>8</v>
      </c>
      <c r="I114" s="62" t="s">
        <v>23</v>
      </c>
      <c r="J114" s="78">
        <v>837</v>
      </c>
      <c r="K114" s="79">
        <v>1</v>
      </c>
      <c r="L114" s="80">
        <v>0</v>
      </c>
      <c r="M114" s="81"/>
      <c r="N114" s="80">
        <v>335226</v>
      </c>
      <c r="O114" s="81">
        <v>107848</v>
      </c>
      <c r="P114" s="81">
        <v>227378</v>
      </c>
      <c r="Q114" s="82">
        <v>1.74E-4</v>
      </c>
      <c r="R114" s="83">
        <v>39.563772</v>
      </c>
      <c r="S114" s="80">
        <v>0</v>
      </c>
      <c r="T114" s="81">
        <v>0</v>
      </c>
      <c r="U114" s="81">
        <v>0</v>
      </c>
      <c r="V114" s="84">
        <v>1.8699999999999999E-4</v>
      </c>
      <c r="W114" s="85">
        <v>0</v>
      </c>
      <c r="X114" s="62"/>
      <c r="Y114" s="9"/>
    </row>
    <row r="115" spans="7:25" x14ac:dyDescent="0.3">
      <c r="G115" s="77"/>
      <c r="H115" s="62">
        <v>9</v>
      </c>
      <c r="I115" s="62" t="s">
        <v>0</v>
      </c>
      <c r="J115" s="78">
        <v>837</v>
      </c>
      <c r="K115" s="79">
        <v>1</v>
      </c>
      <c r="L115" s="80">
        <v>0</v>
      </c>
      <c r="M115" s="81"/>
      <c r="N115" s="80">
        <v>335226</v>
      </c>
      <c r="O115" s="81">
        <v>107848</v>
      </c>
      <c r="P115" s="81">
        <v>227378</v>
      </c>
      <c r="Q115" s="82">
        <v>2.4800000000000001E-4</v>
      </c>
      <c r="R115" s="83">
        <v>56.389744</v>
      </c>
      <c r="S115" s="80">
        <v>0</v>
      </c>
      <c r="T115" s="81">
        <v>0</v>
      </c>
      <c r="U115" s="81">
        <v>0</v>
      </c>
      <c r="V115" s="84">
        <v>2.6600000000000001E-4</v>
      </c>
      <c r="W115" s="85">
        <v>0</v>
      </c>
      <c r="X115" s="62"/>
      <c r="Y115" s="9"/>
    </row>
    <row r="116" spans="7:25" x14ac:dyDescent="0.3">
      <c r="G116" s="77"/>
      <c r="H116" s="62">
        <v>29</v>
      </c>
      <c r="I116" s="62" t="s">
        <v>24</v>
      </c>
      <c r="J116" s="78">
        <v>837</v>
      </c>
      <c r="K116" s="79">
        <v>1</v>
      </c>
      <c r="L116" s="80">
        <v>0</v>
      </c>
      <c r="M116" s="81"/>
      <c r="N116" s="80">
        <v>335226</v>
      </c>
      <c r="O116" s="81">
        <v>107848</v>
      </c>
      <c r="P116" s="81">
        <v>227378</v>
      </c>
      <c r="Q116" s="82">
        <v>3.1029999999999999E-3</v>
      </c>
      <c r="R116" s="83">
        <v>705.55393399999991</v>
      </c>
      <c r="S116" s="80">
        <v>0</v>
      </c>
      <c r="T116" s="81">
        <v>0</v>
      </c>
      <c r="U116" s="81">
        <v>0</v>
      </c>
      <c r="V116" s="84">
        <v>3.1029999999999999E-3</v>
      </c>
      <c r="W116" s="85">
        <v>0</v>
      </c>
      <c r="X116" s="62"/>
      <c r="Y116" s="9"/>
    </row>
    <row r="117" spans="7:25" x14ac:dyDescent="0.3">
      <c r="G117" s="77"/>
      <c r="H117" s="62">
        <v>38</v>
      </c>
      <c r="I117" s="62" t="s">
        <v>12</v>
      </c>
      <c r="J117" s="78">
        <v>837</v>
      </c>
      <c r="K117" s="79">
        <v>1</v>
      </c>
      <c r="L117" s="80">
        <v>0</v>
      </c>
      <c r="M117" s="81"/>
      <c r="N117" s="80">
        <v>335226</v>
      </c>
      <c r="O117" s="81">
        <v>107848</v>
      </c>
      <c r="P117" s="81">
        <v>227378</v>
      </c>
      <c r="Q117" s="82">
        <v>9.5000000000000005E-5</v>
      </c>
      <c r="R117" s="83">
        <v>21.600910000000002</v>
      </c>
      <c r="S117" s="80">
        <v>0</v>
      </c>
      <c r="T117" s="81">
        <v>0</v>
      </c>
      <c r="U117" s="81">
        <v>0</v>
      </c>
      <c r="V117" s="84">
        <v>7.8999999999999996E-5</v>
      </c>
      <c r="W117" s="85">
        <v>0</v>
      </c>
      <c r="X117" s="62"/>
      <c r="Y117" s="9"/>
    </row>
    <row r="118" spans="7:25" x14ac:dyDescent="0.3">
      <c r="G118" s="77"/>
      <c r="H118" s="62">
        <v>45</v>
      </c>
      <c r="I118" s="62" t="s">
        <v>95</v>
      </c>
      <c r="J118" s="78">
        <v>837</v>
      </c>
      <c r="K118" s="79">
        <v>1</v>
      </c>
      <c r="L118" s="80">
        <v>0</v>
      </c>
      <c r="M118" s="81"/>
      <c r="N118" s="80">
        <v>335226</v>
      </c>
      <c r="O118" s="81">
        <v>107848</v>
      </c>
      <c r="P118" s="81">
        <v>227378</v>
      </c>
      <c r="Q118" s="82">
        <v>0</v>
      </c>
      <c r="R118" s="83">
        <v>0</v>
      </c>
      <c r="S118" s="80">
        <v>0</v>
      </c>
      <c r="T118" s="81">
        <v>0</v>
      </c>
      <c r="U118" s="81">
        <v>0</v>
      </c>
      <c r="V118" s="84">
        <v>0</v>
      </c>
      <c r="W118" s="85">
        <v>0</v>
      </c>
      <c r="X118" s="62"/>
      <c r="Y118" s="9"/>
    </row>
    <row r="119" spans="7:25" x14ac:dyDescent="0.3">
      <c r="G119" s="77"/>
      <c r="H119" s="62">
        <v>55</v>
      </c>
      <c r="I119" s="62" t="s">
        <v>26</v>
      </c>
      <c r="J119" s="78">
        <v>837</v>
      </c>
      <c r="K119" s="79">
        <v>1</v>
      </c>
      <c r="L119" s="80">
        <v>0</v>
      </c>
      <c r="M119" s="81"/>
      <c r="N119" s="80">
        <v>335226</v>
      </c>
      <c r="O119" s="81">
        <v>107848</v>
      </c>
      <c r="P119" s="81">
        <v>227378</v>
      </c>
      <c r="Q119" s="82">
        <v>1.4799999999999999E-4</v>
      </c>
      <c r="R119" s="83">
        <v>33.651944</v>
      </c>
      <c r="S119" s="80">
        <v>0</v>
      </c>
      <c r="T119" s="81">
        <v>0</v>
      </c>
      <c r="U119" s="81">
        <v>0</v>
      </c>
      <c r="V119" s="84">
        <v>1.5699999999999999E-4</v>
      </c>
      <c r="W119" s="85">
        <v>0</v>
      </c>
      <c r="X119" s="62"/>
      <c r="Y119" s="9"/>
    </row>
    <row r="120" spans="7:25" x14ac:dyDescent="0.3">
      <c r="G120" s="77"/>
      <c r="H120" s="62">
        <v>71</v>
      </c>
      <c r="I120" s="62" t="s">
        <v>18</v>
      </c>
      <c r="J120" s="78">
        <v>837</v>
      </c>
      <c r="K120" s="79">
        <v>1</v>
      </c>
      <c r="L120" s="80">
        <v>0</v>
      </c>
      <c r="M120" s="81"/>
      <c r="N120" s="80">
        <v>335226</v>
      </c>
      <c r="O120" s="81">
        <v>107848</v>
      </c>
      <c r="P120" s="81">
        <v>227378</v>
      </c>
      <c r="Q120" s="82">
        <v>1.0000000000000001E-5</v>
      </c>
      <c r="R120" s="83">
        <v>2.2737800000000004</v>
      </c>
      <c r="S120" s="80">
        <v>0</v>
      </c>
      <c r="T120" s="81">
        <v>0</v>
      </c>
      <c r="U120" s="81">
        <v>0</v>
      </c>
      <c r="V120" s="84">
        <v>1.1E-5</v>
      </c>
      <c r="W120" s="85">
        <v>0</v>
      </c>
      <c r="X120" s="62"/>
      <c r="Y120" s="9"/>
    </row>
    <row r="121" spans="7:25" x14ac:dyDescent="0.3">
      <c r="G121" s="77"/>
      <c r="H121" s="62">
        <v>72</v>
      </c>
      <c r="I121" s="62" t="s">
        <v>28</v>
      </c>
      <c r="J121" s="78">
        <v>837</v>
      </c>
      <c r="K121" s="79">
        <v>1</v>
      </c>
      <c r="L121" s="80">
        <v>0</v>
      </c>
      <c r="M121" s="81"/>
      <c r="N121" s="80">
        <v>335226</v>
      </c>
      <c r="O121" s="81">
        <v>107848</v>
      </c>
      <c r="P121" s="81">
        <v>227378</v>
      </c>
      <c r="Q121" s="82">
        <v>2.9999999999999997E-4</v>
      </c>
      <c r="R121" s="83">
        <v>68.213399999999993</v>
      </c>
      <c r="S121" s="80">
        <v>0</v>
      </c>
      <c r="T121" s="81">
        <v>0</v>
      </c>
      <c r="U121" s="81">
        <v>0</v>
      </c>
      <c r="V121" s="84">
        <v>3.1799999999999998E-4</v>
      </c>
      <c r="W121" s="85">
        <v>0</v>
      </c>
      <c r="X121" s="62"/>
      <c r="Y121" s="9"/>
    </row>
    <row r="122" spans="7:25" x14ac:dyDescent="0.3">
      <c r="G122" s="77"/>
      <c r="H122" s="62">
        <v>117</v>
      </c>
      <c r="I122" s="62" t="s">
        <v>21</v>
      </c>
      <c r="J122" s="78">
        <v>837</v>
      </c>
      <c r="K122" s="79">
        <v>1</v>
      </c>
      <c r="L122" s="80">
        <v>0</v>
      </c>
      <c r="M122" s="81"/>
      <c r="N122" s="80">
        <v>335226</v>
      </c>
      <c r="O122" s="81">
        <v>107848</v>
      </c>
      <c r="P122" s="81">
        <v>227378</v>
      </c>
      <c r="Q122" s="82">
        <v>2.5700000000000001E-4</v>
      </c>
      <c r="R122" s="83">
        <v>58.436146000000001</v>
      </c>
      <c r="S122" s="80">
        <v>0</v>
      </c>
      <c r="T122" s="81">
        <v>0</v>
      </c>
      <c r="U122" s="81">
        <v>0</v>
      </c>
      <c r="V122" s="84">
        <v>2.7300000000000002E-4</v>
      </c>
      <c r="W122" s="85">
        <v>0</v>
      </c>
      <c r="X122" s="62"/>
      <c r="Y122" s="9"/>
    </row>
    <row r="123" spans="7:25" x14ac:dyDescent="0.3">
      <c r="G123" s="77"/>
      <c r="H123" s="62">
        <v>122</v>
      </c>
      <c r="I123" s="62" t="s">
        <v>96</v>
      </c>
      <c r="J123" s="78">
        <v>837</v>
      </c>
      <c r="K123" s="79">
        <v>1</v>
      </c>
      <c r="L123" s="80">
        <v>0</v>
      </c>
      <c r="M123" s="81"/>
      <c r="N123" s="80">
        <v>335226</v>
      </c>
      <c r="O123" s="81">
        <v>107848</v>
      </c>
      <c r="P123" s="81">
        <v>227378</v>
      </c>
      <c r="Q123" s="82">
        <v>0</v>
      </c>
      <c r="R123" s="83">
        <v>0</v>
      </c>
      <c r="S123" s="80">
        <v>0</v>
      </c>
      <c r="T123" s="81">
        <v>0</v>
      </c>
      <c r="U123" s="81">
        <v>0</v>
      </c>
      <c r="V123" s="84">
        <v>0</v>
      </c>
      <c r="W123" s="85">
        <v>0</v>
      </c>
      <c r="X123" s="62"/>
      <c r="Y123" s="9"/>
    </row>
    <row r="124" spans="7:25" ht="15" thickBot="1" x14ac:dyDescent="0.35">
      <c r="G124" s="86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8"/>
      <c r="X124" s="62"/>
      <c r="Y124" s="9"/>
    </row>
    <row r="125" spans="7:25" x14ac:dyDescent="0.3">
      <c r="G125" s="62">
        <v>45</v>
      </c>
      <c r="H125" s="62" t="s">
        <v>95</v>
      </c>
      <c r="I125" s="62"/>
      <c r="J125" s="78"/>
      <c r="K125" s="79"/>
      <c r="L125" s="81"/>
      <c r="M125" s="81"/>
      <c r="N125" s="81"/>
      <c r="O125" s="81"/>
      <c r="P125" s="81"/>
      <c r="Q125" s="84"/>
      <c r="R125" s="83">
        <v>1225364.2275580005</v>
      </c>
      <c r="S125" s="81"/>
      <c r="T125" s="81"/>
      <c r="U125" s="81"/>
      <c r="V125" s="84"/>
      <c r="W125" s="83">
        <v>100608.98573</v>
      </c>
      <c r="X125" s="89">
        <v>1325973.2132880006</v>
      </c>
      <c r="Y125" s="9"/>
    </row>
    <row r="126" spans="7:25" x14ac:dyDescent="0.3">
      <c r="G126" s="62"/>
      <c r="H126" s="62"/>
      <c r="I126" s="62"/>
      <c r="J126" s="78"/>
      <c r="K126" s="79"/>
      <c r="L126" s="81"/>
      <c r="M126" s="81"/>
      <c r="N126" s="81"/>
      <c r="O126" s="81"/>
      <c r="P126" s="81"/>
      <c r="Q126" s="84"/>
      <c r="R126" s="83"/>
      <c r="S126" s="81"/>
      <c r="T126" s="81"/>
      <c r="U126" s="81"/>
      <c r="V126" s="84"/>
      <c r="W126" s="83"/>
      <c r="X126" s="62"/>
      <c r="Y126" s="9"/>
    </row>
    <row r="127" spans="7:25" ht="15" thickBot="1" x14ac:dyDescent="0.35">
      <c r="G127" s="62"/>
      <c r="H127" s="62"/>
      <c r="I127" s="92" t="s">
        <v>97</v>
      </c>
      <c r="J127" s="63" t="s">
        <v>59</v>
      </c>
      <c r="K127" s="64" t="s">
        <v>60</v>
      </c>
      <c r="L127" s="65" t="s">
        <v>61</v>
      </c>
      <c r="M127" s="65" t="s">
        <v>186</v>
      </c>
      <c r="N127" s="65" t="s">
        <v>62</v>
      </c>
      <c r="O127" s="65" t="s">
        <v>187</v>
      </c>
      <c r="P127" s="65" t="s">
        <v>63</v>
      </c>
      <c r="Q127" s="66" t="s">
        <v>64</v>
      </c>
      <c r="R127" s="67" t="s">
        <v>65</v>
      </c>
      <c r="S127" s="65" t="s">
        <v>66</v>
      </c>
      <c r="T127" s="65" t="s">
        <v>67</v>
      </c>
      <c r="U127" s="65" t="s">
        <v>68</v>
      </c>
      <c r="V127" s="66" t="s">
        <v>69</v>
      </c>
      <c r="W127" s="67" t="s">
        <v>70</v>
      </c>
      <c r="X127" s="62"/>
      <c r="Y127" s="9"/>
    </row>
    <row r="128" spans="7:25" ht="15.6" x14ac:dyDescent="0.3">
      <c r="G128" s="68">
        <v>49</v>
      </c>
      <c r="H128" s="69" t="s">
        <v>98</v>
      </c>
      <c r="I128" s="70"/>
      <c r="J128" s="71"/>
      <c r="K128" s="72"/>
      <c r="L128" s="73"/>
      <c r="M128" s="73"/>
      <c r="N128" s="73"/>
      <c r="O128" s="73"/>
      <c r="P128" s="73"/>
      <c r="Q128" s="74"/>
      <c r="R128" s="75"/>
      <c r="S128" s="73"/>
      <c r="T128" s="73"/>
      <c r="U128" s="73"/>
      <c r="V128" s="74"/>
      <c r="W128" s="76"/>
      <c r="X128" s="62"/>
      <c r="Y128" s="9"/>
    </row>
    <row r="129" spans="7:25" x14ac:dyDescent="0.3">
      <c r="G129" s="77"/>
      <c r="H129" s="62">
        <v>1</v>
      </c>
      <c r="I129" s="62" t="s">
        <v>11</v>
      </c>
      <c r="J129" s="78">
        <v>139</v>
      </c>
      <c r="K129" s="79">
        <v>1</v>
      </c>
      <c r="L129" s="80">
        <v>3720137</v>
      </c>
      <c r="M129" s="81">
        <v>1065826</v>
      </c>
      <c r="N129" s="80"/>
      <c r="O129" s="80"/>
      <c r="P129" s="81">
        <v>2654311</v>
      </c>
      <c r="Q129" s="82">
        <v>2.2769999999999999E-3</v>
      </c>
      <c r="R129" s="83">
        <v>6043.8661469999997</v>
      </c>
      <c r="S129" s="80"/>
      <c r="T129" s="81"/>
      <c r="U129" s="81">
        <v>0</v>
      </c>
      <c r="V129" s="84">
        <v>1.91E-3</v>
      </c>
      <c r="W129" s="85">
        <v>0</v>
      </c>
      <c r="X129" s="62"/>
      <c r="Y129" s="9"/>
    </row>
    <row r="130" spans="7:25" x14ac:dyDescent="0.3">
      <c r="G130" s="77"/>
      <c r="H130" s="62">
        <v>2</v>
      </c>
      <c r="I130" s="62" t="s">
        <v>27</v>
      </c>
      <c r="J130" s="78">
        <v>139</v>
      </c>
      <c r="K130" s="79">
        <v>1</v>
      </c>
      <c r="L130" s="80">
        <v>3720137</v>
      </c>
      <c r="M130" s="81">
        <v>1065826</v>
      </c>
      <c r="N130" s="80"/>
      <c r="O130" s="80"/>
      <c r="P130" s="81">
        <v>2654311</v>
      </c>
      <c r="Q130" s="82">
        <v>2.6200000000000003E-4</v>
      </c>
      <c r="R130" s="83">
        <v>695.42948200000012</v>
      </c>
      <c r="S130" s="80"/>
      <c r="T130" s="81"/>
      <c r="U130" s="81">
        <v>0</v>
      </c>
      <c r="V130" s="84">
        <v>2.6899999999999998E-4</v>
      </c>
      <c r="W130" s="85">
        <v>0</v>
      </c>
      <c r="X130" s="62"/>
      <c r="Y130" s="9"/>
    </row>
    <row r="131" spans="7:25" x14ac:dyDescent="0.3">
      <c r="G131" s="77"/>
      <c r="H131" s="62">
        <v>3</v>
      </c>
      <c r="I131" s="62" t="s">
        <v>20</v>
      </c>
      <c r="J131" s="78">
        <v>139</v>
      </c>
      <c r="K131" s="79">
        <v>1</v>
      </c>
      <c r="L131" s="80">
        <v>3720137</v>
      </c>
      <c r="M131" s="81">
        <v>1065826</v>
      </c>
      <c r="N131" s="80"/>
      <c r="O131" s="80"/>
      <c r="P131" s="81">
        <v>2654311</v>
      </c>
      <c r="Q131" s="82">
        <v>5.7799999999999995E-4</v>
      </c>
      <c r="R131" s="83">
        <v>1534.1917579999999</v>
      </c>
      <c r="S131" s="80"/>
      <c r="T131" s="81"/>
      <c r="U131" s="81">
        <v>0</v>
      </c>
      <c r="V131" s="84">
        <v>5.9699999999999998E-4</v>
      </c>
      <c r="W131" s="85">
        <v>0</v>
      </c>
      <c r="X131" s="62"/>
      <c r="Y131" s="9"/>
    </row>
    <row r="132" spans="7:25" x14ac:dyDescent="0.3">
      <c r="G132" s="77"/>
      <c r="H132" s="62">
        <v>4</v>
      </c>
      <c r="I132" s="62" t="s">
        <v>10</v>
      </c>
      <c r="J132" s="78">
        <v>139</v>
      </c>
      <c r="K132" s="79">
        <v>1</v>
      </c>
      <c r="L132" s="80">
        <v>3720137</v>
      </c>
      <c r="M132" s="81">
        <v>1065826</v>
      </c>
      <c r="N132" s="80"/>
      <c r="O132" s="80"/>
      <c r="P132" s="81">
        <v>2654311</v>
      </c>
      <c r="Q132" s="82">
        <v>8.5789999999999998E-3</v>
      </c>
      <c r="R132" s="83">
        <v>22771.334069</v>
      </c>
      <c r="S132" s="80"/>
      <c r="T132" s="81"/>
      <c r="U132" s="81">
        <v>0</v>
      </c>
      <c r="V132" s="84">
        <v>9.2750000000000003E-3</v>
      </c>
      <c r="W132" s="85">
        <v>0</v>
      </c>
      <c r="X132" s="62"/>
      <c r="Y132" s="9"/>
    </row>
    <row r="133" spans="7:25" x14ac:dyDescent="0.3">
      <c r="G133" s="77"/>
      <c r="H133" s="62">
        <v>136</v>
      </c>
      <c r="I133" s="62" t="s">
        <v>159</v>
      </c>
      <c r="J133" s="78">
        <v>139</v>
      </c>
      <c r="K133" s="79">
        <v>1</v>
      </c>
      <c r="L133" s="80">
        <v>3720137</v>
      </c>
      <c r="M133" s="81">
        <v>1065826</v>
      </c>
      <c r="N133" s="80"/>
      <c r="O133" s="80"/>
      <c r="P133" s="81">
        <v>2654311</v>
      </c>
      <c r="Q133" s="82">
        <v>1.75E-4</v>
      </c>
      <c r="R133" s="83">
        <v>464.50442499999997</v>
      </c>
      <c r="S133" s="80"/>
      <c r="T133" s="81"/>
      <c r="U133" s="81">
        <v>0</v>
      </c>
      <c r="V133" s="84">
        <v>0</v>
      </c>
      <c r="W133" s="85">
        <v>0</v>
      </c>
      <c r="X133" s="62"/>
      <c r="Y133" s="9"/>
    </row>
    <row r="134" spans="7:25" x14ac:dyDescent="0.3">
      <c r="G134" s="77"/>
      <c r="H134" s="62">
        <v>6</v>
      </c>
      <c r="I134" s="62" t="s">
        <v>76</v>
      </c>
      <c r="J134" s="78">
        <v>139</v>
      </c>
      <c r="K134" s="79">
        <v>1</v>
      </c>
      <c r="L134" s="80">
        <v>3720137</v>
      </c>
      <c r="M134" s="81">
        <v>1065826</v>
      </c>
      <c r="N134" s="80"/>
      <c r="O134" s="80"/>
      <c r="P134" s="81">
        <v>2654311</v>
      </c>
      <c r="Q134" s="82">
        <v>0</v>
      </c>
      <c r="R134" s="83">
        <v>0</v>
      </c>
      <c r="S134" s="80"/>
      <c r="T134" s="81"/>
      <c r="U134" s="81">
        <v>0</v>
      </c>
      <c r="V134" s="84">
        <v>0</v>
      </c>
      <c r="W134" s="85">
        <v>0</v>
      </c>
      <c r="X134" s="62"/>
      <c r="Y134" s="9"/>
    </row>
    <row r="135" spans="7:25" x14ac:dyDescent="0.3">
      <c r="G135" s="77"/>
      <c r="H135" s="62">
        <v>7</v>
      </c>
      <c r="I135" s="62" t="s">
        <v>9</v>
      </c>
      <c r="J135" s="78">
        <v>139</v>
      </c>
      <c r="K135" s="79">
        <v>1</v>
      </c>
      <c r="L135" s="80">
        <v>3720137</v>
      </c>
      <c r="M135" s="81">
        <v>1065826</v>
      </c>
      <c r="N135" s="80"/>
      <c r="O135" s="80"/>
      <c r="P135" s="81">
        <v>2654311</v>
      </c>
      <c r="Q135" s="82">
        <v>1.1900000000000001E-4</v>
      </c>
      <c r="R135" s="83">
        <v>315.86300900000003</v>
      </c>
      <c r="S135" s="80"/>
      <c r="T135" s="81"/>
      <c r="U135" s="81">
        <v>0</v>
      </c>
      <c r="V135" s="84">
        <v>1.27E-4</v>
      </c>
      <c r="W135" s="85">
        <v>0</v>
      </c>
      <c r="X135" s="62"/>
      <c r="Y135" s="9"/>
    </row>
    <row r="136" spans="7:25" x14ac:dyDescent="0.3">
      <c r="G136" s="77"/>
      <c r="H136" s="62">
        <v>8</v>
      </c>
      <c r="I136" s="62" t="s">
        <v>23</v>
      </c>
      <c r="J136" s="78">
        <v>139</v>
      </c>
      <c r="K136" s="79">
        <v>1</v>
      </c>
      <c r="L136" s="80">
        <v>3720137</v>
      </c>
      <c r="M136" s="81">
        <v>1065826</v>
      </c>
      <c r="N136" s="80"/>
      <c r="O136" s="80"/>
      <c r="P136" s="81">
        <v>2654311</v>
      </c>
      <c r="Q136" s="82">
        <v>1.74E-4</v>
      </c>
      <c r="R136" s="83">
        <v>461.85011400000002</v>
      </c>
      <c r="S136" s="80"/>
      <c r="T136" s="81"/>
      <c r="U136" s="81">
        <v>0</v>
      </c>
      <c r="V136" s="84">
        <v>1.8699999999999999E-4</v>
      </c>
      <c r="W136" s="85">
        <v>0</v>
      </c>
      <c r="X136" s="62"/>
      <c r="Y136" s="9"/>
    </row>
    <row r="137" spans="7:25" x14ac:dyDescent="0.3">
      <c r="G137" s="77"/>
      <c r="H137" s="62">
        <v>9</v>
      </c>
      <c r="I137" s="62" t="s">
        <v>0</v>
      </c>
      <c r="J137" s="78">
        <v>139</v>
      </c>
      <c r="K137" s="79">
        <v>1</v>
      </c>
      <c r="L137" s="80">
        <v>3720137</v>
      </c>
      <c r="M137" s="81">
        <v>1065826</v>
      </c>
      <c r="N137" s="80"/>
      <c r="O137" s="80"/>
      <c r="P137" s="81">
        <v>2654311</v>
      </c>
      <c r="Q137" s="82">
        <v>2.4800000000000001E-4</v>
      </c>
      <c r="R137" s="83">
        <v>658.26912800000002</v>
      </c>
      <c r="S137" s="80"/>
      <c r="T137" s="81"/>
      <c r="U137" s="81">
        <v>0</v>
      </c>
      <c r="V137" s="84">
        <v>2.6600000000000001E-4</v>
      </c>
      <c r="W137" s="85">
        <v>0</v>
      </c>
      <c r="X137" s="62"/>
      <c r="Y137" s="9"/>
    </row>
    <row r="138" spans="7:25" x14ac:dyDescent="0.3">
      <c r="G138" s="77"/>
      <c r="H138" s="62">
        <v>17</v>
      </c>
      <c r="I138" s="62" t="s">
        <v>16</v>
      </c>
      <c r="J138" s="78">
        <v>139</v>
      </c>
      <c r="K138" s="79">
        <v>1</v>
      </c>
      <c r="L138" s="80">
        <v>3720137</v>
      </c>
      <c r="M138" s="81">
        <v>1065826</v>
      </c>
      <c r="N138" s="80"/>
      <c r="O138" s="80"/>
      <c r="P138" s="81">
        <v>2654311</v>
      </c>
      <c r="Q138" s="82">
        <v>7.0899999999999999E-4</v>
      </c>
      <c r="R138" s="83">
        <v>1881.9064989999999</v>
      </c>
      <c r="S138" s="80"/>
      <c r="T138" s="81"/>
      <c r="U138" s="81">
        <v>0</v>
      </c>
      <c r="V138" s="84">
        <v>7.5799999999999999E-4</v>
      </c>
      <c r="W138" s="85">
        <v>0</v>
      </c>
      <c r="X138" s="62"/>
      <c r="Y138" s="9"/>
    </row>
    <row r="139" spans="7:25" x14ac:dyDescent="0.3">
      <c r="G139" s="77"/>
      <c r="H139" s="62">
        <v>29</v>
      </c>
      <c r="I139" s="62" t="s">
        <v>24</v>
      </c>
      <c r="J139" s="78">
        <v>139</v>
      </c>
      <c r="K139" s="79">
        <v>1</v>
      </c>
      <c r="L139" s="80">
        <v>3720137</v>
      </c>
      <c r="M139" s="81">
        <v>1065826</v>
      </c>
      <c r="N139" s="80"/>
      <c r="O139" s="80"/>
      <c r="P139" s="81">
        <v>2654311</v>
      </c>
      <c r="Q139" s="82">
        <v>3.1029999999999999E-3</v>
      </c>
      <c r="R139" s="83">
        <v>8236.3270329999996</v>
      </c>
      <c r="S139" s="80"/>
      <c r="T139" s="81"/>
      <c r="U139" s="81">
        <v>0</v>
      </c>
      <c r="V139" s="84">
        <v>3.1029999999999999E-3</v>
      </c>
      <c r="W139" s="85">
        <v>0</v>
      </c>
      <c r="X139" s="62"/>
      <c r="Y139" s="9"/>
    </row>
    <row r="140" spans="7:25" x14ac:dyDescent="0.3">
      <c r="G140" s="77"/>
      <c r="H140" s="62">
        <v>38</v>
      </c>
      <c r="I140" s="62" t="s">
        <v>12</v>
      </c>
      <c r="J140" s="78">
        <v>139</v>
      </c>
      <c r="K140" s="79">
        <v>1</v>
      </c>
      <c r="L140" s="80">
        <v>3720137</v>
      </c>
      <c r="M140" s="81">
        <v>1065826</v>
      </c>
      <c r="N140" s="80"/>
      <c r="O140" s="80"/>
      <c r="P140" s="81">
        <v>2654311</v>
      </c>
      <c r="Q140" s="82">
        <v>9.5000000000000005E-5</v>
      </c>
      <c r="R140" s="83">
        <v>252.15954500000001</v>
      </c>
      <c r="S140" s="80"/>
      <c r="T140" s="81"/>
      <c r="U140" s="81">
        <v>0</v>
      </c>
      <c r="V140" s="84">
        <v>7.8999999999999996E-5</v>
      </c>
      <c r="W140" s="85">
        <v>0</v>
      </c>
      <c r="X140" s="62"/>
      <c r="Y140" s="9"/>
    </row>
    <row r="141" spans="7:25" x14ac:dyDescent="0.3">
      <c r="G141" s="77"/>
      <c r="H141" s="62">
        <v>49</v>
      </c>
      <c r="I141" s="62" t="s">
        <v>98</v>
      </c>
      <c r="J141" s="78">
        <v>139</v>
      </c>
      <c r="K141" s="79">
        <v>1</v>
      </c>
      <c r="L141" s="80">
        <v>3720137</v>
      </c>
      <c r="M141" s="81">
        <v>1065826</v>
      </c>
      <c r="N141" s="80"/>
      <c r="O141" s="80"/>
      <c r="P141" s="81">
        <v>2654311</v>
      </c>
      <c r="Q141" s="82">
        <v>0</v>
      </c>
      <c r="R141" s="83">
        <v>0</v>
      </c>
      <c r="S141" s="80"/>
      <c r="T141" s="81"/>
      <c r="U141" s="81">
        <v>0</v>
      </c>
      <c r="V141" s="84">
        <v>0</v>
      </c>
      <c r="W141" s="85">
        <v>0</v>
      </c>
      <c r="X141" s="62"/>
      <c r="Y141" s="9"/>
    </row>
    <row r="142" spans="7:25" x14ac:dyDescent="0.3">
      <c r="G142" s="77"/>
      <c r="H142" s="62">
        <v>55</v>
      </c>
      <c r="I142" s="62" t="s">
        <v>26</v>
      </c>
      <c r="J142" s="78">
        <v>139</v>
      </c>
      <c r="K142" s="79">
        <v>1</v>
      </c>
      <c r="L142" s="80">
        <v>3720137</v>
      </c>
      <c r="M142" s="81">
        <v>1065826</v>
      </c>
      <c r="N142" s="80"/>
      <c r="O142" s="80"/>
      <c r="P142" s="81">
        <v>2654311</v>
      </c>
      <c r="Q142" s="82">
        <v>1.4799999999999999E-4</v>
      </c>
      <c r="R142" s="83">
        <v>392.83802799999995</v>
      </c>
      <c r="S142" s="80"/>
      <c r="T142" s="81"/>
      <c r="U142" s="81">
        <v>0</v>
      </c>
      <c r="V142" s="84">
        <v>1.5699999999999999E-4</v>
      </c>
      <c r="W142" s="85">
        <v>0</v>
      </c>
      <c r="X142" s="62"/>
      <c r="Y142" s="9"/>
    </row>
    <row r="143" spans="7:25" x14ac:dyDescent="0.3">
      <c r="G143" s="77"/>
      <c r="H143" s="62">
        <v>71</v>
      </c>
      <c r="I143" s="62" t="s">
        <v>18</v>
      </c>
      <c r="J143" s="78">
        <v>139</v>
      </c>
      <c r="K143" s="79">
        <v>1</v>
      </c>
      <c r="L143" s="80">
        <v>3720137</v>
      </c>
      <c r="M143" s="81">
        <v>1065826</v>
      </c>
      <c r="N143" s="80"/>
      <c r="O143" s="80"/>
      <c r="P143" s="81">
        <v>2654311</v>
      </c>
      <c r="Q143" s="82">
        <v>1.0000000000000001E-5</v>
      </c>
      <c r="R143" s="83">
        <v>26.543110000000002</v>
      </c>
      <c r="S143" s="80"/>
      <c r="T143" s="81"/>
      <c r="U143" s="81">
        <v>0</v>
      </c>
      <c r="V143" s="84">
        <v>1.1E-5</v>
      </c>
      <c r="W143" s="85">
        <v>0</v>
      </c>
      <c r="X143" s="62"/>
      <c r="Y143" s="9"/>
    </row>
    <row r="144" spans="7:25" x14ac:dyDescent="0.3">
      <c r="G144" s="77"/>
      <c r="H144" s="62">
        <v>72</v>
      </c>
      <c r="I144" s="62" t="s">
        <v>28</v>
      </c>
      <c r="J144" s="78">
        <v>139</v>
      </c>
      <c r="K144" s="79">
        <v>1</v>
      </c>
      <c r="L144" s="80">
        <v>3720137</v>
      </c>
      <c r="M144" s="81">
        <v>1065826</v>
      </c>
      <c r="N144" s="80"/>
      <c r="O144" s="80"/>
      <c r="P144" s="81">
        <v>2654311</v>
      </c>
      <c r="Q144" s="82">
        <v>2.9999999999999997E-4</v>
      </c>
      <c r="R144" s="83">
        <v>796.29329999999993</v>
      </c>
      <c r="S144" s="80"/>
      <c r="T144" s="81"/>
      <c r="U144" s="81">
        <v>0</v>
      </c>
      <c r="V144" s="84">
        <v>3.1799999999999998E-4</v>
      </c>
      <c r="W144" s="85">
        <v>0</v>
      </c>
      <c r="X144" s="62"/>
      <c r="Y144" s="9"/>
    </row>
    <row r="145" spans="7:25" x14ac:dyDescent="0.3">
      <c r="G145" s="77"/>
      <c r="H145" s="62">
        <v>117</v>
      </c>
      <c r="I145" s="62" t="s">
        <v>21</v>
      </c>
      <c r="J145" s="78">
        <v>139</v>
      </c>
      <c r="K145" s="79">
        <v>1</v>
      </c>
      <c r="L145" s="80">
        <v>3720137</v>
      </c>
      <c r="M145" s="81">
        <v>1065826</v>
      </c>
      <c r="N145" s="80"/>
      <c r="O145" s="80"/>
      <c r="P145" s="81">
        <v>2654311</v>
      </c>
      <c r="Q145" s="82">
        <v>2.5700000000000001E-4</v>
      </c>
      <c r="R145" s="83">
        <v>682.15792700000009</v>
      </c>
      <c r="S145" s="80"/>
      <c r="T145" s="81"/>
      <c r="U145" s="81">
        <v>0</v>
      </c>
      <c r="V145" s="84">
        <v>2.7300000000000002E-4</v>
      </c>
      <c r="W145" s="85">
        <v>0</v>
      </c>
      <c r="X145" s="62"/>
      <c r="Y145" s="9"/>
    </row>
    <row r="146" spans="7:25" x14ac:dyDescent="0.3">
      <c r="G146" s="77"/>
      <c r="H146" s="62">
        <v>122</v>
      </c>
      <c r="I146" s="62" t="s">
        <v>96</v>
      </c>
      <c r="J146" s="78">
        <v>139</v>
      </c>
      <c r="K146" s="79">
        <v>1</v>
      </c>
      <c r="L146" s="80">
        <v>3720137</v>
      </c>
      <c r="M146" s="81">
        <v>1065826</v>
      </c>
      <c r="N146" s="80"/>
      <c r="O146" s="80"/>
      <c r="P146" s="81">
        <v>2654311</v>
      </c>
      <c r="Q146" s="82">
        <v>0</v>
      </c>
      <c r="R146" s="83">
        <v>0</v>
      </c>
      <c r="S146" s="80"/>
      <c r="T146" s="81"/>
      <c r="U146" s="81">
        <v>0</v>
      </c>
      <c r="V146" s="84">
        <v>0</v>
      </c>
      <c r="W146" s="85">
        <v>0</v>
      </c>
      <c r="X146" s="62"/>
      <c r="Y146" s="9"/>
    </row>
    <row r="147" spans="7:25" x14ac:dyDescent="0.3">
      <c r="G147" s="77"/>
      <c r="H147" s="62"/>
      <c r="I147" s="62"/>
      <c r="J147" s="78"/>
      <c r="K147" s="79"/>
      <c r="L147" s="81"/>
      <c r="M147" s="81"/>
      <c r="N147" s="81"/>
      <c r="O147" s="81"/>
      <c r="P147" s="81"/>
      <c r="Q147" s="84"/>
      <c r="R147" s="83"/>
      <c r="S147" s="81"/>
      <c r="T147" s="81"/>
      <c r="U147" s="81"/>
      <c r="V147" s="84"/>
      <c r="W147" s="85"/>
      <c r="X147" s="62"/>
      <c r="Y147" s="9"/>
    </row>
    <row r="148" spans="7:25" ht="15.6" x14ac:dyDescent="0.3">
      <c r="G148" s="90">
        <v>49</v>
      </c>
      <c r="H148" s="91" t="s">
        <v>98</v>
      </c>
      <c r="I148" s="62"/>
      <c r="J148" s="78"/>
      <c r="K148" s="79"/>
      <c r="L148" s="81"/>
      <c r="M148" s="81"/>
      <c r="N148" s="81"/>
      <c r="O148" s="81"/>
      <c r="P148" s="81"/>
      <c r="Q148" s="84"/>
      <c r="R148" s="83"/>
      <c r="S148" s="81"/>
      <c r="T148" s="81"/>
      <c r="U148" s="81"/>
      <c r="V148" s="84"/>
      <c r="W148" s="85"/>
      <c r="X148" s="62"/>
      <c r="Y148" s="9"/>
    </row>
    <row r="149" spans="7:25" x14ac:dyDescent="0.3">
      <c r="G149" s="77"/>
      <c r="H149" s="62">
        <v>1</v>
      </c>
      <c r="I149" s="62" t="s">
        <v>11</v>
      </c>
      <c r="J149" s="78">
        <v>836</v>
      </c>
      <c r="K149" s="79">
        <v>1</v>
      </c>
      <c r="L149" s="80">
        <v>0</v>
      </c>
      <c r="M149" s="81"/>
      <c r="N149" s="80"/>
      <c r="O149" s="80"/>
      <c r="P149" s="81">
        <v>0</v>
      </c>
      <c r="Q149" s="82">
        <v>2.2769999999999999E-3</v>
      </c>
      <c r="R149" s="83">
        <v>0</v>
      </c>
      <c r="S149" s="80">
        <v>0</v>
      </c>
      <c r="T149" s="81"/>
      <c r="U149" s="81">
        <v>0</v>
      </c>
      <c r="V149" s="84">
        <v>1.91E-3</v>
      </c>
      <c r="W149" s="85">
        <v>0</v>
      </c>
      <c r="X149" s="62"/>
      <c r="Y149" s="9"/>
    </row>
    <row r="150" spans="7:25" x14ac:dyDescent="0.3">
      <c r="G150" s="77"/>
      <c r="H150" s="62">
        <v>2</v>
      </c>
      <c r="I150" s="62" t="s">
        <v>27</v>
      </c>
      <c r="J150" s="78">
        <v>836</v>
      </c>
      <c r="K150" s="79">
        <v>1</v>
      </c>
      <c r="L150" s="80">
        <v>0</v>
      </c>
      <c r="M150" s="81"/>
      <c r="N150" s="80"/>
      <c r="O150" s="80"/>
      <c r="P150" s="81">
        <v>0</v>
      </c>
      <c r="Q150" s="82">
        <v>2.6200000000000003E-4</v>
      </c>
      <c r="R150" s="83">
        <v>0</v>
      </c>
      <c r="S150" s="80">
        <v>0</v>
      </c>
      <c r="T150" s="81"/>
      <c r="U150" s="81">
        <v>0</v>
      </c>
      <c r="V150" s="84">
        <v>2.6899999999999998E-4</v>
      </c>
      <c r="W150" s="85">
        <v>0</v>
      </c>
      <c r="X150" s="62"/>
      <c r="Y150" s="9"/>
    </row>
    <row r="151" spans="7:25" x14ac:dyDescent="0.3">
      <c r="G151" s="77"/>
      <c r="H151" s="62">
        <v>3</v>
      </c>
      <c r="I151" s="62" t="s">
        <v>20</v>
      </c>
      <c r="J151" s="78">
        <v>836</v>
      </c>
      <c r="K151" s="79">
        <v>1</v>
      </c>
      <c r="L151" s="80">
        <v>0</v>
      </c>
      <c r="M151" s="81"/>
      <c r="N151" s="80"/>
      <c r="O151" s="80"/>
      <c r="P151" s="81">
        <v>0</v>
      </c>
      <c r="Q151" s="82">
        <v>5.7799999999999995E-4</v>
      </c>
      <c r="R151" s="83">
        <v>0</v>
      </c>
      <c r="S151" s="80">
        <v>0</v>
      </c>
      <c r="T151" s="81"/>
      <c r="U151" s="81">
        <v>0</v>
      </c>
      <c r="V151" s="84">
        <v>5.9699999999999998E-4</v>
      </c>
      <c r="W151" s="85">
        <v>0</v>
      </c>
      <c r="X151" s="62"/>
      <c r="Y151" s="9"/>
    </row>
    <row r="152" spans="7:25" x14ac:dyDescent="0.3">
      <c r="G152" s="77"/>
      <c r="H152" s="62">
        <v>4</v>
      </c>
      <c r="I152" s="62" t="s">
        <v>10</v>
      </c>
      <c r="J152" s="78">
        <v>836</v>
      </c>
      <c r="K152" s="79">
        <v>1</v>
      </c>
      <c r="L152" s="80">
        <v>0</v>
      </c>
      <c r="M152" s="81"/>
      <c r="N152" s="80"/>
      <c r="O152" s="80"/>
      <c r="P152" s="81">
        <v>0</v>
      </c>
      <c r="Q152" s="82">
        <v>8.5789999999999998E-3</v>
      </c>
      <c r="R152" s="83">
        <v>0</v>
      </c>
      <c r="S152" s="80">
        <v>0</v>
      </c>
      <c r="T152" s="81"/>
      <c r="U152" s="81">
        <v>0</v>
      </c>
      <c r="V152" s="84">
        <v>9.2750000000000003E-3</v>
      </c>
      <c r="W152" s="85">
        <v>0</v>
      </c>
      <c r="X152" s="62"/>
      <c r="Y152" s="9"/>
    </row>
    <row r="153" spans="7:25" x14ac:dyDescent="0.3">
      <c r="G153" s="77"/>
      <c r="H153" s="62">
        <v>136</v>
      </c>
      <c r="I153" s="62" t="s">
        <v>159</v>
      </c>
      <c r="J153" s="78">
        <v>836</v>
      </c>
      <c r="K153" s="79">
        <v>1</v>
      </c>
      <c r="L153" s="80">
        <v>0</v>
      </c>
      <c r="M153" s="81"/>
      <c r="N153" s="80"/>
      <c r="O153" s="80"/>
      <c r="P153" s="81">
        <v>0</v>
      </c>
      <c r="Q153" s="82">
        <v>1.75E-4</v>
      </c>
      <c r="R153" s="83">
        <v>0</v>
      </c>
      <c r="S153" s="80">
        <v>0</v>
      </c>
      <c r="T153" s="81"/>
      <c r="U153" s="81">
        <v>0</v>
      </c>
      <c r="V153" s="84">
        <v>0</v>
      </c>
      <c r="W153" s="85">
        <v>0</v>
      </c>
      <c r="X153" s="62"/>
      <c r="Y153" s="9"/>
    </row>
    <row r="154" spans="7:25" x14ac:dyDescent="0.3">
      <c r="G154" s="77"/>
      <c r="H154" s="62">
        <v>6</v>
      </c>
      <c r="I154" s="62" t="s">
        <v>76</v>
      </c>
      <c r="J154" s="78">
        <v>836</v>
      </c>
      <c r="K154" s="79">
        <v>1</v>
      </c>
      <c r="L154" s="80">
        <v>0</v>
      </c>
      <c r="M154" s="81"/>
      <c r="N154" s="80"/>
      <c r="O154" s="80"/>
      <c r="P154" s="81">
        <v>0</v>
      </c>
      <c r="Q154" s="82">
        <v>0</v>
      </c>
      <c r="R154" s="83">
        <v>0</v>
      </c>
      <c r="S154" s="80">
        <v>0</v>
      </c>
      <c r="T154" s="81"/>
      <c r="U154" s="81">
        <v>0</v>
      </c>
      <c r="V154" s="84">
        <v>0</v>
      </c>
      <c r="W154" s="85">
        <v>0</v>
      </c>
      <c r="X154" s="62"/>
      <c r="Y154" s="9"/>
    </row>
    <row r="155" spans="7:25" x14ac:dyDescent="0.3">
      <c r="G155" s="77"/>
      <c r="H155" s="62">
        <v>7</v>
      </c>
      <c r="I155" s="62" t="s">
        <v>9</v>
      </c>
      <c r="J155" s="78">
        <v>836</v>
      </c>
      <c r="K155" s="79">
        <v>1</v>
      </c>
      <c r="L155" s="80">
        <v>0</v>
      </c>
      <c r="M155" s="81"/>
      <c r="N155" s="80"/>
      <c r="O155" s="80"/>
      <c r="P155" s="81">
        <v>0</v>
      </c>
      <c r="Q155" s="82">
        <v>1.1900000000000001E-4</v>
      </c>
      <c r="R155" s="83">
        <v>0</v>
      </c>
      <c r="S155" s="80">
        <v>0</v>
      </c>
      <c r="T155" s="81"/>
      <c r="U155" s="81">
        <v>0</v>
      </c>
      <c r="V155" s="84">
        <v>1.27E-4</v>
      </c>
      <c r="W155" s="85">
        <v>0</v>
      </c>
      <c r="X155" s="62"/>
      <c r="Y155" s="9"/>
    </row>
    <row r="156" spans="7:25" x14ac:dyDescent="0.3">
      <c r="G156" s="77"/>
      <c r="H156" s="62">
        <v>8</v>
      </c>
      <c r="I156" s="62" t="s">
        <v>23</v>
      </c>
      <c r="J156" s="78">
        <v>836</v>
      </c>
      <c r="K156" s="79">
        <v>1</v>
      </c>
      <c r="L156" s="80">
        <v>0</v>
      </c>
      <c r="M156" s="81"/>
      <c r="N156" s="80"/>
      <c r="O156" s="80"/>
      <c r="P156" s="81">
        <v>0</v>
      </c>
      <c r="Q156" s="82">
        <v>1.74E-4</v>
      </c>
      <c r="R156" s="83">
        <v>0</v>
      </c>
      <c r="S156" s="80">
        <v>0</v>
      </c>
      <c r="T156" s="81"/>
      <c r="U156" s="81">
        <v>0</v>
      </c>
      <c r="V156" s="84">
        <v>1.8699999999999999E-4</v>
      </c>
      <c r="W156" s="85">
        <v>0</v>
      </c>
      <c r="X156" s="62"/>
      <c r="Y156" s="9"/>
    </row>
    <row r="157" spans="7:25" x14ac:dyDescent="0.3">
      <c r="G157" s="77"/>
      <c r="H157" s="62">
        <v>9</v>
      </c>
      <c r="I157" s="62" t="s">
        <v>0</v>
      </c>
      <c r="J157" s="78">
        <v>836</v>
      </c>
      <c r="K157" s="79">
        <v>1</v>
      </c>
      <c r="L157" s="80">
        <v>0</v>
      </c>
      <c r="M157" s="81"/>
      <c r="N157" s="80"/>
      <c r="O157" s="80"/>
      <c r="P157" s="81">
        <v>0</v>
      </c>
      <c r="Q157" s="82">
        <v>2.4800000000000001E-4</v>
      </c>
      <c r="R157" s="83">
        <v>0</v>
      </c>
      <c r="S157" s="80">
        <v>0</v>
      </c>
      <c r="T157" s="81"/>
      <c r="U157" s="81">
        <v>0</v>
      </c>
      <c r="V157" s="84">
        <v>2.6600000000000001E-4</v>
      </c>
      <c r="W157" s="85">
        <v>0</v>
      </c>
      <c r="X157" s="62"/>
      <c r="Y157" s="9"/>
    </row>
    <row r="158" spans="7:25" x14ac:dyDescent="0.3">
      <c r="G158" s="77"/>
      <c r="H158" s="62">
        <v>29</v>
      </c>
      <c r="I158" s="62" t="s">
        <v>24</v>
      </c>
      <c r="J158" s="78">
        <v>836</v>
      </c>
      <c r="K158" s="79">
        <v>1</v>
      </c>
      <c r="L158" s="80">
        <v>0</v>
      </c>
      <c r="M158" s="81"/>
      <c r="N158" s="80"/>
      <c r="O158" s="80"/>
      <c r="P158" s="81">
        <v>0</v>
      </c>
      <c r="Q158" s="82">
        <v>3.1029999999999999E-3</v>
      </c>
      <c r="R158" s="83">
        <v>0</v>
      </c>
      <c r="S158" s="80">
        <v>0</v>
      </c>
      <c r="T158" s="81"/>
      <c r="U158" s="81">
        <v>0</v>
      </c>
      <c r="V158" s="84">
        <v>3.1029999999999999E-3</v>
      </c>
      <c r="W158" s="85">
        <v>0</v>
      </c>
      <c r="X158" s="62"/>
      <c r="Y158" s="9"/>
    </row>
    <row r="159" spans="7:25" x14ac:dyDescent="0.3">
      <c r="G159" s="77"/>
      <c r="H159" s="62">
        <v>38</v>
      </c>
      <c r="I159" s="62" t="s">
        <v>12</v>
      </c>
      <c r="J159" s="78">
        <v>836</v>
      </c>
      <c r="K159" s="79">
        <v>1</v>
      </c>
      <c r="L159" s="80">
        <v>0</v>
      </c>
      <c r="M159" s="81"/>
      <c r="N159" s="80"/>
      <c r="O159" s="80"/>
      <c r="P159" s="81">
        <v>0</v>
      </c>
      <c r="Q159" s="82">
        <v>9.5000000000000005E-5</v>
      </c>
      <c r="R159" s="83">
        <v>0</v>
      </c>
      <c r="S159" s="80">
        <v>0</v>
      </c>
      <c r="T159" s="81"/>
      <c r="U159" s="81">
        <v>0</v>
      </c>
      <c r="V159" s="84">
        <v>7.8999999999999996E-5</v>
      </c>
      <c r="W159" s="85">
        <v>0</v>
      </c>
      <c r="X159" s="62"/>
      <c r="Y159" s="9"/>
    </row>
    <row r="160" spans="7:25" x14ac:dyDescent="0.3">
      <c r="G160" s="77"/>
      <c r="H160" s="62">
        <v>49</v>
      </c>
      <c r="I160" s="62" t="s">
        <v>98</v>
      </c>
      <c r="J160" s="78">
        <v>836</v>
      </c>
      <c r="K160" s="79">
        <v>1</v>
      </c>
      <c r="L160" s="80">
        <v>0</v>
      </c>
      <c r="M160" s="81"/>
      <c r="N160" s="80"/>
      <c r="O160" s="80"/>
      <c r="P160" s="81">
        <v>0</v>
      </c>
      <c r="Q160" s="82">
        <v>0</v>
      </c>
      <c r="R160" s="83">
        <v>0</v>
      </c>
      <c r="S160" s="80">
        <v>0</v>
      </c>
      <c r="T160" s="81"/>
      <c r="U160" s="81">
        <v>0</v>
      </c>
      <c r="V160" s="84">
        <v>0</v>
      </c>
      <c r="W160" s="85">
        <v>0</v>
      </c>
      <c r="X160" s="62"/>
      <c r="Y160" s="9"/>
    </row>
    <row r="161" spans="7:25" x14ac:dyDescent="0.3">
      <c r="G161" s="77"/>
      <c r="H161" s="62">
        <v>55</v>
      </c>
      <c r="I161" s="62" t="s">
        <v>26</v>
      </c>
      <c r="J161" s="78">
        <v>836</v>
      </c>
      <c r="K161" s="79">
        <v>1</v>
      </c>
      <c r="L161" s="80">
        <v>0</v>
      </c>
      <c r="M161" s="81"/>
      <c r="N161" s="80"/>
      <c r="O161" s="80"/>
      <c r="P161" s="81">
        <v>0</v>
      </c>
      <c r="Q161" s="82">
        <v>1.4799999999999999E-4</v>
      </c>
      <c r="R161" s="83">
        <v>0</v>
      </c>
      <c r="S161" s="80">
        <v>0</v>
      </c>
      <c r="T161" s="81"/>
      <c r="U161" s="81">
        <v>0</v>
      </c>
      <c r="V161" s="84">
        <v>1.5699999999999999E-4</v>
      </c>
      <c r="W161" s="85">
        <v>0</v>
      </c>
      <c r="X161" s="62"/>
      <c r="Y161" s="9"/>
    </row>
    <row r="162" spans="7:25" x14ac:dyDescent="0.3">
      <c r="G162" s="77"/>
      <c r="H162" s="62">
        <v>71</v>
      </c>
      <c r="I162" s="62" t="s">
        <v>18</v>
      </c>
      <c r="J162" s="78">
        <v>836</v>
      </c>
      <c r="K162" s="79">
        <v>1</v>
      </c>
      <c r="L162" s="80">
        <v>0</v>
      </c>
      <c r="M162" s="81"/>
      <c r="N162" s="80"/>
      <c r="O162" s="80"/>
      <c r="P162" s="81">
        <v>0</v>
      </c>
      <c r="Q162" s="82">
        <v>1.0000000000000001E-5</v>
      </c>
      <c r="R162" s="83">
        <v>0</v>
      </c>
      <c r="S162" s="80">
        <v>0</v>
      </c>
      <c r="T162" s="81"/>
      <c r="U162" s="81">
        <v>0</v>
      </c>
      <c r="V162" s="84">
        <v>1.1E-5</v>
      </c>
      <c r="W162" s="85">
        <v>0</v>
      </c>
      <c r="X162" s="62"/>
      <c r="Y162" s="9"/>
    </row>
    <row r="163" spans="7:25" x14ac:dyDescent="0.3">
      <c r="G163" s="77"/>
      <c r="H163" s="62">
        <v>72</v>
      </c>
      <c r="I163" s="62" t="s">
        <v>28</v>
      </c>
      <c r="J163" s="78">
        <v>836</v>
      </c>
      <c r="K163" s="79">
        <v>1</v>
      </c>
      <c r="L163" s="80">
        <v>0</v>
      </c>
      <c r="M163" s="81"/>
      <c r="N163" s="80"/>
      <c r="O163" s="80"/>
      <c r="P163" s="81">
        <v>0</v>
      </c>
      <c r="Q163" s="82">
        <v>2.9999999999999997E-4</v>
      </c>
      <c r="R163" s="83">
        <v>0</v>
      </c>
      <c r="S163" s="80">
        <v>0</v>
      </c>
      <c r="T163" s="81"/>
      <c r="U163" s="81">
        <v>0</v>
      </c>
      <c r="V163" s="84">
        <v>3.1799999999999998E-4</v>
      </c>
      <c r="W163" s="85">
        <v>0</v>
      </c>
      <c r="X163" s="62"/>
      <c r="Y163" s="9"/>
    </row>
    <row r="164" spans="7:25" x14ac:dyDescent="0.3">
      <c r="G164" s="77"/>
      <c r="H164" s="62">
        <v>117</v>
      </c>
      <c r="I164" s="62" t="s">
        <v>21</v>
      </c>
      <c r="J164" s="78">
        <v>836</v>
      </c>
      <c r="K164" s="79">
        <v>1</v>
      </c>
      <c r="L164" s="80">
        <v>0</v>
      </c>
      <c r="M164" s="81"/>
      <c r="N164" s="80"/>
      <c r="O164" s="80"/>
      <c r="P164" s="81">
        <v>0</v>
      </c>
      <c r="Q164" s="82">
        <v>2.5700000000000001E-4</v>
      </c>
      <c r="R164" s="83">
        <v>0</v>
      </c>
      <c r="S164" s="80">
        <v>0</v>
      </c>
      <c r="T164" s="81"/>
      <c r="U164" s="81">
        <v>0</v>
      </c>
      <c r="V164" s="84">
        <v>2.7300000000000002E-4</v>
      </c>
      <c r="W164" s="85">
        <v>0</v>
      </c>
      <c r="X164" s="62"/>
      <c r="Y164" s="9"/>
    </row>
    <row r="165" spans="7:25" x14ac:dyDescent="0.3">
      <c r="G165" s="77"/>
      <c r="H165" s="62">
        <v>122</v>
      </c>
      <c r="I165" s="62" t="s">
        <v>96</v>
      </c>
      <c r="J165" s="78">
        <v>836</v>
      </c>
      <c r="K165" s="79">
        <v>1</v>
      </c>
      <c r="L165" s="80">
        <v>0</v>
      </c>
      <c r="M165" s="81"/>
      <c r="N165" s="80"/>
      <c r="O165" s="80"/>
      <c r="P165" s="81">
        <v>0</v>
      </c>
      <c r="Q165" s="82">
        <v>0</v>
      </c>
      <c r="R165" s="83">
        <v>0</v>
      </c>
      <c r="S165" s="80">
        <v>0</v>
      </c>
      <c r="T165" s="81"/>
      <c r="U165" s="81">
        <v>0</v>
      </c>
      <c r="V165" s="84">
        <v>0</v>
      </c>
      <c r="W165" s="85">
        <v>0</v>
      </c>
      <c r="X165" s="62"/>
      <c r="Y165" s="9"/>
    </row>
    <row r="166" spans="7:25" ht="15" thickBot="1" x14ac:dyDescent="0.35">
      <c r="G166" s="86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8"/>
      <c r="X166" s="62"/>
      <c r="Y166" s="9"/>
    </row>
    <row r="167" spans="7:25" x14ac:dyDescent="0.3">
      <c r="G167" s="62">
        <v>49</v>
      </c>
      <c r="H167" s="62" t="s">
        <v>98</v>
      </c>
      <c r="I167" s="62"/>
      <c r="J167" s="78"/>
      <c r="K167" s="79"/>
      <c r="L167" s="81"/>
      <c r="M167" s="81"/>
      <c r="N167" s="81"/>
      <c r="O167" s="81"/>
      <c r="P167" s="81"/>
      <c r="Q167" s="84"/>
      <c r="R167" s="83">
        <v>45213.533574000001</v>
      </c>
      <c r="S167" s="81"/>
      <c r="T167" s="81"/>
      <c r="U167" s="81"/>
      <c r="V167" s="84"/>
      <c r="W167" s="83">
        <v>0</v>
      </c>
      <c r="X167" s="89">
        <v>45213.533574000001</v>
      </c>
      <c r="Y167" s="9"/>
    </row>
    <row r="168" spans="7:25" x14ac:dyDescent="0.3">
      <c r="G168" s="62"/>
      <c r="H168" s="62"/>
      <c r="I168" s="62"/>
      <c r="J168" s="78"/>
      <c r="K168" s="79"/>
      <c r="L168" s="81"/>
      <c r="M168" s="81"/>
      <c r="N168" s="81"/>
      <c r="O168" s="81"/>
      <c r="P168" s="81"/>
      <c r="Q168" s="84"/>
      <c r="R168" s="83"/>
      <c r="S168" s="81"/>
      <c r="T168" s="81"/>
      <c r="U168" s="81"/>
      <c r="V168" s="84"/>
      <c r="W168" s="83"/>
      <c r="X168" s="62"/>
      <c r="Y168" s="9"/>
    </row>
    <row r="169" spans="7:25" ht="15" thickBot="1" x14ac:dyDescent="0.35">
      <c r="G169" s="62"/>
      <c r="H169" s="62"/>
      <c r="I169" s="62"/>
      <c r="J169" s="63" t="s">
        <v>59</v>
      </c>
      <c r="K169" s="64" t="s">
        <v>60</v>
      </c>
      <c r="L169" s="65" t="s">
        <v>61</v>
      </c>
      <c r="M169" s="65" t="s">
        <v>186</v>
      </c>
      <c r="N169" s="65" t="s">
        <v>62</v>
      </c>
      <c r="O169" s="65" t="s">
        <v>187</v>
      </c>
      <c r="P169" s="65" t="s">
        <v>63</v>
      </c>
      <c r="Q169" s="66" t="s">
        <v>64</v>
      </c>
      <c r="R169" s="67" t="s">
        <v>65</v>
      </c>
      <c r="S169" s="65" t="s">
        <v>66</v>
      </c>
      <c r="T169" s="65" t="s">
        <v>67</v>
      </c>
      <c r="U169" s="65" t="s">
        <v>68</v>
      </c>
      <c r="V169" s="66" t="s">
        <v>69</v>
      </c>
      <c r="W169" s="67" t="s">
        <v>70</v>
      </c>
      <c r="X169" s="62"/>
      <c r="Y169" s="9"/>
    </row>
    <row r="170" spans="7:25" ht="15.6" x14ac:dyDescent="0.3">
      <c r="G170" s="68">
        <v>68</v>
      </c>
      <c r="H170" s="69" t="s">
        <v>99</v>
      </c>
      <c r="I170" s="70"/>
      <c r="J170" s="71"/>
      <c r="K170" s="72"/>
      <c r="L170" s="73"/>
      <c r="M170" s="73"/>
      <c r="N170" s="73"/>
      <c r="O170" s="73"/>
      <c r="P170" s="73"/>
      <c r="Q170" s="74"/>
      <c r="R170" s="75"/>
      <c r="S170" s="73"/>
      <c r="T170" s="73"/>
      <c r="U170" s="73"/>
      <c r="V170" s="74"/>
      <c r="W170" s="76"/>
      <c r="X170" s="62"/>
      <c r="Y170" s="9"/>
    </row>
    <row r="171" spans="7:25" x14ac:dyDescent="0.3">
      <c r="G171" s="77"/>
      <c r="H171" s="62">
        <v>1</v>
      </c>
      <c r="I171" s="62" t="s">
        <v>11</v>
      </c>
      <c r="J171" s="78">
        <v>236</v>
      </c>
      <c r="K171" s="79">
        <v>1</v>
      </c>
      <c r="L171" s="80">
        <v>0</v>
      </c>
      <c r="M171" s="81">
        <v>-28094</v>
      </c>
      <c r="N171" s="80">
        <v>2146</v>
      </c>
      <c r="O171" s="80"/>
      <c r="P171" s="81">
        <v>30240</v>
      </c>
      <c r="Q171" s="82">
        <v>2.2769999999999999E-3</v>
      </c>
      <c r="R171" s="83">
        <v>68.856480000000005</v>
      </c>
      <c r="S171" s="80">
        <v>205</v>
      </c>
      <c r="T171" s="81">
        <v>-15097</v>
      </c>
      <c r="U171" s="81">
        <v>15302</v>
      </c>
      <c r="V171" s="84">
        <v>1.91E-3</v>
      </c>
      <c r="W171" s="85">
        <v>29.22682</v>
      </c>
      <c r="X171" s="62"/>
      <c r="Y171" s="9"/>
    </row>
    <row r="172" spans="7:25" x14ac:dyDescent="0.3">
      <c r="G172" s="77"/>
      <c r="H172" s="62">
        <v>2</v>
      </c>
      <c r="I172" s="62" t="s">
        <v>27</v>
      </c>
      <c r="J172" s="78">
        <v>236</v>
      </c>
      <c r="K172" s="79">
        <v>1</v>
      </c>
      <c r="L172" s="80">
        <v>0</v>
      </c>
      <c r="M172" s="81">
        <v>-28094</v>
      </c>
      <c r="N172" s="80">
        <v>2146</v>
      </c>
      <c r="O172" s="80"/>
      <c r="P172" s="81">
        <v>30240</v>
      </c>
      <c r="Q172" s="82">
        <v>2.6200000000000003E-4</v>
      </c>
      <c r="R172" s="83">
        <v>7.922880000000001</v>
      </c>
      <c r="S172" s="80">
        <v>205</v>
      </c>
      <c r="T172" s="81">
        <v>-15097</v>
      </c>
      <c r="U172" s="81">
        <v>15302</v>
      </c>
      <c r="V172" s="84">
        <v>2.6899999999999998E-4</v>
      </c>
      <c r="W172" s="85">
        <v>4.1162380000000001</v>
      </c>
      <c r="X172" s="62"/>
      <c r="Y172" s="9"/>
    </row>
    <row r="173" spans="7:25" x14ac:dyDescent="0.3">
      <c r="G173" s="77"/>
      <c r="H173" s="62">
        <v>3</v>
      </c>
      <c r="I173" s="62" t="s">
        <v>20</v>
      </c>
      <c r="J173" s="78">
        <v>236</v>
      </c>
      <c r="K173" s="79">
        <v>1</v>
      </c>
      <c r="L173" s="80">
        <v>0</v>
      </c>
      <c r="M173" s="81">
        <v>-28094</v>
      </c>
      <c r="N173" s="80">
        <v>2146</v>
      </c>
      <c r="O173" s="80"/>
      <c r="P173" s="81">
        <v>30240</v>
      </c>
      <c r="Q173" s="82">
        <v>5.7799999999999995E-4</v>
      </c>
      <c r="R173" s="83">
        <v>17.478719999999999</v>
      </c>
      <c r="S173" s="80">
        <v>205</v>
      </c>
      <c r="T173" s="81">
        <v>-15097</v>
      </c>
      <c r="U173" s="81">
        <v>15302</v>
      </c>
      <c r="V173" s="84">
        <v>5.9699999999999998E-4</v>
      </c>
      <c r="W173" s="85">
        <v>9.135294</v>
      </c>
      <c r="X173" s="62"/>
      <c r="Y173" s="9"/>
    </row>
    <row r="174" spans="7:25" x14ac:dyDescent="0.3">
      <c r="G174" s="77"/>
      <c r="H174" s="62">
        <v>4</v>
      </c>
      <c r="I174" s="62" t="s">
        <v>10</v>
      </c>
      <c r="J174" s="78">
        <v>236</v>
      </c>
      <c r="K174" s="79">
        <v>0.6</v>
      </c>
      <c r="L174" s="80">
        <v>0</v>
      </c>
      <c r="M174" s="81">
        <v>-28094</v>
      </c>
      <c r="N174" s="80">
        <v>2146</v>
      </c>
      <c r="O174" s="80"/>
      <c r="P174" s="81">
        <v>18144</v>
      </c>
      <c r="Q174" s="82">
        <v>8.5789999999999998E-3</v>
      </c>
      <c r="R174" s="83">
        <v>155.657376</v>
      </c>
      <c r="S174" s="80">
        <v>205</v>
      </c>
      <c r="T174" s="81">
        <v>-15097</v>
      </c>
      <c r="U174" s="81">
        <v>9181.1999999999989</v>
      </c>
      <c r="V174" s="84">
        <v>9.2750000000000003E-3</v>
      </c>
      <c r="W174" s="85">
        <v>85.155629999999988</v>
      </c>
      <c r="X174" s="62"/>
      <c r="Y174" s="9"/>
    </row>
    <row r="175" spans="7:25" x14ac:dyDescent="0.3">
      <c r="G175" s="77"/>
      <c r="H175" s="62">
        <v>136</v>
      </c>
      <c r="I175" s="62" t="s">
        <v>159</v>
      </c>
      <c r="J175" s="78">
        <v>236</v>
      </c>
      <c r="K175" s="79">
        <v>0.6</v>
      </c>
      <c r="L175" s="80">
        <v>0</v>
      </c>
      <c r="M175" s="81">
        <v>-28094</v>
      </c>
      <c r="N175" s="80">
        <v>2146</v>
      </c>
      <c r="O175" s="80"/>
      <c r="P175" s="81">
        <v>18144</v>
      </c>
      <c r="Q175" s="82">
        <v>1.75E-4</v>
      </c>
      <c r="R175" s="83">
        <v>3.1751999999999998</v>
      </c>
      <c r="S175" s="80">
        <v>205</v>
      </c>
      <c r="T175" s="81">
        <v>-15097</v>
      </c>
      <c r="U175" s="81">
        <v>9181.1999999999989</v>
      </c>
      <c r="V175" s="84">
        <v>0</v>
      </c>
      <c r="W175" s="85">
        <v>0</v>
      </c>
      <c r="X175" s="62"/>
      <c r="Y175" s="9"/>
    </row>
    <row r="176" spans="7:25" x14ac:dyDescent="0.3">
      <c r="G176" s="77"/>
      <c r="H176" s="62">
        <v>6</v>
      </c>
      <c r="I176" s="62" t="s">
        <v>76</v>
      </c>
      <c r="J176" s="78">
        <v>236</v>
      </c>
      <c r="K176" s="79">
        <v>0.6</v>
      </c>
      <c r="L176" s="80">
        <v>0</v>
      </c>
      <c r="M176" s="81">
        <v>-28094</v>
      </c>
      <c r="N176" s="80">
        <v>2146</v>
      </c>
      <c r="O176" s="80"/>
      <c r="P176" s="81">
        <v>18144</v>
      </c>
      <c r="Q176" s="82">
        <v>0</v>
      </c>
      <c r="R176" s="83">
        <v>0</v>
      </c>
      <c r="S176" s="80">
        <v>205</v>
      </c>
      <c r="T176" s="81">
        <v>-15097</v>
      </c>
      <c r="U176" s="81">
        <v>9181.1999999999989</v>
      </c>
      <c r="V176" s="84">
        <v>0</v>
      </c>
      <c r="W176" s="85">
        <v>0</v>
      </c>
      <c r="X176" s="62"/>
      <c r="Y176" s="9"/>
    </row>
    <row r="177" spans="7:25" x14ac:dyDescent="0.3">
      <c r="G177" s="77"/>
      <c r="H177" s="62">
        <v>7</v>
      </c>
      <c r="I177" s="62" t="s">
        <v>9</v>
      </c>
      <c r="J177" s="78">
        <v>236</v>
      </c>
      <c r="K177" s="79">
        <v>1</v>
      </c>
      <c r="L177" s="80">
        <v>0</v>
      </c>
      <c r="M177" s="81">
        <v>-28094</v>
      </c>
      <c r="N177" s="80">
        <v>2146</v>
      </c>
      <c r="O177" s="80"/>
      <c r="P177" s="81">
        <v>30240</v>
      </c>
      <c r="Q177" s="82">
        <v>1.1900000000000001E-4</v>
      </c>
      <c r="R177" s="83">
        <v>3.59856</v>
      </c>
      <c r="S177" s="80">
        <v>205</v>
      </c>
      <c r="T177" s="81">
        <v>-15097</v>
      </c>
      <c r="U177" s="81">
        <v>15302</v>
      </c>
      <c r="V177" s="84">
        <v>1.27E-4</v>
      </c>
      <c r="W177" s="85">
        <v>1.943354</v>
      </c>
      <c r="X177" s="62"/>
      <c r="Y177" s="9"/>
    </row>
    <row r="178" spans="7:25" x14ac:dyDescent="0.3">
      <c r="G178" s="77"/>
      <c r="H178" s="62">
        <v>8</v>
      </c>
      <c r="I178" s="62" t="s">
        <v>23</v>
      </c>
      <c r="J178" s="78">
        <v>236</v>
      </c>
      <c r="K178" s="79">
        <v>1</v>
      </c>
      <c r="L178" s="80">
        <v>0</v>
      </c>
      <c r="M178" s="81">
        <v>-28094</v>
      </c>
      <c r="N178" s="80">
        <v>2146</v>
      </c>
      <c r="O178" s="80"/>
      <c r="P178" s="81">
        <v>30240</v>
      </c>
      <c r="Q178" s="82">
        <v>1.74E-4</v>
      </c>
      <c r="R178" s="83">
        <v>5.2617599999999998</v>
      </c>
      <c r="S178" s="80">
        <v>205</v>
      </c>
      <c r="T178" s="81">
        <v>-15097</v>
      </c>
      <c r="U178" s="81">
        <v>15302</v>
      </c>
      <c r="V178" s="84">
        <v>1.8699999999999999E-4</v>
      </c>
      <c r="W178" s="85">
        <v>2.8614739999999999</v>
      </c>
      <c r="X178" s="62"/>
      <c r="Y178" s="9"/>
    </row>
    <row r="179" spans="7:25" x14ac:dyDescent="0.3">
      <c r="G179" s="77"/>
      <c r="H179" s="62">
        <v>9</v>
      </c>
      <c r="I179" s="62" t="s">
        <v>0</v>
      </c>
      <c r="J179" s="78">
        <v>236</v>
      </c>
      <c r="K179" s="79">
        <v>1</v>
      </c>
      <c r="L179" s="80">
        <v>0</v>
      </c>
      <c r="M179" s="81">
        <v>-28094</v>
      </c>
      <c r="N179" s="80">
        <v>2146</v>
      </c>
      <c r="O179" s="80"/>
      <c r="P179" s="81">
        <v>30240</v>
      </c>
      <c r="Q179" s="82">
        <v>2.4800000000000001E-4</v>
      </c>
      <c r="R179" s="83">
        <v>7.4995200000000004</v>
      </c>
      <c r="S179" s="80">
        <v>205</v>
      </c>
      <c r="T179" s="81">
        <v>-15097</v>
      </c>
      <c r="U179" s="81">
        <v>15302</v>
      </c>
      <c r="V179" s="84">
        <v>2.6600000000000001E-4</v>
      </c>
      <c r="W179" s="85">
        <v>4.0703320000000005</v>
      </c>
      <c r="X179" s="62"/>
      <c r="Y179" s="9"/>
    </row>
    <row r="180" spans="7:25" x14ac:dyDescent="0.3">
      <c r="G180" s="77"/>
      <c r="H180" s="62">
        <v>17</v>
      </c>
      <c r="I180" s="62" t="s">
        <v>16</v>
      </c>
      <c r="J180" s="78">
        <v>236</v>
      </c>
      <c r="K180" s="79">
        <v>1</v>
      </c>
      <c r="L180" s="80">
        <v>0</v>
      </c>
      <c r="M180" s="81">
        <v>-28094</v>
      </c>
      <c r="N180" s="80">
        <v>2146</v>
      </c>
      <c r="O180" s="80"/>
      <c r="P180" s="81">
        <v>30240</v>
      </c>
      <c r="Q180" s="82">
        <v>7.0899999999999999E-4</v>
      </c>
      <c r="R180" s="83">
        <v>21.440159999999999</v>
      </c>
      <c r="S180" s="80">
        <v>205</v>
      </c>
      <c r="T180" s="81">
        <v>-15097</v>
      </c>
      <c r="U180" s="81">
        <v>15302</v>
      </c>
      <c r="V180" s="84">
        <v>7.5799999999999999E-4</v>
      </c>
      <c r="W180" s="85">
        <v>11.598915999999999</v>
      </c>
      <c r="X180" s="62"/>
      <c r="Y180" s="9"/>
    </row>
    <row r="181" spans="7:25" x14ac:dyDescent="0.3">
      <c r="G181" s="77"/>
      <c r="H181" s="62">
        <v>29</v>
      </c>
      <c r="I181" s="62" t="s">
        <v>24</v>
      </c>
      <c r="J181" s="78">
        <v>236</v>
      </c>
      <c r="K181" s="79">
        <v>1</v>
      </c>
      <c r="L181" s="80">
        <v>0</v>
      </c>
      <c r="M181" s="81">
        <v>-28094</v>
      </c>
      <c r="N181" s="80">
        <v>2146</v>
      </c>
      <c r="O181" s="80"/>
      <c r="P181" s="81">
        <v>30240</v>
      </c>
      <c r="Q181" s="82">
        <v>3.1029999999999999E-3</v>
      </c>
      <c r="R181" s="83">
        <v>93.83471999999999</v>
      </c>
      <c r="S181" s="80">
        <v>205</v>
      </c>
      <c r="T181" s="81">
        <v>-15097</v>
      </c>
      <c r="U181" s="81">
        <v>15302</v>
      </c>
      <c r="V181" s="84">
        <v>3.1029999999999999E-3</v>
      </c>
      <c r="W181" s="85">
        <v>47.482105999999995</v>
      </c>
      <c r="X181" s="62"/>
      <c r="Y181" s="9"/>
    </row>
    <row r="182" spans="7:25" x14ac:dyDescent="0.3">
      <c r="G182" s="77"/>
      <c r="H182" s="62">
        <v>38</v>
      </c>
      <c r="I182" s="62" t="s">
        <v>12</v>
      </c>
      <c r="J182" s="78">
        <v>236</v>
      </c>
      <c r="K182" s="79">
        <v>1</v>
      </c>
      <c r="L182" s="80">
        <v>0</v>
      </c>
      <c r="M182" s="81">
        <v>-28094</v>
      </c>
      <c r="N182" s="80">
        <v>2146</v>
      </c>
      <c r="O182" s="80"/>
      <c r="P182" s="81">
        <v>30240</v>
      </c>
      <c r="Q182" s="82">
        <v>9.5000000000000005E-5</v>
      </c>
      <c r="R182" s="83">
        <v>2.8728000000000002</v>
      </c>
      <c r="S182" s="80">
        <v>205</v>
      </c>
      <c r="T182" s="81">
        <v>-15097</v>
      </c>
      <c r="U182" s="81">
        <v>15302</v>
      </c>
      <c r="V182" s="84">
        <v>7.8999999999999996E-5</v>
      </c>
      <c r="W182" s="85">
        <v>1.208858</v>
      </c>
      <c r="X182" s="62"/>
      <c r="Y182" s="9"/>
    </row>
    <row r="183" spans="7:25" x14ac:dyDescent="0.3">
      <c r="G183" s="77"/>
      <c r="H183" s="62">
        <v>55</v>
      </c>
      <c r="I183" s="62" t="s">
        <v>26</v>
      </c>
      <c r="J183" s="78">
        <v>236</v>
      </c>
      <c r="K183" s="79">
        <v>1</v>
      </c>
      <c r="L183" s="80">
        <v>0</v>
      </c>
      <c r="M183" s="81">
        <v>-28094</v>
      </c>
      <c r="N183" s="80">
        <v>2146</v>
      </c>
      <c r="O183" s="80"/>
      <c r="P183" s="81">
        <v>30240</v>
      </c>
      <c r="Q183" s="82">
        <v>1.4799999999999999E-4</v>
      </c>
      <c r="R183" s="83">
        <v>4.4755199999999995</v>
      </c>
      <c r="S183" s="80">
        <v>205</v>
      </c>
      <c r="T183" s="81">
        <v>-15097</v>
      </c>
      <c r="U183" s="81">
        <v>15302</v>
      </c>
      <c r="V183" s="84">
        <v>1.5699999999999999E-4</v>
      </c>
      <c r="W183" s="85">
        <v>2.4024139999999998</v>
      </c>
      <c r="X183" s="62"/>
      <c r="Y183" s="9"/>
    </row>
    <row r="184" spans="7:25" x14ac:dyDescent="0.3">
      <c r="G184" s="77"/>
      <c r="H184" s="62">
        <v>68</v>
      </c>
      <c r="I184" s="62" t="s">
        <v>99</v>
      </c>
      <c r="J184" s="78">
        <v>236</v>
      </c>
      <c r="K184" s="79">
        <v>1</v>
      </c>
      <c r="L184" s="80">
        <v>0</v>
      </c>
      <c r="M184" s="81">
        <v>-28094</v>
      </c>
      <c r="N184" s="80">
        <v>2146</v>
      </c>
      <c r="O184" s="80"/>
      <c r="P184" s="81">
        <v>30240</v>
      </c>
      <c r="Q184" s="82">
        <v>0</v>
      </c>
      <c r="R184" s="83">
        <v>0</v>
      </c>
      <c r="S184" s="80">
        <v>205</v>
      </c>
      <c r="T184" s="81">
        <v>-15097</v>
      </c>
      <c r="U184" s="81">
        <v>15302</v>
      </c>
      <c r="V184" s="84">
        <v>0</v>
      </c>
      <c r="W184" s="85">
        <v>0</v>
      </c>
      <c r="X184" s="62"/>
      <c r="Y184" s="9"/>
    </row>
    <row r="185" spans="7:25" x14ac:dyDescent="0.3">
      <c r="G185" s="77"/>
      <c r="H185" s="62">
        <v>71</v>
      </c>
      <c r="I185" s="62" t="s">
        <v>18</v>
      </c>
      <c r="J185" s="78">
        <v>236</v>
      </c>
      <c r="K185" s="79">
        <v>1</v>
      </c>
      <c r="L185" s="80">
        <v>0</v>
      </c>
      <c r="M185" s="81">
        <v>-28094</v>
      </c>
      <c r="N185" s="80">
        <v>2146</v>
      </c>
      <c r="O185" s="80"/>
      <c r="P185" s="81">
        <v>30240</v>
      </c>
      <c r="Q185" s="82">
        <v>1.0000000000000001E-5</v>
      </c>
      <c r="R185" s="83">
        <v>0.3024</v>
      </c>
      <c r="S185" s="80">
        <v>205</v>
      </c>
      <c r="T185" s="81">
        <v>-15097</v>
      </c>
      <c r="U185" s="81">
        <v>15302</v>
      </c>
      <c r="V185" s="84">
        <v>1.1E-5</v>
      </c>
      <c r="W185" s="85">
        <v>0.168322</v>
      </c>
      <c r="X185" s="62"/>
      <c r="Y185" s="9"/>
    </row>
    <row r="186" spans="7:25" x14ac:dyDescent="0.3">
      <c r="G186" s="77"/>
      <c r="H186" s="62">
        <v>72</v>
      </c>
      <c r="I186" s="62" t="s">
        <v>28</v>
      </c>
      <c r="J186" s="78">
        <v>236</v>
      </c>
      <c r="K186" s="79">
        <v>1</v>
      </c>
      <c r="L186" s="80">
        <v>0</v>
      </c>
      <c r="M186" s="81">
        <v>-28094</v>
      </c>
      <c r="N186" s="80">
        <v>2146</v>
      </c>
      <c r="O186" s="80"/>
      <c r="P186" s="81">
        <v>30240</v>
      </c>
      <c r="Q186" s="82">
        <v>2.9999999999999997E-4</v>
      </c>
      <c r="R186" s="83">
        <v>9.0719999999999992</v>
      </c>
      <c r="S186" s="80">
        <v>205</v>
      </c>
      <c r="T186" s="81">
        <v>-15097</v>
      </c>
      <c r="U186" s="81">
        <v>15302</v>
      </c>
      <c r="V186" s="84">
        <v>3.1799999999999998E-4</v>
      </c>
      <c r="W186" s="85">
        <v>4.8660359999999994</v>
      </c>
      <c r="X186" s="62"/>
      <c r="Y186" s="9"/>
    </row>
    <row r="187" spans="7:25" x14ac:dyDescent="0.3">
      <c r="G187" s="77"/>
      <c r="H187" s="62">
        <v>117</v>
      </c>
      <c r="I187" s="62" t="s">
        <v>21</v>
      </c>
      <c r="J187" s="78">
        <v>236</v>
      </c>
      <c r="K187" s="79">
        <v>1</v>
      </c>
      <c r="L187" s="80">
        <v>0</v>
      </c>
      <c r="M187" s="81">
        <v>-28094</v>
      </c>
      <c r="N187" s="80">
        <v>2146</v>
      </c>
      <c r="O187" s="80"/>
      <c r="P187" s="81">
        <v>30240</v>
      </c>
      <c r="Q187" s="82">
        <v>2.5700000000000001E-4</v>
      </c>
      <c r="R187" s="83">
        <v>7.7716800000000008</v>
      </c>
      <c r="S187" s="80">
        <v>205</v>
      </c>
      <c r="T187" s="81">
        <v>-15097</v>
      </c>
      <c r="U187" s="81">
        <v>15302</v>
      </c>
      <c r="V187" s="84">
        <v>2.7300000000000002E-4</v>
      </c>
      <c r="W187" s="85">
        <v>4.1774460000000007</v>
      </c>
      <c r="X187" s="62"/>
      <c r="Y187" s="9"/>
    </row>
    <row r="188" spans="7:25" x14ac:dyDescent="0.3">
      <c r="G188" s="77"/>
      <c r="H188" s="62">
        <v>122</v>
      </c>
      <c r="I188" s="62" t="s">
        <v>96</v>
      </c>
      <c r="J188" s="78">
        <v>236</v>
      </c>
      <c r="K188" s="79">
        <v>1</v>
      </c>
      <c r="L188" s="80">
        <v>0</v>
      </c>
      <c r="M188" s="81">
        <v>-28094</v>
      </c>
      <c r="N188" s="80">
        <v>2146</v>
      </c>
      <c r="O188" s="80"/>
      <c r="P188" s="81">
        <v>30240</v>
      </c>
      <c r="Q188" s="82">
        <v>0</v>
      </c>
      <c r="R188" s="83">
        <v>0</v>
      </c>
      <c r="S188" s="80">
        <v>205</v>
      </c>
      <c r="T188" s="81">
        <v>-15097</v>
      </c>
      <c r="U188" s="81">
        <v>15302</v>
      </c>
      <c r="V188" s="84">
        <v>0</v>
      </c>
      <c r="W188" s="85">
        <v>0</v>
      </c>
      <c r="X188" s="62"/>
      <c r="Y188" s="9"/>
    </row>
    <row r="189" spans="7:25" x14ac:dyDescent="0.3">
      <c r="G189" s="77"/>
      <c r="H189" s="62"/>
      <c r="I189" s="62"/>
      <c r="J189" s="78"/>
      <c r="K189" s="79"/>
      <c r="L189" s="81"/>
      <c r="M189" s="81"/>
      <c r="N189" s="81"/>
      <c r="O189" s="81"/>
      <c r="P189" s="81"/>
      <c r="Q189" s="84"/>
      <c r="R189" s="83"/>
      <c r="S189" s="81"/>
      <c r="T189" s="81"/>
      <c r="U189" s="81"/>
      <c r="V189" s="84"/>
      <c r="W189" s="85"/>
      <c r="X189" s="62"/>
      <c r="Y189" s="9"/>
    </row>
    <row r="190" spans="7:25" ht="15.6" x14ac:dyDescent="0.3">
      <c r="G190" s="90">
        <v>68</v>
      </c>
      <c r="H190" s="91" t="s">
        <v>99</v>
      </c>
      <c r="I190" s="62"/>
      <c r="J190" s="78"/>
      <c r="K190" s="79"/>
      <c r="L190" s="81"/>
      <c r="M190" s="81"/>
      <c r="N190" s="81"/>
      <c r="O190" s="81"/>
      <c r="P190" s="81"/>
      <c r="Q190" s="84"/>
      <c r="R190" s="83"/>
      <c r="S190" s="81"/>
      <c r="T190" s="81"/>
      <c r="U190" s="81"/>
      <c r="V190" s="84"/>
      <c r="W190" s="85"/>
      <c r="X190" s="62"/>
      <c r="Y190" s="9"/>
    </row>
    <row r="191" spans="7:25" x14ac:dyDescent="0.3">
      <c r="G191" s="77"/>
      <c r="H191" s="62">
        <v>1</v>
      </c>
      <c r="I191" s="62" t="s">
        <v>11</v>
      </c>
      <c r="J191" s="78">
        <v>827</v>
      </c>
      <c r="K191" s="79">
        <v>1</v>
      </c>
      <c r="L191" s="80">
        <v>0</v>
      </c>
      <c r="M191" s="81"/>
      <c r="N191" s="80">
        <v>4375</v>
      </c>
      <c r="O191" s="81">
        <v>681</v>
      </c>
      <c r="P191" s="81">
        <v>3694</v>
      </c>
      <c r="Q191" s="82">
        <v>2.2769999999999999E-3</v>
      </c>
      <c r="R191" s="83">
        <v>8.4112379999999991</v>
      </c>
      <c r="S191" s="80">
        <v>0</v>
      </c>
      <c r="T191" s="81"/>
      <c r="U191" s="81">
        <v>0</v>
      </c>
      <c r="V191" s="84">
        <v>1.91E-3</v>
      </c>
      <c r="W191" s="85">
        <v>0</v>
      </c>
      <c r="X191" s="62"/>
      <c r="Y191" s="9"/>
    </row>
    <row r="192" spans="7:25" x14ac:dyDescent="0.3">
      <c r="G192" s="77"/>
      <c r="H192" s="62">
        <v>2</v>
      </c>
      <c r="I192" s="62" t="s">
        <v>27</v>
      </c>
      <c r="J192" s="78">
        <v>827</v>
      </c>
      <c r="K192" s="79">
        <v>1</v>
      </c>
      <c r="L192" s="80">
        <v>0</v>
      </c>
      <c r="M192" s="81"/>
      <c r="N192" s="80">
        <v>4375</v>
      </c>
      <c r="O192" s="81">
        <v>681</v>
      </c>
      <c r="P192" s="81">
        <v>3694</v>
      </c>
      <c r="Q192" s="82">
        <v>2.6200000000000003E-4</v>
      </c>
      <c r="R192" s="83">
        <v>0.96782800000000013</v>
      </c>
      <c r="S192" s="80">
        <v>0</v>
      </c>
      <c r="T192" s="81"/>
      <c r="U192" s="81">
        <v>0</v>
      </c>
      <c r="V192" s="84">
        <v>2.6899999999999998E-4</v>
      </c>
      <c r="W192" s="85">
        <v>0</v>
      </c>
      <c r="X192" s="62"/>
      <c r="Y192" s="9"/>
    </row>
    <row r="193" spans="7:25" x14ac:dyDescent="0.3">
      <c r="G193" s="77"/>
      <c r="H193" s="62">
        <v>3</v>
      </c>
      <c r="I193" s="62" t="s">
        <v>20</v>
      </c>
      <c r="J193" s="78">
        <v>827</v>
      </c>
      <c r="K193" s="79">
        <v>1</v>
      </c>
      <c r="L193" s="80">
        <v>0</v>
      </c>
      <c r="M193" s="81"/>
      <c r="N193" s="80">
        <v>4375</v>
      </c>
      <c r="O193" s="81">
        <v>681</v>
      </c>
      <c r="P193" s="81">
        <v>3694</v>
      </c>
      <c r="Q193" s="82">
        <v>5.7799999999999995E-4</v>
      </c>
      <c r="R193" s="83">
        <v>2.135132</v>
      </c>
      <c r="S193" s="80">
        <v>0</v>
      </c>
      <c r="T193" s="81"/>
      <c r="U193" s="81">
        <v>0</v>
      </c>
      <c r="V193" s="84">
        <v>5.9699999999999998E-4</v>
      </c>
      <c r="W193" s="85">
        <v>0</v>
      </c>
      <c r="X193" s="62"/>
      <c r="Y193" s="9"/>
    </row>
    <row r="194" spans="7:25" x14ac:dyDescent="0.3">
      <c r="G194" s="77"/>
      <c r="H194" s="62">
        <v>4</v>
      </c>
      <c r="I194" s="62" t="s">
        <v>10</v>
      </c>
      <c r="J194" s="78">
        <v>827</v>
      </c>
      <c r="K194" s="79">
        <v>0.6</v>
      </c>
      <c r="L194" s="80">
        <v>0</v>
      </c>
      <c r="M194" s="81"/>
      <c r="N194" s="80">
        <v>4375</v>
      </c>
      <c r="O194" s="81">
        <v>681</v>
      </c>
      <c r="P194" s="81">
        <v>2216.4</v>
      </c>
      <c r="Q194" s="82">
        <v>8.5789999999999998E-3</v>
      </c>
      <c r="R194" s="83">
        <v>19.0144956</v>
      </c>
      <c r="S194" s="80">
        <v>0</v>
      </c>
      <c r="T194" s="81"/>
      <c r="U194" s="81">
        <v>0</v>
      </c>
      <c r="V194" s="84">
        <v>9.2750000000000003E-3</v>
      </c>
      <c r="W194" s="85">
        <v>0</v>
      </c>
      <c r="X194" s="62"/>
      <c r="Y194" s="9"/>
    </row>
    <row r="195" spans="7:25" x14ac:dyDescent="0.3">
      <c r="G195" s="77"/>
      <c r="H195" s="62">
        <v>136</v>
      </c>
      <c r="I195" s="62" t="s">
        <v>159</v>
      </c>
      <c r="J195" s="78">
        <v>827</v>
      </c>
      <c r="K195" s="79">
        <v>0.6</v>
      </c>
      <c r="L195" s="80">
        <v>0</v>
      </c>
      <c r="M195" s="81"/>
      <c r="N195" s="80">
        <v>4375</v>
      </c>
      <c r="O195" s="81">
        <v>681</v>
      </c>
      <c r="P195" s="81">
        <v>2216.4</v>
      </c>
      <c r="Q195" s="82">
        <v>1.75E-4</v>
      </c>
      <c r="R195" s="83">
        <v>0.38786999999999999</v>
      </c>
      <c r="S195" s="80">
        <v>0</v>
      </c>
      <c r="T195" s="81"/>
      <c r="U195" s="81">
        <v>0</v>
      </c>
      <c r="V195" s="84">
        <v>0</v>
      </c>
      <c r="W195" s="85">
        <v>0</v>
      </c>
      <c r="X195" s="62"/>
      <c r="Y195" s="9"/>
    </row>
    <row r="196" spans="7:25" x14ac:dyDescent="0.3">
      <c r="G196" s="77"/>
      <c r="H196" s="62">
        <v>6</v>
      </c>
      <c r="I196" s="62" t="s">
        <v>76</v>
      </c>
      <c r="J196" s="78">
        <v>827</v>
      </c>
      <c r="K196" s="79">
        <v>0.6</v>
      </c>
      <c r="L196" s="80">
        <v>0</v>
      </c>
      <c r="M196" s="81"/>
      <c r="N196" s="80">
        <v>4375</v>
      </c>
      <c r="O196" s="81">
        <v>681</v>
      </c>
      <c r="P196" s="81">
        <v>2216.4</v>
      </c>
      <c r="Q196" s="82">
        <v>0</v>
      </c>
      <c r="R196" s="83">
        <v>0</v>
      </c>
      <c r="S196" s="80">
        <v>0</v>
      </c>
      <c r="T196" s="81"/>
      <c r="U196" s="81">
        <v>0</v>
      </c>
      <c r="V196" s="84">
        <v>0</v>
      </c>
      <c r="W196" s="85">
        <v>0</v>
      </c>
      <c r="X196" s="62"/>
      <c r="Y196" s="9"/>
    </row>
    <row r="197" spans="7:25" x14ac:dyDescent="0.3">
      <c r="G197" s="77"/>
      <c r="H197" s="62">
        <v>7</v>
      </c>
      <c r="I197" s="62" t="s">
        <v>9</v>
      </c>
      <c r="J197" s="78">
        <v>827</v>
      </c>
      <c r="K197" s="79">
        <v>1</v>
      </c>
      <c r="L197" s="80">
        <v>0</v>
      </c>
      <c r="M197" s="81"/>
      <c r="N197" s="80">
        <v>4375</v>
      </c>
      <c r="O197" s="81">
        <v>681</v>
      </c>
      <c r="P197" s="81">
        <v>3694</v>
      </c>
      <c r="Q197" s="82">
        <v>1.1900000000000001E-4</v>
      </c>
      <c r="R197" s="83">
        <v>0.43958600000000003</v>
      </c>
      <c r="S197" s="80">
        <v>0</v>
      </c>
      <c r="T197" s="81"/>
      <c r="U197" s="81">
        <v>0</v>
      </c>
      <c r="V197" s="84">
        <v>1.27E-4</v>
      </c>
      <c r="W197" s="85">
        <v>0</v>
      </c>
      <c r="X197" s="62"/>
      <c r="Y197" s="9"/>
    </row>
    <row r="198" spans="7:25" x14ac:dyDescent="0.3">
      <c r="G198" s="77"/>
      <c r="H198" s="62">
        <v>8</v>
      </c>
      <c r="I198" s="62" t="s">
        <v>23</v>
      </c>
      <c r="J198" s="78">
        <v>827</v>
      </c>
      <c r="K198" s="79">
        <v>1</v>
      </c>
      <c r="L198" s="80">
        <v>0</v>
      </c>
      <c r="M198" s="81"/>
      <c r="N198" s="80">
        <v>4375</v>
      </c>
      <c r="O198" s="81">
        <v>681</v>
      </c>
      <c r="P198" s="81">
        <v>3694</v>
      </c>
      <c r="Q198" s="82">
        <v>1.74E-4</v>
      </c>
      <c r="R198" s="83">
        <v>0.64275599999999999</v>
      </c>
      <c r="S198" s="80">
        <v>0</v>
      </c>
      <c r="T198" s="81"/>
      <c r="U198" s="81">
        <v>0</v>
      </c>
      <c r="V198" s="84">
        <v>1.8699999999999999E-4</v>
      </c>
      <c r="W198" s="85">
        <v>0</v>
      </c>
      <c r="X198" s="62"/>
      <c r="Y198" s="9"/>
    </row>
    <row r="199" spans="7:25" x14ac:dyDescent="0.3">
      <c r="G199" s="77"/>
      <c r="H199" s="62">
        <v>9</v>
      </c>
      <c r="I199" s="62" t="s">
        <v>0</v>
      </c>
      <c r="J199" s="78">
        <v>827</v>
      </c>
      <c r="K199" s="79">
        <v>1</v>
      </c>
      <c r="L199" s="80">
        <v>0</v>
      </c>
      <c r="M199" s="81"/>
      <c r="N199" s="80">
        <v>4375</v>
      </c>
      <c r="O199" s="81">
        <v>681</v>
      </c>
      <c r="P199" s="81">
        <v>3694</v>
      </c>
      <c r="Q199" s="82">
        <v>2.4800000000000001E-4</v>
      </c>
      <c r="R199" s="83">
        <v>0.91611200000000004</v>
      </c>
      <c r="S199" s="80">
        <v>0</v>
      </c>
      <c r="T199" s="81"/>
      <c r="U199" s="81">
        <v>0</v>
      </c>
      <c r="V199" s="84">
        <v>2.6600000000000001E-4</v>
      </c>
      <c r="W199" s="85">
        <v>0</v>
      </c>
      <c r="X199" s="62"/>
      <c r="Y199" s="9"/>
    </row>
    <row r="200" spans="7:25" x14ac:dyDescent="0.3">
      <c r="G200" s="77"/>
      <c r="H200" s="62">
        <v>29</v>
      </c>
      <c r="I200" s="62" t="s">
        <v>24</v>
      </c>
      <c r="J200" s="78">
        <v>827</v>
      </c>
      <c r="K200" s="79">
        <v>1</v>
      </c>
      <c r="L200" s="80">
        <v>0</v>
      </c>
      <c r="M200" s="81"/>
      <c r="N200" s="80">
        <v>4375</v>
      </c>
      <c r="O200" s="81">
        <v>681</v>
      </c>
      <c r="P200" s="81">
        <v>3694</v>
      </c>
      <c r="Q200" s="82">
        <v>3.1029999999999999E-3</v>
      </c>
      <c r="R200" s="83">
        <v>11.462482</v>
      </c>
      <c r="S200" s="80">
        <v>0</v>
      </c>
      <c r="T200" s="81"/>
      <c r="U200" s="81">
        <v>0</v>
      </c>
      <c r="V200" s="84">
        <v>3.1029999999999999E-3</v>
      </c>
      <c r="W200" s="85">
        <v>0</v>
      </c>
      <c r="X200" s="62"/>
      <c r="Y200" s="9"/>
    </row>
    <row r="201" spans="7:25" x14ac:dyDescent="0.3">
      <c r="G201" s="77"/>
      <c r="H201" s="62">
        <v>38</v>
      </c>
      <c r="I201" s="62" t="s">
        <v>12</v>
      </c>
      <c r="J201" s="78">
        <v>827</v>
      </c>
      <c r="K201" s="79">
        <v>1</v>
      </c>
      <c r="L201" s="80">
        <v>0</v>
      </c>
      <c r="M201" s="81"/>
      <c r="N201" s="80">
        <v>4375</v>
      </c>
      <c r="O201" s="81">
        <v>681</v>
      </c>
      <c r="P201" s="81">
        <v>3694</v>
      </c>
      <c r="Q201" s="82">
        <v>9.5000000000000005E-5</v>
      </c>
      <c r="R201" s="83">
        <v>0.35093000000000002</v>
      </c>
      <c r="S201" s="80">
        <v>0</v>
      </c>
      <c r="T201" s="81"/>
      <c r="U201" s="81">
        <v>0</v>
      </c>
      <c r="V201" s="84">
        <v>7.8999999999999996E-5</v>
      </c>
      <c r="W201" s="85">
        <v>0</v>
      </c>
      <c r="X201" s="62"/>
      <c r="Y201" s="9"/>
    </row>
    <row r="202" spans="7:25" x14ac:dyDescent="0.3">
      <c r="G202" s="77"/>
      <c r="H202" s="62">
        <v>55</v>
      </c>
      <c r="I202" s="62" t="s">
        <v>26</v>
      </c>
      <c r="J202" s="78">
        <v>827</v>
      </c>
      <c r="K202" s="79">
        <v>1</v>
      </c>
      <c r="L202" s="80">
        <v>0</v>
      </c>
      <c r="M202" s="81"/>
      <c r="N202" s="80">
        <v>4375</v>
      </c>
      <c r="O202" s="81">
        <v>681</v>
      </c>
      <c r="P202" s="81">
        <v>3694</v>
      </c>
      <c r="Q202" s="82">
        <v>1.4799999999999999E-4</v>
      </c>
      <c r="R202" s="83">
        <v>0.54671199999999998</v>
      </c>
      <c r="S202" s="80">
        <v>0</v>
      </c>
      <c r="T202" s="81"/>
      <c r="U202" s="81">
        <v>0</v>
      </c>
      <c r="V202" s="84">
        <v>1.5699999999999999E-4</v>
      </c>
      <c r="W202" s="85">
        <v>0</v>
      </c>
      <c r="X202" s="62"/>
      <c r="Y202" s="9"/>
    </row>
    <row r="203" spans="7:25" x14ac:dyDescent="0.3">
      <c r="G203" s="77"/>
      <c r="H203" s="62">
        <v>68</v>
      </c>
      <c r="I203" s="62" t="s">
        <v>99</v>
      </c>
      <c r="J203" s="78">
        <v>827</v>
      </c>
      <c r="K203" s="79">
        <v>1</v>
      </c>
      <c r="L203" s="80">
        <v>0</v>
      </c>
      <c r="M203" s="81"/>
      <c r="N203" s="80">
        <v>4375</v>
      </c>
      <c r="O203" s="81">
        <v>681</v>
      </c>
      <c r="P203" s="81">
        <v>3694</v>
      </c>
      <c r="Q203" s="82">
        <v>0</v>
      </c>
      <c r="R203" s="83">
        <v>0</v>
      </c>
      <c r="S203" s="80">
        <v>0</v>
      </c>
      <c r="T203" s="81"/>
      <c r="U203" s="81">
        <v>0</v>
      </c>
      <c r="V203" s="84">
        <v>0</v>
      </c>
      <c r="W203" s="85">
        <v>0</v>
      </c>
      <c r="X203" s="62"/>
      <c r="Y203" s="9"/>
    </row>
    <row r="204" spans="7:25" x14ac:dyDescent="0.3">
      <c r="G204" s="77"/>
      <c r="H204" s="62">
        <v>71</v>
      </c>
      <c r="I204" s="62" t="s">
        <v>18</v>
      </c>
      <c r="J204" s="78">
        <v>827</v>
      </c>
      <c r="K204" s="79">
        <v>1</v>
      </c>
      <c r="L204" s="80">
        <v>0</v>
      </c>
      <c r="M204" s="81"/>
      <c r="N204" s="80">
        <v>4375</v>
      </c>
      <c r="O204" s="81">
        <v>681</v>
      </c>
      <c r="P204" s="81">
        <v>3694</v>
      </c>
      <c r="Q204" s="82">
        <v>1.0000000000000001E-5</v>
      </c>
      <c r="R204" s="83">
        <v>3.6940000000000001E-2</v>
      </c>
      <c r="S204" s="80">
        <v>0</v>
      </c>
      <c r="T204" s="81"/>
      <c r="U204" s="81">
        <v>0</v>
      </c>
      <c r="V204" s="84">
        <v>1.1E-5</v>
      </c>
      <c r="W204" s="85">
        <v>0</v>
      </c>
      <c r="X204" s="62"/>
      <c r="Y204" s="9"/>
    </row>
    <row r="205" spans="7:25" x14ac:dyDescent="0.3">
      <c r="G205" s="77"/>
      <c r="H205" s="62">
        <v>72</v>
      </c>
      <c r="I205" s="62" t="s">
        <v>28</v>
      </c>
      <c r="J205" s="78">
        <v>827</v>
      </c>
      <c r="K205" s="79">
        <v>1</v>
      </c>
      <c r="L205" s="80">
        <v>0</v>
      </c>
      <c r="M205" s="81"/>
      <c r="N205" s="80">
        <v>4375</v>
      </c>
      <c r="O205" s="81">
        <v>681</v>
      </c>
      <c r="P205" s="81">
        <v>3694</v>
      </c>
      <c r="Q205" s="82">
        <v>2.9999999999999997E-4</v>
      </c>
      <c r="R205" s="83">
        <v>1.1081999999999999</v>
      </c>
      <c r="S205" s="80">
        <v>0</v>
      </c>
      <c r="T205" s="81"/>
      <c r="U205" s="81">
        <v>0</v>
      </c>
      <c r="V205" s="84">
        <v>3.1799999999999998E-4</v>
      </c>
      <c r="W205" s="85">
        <v>0</v>
      </c>
      <c r="X205" s="62"/>
      <c r="Y205" s="9"/>
    </row>
    <row r="206" spans="7:25" x14ac:dyDescent="0.3">
      <c r="G206" s="77"/>
      <c r="H206" s="62">
        <v>117</v>
      </c>
      <c r="I206" s="62" t="s">
        <v>21</v>
      </c>
      <c r="J206" s="78">
        <v>827</v>
      </c>
      <c r="K206" s="79">
        <v>1</v>
      </c>
      <c r="L206" s="80">
        <v>0</v>
      </c>
      <c r="M206" s="81"/>
      <c r="N206" s="80">
        <v>4375</v>
      </c>
      <c r="O206" s="81">
        <v>681</v>
      </c>
      <c r="P206" s="81">
        <v>3694</v>
      </c>
      <c r="Q206" s="82">
        <v>2.5700000000000001E-4</v>
      </c>
      <c r="R206" s="83">
        <v>0.94935800000000004</v>
      </c>
      <c r="S206" s="80">
        <v>0</v>
      </c>
      <c r="T206" s="81"/>
      <c r="U206" s="81">
        <v>0</v>
      </c>
      <c r="V206" s="84">
        <v>2.7300000000000002E-4</v>
      </c>
      <c r="W206" s="85">
        <v>0</v>
      </c>
      <c r="X206" s="62"/>
      <c r="Y206" s="9"/>
    </row>
    <row r="207" spans="7:25" x14ac:dyDescent="0.3">
      <c r="G207" s="77"/>
      <c r="H207" s="62">
        <v>122</v>
      </c>
      <c r="I207" s="62" t="s">
        <v>96</v>
      </c>
      <c r="J207" s="78">
        <v>827</v>
      </c>
      <c r="K207" s="79">
        <v>1</v>
      </c>
      <c r="L207" s="80">
        <v>0</v>
      </c>
      <c r="M207" s="81"/>
      <c r="N207" s="80">
        <v>4375</v>
      </c>
      <c r="O207" s="81">
        <v>681</v>
      </c>
      <c r="P207" s="81">
        <v>3694</v>
      </c>
      <c r="Q207" s="82">
        <v>0</v>
      </c>
      <c r="R207" s="83">
        <v>0</v>
      </c>
      <c r="S207" s="80">
        <v>0</v>
      </c>
      <c r="T207" s="81"/>
      <c r="U207" s="81">
        <v>0</v>
      </c>
      <c r="V207" s="84">
        <v>0</v>
      </c>
      <c r="W207" s="85">
        <v>0</v>
      </c>
      <c r="X207" s="62"/>
      <c r="Y207" s="9"/>
    </row>
    <row r="208" spans="7:25" ht="15" thickBot="1" x14ac:dyDescent="0.35">
      <c r="G208" s="86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8"/>
      <c r="X208" s="62"/>
      <c r="Y208" s="9"/>
    </row>
    <row r="209" spans="7:25" x14ac:dyDescent="0.3">
      <c r="G209" s="62">
        <v>68</v>
      </c>
      <c r="H209" s="62" t="s">
        <v>99</v>
      </c>
      <c r="I209" s="62"/>
      <c r="J209" s="78"/>
      <c r="K209" s="79"/>
      <c r="L209" s="81"/>
      <c r="M209" s="81"/>
      <c r="N209" s="81"/>
      <c r="O209" s="81"/>
      <c r="P209" s="81"/>
      <c r="Q209" s="84"/>
      <c r="R209" s="83">
        <v>456.58941560000011</v>
      </c>
      <c r="S209" s="81"/>
      <c r="T209" s="81"/>
      <c r="U209" s="81"/>
      <c r="V209" s="84"/>
      <c r="W209" s="83">
        <v>208.41323999999997</v>
      </c>
      <c r="X209" s="89">
        <v>665.00265560000003</v>
      </c>
      <c r="Y209" s="9"/>
    </row>
    <row r="210" spans="7:25" x14ac:dyDescent="0.3">
      <c r="G210" s="62"/>
      <c r="H210" s="62"/>
      <c r="I210" s="62"/>
      <c r="J210" s="78"/>
      <c r="K210" s="79"/>
      <c r="L210" s="81"/>
      <c r="M210" s="81"/>
      <c r="N210" s="81"/>
      <c r="O210" s="81"/>
      <c r="P210" s="81"/>
      <c r="Q210" s="84"/>
      <c r="R210" s="83"/>
      <c r="S210" s="81"/>
      <c r="T210" s="81"/>
      <c r="U210" s="81"/>
      <c r="V210" s="84"/>
      <c r="W210" s="83"/>
      <c r="X210" s="62"/>
      <c r="Y210" s="9"/>
    </row>
    <row r="211" spans="7:25" ht="15" thickBot="1" x14ac:dyDescent="0.35">
      <c r="G211" s="62"/>
      <c r="H211" s="62"/>
      <c r="I211" s="62"/>
      <c r="J211" s="63" t="s">
        <v>59</v>
      </c>
      <c r="K211" s="64" t="s">
        <v>60</v>
      </c>
      <c r="L211" s="65" t="s">
        <v>61</v>
      </c>
      <c r="M211" s="65" t="s">
        <v>186</v>
      </c>
      <c r="N211" s="65" t="s">
        <v>62</v>
      </c>
      <c r="O211" s="65" t="s">
        <v>187</v>
      </c>
      <c r="P211" s="65" t="s">
        <v>63</v>
      </c>
      <c r="Q211" s="66" t="s">
        <v>64</v>
      </c>
      <c r="R211" s="67" t="s">
        <v>65</v>
      </c>
      <c r="S211" s="65" t="s">
        <v>66</v>
      </c>
      <c r="T211" s="65" t="s">
        <v>67</v>
      </c>
      <c r="U211" s="65" t="s">
        <v>68</v>
      </c>
      <c r="V211" s="66" t="s">
        <v>69</v>
      </c>
      <c r="W211" s="67" t="s">
        <v>70</v>
      </c>
      <c r="X211" s="62"/>
      <c r="Y211" s="9"/>
    </row>
    <row r="212" spans="7:25" ht="15.6" x14ac:dyDescent="0.3">
      <c r="G212" s="68">
        <v>69</v>
      </c>
      <c r="H212" s="69" t="s">
        <v>100</v>
      </c>
      <c r="I212" s="70"/>
      <c r="J212" s="71"/>
      <c r="K212" s="72"/>
      <c r="L212" s="73"/>
      <c r="M212" s="73"/>
      <c r="N212" s="73"/>
      <c r="O212" s="73"/>
      <c r="P212" s="73"/>
      <c r="Q212" s="74"/>
      <c r="R212" s="75"/>
      <c r="S212" s="73"/>
      <c r="T212" s="73"/>
      <c r="U212" s="73"/>
      <c r="V212" s="74"/>
      <c r="W212" s="76"/>
      <c r="X212" s="62"/>
      <c r="Y212" s="9"/>
    </row>
    <row r="213" spans="7:25" x14ac:dyDescent="0.3">
      <c r="G213" s="77"/>
      <c r="H213" s="62">
        <v>1</v>
      </c>
      <c r="I213" s="62" t="s">
        <v>11</v>
      </c>
      <c r="J213" s="78">
        <v>237</v>
      </c>
      <c r="K213" s="79">
        <v>1</v>
      </c>
      <c r="L213" s="80">
        <v>17126978</v>
      </c>
      <c r="M213" s="81">
        <v>8442533</v>
      </c>
      <c r="N213" s="80">
        <v>51151</v>
      </c>
      <c r="O213" s="80"/>
      <c r="P213" s="81">
        <v>8735596</v>
      </c>
      <c r="Q213" s="82">
        <v>2.2769999999999999E-3</v>
      </c>
      <c r="R213" s="83">
        <v>19890.952092</v>
      </c>
      <c r="S213" s="80">
        <v>361391</v>
      </c>
      <c r="T213" s="81">
        <v>0</v>
      </c>
      <c r="U213" s="81">
        <v>361391</v>
      </c>
      <c r="V213" s="84">
        <v>1.91E-3</v>
      </c>
      <c r="W213" s="85">
        <v>690.25680999999997</v>
      </c>
      <c r="X213" s="62"/>
      <c r="Y213" s="9"/>
    </row>
    <row r="214" spans="7:25" x14ac:dyDescent="0.3">
      <c r="G214" s="77"/>
      <c r="H214" s="62">
        <v>2</v>
      </c>
      <c r="I214" s="62" t="s">
        <v>27</v>
      </c>
      <c r="J214" s="78">
        <v>237</v>
      </c>
      <c r="K214" s="79">
        <v>1</v>
      </c>
      <c r="L214" s="80">
        <v>17126978</v>
      </c>
      <c r="M214" s="81">
        <v>8442533</v>
      </c>
      <c r="N214" s="80">
        <v>51151</v>
      </c>
      <c r="O214" s="80"/>
      <c r="P214" s="81">
        <v>8735596</v>
      </c>
      <c r="Q214" s="82">
        <v>2.6200000000000003E-4</v>
      </c>
      <c r="R214" s="83">
        <v>2288.7261520000002</v>
      </c>
      <c r="S214" s="80">
        <v>361391</v>
      </c>
      <c r="T214" s="81">
        <v>0</v>
      </c>
      <c r="U214" s="81">
        <v>361391</v>
      </c>
      <c r="V214" s="84">
        <v>2.6899999999999998E-4</v>
      </c>
      <c r="W214" s="85">
        <v>97.214178999999987</v>
      </c>
      <c r="X214" s="62"/>
      <c r="Y214" s="9"/>
    </row>
    <row r="215" spans="7:25" x14ac:dyDescent="0.3">
      <c r="G215" s="77"/>
      <c r="H215" s="62">
        <v>3</v>
      </c>
      <c r="I215" s="62" t="s">
        <v>20</v>
      </c>
      <c r="J215" s="78">
        <v>237</v>
      </c>
      <c r="K215" s="79">
        <v>1</v>
      </c>
      <c r="L215" s="80">
        <v>17126978</v>
      </c>
      <c r="M215" s="81">
        <v>8442533</v>
      </c>
      <c r="N215" s="80">
        <v>51151</v>
      </c>
      <c r="O215" s="80"/>
      <c r="P215" s="81">
        <v>8735596</v>
      </c>
      <c r="Q215" s="82">
        <v>5.7799999999999995E-4</v>
      </c>
      <c r="R215" s="83">
        <v>5049.1744879999997</v>
      </c>
      <c r="S215" s="80">
        <v>361391</v>
      </c>
      <c r="T215" s="81">
        <v>0</v>
      </c>
      <c r="U215" s="81">
        <v>361391</v>
      </c>
      <c r="V215" s="84">
        <v>5.9699999999999998E-4</v>
      </c>
      <c r="W215" s="85">
        <v>215.750427</v>
      </c>
      <c r="X215" s="62"/>
      <c r="Y215" s="9"/>
    </row>
    <row r="216" spans="7:25" x14ac:dyDescent="0.3">
      <c r="G216" s="77"/>
      <c r="H216" s="62">
        <v>4</v>
      </c>
      <c r="I216" s="62" t="s">
        <v>10</v>
      </c>
      <c r="J216" s="78">
        <v>237</v>
      </c>
      <c r="K216" s="79">
        <v>0.6</v>
      </c>
      <c r="L216" s="80">
        <v>17126978</v>
      </c>
      <c r="M216" s="81">
        <v>8442533</v>
      </c>
      <c r="N216" s="80">
        <v>51151</v>
      </c>
      <c r="O216" s="80"/>
      <c r="P216" s="81">
        <v>5241357.5999999996</v>
      </c>
      <c r="Q216" s="82">
        <v>8.5789999999999998E-3</v>
      </c>
      <c r="R216" s="83">
        <v>44965.606850399992</v>
      </c>
      <c r="S216" s="80">
        <v>361391</v>
      </c>
      <c r="T216" s="81">
        <v>0</v>
      </c>
      <c r="U216" s="81">
        <v>216834.6</v>
      </c>
      <c r="V216" s="84">
        <v>9.2750000000000003E-3</v>
      </c>
      <c r="W216" s="85">
        <v>2011.1409150000002</v>
      </c>
      <c r="X216" s="62"/>
      <c r="Y216" s="9"/>
    </row>
    <row r="217" spans="7:25" x14ac:dyDescent="0.3">
      <c r="G217" s="77"/>
      <c r="H217" s="62">
        <v>136</v>
      </c>
      <c r="I217" s="62" t="s">
        <v>159</v>
      </c>
      <c r="J217" s="78">
        <v>237</v>
      </c>
      <c r="K217" s="79">
        <v>0.6</v>
      </c>
      <c r="L217" s="80">
        <v>17126978</v>
      </c>
      <c r="M217" s="81">
        <v>8442533</v>
      </c>
      <c r="N217" s="80">
        <v>51151</v>
      </c>
      <c r="O217" s="80"/>
      <c r="P217" s="81">
        <v>5241357.5999999996</v>
      </c>
      <c r="Q217" s="82">
        <v>1.75E-4</v>
      </c>
      <c r="R217" s="83">
        <v>917.23757999999998</v>
      </c>
      <c r="S217" s="80">
        <v>361391</v>
      </c>
      <c r="T217" s="81">
        <v>0</v>
      </c>
      <c r="U217" s="81">
        <v>216834.6</v>
      </c>
      <c r="V217" s="84">
        <v>0</v>
      </c>
      <c r="W217" s="85">
        <v>0</v>
      </c>
      <c r="X217" s="62"/>
      <c r="Y217" s="9"/>
    </row>
    <row r="218" spans="7:25" x14ac:dyDescent="0.3">
      <c r="G218" s="77"/>
      <c r="H218" s="62">
        <v>6</v>
      </c>
      <c r="I218" s="62" t="s">
        <v>76</v>
      </c>
      <c r="J218" s="78">
        <v>237</v>
      </c>
      <c r="K218" s="79">
        <v>0.6</v>
      </c>
      <c r="L218" s="80">
        <v>17126978</v>
      </c>
      <c r="M218" s="81">
        <v>8442533</v>
      </c>
      <c r="N218" s="80">
        <v>51151</v>
      </c>
      <c r="O218" s="80"/>
      <c r="P218" s="81">
        <v>5241357.5999999996</v>
      </c>
      <c r="Q218" s="82">
        <v>0</v>
      </c>
      <c r="R218" s="83">
        <v>0</v>
      </c>
      <c r="S218" s="80">
        <v>361391</v>
      </c>
      <c r="T218" s="81">
        <v>0</v>
      </c>
      <c r="U218" s="81">
        <v>216834.6</v>
      </c>
      <c r="V218" s="84">
        <v>0</v>
      </c>
      <c r="W218" s="85">
        <v>0</v>
      </c>
      <c r="X218" s="62"/>
      <c r="Y218" s="9"/>
    </row>
    <row r="219" spans="7:25" x14ac:dyDescent="0.3">
      <c r="G219" s="77"/>
      <c r="H219" s="62">
        <v>7</v>
      </c>
      <c r="I219" s="62" t="s">
        <v>9</v>
      </c>
      <c r="J219" s="78">
        <v>237</v>
      </c>
      <c r="K219" s="79">
        <v>1</v>
      </c>
      <c r="L219" s="80">
        <v>17126978</v>
      </c>
      <c r="M219" s="81">
        <v>8442533</v>
      </c>
      <c r="N219" s="80">
        <v>51151</v>
      </c>
      <c r="O219" s="80"/>
      <c r="P219" s="81">
        <v>8735596</v>
      </c>
      <c r="Q219" s="82">
        <v>1.1900000000000001E-4</v>
      </c>
      <c r="R219" s="83">
        <v>1039.535924</v>
      </c>
      <c r="S219" s="80">
        <v>361391</v>
      </c>
      <c r="T219" s="81">
        <v>0</v>
      </c>
      <c r="U219" s="81">
        <v>361391</v>
      </c>
      <c r="V219" s="84">
        <v>1.27E-4</v>
      </c>
      <c r="W219" s="85">
        <v>45.896656999999998</v>
      </c>
      <c r="X219" s="62"/>
      <c r="Y219" s="9"/>
    </row>
    <row r="220" spans="7:25" x14ac:dyDescent="0.3">
      <c r="G220" s="77"/>
      <c r="H220" s="62">
        <v>8</v>
      </c>
      <c r="I220" s="62" t="s">
        <v>23</v>
      </c>
      <c r="J220" s="78">
        <v>237</v>
      </c>
      <c r="K220" s="79">
        <v>1</v>
      </c>
      <c r="L220" s="80">
        <v>17126978</v>
      </c>
      <c r="M220" s="81">
        <v>8442533</v>
      </c>
      <c r="N220" s="80">
        <v>51151</v>
      </c>
      <c r="O220" s="80"/>
      <c r="P220" s="81">
        <v>8735596</v>
      </c>
      <c r="Q220" s="82">
        <v>1.74E-4</v>
      </c>
      <c r="R220" s="83">
        <v>1519.993704</v>
      </c>
      <c r="S220" s="80">
        <v>361391</v>
      </c>
      <c r="T220" s="81">
        <v>0</v>
      </c>
      <c r="U220" s="81">
        <v>361391</v>
      </c>
      <c r="V220" s="84">
        <v>1.8699999999999999E-4</v>
      </c>
      <c r="W220" s="85">
        <v>67.580117000000001</v>
      </c>
      <c r="X220" s="62"/>
      <c r="Y220" s="9"/>
    </row>
    <row r="221" spans="7:25" x14ac:dyDescent="0.3">
      <c r="G221" s="77"/>
      <c r="H221" s="62">
        <v>9</v>
      </c>
      <c r="I221" s="62" t="s">
        <v>0</v>
      </c>
      <c r="J221" s="78">
        <v>237</v>
      </c>
      <c r="K221" s="79">
        <v>1</v>
      </c>
      <c r="L221" s="80">
        <v>17126978</v>
      </c>
      <c r="M221" s="81">
        <v>8442533</v>
      </c>
      <c r="N221" s="80">
        <v>51151</v>
      </c>
      <c r="O221" s="80"/>
      <c r="P221" s="81">
        <v>8735596</v>
      </c>
      <c r="Q221" s="82">
        <v>2.4800000000000001E-4</v>
      </c>
      <c r="R221" s="83">
        <v>2166.4278079999999</v>
      </c>
      <c r="S221" s="80">
        <v>361391</v>
      </c>
      <c r="T221" s="81">
        <v>0</v>
      </c>
      <c r="U221" s="81">
        <v>361391</v>
      </c>
      <c r="V221" s="84">
        <v>2.6600000000000001E-4</v>
      </c>
      <c r="W221" s="85">
        <v>96.130006000000009</v>
      </c>
      <c r="X221" s="62"/>
      <c r="Y221" s="9"/>
    </row>
    <row r="222" spans="7:25" x14ac:dyDescent="0.3">
      <c r="G222" s="77"/>
      <c r="H222" s="62">
        <v>17</v>
      </c>
      <c r="I222" s="62" t="s">
        <v>16</v>
      </c>
      <c r="J222" s="78">
        <v>237</v>
      </c>
      <c r="K222" s="79">
        <v>1</v>
      </c>
      <c r="L222" s="80">
        <v>17126978</v>
      </c>
      <c r="M222" s="81">
        <v>8442533</v>
      </c>
      <c r="N222" s="80">
        <v>51151</v>
      </c>
      <c r="O222" s="80"/>
      <c r="P222" s="81">
        <v>8735596</v>
      </c>
      <c r="Q222" s="82">
        <v>7.0899999999999999E-4</v>
      </c>
      <c r="R222" s="83">
        <v>6193.5375640000002</v>
      </c>
      <c r="S222" s="80">
        <v>361391</v>
      </c>
      <c r="T222" s="81">
        <v>0</v>
      </c>
      <c r="U222" s="81">
        <v>361391</v>
      </c>
      <c r="V222" s="84">
        <v>7.5799999999999999E-4</v>
      </c>
      <c r="W222" s="85">
        <v>273.93437799999998</v>
      </c>
      <c r="X222" s="62"/>
      <c r="Y222" s="9"/>
    </row>
    <row r="223" spans="7:25" x14ac:dyDescent="0.3">
      <c r="G223" s="77"/>
      <c r="H223" s="62">
        <v>29</v>
      </c>
      <c r="I223" s="62" t="s">
        <v>24</v>
      </c>
      <c r="J223" s="78">
        <v>237</v>
      </c>
      <c r="K223" s="79">
        <v>1</v>
      </c>
      <c r="L223" s="80">
        <v>17126978</v>
      </c>
      <c r="M223" s="81">
        <v>8442533</v>
      </c>
      <c r="N223" s="80">
        <v>51151</v>
      </c>
      <c r="O223" s="80"/>
      <c r="P223" s="81">
        <v>8735596</v>
      </c>
      <c r="Q223" s="82">
        <v>3.1029999999999999E-3</v>
      </c>
      <c r="R223" s="83">
        <v>27106.554388</v>
      </c>
      <c r="S223" s="80">
        <v>361391</v>
      </c>
      <c r="T223" s="81">
        <v>0</v>
      </c>
      <c r="U223" s="81">
        <v>361391</v>
      </c>
      <c r="V223" s="84">
        <v>3.1029999999999999E-3</v>
      </c>
      <c r="W223" s="85">
        <v>1121.3962729999998</v>
      </c>
      <c r="X223" s="62"/>
      <c r="Y223" s="9"/>
    </row>
    <row r="224" spans="7:25" x14ac:dyDescent="0.3">
      <c r="G224" s="77"/>
      <c r="H224" s="62">
        <v>38</v>
      </c>
      <c r="I224" s="62" t="s">
        <v>12</v>
      </c>
      <c r="J224" s="78">
        <v>237</v>
      </c>
      <c r="K224" s="79">
        <v>1</v>
      </c>
      <c r="L224" s="80">
        <v>17126978</v>
      </c>
      <c r="M224" s="81">
        <v>8442533</v>
      </c>
      <c r="N224" s="80">
        <v>51151</v>
      </c>
      <c r="O224" s="80"/>
      <c r="P224" s="81">
        <v>8735596</v>
      </c>
      <c r="Q224" s="82">
        <v>9.5000000000000005E-5</v>
      </c>
      <c r="R224" s="83">
        <v>829.88162</v>
      </c>
      <c r="S224" s="80">
        <v>361391</v>
      </c>
      <c r="T224" s="81">
        <v>0</v>
      </c>
      <c r="U224" s="81">
        <v>361391</v>
      </c>
      <c r="V224" s="84">
        <v>7.8999999999999996E-5</v>
      </c>
      <c r="W224" s="85">
        <v>28.549888999999997</v>
      </c>
      <c r="X224" s="62"/>
      <c r="Y224" s="9"/>
    </row>
    <row r="225" spans="7:25" x14ac:dyDescent="0.3">
      <c r="G225" s="77"/>
      <c r="H225" s="62">
        <v>55</v>
      </c>
      <c r="I225" s="62" t="s">
        <v>26</v>
      </c>
      <c r="J225" s="78">
        <v>237</v>
      </c>
      <c r="K225" s="79">
        <v>1</v>
      </c>
      <c r="L225" s="80">
        <v>17126978</v>
      </c>
      <c r="M225" s="81">
        <v>8442533</v>
      </c>
      <c r="N225" s="80">
        <v>51151</v>
      </c>
      <c r="O225" s="80"/>
      <c r="P225" s="81">
        <v>8735596</v>
      </c>
      <c r="Q225" s="82">
        <v>1.4799999999999999E-4</v>
      </c>
      <c r="R225" s="83">
        <v>1292.8682079999999</v>
      </c>
      <c r="S225" s="80">
        <v>361391</v>
      </c>
      <c r="T225" s="81">
        <v>0</v>
      </c>
      <c r="U225" s="81">
        <v>361391</v>
      </c>
      <c r="V225" s="84">
        <v>1.5699999999999999E-4</v>
      </c>
      <c r="W225" s="85">
        <v>56.738386999999996</v>
      </c>
      <c r="X225" s="62"/>
      <c r="Y225" s="9"/>
    </row>
    <row r="226" spans="7:25" x14ac:dyDescent="0.3">
      <c r="G226" s="77"/>
      <c r="H226" s="62">
        <v>69</v>
      </c>
      <c r="I226" s="62" t="s">
        <v>100</v>
      </c>
      <c r="J226" s="78">
        <v>237</v>
      </c>
      <c r="K226" s="79">
        <v>1</v>
      </c>
      <c r="L226" s="80">
        <v>17126978</v>
      </c>
      <c r="M226" s="81">
        <v>8442533</v>
      </c>
      <c r="N226" s="80">
        <v>51151</v>
      </c>
      <c r="O226" s="80"/>
      <c r="P226" s="81">
        <v>8735596</v>
      </c>
      <c r="Q226" s="82">
        <v>0</v>
      </c>
      <c r="R226" s="83">
        <v>0</v>
      </c>
      <c r="S226" s="80">
        <v>361391</v>
      </c>
      <c r="T226" s="81">
        <v>0</v>
      </c>
      <c r="U226" s="81">
        <v>361391</v>
      </c>
      <c r="V226" s="84">
        <v>0</v>
      </c>
      <c r="W226" s="85">
        <v>0</v>
      </c>
      <c r="X226" s="62"/>
      <c r="Y226" s="9"/>
    </row>
    <row r="227" spans="7:25" x14ac:dyDescent="0.3">
      <c r="G227" s="77"/>
      <c r="H227" s="62">
        <v>71</v>
      </c>
      <c r="I227" s="62" t="s">
        <v>18</v>
      </c>
      <c r="J227" s="78">
        <v>237</v>
      </c>
      <c r="K227" s="79">
        <v>1</v>
      </c>
      <c r="L227" s="80">
        <v>17126978</v>
      </c>
      <c r="M227" s="81">
        <v>8442533</v>
      </c>
      <c r="N227" s="80">
        <v>51151</v>
      </c>
      <c r="O227" s="80"/>
      <c r="P227" s="81">
        <v>8735596</v>
      </c>
      <c r="Q227" s="82">
        <v>1.0000000000000001E-5</v>
      </c>
      <c r="R227" s="83">
        <v>87.35596000000001</v>
      </c>
      <c r="S227" s="80">
        <v>361391</v>
      </c>
      <c r="T227" s="81">
        <v>0</v>
      </c>
      <c r="U227" s="81">
        <v>361391</v>
      </c>
      <c r="V227" s="84">
        <v>1.1E-5</v>
      </c>
      <c r="W227" s="85">
        <v>3.975301</v>
      </c>
      <c r="X227" s="62"/>
      <c r="Y227" s="9"/>
    </row>
    <row r="228" spans="7:25" x14ac:dyDescent="0.3">
      <c r="G228" s="77"/>
      <c r="H228" s="62">
        <v>72</v>
      </c>
      <c r="I228" s="62" t="s">
        <v>28</v>
      </c>
      <c r="J228" s="78">
        <v>237</v>
      </c>
      <c r="K228" s="79">
        <v>1</v>
      </c>
      <c r="L228" s="80">
        <v>17126978</v>
      </c>
      <c r="M228" s="81">
        <v>8442533</v>
      </c>
      <c r="N228" s="80">
        <v>51151</v>
      </c>
      <c r="O228" s="80"/>
      <c r="P228" s="81">
        <v>8735596</v>
      </c>
      <c r="Q228" s="82">
        <v>2.9999999999999997E-4</v>
      </c>
      <c r="R228" s="83">
        <v>2620.6787999999997</v>
      </c>
      <c r="S228" s="80">
        <v>361391</v>
      </c>
      <c r="T228" s="81">
        <v>0</v>
      </c>
      <c r="U228" s="81">
        <v>361391</v>
      </c>
      <c r="V228" s="84">
        <v>3.1799999999999998E-4</v>
      </c>
      <c r="W228" s="85">
        <v>114.922338</v>
      </c>
      <c r="X228" s="62"/>
      <c r="Y228" s="9"/>
    </row>
    <row r="229" spans="7:25" x14ac:dyDescent="0.3">
      <c r="G229" s="77"/>
      <c r="H229" s="62">
        <v>117</v>
      </c>
      <c r="I229" s="62" t="s">
        <v>21</v>
      </c>
      <c r="J229" s="78">
        <v>237</v>
      </c>
      <c r="K229" s="79">
        <v>1</v>
      </c>
      <c r="L229" s="80">
        <v>17126978</v>
      </c>
      <c r="M229" s="81">
        <v>8442533</v>
      </c>
      <c r="N229" s="80">
        <v>51151</v>
      </c>
      <c r="O229" s="80"/>
      <c r="P229" s="81">
        <v>8735596</v>
      </c>
      <c r="Q229" s="82">
        <v>2.5700000000000001E-4</v>
      </c>
      <c r="R229" s="83">
        <v>2245.0481720000002</v>
      </c>
      <c r="S229" s="80">
        <v>361391</v>
      </c>
      <c r="T229" s="81">
        <v>0</v>
      </c>
      <c r="U229" s="81">
        <v>361391</v>
      </c>
      <c r="V229" s="84">
        <v>2.7300000000000002E-4</v>
      </c>
      <c r="W229" s="85">
        <v>98.659743000000006</v>
      </c>
      <c r="X229" s="62"/>
      <c r="Y229" s="9"/>
    </row>
    <row r="230" spans="7:25" x14ac:dyDescent="0.3">
      <c r="G230" s="77"/>
      <c r="H230" s="62">
        <v>122</v>
      </c>
      <c r="I230" s="62" t="s">
        <v>96</v>
      </c>
      <c r="J230" s="78">
        <v>237</v>
      </c>
      <c r="K230" s="79">
        <v>1</v>
      </c>
      <c r="L230" s="80">
        <v>17126978</v>
      </c>
      <c r="M230" s="81">
        <v>8442533</v>
      </c>
      <c r="N230" s="80">
        <v>51151</v>
      </c>
      <c r="O230" s="80"/>
      <c r="P230" s="81">
        <v>8735596</v>
      </c>
      <c r="Q230" s="82">
        <v>0</v>
      </c>
      <c r="R230" s="83">
        <v>0</v>
      </c>
      <c r="S230" s="80">
        <v>361391</v>
      </c>
      <c r="T230" s="81">
        <v>0</v>
      </c>
      <c r="U230" s="81">
        <v>361391</v>
      </c>
      <c r="V230" s="84">
        <v>0</v>
      </c>
      <c r="W230" s="85">
        <v>0</v>
      </c>
      <c r="X230" s="62"/>
      <c r="Y230" s="9"/>
    </row>
    <row r="231" spans="7:25" x14ac:dyDescent="0.3">
      <c r="G231" s="77"/>
      <c r="H231" s="62"/>
      <c r="I231" s="62"/>
      <c r="J231" s="78"/>
      <c r="K231" s="79"/>
      <c r="L231" s="81"/>
      <c r="M231" s="81"/>
      <c r="N231" s="81"/>
      <c r="O231" s="81"/>
      <c r="P231" s="81"/>
      <c r="Q231" s="84"/>
      <c r="R231" s="83"/>
      <c r="S231" s="81"/>
      <c r="T231" s="81"/>
      <c r="U231" s="81"/>
      <c r="V231" s="84"/>
      <c r="W231" s="85"/>
      <c r="X231" s="62"/>
      <c r="Y231" s="9"/>
    </row>
    <row r="232" spans="7:25" ht="15.6" x14ac:dyDescent="0.3">
      <c r="G232" s="90">
        <v>69</v>
      </c>
      <c r="H232" s="91" t="s">
        <v>100</v>
      </c>
      <c r="I232" s="62"/>
      <c r="J232" s="78"/>
      <c r="K232" s="79"/>
      <c r="L232" s="81"/>
      <c r="M232" s="81"/>
      <c r="N232" s="81"/>
      <c r="O232" s="81"/>
      <c r="P232" s="81"/>
      <c r="Q232" s="84"/>
      <c r="R232" s="83"/>
      <c r="S232" s="81"/>
      <c r="T232" s="81"/>
      <c r="U232" s="81"/>
      <c r="V232" s="84"/>
      <c r="W232" s="85"/>
      <c r="X232" s="62"/>
      <c r="Y232" s="9"/>
    </row>
    <row r="233" spans="7:25" x14ac:dyDescent="0.3">
      <c r="G233" s="77"/>
      <c r="H233" s="62">
        <v>1</v>
      </c>
      <c r="I233" s="62" t="s">
        <v>11</v>
      </c>
      <c r="J233" s="78">
        <v>841</v>
      </c>
      <c r="K233" s="79">
        <v>1</v>
      </c>
      <c r="L233" s="80">
        <v>0</v>
      </c>
      <c r="M233" s="81"/>
      <c r="N233" s="80">
        <v>308736</v>
      </c>
      <c r="O233" s="81">
        <v>203223</v>
      </c>
      <c r="P233" s="81">
        <v>105513</v>
      </c>
      <c r="Q233" s="82">
        <v>2.2769999999999999E-3</v>
      </c>
      <c r="R233" s="83">
        <v>240.25310099999999</v>
      </c>
      <c r="S233" s="80">
        <v>0</v>
      </c>
      <c r="T233" s="81">
        <v>0</v>
      </c>
      <c r="U233" s="81">
        <v>0</v>
      </c>
      <c r="V233" s="84">
        <v>1.91E-3</v>
      </c>
      <c r="W233" s="85">
        <v>0</v>
      </c>
      <c r="X233" s="62"/>
      <c r="Y233" s="9"/>
    </row>
    <row r="234" spans="7:25" x14ac:dyDescent="0.3">
      <c r="G234" s="77"/>
      <c r="H234" s="62">
        <v>2</v>
      </c>
      <c r="I234" s="62" t="s">
        <v>27</v>
      </c>
      <c r="J234" s="78">
        <v>841</v>
      </c>
      <c r="K234" s="79">
        <v>1</v>
      </c>
      <c r="L234" s="80">
        <v>0</v>
      </c>
      <c r="M234" s="81"/>
      <c r="N234" s="80">
        <v>308736</v>
      </c>
      <c r="O234" s="81">
        <v>203223</v>
      </c>
      <c r="P234" s="81">
        <v>105513</v>
      </c>
      <c r="Q234" s="82">
        <v>2.6200000000000003E-4</v>
      </c>
      <c r="R234" s="83">
        <v>27.644406000000004</v>
      </c>
      <c r="S234" s="80">
        <v>0</v>
      </c>
      <c r="T234" s="81">
        <v>0</v>
      </c>
      <c r="U234" s="81">
        <v>0</v>
      </c>
      <c r="V234" s="84">
        <v>2.6899999999999998E-4</v>
      </c>
      <c r="W234" s="85">
        <v>0</v>
      </c>
      <c r="X234" s="62"/>
      <c r="Y234" s="9"/>
    </row>
    <row r="235" spans="7:25" x14ac:dyDescent="0.3">
      <c r="G235" s="77"/>
      <c r="H235" s="62">
        <v>3</v>
      </c>
      <c r="I235" s="62" t="s">
        <v>20</v>
      </c>
      <c r="J235" s="78">
        <v>841</v>
      </c>
      <c r="K235" s="79">
        <v>1</v>
      </c>
      <c r="L235" s="80">
        <v>0</v>
      </c>
      <c r="M235" s="81"/>
      <c r="N235" s="80">
        <v>308736</v>
      </c>
      <c r="O235" s="81">
        <v>203223</v>
      </c>
      <c r="P235" s="81">
        <v>105513</v>
      </c>
      <c r="Q235" s="82">
        <v>5.7799999999999995E-4</v>
      </c>
      <c r="R235" s="83">
        <v>60.986513999999993</v>
      </c>
      <c r="S235" s="80">
        <v>0</v>
      </c>
      <c r="T235" s="81">
        <v>0</v>
      </c>
      <c r="U235" s="81">
        <v>0</v>
      </c>
      <c r="V235" s="84">
        <v>5.9699999999999998E-4</v>
      </c>
      <c r="W235" s="85">
        <v>0</v>
      </c>
      <c r="X235" s="62"/>
      <c r="Y235" s="9"/>
    </row>
    <row r="236" spans="7:25" x14ac:dyDescent="0.3">
      <c r="G236" s="77"/>
      <c r="H236" s="62">
        <v>4</v>
      </c>
      <c r="I236" s="62" t="s">
        <v>10</v>
      </c>
      <c r="J236" s="78">
        <v>841</v>
      </c>
      <c r="K236" s="79">
        <v>0.6</v>
      </c>
      <c r="L236" s="80">
        <v>0</v>
      </c>
      <c r="M236" s="81"/>
      <c r="N236" s="80">
        <v>308736</v>
      </c>
      <c r="O236" s="81">
        <v>203223</v>
      </c>
      <c r="P236" s="81">
        <v>63307.799999999996</v>
      </c>
      <c r="Q236" s="82">
        <v>8.5789999999999998E-3</v>
      </c>
      <c r="R236" s="83">
        <v>543.11761619999993</v>
      </c>
      <c r="S236" s="80">
        <v>0</v>
      </c>
      <c r="T236" s="81">
        <v>0</v>
      </c>
      <c r="U236" s="81">
        <v>0</v>
      </c>
      <c r="V236" s="84">
        <v>9.2750000000000003E-3</v>
      </c>
      <c r="W236" s="85">
        <v>0</v>
      </c>
      <c r="X236" s="62"/>
      <c r="Y236" s="9"/>
    </row>
    <row r="237" spans="7:25" x14ac:dyDescent="0.3">
      <c r="G237" s="77"/>
      <c r="H237" s="62">
        <v>136</v>
      </c>
      <c r="I237" s="62" t="s">
        <v>159</v>
      </c>
      <c r="J237" s="78">
        <v>841</v>
      </c>
      <c r="K237" s="79">
        <v>0.6</v>
      </c>
      <c r="L237" s="80">
        <v>0</v>
      </c>
      <c r="M237" s="81"/>
      <c r="N237" s="80">
        <v>308736</v>
      </c>
      <c r="O237" s="81">
        <v>203223</v>
      </c>
      <c r="P237" s="81">
        <v>63307.799999999996</v>
      </c>
      <c r="Q237" s="82">
        <v>1.75E-4</v>
      </c>
      <c r="R237" s="83">
        <v>11.078864999999999</v>
      </c>
      <c r="S237" s="80">
        <v>0</v>
      </c>
      <c r="T237" s="81">
        <v>0</v>
      </c>
      <c r="U237" s="81">
        <v>0</v>
      </c>
      <c r="V237" s="84">
        <v>0</v>
      </c>
      <c r="W237" s="85">
        <v>0</v>
      </c>
      <c r="X237" s="62"/>
      <c r="Y237" s="9"/>
    </row>
    <row r="238" spans="7:25" x14ac:dyDescent="0.3">
      <c r="G238" s="77"/>
      <c r="H238" s="62">
        <v>6</v>
      </c>
      <c r="I238" s="62" t="s">
        <v>76</v>
      </c>
      <c r="J238" s="78">
        <v>841</v>
      </c>
      <c r="K238" s="79">
        <v>0.6</v>
      </c>
      <c r="L238" s="80">
        <v>0</v>
      </c>
      <c r="M238" s="81"/>
      <c r="N238" s="80">
        <v>308736</v>
      </c>
      <c r="O238" s="81">
        <v>203223</v>
      </c>
      <c r="P238" s="81">
        <v>63307.799999999996</v>
      </c>
      <c r="Q238" s="82">
        <v>0</v>
      </c>
      <c r="R238" s="83">
        <v>0</v>
      </c>
      <c r="S238" s="80">
        <v>0</v>
      </c>
      <c r="T238" s="81">
        <v>0</v>
      </c>
      <c r="U238" s="81">
        <v>0</v>
      </c>
      <c r="V238" s="84">
        <v>0</v>
      </c>
      <c r="W238" s="85">
        <v>0</v>
      </c>
      <c r="X238" s="62"/>
      <c r="Y238" s="9"/>
    </row>
    <row r="239" spans="7:25" x14ac:dyDescent="0.3">
      <c r="G239" s="77"/>
      <c r="H239" s="62">
        <v>7</v>
      </c>
      <c r="I239" s="62" t="s">
        <v>9</v>
      </c>
      <c r="J239" s="78">
        <v>841</v>
      </c>
      <c r="K239" s="79">
        <v>1</v>
      </c>
      <c r="L239" s="80">
        <v>0</v>
      </c>
      <c r="M239" s="81"/>
      <c r="N239" s="80">
        <v>308736</v>
      </c>
      <c r="O239" s="81">
        <v>203223</v>
      </c>
      <c r="P239" s="81">
        <v>105513</v>
      </c>
      <c r="Q239" s="82">
        <v>1.1900000000000001E-4</v>
      </c>
      <c r="R239" s="83">
        <v>12.556047000000001</v>
      </c>
      <c r="S239" s="80">
        <v>0</v>
      </c>
      <c r="T239" s="81">
        <v>0</v>
      </c>
      <c r="U239" s="81">
        <v>0</v>
      </c>
      <c r="V239" s="84">
        <v>1.27E-4</v>
      </c>
      <c r="W239" s="85">
        <v>0</v>
      </c>
      <c r="X239" s="62"/>
      <c r="Y239" s="9"/>
    </row>
    <row r="240" spans="7:25" x14ac:dyDescent="0.3">
      <c r="G240" s="77"/>
      <c r="H240" s="62">
        <v>8</v>
      </c>
      <c r="I240" s="62" t="s">
        <v>23</v>
      </c>
      <c r="J240" s="78">
        <v>841</v>
      </c>
      <c r="K240" s="79">
        <v>1</v>
      </c>
      <c r="L240" s="80">
        <v>0</v>
      </c>
      <c r="M240" s="81"/>
      <c r="N240" s="80">
        <v>308736</v>
      </c>
      <c r="O240" s="81">
        <v>203223</v>
      </c>
      <c r="P240" s="81">
        <v>105513</v>
      </c>
      <c r="Q240" s="82">
        <v>1.74E-4</v>
      </c>
      <c r="R240" s="83">
        <v>18.359262000000001</v>
      </c>
      <c r="S240" s="80">
        <v>0</v>
      </c>
      <c r="T240" s="81">
        <v>0</v>
      </c>
      <c r="U240" s="81">
        <v>0</v>
      </c>
      <c r="V240" s="84">
        <v>1.8699999999999999E-4</v>
      </c>
      <c r="W240" s="85">
        <v>0</v>
      </c>
      <c r="X240" s="62"/>
      <c r="Y240" s="9"/>
    </row>
    <row r="241" spans="7:25" x14ac:dyDescent="0.3">
      <c r="G241" s="77"/>
      <c r="H241" s="62">
        <v>9</v>
      </c>
      <c r="I241" s="62" t="s">
        <v>0</v>
      </c>
      <c r="J241" s="78">
        <v>841</v>
      </c>
      <c r="K241" s="79">
        <v>1</v>
      </c>
      <c r="L241" s="80">
        <v>0</v>
      </c>
      <c r="M241" s="81"/>
      <c r="N241" s="80">
        <v>308736</v>
      </c>
      <c r="O241" s="81">
        <v>203223</v>
      </c>
      <c r="P241" s="81">
        <v>105513</v>
      </c>
      <c r="Q241" s="82">
        <v>2.4800000000000001E-4</v>
      </c>
      <c r="R241" s="83">
        <v>26.167224000000001</v>
      </c>
      <c r="S241" s="80">
        <v>0</v>
      </c>
      <c r="T241" s="81">
        <v>0</v>
      </c>
      <c r="U241" s="81">
        <v>0</v>
      </c>
      <c r="V241" s="84">
        <v>2.6600000000000001E-4</v>
      </c>
      <c r="W241" s="85">
        <v>0</v>
      </c>
      <c r="X241" s="62"/>
      <c r="Y241" s="9"/>
    </row>
    <row r="242" spans="7:25" x14ac:dyDescent="0.3">
      <c r="G242" s="77"/>
      <c r="H242" s="62">
        <v>29</v>
      </c>
      <c r="I242" s="62" t="s">
        <v>24</v>
      </c>
      <c r="J242" s="78">
        <v>841</v>
      </c>
      <c r="K242" s="79">
        <v>1</v>
      </c>
      <c r="L242" s="80">
        <v>0</v>
      </c>
      <c r="M242" s="81"/>
      <c r="N242" s="80">
        <v>308736</v>
      </c>
      <c r="O242" s="81">
        <v>203223</v>
      </c>
      <c r="P242" s="81">
        <v>105513</v>
      </c>
      <c r="Q242" s="82">
        <v>3.1029999999999999E-3</v>
      </c>
      <c r="R242" s="83">
        <v>327.40683899999999</v>
      </c>
      <c r="S242" s="80">
        <v>0</v>
      </c>
      <c r="T242" s="81">
        <v>0</v>
      </c>
      <c r="U242" s="81">
        <v>0</v>
      </c>
      <c r="V242" s="84">
        <v>3.1029999999999999E-3</v>
      </c>
      <c r="W242" s="85">
        <v>0</v>
      </c>
      <c r="X242" s="62"/>
      <c r="Y242" s="9"/>
    </row>
    <row r="243" spans="7:25" x14ac:dyDescent="0.3">
      <c r="G243" s="77"/>
      <c r="H243" s="62">
        <v>38</v>
      </c>
      <c r="I243" s="62" t="s">
        <v>12</v>
      </c>
      <c r="J243" s="78">
        <v>841</v>
      </c>
      <c r="K243" s="79">
        <v>1</v>
      </c>
      <c r="L243" s="80">
        <v>0</v>
      </c>
      <c r="M243" s="81"/>
      <c r="N243" s="80">
        <v>308736</v>
      </c>
      <c r="O243" s="81">
        <v>203223</v>
      </c>
      <c r="P243" s="81">
        <v>105513</v>
      </c>
      <c r="Q243" s="82">
        <v>9.5000000000000005E-5</v>
      </c>
      <c r="R243" s="83">
        <v>10.023735</v>
      </c>
      <c r="S243" s="80">
        <v>0</v>
      </c>
      <c r="T243" s="81">
        <v>0</v>
      </c>
      <c r="U243" s="81">
        <v>0</v>
      </c>
      <c r="V243" s="84">
        <v>7.8999999999999996E-5</v>
      </c>
      <c r="W243" s="85">
        <v>0</v>
      </c>
      <c r="X243" s="62"/>
      <c r="Y243" s="9"/>
    </row>
    <row r="244" spans="7:25" x14ac:dyDescent="0.3">
      <c r="G244" s="77"/>
      <c r="H244" s="62">
        <v>55</v>
      </c>
      <c r="I244" s="62" t="s">
        <v>26</v>
      </c>
      <c r="J244" s="78">
        <v>841</v>
      </c>
      <c r="K244" s="79">
        <v>1</v>
      </c>
      <c r="L244" s="80">
        <v>0</v>
      </c>
      <c r="M244" s="81"/>
      <c r="N244" s="80">
        <v>308736</v>
      </c>
      <c r="O244" s="81">
        <v>203223</v>
      </c>
      <c r="P244" s="81">
        <v>105513</v>
      </c>
      <c r="Q244" s="82">
        <v>1.4799999999999999E-4</v>
      </c>
      <c r="R244" s="83">
        <v>15.615924</v>
      </c>
      <c r="S244" s="80">
        <v>0</v>
      </c>
      <c r="T244" s="81">
        <v>0</v>
      </c>
      <c r="U244" s="81">
        <v>0</v>
      </c>
      <c r="V244" s="84">
        <v>1.5699999999999999E-4</v>
      </c>
      <c r="W244" s="85">
        <v>0</v>
      </c>
      <c r="X244" s="62"/>
      <c r="Y244" s="9"/>
    </row>
    <row r="245" spans="7:25" x14ac:dyDescent="0.3">
      <c r="G245" s="77"/>
      <c r="H245" s="62">
        <v>69</v>
      </c>
      <c r="I245" s="62" t="s">
        <v>100</v>
      </c>
      <c r="J245" s="78">
        <v>841</v>
      </c>
      <c r="K245" s="79">
        <v>1</v>
      </c>
      <c r="L245" s="80">
        <v>0</v>
      </c>
      <c r="M245" s="81"/>
      <c r="N245" s="80">
        <v>308736</v>
      </c>
      <c r="O245" s="81">
        <v>203223</v>
      </c>
      <c r="P245" s="81">
        <v>105513</v>
      </c>
      <c r="Q245" s="82">
        <v>0</v>
      </c>
      <c r="R245" s="83">
        <v>0</v>
      </c>
      <c r="S245" s="80">
        <v>0</v>
      </c>
      <c r="T245" s="81">
        <v>0</v>
      </c>
      <c r="U245" s="81">
        <v>0</v>
      </c>
      <c r="V245" s="84">
        <v>0</v>
      </c>
      <c r="W245" s="85">
        <v>0</v>
      </c>
      <c r="X245" s="62"/>
      <c r="Y245" s="9"/>
    </row>
    <row r="246" spans="7:25" x14ac:dyDescent="0.3">
      <c r="G246" s="77"/>
      <c r="H246" s="62">
        <v>71</v>
      </c>
      <c r="I246" s="62" t="s">
        <v>18</v>
      </c>
      <c r="J246" s="78">
        <v>841</v>
      </c>
      <c r="K246" s="79">
        <v>1</v>
      </c>
      <c r="L246" s="80">
        <v>0</v>
      </c>
      <c r="M246" s="81"/>
      <c r="N246" s="80">
        <v>308736</v>
      </c>
      <c r="O246" s="81">
        <v>203223</v>
      </c>
      <c r="P246" s="81">
        <v>105513</v>
      </c>
      <c r="Q246" s="82">
        <v>1.0000000000000001E-5</v>
      </c>
      <c r="R246" s="83">
        <v>1.0551300000000001</v>
      </c>
      <c r="S246" s="80">
        <v>0</v>
      </c>
      <c r="T246" s="81">
        <v>0</v>
      </c>
      <c r="U246" s="81">
        <v>0</v>
      </c>
      <c r="V246" s="84">
        <v>1.1E-5</v>
      </c>
      <c r="W246" s="85">
        <v>0</v>
      </c>
      <c r="X246" s="62"/>
      <c r="Y246" s="9"/>
    </row>
    <row r="247" spans="7:25" x14ac:dyDescent="0.3">
      <c r="G247" s="77"/>
      <c r="H247" s="62">
        <v>72</v>
      </c>
      <c r="I247" s="62" t="s">
        <v>28</v>
      </c>
      <c r="J247" s="78">
        <v>841</v>
      </c>
      <c r="K247" s="79">
        <v>1</v>
      </c>
      <c r="L247" s="80">
        <v>0</v>
      </c>
      <c r="M247" s="81"/>
      <c r="N247" s="80">
        <v>308736</v>
      </c>
      <c r="O247" s="81">
        <v>203223</v>
      </c>
      <c r="P247" s="81">
        <v>105513</v>
      </c>
      <c r="Q247" s="82">
        <v>2.9999999999999997E-4</v>
      </c>
      <c r="R247" s="83">
        <v>31.653899999999997</v>
      </c>
      <c r="S247" s="80">
        <v>0</v>
      </c>
      <c r="T247" s="81">
        <v>0</v>
      </c>
      <c r="U247" s="81">
        <v>0</v>
      </c>
      <c r="V247" s="84">
        <v>3.1799999999999998E-4</v>
      </c>
      <c r="W247" s="85">
        <v>0</v>
      </c>
      <c r="X247" s="62"/>
      <c r="Y247" s="9"/>
    </row>
    <row r="248" spans="7:25" x14ac:dyDescent="0.3">
      <c r="G248" s="77"/>
      <c r="H248" s="62">
        <v>117</v>
      </c>
      <c r="I248" s="62" t="s">
        <v>21</v>
      </c>
      <c r="J248" s="78">
        <v>841</v>
      </c>
      <c r="K248" s="79">
        <v>1</v>
      </c>
      <c r="L248" s="80">
        <v>0</v>
      </c>
      <c r="M248" s="81"/>
      <c r="N248" s="80">
        <v>308736</v>
      </c>
      <c r="O248" s="81">
        <v>203223</v>
      </c>
      <c r="P248" s="81">
        <v>105513</v>
      </c>
      <c r="Q248" s="82">
        <v>2.5700000000000001E-4</v>
      </c>
      <c r="R248" s="83">
        <v>27.116841000000001</v>
      </c>
      <c r="S248" s="80">
        <v>0</v>
      </c>
      <c r="T248" s="81">
        <v>0</v>
      </c>
      <c r="U248" s="81">
        <v>0</v>
      </c>
      <c r="V248" s="84">
        <v>2.7300000000000002E-4</v>
      </c>
      <c r="W248" s="85">
        <v>0</v>
      </c>
      <c r="X248" s="62"/>
      <c r="Y248" s="9"/>
    </row>
    <row r="249" spans="7:25" x14ac:dyDescent="0.3">
      <c r="G249" s="77"/>
      <c r="H249" s="62">
        <v>122</v>
      </c>
      <c r="I249" s="62" t="s">
        <v>96</v>
      </c>
      <c r="J249" s="78">
        <v>841</v>
      </c>
      <c r="K249" s="79">
        <v>1</v>
      </c>
      <c r="L249" s="80">
        <v>0</v>
      </c>
      <c r="M249" s="81"/>
      <c r="N249" s="80">
        <v>308736</v>
      </c>
      <c r="O249" s="81">
        <v>203223</v>
      </c>
      <c r="P249" s="81">
        <v>105513</v>
      </c>
      <c r="Q249" s="82">
        <v>0</v>
      </c>
      <c r="R249" s="83">
        <v>0</v>
      </c>
      <c r="S249" s="80">
        <v>0</v>
      </c>
      <c r="T249" s="81">
        <v>0</v>
      </c>
      <c r="U249" s="81">
        <v>0</v>
      </c>
      <c r="V249" s="84">
        <v>0</v>
      </c>
      <c r="W249" s="85">
        <v>0</v>
      </c>
      <c r="X249" s="62"/>
      <c r="Y249" s="9"/>
    </row>
    <row r="250" spans="7:25" ht="15" thickBot="1" x14ac:dyDescent="0.35">
      <c r="G250" s="86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8"/>
      <c r="X250" s="62"/>
      <c r="Y250" s="9"/>
    </row>
    <row r="251" spans="7:25" x14ac:dyDescent="0.3">
      <c r="G251" s="62">
        <v>69</v>
      </c>
      <c r="H251" s="62" t="s">
        <v>100</v>
      </c>
      <c r="I251" s="62"/>
      <c r="J251" s="78"/>
      <c r="K251" s="79"/>
      <c r="L251" s="81"/>
      <c r="M251" s="81"/>
      <c r="N251" s="81"/>
      <c r="O251" s="81"/>
      <c r="P251" s="81"/>
      <c r="Q251" s="84"/>
      <c r="R251" s="83">
        <v>119566.61471459997</v>
      </c>
      <c r="S251" s="81"/>
      <c r="T251" s="81"/>
      <c r="U251" s="81"/>
      <c r="V251" s="84"/>
      <c r="W251" s="83">
        <v>4922.1454200000007</v>
      </c>
      <c r="X251" s="89">
        <v>124488.76013459997</v>
      </c>
      <c r="Y251" s="9"/>
    </row>
    <row r="252" spans="7:25" x14ac:dyDescent="0.3">
      <c r="G252" s="62"/>
      <c r="H252" s="62"/>
      <c r="I252" s="62"/>
      <c r="J252" s="78"/>
      <c r="K252" s="79"/>
      <c r="L252" s="81"/>
      <c r="M252" s="81"/>
      <c r="N252" s="81"/>
      <c r="O252" s="81"/>
      <c r="P252" s="81"/>
      <c r="Q252" s="84"/>
      <c r="R252" s="83"/>
      <c r="S252" s="81"/>
      <c r="T252" s="81"/>
      <c r="U252" s="81"/>
      <c r="V252" s="84"/>
      <c r="W252" s="83"/>
      <c r="X252" s="62"/>
      <c r="Y252" s="9"/>
    </row>
    <row r="253" spans="7:25" ht="15" thickBot="1" x14ac:dyDescent="0.35">
      <c r="G253" s="62"/>
      <c r="H253" s="62"/>
      <c r="I253" s="62"/>
      <c r="J253" s="63" t="s">
        <v>59</v>
      </c>
      <c r="K253" s="64" t="s">
        <v>60</v>
      </c>
      <c r="L253" s="65" t="s">
        <v>61</v>
      </c>
      <c r="M253" s="65" t="s">
        <v>186</v>
      </c>
      <c r="N253" s="65" t="s">
        <v>62</v>
      </c>
      <c r="O253" s="65" t="s">
        <v>187</v>
      </c>
      <c r="P253" s="65" t="s">
        <v>63</v>
      </c>
      <c r="Q253" s="66" t="s">
        <v>64</v>
      </c>
      <c r="R253" s="67" t="s">
        <v>65</v>
      </c>
      <c r="S253" s="65" t="s">
        <v>66</v>
      </c>
      <c r="T253" s="65" t="s">
        <v>67</v>
      </c>
      <c r="U253" s="65" t="s">
        <v>68</v>
      </c>
      <c r="V253" s="66" t="s">
        <v>69</v>
      </c>
      <c r="W253" s="67" t="s">
        <v>70</v>
      </c>
      <c r="X253" s="62"/>
      <c r="Y253" s="9"/>
    </row>
    <row r="254" spans="7:25" ht="15.6" x14ac:dyDescent="0.3">
      <c r="G254" s="68">
        <v>70</v>
      </c>
      <c r="H254" s="69" t="s">
        <v>101</v>
      </c>
      <c r="I254" s="70"/>
      <c r="J254" s="71"/>
      <c r="K254" s="72"/>
      <c r="L254" s="73"/>
      <c r="M254" s="73"/>
      <c r="N254" s="73"/>
      <c r="O254" s="73"/>
      <c r="P254" s="73"/>
      <c r="Q254" s="74"/>
      <c r="R254" s="75"/>
      <c r="S254" s="73"/>
      <c r="T254" s="73"/>
      <c r="U254" s="73"/>
      <c r="V254" s="74"/>
      <c r="W254" s="76"/>
      <c r="X254" s="62"/>
      <c r="Y254" s="9"/>
    </row>
    <row r="255" spans="7:25" x14ac:dyDescent="0.3">
      <c r="G255" s="77"/>
      <c r="H255" s="62">
        <v>1</v>
      </c>
      <c r="I255" s="62" t="s">
        <v>11</v>
      </c>
      <c r="J255" s="78">
        <v>238</v>
      </c>
      <c r="K255" s="79">
        <v>1</v>
      </c>
      <c r="L255" s="80">
        <v>8554933</v>
      </c>
      <c r="M255" s="81">
        <v>3175475</v>
      </c>
      <c r="N255" s="80">
        <v>106071</v>
      </c>
      <c r="O255" s="80"/>
      <c r="P255" s="81">
        <v>5485529</v>
      </c>
      <c r="Q255" s="82">
        <v>2.2769999999999999E-3</v>
      </c>
      <c r="R255" s="83">
        <v>12490.549532999999</v>
      </c>
      <c r="S255" s="80">
        <v>118463</v>
      </c>
      <c r="T255" s="81">
        <v>946728</v>
      </c>
      <c r="U255" s="81">
        <v>-828265</v>
      </c>
      <c r="V255" s="84">
        <v>1.91E-3</v>
      </c>
      <c r="W255" s="85">
        <v>-1581.98615</v>
      </c>
      <c r="X255" s="62"/>
      <c r="Y255" s="9"/>
    </row>
    <row r="256" spans="7:25" x14ac:dyDescent="0.3">
      <c r="G256" s="77"/>
      <c r="H256" s="62">
        <v>2</v>
      </c>
      <c r="I256" s="62" t="s">
        <v>27</v>
      </c>
      <c r="J256" s="78">
        <v>238</v>
      </c>
      <c r="K256" s="79">
        <v>1</v>
      </c>
      <c r="L256" s="80">
        <v>8554933</v>
      </c>
      <c r="M256" s="81">
        <v>3175475</v>
      </c>
      <c r="N256" s="80">
        <v>106071</v>
      </c>
      <c r="O256" s="80"/>
      <c r="P256" s="81">
        <v>5485529</v>
      </c>
      <c r="Q256" s="82">
        <v>2.6200000000000003E-4</v>
      </c>
      <c r="R256" s="83">
        <v>1437.2085980000002</v>
      </c>
      <c r="S256" s="80">
        <v>118463</v>
      </c>
      <c r="T256" s="81">
        <v>946728</v>
      </c>
      <c r="U256" s="81">
        <v>-828265</v>
      </c>
      <c r="V256" s="84">
        <v>2.6899999999999998E-4</v>
      </c>
      <c r="W256" s="85">
        <v>-222.80328499999999</v>
      </c>
      <c r="X256" s="62"/>
      <c r="Y256" s="9"/>
    </row>
    <row r="257" spans="7:25" x14ac:dyDescent="0.3">
      <c r="G257" s="77"/>
      <c r="H257" s="62">
        <v>3</v>
      </c>
      <c r="I257" s="62" t="s">
        <v>20</v>
      </c>
      <c r="J257" s="78">
        <v>238</v>
      </c>
      <c r="K257" s="79">
        <v>1</v>
      </c>
      <c r="L257" s="80">
        <v>8554933</v>
      </c>
      <c r="M257" s="81">
        <v>3175475</v>
      </c>
      <c r="N257" s="80">
        <v>106071</v>
      </c>
      <c r="O257" s="80"/>
      <c r="P257" s="81">
        <v>5485529</v>
      </c>
      <c r="Q257" s="82">
        <v>5.7799999999999995E-4</v>
      </c>
      <c r="R257" s="83">
        <v>3170.6357619999999</v>
      </c>
      <c r="S257" s="80">
        <v>118463</v>
      </c>
      <c r="T257" s="81">
        <v>946728</v>
      </c>
      <c r="U257" s="81">
        <v>-828265</v>
      </c>
      <c r="V257" s="84">
        <v>5.9699999999999998E-4</v>
      </c>
      <c r="W257" s="85">
        <v>-494.47420499999998</v>
      </c>
      <c r="X257" s="62"/>
      <c r="Y257" s="9"/>
    </row>
    <row r="258" spans="7:25" x14ac:dyDescent="0.3">
      <c r="G258" s="77"/>
      <c r="H258" s="62">
        <v>4</v>
      </c>
      <c r="I258" s="62" t="s">
        <v>10</v>
      </c>
      <c r="J258" s="78">
        <v>238</v>
      </c>
      <c r="K258" s="79">
        <v>0.6</v>
      </c>
      <c r="L258" s="80">
        <v>8554933</v>
      </c>
      <c r="M258" s="81">
        <v>3175475</v>
      </c>
      <c r="N258" s="80">
        <v>106071</v>
      </c>
      <c r="O258" s="80"/>
      <c r="P258" s="81">
        <v>3291317.4</v>
      </c>
      <c r="Q258" s="82">
        <v>8.5789999999999998E-3</v>
      </c>
      <c r="R258" s="83">
        <v>28236.211974599999</v>
      </c>
      <c r="S258" s="80">
        <v>118463</v>
      </c>
      <c r="T258" s="81">
        <v>946728</v>
      </c>
      <c r="U258" s="81">
        <v>-496959</v>
      </c>
      <c r="V258" s="84">
        <v>9.2750000000000003E-3</v>
      </c>
      <c r="W258" s="85">
        <v>-4609.2947249999997</v>
      </c>
      <c r="X258" s="62"/>
      <c r="Y258" s="9"/>
    </row>
    <row r="259" spans="7:25" x14ac:dyDescent="0.3">
      <c r="G259" s="77"/>
      <c r="H259" s="62">
        <v>136</v>
      </c>
      <c r="I259" s="62" t="s">
        <v>159</v>
      </c>
      <c r="J259" s="78">
        <v>238</v>
      </c>
      <c r="K259" s="79">
        <v>0.6</v>
      </c>
      <c r="L259" s="80">
        <v>8554933</v>
      </c>
      <c r="M259" s="81">
        <v>3175475</v>
      </c>
      <c r="N259" s="80">
        <v>106071</v>
      </c>
      <c r="O259" s="80"/>
      <c r="P259" s="81">
        <v>3291317.4</v>
      </c>
      <c r="Q259" s="82">
        <v>1.75E-4</v>
      </c>
      <c r="R259" s="83">
        <v>575.98054500000001</v>
      </c>
      <c r="S259" s="80">
        <v>118463</v>
      </c>
      <c r="T259" s="81">
        <v>946728</v>
      </c>
      <c r="U259" s="81">
        <v>-496959</v>
      </c>
      <c r="V259" s="84">
        <v>0</v>
      </c>
      <c r="W259" s="85">
        <v>0</v>
      </c>
      <c r="X259" s="62"/>
      <c r="Y259" s="9"/>
    </row>
    <row r="260" spans="7:25" x14ac:dyDescent="0.3">
      <c r="G260" s="77"/>
      <c r="H260" s="62">
        <v>6</v>
      </c>
      <c r="I260" s="62" t="s">
        <v>76</v>
      </c>
      <c r="J260" s="78">
        <v>238</v>
      </c>
      <c r="K260" s="79">
        <v>0.6</v>
      </c>
      <c r="L260" s="80">
        <v>8554933</v>
      </c>
      <c r="M260" s="81">
        <v>3175475</v>
      </c>
      <c r="N260" s="80">
        <v>106071</v>
      </c>
      <c r="O260" s="80"/>
      <c r="P260" s="81">
        <v>3291317.4</v>
      </c>
      <c r="Q260" s="82">
        <v>0</v>
      </c>
      <c r="R260" s="83">
        <v>0</v>
      </c>
      <c r="S260" s="80">
        <v>118463</v>
      </c>
      <c r="T260" s="81">
        <v>946728</v>
      </c>
      <c r="U260" s="81">
        <v>-496959</v>
      </c>
      <c r="V260" s="84">
        <v>0</v>
      </c>
      <c r="W260" s="85">
        <v>0</v>
      </c>
      <c r="X260" s="62"/>
      <c r="Y260" s="9"/>
    </row>
    <row r="261" spans="7:25" x14ac:dyDescent="0.3">
      <c r="G261" s="77"/>
      <c r="H261" s="62">
        <v>7</v>
      </c>
      <c r="I261" s="62" t="s">
        <v>9</v>
      </c>
      <c r="J261" s="78">
        <v>238</v>
      </c>
      <c r="K261" s="79">
        <v>1</v>
      </c>
      <c r="L261" s="80">
        <v>8554933</v>
      </c>
      <c r="M261" s="81">
        <v>3175475</v>
      </c>
      <c r="N261" s="80">
        <v>106071</v>
      </c>
      <c r="O261" s="80"/>
      <c r="P261" s="81">
        <v>5485529</v>
      </c>
      <c r="Q261" s="82">
        <v>1.1900000000000001E-4</v>
      </c>
      <c r="R261" s="83">
        <v>652.77795100000003</v>
      </c>
      <c r="S261" s="80">
        <v>118463</v>
      </c>
      <c r="T261" s="81">
        <v>946728</v>
      </c>
      <c r="U261" s="81">
        <v>-828265</v>
      </c>
      <c r="V261" s="84">
        <v>1.27E-4</v>
      </c>
      <c r="W261" s="85">
        <v>-105.189655</v>
      </c>
      <c r="X261" s="62"/>
      <c r="Y261" s="9"/>
    </row>
    <row r="262" spans="7:25" x14ac:dyDescent="0.3">
      <c r="G262" s="77"/>
      <c r="H262" s="62">
        <v>8</v>
      </c>
      <c r="I262" s="62" t="s">
        <v>23</v>
      </c>
      <c r="J262" s="78">
        <v>238</v>
      </c>
      <c r="K262" s="79">
        <v>1</v>
      </c>
      <c r="L262" s="80">
        <v>8554933</v>
      </c>
      <c r="M262" s="81">
        <v>3175475</v>
      </c>
      <c r="N262" s="80">
        <v>106071</v>
      </c>
      <c r="O262" s="80"/>
      <c r="P262" s="81">
        <v>5485529</v>
      </c>
      <c r="Q262" s="82">
        <v>1.74E-4</v>
      </c>
      <c r="R262" s="83">
        <v>954.48204599999997</v>
      </c>
      <c r="S262" s="80">
        <v>118463</v>
      </c>
      <c r="T262" s="81">
        <v>946728</v>
      </c>
      <c r="U262" s="81">
        <v>-828265</v>
      </c>
      <c r="V262" s="84">
        <v>1.8699999999999999E-4</v>
      </c>
      <c r="W262" s="85">
        <v>-154.88555499999998</v>
      </c>
      <c r="X262" s="62"/>
      <c r="Y262" s="9"/>
    </row>
    <row r="263" spans="7:25" x14ac:dyDescent="0.3">
      <c r="G263" s="77"/>
      <c r="H263" s="62">
        <v>9</v>
      </c>
      <c r="I263" s="62" t="s">
        <v>0</v>
      </c>
      <c r="J263" s="78">
        <v>238</v>
      </c>
      <c r="K263" s="79">
        <v>1</v>
      </c>
      <c r="L263" s="80">
        <v>8554933</v>
      </c>
      <c r="M263" s="81">
        <v>3175475</v>
      </c>
      <c r="N263" s="80">
        <v>106071</v>
      </c>
      <c r="O263" s="80"/>
      <c r="P263" s="81">
        <v>5485529</v>
      </c>
      <c r="Q263" s="82">
        <v>2.4800000000000001E-4</v>
      </c>
      <c r="R263" s="83">
        <v>1360.411192</v>
      </c>
      <c r="S263" s="80">
        <v>118463</v>
      </c>
      <c r="T263" s="81">
        <v>946728</v>
      </c>
      <c r="U263" s="81">
        <v>-828265</v>
      </c>
      <c r="V263" s="84">
        <v>2.6600000000000001E-4</v>
      </c>
      <c r="W263" s="85">
        <v>-220.31849000000003</v>
      </c>
      <c r="X263" s="62"/>
      <c r="Y263" s="9"/>
    </row>
    <row r="264" spans="7:25" x14ac:dyDescent="0.3">
      <c r="G264" s="77"/>
      <c r="H264" s="62">
        <v>17</v>
      </c>
      <c r="I264" s="62" t="s">
        <v>16</v>
      </c>
      <c r="J264" s="78">
        <v>238</v>
      </c>
      <c r="K264" s="79">
        <v>1</v>
      </c>
      <c r="L264" s="80">
        <v>8554933</v>
      </c>
      <c r="M264" s="81">
        <v>3175475</v>
      </c>
      <c r="N264" s="80">
        <v>106071</v>
      </c>
      <c r="O264" s="80"/>
      <c r="P264" s="81">
        <v>5485529</v>
      </c>
      <c r="Q264" s="82">
        <v>7.0899999999999999E-4</v>
      </c>
      <c r="R264" s="83">
        <v>3889.240061</v>
      </c>
      <c r="S264" s="80">
        <v>118463</v>
      </c>
      <c r="T264" s="81">
        <v>946728</v>
      </c>
      <c r="U264" s="81">
        <v>-828265</v>
      </c>
      <c r="V264" s="84">
        <v>7.5799999999999999E-4</v>
      </c>
      <c r="W264" s="85">
        <v>-627.82487000000003</v>
      </c>
      <c r="X264" s="62"/>
      <c r="Y264" s="9"/>
    </row>
    <row r="265" spans="7:25" x14ac:dyDescent="0.3">
      <c r="G265" s="77"/>
      <c r="H265" s="62">
        <v>29</v>
      </c>
      <c r="I265" s="62" t="s">
        <v>24</v>
      </c>
      <c r="J265" s="78">
        <v>238</v>
      </c>
      <c r="K265" s="79">
        <v>1</v>
      </c>
      <c r="L265" s="80">
        <v>8554933</v>
      </c>
      <c r="M265" s="81">
        <v>3175475</v>
      </c>
      <c r="N265" s="80">
        <v>106071</v>
      </c>
      <c r="O265" s="80"/>
      <c r="P265" s="81">
        <v>5485529</v>
      </c>
      <c r="Q265" s="82">
        <v>3.1029999999999999E-3</v>
      </c>
      <c r="R265" s="83">
        <v>17021.596486999999</v>
      </c>
      <c r="S265" s="80">
        <v>118463</v>
      </c>
      <c r="T265" s="81">
        <v>946728</v>
      </c>
      <c r="U265" s="81">
        <v>-828265</v>
      </c>
      <c r="V265" s="84">
        <v>3.1029999999999999E-3</v>
      </c>
      <c r="W265" s="85">
        <v>-2570.106295</v>
      </c>
      <c r="X265" s="62"/>
      <c r="Y265" s="9"/>
    </row>
    <row r="266" spans="7:25" x14ac:dyDescent="0.3">
      <c r="G266" s="77"/>
      <c r="H266" s="62">
        <v>38</v>
      </c>
      <c r="I266" s="62" t="s">
        <v>12</v>
      </c>
      <c r="J266" s="78">
        <v>238</v>
      </c>
      <c r="K266" s="79">
        <v>1</v>
      </c>
      <c r="L266" s="80">
        <v>8554933</v>
      </c>
      <c r="M266" s="81">
        <v>3175475</v>
      </c>
      <c r="N266" s="80">
        <v>106071</v>
      </c>
      <c r="O266" s="80"/>
      <c r="P266" s="81">
        <v>5485529</v>
      </c>
      <c r="Q266" s="82">
        <v>9.5000000000000005E-5</v>
      </c>
      <c r="R266" s="83">
        <v>521.12525500000004</v>
      </c>
      <c r="S266" s="80">
        <v>118463</v>
      </c>
      <c r="T266" s="81">
        <v>946728</v>
      </c>
      <c r="U266" s="81">
        <v>-828265</v>
      </c>
      <c r="V266" s="84">
        <v>7.8999999999999996E-5</v>
      </c>
      <c r="W266" s="85">
        <v>-65.432935000000001</v>
      </c>
      <c r="X266" s="62"/>
      <c r="Y266" s="9"/>
    </row>
    <row r="267" spans="7:25" x14ac:dyDescent="0.3">
      <c r="G267" s="77"/>
      <c r="H267" s="62">
        <v>55</v>
      </c>
      <c r="I267" s="62" t="s">
        <v>26</v>
      </c>
      <c r="J267" s="78">
        <v>238</v>
      </c>
      <c r="K267" s="79">
        <v>1</v>
      </c>
      <c r="L267" s="80">
        <v>8554933</v>
      </c>
      <c r="M267" s="81">
        <v>3175475</v>
      </c>
      <c r="N267" s="80">
        <v>106071</v>
      </c>
      <c r="O267" s="80"/>
      <c r="P267" s="81">
        <v>5485529</v>
      </c>
      <c r="Q267" s="82">
        <v>1.4799999999999999E-4</v>
      </c>
      <c r="R267" s="83">
        <v>811.85829200000001</v>
      </c>
      <c r="S267" s="80">
        <v>118463</v>
      </c>
      <c r="T267" s="81">
        <v>946728</v>
      </c>
      <c r="U267" s="81">
        <v>-828265</v>
      </c>
      <c r="V267" s="84">
        <v>1.5699999999999999E-4</v>
      </c>
      <c r="W267" s="85">
        <v>-130.03760499999999</v>
      </c>
      <c r="X267" s="62"/>
      <c r="Y267" s="9"/>
    </row>
    <row r="268" spans="7:25" x14ac:dyDescent="0.3">
      <c r="G268" s="77"/>
      <c r="H268" s="62">
        <v>70</v>
      </c>
      <c r="I268" s="62" t="s">
        <v>101</v>
      </c>
      <c r="J268" s="78">
        <v>238</v>
      </c>
      <c r="K268" s="79">
        <v>1</v>
      </c>
      <c r="L268" s="80">
        <v>8554933</v>
      </c>
      <c r="M268" s="81">
        <v>3175475</v>
      </c>
      <c r="N268" s="80">
        <v>106071</v>
      </c>
      <c r="O268" s="80"/>
      <c r="P268" s="81">
        <v>5485529</v>
      </c>
      <c r="Q268" s="82">
        <v>0</v>
      </c>
      <c r="R268" s="83">
        <v>0</v>
      </c>
      <c r="S268" s="80">
        <v>118463</v>
      </c>
      <c r="T268" s="81">
        <v>946728</v>
      </c>
      <c r="U268" s="81">
        <v>-828265</v>
      </c>
      <c r="V268" s="84">
        <v>0</v>
      </c>
      <c r="W268" s="85">
        <v>0</v>
      </c>
      <c r="X268" s="62"/>
      <c r="Y268" s="9"/>
    </row>
    <row r="269" spans="7:25" x14ac:dyDescent="0.3">
      <c r="G269" s="77"/>
      <c r="H269" s="62">
        <v>71</v>
      </c>
      <c r="I269" s="62" t="s">
        <v>18</v>
      </c>
      <c r="J269" s="78">
        <v>238</v>
      </c>
      <c r="K269" s="79">
        <v>1</v>
      </c>
      <c r="L269" s="80">
        <v>8554933</v>
      </c>
      <c r="M269" s="81">
        <v>3175475</v>
      </c>
      <c r="N269" s="80">
        <v>106071</v>
      </c>
      <c r="O269" s="80"/>
      <c r="P269" s="81">
        <v>5485529</v>
      </c>
      <c r="Q269" s="82">
        <v>1.0000000000000001E-5</v>
      </c>
      <c r="R269" s="83">
        <v>54.855290000000004</v>
      </c>
      <c r="S269" s="80">
        <v>118463</v>
      </c>
      <c r="T269" s="81">
        <v>946728</v>
      </c>
      <c r="U269" s="81">
        <v>-828265</v>
      </c>
      <c r="V269" s="84">
        <v>1.1E-5</v>
      </c>
      <c r="W269" s="85">
        <v>-9.1109150000000003</v>
      </c>
      <c r="X269" s="62"/>
      <c r="Y269" s="9"/>
    </row>
    <row r="270" spans="7:25" x14ac:dyDescent="0.3">
      <c r="G270" s="77"/>
      <c r="H270" s="62">
        <v>72</v>
      </c>
      <c r="I270" s="62" t="s">
        <v>28</v>
      </c>
      <c r="J270" s="78">
        <v>238</v>
      </c>
      <c r="K270" s="79">
        <v>1</v>
      </c>
      <c r="L270" s="80">
        <v>8554933</v>
      </c>
      <c r="M270" s="81">
        <v>3175475</v>
      </c>
      <c r="N270" s="80">
        <v>106071</v>
      </c>
      <c r="O270" s="80"/>
      <c r="P270" s="81">
        <v>5485529</v>
      </c>
      <c r="Q270" s="82">
        <v>2.9999999999999997E-4</v>
      </c>
      <c r="R270" s="83">
        <v>1645.6587</v>
      </c>
      <c r="S270" s="80">
        <v>118463</v>
      </c>
      <c r="T270" s="81">
        <v>946728</v>
      </c>
      <c r="U270" s="81">
        <v>-828265</v>
      </c>
      <c r="V270" s="84">
        <v>3.1799999999999998E-4</v>
      </c>
      <c r="W270" s="85">
        <v>-263.38826999999998</v>
      </c>
      <c r="X270" s="62"/>
      <c r="Y270" s="9"/>
    </row>
    <row r="271" spans="7:25" x14ac:dyDescent="0.3">
      <c r="G271" s="77"/>
      <c r="H271" s="62">
        <v>117</v>
      </c>
      <c r="I271" s="62" t="s">
        <v>21</v>
      </c>
      <c r="J271" s="78">
        <v>238</v>
      </c>
      <c r="K271" s="79">
        <v>1</v>
      </c>
      <c r="L271" s="80">
        <v>8554933</v>
      </c>
      <c r="M271" s="81">
        <v>3175475</v>
      </c>
      <c r="N271" s="80">
        <v>106071</v>
      </c>
      <c r="O271" s="80"/>
      <c r="P271" s="81">
        <v>5485529</v>
      </c>
      <c r="Q271" s="82">
        <v>2.5700000000000001E-4</v>
      </c>
      <c r="R271" s="83">
        <v>1409.7809530000002</v>
      </c>
      <c r="S271" s="80">
        <v>118463</v>
      </c>
      <c r="T271" s="81">
        <v>946728</v>
      </c>
      <c r="U271" s="81">
        <v>-828265</v>
      </c>
      <c r="V271" s="84">
        <v>2.7300000000000002E-4</v>
      </c>
      <c r="W271" s="85">
        <v>-226.11634500000002</v>
      </c>
      <c r="X271" s="62"/>
      <c r="Y271" s="9"/>
    </row>
    <row r="272" spans="7:25" x14ac:dyDescent="0.3">
      <c r="G272" s="77"/>
      <c r="H272" s="62">
        <v>122</v>
      </c>
      <c r="I272" s="62" t="s">
        <v>96</v>
      </c>
      <c r="J272" s="78">
        <v>238</v>
      </c>
      <c r="K272" s="79">
        <v>1</v>
      </c>
      <c r="L272" s="80">
        <v>8554933</v>
      </c>
      <c r="M272" s="81">
        <v>3175475</v>
      </c>
      <c r="N272" s="80">
        <v>106071</v>
      </c>
      <c r="O272" s="80"/>
      <c r="P272" s="81">
        <v>5485529</v>
      </c>
      <c r="Q272" s="82">
        <v>0</v>
      </c>
      <c r="R272" s="83">
        <v>0</v>
      </c>
      <c r="S272" s="80">
        <v>118463</v>
      </c>
      <c r="T272" s="81">
        <v>946728</v>
      </c>
      <c r="U272" s="81">
        <v>-828265</v>
      </c>
      <c r="V272" s="84">
        <v>0</v>
      </c>
      <c r="W272" s="85">
        <v>0</v>
      </c>
      <c r="X272" s="62"/>
      <c r="Y272" s="9"/>
    </row>
    <row r="273" spans="7:25" x14ac:dyDescent="0.3">
      <c r="G273" s="77"/>
      <c r="H273" s="62"/>
      <c r="I273" s="62"/>
      <c r="J273" s="78"/>
      <c r="K273" s="79"/>
      <c r="L273" s="81"/>
      <c r="M273" s="81"/>
      <c r="N273" s="81"/>
      <c r="O273" s="81"/>
      <c r="P273" s="81"/>
      <c r="Q273" s="84"/>
      <c r="R273" s="83"/>
      <c r="S273" s="81"/>
      <c r="T273" s="81"/>
      <c r="U273" s="81"/>
      <c r="V273" s="84"/>
      <c r="W273" s="85"/>
      <c r="X273" s="62"/>
      <c r="Y273" s="9"/>
    </row>
    <row r="274" spans="7:25" ht="15.6" x14ac:dyDescent="0.3">
      <c r="G274" s="90">
        <v>70</v>
      </c>
      <c r="H274" s="91" t="s">
        <v>101</v>
      </c>
      <c r="I274" s="62"/>
      <c r="J274" s="78"/>
      <c r="K274" s="79"/>
      <c r="L274" s="81"/>
      <c r="M274" s="81"/>
      <c r="N274" s="81"/>
      <c r="O274" s="81"/>
      <c r="P274" s="81"/>
      <c r="Q274" s="84"/>
      <c r="R274" s="83"/>
      <c r="S274" s="81"/>
      <c r="T274" s="81"/>
      <c r="U274" s="81"/>
      <c r="V274" s="84"/>
      <c r="W274" s="85"/>
      <c r="X274" s="62"/>
      <c r="Y274" s="9"/>
    </row>
    <row r="275" spans="7:25" x14ac:dyDescent="0.3">
      <c r="G275" s="77"/>
      <c r="H275" s="62">
        <v>1</v>
      </c>
      <c r="I275" s="62" t="s">
        <v>11</v>
      </c>
      <c r="J275" s="78">
        <v>804</v>
      </c>
      <c r="K275" s="79">
        <v>1</v>
      </c>
      <c r="L275" s="80">
        <v>0</v>
      </c>
      <c r="M275" s="81">
        <v>0</v>
      </c>
      <c r="N275" s="80">
        <v>155926</v>
      </c>
      <c r="O275" s="80"/>
      <c r="P275" s="81">
        <v>155926</v>
      </c>
      <c r="Q275" s="82">
        <v>2.2769999999999999E-3</v>
      </c>
      <c r="R275" s="83">
        <v>355.04350199999999</v>
      </c>
      <c r="S275" s="80">
        <v>0</v>
      </c>
      <c r="T275" s="81">
        <v>0</v>
      </c>
      <c r="U275" s="81">
        <v>0</v>
      </c>
      <c r="V275" s="84">
        <v>1.91E-3</v>
      </c>
      <c r="W275" s="85">
        <v>0</v>
      </c>
      <c r="X275" s="62"/>
      <c r="Y275" s="9"/>
    </row>
    <row r="276" spans="7:25" x14ac:dyDescent="0.3">
      <c r="G276" s="77"/>
      <c r="H276" s="62">
        <v>2</v>
      </c>
      <c r="I276" s="62" t="s">
        <v>27</v>
      </c>
      <c r="J276" s="78">
        <v>804</v>
      </c>
      <c r="K276" s="79">
        <v>1</v>
      </c>
      <c r="L276" s="80">
        <v>0</v>
      </c>
      <c r="M276" s="81">
        <v>0</v>
      </c>
      <c r="N276" s="80">
        <v>155926</v>
      </c>
      <c r="O276" s="80"/>
      <c r="P276" s="81">
        <v>155926</v>
      </c>
      <c r="Q276" s="82">
        <v>2.6200000000000003E-4</v>
      </c>
      <c r="R276" s="83">
        <v>40.852612000000001</v>
      </c>
      <c r="S276" s="80">
        <v>0</v>
      </c>
      <c r="T276" s="81">
        <v>0</v>
      </c>
      <c r="U276" s="81">
        <v>0</v>
      </c>
      <c r="V276" s="84">
        <v>2.6899999999999998E-4</v>
      </c>
      <c r="W276" s="85">
        <v>0</v>
      </c>
      <c r="X276" s="62"/>
      <c r="Y276" s="9"/>
    </row>
    <row r="277" spans="7:25" x14ac:dyDescent="0.3">
      <c r="G277" s="77"/>
      <c r="H277" s="62">
        <v>3</v>
      </c>
      <c r="I277" s="62" t="s">
        <v>20</v>
      </c>
      <c r="J277" s="78">
        <v>804</v>
      </c>
      <c r="K277" s="79">
        <v>1</v>
      </c>
      <c r="L277" s="80">
        <v>0</v>
      </c>
      <c r="M277" s="81">
        <v>0</v>
      </c>
      <c r="N277" s="80">
        <v>155926</v>
      </c>
      <c r="O277" s="80"/>
      <c r="P277" s="81">
        <v>155926</v>
      </c>
      <c r="Q277" s="82">
        <v>5.7799999999999995E-4</v>
      </c>
      <c r="R277" s="83">
        <v>90.125227999999993</v>
      </c>
      <c r="S277" s="80">
        <v>0</v>
      </c>
      <c r="T277" s="81">
        <v>0</v>
      </c>
      <c r="U277" s="81">
        <v>0</v>
      </c>
      <c r="V277" s="84">
        <v>5.9699999999999998E-4</v>
      </c>
      <c r="W277" s="85">
        <v>0</v>
      </c>
      <c r="X277" s="62"/>
      <c r="Y277" s="9"/>
    </row>
    <row r="278" spans="7:25" x14ac:dyDescent="0.3">
      <c r="G278" s="77"/>
      <c r="H278" s="62">
        <v>4</v>
      </c>
      <c r="I278" s="62" t="s">
        <v>10</v>
      </c>
      <c r="J278" s="78">
        <v>804</v>
      </c>
      <c r="K278" s="79">
        <v>0.6</v>
      </c>
      <c r="L278" s="80">
        <v>0</v>
      </c>
      <c r="M278" s="81">
        <v>0</v>
      </c>
      <c r="N278" s="80">
        <v>155926</v>
      </c>
      <c r="O278" s="80"/>
      <c r="P278" s="81">
        <v>93555.599999999991</v>
      </c>
      <c r="Q278" s="82">
        <v>8.5789999999999998E-3</v>
      </c>
      <c r="R278" s="83">
        <v>802.61349239999993</v>
      </c>
      <c r="S278" s="80">
        <v>0</v>
      </c>
      <c r="T278" s="81">
        <v>0</v>
      </c>
      <c r="U278" s="81">
        <v>0</v>
      </c>
      <c r="V278" s="84">
        <v>9.2750000000000003E-3</v>
      </c>
      <c r="W278" s="85">
        <v>0</v>
      </c>
      <c r="X278" s="62"/>
      <c r="Y278" s="9"/>
    </row>
    <row r="279" spans="7:25" x14ac:dyDescent="0.3">
      <c r="G279" s="77"/>
      <c r="H279" s="62">
        <v>136</v>
      </c>
      <c r="I279" s="62" t="s">
        <v>159</v>
      </c>
      <c r="J279" s="78">
        <v>804</v>
      </c>
      <c r="K279" s="79">
        <v>0.6</v>
      </c>
      <c r="L279" s="80">
        <v>0</v>
      </c>
      <c r="M279" s="81">
        <v>0</v>
      </c>
      <c r="N279" s="80">
        <v>155926</v>
      </c>
      <c r="O279" s="80"/>
      <c r="P279" s="81">
        <v>93555.599999999991</v>
      </c>
      <c r="Q279" s="82">
        <v>1.75E-4</v>
      </c>
      <c r="R279" s="83">
        <v>16.372229999999998</v>
      </c>
      <c r="S279" s="80">
        <v>0</v>
      </c>
      <c r="T279" s="81">
        <v>0</v>
      </c>
      <c r="U279" s="81">
        <v>0</v>
      </c>
      <c r="V279" s="84">
        <v>0</v>
      </c>
      <c r="W279" s="85">
        <v>0</v>
      </c>
      <c r="X279" s="62"/>
      <c r="Y279" s="9"/>
    </row>
    <row r="280" spans="7:25" x14ac:dyDescent="0.3">
      <c r="G280" s="77"/>
      <c r="H280" s="62">
        <v>6</v>
      </c>
      <c r="I280" s="62" t="s">
        <v>76</v>
      </c>
      <c r="J280" s="78">
        <v>804</v>
      </c>
      <c r="K280" s="79">
        <v>0.6</v>
      </c>
      <c r="L280" s="80">
        <v>0</v>
      </c>
      <c r="M280" s="81">
        <v>0</v>
      </c>
      <c r="N280" s="80">
        <v>155926</v>
      </c>
      <c r="O280" s="80"/>
      <c r="P280" s="81">
        <v>93555.599999999991</v>
      </c>
      <c r="Q280" s="82">
        <v>0</v>
      </c>
      <c r="R280" s="83">
        <v>0</v>
      </c>
      <c r="S280" s="80">
        <v>0</v>
      </c>
      <c r="T280" s="81">
        <v>0</v>
      </c>
      <c r="U280" s="81">
        <v>0</v>
      </c>
      <c r="V280" s="84">
        <v>0</v>
      </c>
      <c r="W280" s="85">
        <v>0</v>
      </c>
      <c r="X280" s="62"/>
      <c r="Y280" s="9"/>
    </row>
    <row r="281" spans="7:25" x14ac:dyDescent="0.3">
      <c r="G281" s="77"/>
      <c r="H281" s="62">
        <v>7</v>
      </c>
      <c r="I281" s="62" t="s">
        <v>9</v>
      </c>
      <c r="J281" s="78">
        <v>804</v>
      </c>
      <c r="K281" s="79">
        <v>1</v>
      </c>
      <c r="L281" s="80">
        <v>0</v>
      </c>
      <c r="M281" s="81">
        <v>0</v>
      </c>
      <c r="N281" s="80">
        <v>155926</v>
      </c>
      <c r="O281" s="80"/>
      <c r="P281" s="81">
        <v>155926</v>
      </c>
      <c r="Q281" s="82">
        <v>1.1900000000000001E-4</v>
      </c>
      <c r="R281" s="83">
        <v>18.555194</v>
      </c>
      <c r="S281" s="80">
        <v>0</v>
      </c>
      <c r="T281" s="81">
        <v>0</v>
      </c>
      <c r="U281" s="81">
        <v>0</v>
      </c>
      <c r="V281" s="84">
        <v>1.27E-4</v>
      </c>
      <c r="W281" s="85">
        <v>0</v>
      </c>
      <c r="X281" s="62"/>
      <c r="Y281" s="9"/>
    </row>
    <row r="282" spans="7:25" x14ac:dyDescent="0.3">
      <c r="G282" s="77"/>
      <c r="H282" s="62">
        <v>8</v>
      </c>
      <c r="I282" s="62" t="s">
        <v>23</v>
      </c>
      <c r="J282" s="78">
        <v>804</v>
      </c>
      <c r="K282" s="79">
        <v>1</v>
      </c>
      <c r="L282" s="80">
        <v>0</v>
      </c>
      <c r="M282" s="81">
        <v>0</v>
      </c>
      <c r="N282" s="80">
        <v>155926</v>
      </c>
      <c r="O282" s="80"/>
      <c r="P282" s="81">
        <v>155926</v>
      </c>
      <c r="Q282" s="82">
        <v>1.74E-4</v>
      </c>
      <c r="R282" s="83">
        <v>27.131124</v>
      </c>
      <c r="S282" s="80">
        <v>0</v>
      </c>
      <c r="T282" s="81">
        <v>0</v>
      </c>
      <c r="U282" s="81">
        <v>0</v>
      </c>
      <c r="V282" s="84">
        <v>1.8699999999999999E-4</v>
      </c>
      <c r="W282" s="85">
        <v>0</v>
      </c>
      <c r="X282" s="62"/>
      <c r="Y282" s="9"/>
    </row>
    <row r="283" spans="7:25" x14ac:dyDescent="0.3">
      <c r="G283" s="77"/>
      <c r="H283" s="62">
        <v>9</v>
      </c>
      <c r="I283" s="62" t="s">
        <v>0</v>
      </c>
      <c r="J283" s="78">
        <v>804</v>
      </c>
      <c r="K283" s="79">
        <v>1</v>
      </c>
      <c r="L283" s="80">
        <v>0</v>
      </c>
      <c r="M283" s="81">
        <v>0</v>
      </c>
      <c r="N283" s="80">
        <v>155926</v>
      </c>
      <c r="O283" s="80"/>
      <c r="P283" s="81">
        <v>155926</v>
      </c>
      <c r="Q283" s="82">
        <v>2.4800000000000001E-4</v>
      </c>
      <c r="R283" s="83">
        <v>38.669648000000002</v>
      </c>
      <c r="S283" s="80">
        <v>0</v>
      </c>
      <c r="T283" s="81">
        <v>0</v>
      </c>
      <c r="U283" s="81">
        <v>0</v>
      </c>
      <c r="V283" s="84">
        <v>2.6600000000000001E-4</v>
      </c>
      <c r="W283" s="85">
        <v>0</v>
      </c>
      <c r="X283" s="62"/>
      <c r="Y283" s="9"/>
    </row>
    <row r="284" spans="7:25" x14ac:dyDescent="0.3">
      <c r="G284" s="77"/>
      <c r="H284" s="62">
        <v>29</v>
      </c>
      <c r="I284" s="62" t="s">
        <v>24</v>
      </c>
      <c r="J284" s="78">
        <v>804</v>
      </c>
      <c r="K284" s="79">
        <v>1</v>
      </c>
      <c r="L284" s="80">
        <v>0</v>
      </c>
      <c r="M284" s="81">
        <v>0</v>
      </c>
      <c r="N284" s="80">
        <v>155926</v>
      </c>
      <c r="O284" s="80"/>
      <c r="P284" s="81">
        <v>155926</v>
      </c>
      <c r="Q284" s="82">
        <v>3.1029999999999999E-3</v>
      </c>
      <c r="R284" s="83">
        <v>483.83837799999998</v>
      </c>
      <c r="S284" s="80">
        <v>0</v>
      </c>
      <c r="T284" s="81">
        <v>0</v>
      </c>
      <c r="U284" s="81">
        <v>0</v>
      </c>
      <c r="V284" s="84">
        <v>3.1029999999999999E-3</v>
      </c>
      <c r="W284" s="85">
        <v>0</v>
      </c>
      <c r="X284" s="62"/>
      <c r="Y284" s="9"/>
    </row>
    <row r="285" spans="7:25" x14ac:dyDescent="0.3">
      <c r="G285" s="77"/>
      <c r="H285" s="62">
        <v>38</v>
      </c>
      <c r="I285" s="62" t="s">
        <v>12</v>
      </c>
      <c r="J285" s="78">
        <v>804</v>
      </c>
      <c r="K285" s="79">
        <v>1</v>
      </c>
      <c r="L285" s="80">
        <v>0</v>
      </c>
      <c r="M285" s="81">
        <v>0</v>
      </c>
      <c r="N285" s="80">
        <v>155926</v>
      </c>
      <c r="O285" s="80"/>
      <c r="P285" s="81">
        <v>155926</v>
      </c>
      <c r="Q285" s="82">
        <v>9.5000000000000005E-5</v>
      </c>
      <c r="R285" s="83">
        <v>14.81297</v>
      </c>
      <c r="S285" s="80">
        <v>0</v>
      </c>
      <c r="T285" s="81">
        <v>0</v>
      </c>
      <c r="U285" s="81">
        <v>0</v>
      </c>
      <c r="V285" s="84">
        <v>7.8999999999999996E-5</v>
      </c>
      <c r="W285" s="85">
        <v>0</v>
      </c>
      <c r="X285" s="62"/>
      <c r="Y285" s="9"/>
    </row>
    <row r="286" spans="7:25" x14ac:dyDescent="0.3">
      <c r="G286" s="77"/>
      <c r="H286" s="62">
        <v>55</v>
      </c>
      <c r="I286" s="62" t="s">
        <v>26</v>
      </c>
      <c r="J286" s="78">
        <v>804</v>
      </c>
      <c r="K286" s="79">
        <v>1</v>
      </c>
      <c r="L286" s="80">
        <v>0</v>
      </c>
      <c r="M286" s="81">
        <v>0</v>
      </c>
      <c r="N286" s="80">
        <v>155926</v>
      </c>
      <c r="O286" s="80"/>
      <c r="P286" s="81">
        <v>155926</v>
      </c>
      <c r="Q286" s="82">
        <v>1.4799999999999999E-4</v>
      </c>
      <c r="R286" s="83">
        <v>23.077047999999998</v>
      </c>
      <c r="S286" s="80">
        <v>0</v>
      </c>
      <c r="T286" s="81">
        <v>0</v>
      </c>
      <c r="U286" s="81">
        <v>0</v>
      </c>
      <c r="V286" s="84">
        <v>1.5699999999999999E-4</v>
      </c>
      <c r="W286" s="85">
        <v>0</v>
      </c>
      <c r="X286" s="62"/>
      <c r="Y286" s="9"/>
    </row>
    <row r="287" spans="7:25" x14ac:dyDescent="0.3">
      <c r="G287" s="77"/>
      <c r="H287" s="62">
        <v>70</v>
      </c>
      <c r="I287" s="62" t="s">
        <v>101</v>
      </c>
      <c r="J287" s="78">
        <v>804</v>
      </c>
      <c r="K287" s="79">
        <v>1</v>
      </c>
      <c r="L287" s="80">
        <v>0</v>
      </c>
      <c r="M287" s="81">
        <v>0</v>
      </c>
      <c r="N287" s="80">
        <v>155926</v>
      </c>
      <c r="O287" s="80"/>
      <c r="P287" s="81">
        <v>155926</v>
      </c>
      <c r="Q287" s="82">
        <v>0</v>
      </c>
      <c r="R287" s="83">
        <v>0</v>
      </c>
      <c r="S287" s="80">
        <v>0</v>
      </c>
      <c r="T287" s="81">
        <v>0</v>
      </c>
      <c r="U287" s="81">
        <v>0</v>
      </c>
      <c r="V287" s="84">
        <v>0</v>
      </c>
      <c r="W287" s="85">
        <v>0</v>
      </c>
      <c r="X287" s="62"/>
      <c r="Y287" s="9"/>
    </row>
    <row r="288" spans="7:25" x14ac:dyDescent="0.3">
      <c r="G288" s="77"/>
      <c r="H288" s="62">
        <v>71</v>
      </c>
      <c r="I288" s="62" t="s">
        <v>18</v>
      </c>
      <c r="J288" s="78">
        <v>804</v>
      </c>
      <c r="K288" s="79">
        <v>1</v>
      </c>
      <c r="L288" s="80">
        <v>0</v>
      </c>
      <c r="M288" s="81">
        <v>0</v>
      </c>
      <c r="N288" s="80">
        <v>155926</v>
      </c>
      <c r="O288" s="80"/>
      <c r="P288" s="81">
        <v>155926</v>
      </c>
      <c r="Q288" s="82">
        <v>1.0000000000000001E-5</v>
      </c>
      <c r="R288" s="83">
        <v>1.5592600000000001</v>
      </c>
      <c r="S288" s="80">
        <v>0</v>
      </c>
      <c r="T288" s="81">
        <v>0</v>
      </c>
      <c r="U288" s="81">
        <v>0</v>
      </c>
      <c r="V288" s="84">
        <v>1.1E-5</v>
      </c>
      <c r="W288" s="85">
        <v>0</v>
      </c>
      <c r="X288" s="62"/>
      <c r="Y288" s="9"/>
    </row>
    <row r="289" spans="7:25" x14ac:dyDescent="0.3">
      <c r="G289" s="77"/>
      <c r="H289" s="62">
        <v>72</v>
      </c>
      <c r="I289" s="62" t="s">
        <v>28</v>
      </c>
      <c r="J289" s="78">
        <v>804</v>
      </c>
      <c r="K289" s="79">
        <v>1</v>
      </c>
      <c r="L289" s="80">
        <v>0</v>
      </c>
      <c r="M289" s="81">
        <v>0</v>
      </c>
      <c r="N289" s="80">
        <v>155926</v>
      </c>
      <c r="O289" s="80"/>
      <c r="P289" s="81">
        <v>155926</v>
      </c>
      <c r="Q289" s="82">
        <v>2.9999999999999997E-4</v>
      </c>
      <c r="R289" s="83">
        <v>46.777799999999999</v>
      </c>
      <c r="S289" s="80">
        <v>0</v>
      </c>
      <c r="T289" s="81">
        <v>0</v>
      </c>
      <c r="U289" s="81">
        <v>0</v>
      </c>
      <c r="V289" s="84">
        <v>3.1799999999999998E-4</v>
      </c>
      <c r="W289" s="85">
        <v>0</v>
      </c>
      <c r="X289" s="62"/>
      <c r="Y289" s="9"/>
    </row>
    <row r="290" spans="7:25" x14ac:dyDescent="0.3">
      <c r="G290" s="77"/>
      <c r="H290" s="62">
        <v>117</v>
      </c>
      <c r="I290" s="62" t="s">
        <v>21</v>
      </c>
      <c r="J290" s="78">
        <v>804</v>
      </c>
      <c r="K290" s="79">
        <v>1</v>
      </c>
      <c r="L290" s="80">
        <v>0</v>
      </c>
      <c r="M290" s="81">
        <v>0</v>
      </c>
      <c r="N290" s="80">
        <v>155926</v>
      </c>
      <c r="O290" s="80"/>
      <c r="P290" s="81">
        <v>155926</v>
      </c>
      <c r="Q290" s="82">
        <v>2.5700000000000001E-4</v>
      </c>
      <c r="R290" s="83">
        <v>40.072982000000003</v>
      </c>
      <c r="S290" s="80">
        <v>0</v>
      </c>
      <c r="T290" s="81">
        <v>0</v>
      </c>
      <c r="U290" s="81">
        <v>0</v>
      </c>
      <c r="V290" s="84">
        <v>2.7300000000000002E-4</v>
      </c>
      <c r="W290" s="85">
        <v>0</v>
      </c>
      <c r="X290" s="62"/>
      <c r="Y290" s="9"/>
    </row>
    <row r="291" spans="7:25" x14ac:dyDescent="0.3">
      <c r="G291" s="77"/>
      <c r="H291" s="62">
        <v>122</v>
      </c>
      <c r="I291" s="62" t="s">
        <v>96</v>
      </c>
      <c r="J291" s="78">
        <v>804</v>
      </c>
      <c r="K291" s="79">
        <v>1</v>
      </c>
      <c r="L291" s="80">
        <v>0</v>
      </c>
      <c r="M291" s="81">
        <v>0</v>
      </c>
      <c r="N291" s="80">
        <v>155926</v>
      </c>
      <c r="O291" s="80"/>
      <c r="P291" s="81">
        <v>155926</v>
      </c>
      <c r="Q291" s="82">
        <v>0</v>
      </c>
      <c r="R291" s="83">
        <v>0</v>
      </c>
      <c r="S291" s="80">
        <v>0</v>
      </c>
      <c r="T291" s="81">
        <v>0</v>
      </c>
      <c r="U291" s="81">
        <v>0</v>
      </c>
      <c r="V291" s="84">
        <v>0</v>
      </c>
      <c r="W291" s="85">
        <v>0</v>
      </c>
      <c r="X291" s="62"/>
      <c r="Y291" s="9"/>
    </row>
    <row r="292" spans="7:25" ht="15" thickBot="1" x14ac:dyDescent="0.35">
      <c r="G292" s="86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8"/>
      <c r="X292" s="62"/>
      <c r="Y292" s="9"/>
    </row>
    <row r="293" spans="7:25" x14ac:dyDescent="0.3">
      <c r="G293" s="62">
        <v>70</v>
      </c>
      <c r="H293" s="62" t="s">
        <v>101</v>
      </c>
      <c r="I293" s="62"/>
      <c r="J293" s="78"/>
      <c r="K293" s="79"/>
      <c r="L293" s="81"/>
      <c r="M293" s="81"/>
      <c r="N293" s="81"/>
      <c r="O293" s="81"/>
      <c r="P293" s="81"/>
      <c r="Q293" s="84"/>
      <c r="R293" s="83">
        <v>76231.874108000004</v>
      </c>
      <c r="S293" s="81"/>
      <c r="T293" s="81"/>
      <c r="U293" s="81"/>
      <c r="V293" s="84"/>
      <c r="W293" s="83">
        <v>-11280.969299999999</v>
      </c>
      <c r="X293" s="89">
        <v>64950.904808000007</v>
      </c>
      <c r="Y293" s="9"/>
    </row>
    <row r="294" spans="7:25" x14ac:dyDescent="0.3">
      <c r="G294" s="62"/>
      <c r="H294" s="62"/>
      <c r="I294" s="62"/>
      <c r="J294" s="78"/>
      <c r="K294" s="79"/>
      <c r="L294" s="81"/>
      <c r="M294" s="81"/>
      <c r="N294" s="81"/>
      <c r="O294" s="81"/>
      <c r="P294" s="81"/>
      <c r="Q294" s="84"/>
      <c r="R294" s="83"/>
      <c r="S294" s="81"/>
      <c r="T294" s="81"/>
      <c r="U294" s="81"/>
      <c r="V294" s="84"/>
      <c r="W294" s="83"/>
      <c r="X294" s="62"/>
      <c r="Y294" s="9"/>
    </row>
    <row r="295" spans="7:25" ht="15" thickBot="1" x14ac:dyDescent="0.35">
      <c r="G295" s="62"/>
      <c r="H295" s="62"/>
      <c r="I295" s="62"/>
      <c r="J295" s="63" t="s">
        <v>59</v>
      </c>
      <c r="K295" s="64" t="s">
        <v>60</v>
      </c>
      <c r="L295" s="65" t="s">
        <v>61</v>
      </c>
      <c r="M295" s="65" t="s">
        <v>186</v>
      </c>
      <c r="N295" s="65" t="s">
        <v>62</v>
      </c>
      <c r="O295" s="65" t="s">
        <v>187</v>
      </c>
      <c r="P295" s="65" t="s">
        <v>63</v>
      </c>
      <c r="Q295" s="66" t="s">
        <v>64</v>
      </c>
      <c r="R295" s="67" t="s">
        <v>65</v>
      </c>
      <c r="S295" s="65" t="s">
        <v>66</v>
      </c>
      <c r="T295" s="65" t="s">
        <v>67</v>
      </c>
      <c r="U295" s="65" t="s">
        <v>68</v>
      </c>
      <c r="V295" s="66" t="s">
        <v>69</v>
      </c>
      <c r="W295" s="67" t="s">
        <v>70</v>
      </c>
      <c r="X295" s="62"/>
      <c r="Y295" s="9"/>
    </row>
    <row r="296" spans="7:25" ht="15.6" x14ac:dyDescent="0.3">
      <c r="G296" s="68">
        <v>73</v>
      </c>
      <c r="H296" s="69" t="s">
        <v>102</v>
      </c>
      <c r="I296" s="70"/>
      <c r="J296" s="71"/>
      <c r="K296" s="72"/>
      <c r="L296" s="73"/>
      <c r="M296" s="73"/>
      <c r="N296" s="73"/>
      <c r="O296" s="73"/>
      <c r="P296" s="73"/>
      <c r="Q296" s="74"/>
      <c r="R296" s="75"/>
      <c r="S296" s="73"/>
      <c r="T296" s="73"/>
      <c r="U296" s="73"/>
      <c r="V296" s="74"/>
      <c r="W296" s="76"/>
      <c r="X296" s="62"/>
      <c r="Y296" s="9"/>
    </row>
    <row r="297" spans="7:25" x14ac:dyDescent="0.3">
      <c r="G297" s="77"/>
      <c r="H297" s="62">
        <v>1</v>
      </c>
      <c r="I297" s="62" t="s">
        <v>11</v>
      </c>
      <c r="J297" s="78">
        <v>246</v>
      </c>
      <c r="K297" s="79">
        <v>1</v>
      </c>
      <c r="L297" s="80">
        <v>17174169</v>
      </c>
      <c r="M297" s="81">
        <v>2057529</v>
      </c>
      <c r="N297" s="80">
        <v>46125</v>
      </c>
      <c r="O297" s="80"/>
      <c r="P297" s="81">
        <v>15162765</v>
      </c>
      <c r="Q297" s="82">
        <v>2.2769999999999999E-3</v>
      </c>
      <c r="R297" s="83">
        <v>34525.615904999999</v>
      </c>
      <c r="S297" s="80">
        <v>2156408</v>
      </c>
      <c r="T297" s="81">
        <v>8841</v>
      </c>
      <c r="U297" s="81">
        <v>2147567</v>
      </c>
      <c r="V297" s="84">
        <v>1.91E-3</v>
      </c>
      <c r="W297" s="85">
        <v>4101.8529699999999</v>
      </c>
      <c r="X297" s="62"/>
      <c r="Y297" s="9"/>
    </row>
    <row r="298" spans="7:25" x14ac:dyDescent="0.3">
      <c r="G298" s="77"/>
      <c r="H298" s="62">
        <v>2</v>
      </c>
      <c r="I298" s="62" t="s">
        <v>27</v>
      </c>
      <c r="J298" s="78">
        <v>246</v>
      </c>
      <c r="K298" s="79">
        <v>1</v>
      </c>
      <c r="L298" s="80">
        <v>17174169</v>
      </c>
      <c r="M298" s="81">
        <v>2057529</v>
      </c>
      <c r="N298" s="80">
        <v>46125</v>
      </c>
      <c r="O298" s="80"/>
      <c r="P298" s="81">
        <v>15162765</v>
      </c>
      <c r="Q298" s="82">
        <v>2.6200000000000003E-4</v>
      </c>
      <c r="R298" s="83">
        <v>3972.6444300000003</v>
      </c>
      <c r="S298" s="80">
        <v>2156408</v>
      </c>
      <c r="T298" s="81">
        <v>8841</v>
      </c>
      <c r="U298" s="81">
        <v>2147567</v>
      </c>
      <c r="V298" s="84">
        <v>2.6899999999999998E-4</v>
      </c>
      <c r="W298" s="85">
        <v>577.69552299999998</v>
      </c>
      <c r="X298" s="62"/>
      <c r="Y298" s="9"/>
    </row>
    <row r="299" spans="7:25" x14ac:dyDescent="0.3">
      <c r="G299" s="77"/>
      <c r="H299" s="62">
        <v>3</v>
      </c>
      <c r="I299" s="62" t="s">
        <v>20</v>
      </c>
      <c r="J299" s="78">
        <v>246</v>
      </c>
      <c r="K299" s="79">
        <v>1</v>
      </c>
      <c r="L299" s="80">
        <v>17174169</v>
      </c>
      <c r="M299" s="81">
        <v>2057529</v>
      </c>
      <c r="N299" s="80">
        <v>46125</v>
      </c>
      <c r="O299" s="80"/>
      <c r="P299" s="81">
        <v>15162765</v>
      </c>
      <c r="Q299" s="82">
        <v>5.7799999999999995E-4</v>
      </c>
      <c r="R299" s="83">
        <v>8764.0781699999989</v>
      </c>
      <c r="S299" s="80">
        <v>2156408</v>
      </c>
      <c r="T299" s="81">
        <v>8841</v>
      </c>
      <c r="U299" s="81">
        <v>2147567</v>
      </c>
      <c r="V299" s="84">
        <v>5.9699999999999998E-4</v>
      </c>
      <c r="W299" s="85">
        <v>1282.097499</v>
      </c>
      <c r="X299" s="62"/>
      <c r="Y299" s="9"/>
    </row>
    <row r="300" spans="7:25" x14ac:dyDescent="0.3">
      <c r="G300" s="77"/>
      <c r="H300" s="62">
        <v>4</v>
      </c>
      <c r="I300" s="62" t="s">
        <v>10</v>
      </c>
      <c r="J300" s="78">
        <v>246</v>
      </c>
      <c r="K300" s="79">
        <v>0.6</v>
      </c>
      <c r="L300" s="80">
        <v>17174169</v>
      </c>
      <c r="M300" s="81">
        <v>2057529</v>
      </c>
      <c r="N300" s="80">
        <v>46125</v>
      </c>
      <c r="O300" s="80"/>
      <c r="P300" s="81">
        <v>9097659</v>
      </c>
      <c r="Q300" s="82">
        <v>8.5789999999999998E-3</v>
      </c>
      <c r="R300" s="83">
        <v>78048.816561</v>
      </c>
      <c r="S300" s="80">
        <v>2156408</v>
      </c>
      <c r="T300" s="81">
        <v>8841</v>
      </c>
      <c r="U300" s="81">
        <v>1288540.2</v>
      </c>
      <c r="V300" s="84">
        <v>9.2750000000000003E-3</v>
      </c>
      <c r="W300" s="85">
        <v>11951.210354999999</v>
      </c>
      <c r="X300" s="62"/>
      <c r="Y300" s="9"/>
    </row>
    <row r="301" spans="7:25" x14ac:dyDescent="0.3">
      <c r="G301" s="77"/>
      <c r="H301" s="62">
        <v>136</v>
      </c>
      <c r="I301" s="62" t="s">
        <v>159</v>
      </c>
      <c r="J301" s="78">
        <v>246</v>
      </c>
      <c r="K301" s="79">
        <v>0.6</v>
      </c>
      <c r="L301" s="80">
        <v>17174169</v>
      </c>
      <c r="M301" s="81">
        <v>2057529</v>
      </c>
      <c r="N301" s="80">
        <v>46125</v>
      </c>
      <c r="O301" s="80"/>
      <c r="P301" s="81">
        <v>9097659</v>
      </c>
      <c r="Q301" s="82">
        <v>1.75E-4</v>
      </c>
      <c r="R301" s="83">
        <v>1592.0903249999999</v>
      </c>
      <c r="S301" s="80">
        <v>2156408</v>
      </c>
      <c r="T301" s="81">
        <v>8841</v>
      </c>
      <c r="U301" s="81">
        <v>1288540.2</v>
      </c>
      <c r="V301" s="84">
        <v>0</v>
      </c>
      <c r="W301" s="85">
        <v>0</v>
      </c>
      <c r="X301" s="62"/>
      <c r="Y301" s="9"/>
    </row>
    <row r="302" spans="7:25" x14ac:dyDescent="0.3">
      <c r="G302" s="77"/>
      <c r="H302" s="62">
        <v>6</v>
      </c>
      <c r="I302" s="62" t="s">
        <v>76</v>
      </c>
      <c r="J302" s="78">
        <v>246</v>
      </c>
      <c r="K302" s="79">
        <v>0.6</v>
      </c>
      <c r="L302" s="80">
        <v>17174169</v>
      </c>
      <c r="M302" s="81">
        <v>2057529</v>
      </c>
      <c r="N302" s="80">
        <v>46125</v>
      </c>
      <c r="O302" s="80"/>
      <c r="P302" s="81">
        <v>9097659</v>
      </c>
      <c r="Q302" s="82">
        <v>0</v>
      </c>
      <c r="R302" s="83">
        <v>0</v>
      </c>
      <c r="S302" s="80">
        <v>2156408</v>
      </c>
      <c r="T302" s="81">
        <v>8841</v>
      </c>
      <c r="U302" s="81">
        <v>1288540.2</v>
      </c>
      <c r="V302" s="84">
        <v>0</v>
      </c>
      <c r="W302" s="85">
        <v>0</v>
      </c>
      <c r="X302" s="62"/>
      <c r="Y302" s="9"/>
    </row>
    <row r="303" spans="7:25" x14ac:dyDescent="0.3">
      <c r="G303" s="77"/>
      <c r="H303" s="62">
        <v>7</v>
      </c>
      <c r="I303" s="62" t="s">
        <v>9</v>
      </c>
      <c r="J303" s="78">
        <v>246</v>
      </c>
      <c r="K303" s="79">
        <v>1</v>
      </c>
      <c r="L303" s="80">
        <v>17174169</v>
      </c>
      <c r="M303" s="81">
        <v>2057529</v>
      </c>
      <c r="N303" s="80">
        <v>46125</v>
      </c>
      <c r="O303" s="80"/>
      <c r="P303" s="81">
        <v>15162765</v>
      </c>
      <c r="Q303" s="82">
        <v>1.1900000000000001E-4</v>
      </c>
      <c r="R303" s="83">
        <v>1804.3690350000002</v>
      </c>
      <c r="S303" s="80">
        <v>2156408</v>
      </c>
      <c r="T303" s="81">
        <v>8841</v>
      </c>
      <c r="U303" s="81">
        <v>2147567</v>
      </c>
      <c r="V303" s="84">
        <v>1.27E-4</v>
      </c>
      <c r="W303" s="85">
        <v>272.74100900000002</v>
      </c>
      <c r="X303" s="62"/>
      <c r="Y303" s="9"/>
    </row>
    <row r="304" spans="7:25" x14ac:dyDescent="0.3">
      <c r="G304" s="77"/>
      <c r="H304" s="62">
        <v>8</v>
      </c>
      <c r="I304" s="62" t="s">
        <v>23</v>
      </c>
      <c r="J304" s="78">
        <v>246</v>
      </c>
      <c r="K304" s="79">
        <v>1</v>
      </c>
      <c r="L304" s="80">
        <v>17174169</v>
      </c>
      <c r="M304" s="81">
        <v>2057529</v>
      </c>
      <c r="N304" s="80">
        <v>46125</v>
      </c>
      <c r="O304" s="80"/>
      <c r="P304" s="81">
        <v>15162765</v>
      </c>
      <c r="Q304" s="82">
        <v>1.74E-4</v>
      </c>
      <c r="R304" s="83">
        <v>2638.3211099999999</v>
      </c>
      <c r="S304" s="80">
        <v>2156408</v>
      </c>
      <c r="T304" s="81">
        <v>8841</v>
      </c>
      <c r="U304" s="81">
        <v>2147567</v>
      </c>
      <c r="V304" s="84">
        <v>1.8699999999999999E-4</v>
      </c>
      <c r="W304" s="85">
        <v>401.59502899999995</v>
      </c>
      <c r="X304" s="62"/>
      <c r="Y304" s="9"/>
    </row>
    <row r="305" spans="7:25" x14ac:dyDescent="0.3">
      <c r="G305" s="77"/>
      <c r="H305" s="62">
        <v>9</v>
      </c>
      <c r="I305" s="62" t="s">
        <v>0</v>
      </c>
      <c r="J305" s="78">
        <v>246</v>
      </c>
      <c r="K305" s="79">
        <v>1</v>
      </c>
      <c r="L305" s="80">
        <v>17174169</v>
      </c>
      <c r="M305" s="81">
        <v>2057529</v>
      </c>
      <c r="N305" s="80">
        <v>46125</v>
      </c>
      <c r="O305" s="80"/>
      <c r="P305" s="81">
        <v>15162765</v>
      </c>
      <c r="Q305" s="82">
        <v>2.4800000000000001E-4</v>
      </c>
      <c r="R305" s="83">
        <v>3760.3657200000002</v>
      </c>
      <c r="S305" s="80">
        <v>2156408</v>
      </c>
      <c r="T305" s="81">
        <v>8841</v>
      </c>
      <c r="U305" s="81">
        <v>2147567</v>
      </c>
      <c r="V305" s="84">
        <v>2.6600000000000001E-4</v>
      </c>
      <c r="W305" s="85">
        <v>571.25282200000004</v>
      </c>
      <c r="X305" s="62"/>
      <c r="Y305" s="9"/>
    </row>
    <row r="306" spans="7:25" x14ac:dyDescent="0.3">
      <c r="G306" s="77"/>
      <c r="H306" s="62">
        <v>17</v>
      </c>
      <c r="I306" s="62" t="s">
        <v>16</v>
      </c>
      <c r="J306" s="78">
        <v>246</v>
      </c>
      <c r="K306" s="79">
        <v>1</v>
      </c>
      <c r="L306" s="80">
        <v>17174169</v>
      </c>
      <c r="M306" s="81">
        <v>2057529</v>
      </c>
      <c r="N306" s="80">
        <v>46125</v>
      </c>
      <c r="O306" s="80"/>
      <c r="P306" s="81">
        <v>15162765</v>
      </c>
      <c r="Q306" s="82">
        <v>7.0899999999999999E-4</v>
      </c>
      <c r="R306" s="83">
        <v>10750.400385000001</v>
      </c>
      <c r="S306" s="80">
        <v>2156408</v>
      </c>
      <c r="T306" s="81">
        <v>8841</v>
      </c>
      <c r="U306" s="81">
        <v>2147567</v>
      </c>
      <c r="V306" s="84">
        <v>7.5799999999999999E-4</v>
      </c>
      <c r="W306" s="85">
        <v>1627.8557860000001</v>
      </c>
      <c r="X306" s="62"/>
      <c r="Y306" s="9"/>
    </row>
    <row r="307" spans="7:25" x14ac:dyDescent="0.3">
      <c r="G307" s="77"/>
      <c r="H307" s="62">
        <v>29</v>
      </c>
      <c r="I307" s="62" t="s">
        <v>24</v>
      </c>
      <c r="J307" s="78">
        <v>246</v>
      </c>
      <c r="K307" s="79">
        <v>1</v>
      </c>
      <c r="L307" s="80">
        <v>17174169</v>
      </c>
      <c r="M307" s="81">
        <v>2057529</v>
      </c>
      <c r="N307" s="80">
        <v>46125</v>
      </c>
      <c r="O307" s="80"/>
      <c r="P307" s="81">
        <v>15162765</v>
      </c>
      <c r="Q307" s="82">
        <v>3.1029999999999999E-3</v>
      </c>
      <c r="R307" s="83">
        <v>47050.059795000001</v>
      </c>
      <c r="S307" s="80">
        <v>2156408</v>
      </c>
      <c r="T307" s="81">
        <v>8841</v>
      </c>
      <c r="U307" s="81">
        <v>2147567</v>
      </c>
      <c r="V307" s="84">
        <v>3.1029999999999999E-3</v>
      </c>
      <c r="W307" s="85">
        <v>6663.9004009999999</v>
      </c>
      <c r="X307" s="62"/>
      <c r="Y307" s="9"/>
    </row>
    <row r="308" spans="7:25" x14ac:dyDescent="0.3">
      <c r="G308" s="77"/>
      <c r="H308" s="62">
        <v>38</v>
      </c>
      <c r="I308" s="62" t="s">
        <v>12</v>
      </c>
      <c r="J308" s="78">
        <v>246</v>
      </c>
      <c r="K308" s="79">
        <v>1</v>
      </c>
      <c r="L308" s="80">
        <v>17174169</v>
      </c>
      <c r="M308" s="81">
        <v>2057529</v>
      </c>
      <c r="N308" s="80">
        <v>46125</v>
      </c>
      <c r="O308" s="80"/>
      <c r="P308" s="81">
        <v>15162765</v>
      </c>
      <c r="Q308" s="82">
        <v>9.5000000000000005E-5</v>
      </c>
      <c r="R308" s="83">
        <v>1440.462675</v>
      </c>
      <c r="S308" s="80">
        <v>2156408</v>
      </c>
      <c r="T308" s="81">
        <v>8841</v>
      </c>
      <c r="U308" s="81">
        <v>2147567</v>
      </c>
      <c r="V308" s="84">
        <v>7.8999999999999996E-5</v>
      </c>
      <c r="W308" s="85">
        <v>169.657793</v>
      </c>
      <c r="X308" s="62"/>
      <c r="Y308" s="9"/>
    </row>
    <row r="309" spans="7:25" x14ac:dyDescent="0.3">
      <c r="G309" s="77"/>
      <c r="H309" s="62">
        <v>55</v>
      </c>
      <c r="I309" s="62" t="s">
        <v>26</v>
      </c>
      <c r="J309" s="78">
        <v>246</v>
      </c>
      <c r="K309" s="79">
        <v>1</v>
      </c>
      <c r="L309" s="80">
        <v>17174169</v>
      </c>
      <c r="M309" s="81">
        <v>2057529</v>
      </c>
      <c r="N309" s="80">
        <v>46125</v>
      </c>
      <c r="O309" s="80"/>
      <c r="P309" s="81">
        <v>15162765</v>
      </c>
      <c r="Q309" s="82">
        <v>1.4799999999999999E-4</v>
      </c>
      <c r="R309" s="83">
        <v>2244.0892199999998</v>
      </c>
      <c r="S309" s="80">
        <v>2156408</v>
      </c>
      <c r="T309" s="81">
        <v>8841</v>
      </c>
      <c r="U309" s="81">
        <v>2147567</v>
      </c>
      <c r="V309" s="84">
        <v>1.5699999999999999E-4</v>
      </c>
      <c r="W309" s="85">
        <v>337.16801900000002</v>
      </c>
      <c r="X309" s="62"/>
      <c r="Y309" s="9"/>
    </row>
    <row r="310" spans="7:25" x14ac:dyDescent="0.3">
      <c r="G310" s="77"/>
      <c r="H310" s="62">
        <v>71</v>
      </c>
      <c r="I310" s="62" t="s">
        <v>18</v>
      </c>
      <c r="J310" s="78">
        <v>246</v>
      </c>
      <c r="K310" s="79">
        <v>1</v>
      </c>
      <c r="L310" s="80">
        <v>17174169</v>
      </c>
      <c r="M310" s="81">
        <v>2057529</v>
      </c>
      <c r="N310" s="80">
        <v>46125</v>
      </c>
      <c r="O310" s="80"/>
      <c r="P310" s="81">
        <v>15162765</v>
      </c>
      <c r="Q310" s="82">
        <v>1.0000000000000001E-5</v>
      </c>
      <c r="R310" s="83">
        <v>151.62765000000002</v>
      </c>
      <c r="S310" s="80">
        <v>2156408</v>
      </c>
      <c r="T310" s="81">
        <v>8841</v>
      </c>
      <c r="U310" s="81">
        <v>2147567</v>
      </c>
      <c r="V310" s="84">
        <v>1.1E-5</v>
      </c>
      <c r="W310" s="85">
        <v>23.623237</v>
      </c>
      <c r="X310" s="62"/>
      <c r="Y310" s="9"/>
    </row>
    <row r="311" spans="7:25" x14ac:dyDescent="0.3">
      <c r="G311" s="77"/>
      <c r="H311" s="62">
        <v>72</v>
      </c>
      <c r="I311" s="62" t="s">
        <v>28</v>
      </c>
      <c r="J311" s="78">
        <v>246</v>
      </c>
      <c r="K311" s="79">
        <v>1</v>
      </c>
      <c r="L311" s="80">
        <v>17174169</v>
      </c>
      <c r="M311" s="81">
        <v>2057529</v>
      </c>
      <c r="N311" s="80">
        <v>46125</v>
      </c>
      <c r="O311" s="80"/>
      <c r="P311" s="81">
        <v>15162765</v>
      </c>
      <c r="Q311" s="82">
        <v>2.9999999999999997E-4</v>
      </c>
      <c r="R311" s="83">
        <v>4548.8294999999998</v>
      </c>
      <c r="S311" s="80">
        <v>2156408</v>
      </c>
      <c r="T311" s="81">
        <v>8841</v>
      </c>
      <c r="U311" s="81">
        <v>2147567</v>
      </c>
      <c r="V311" s="84">
        <v>3.1799999999999998E-4</v>
      </c>
      <c r="W311" s="85">
        <v>682.92630599999995</v>
      </c>
      <c r="X311" s="62"/>
      <c r="Y311" s="9"/>
    </row>
    <row r="312" spans="7:25" x14ac:dyDescent="0.3">
      <c r="G312" s="77"/>
      <c r="H312" s="62">
        <v>73</v>
      </c>
      <c r="I312" s="62" t="s">
        <v>102</v>
      </c>
      <c r="J312" s="78">
        <v>246</v>
      </c>
      <c r="K312" s="79">
        <v>1</v>
      </c>
      <c r="L312" s="80">
        <v>17174169</v>
      </c>
      <c r="M312" s="81">
        <v>2057529</v>
      </c>
      <c r="N312" s="80">
        <v>46125</v>
      </c>
      <c r="O312" s="80"/>
      <c r="P312" s="81">
        <v>15162765</v>
      </c>
      <c r="Q312" s="82">
        <v>0</v>
      </c>
      <c r="R312" s="83">
        <v>0</v>
      </c>
      <c r="S312" s="80">
        <v>2156408</v>
      </c>
      <c r="T312" s="81">
        <v>8841</v>
      </c>
      <c r="U312" s="81">
        <v>2147567</v>
      </c>
      <c r="V312" s="84">
        <v>0</v>
      </c>
      <c r="W312" s="85">
        <v>0</v>
      </c>
      <c r="X312" s="62"/>
      <c r="Y312" s="9"/>
    </row>
    <row r="313" spans="7:25" x14ac:dyDescent="0.3">
      <c r="G313" s="77"/>
      <c r="H313" s="62">
        <v>117</v>
      </c>
      <c r="I313" s="62" t="s">
        <v>21</v>
      </c>
      <c r="J313" s="78">
        <v>246</v>
      </c>
      <c r="K313" s="79">
        <v>1</v>
      </c>
      <c r="L313" s="80">
        <v>17174169</v>
      </c>
      <c r="M313" s="81">
        <v>2057529</v>
      </c>
      <c r="N313" s="80">
        <v>46125</v>
      </c>
      <c r="O313" s="80"/>
      <c r="P313" s="81">
        <v>15162765</v>
      </c>
      <c r="Q313" s="82">
        <v>2.5700000000000001E-4</v>
      </c>
      <c r="R313" s="83">
        <v>3896.8306050000001</v>
      </c>
      <c r="S313" s="80">
        <v>2156408</v>
      </c>
      <c r="T313" s="81">
        <v>8841</v>
      </c>
      <c r="U313" s="81">
        <v>2147567</v>
      </c>
      <c r="V313" s="84">
        <v>2.7300000000000002E-4</v>
      </c>
      <c r="W313" s="85">
        <v>586.28579100000002</v>
      </c>
      <c r="X313" s="62"/>
      <c r="Y313" s="9"/>
    </row>
    <row r="314" spans="7:25" x14ac:dyDescent="0.3">
      <c r="G314" s="77"/>
      <c r="H314" s="62">
        <v>122</v>
      </c>
      <c r="I314" s="62" t="s">
        <v>96</v>
      </c>
      <c r="J314" s="78">
        <v>246</v>
      </c>
      <c r="K314" s="79">
        <v>1</v>
      </c>
      <c r="L314" s="80">
        <v>17174169</v>
      </c>
      <c r="M314" s="81">
        <v>2057529</v>
      </c>
      <c r="N314" s="80">
        <v>46125</v>
      </c>
      <c r="O314" s="80"/>
      <c r="P314" s="81">
        <v>15162765</v>
      </c>
      <c r="Q314" s="82">
        <v>0</v>
      </c>
      <c r="R314" s="83">
        <v>0</v>
      </c>
      <c r="S314" s="80">
        <v>2156408</v>
      </c>
      <c r="T314" s="81">
        <v>8841</v>
      </c>
      <c r="U314" s="81">
        <v>2147567</v>
      </c>
      <c r="V314" s="84">
        <v>0</v>
      </c>
      <c r="W314" s="85">
        <v>0</v>
      </c>
      <c r="X314" s="62"/>
      <c r="Y314" s="9"/>
    </row>
    <row r="315" spans="7:25" x14ac:dyDescent="0.3">
      <c r="G315" s="77"/>
      <c r="H315" s="62"/>
      <c r="I315" s="62"/>
      <c r="J315" s="78"/>
      <c r="K315" s="79"/>
      <c r="L315" s="81"/>
      <c r="M315" s="81"/>
      <c r="N315" s="81"/>
      <c r="O315" s="81"/>
      <c r="P315" s="81"/>
      <c r="Q315" s="84"/>
      <c r="R315" s="83"/>
      <c r="S315" s="81"/>
      <c r="T315" s="81"/>
      <c r="U315" s="81"/>
      <c r="V315" s="84"/>
      <c r="W315" s="85"/>
      <c r="X315" s="62"/>
      <c r="Y315" s="9"/>
    </row>
    <row r="316" spans="7:25" ht="15.6" x14ac:dyDescent="0.3">
      <c r="G316" s="90">
        <v>73</v>
      </c>
      <c r="H316" s="91" t="s">
        <v>102</v>
      </c>
      <c r="I316" s="62"/>
      <c r="J316" s="78"/>
      <c r="K316" s="79"/>
      <c r="L316" s="81"/>
      <c r="M316" s="81"/>
      <c r="N316" s="81"/>
      <c r="O316" s="81"/>
      <c r="P316" s="81"/>
      <c r="Q316" s="84"/>
      <c r="R316" s="83"/>
      <c r="S316" s="81"/>
      <c r="T316" s="81"/>
      <c r="U316" s="81"/>
      <c r="V316" s="84"/>
      <c r="W316" s="85"/>
      <c r="X316" s="62"/>
      <c r="Y316" s="9"/>
    </row>
    <row r="317" spans="7:25" x14ac:dyDescent="0.3">
      <c r="G317" s="77"/>
      <c r="H317" s="62">
        <v>1</v>
      </c>
      <c r="I317" s="62" t="s">
        <v>11</v>
      </c>
      <c r="J317" s="78">
        <v>846</v>
      </c>
      <c r="K317" s="79">
        <v>1</v>
      </c>
      <c r="L317" s="80">
        <v>0</v>
      </c>
      <c r="M317" s="81"/>
      <c r="N317" s="80">
        <v>45352</v>
      </c>
      <c r="O317" s="81">
        <v>64498</v>
      </c>
      <c r="P317" s="81">
        <v>-19146</v>
      </c>
      <c r="Q317" s="82">
        <v>2.2769999999999999E-3</v>
      </c>
      <c r="R317" s="83">
        <v>-43.595441999999998</v>
      </c>
      <c r="S317" s="80">
        <v>0</v>
      </c>
      <c r="T317" s="81">
        <v>0</v>
      </c>
      <c r="U317" s="81">
        <v>0</v>
      </c>
      <c r="V317" s="84">
        <v>1.91E-3</v>
      </c>
      <c r="W317" s="85">
        <v>0</v>
      </c>
      <c r="X317" s="62"/>
      <c r="Y317" s="9"/>
    </row>
    <row r="318" spans="7:25" x14ac:dyDescent="0.3">
      <c r="G318" s="77"/>
      <c r="H318" s="62">
        <v>2</v>
      </c>
      <c r="I318" s="62" t="s">
        <v>27</v>
      </c>
      <c r="J318" s="78">
        <v>846</v>
      </c>
      <c r="K318" s="79">
        <v>1</v>
      </c>
      <c r="L318" s="80">
        <v>0</v>
      </c>
      <c r="M318" s="81"/>
      <c r="N318" s="80">
        <v>45352</v>
      </c>
      <c r="O318" s="81">
        <v>64498</v>
      </c>
      <c r="P318" s="81">
        <v>-19146</v>
      </c>
      <c r="Q318" s="82">
        <v>2.6200000000000003E-4</v>
      </c>
      <c r="R318" s="83">
        <v>-5.0162520000000006</v>
      </c>
      <c r="S318" s="80">
        <v>0</v>
      </c>
      <c r="T318" s="81">
        <v>0</v>
      </c>
      <c r="U318" s="81">
        <v>0</v>
      </c>
      <c r="V318" s="84">
        <v>2.6899999999999998E-4</v>
      </c>
      <c r="W318" s="85">
        <v>0</v>
      </c>
      <c r="X318" s="62"/>
      <c r="Y318" s="9"/>
    </row>
    <row r="319" spans="7:25" x14ac:dyDescent="0.3">
      <c r="G319" s="77"/>
      <c r="H319" s="62">
        <v>3</v>
      </c>
      <c r="I319" s="62" t="s">
        <v>20</v>
      </c>
      <c r="J319" s="78">
        <v>846</v>
      </c>
      <c r="K319" s="79">
        <v>1</v>
      </c>
      <c r="L319" s="80">
        <v>0</v>
      </c>
      <c r="M319" s="81"/>
      <c r="N319" s="80">
        <v>45352</v>
      </c>
      <c r="O319" s="81">
        <v>64498</v>
      </c>
      <c r="P319" s="81">
        <v>-19146</v>
      </c>
      <c r="Q319" s="82">
        <v>5.7799999999999995E-4</v>
      </c>
      <c r="R319" s="83">
        <v>-11.066388</v>
      </c>
      <c r="S319" s="80">
        <v>0</v>
      </c>
      <c r="T319" s="81">
        <v>0</v>
      </c>
      <c r="U319" s="81">
        <v>0</v>
      </c>
      <c r="V319" s="84">
        <v>5.9699999999999998E-4</v>
      </c>
      <c r="W319" s="85">
        <v>0</v>
      </c>
      <c r="X319" s="62"/>
      <c r="Y319" s="9"/>
    </row>
    <row r="320" spans="7:25" x14ac:dyDescent="0.3">
      <c r="G320" s="77"/>
      <c r="H320" s="62">
        <v>4</v>
      </c>
      <c r="I320" s="62" t="s">
        <v>10</v>
      </c>
      <c r="J320" s="78">
        <v>846</v>
      </c>
      <c r="K320" s="79">
        <v>0.6</v>
      </c>
      <c r="L320" s="80">
        <v>0</v>
      </c>
      <c r="M320" s="81"/>
      <c r="N320" s="80">
        <v>45352</v>
      </c>
      <c r="O320" s="81">
        <v>64498</v>
      </c>
      <c r="P320" s="81">
        <v>-11487.6</v>
      </c>
      <c r="Q320" s="82">
        <v>8.5789999999999998E-3</v>
      </c>
      <c r="R320" s="83">
        <v>-98.552120400000007</v>
      </c>
      <c r="S320" s="80">
        <v>0</v>
      </c>
      <c r="T320" s="81">
        <v>0</v>
      </c>
      <c r="U320" s="81">
        <v>0</v>
      </c>
      <c r="V320" s="84">
        <v>9.2750000000000003E-3</v>
      </c>
      <c r="W320" s="85">
        <v>0</v>
      </c>
      <c r="X320" s="62"/>
      <c r="Y320" s="9"/>
    </row>
    <row r="321" spans="7:25" x14ac:dyDescent="0.3">
      <c r="G321" s="77"/>
      <c r="H321" s="62">
        <v>136</v>
      </c>
      <c r="I321" s="62" t="s">
        <v>159</v>
      </c>
      <c r="J321" s="78">
        <v>846</v>
      </c>
      <c r="K321" s="79">
        <v>0.6</v>
      </c>
      <c r="L321" s="80">
        <v>0</v>
      </c>
      <c r="M321" s="81"/>
      <c r="N321" s="80">
        <v>45352</v>
      </c>
      <c r="O321" s="81">
        <v>64498</v>
      </c>
      <c r="P321" s="81">
        <v>-11487.6</v>
      </c>
      <c r="Q321" s="82">
        <v>1.75E-4</v>
      </c>
      <c r="R321" s="83">
        <v>-2.0103300000000002</v>
      </c>
      <c r="S321" s="80">
        <v>0</v>
      </c>
      <c r="T321" s="81">
        <v>0</v>
      </c>
      <c r="U321" s="81">
        <v>0</v>
      </c>
      <c r="V321" s="84">
        <v>0</v>
      </c>
      <c r="W321" s="85">
        <v>0</v>
      </c>
      <c r="X321" s="62"/>
      <c r="Y321" s="9"/>
    </row>
    <row r="322" spans="7:25" x14ac:dyDescent="0.3">
      <c r="G322" s="77"/>
      <c r="H322" s="62">
        <v>6</v>
      </c>
      <c r="I322" s="62" t="s">
        <v>76</v>
      </c>
      <c r="J322" s="78">
        <v>846</v>
      </c>
      <c r="K322" s="79">
        <v>0.6</v>
      </c>
      <c r="L322" s="80">
        <v>0</v>
      </c>
      <c r="M322" s="81"/>
      <c r="N322" s="80">
        <v>45352</v>
      </c>
      <c r="O322" s="81">
        <v>64498</v>
      </c>
      <c r="P322" s="81">
        <v>-11487.6</v>
      </c>
      <c r="Q322" s="82">
        <v>0</v>
      </c>
      <c r="R322" s="83">
        <v>0</v>
      </c>
      <c r="S322" s="80">
        <v>0</v>
      </c>
      <c r="T322" s="81">
        <v>0</v>
      </c>
      <c r="U322" s="81">
        <v>0</v>
      </c>
      <c r="V322" s="84">
        <v>0</v>
      </c>
      <c r="W322" s="85">
        <v>0</v>
      </c>
      <c r="X322" s="62"/>
      <c r="Y322" s="9"/>
    </row>
    <row r="323" spans="7:25" x14ac:dyDescent="0.3">
      <c r="G323" s="77"/>
      <c r="H323" s="62">
        <v>7</v>
      </c>
      <c r="I323" s="62" t="s">
        <v>9</v>
      </c>
      <c r="J323" s="78">
        <v>846</v>
      </c>
      <c r="K323" s="79">
        <v>1</v>
      </c>
      <c r="L323" s="80">
        <v>0</v>
      </c>
      <c r="M323" s="81"/>
      <c r="N323" s="80">
        <v>45352</v>
      </c>
      <c r="O323" s="81">
        <v>64498</v>
      </c>
      <c r="P323" s="81">
        <v>-19146</v>
      </c>
      <c r="Q323" s="82">
        <v>1.1900000000000001E-4</v>
      </c>
      <c r="R323" s="83">
        <v>-2.2783739999999999</v>
      </c>
      <c r="S323" s="80">
        <v>0</v>
      </c>
      <c r="T323" s="81">
        <v>0</v>
      </c>
      <c r="U323" s="81">
        <v>0</v>
      </c>
      <c r="V323" s="84">
        <v>1.27E-4</v>
      </c>
      <c r="W323" s="85">
        <v>0</v>
      </c>
      <c r="X323" s="62"/>
      <c r="Y323" s="9"/>
    </row>
    <row r="324" spans="7:25" x14ac:dyDescent="0.3">
      <c r="G324" s="77"/>
      <c r="H324" s="62">
        <v>8</v>
      </c>
      <c r="I324" s="62" t="s">
        <v>23</v>
      </c>
      <c r="J324" s="78">
        <v>846</v>
      </c>
      <c r="K324" s="79">
        <v>1</v>
      </c>
      <c r="L324" s="80">
        <v>0</v>
      </c>
      <c r="M324" s="81"/>
      <c r="N324" s="80">
        <v>45352</v>
      </c>
      <c r="O324" s="81">
        <v>64498</v>
      </c>
      <c r="P324" s="81">
        <v>-19146</v>
      </c>
      <c r="Q324" s="82">
        <v>1.74E-4</v>
      </c>
      <c r="R324" s="83">
        <v>-3.331404</v>
      </c>
      <c r="S324" s="80">
        <v>0</v>
      </c>
      <c r="T324" s="81">
        <v>0</v>
      </c>
      <c r="U324" s="81">
        <v>0</v>
      </c>
      <c r="V324" s="84">
        <v>1.8699999999999999E-4</v>
      </c>
      <c r="W324" s="85">
        <v>0</v>
      </c>
      <c r="X324" s="62"/>
      <c r="Y324" s="9"/>
    </row>
    <row r="325" spans="7:25" x14ac:dyDescent="0.3">
      <c r="G325" s="77"/>
      <c r="H325" s="62">
        <v>9</v>
      </c>
      <c r="I325" s="62" t="s">
        <v>0</v>
      </c>
      <c r="J325" s="78">
        <v>846</v>
      </c>
      <c r="K325" s="79">
        <v>1</v>
      </c>
      <c r="L325" s="80">
        <v>0</v>
      </c>
      <c r="M325" s="81"/>
      <c r="N325" s="80">
        <v>45352</v>
      </c>
      <c r="O325" s="81">
        <v>64498</v>
      </c>
      <c r="P325" s="81">
        <v>-19146</v>
      </c>
      <c r="Q325" s="82">
        <v>2.4800000000000001E-4</v>
      </c>
      <c r="R325" s="83">
        <v>-4.748208</v>
      </c>
      <c r="S325" s="80">
        <v>0</v>
      </c>
      <c r="T325" s="81">
        <v>0</v>
      </c>
      <c r="U325" s="81">
        <v>0</v>
      </c>
      <c r="V325" s="84">
        <v>2.6600000000000001E-4</v>
      </c>
      <c r="W325" s="85">
        <v>0</v>
      </c>
      <c r="X325" s="62"/>
      <c r="Y325" s="9"/>
    </row>
    <row r="326" spans="7:25" x14ac:dyDescent="0.3">
      <c r="G326" s="77"/>
      <c r="H326" s="62">
        <v>29</v>
      </c>
      <c r="I326" s="62" t="s">
        <v>24</v>
      </c>
      <c r="J326" s="78">
        <v>846</v>
      </c>
      <c r="K326" s="79">
        <v>1</v>
      </c>
      <c r="L326" s="80">
        <v>0</v>
      </c>
      <c r="M326" s="81"/>
      <c r="N326" s="80">
        <v>45352</v>
      </c>
      <c r="O326" s="81">
        <v>64498</v>
      </c>
      <c r="P326" s="81">
        <v>-19146</v>
      </c>
      <c r="Q326" s="82">
        <v>3.1029999999999999E-3</v>
      </c>
      <c r="R326" s="83">
        <v>-59.410038</v>
      </c>
      <c r="S326" s="80">
        <v>0</v>
      </c>
      <c r="T326" s="81">
        <v>0</v>
      </c>
      <c r="U326" s="81">
        <v>0</v>
      </c>
      <c r="V326" s="84">
        <v>3.1029999999999999E-3</v>
      </c>
      <c r="W326" s="85">
        <v>0</v>
      </c>
      <c r="X326" s="62"/>
      <c r="Y326" s="9"/>
    </row>
    <row r="327" spans="7:25" x14ac:dyDescent="0.3">
      <c r="G327" s="77"/>
      <c r="H327" s="62">
        <v>38</v>
      </c>
      <c r="I327" s="62" t="s">
        <v>12</v>
      </c>
      <c r="J327" s="78">
        <v>846</v>
      </c>
      <c r="K327" s="79">
        <v>1</v>
      </c>
      <c r="L327" s="80">
        <v>0</v>
      </c>
      <c r="M327" s="81"/>
      <c r="N327" s="80">
        <v>45352</v>
      </c>
      <c r="O327" s="81">
        <v>64498</v>
      </c>
      <c r="P327" s="81">
        <v>-19146</v>
      </c>
      <c r="Q327" s="82">
        <v>9.5000000000000005E-5</v>
      </c>
      <c r="R327" s="83">
        <v>-1.8188700000000002</v>
      </c>
      <c r="S327" s="80">
        <v>0</v>
      </c>
      <c r="T327" s="81">
        <v>0</v>
      </c>
      <c r="U327" s="81">
        <v>0</v>
      </c>
      <c r="V327" s="84">
        <v>7.8999999999999996E-5</v>
      </c>
      <c r="W327" s="85">
        <v>0</v>
      </c>
      <c r="X327" s="62"/>
      <c r="Y327" s="9"/>
    </row>
    <row r="328" spans="7:25" x14ac:dyDescent="0.3">
      <c r="G328" s="77"/>
      <c r="H328" s="62">
        <v>55</v>
      </c>
      <c r="I328" s="62" t="s">
        <v>26</v>
      </c>
      <c r="J328" s="78">
        <v>846</v>
      </c>
      <c r="K328" s="79">
        <v>1</v>
      </c>
      <c r="L328" s="80">
        <v>0</v>
      </c>
      <c r="M328" s="81"/>
      <c r="N328" s="80">
        <v>45352</v>
      </c>
      <c r="O328" s="81">
        <v>64498</v>
      </c>
      <c r="P328" s="81">
        <v>-19146</v>
      </c>
      <c r="Q328" s="82">
        <v>1.4799999999999999E-4</v>
      </c>
      <c r="R328" s="83">
        <v>-2.8336079999999999</v>
      </c>
      <c r="S328" s="80">
        <v>0</v>
      </c>
      <c r="T328" s="81">
        <v>0</v>
      </c>
      <c r="U328" s="81">
        <v>0</v>
      </c>
      <c r="V328" s="84">
        <v>1.5699999999999999E-4</v>
      </c>
      <c r="W328" s="85">
        <v>0</v>
      </c>
      <c r="X328" s="62"/>
      <c r="Y328" s="9"/>
    </row>
    <row r="329" spans="7:25" x14ac:dyDescent="0.3">
      <c r="G329" s="77"/>
      <c r="H329" s="62">
        <v>71</v>
      </c>
      <c r="I329" s="62" t="s">
        <v>18</v>
      </c>
      <c r="J329" s="78">
        <v>846</v>
      </c>
      <c r="K329" s="79">
        <v>1</v>
      </c>
      <c r="L329" s="80">
        <v>0</v>
      </c>
      <c r="M329" s="81"/>
      <c r="N329" s="80">
        <v>45352</v>
      </c>
      <c r="O329" s="81">
        <v>64498</v>
      </c>
      <c r="P329" s="81">
        <v>-19146</v>
      </c>
      <c r="Q329" s="82">
        <v>1.0000000000000001E-5</v>
      </c>
      <c r="R329" s="83">
        <v>-0.19146000000000002</v>
      </c>
      <c r="S329" s="80">
        <v>0</v>
      </c>
      <c r="T329" s="81">
        <v>0</v>
      </c>
      <c r="U329" s="81">
        <v>0</v>
      </c>
      <c r="V329" s="84">
        <v>1.1E-5</v>
      </c>
      <c r="W329" s="85">
        <v>0</v>
      </c>
      <c r="X329" s="62"/>
      <c r="Y329" s="9"/>
    </row>
    <row r="330" spans="7:25" x14ac:dyDescent="0.3">
      <c r="G330" s="77"/>
      <c r="H330" s="62">
        <v>72</v>
      </c>
      <c r="I330" s="62" t="s">
        <v>28</v>
      </c>
      <c r="J330" s="78">
        <v>846</v>
      </c>
      <c r="K330" s="79">
        <v>1</v>
      </c>
      <c r="L330" s="80">
        <v>0</v>
      </c>
      <c r="M330" s="81"/>
      <c r="N330" s="80">
        <v>45352</v>
      </c>
      <c r="O330" s="81">
        <v>64498</v>
      </c>
      <c r="P330" s="81">
        <v>-19146</v>
      </c>
      <c r="Q330" s="82">
        <v>2.9999999999999997E-4</v>
      </c>
      <c r="R330" s="83">
        <v>-5.7437999999999994</v>
      </c>
      <c r="S330" s="80">
        <v>0</v>
      </c>
      <c r="T330" s="81">
        <v>0</v>
      </c>
      <c r="U330" s="81">
        <v>0</v>
      </c>
      <c r="V330" s="84">
        <v>3.1799999999999998E-4</v>
      </c>
      <c r="W330" s="85">
        <v>0</v>
      </c>
      <c r="X330" s="62"/>
      <c r="Y330" s="9"/>
    </row>
    <row r="331" spans="7:25" x14ac:dyDescent="0.3">
      <c r="G331" s="77"/>
      <c r="H331" s="62">
        <v>73</v>
      </c>
      <c r="I331" s="62" t="s">
        <v>102</v>
      </c>
      <c r="J331" s="78">
        <v>846</v>
      </c>
      <c r="K331" s="79">
        <v>1</v>
      </c>
      <c r="L331" s="80">
        <v>0</v>
      </c>
      <c r="M331" s="81"/>
      <c r="N331" s="80">
        <v>45352</v>
      </c>
      <c r="O331" s="81">
        <v>64498</v>
      </c>
      <c r="P331" s="81">
        <v>-19146</v>
      </c>
      <c r="Q331" s="82">
        <v>0</v>
      </c>
      <c r="R331" s="83">
        <v>0</v>
      </c>
      <c r="S331" s="80">
        <v>0</v>
      </c>
      <c r="T331" s="81">
        <v>0</v>
      </c>
      <c r="U331" s="81">
        <v>0</v>
      </c>
      <c r="V331" s="84">
        <v>0</v>
      </c>
      <c r="W331" s="85">
        <v>0</v>
      </c>
      <c r="X331" s="62"/>
      <c r="Y331" s="9"/>
    </row>
    <row r="332" spans="7:25" x14ac:dyDescent="0.3">
      <c r="G332" s="77"/>
      <c r="H332" s="62">
        <v>117</v>
      </c>
      <c r="I332" s="62" t="s">
        <v>21</v>
      </c>
      <c r="J332" s="78">
        <v>846</v>
      </c>
      <c r="K332" s="79">
        <v>1</v>
      </c>
      <c r="L332" s="80">
        <v>0</v>
      </c>
      <c r="M332" s="81"/>
      <c r="N332" s="80">
        <v>45352</v>
      </c>
      <c r="O332" s="81">
        <v>64498</v>
      </c>
      <c r="P332" s="81">
        <v>-19146</v>
      </c>
      <c r="Q332" s="82">
        <v>2.5700000000000001E-4</v>
      </c>
      <c r="R332" s="83">
        <v>-4.9205220000000001</v>
      </c>
      <c r="S332" s="80">
        <v>0</v>
      </c>
      <c r="T332" s="81">
        <v>0</v>
      </c>
      <c r="U332" s="81">
        <v>0</v>
      </c>
      <c r="V332" s="84">
        <v>2.7300000000000002E-4</v>
      </c>
      <c r="W332" s="85">
        <v>0</v>
      </c>
      <c r="X332" s="62"/>
      <c r="Y332" s="9"/>
    </row>
    <row r="333" spans="7:25" x14ac:dyDescent="0.3">
      <c r="G333" s="77"/>
      <c r="H333" s="62">
        <v>122</v>
      </c>
      <c r="I333" s="62" t="s">
        <v>96</v>
      </c>
      <c r="J333" s="78">
        <v>846</v>
      </c>
      <c r="K333" s="79">
        <v>1</v>
      </c>
      <c r="L333" s="80">
        <v>0</v>
      </c>
      <c r="M333" s="81"/>
      <c r="N333" s="80">
        <v>45352</v>
      </c>
      <c r="O333" s="81">
        <v>64498</v>
      </c>
      <c r="P333" s="81">
        <v>-19146</v>
      </c>
      <c r="Q333" s="82">
        <v>0</v>
      </c>
      <c r="R333" s="83">
        <v>0</v>
      </c>
      <c r="S333" s="80">
        <v>0</v>
      </c>
      <c r="T333" s="81">
        <v>0</v>
      </c>
      <c r="U333" s="81">
        <v>0</v>
      </c>
      <c r="V333" s="84">
        <v>0</v>
      </c>
      <c r="W333" s="85">
        <v>0</v>
      </c>
      <c r="X333" s="62"/>
      <c r="Y333" s="9"/>
    </row>
    <row r="334" spans="7:25" ht="15" thickBot="1" x14ac:dyDescent="0.35">
      <c r="G334" s="86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93"/>
      <c r="X334" s="89"/>
      <c r="Y334" s="9"/>
    </row>
    <row r="335" spans="7:25" x14ac:dyDescent="0.3">
      <c r="G335" s="62">
        <v>73</v>
      </c>
      <c r="H335" s="62" t="s">
        <v>102</v>
      </c>
      <c r="I335" s="62"/>
      <c r="J335" s="78"/>
      <c r="K335" s="79"/>
      <c r="L335" s="81"/>
      <c r="M335" s="81"/>
      <c r="N335" s="81"/>
      <c r="O335" s="81"/>
      <c r="P335" s="81"/>
      <c r="Q335" s="84"/>
      <c r="R335" s="83">
        <v>204943.08426960002</v>
      </c>
      <c r="S335" s="81"/>
      <c r="T335" s="81"/>
      <c r="U335" s="81"/>
      <c r="V335" s="84"/>
      <c r="W335" s="83">
        <v>29249.862539999998</v>
      </c>
      <c r="X335" s="89">
        <v>234192.94680960002</v>
      </c>
      <c r="Y335" s="9"/>
    </row>
    <row r="336" spans="7:25" x14ac:dyDescent="0.3">
      <c r="G336" s="62"/>
      <c r="H336" s="62"/>
      <c r="I336" s="62"/>
      <c r="J336" s="78"/>
      <c r="K336" s="79"/>
      <c r="L336" s="81"/>
      <c r="M336" s="81"/>
      <c r="N336" s="81"/>
      <c r="O336" s="81"/>
      <c r="P336" s="81"/>
      <c r="Q336" s="84"/>
      <c r="R336" s="83"/>
      <c r="S336" s="81"/>
      <c r="T336" s="81"/>
      <c r="U336" s="81"/>
      <c r="V336" s="84"/>
      <c r="W336" s="83"/>
      <c r="X336" s="62"/>
      <c r="Y336" s="9"/>
    </row>
    <row r="337" spans="7:25" ht="15" thickBot="1" x14ac:dyDescent="0.35">
      <c r="G337" s="62"/>
      <c r="H337" s="62"/>
      <c r="I337" s="62"/>
      <c r="J337" s="63" t="s">
        <v>59</v>
      </c>
      <c r="K337" s="64" t="s">
        <v>60</v>
      </c>
      <c r="L337" s="65" t="s">
        <v>61</v>
      </c>
      <c r="M337" s="65" t="s">
        <v>186</v>
      </c>
      <c r="N337" s="65" t="s">
        <v>62</v>
      </c>
      <c r="O337" s="65" t="s">
        <v>187</v>
      </c>
      <c r="P337" s="65" t="s">
        <v>63</v>
      </c>
      <c r="Q337" s="66" t="s">
        <v>64</v>
      </c>
      <c r="R337" s="67" t="s">
        <v>65</v>
      </c>
      <c r="S337" s="65" t="s">
        <v>66</v>
      </c>
      <c r="T337" s="65" t="s">
        <v>67</v>
      </c>
      <c r="U337" s="65" t="s">
        <v>68</v>
      </c>
      <c r="V337" s="66" t="s">
        <v>69</v>
      </c>
      <c r="W337" s="67" t="s">
        <v>70</v>
      </c>
      <c r="X337" s="62"/>
      <c r="Y337" s="9"/>
    </row>
    <row r="338" spans="7:25" ht="15.6" x14ac:dyDescent="0.3">
      <c r="G338" s="68">
        <v>74</v>
      </c>
      <c r="H338" s="69" t="s">
        <v>103</v>
      </c>
      <c r="I338" s="70"/>
      <c r="J338" s="71"/>
      <c r="K338" s="72"/>
      <c r="L338" s="73"/>
      <c r="M338" s="73"/>
      <c r="N338" s="73"/>
      <c r="O338" s="73"/>
      <c r="P338" s="73"/>
      <c r="Q338" s="74"/>
      <c r="R338" s="75"/>
      <c r="S338" s="73"/>
      <c r="T338" s="73"/>
      <c r="U338" s="73"/>
      <c r="V338" s="74"/>
      <c r="W338" s="76"/>
      <c r="X338" s="62"/>
      <c r="Y338" s="9"/>
    </row>
    <row r="339" spans="7:25" x14ac:dyDescent="0.3">
      <c r="G339" s="77"/>
      <c r="H339" s="62">
        <v>1</v>
      </c>
      <c r="I339" s="62" t="s">
        <v>11</v>
      </c>
      <c r="J339" s="78">
        <v>251</v>
      </c>
      <c r="K339" s="79">
        <v>1</v>
      </c>
      <c r="L339" s="80">
        <v>36598341</v>
      </c>
      <c r="M339" s="81">
        <v>3991243</v>
      </c>
      <c r="N339" s="80">
        <v>34214</v>
      </c>
      <c r="O339" s="80"/>
      <c r="P339" s="81">
        <v>32641312</v>
      </c>
      <c r="Q339" s="82">
        <v>2.2769999999999999E-3</v>
      </c>
      <c r="R339" s="83">
        <v>74324.267424000005</v>
      </c>
      <c r="S339" s="80">
        <v>64745</v>
      </c>
      <c r="T339" s="81">
        <v>985660</v>
      </c>
      <c r="U339" s="81">
        <v>-920915</v>
      </c>
      <c r="V339" s="84">
        <v>1.91E-3</v>
      </c>
      <c r="W339" s="85">
        <v>-1758.9476500000001</v>
      </c>
      <c r="X339" s="62"/>
      <c r="Y339" s="9"/>
    </row>
    <row r="340" spans="7:25" x14ac:dyDescent="0.3">
      <c r="G340" s="77"/>
      <c r="H340" s="62">
        <v>2</v>
      </c>
      <c r="I340" s="62" t="s">
        <v>27</v>
      </c>
      <c r="J340" s="78">
        <v>251</v>
      </c>
      <c r="K340" s="79">
        <v>1</v>
      </c>
      <c r="L340" s="80">
        <v>36598341</v>
      </c>
      <c r="M340" s="81">
        <v>3991243</v>
      </c>
      <c r="N340" s="80">
        <v>34214</v>
      </c>
      <c r="O340" s="80"/>
      <c r="P340" s="81">
        <v>32641312</v>
      </c>
      <c r="Q340" s="82">
        <v>2.6200000000000003E-4</v>
      </c>
      <c r="R340" s="83">
        <v>8552.0237440000001</v>
      </c>
      <c r="S340" s="80">
        <v>64745</v>
      </c>
      <c r="T340" s="81">
        <v>985660</v>
      </c>
      <c r="U340" s="81">
        <v>-920915</v>
      </c>
      <c r="V340" s="84">
        <v>2.6899999999999998E-4</v>
      </c>
      <c r="W340" s="85">
        <v>-247.72613499999997</v>
      </c>
      <c r="X340" s="62"/>
      <c r="Y340" s="9"/>
    </row>
    <row r="341" spans="7:25" x14ac:dyDescent="0.3">
      <c r="G341" s="77"/>
      <c r="H341" s="62">
        <v>3</v>
      </c>
      <c r="I341" s="62" t="s">
        <v>20</v>
      </c>
      <c r="J341" s="78">
        <v>251</v>
      </c>
      <c r="K341" s="79">
        <v>1</v>
      </c>
      <c r="L341" s="80">
        <v>36598341</v>
      </c>
      <c r="M341" s="81">
        <v>3991243</v>
      </c>
      <c r="N341" s="80">
        <v>34214</v>
      </c>
      <c r="O341" s="80"/>
      <c r="P341" s="81">
        <v>32641312</v>
      </c>
      <c r="Q341" s="82">
        <v>5.7799999999999995E-4</v>
      </c>
      <c r="R341" s="83">
        <v>18866.678335999997</v>
      </c>
      <c r="S341" s="80">
        <v>64745</v>
      </c>
      <c r="T341" s="81">
        <v>985660</v>
      </c>
      <c r="U341" s="81">
        <v>-920915</v>
      </c>
      <c r="V341" s="84">
        <v>5.9699999999999998E-4</v>
      </c>
      <c r="W341" s="85">
        <v>-549.78625499999998</v>
      </c>
      <c r="X341" s="62"/>
      <c r="Y341" s="9"/>
    </row>
    <row r="342" spans="7:25" x14ac:dyDescent="0.3">
      <c r="G342" s="77"/>
      <c r="H342" s="62">
        <v>4</v>
      </c>
      <c r="I342" s="62" t="s">
        <v>10</v>
      </c>
      <c r="J342" s="78">
        <v>251</v>
      </c>
      <c r="K342" s="79">
        <v>0.6</v>
      </c>
      <c r="L342" s="80">
        <v>36598341</v>
      </c>
      <c r="M342" s="81">
        <v>3991243</v>
      </c>
      <c r="N342" s="80">
        <v>34214</v>
      </c>
      <c r="O342" s="80"/>
      <c r="P342" s="81">
        <v>19584787.199999999</v>
      </c>
      <c r="Q342" s="82">
        <v>8.5789999999999998E-3</v>
      </c>
      <c r="R342" s="83">
        <v>168017.88938879999</v>
      </c>
      <c r="S342" s="80">
        <v>64745</v>
      </c>
      <c r="T342" s="81">
        <v>985660</v>
      </c>
      <c r="U342" s="81">
        <v>-552549</v>
      </c>
      <c r="V342" s="84">
        <v>9.2750000000000003E-3</v>
      </c>
      <c r="W342" s="85">
        <v>-5124.8919750000005</v>
      </c>
      <c r="X342" s="62"/>
      <c r="Y342" s="9"/>
    </row>
    <row r="343" spans="7:25" x14ac:dyDescent="0.3">
      <c r="G343" s="77"/>
      <c r="H343" s="62">
        <v>136</v>
      </c>
      <c r="I343" s="62" t="s">
        <v>159</v>
      </c>
      <c r="J343" s="78">
        <v>251</v>
      </c>
      <c r="K343" s="79">
        <v>0.6</v>
      </c>
      <c r="L343" s="80">
        <v>36598341</v>
      </c>
      <c r="M343" s="81">
        <v>3991243</v>
      </c>
      <c r="N343" s="80">
        <v>34214</v>
      </c>
      <c r="O343" s="80"/>
      <c r="P343" s="81">
        <v>19584787.199999999</v>
      </c>
      <c r="Q343" s="82">
        <v>1.75E-4</v>
      </c>
      <c r="R343" s="83">
        <v>3427.3377599999999</v>
      </c>
      <c r="S343" s="80">
        <v>64745</v>
      </c>
      <c r="T343" s="81">
        <v>985660</v>
      </c>
      <c r="U343" s="81">
        <v>-552549</v>
      </c>
      <c r="V343" s="84">
        <v>0</v>
      </c>
      <c r="W343" s="85">
        <v>0</v>
      </c>
      <c r="X343" s="62"/>
      <c r="Y343" s="9"/>
    </row>
    <row r="344" spans="7:25" x14ac:dyDescent="0.3">
      <c r="G344" s="77"/>
      <c r="H344" s="62">
        <v>6</v>
      </c>
      <c r="I344" s="62" t="s">
        <v>76</v>
      </c>
      <c r="J344" s="78">
        <v>251</v>
      </c>
      <c r="K344" s="79">
        <v>0.6</v>
      </c>
      <c r="L344" s="80">
        <v>36598341</v>
      </c>
      <c r="M344" s="81">
        <v>3991243</v>
      </c>
      <c r="N344" s="80">
        <v>34214</v>
      </c>
      <c r="O344" s="80"/>
      <c r="P344" s="81">
        <v>19584787.199999999</v>
      </c>
      <c r="Q344" s="82">
        <v>0</v>
      </c>
      <c r="R344" s="83">
        <v>0</v>
      </c>
      <c r="S344" s="80">
        <v>64745</v>
      </c>
      <c r="T344" s="81">
        <v>985660</v>
      </c>
      <c r="U344" s="81">
        <v>-552549</v>
      </c>
      <c r="V344" s="84">
        <v>0</v>
      </c>
      <c r="W344" s="85">
        <v>0</v>
      </c>
      <c r="X344" s="62"/>
      <c r="Y344" s="9"/>
    </row>
    <row r="345" spans="7:25" x14ac:dyDescent="0.3">
      <c r="G345" s="77"/>
      <c r="H345" s="62">
        <v>7</v>
      </c>
      <c r="I345" s="62" t="s">
        <v>9</v>
      </c>
      <c r="J345" s="78">
        <v>251</v>
      </c>
      <c r="K345" s="79">
        <v>1</v>
      </c>
      <c r="L345" s="80">
        <v>36598341</v>
      </c>
      <c r="M345" s="81">
        <v>3991243</v>
      </c>
      <c r="N345" s="80">
        <v>34214</v>
      </c>
      <c r="O345" s="80"/>
      <c r="P345" s="81">
        <v>32641312</v>
      </c>
      <c r="Q345" s="82">
        <v>1.1900000000000001E-4</v>
      </c>
      <c r="R345" s="83">
        <v>3884.3161280000004</v>
      </c>
      <c r="S345" s="80">
        <v>64745</v>
      </c>
      <c r="T345" s="81">
        <v>985660</v>
      </c>
      <c r="U345" s="81">
        <v>-920915</v>
      </c>
      <c r="V345" s="84">
        <v>1.27E-4</v>
      </c>
      <c r="W345" s="85">
        <v>-116.956205</v>
      </c>
      <c r="X345" s="62"/>
      <c r="Y345" s="9"/>
    </row>
    <row r="346" spans="7:25" x14ac:dyDescent="0.3">
      <c r="G346" s="77"/>
      <c r="H346" s="62">
        <v>8</v>
      </c>
      <c r="I346" s="62" t="s">
        <v>23</v>
      </c>
      <c r="J346" s="78">
        <v>251</v>
      </c>
      <c r="K346" s="79">
        <v>1</v>
      </c>
      <c r="L346" s="80">
        <v>36598341</v>
      </c>
      <c r="M346" s="81">
        <v>3991243</v>
      </c>
      <c r="N346" s="80">
        <v>34214</v>
      </c>
      <c r="O346" s="80"/>
      <c r="P346" s="81">
        <v>32641312</v>
      </c>
      <c r="Q346" s="82">
        <v>1.74E-4</v>
      </c>
      <c r="R346" s="83">
        <v>5679.5882879999999</v>
      </c>
      <c r="S346" s="80">
        <v>64745</v>
      </c>
      <c r="T346" s="81">
        <v>985660</v>
      </c>
      <c r="U346" s="81">
        <v>-920915</v>
      </c>
      <c r="V346" s="84">
        <v>1.8699999999999999E-4</v>
      </c>
      <c r="W346" s="85">
        <v>-172.211105</v>
      </c>
      <c r="X346" s="62"/>
      <c r="Y346" s="9"/>
    </row>
    <row r="347" spans="7:25" x14ac:dyDescent="0.3">
      <c r="G347" s="77"/>
      <c r="H347" s="62">
        <v>9</v>
      </c>
      <c r="I347" s="62" t="s">
        <v>0</v>
      </c>
      <c r="J347" s="78">
        <v>251</v>
      </c>
      <c r="K347" s="79">
        <v>1</v>
      </c>
      <c r="L347" s="80">
        <v>36598341</v>
      </c>
      <c r="M347" s="81">
        <v>3991243</v>
      </c>
      <c r="N347" s="80">
        <v>34214</v>
      </c>
      <c r="O347" s="80"/>
      <c r="P347" s="81">
        <v>32641312</v>
      </c>
      <c r="Q347" s="82">
        <v>2.4800000000000001E-4</v>
      </c>
      <c r="R347" s="83">
        <v>8095.045376</v>
      </c>
      <c r="S347" s="80">
        <v>64745</v>
      </c>
      <c r="T347" s="81">
        <v>985660</v>
      </c>
      <c r="U347" s="81">
        <v>-920915</v>
      </c>
      <c r="V347" s="84">
        <v>2.6600000000000001E-4</v>
      </c>
      <c r="W347" s="85">
        <v>-244.96339</v>
      </c>
      <c r="X347" s="62"/>
      <c r="Y347" s="9"/>
    </row>
    <row r="348" spans="7:25" x14ac:dyDescent="0.3">
      <c r="G348" s="77"/>
      <c r="H348" s="62">
        <v>17</v>
      </c>
      <c r="I348" s="62" t="s">
        <v>16</v>
      </c>
      <c r="J348" s="78">
        <v>251</v>
      </c>
      <c r="K348" s="79">
        <v>1</v>
      </c>
      <c r="L348" s="80">
        <v>36598341</v>
      </c>
      <c r="M348" s="81">
        <v>3991243</v>
      </c>
      <c r="N348" s="80">
        <v>34214</v>
      </c>
      <c r="O348" s="80"/>
      <c r="P348" s="81">
        <v>32641312</v>
      </c>
      <c r="Q348" s="82">
        <v>7.0899999999999999E-4</v>
      </c>
      <c r="R348" s="83">
        <v>23142.690208</v>
      </c>
      <c r="S348" s="80">
        <v>64745</v>
      </c>
      <c r="T348" s="81">
        <v>985660</v>
      </c>
      <c r="U348" s="81">
        <v>-920915</v>
      </c>
      <c r="V348" s="84">
        <v>7.5799999999999999E-4</v>
      </c>
      <c r="W348" s="85">
        <v>-698.05357000000004</v>
      </c>
      <c r="X348" s="62"/>
      <c r="Y348" s="9"/>
    </row>
    <row r="349" spans="7:25" x14ac:dyDescent="0.3">
      <c r="G349" s="77"/>
      <c r="H349" s="62">
        <v>29</v>
      </c>
      <c r="I349" s="62" t="s">
        <v>24</v>
      </c>
      <c r="J349" s="78">
        <v>251</v>
      </c>
      <c r="K349" s="79">
        <v>1</v>
      </c>
      <c r="L349" s="80">
        <v>36598341</v>
      </c>
      <c r="M349" s="81">
        <v>3991243</v>
      </c>
      <c r="N349" s="80">
        <v>34214</v>
      </c>
      <c r="O349" s="80"/>
      <c r="P349" s="81">
        <v>32641312</v>
      </c>
      <c r="Q349" s="82">
        <v>3.1029999999999999E-3</v>
      </c>
      <c r="R349" s="83">
        <v>101285.991136</v>
      </c>
      <c r="S349" s="80">
        <v>64745</v>
      </c>
      <c r="T349" s="81">
        <v>985660</v>
      </c>
      <c r="U349" s="81">
        <v>-920915</v>
      </c>
      <c r="V349" s="84">
        <v>3.1029999999999999E-3</v>
      </c>
      <c r="W349" s="85">
        <v>-2857.5992449999999</v>
      </c>
      <c r="X349" s="62"/>
      <c r="Y349" s="9"/>
    </row>
    <row r="350" spans="7:25" x14ac:dyDescent="0.3">
      <c r="G350" s="77"/>
      <c r="H350" s="62">
        <v>38</v>
      </c>
      <c r="I350" s="62" t="s">
        <v>12</v>
      </c>
      <c r="J350" s="78">
        <v>251</v>
      </c>
      <c r="K350" s="79">
        <v>1</v>
      </c>
      <c r="L350" s="80">
        <v>36598341</v>
      </c>
      <c r="M350" s="81">
        <v>3991243</v>
      </c>
      <c r="N350" s="80">
        <v>34214</v>
      </c>
      <c r="O350" s="80"/>
      <c r="P350" s="81">
        <v>32641312</v>
      </c>
      <c r="Q350" s="82">
        <v>9.5000000000000005E-5</v>
      </c>
      <c r="R350" s="83">
        <v>3100.9246400000002</v>
      </c>
      <c r="S350" s="80">
        <v>64745</v>
      </c>
      <c r="T350" s="81">
        <v>985660</v>
      </c>
      <c r="U350" s="81">
        <v>-920915</v>
      </c>
      <c r="V350" s="84">
        <v>7.8999999999999996E-5</v>
      </c>
      <c r="W350" s="85">
        <v>-72.752285000000001</v>
      </c>
      <c r="X350" s="62"/>
      <c r="Y350" s="9"/>
    </row>
    <row r="351" spans="7:25" x14ac:dyDescent="0.3">
      <c r="G351" s="77"/>
      <c r="H351" s="62">
        <v>55</v>
      </c>
      <c r="I351" s="62" t="s">
        <v>26</v>
      </c>
      <c r="J351" s="78">
        <v>251</v>
      </c>
      <c r="K351" s="79">
        <v>1</v>
      </c>
      <c r="L351" s="80">
        <v>36598341</v>
      </c>
      <c r="M351" s="81">
        <v>3991243</v>
      </c>
      <c r="N351" s="80">
        <v>34214</v>
      </c>
      <c r="O351" s="80"/>
      <c r="P351" s="81">
        <v>32641312</v>
      </c>
      <c r="Q351" s="82">
        <v>1.4799999999999999E-4</v>
      </c>
      <c r="R351" s="83">
        <v>4830.9141759999993</v>
      </c>
      <c r="S351" s="80">
        <v>64745</v>
      </c>
      <c r="T351" s="81">
        <v>985660</v>
      </c>
      <c r="U351" s="81">
        <v>-920915</v>
      </c>
      <c r="V351" s="84">
        <v>1.5699999999999999E-4</v>
      </c>
      <c r="W351" s="85">
        <v>-144.58365499999999</v>
      </c>
      <c r="X351" s="62"/>
      <c r="Y351" s="9"/>
    </row>
    <row r="352" spans="7:25" x14ac:dyDescent="0.3">
      <c r="G352" s="77"/>
      <c r="H352" s="62">
        <v>71</v>
      </c>
      <c r="I352" s="62" t="s">
        <v>18</v>
      </c>
      <c r="J352" s="78">
        <v>251</v>
      </c>
      <c r="K352" s="79">
        <v>1</v>
      </c>
      <c r="L352" s="80">
        <v>36598341</v>
      </c>
      <c r="M352" s="81">
        <v>3991243</v>
      </c>
      <c r="N352" s="80">
        <v>34214</v>
      </c>
      <c r="O352" s="80"/>
      <c r="P352" s="81">
        <v>32641312</v>
      </c>
      <c r="Q352" s="82">
        <v>1.0000000000000001E-5</v>
      </c>
      <c r="R352" s="83">
        <v>326.41312000000005</v>
      </c>
      <c r="S352" s="80">
        <v>64745</v>
      </c>
      <c r="T352" s="81">
        <v>985660</v>
      </c>
      <c r="U352" s="81">
        <v>-920915</v>
      </c>
      <c r="V352" s="84">
        <v>1.1E-5</v>
      </c>
      <c r="W352" s="85">
        <v>-10.130065</v>
      </c>
      <c r="X352" s="62"/>
      <c r="Y352" s="9"/>
    </row>
    <row r="353" spans="7:25" x14ac:dyDescent="0.3">
      <c r="G353" s="77"/>
      <c r="H353" s="62">
        <v>72</v>
      </c>
      <c r="I353" s="62" t="s">
        <v>28</v>
      </c>
      <c r="J353" s="78">
        <v>251</v>
      </c>
      <c r="K353" s="79">
        <v>1</v>
      </c>
      <c r="L353" s="80">
        <v>36598341</v>
      </c>
      <c r="M353" s="81">
        <v>3991243</v>
      </c>
      <c r="N353" s="80">
        <v>34214</v>
      </c>
      <c r="O353" s="80"/>
      <c r="P353" s="81">
        <v>32641312</v>
      </c>
      <c r="Q353" s="82">
        <v>2.9999999999999997E-4</v>
      </c>
      <c r="R353" s="83">
        <v>9792.3935999999994</v>
      </c>
      <c r="S353" s="80">
        <v>64745</v>
      </c>
      <c r="T353" s="81">
        <v>985660</v>
      </c>
      <c r="U353" s="81">
        <v>-920915</v>
      </c>
      <c r="V353" s="84">
        <v>3.1799999999999998E-4</v>
      </c>
      <c r="W353" s="85">
        <v>-292.85096999999996</v>
      </c>
      <c r="X353" s="62"/>
      <c r="Y353" s="9"/>
    </row>
    <row r="354" spans="7:25" x14ac:dyDescent="0.3">
      <c r="G354" s="77"/>
      <c r="H354" s="62">
        <v>74</v>
      </c>
      <c r="I354" s="62" t="s">
        <v>103</v>
      </c>
      <c r="J354" s="78">
        <v>251</v>
      </c>
      <c r="K354" s="79">
        <v>1</v>
      </c>
      <c r="L354" s="80">
        <v>36598341</v>
      </c>
      <c r="M354" s="81">
        <v>3991243</v>
      </c>
      <c r="N354" s="80">
        <v>34214</v>
      </c>
      <c r="O354" s="80"/>
      <c r="P354" s="81">
        <v>32641312</v>
      </c>
      <c r="Q354" s="82">
        <v>0</v>
      </c>
      <c r="R354" s="83">
        <v>0</v>
      </c>
      <c r="S354" s="80">
        <v>64745</v>
      </c>
      <c r="T354" s="81">
        <v>985660</v>
      </c>
      <c r="U354" s="81">
        <v>-920915</v>
      </c>
      <c r="V354" s="84">
        <v>0</v>
      </c>
      <c r="W354" s="85">
        <v>0</v>
      </c>
      <c r="X354" s="62"/>
      <c r="Y354" s="9"/>
    </row>
    <row r="355" spans="7:25" x14ac:dyDescent="0.3">
      <c r="G355" s="77"/>
      <c r="H355" s="62">
        <v>117</v>
      </c>
      <c r="I355" s="62" t="s">
        <v>21</v>
      </c>
      <c r="J355" s="78">
        <v>251</v>
      </c>
      <c r="K355" s="79">
        <v>1</v>
      </c>
      <c r="L355" s="80">
        <v>36598341</v>
      </c>
      <c r="M355" s="81">
        <v>3991243</v>
      </c>
      <c r="N355" s="80">
        <v>34214</v>
      </c>
      <c r="O355" s="80"/>
      <c r="P355" s="81">
        <v>32641312</v>
      </c>
      <c r="Q355" s="82">
        <v>2.5700000000000001E-4</v>
      </c>
      <c r="R355" s="83">
        <v>8388.8171839999995</v>
      </c>
      <c r="S355" s="80">
        <v>64745</v>
      </c>
      <c r="T355" s="81">
        <v>985660</v>
      </c>
      <c r="U355" s="81">
        <v>-920915</v>
      </c>
      <c r="V355" s="84">
        <v>2.7300000000000002E-4</v>
      </c>
      <c r="W355" s="85">
        <v>-251.40979500000003</v>
      </c>
      <c r="X355" s="62"/>
      <c r="Y355" s="9"/>
    </row>
    <row r="356" spans="7:25" x14ac:dyDescent="0.3">
      <c r="G356" s="77"/>
      <c r="H356" s="62">
        <v>122</v>
      </c>
      <c r="I356" s="62" t="s">
        <v>96</v>
      </c>
      <c r="J356" s="78">
        <v>251</v>
      </c>
      <c r="K356" s="79">
        <v>1</v>
      </c>
      <c r="L356" s="80">
        <v>36598341</v>
      </c>
      <c r="M356" s="81">
        <v>3991243</v>
      </c>
      <c r="N356" s="80">
        <v>34214</v>
      </c>
      <c r="O356" s="80"/>
      <c r="P356" s="81">
        <v>32641312</v>
      </c>
      <c r="Q356" s="82">
        <v>0</v>
      </c>
      <c r="R356" s="83">
        <v>0</v>
      </c>
      <c r="S356" s="80">
        <v>64745</v>
      </c>
      <c r="T356" s="81">
        <v>985660</v>
      </c>
      <c r="U356" s="81">
        <v>-920915</v>
      </c>
      <c r="V356" s="84">
        <v>0</v>
      </c>
      <c r="W356" s="85">
        <v>0</v>
      </c>
      <c r="X356" s="62"/>
      <c r="Y356" s="9"/>
    </row>
    <row r="357" spans="7:25" x14ac:dyDescent="0.3">
      <c r="G357" s="77"/>
      <c r="H357" s="62"/>
      <c r="I357" s="62"/>
      <c r="J357" s="78"/>
      <c r="K357" s="79"/>
      <c r="L357" s="80"/>
      <c r="M357" s="81"/>
      <c r="N357" s="80"/>
      <c r="O357" s="80"/>
      <c r="P357" s="81"/>
      <c r="Q357" s="82"/>
      <c r="R357" s="83"/>
      <c r="S357" s="80"/>
      <c r="T357" s="81"/>
      <c r="U357" s="81"/>
      <c r="V357" s="84"/>
      <c r="W357" s="85"/>
      <c r="X357" s="62"/>
      <c r="Y357" s="9"/>
    </row>
    <row r="358" spans="7:25" ht="15.6" x14ac:dyDescent="0.3">
      <c r="G358" s="90">
        <v>74</v>
      </c>
      <c r="H358" s="91" t="s">
        <v>103</v>
      </c>
      <c r="I358" s="62"/>
      <c r="J358" s="78"/>
      <c r="K358" s="79"/>
      <c r="L358" s="80"/>
      <c r="M358" s="81"/>
      <c r="N358" s="80"/>
      <c r="O358" s="80"/>
      <c r="P358" s="81"/>
      <c r="Q358" s="82"/>
      <c r="R358" s="83"/>
      <c r="S358" s="80"/>
      <c r="T358" s="81"/>
      <c r="U358" s="81"/>
      <c r="V358" s="84"/>
      <c r="W358" s="85"/>
      <c r="X358" s="62"/>
      <c r="Y358" s="9"/>
    </row>
    <row r="359" spans="7:25" x14ac:dyDescent="0.3">
      <c r="G359" s="77"/>
      <c r="H359" s="62">
        <v>1</v>
      </c>
      <c r="I359" s="62" t="s">
        <v>11</v>
      </c>
      <c r="J359" s="78">
        <v>498</v>
      </c>
      <c r="K359" s="79">
        <v>1</v>
      </c>
      <c r="L359" s="80">
        <v>7474015</v>
      </c>
      <c r="M359" s="94">
        <v>-7338278</v>
      </c>
      <c r="N359" s="80">
        <v>26805</v>
      </c>
      <c r="O359" s="80"/>
      <c r="P359" s="81">
        <v>14839098</v>
      </c>
      <c r="Q359" s="82">
        <v>2.2769999999999999E-3</v>
      </c>
      <c r="R359" s="83">
        <v>33788.626146000002</v>
      </c>
      <c r="S359" s="80">
        <v>15127</v>
      </c>
      <c r="T359" s="81">
        <v>0</v>
      </c>
      <c r="U359" s="81">
        <v>15127</v>
      </c>
      <c r="V359" s="84">
        <v>1.91E-3</v>
      </c>
      <c r="W359" s="85">
        <v>28.892569999999999</v>
      </c>
      <c r="X359" s="62"/>
      <c r="Y359" s="9"/>
    </row>
    <row r="360" spans="7:25" x14ac:dyDescent="0.3">
      <c r="G360" s="77"/>
      <c r="H360" s="62">
        <v>2</v>
      </c>
      <c r="I360" s="62" t="s">
        <v>73</v>
      </c>
      <c r="J360" s="78">
        <v>498</v>
      </c>
      <c r="K360" s="79">
        <v>1</v>
      </c>
      <c r="L360" s="80">
        <v>7474015</v>
      </c>
      <c r="M360" s="94">
        <v>-7338278</v>
      </c>
      <c r="N360" s="80">
        <v>26805</v>
      </c>
      <c r="O360" s="80"/>
      <c r="P360" s="81">
        <v>14839098</v>
      </c>
      <c r="Q360" s="82">
        <v>2.6200000000000003E-4</v>
      </c>
      <c r="R360" s="83">
        <v>3887.8436760000004</v>
      </c>
      <c r="S360" s="80">
        <v>15127</v>
      </c>
      <c r="T360" s="81">
        <v>0</v>
      </c>
      <c r="U360" s="81">
        <v>15127</v>
      </c>
      <c r="V360" s="84">
        <v>2.6899999999999998E-4</v>
      </c>
      <c r="W360" s="85">
        <v>4.0691629999999996</v>
      </c>
      <c r="X360" s="62"/>
      <c r="Y360" s="9"/>
    </row>
    <row r="361" spans="7:25" x14ac:dyDescent="0.3">
      <c r="G361" s="77"/>
      <c r="H361" s="62">
        <v>3</v>
      </c>
      <c r="I361" s="62" t="s">
        <v>74</v>
      </c>
      <c r="J361" s="78">
        <v>498</v>
      </c>
      <c r="K361" s="79">
        <v>1</v>
      </c>
      <c r="L361" s="80">
        <v>7474015</v>
      </c>
      <c r="M361" s="94">
        <v>-7338278</v>
      </c>
      <c r="N361" s="80">
        <v>26805</v>
      </c>
      <c r="O361" s="80"/>
      <c r="P361" s="81">
        <v>14839098</v>
      </c>
      <c r="Q361" s="82">
        <v>5.7799999999999995E-4</v>
      </c>
      <c r="R361" s="83">
        <v>8576.9986439999993</v>
      </c>
      <c r="S361" s="80">
        <v>15127</v>
      </c>
      <c r="T361" s="81">
        <v>0</v>
      </c>
      <c r="U361" s="81">
        <v>15127</v>
      </c>
      <c r="V361" s="84">
        <v>5.9699999999999998E-4</v>
      </c>
      <c r="W361" s="85">
        <v>9.0308189999999993</v>
      </c>
      <c r="X361" s="62"/>
      <c r="Y361" s="9"/>
    </row>
    <row r="362" spans="7:25" x14ac:dyDescent="0.3">
      <c r="G362" s="77"/>
      <c r="H362" s="62">
        <v>4</v>
      </c>
      <c r="I362" s="62" t="s">
        <v>188</v>
      </c>
      <c r="J362" s="78">
        <v>498</v>
      </c>
      <c r="K362" s="79">
        <v>0.6</v>
      </c>
      <c r="L362" s="80">
        <v>7474015</v>
      </c>
      <c r="M362" s="94">
        <v>-7338278</v>
      </c>
      <c r="N362" s="80">
        <v>26805</v>
      </c>
      <c r="O362" s="80"/>
      <c r="P362" s="81">
        <v>8903458.7999999989</v>
      </c>
      <c r="Q362" s="82">
        <v>8.5789999999999998E-3</v>
      </c>
      <c r="R362" s="83">
        <v>76382.773045199996</v>
      </c>
      <c r="S362" s="80">
        <v>15127</v>
      </c>
      <c r="T362" s="81">
        <v>0</v>
      </c>
      <c r="U362" s="81">
        <v>9076.1999999999989</v>
      </c>
      <c r="V362" s="84">
        <v>9.2750000000000003E-3</v>
      </c>
      <c r="W362" s="85">
        <v>84.181754999999995</v>
      </c>
      <c r="X362" s="62"/>
      <c r="Y362" s="9"/>
    </row>
    <row r="363" spans="7:25" x14ac:dyDescent="0.3">
      <c r="G363" s="77"/>
      <c r="H363" s="62">
        <v>136</v>
      </c>
      <c r="I363" s="62" t="s">
        <v>159</v>
      </c>
      <c r="J363" s="78">
        <v>498</v>
      </c>
      <c r="K363" s="79">
        <v>0.6</v>
      </c>
      <c r="L363" s="80">
        <v>7474015</v>
      </c>
      <c r="M363" s="94">
        <v>-7338278</v>
      </c>
      <c r="N363" s="80">
        <v>26805</v>
      </c>
      <c r="O363" s="80"/>
      <c r="P363" s="81">
        <v>8903458.7999999989</v>
      </c>
      <c r="Q363" s="82">
        <v>1.75E-4</v>
      </c>
      <c r="R363" s="83">
        <v>1558.1052899999997</v>
      </c>
      <c r="S363" s="80">
        <v>15127</v>
      </c>
      <c r="T363" s="81">
        <v>0</v>
      </c>
      <c r="U363" s="81">
        <v>9076.1999999999989</v>
      </c>
      <c r="V363" s="84">
        <v>0</v>
      </c>
      <c r="W363" s="85">
        <v>0</v>
      </c>
      <c r="X363" s="62"/>
      <c r="Y363" s="9"/>
    </row>
    <row r="364" spans="7:25" x14ac:dyDescent="0.3">
      <c r="G364" s="77"/>
      <c r="H364" s="62">
        <v>6</v>
      </c>
      <c r="I364" s="62" t="s">
        <v>189</v>
      </c>
      <c r="J364" s="78">
        <v>498</v>
      </c>
      <c r="K364" s="79">
        <v>0.6</v>
      </c>
      <c r="L364" s="80">
        <v>7474015</v>
      </c>
      <c r="M364" s="94">
        <v>-7338278</v>
      </c>
      <c r="N364" s="80">
        <v>26805</v>
      </c>
      <c r="O364" s="80"/>
      <c r="P364" s="81">
        <v>8903458.7999999989</v>
      </c>
      <c r="Q364" s="82">
        <v>0</v>
      </c>
      <c r="R364" s="83">
        <v>0</v>
      </c>
      <c r="S364" s="80">
        <v>15127</v>
      </c>
      <c r="T364" s="81">
        <v>0</v>
      </c>
      <c r="U364" s="81">
        <v>9076.1999999999989</v>
      </c>
      <c r="V364" s="84">
        <v>0</v>
      </c>
      <c r="W364" s="85">
        <v>0</v>
      </c>
      <c r="X364" s="62"/>
      <c r="Y364" s="9"/>
    </row>
    <row r="365" spans="7:25" x14ac:dyDescent="0.3">
      <c r="G365" s="77"/>
      <c r="H365" s="62">
        <v>7</v>
      </c>
      <c r="I365" s="62" t="s">
        <v>77</v>
      </c>
      <c r="J365" s="78">
        <v>498</v>
      </c>
      <c r="K365" s="79">
        <v>1</v>
      </c>
      <c r="L365" s="80">
        <v>7474015</v>
      </c>
      <c r="M365" s="94">
        <v>-7338278</v>
      </c>
      <c r="N365" s="80">
        <v>26805</v>
      </c>
      <c r="O365" s="80"/>
      <c r="P365" s="81">
        <v>14839098</v>
      </c>
      <c r="Q365" s="82">
        <v>1.1900000000000001E-4</v>
      </c>
      <c r="R365" s="83">
        <v>1765.852662</v>
      </c>
      <c r="S365" s="80">
        <v>15127</v>
      </c>
      <c r="T365" s="81">
        <v>0</v>
      </c>
      <c r="U365" s="81">
        <v>15127</v>
      </c>
      <c r="V365" s="84">
        <v>1.27E-4</v>
      </c>
      <c r="W365" s="85">
        <v>1.9211289999999999</v>
      </c>
      <c r="X365" s="62"/>
      <c r="Y365" s="9"/>
    </row>
    <row r="366" spans="7:25" x14ac:dyDescent="0.3">
      <c r="G366" s="77"/>
      <c r="H366" s="62">
        <v>8</v>
      </c>
      <c r="I366" s="62" t="s">
        <v>78</v>
      </c>
      <c r="J366" s="78">
        <v>498</v>
      </c>
      <c r="K366" s="79">
        <v>1</v>
      </c>
      <c r="L366" s="80">
        <v>7474015</v>
      </c>
      <c r="M366" s="94">
        <v>-7338278</v>
      </c>
      <c r="N366" s="80">
        <v>26805</v>
      </c>
      <c r="O366" s="80"/>
      <c r="P366" s="81">
        <v>14839098</v>
      </c>
      <c r="Q366" s="82">
        <v>1.74E-4</v>
      </c>
      <c r="R366" s="83">
        <v>2582.003052</v>
      </c>
      <c r="S366" s="80">
        <v>15127</v>
      </c>
      <c r="T366" s="81">
        <v>0</v>
      </c>
      <c r="U366" s="81">
        <v>15127</v>
      </c>
      <c r="V366" s="84">
        <v>1.8699999999999999E-4</v>
      </c>
      <c r="W366" s="85">
        <v>2.8287489999999997</v>
      </c>
      <c r="X366" s="62"/>
      <c r="Y366" s="9"/>
    </row>
    <row r="367" spans="7:25" x14ac:dyDescent="0.3">
      <c r="G367" s="77"/>
      <c r="H367" s="62">
        <v>9</v>
      </c>
      <c r="I367" s="62" t="s">
        <v>190</v>
      </c>
      <c r="J367" s="78">
        <v>498</v>
      </c>
      <c r="K367" s="79">
        <v>1</v>
      </c>
      <c r="L367" s="80">
        <v>7474015</v>
      </c>
      <c r="M367" s="94">
        <v>-7338278</v>
      </c>
      <c r="N367" s="80">
        <v>26805</v>
      </c>
      <c r="O367" s="80"/>
      <c r="P367" s="81">
        <v>14839098</v>
      </c>
      <c r="Q367" s="82">
        <v>2.4800000000000001E-4</v>
      </c>
      <c r="R367" s="83">
        <v>3680.0963040000001</v>
      </c>
      <c r="S367" s="80">
        <v>15127</v>
      </c>
      <c r="T367" s="81">
        <v>0</v>
      </c>
      <c r="U367" s="81">
        <v>15127</v>
      </c>
      <c r="V367" s="84">
        <v>2.6600000000000001E-4</v>
      </c>
      <c r="W367" s="85">
        <v>4.0237820000000006</v>
      </c>
      <c r="X367" s="62"/>
      <c r="Y367" s="9"/>
    </row>
    <row r="368" spans="7:25" x14ac:dyDescent="0.3">
      <c r="G368" s="77"/>
      <c r="H368" s="62">
        <v>17</v>
      </c>
      <c r="I368" s="62" t="s">
        <v>80</v>
      </c>
      <c r="J368" s="78">
        <v>498</v>
      </c>
      <c r="K368" s="79">
        <v>1</v>
      </c>
      <c r="L368" s="80">
        <v>7474015</v>
      </c>
      <c r="M368" s="94">
        <v>-7338278</v>
      </c>
      <c r="N368" s="80">
        <v>26805</v>
      </c>
      <c r="O368" s="80"/>
      <c r="P368" s="81">
        <v>14839098</v>
      </c>
      <c r="Q368" s="82">
        <v>7.0899999999999999E-4</v>
      </c>
      <c r="R368" s="83">
        <v>10520.920482</v>
      </c>
      <c r="S368" s="80">
        <v>15127</v>
      </c>
      <c r="T368" s="81">
        <v>0</v>
      </c>
      <c r="U368" s="81">
        <v>15127</v>
      </c>
      <c r="V368" s="84">
        <v>7.5799999999999999E-4</v>
      </c>
      <c r="W368" s="85">
        <v>11.466265999999999</v>
      </c>
      <c r="X368" s="62"/>
      <c r="Y368" s="9"/>
    </row>
    <row r="369" spans="7:25" x14ac:dyDescent="0.3">
      <c r="G369" s="77"/>
      <c r="H369" s="62">
        <v>29</v>
      </c>
      <c r="I369" s="62" t="s">
        <v>191</v>
      </c>
      <c r="J369" s="78">
        <v>498</v>
      </c>
      <c r="K369" s="79">
        <v>1</v>
      </c>
      <c r="L369" s="80">
        <v>7474015</v>
      </c>
      <c r="M369" s="94">
        <v>-7338278</v>
      </c>
      <c r="N369" s="80">
        <v>26805</v>
      </c>
      <c r="O369" s="80"/>
      <c r="P369" s="81">
        <v>14839098</v>
      </c>
      <c r="Q369" s="82">
        <v>3.1029999999999999E-3</v>
      </c>
      <c r="R369" s="83">
        <v>46045.721094</v>
      </c>
      <c r="S369" s="80">
        <v>15127</v>
      </c>
      <c r="T369" s="81">
        <v>0</v>
      </c>
      <c r="U369" s="81">
        <v>15127</v>
      </c>
      <c r="V369" s="84">
        <v>3.1029999999999999E-3</v>
      </c>
      <c r="W369" s="85">
        <v>46.939080999999995</v>
      </c>
      <c r="X369" s="62"/>
      <c r="Y369" s="9"/>
    </row>
    <row r="370" spans="7:25" x14ac:dyDescent="0.3">
      <c r="G370" s="77"/>
      <c r="H370" s="62">
        <v>38</v>
      </c>
      <c r="I370" s="62" t="s">
        <v>82</v>
      </c>
      <c r="J370" s="78">
        <v>498</v>
      </c>
      <c r="K370" s="79">
        <v>1</v>
      </c>
      <c r="L370" s="80">
        <v>7474015</v>
      </c>
      <c r="M370" s="94">
        <v>-7338278</v>
      </c>
      <c r="N370" s="80">
        <v>26805</v>
      </c>
      <c r="O370" s="80"/>
      <c r="P370" s="81">
        <v>14839098</v>
      </c>
      <c r="Q370" s="82">
        <v>9.5000000000000005E-5</v>
      </c>
      <c r="R370" s="83">
        <v>1409.7143100000001</v>
      </c>
      <c r="S370" s="80">
        <v>15127</v>
      </c>
      <c r="T370" s="81">
        <v>0</v>
      </c>
      <c r="U370" s="81">
        <v>15127</v>
      </c>
      <c r="V370" s="84">
        <v>7.8999999999999996E-5</v>
      </c>
      <c r="W370" s="85">
        <v>1.195033</v>
      </c>
      <c r="X370" s="62"/>
      <c r="Y370" s="9"/>
    </row>
    <row r="371" spans="7:25" x14ac:dyDescent="0.3">
      <c r="G371" s="77"/>
      <c r="H371" s="62">
        <v>55</v>
      </c>
      <c r="I371" s="62" t="s">
        <v>84</v>
      </c>
      <c r="J371" s="78">
        <v>498</v>
      </c>
      <c r="K371" s="79">
        <v>1</v>
      </c>
      <c r="L371" s="80">
        <v>7474015</v>
      </c>
      <c r="M371" s="94">
        <v>-7338278</v>
      </c>
      <c r="N371" s="80">
        <v>26805</v>
      </c>
      <c r="O371" s="80"/>
      <c r="P371" s="81">
        <v>14839098</v>
      </c>
      <c r="Q371" s="82">
        <v>1.4799999999999999E-4</v>
      </c>
      <c r="R371" s="83">
        <v>2196.1865039999998</v>
      </c>
      <c r="S371" s="80">
        <v>15127</v>
      </c>
      <c r="T371" s="81">
        <v>0</v>
      </c>
      <c r="U371" s="81">
        <v>15127</v>
      </c>
      <c r="V371" s="84">
        <v>1.5699999999999999E-4</v>
      </c>
      <c r="W371" s="85">
        <v>2.3749389999999999</v>
      </c>
      <c r="X371" s="62"/>
      <c r="Y371" s="9"/>
    </row>
    <row r="372" spans="7:25" x14ac:dyDescent="0.3">
      <c r="G372" s="77"/>
      <c r="H372" s="62">
        <v>71</v>
      </c>
      <c r="I372" s="62" t="s">
        <v>86</v>
      </c>
      <c r="J372" s="78">
        <v>498</v>
      </c>
      <c r="K372" s="79">
        <v>1</v>
      </c>
      <c r="L372" s="80">
        <v>7474015</v>
      </c>
      <c r="M372" s="94">
        <v>-7338278</v>
      </c>
      <c r="N372" s="80">
        <v>26805</v>
      </c>
      <c r="O372" s="80"/>
      <c r="P372" s="81">
        <v>14839098</v>
      </c>
      <c r="Q372" s="82">
        <v>1.0000000000000001E-5</v>
      </c>
      <c r="R372" s="83">
        <v>148.39098000000001</v>
      </c>
      <c r="S372" s="80">
        <v>15127</v>
      </c>
      <c r="T372" s="81">
        <v>0</v>
      </c>
      <c r="U372" s="81">
        <v>15127</v>
      </c>
      <c r="V372" s="84">
        <v>1.1E-5</v>
      </c>
      <c r="W372" s="85">
        <v>0.16639699999999999</v>
      </c>
      <c r="X372" s="62"/>
      <c r="Y372" s="9"/>
    </row>
    <row r="373" spans="7:25" x14ac:dyDescent="0.3">
      <c r="G373" s="77"/>
      <c r="H373" s="62">
        <v>72</v>
      </c>
      <c r="I373" s="62" t="s">
        <v>87</v>
      </c>
      <c r="J373" s="78">
        <v>498</v>
      </c>
      <c r="K373" s="79">
        <v>1</v>
      </c>
      <c r="L373" s="80">
        <v>7474015</v>
      </c>
      <c r="M373" s="94">
        <v>-7338278</v>
      </c>
      <c r="N373" s="80">
        <v>26805</v>
      </c>
      <c r="O373" s="80"/>
      <c r="P373" s="81">
        <v>14839098</v>
      </c>
      <c r="Q373" s="82">
        <v>2.9999999999999997E-4</v>
      </c>
      <c r="R373" s="83">
        <v>4451.7293999999993</v>
      </c>
      <c r="S373" s="80">
        <v>15127</v>
      </c>
      <c r="T373" s="81">
        <v>0</v>
      </c>
      <c r="U373" s="81">
        <v>15127</v>
      </c>
      <c r="V373" s="84">
        <v>3.1799999999999998E-4</v>
      </c>
      <c r="W373" s="85">
        <v>4.8103859999999994</v>
      </c>
      <c r="X373" s="62"/>
      <c r="Y373" s="9"/>
    </row>
    <row r="374" spans="7:25" x14ac:dyDescent="0.3">
      <c r="G374" s="77"/>
      <c r="H374" s="62">
        <v>74</v>
      </c>
      <c r="I374" s="62" t="s">
        <v>192</v>
      </c>
      <c r="J374" s="78">
        <v>498</v>
      </c>
      <c r="K374" s="79">
        <v>1</v>
      </c>
      <c r="L374" s="80">
        <v>7474015</v>
      </c>
      <c r="M374" s="94">
        <v>-7338278</v>
      </c>
      <c r="N374" s="80">
        <v>26805</v>
      </c>
      <c r="O374" s="80"/>
      <c r="P374" s="81">
        <v>14839098</v>
      </c>
      <c r="Q374" s="82">
        <v>0</v>
      </c>
      <c r="R374" s="83">
        <v>0</v>
      </c>
      <c r="S374" s="80">
        <v>15127</v>
      </c>
      <c r="T374" s="81">
        <v>0</v>
      </c>
      <c r="U374" s="81">
        <v>15127</v>
      </c>
      <c r="V374" s="84">
        <v>0</v>
      </c>
      <c r="W374" s="85">
        <v>0</v>
      </c>
      <c r="X374" s="62"/>
      <c r="Y374" s="9"/>
    </row>
    <row r="375" spans="7:25" x14ac:dyDescent="0.3">
      <c r="G375" s="77"/>
      <c r="H375" s="62">
        <v>117</v>
      </c>
      <c r="I375" s="62" t="s">
        <v>89</v>
      </c>
      <c r="J375" s="78">
        <v>498</v>
      </c>
      <c r="K375" s="79">
        <v>1</v>
      </c>
      <c r="L375" s="80">
        <v>7474015</v>
      </c>
      <c r="M375" s="94">
        <v>-7338278</v>
      </c>
      <c r="N375" s="80">
        <v>26805</v>
      </c>
      <c r="O375" s="80"/>
      <c r="P375" s="81">
        <v>14839098</v>
      </c>
      <c r="Q375" s="82">
        <v>2.5700000000000001E-4</v>
      </c>
      <c r="R375" s="83">
        <v>3813.6481860000004</v>
      </c>
      <c r="S375" s="80">
        <v>15127</v>
      </c>
      <c r="T375" s="81">
        <v>0</v>
      </c>
      <c r="U375" s="81">
        <v>15127</v>
      </c>
      <c r="V375" s="84">
        <v>2.7300000000000002E-4</v>
      </c>
      <c r="W375" s="85">
        <v>4.1296710000000001</v>
      </c>
      <c r="X375" s="62"/>
      <c r="Y375" s="9"/>
    </row>
    <row r="376" spans="7:25" x14ac:dyDescent="0.3">
      <c r="G376" s="77"/>
      <c r="H376" s="62">
        <v>122</v>
      </c>
      <c r="I376" s="62" t="s">
        <v>96</v>
      </c>
      <c r="J376" s="78">
        <v>498</v>
      </c>
      <c r="K376" s="79">
        <v>1</v>
      </c>
      <c r="L376" s="80">
        <v>7474015</v>
      </c>
      <c r="M376" s="94">
        <v>-7338278</v>
      </c>
      <c r="N376" s="80">
        <v>26805</v>
      </c>
      <c r="O376" s="80"/>
      <c r="P376" s="81">
        <v>14839098</v>
      </c>
      <c r="Q376" s="82">
        <v>0</v>
      </c>
      <c r="R376" s="83">
        <v>0</v>
      </c>
      <c r="S376" s="80">
        <v>15127</v>
      </c>
      <c r="T376" s="81">
        <v>0</v>
      </c>
      <c r="U376" s="81">
        <v>15127</v>
      </c>
      <c r="V376" s="84">
        <v>0</v>
      </c>
      <c r="W376" s="85">
        <v>0</v>
      </c>
      <c r="X376" s="62"/>
      <c r="Y376" s="9"/>
    </row>
    <row r="377" spans="7:25" x14ac:dyDescent="0.3">
      <c r="G377" s="77"/>
      <c r="H377" s="62">
        <v>131</v>
      </c>
      <c r="I377" s="62" t="s">
        <v>193</v>
      </c>
      <c r="J377" s="78">
        <v>498</v>
      </c>
      <c r="K377" s="79">
        <v>1</v>
      </c>
      <c r="L377" s="80">
        <v>7474015</v>
      </c>
      <c r="M377" s="94">
        <v>-7338278</v>
      </c>
      <c r="N377" s="80">
        <v>26805</v>
      </c>
      <c r="O377" s="80"/>
      <c r="P377" s="81">
        <v>14839098</v>
      </c>
      <c r="Q377" s="82">
        <v>0</v>
      </c>
      <c r="R377" s="83">
        <v>0</v>
      </c>
      <c r="S377" s="80">
        <v>15127</v>
      </c>
      <c r="T377" s="81">
        <v>0</v>
      </c>
      <c r="U377" s="81">
        <v>15127</v>
      </c>
      <c r="V377" s="84">
        <v>0</v>
      </c>
      <c r="W377" s="85">
        <v>0</v>
      </c>
      <c r="X377" s="62"/>
      <c r="Y377" s="9"/>
    </row>
    <row r="378" spans="7:25" x14ac:dyDescent="0.3">
      <c r="G378" s="77"/>
      <c r="H378" s="62"/>
      <c r="I378" s="62"/>
      <c r="J378" s="78"/>
      <c r="K378" s="79"/>
      <c r="L378" s="81"/>
      <c r="M378" s="81"/>
      <c r="N378" s="81"/>
      <c r="O378" s="81"/>
      <c r="P378" s="81"/>
      <c r="Q378" s="84"/>
      <c r="R378" s="83"/>
      <c r="S378" s="81"/>
      <c r="T378" s="81"/>
      <c r="U378" s="81"/>
      <c r="V378" s="84"/>
      <c r="W378" s="85"/>
      <c r="X378" s="62"/>
      <c r="Y378" s="9"/>
    </row>
    <row r="379" spans="7:25" ht="15.6" x14ac:dyDescent="0.3">
      <c r="G379" s="90">
        <v>74</v>
      </c>
      <c r="H379" s="91" t="s">
        <v>103</v>
      </c>
      <c r="I379" s="62"/>
      <c r="J379" s="78"/>
      <c r="K379" s="79"/>
      <c r="L379" s="81"/>
      <c r="M379" s="81"/>
      <c r="N379" s="81"/>
      <c r="O379" s="81"/>
      <c r="P379" s="81"/>
      <c r="Q379" s="84"/>
      <c r="R379" s="83"/>
      <c r="S379" s="81"/>
      <c r="T379" s="81"/>
      <c r="U379" s="81"/>
      <c r="V379" s="84"/>
      <c r="W379" s="85"/>
      <c r="X379" s="62"/>
      <c r="Y379" s="9"/>
    </row>
    <row r="380" spans="7:25" x14ac:dyDescent="0.3">
      <c r="G380" s="77"/>
      <c r="H380" s="62">
        <v>1</v>
      </c>
      <c r="I380" s="62" t="s">
        <v>11</v>
      </c>
      <c r="J380" s="78">
        <v>844</v>
      </c>
      <c r="K380" s="79">
        <v>1</v>
      </c>
      <c r="L380" s="80">
        <v>0</v>
      </c>
      <c r="M380" s="81"/>
      <c r="N380" s="80">
        <v>23647</v>
      </c>
      <c r="O380" s="81">
        <v>55184</v>
      </c>
      <c r="P380" s="81">
        <v>-31537</v>
      </c>
      <c r="Q380" s="82">
        <v>2.2769999999999999E-3</v>
      </c>
      <c r="R380" s="83">
        <v>-71.809748999999996</v>
      </c>
      <c r="S380" s="80">
        <v>0</v>
      </c>
      <c r="T380" s="81">
        <v>0</v>
      </c>
      <c r="U380" s="81">
        <v>0</v>
      </c>
      <c r="V380" s="84">
        <v>1.91E-3</v>
      </c>
      <c r="W380" s="85">
        <v>0</v>
      </c>
      <c r="X380" s="62"/>
      <c r="Y380" s="9"/>
    </row>
    <row r="381" spans="7:25" x14ac:dyDescent="0.3">
      <c r="G381" s="77"/>
      <c r="H381" s="62">
        <v>2</v>
      </c>
      <c r="I381" s="62" t="s">
        <v>27</v>
      </c>
      <c r="J381" s="78">
        <v>844</v>
      </c>
      <c r="K381" s="79">
        <v>1</v>
      </c>
      <c r="L381" s="80">
        <v>0</v>
      </c>
      <c r="M381" s="81"/>
      <c r="N381" s="80">
        <v>23647</v>
      </c>
      <c r="O381" s="81">
        <v>55184</v>
      </c>
      <c r="P381" s="81">
        <v>-31537</v>
      </c>
      <c r="Q381" s="82">
        <v>2.6200000000000003E-4</v>
      </c>
      <c r="R381" s="83">
        <v>-8.2626940000000015</v>
      </c>
      <c r="S381" s="80">
        <v>0</v>
      </c>
      <c r="T381" s="81">
        <v>0</v>
      </c>
      <c r="U381" s="81">
        <v>0</v>
      </c>
      <c r="V381" s="84">
        <v>2.6899999999999998E-4</v>
      </c>
      <c r="W381" s="85">
        <v>0</v>
      </c>
      <c r="X381" s="62"/>
      <c r="Y381" s="9"/>
    </row>
    <row r="382" spans="7:25" x14ac:dyDescent="0.3">
      <c r="G382" s="77"/>
      <c r="H382" s="62">
        <v>3</v>
      </c>
      <c r="I382" s="62" t="s">
        <v>20</v>
      </c>
      <c r="J382" s="78">
        <v>844</v>
      </c>
      <c r="K382" s="79">
        <v>1</v>
      </c>
      <c r="L382" s="80">
        <v>0</v>
      </c>
      <c r="M382" s="81"/>
      <c r="N382" s="80">
        <v>23647</v>
      </c>
      <c r="O382" s="81">
        <v>55184</v>
      </c>
      <c r="P382" s="81">
        <v>-31537</v>
      </c>
      <c r="Q382" s="82">
        <v>5.7799999999999995E-4</v>
      </c>
      <c r="R382" s="83">
        <v>-18.228385999999997</v>
      </c>
      <c r="S382" s="80">
        <v>0</v>
      </c>
      <c r="T382" s="81">
        <v>0</v>
      </c>
      <c r="U382" s="81">
        <v>0</v>
      </c>
      <c r="V382" s="84">
        <v>5.9699999999999998E-4</v>
      </c>
      <c r="W382" s="85">
        <v>0</v>
      </c>
      <c r="X382" s="62"/>
      <c r="Y382" s="9"/>
    </row>
    <row r="383" spans="7:25" x14ac:dyDescent="0.3">
      <c r="G383" s="77"/>
      <c r="H383" s="62">
        <v>4</v>
      </c>
      <c r="I383" s="62" t="s">
        <v>10</v>
      </c>
      <c r="J383" s="78">
        <v>844</v>
      </c>
      <c r="K383" s="79">
        <v>0.6</v>
      </c>
      <c r="L383" s="80">
        <v>0</v>
      </c>
      <c r="M383" s="81"/>
      <c r="N383" s="80">
        <v>23647</v>
      </c>
      <c r="O383" s="81">
        <v>55184</v>
      </c>
      <c r="P383" s="81">
        <v>-18922.2</v>
      </c>
      <c r="Q383" s="82">
        <v>8.5789999999999998E-3</v>
      </c>
      <c r="R383" s="83">
        <v>-162.3335538</v>
      </c>
      <c r="S383" s="80">
        <v>0</v>
      </c>
      <c r="T383" s="81">
        <v>0</v>
      </c>
      <c r="U383" s="81">
        <v>0</v>
      </c>
      <c r="V383" s="84">
        <v>9.2750000000000003E-3</v>
      </c>
      <c r="W383" s="85">
        <v>0</v>
      </c>
      <c r="X383" s="62"/>
      <c r="Y383" s="9"/>
    </row>
    <row r="384" spans="7:25" x14ac:dyDescent="0.3">
      <c r="G384" s="77"/>
      <c r="H384" s="62">
        <v>136</v>
      </c>
      <c r="I384" s="62" t="s">
        <v>159</v>
      </c>
      <c r="J384" s="78">
        <v>844</v>
      </c>
      <c r="K384" s="79">
        <v>0.6</v>
      </c>
      <c r="L384" s="80">
        <v>0</v>
      </c>
      <c r="M384" s="81"/>
      <c r="N384" s="80">
        <v>23647</v>
      </c>
      <c r="O384" s="81">
        <v>55184</v>
      </c>
      <c r="P384" s="81">
        <v>-18922.2</v>
      </c>
      <c r="Q384" s="82">
        <v>1.75E-4</v>
      </c>
      <c r="R384" s="83">
        <v>-3.311385</v>
      </c>
      <c r="S384" s="80">
        <v>0</v>
      </c>
      <c r="T384" s="81">
        <v>0</v>
      </c>
      <c r="U384" s="81">
        <v>0</v>
      </c>
      <c r="V384" s="84">
        <v>0</v>
      </c>
      <c r="W384" s="85">
        <v>0</v>
      </c>
      <c r="X384" s="62"/>
      <c r="Y384" s="9"/>
    </row>
    <row r="385" spans="7:25" x14ac:dyDescent="0.3">
      <c r="G385" s="77"/>
      <c r="H385" s="62">
        <v>6</v>
      </c>
      <c r="I385" s="62" t="s">
        <v>76</v>
      </c>
      <c r="J385" s="78">
        <v>844</v>
      </c>
      <c r="K385" s="79">
        <v>0.6</v>
      </c>
      <c r="L385" s="80">
        <v>0</v>
      </c>
      <c r="M385" s="81"/>
      <c r="N385" s="80">
        <v>23647</v>
      </c>
      <c r="O385" s="81">
        <v>55184</v>
      </c>
      <c r="P385" s="81">
        <v>-18922.2</v>
      </c>
      <c r="Q385" s="82">
        <v>0</v>
      </c>
      <c r="R385" s="83">
        <v>0</v>
      </c>
      <c r="S385" s="80">
        <v>0</v>
      </c>
      <c r="T385" s="81">
        <v>0</v>
      </c>
      <c r="U385" s="81">
        <v>0</v>
      </c>
      <c r="V385" s="84">
        <v>0</v>
      </c>
      <c r="W385" s="85">
        <v>0</v>
      </c>
      <c r="X385" s="62"/>
      <c r="Y385" s="9"/>
    </row>
    <row r="386" spans="7:25" x14ac:dyDescent="0.3">
      <c r="G386" s="77"/>
      <c r="H386" s="62">
        <v>7</v>
      </c>
      <c r="I386" s="62" t="s">
        <v>9</v>
      </c>
      <c r="J386" s="78">
        <v>844</v>
      </c>
      <c r="K386" s="79">
        <v>1</v>
      </c>
      <c r="L386" s="80">
        <v>0</v>
      </c>
      <c r="M386" s="81"/>
      <c r="N386" s="80">
        <v>23647</v>
      </c>
      <c r="O386" s="81">
        <v>55184</v>
      </c>
      <c r="P386" s="81">
        <v>-31537</v>
      </c>
      <c r="Q386" s="82">
        <v>1.1900000000000001E-4</v>
      </c>
      <c r="R386" s="83">
        <v>-3.7529030000000003</v>
      </c>
      <c r="S386" s="80">
        <v>0</v>
      </c>
      <c r="T386" s="81">
        <v>0</v>
      </c>
      <c r="U386" s="81">
        <v>0</v>
      </c>
      <c r="V386" s="84">
        <v>1.27E-4</v>
      </c>
      <c r="W386" s="85">
        <v>0</v>
      </c>
      <c r="X386" s="62"/>
      <c r="Y386" s="9"/>
    </row>
    <row r="387" spans="7:25" x14ac:dyDescent="0.3">
      <c r="G387" s="77"/>
      <c r="H387" s="62">
        <v>8</v>
      </c>
      <c r="I387" s="62" t="s">
        <v>23</v>
      </c>
      <c r="J387" s="78">
        <v>844</v>
      </c>
      <c r="K387" s="79">
        <v>1</v>
      </c>
      <c r="L387" s="80">
        <v>0</v>
      </c>
      <c r="M387" s="81"/>
      <c r="N387" s="80">
        <v>23647</v>
      </c>
      <c r="O387" s="81">
        <v>55184</v>
      </c>
      <c r="P387" s="81">
        <v>-31537</v>
      </c>
      <c r="Q387" s="82">
        <v>1.74E-4</v>
      </c>
      <c r="R387" s="83">
        <v>-5.487438</v>
      </c>
      <c r="S387" s="80">
        <v>0</v>
      </c>
      <c r="T387" s="81">
        <v>0</v>
      </c>
      <c r="U387" s="81">
        <v>0</v>
      </c>
      <c r="V387" s="84">
        <v>1.8699999999999999E-4</v>
      </c>
      <c r="W387" s="85">
        <v>0</v>
      </c>
      <c r="X387" s="62"/>
      <c r="Y387" s="9"/>
    </row>
    <row r="388" spans="7:25" x14ac:dyDescent="0.3">
      <c r="G388" s="77"/>
      <c r="H388" s="62">
        <v>9</v>
      </c>
      <c r="I388" s="62" t="s">
        <v>0</v>
      </c>
      <c r="J388" s="78">
        <v>844</v>
      </c>
      <c r="K388" s="79">
        <v>1</v>
      </c>
      <c r="L388" s="80">
        <v>0</v>
      </c>
      <c r="M388" s="81"/>
      <c r="N388" s="80">
        <v>23647</v>
      </c>
      <c r="O388" s="81">
        <v>55184</v>
      </c>
      <c r="P388" s="81">
        <v>-31537</v>
      </c>
      <c r="Q388" s="82">
        <v>2.4800000000000001E-4</v>
      </c>
      <c r="R388" s="83">
        <v>-7.8211760000000004</v>
      </c>
      <c r="S388" s="80">
        <v>0</v>
      </c>
      <c r="T388" s="81">
        <v>0</v>
      </c>
      <c r="U388" s="81">
        <v>0</v>
      </c>
      <c r="V388" s="84">
        <v>2.6600000000000001E-4</v>
      </c>
      <c r="W388" s="85">
        <v>0</v>
      </c>
      <c r="X388" s="62"/>
      <c r="Y388" s="9"/>
    </row>
    <row r="389" spans="7:25" x14ac:dyDescent="0.3">
      <c r="G389" s="77"/>
      <c r="H389" s="62">
        <v>29</v>
      </c>
      <c r="I389" s="62" t="s">
        <v>24</v>
      </c>
      <c r="J389" s="78">
        <v>844</v>
      </c>
      <c r="K389" s="79">
        <v>1</v>
      </c>
      <c r="L389" s="80">
        <v>0</v>
      </c>
      <c r="M389" s="81"/>
      <c r="N389" s="80">
        <v>23647</v>
      </c>
      <c r="O389" s="81">
        <v>55184</v>
      </c>
      <c r="P389" s="81">
        <v>-31537</v>
      </c>
      <c r="Q389" s="82">
        <v>3.1029999999999999E-3</v>
      </c>
      <c r="R389" s="83">
        <v>-97.859310999999991</v>
      </c>
      <c r="S389" s="80">
        <v>0</v>
      </c>
      <c r="T389" s="81">
        <v>0</v>
      </c>
      <c r="U389" s="81">
        <v>0</v>
      </c>
      <c r="V389" s="84">
        <v>3.1029999999999999E-3</v>
      </c>
      <c r="W389" s="85">
        <v>0</v>
      </c>
      <c r="X389" s="62"/>
      <c r="Y389" s="9"/>
    </row>
    <row r="390" spans="7:25" x14ac:dyDescent="0.3">
      <c r="G390" s="77"/>
      <c r="H390" s="62">
        <v>38</v>
      </c>
      <c r="I390" s="62" t="s">
        <v>12</v>
      </c>
      <c r="J390" s="78">
        <v>844</v>
      </c>
      <c r="K390" s="79">
        <v>1</v>
      </c>
      <c r="L390" s="80">
        <v>0</v>
      </c>
      <c r="M390" s="81"/>
      <c r="N390" s="80">
        <v>23647</v>
      </c>
      <c r="O390" s="81">
        <v>55184</v>
      </c>
      <c r="P390" s="81">
        <v>-31537</v>
      </c>
      <c r="Q390" s="82">
        <v>9.5000000000000005E-5</v>
      </c>
      <c r="R390" s="83">
        <v>-2.9960150000000003</v>
      </c>
      <c r="S390" s="80">
        <v>0</v>
      </c>
      <c r="T390" s="81">
        <v>0</v>
      </c>
      <c r="U390" s="81">
        <v>0</v>
      </c>
      <c r="V390" s="84">
        <v>7.8999999999999996E-5</v>
      </c>
      <c r="W390" s="85">
        <v>0</v>
      </c>
      <c r="X390" s="62"/>
      <c r="Y390" s="9"/>
    </row>
    <row r="391" spans="7:25" x14ac:dyDescent="0.3">
      <c r="G391" s="77"/>
      <c r="H391" s="62">
        <v>55</v>
      </c>
      <c r="I391" s="62" t="s">
        <v>26</v>
      </c>
      <c r="J391" s="78">
        <v>844</v>
      </c>
      <c r="K391" s="79">
        <v>1</v>
      </c>
      <c r="L391" s="80">
        <v>0</v>
      </c>
      <c r="M391" s="81"/>
      <c r="N391" s="80">
        <v>23647</v>
      </c>
      <c r="O391" s="81">
        <v>55184</v>
      </c>
      <c r="P391" s="81">
        <v>-31537</v>
      </c>
      <c r="Q391" s="82">
        <v>1.4799999999999999E-4</v>
      </c>
      <c r="R391" s="83">
        <v>-4.6674759999999997</v>
      </c>
      <c r="S391" s="80">
        <v>0</v>
      </c>
      <c r="T391" s="81">
        <v>0</v>
      </c>
      <c r="U391" s="81">
        <v>0</v>
      </c>
      <c r="V391" s="84">
        <v>1.5699999999999999E-4</v>
      </c>
      <c r="W391" s="85">
        <v>0</v>
      </c>
      <c r="X391" s="62"/>
      <c r="Y391" s="9"/>
    </row>
    <row r="392" spans="7:25" x14ac:dyDescent="0.3">
      <c r="G392" s="77"/>
      <c r="H392" s="62">
        <v>71</v>
      </c>
      <c r="I392" s="62" t="s">
        <v>18</v>
      </c>
      <c r="J392" s="78">
        <v>844</v>
      </c>
      <c r="K392" s="79">
        <v>1</v>
      </c>
      <c r="L392" s="80">
        <v>0</v>
      </c>
      <c r="M392" s="81"/>
      <c r="N392" s="80">
        <v>23647</v>
      </c>
      <c r="O392" s="81">
        <v>55184</v>
      </c>
      <c r="P392" s="81">
        <v>-31537</v>
      </c>
      <c r="Q392" s="82">
        <v>1.0000000000000001E-5</v>
      </c>
      <c r="R392" s="83">
        <v>-0.31537000000000004</v>
      </c>
      <c r="S392" s="80">
        <v>0</v>
      </c>
      <c r="T392" s="81">
        <v>0</v>
      </c>
      <c r="U392" s="81">
        <v>0</v>
      </c>
      <c r="V392" s="84">
        <v>1.1E-5</v>
      </c>
      <c r="W392" s="85">
        <v>0</v>
      </c>
      <c r="X392" s="62"/>
      <c r="Y392" s="9"/>
    </row>
    <row r="393" spans="7:25" x14ac:dyDescent="0.3">
      <c r="G393" s="77"/>
      <c r="H393" s="62">
        <v>72</v>
      </c>
      <c r="I393" s="62" t="s">
        <v>28</v>
      </c>
      <c r="J393" s="78">
        <v>844</v>
      </c>
      <c r="K393" s="79">
        <v>1</v>
      </c>
      <c r="L393" s="80">
        <v>0</v>
      </c>
      <c r="M393" s="81"/>
      <c r="N393" s="80">
        <v>23647</v>
      </c>
      <c r="O393" s="81">
        <v>55184</v>
      </c>
      <c r="P393" s="81">
        <v>-31537</v>
      </c>
      <c r="Q393" s="82">
        <v>2.9999999999999997E-4</v>
      </c>
      <c r="R393" s="83">
        <v>-9.4610999999999983</v>
      </c>
      <c r="S393" s="80">
        <v>0</v>
      </c>
      <c r="T393" s="81">
        <v>0</v>
      </c>
      <c r="U393" s="81">
        <v>0</v>
      </c>
      <c r="V393" s="84">
        <v>3.1799999999999998E-4</v>
      </c>
      <c r="W393" s="85">
        <v>0</v>
      </c>
      <c r="X393" s="62"/>
      <c r="Y393" s="9"/>
    </row>
    <row r="394" spans="7:25" x14ac:dyDescent="0.3">
      <c r="G394" s="77"/>
      <c r="H394" s="62">
        <v>74</v>
      </c>
      <c r="I394" s="62" t="s">
        <v>103</v>
      </c>
      <c r="J394" s="78">
        <v>844</v>
      </c>
      <c r="K394" s="79">
        <v>1</v>
      </c>
      <c r="L394" s="80">
        <v>0</v>
      </c>
      <c r="M394" s="81"/>
      <c r="N394" s="80">
        <v>23647</v>
      </c>
      <c r="O394" s="81">
        <v>55184</v>
      </c>
      <c r="P394" s="81">
        <v>-31537</v>
      </c>
      <c r="Q394" s="82">
        <v>0</v>
      </c>
      <c r="R394" s="83">
        <v>0</v>
      </c>
      <c r="S394" s="80">
        <v>0</v>
      </c>
      <c r="T394" s="81">
        <v>0</v>
      </c>
      <c r="U394" s="81">
        <v>0</v>
      </c>
      <c r="V394" s="84">
        <v>0</v>
      </c>
      <c r="W394" s="85">
        <v>0</v>
      </c>
      <c r="X394" s="62"/>
      <c r="Y394" s="9"/>
    </row>
    <row r="395" spans="7:25" x14ac:dyDescent="0.3">
      <c r="G395" s="77"/>
      <c r="H395" s="62">
        <v>117</v>
      </c>
      <c r="I395" s="62" t="s">
        <v>21</v>
      </c>
      <c r="J395" s="78">
        <v>844</v>
      </c>
      <c r="K395" s="79">
        <v>1</v>
      </c>
      <c r="L395" s="80">
        <v>0</v>
      </c>
      <c r="M395" s="81"/>
      <c r="N395" s="80">
        <v>23647</v>
      </c>
      <c r="O395" s="81">
        <v>55184</v>
      </c>
      <c r="P395" s="81">
        <v>-31537</v>
      </c>
      <c r="Q395" s="82">
        <v>2.5700000000000001E-4</v>
      </c>
      <c r="R395" s="83">
        <v>-8.1050090000000008</v>
      </c>
      <c r="S395" s="80">
        <v>0</v>
      </c>
      <c r="T395" s="81">
        <v>0</v>
      </c>
      <c r="U395" s="81">
        <v>0</v>
      </c>
      <c r="V395" s="84">
        <v>2.7300000000000002E-4</v>
      </c>
      <c r="W395" s="85">
        <v>0</v>
      </c>
      <c r="X395" s="62"/>
      <c r="Y395" s="9"/>
    </row>
    <row r="396" spans="7:25" x14ac:dyDescent="0.3">
      <c r="G396" s="77"/>
      <c r="H396" s="62">
        <v>122</v>
      </c>
      <c r="I396" s="62" t="s">
        <v>96</v>
      </c>
      <c r="J396" s="78">
        <v>844</v>
      </c>
      <c r="K396" s="79">
        <v>1</v>
      </c>
      <c r="L396" s="80">
        <v>0</v>
      </c>
      <c r="M396" s="81"/>
      <c r="N396" s="80">
        <v>23647</v>
      </c>
      <c r="O396" s="81">
        <v>55184</v>
      </c>
      <c r="P396" s="81">
        <v>-31537</v>
      </c>
      <c r="Q396" s="82">
        <v>0</v>
      </c>
      <c r="R396" s="83">
        <v>0</v>
      </c>
      <c r="S396" s="80">
        <v>0</v>
      </c>
      <c r="T396" s="81">
        <v>0</v>
      </c>
      <c r="U396" s="81">
        <v>0</v>
      </c>
      <c r="V396" s="84">
        <v>0</v>
      </c>
      <c r="W396" s="85">
        <v>0</v>
      </c>
      <c r="X396" s="62"/>
      <c r="Y396" s="9"/>
    </row>
    <row r="397" spans="7:25" ht="15" thickBot="1" x14ac:dyDescent="0.35">
      <c r="G397" s="86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8"/>
      <c r="X397" s="62"/>
      <c r="Y397" s="9"/>
    </row>
    <row r="398" spans="7:25" x14ac:dyDescent="0.3">
      <c r="G398" s="62">
        <v>74</v>
      </c>
      <c r="H398" s="62" t="s">
        <v>103</v>
      </c>
      <c r="I398" s="62"/>
      <c r="J398" s="78"/>
      <c r="K398" s="79"/>
      <c r="L398" s="81"/>
      <c r="M398" s="81"/>
      <c r="N398" s="81"/>
      <c r="O398" s="81"/>
      <c r="P398" s="81"/>
      <c r="Q398" s="84"/>
      <c r="R398" s="83">
        <v>642119.48871819954</v>
      </c>
      <c r="S398" s="81"/>
      <c r="T398" s="81"/>
      <c r="U398" s="81"/>
      <c r="V398" s="84"/>
      <c r="W398" s="83">
        <v>-12336.832560000001</v>
      </c>
      <c r="X398" s="89">
        <v>629782.65615819953</v>
      </c>
      <c r="Y398" s="9"/>
    </row>
    <row r="399" spans="7:25" x14ac:dyDescent="0.3">
      <c r="G399" s="62"/>
      <c r="H399" s="62"/>
      <c r="I399" s="62"/>
      <c r="J399" s="78"/>
      <c r="K399" s="79"/>
      <c r="L399" s="81"/>
      <c r="M399" s="81"/>
      <c r="N399" s="81"/>
      <c r="O399" s="81"/>
      <c r="P399" s="81"/>
      <c r="Q399" s="84"/>
      <c r="R399" s="83"/>
      <c r="S399" s="81"/>
      <c r="T399" s="81"/>
      <c r="U399" s="81"/>
      <c r="V399" s="84"/>
      <c r="W399" s="83"/>
      <c r="X399" s="62"/>
      <c r="Y399" s="9"/>
    </row>
    <row r="400" spans="7:25" ht="15" thickBot="1" x14ac:dyDescent="0.35">
      <c r="G400" s="62"/>
      <c r="H400" s="62"/>
      <c r="I400" s="62"/>
      <c r="J400" s="63" t="s">
        <v>59</v>
      </c>
      <c r="K400" s="64" t="s">
        <v>60</v>
      </c>
      <c r="L400" s="65" t="s">
        <v>61</v>
      </c>
      <c r="M400" s="65" t="s">
        <v>186</v>
      </c>
      <c r="N400" s="65" t="s">
        <v>62</v>
      </c>
      <c r="O400" s="65" t="s">
        <v>187</v>
      </c>
      <c r="P400" s="65" t="s">
        <v>63</v>
      </c>
      <c r="Q400" s="66" t="s">
        <v>64</v>
      </c>
      <c r="R400" s="67" t="s">
        <v>65</v>
      </c>
      <c r="S400" s="65" t="s">
        <v>66</v>
      </c>
      <c r="T400" s="65" t="s">
        <v>67</v>
      </c>
      <c r="U400" s="65" t="s">
        <v>68</v>
      </c>
      <c r="V400" s="66" t="s">
        <v>69</v>
      </c>
      <c r="W400" s="67" t="s">
        <v>70</v>
      </c>
      <c r="X400" s="62"/>
      <c r="Y400" s="9"/>
    </row>
    <row r="401" spans="7:25" ht="15.6" x14ac:dyDescent="0.3">
      <c r="G401" s="68">
        <v>75</v>
      </c>
      <c r="H401" s="69" t="s">
        <v>104</v>
      </c>
      <c r="I401" s="70"/>
      <c r="J401" s="71"/>
      <c r="K401" s="72"/>
      <c r="L401" s="73"/>
      <c r="M401" s="73"/>
      <c r="N401" s="73"/>
      <c r="O401" s="73"/>
      <c r="P401" s="73"/>
      <c r="Q401" s="74"/>
      <c r="R401" s="75"/>
      <c r="S401" s="73"/>
      <c r="T401" s="73"/>
      <c r="U401" s="73"/>
      <c r="V401" s="74"/>
      <c r="W401" s="76"/>
      <c r="X401" s="62"/>
      <c r="Y401" s="9"/>
    </row>
    <row r="402" spans="7:25" x14ac:dyDescent="0.3">
      <c r="G402" s="77"/>
      <c r="H402" s="62">
        <v>1</v>
      </c>
      <c r="I402" s="62" t="s">
        <v>11</v>
      </c>
      <c r="J402" s="78">
        <v>252</v>
      </c>
      <c r="K402" s="79">
        <v>1</v>
      </c>
      <c r="L402" s="80">
        <v>10480863</v>
      </c>
      <c r="M402" s="81">
        <v>5001596</v>
      </c>
      <c r="N402" s="80">
        <v>61655</v>
      </c>
      <c r="O402" s="80"/>
      <c r="P402" s="81">
        <v>5540922</v>
      </c>
      <c r="Q402" s="82">
        <v>2.2769999999999999E-3</v>
      </c>
      <c r="R402" s="83">
        <v>12616.679393999999</v>
      </c>
      <c r="S402" s="80">
        <v>723495</v>
      </c>
      <c r="T402" s="81">
        <v>835912</v>
      </c>
      <c r="U402" s="81">
        <v>-112417</v>
      </c>
      <c r="V402" s="84">
        <v>1.91E-3</v>
      </c>
      <c r="W402" s="85">
        <v>-214.71647000000002</v>
      </c>
      <c r="X402" s="62"/>
      <c r="Y402" s="9"/>
    </row>
    <row r="403" spans="7:25" x14ac:dyDescent="0.3">
      <c r="G403" s="77"/>
      <c r="H403" s="62">
        <v>2</v>
      </c>
      <c r="I403" s="62" t="s">
        <v>27</v>
      </c>
      <c r="J403" s="78">
        <v>252</v>
      </c>
      <c r="K403" s="79">
        <v>1</v>
      </c>
      <c r="L403" s="80">
        <v>10480863</v>
      </c>
      <c r="M403" s="81">
        <v>5001596</v>
      </c>
      <c r="N403" s="80">
        <v>61655</v>
      </c>
      <c r="O403" s="80"/>
      <c r="P403" s="81">
        <v>5540922</v>
      </c>
      <c r="Q403" s="82">
        <v>2.6200000000000003E-4</v>
      </c>
      <c r="R403" s="83">
        <v>1451.7215640000002</v>
      </c>
      <c r="S403" s="80">
        <v>723495</v>
      </c>
      <c r="T403" s="81">
        <v>835912</v>
      </c>
      <c r="U403" s="81">
        <v>-112417</v>
      </c>
      <c r="V403" s="84">
        <v>2.6899999999999998E-4</v>
      </c>
      <c r="W403" s="85">
        <v>-30.240172999999999</v>
      </c>
      <c r="X403" s="62"/>
      <c r="Y403" s="9"/>
    </row>
    <row r="404" spans="7:25" x14ac:dyDescent="0.3">
      <c r="G404" s="77"/>
      <c r="H404" s="62">
        <v>3</v>
      </c>
      <c r="I404" s="62" t="s">
        <v>20</v>
      </c>
      <c r="J404" s="78">
        <v>252</v>
      </c>
      <c r="K404" s="79">
        <v>1</v>
      </c>
      <c r="L404" s="80">
        <v>10480863</v>
      </c>
      <c r="M404" s="81">
        <v>5001596</v>
      </c>
      <c r="N404" s="80">
        <v>61655</v>
      </c>
      <c r="O404" s="80"/>
      <c r="P404" s="81">
        <v>5540922</v>
      </c>
      <c r="Q404" s="82">
        <v>5.7799999999999995E-4</v>
      </c>
      <c r="R404" s="83">
        <v>3202.6529159999995</v>
      </c>
      <c r="S404" s="80">
        <v>723495</v>
      </c>
      <c r="T404" s="81">
        <v>835912</v>
      </c>
      <c r="U404" s="81">
        <v>-112417</v>
      </c>
      <c r="V404" s="84">
        <v>5.9699999999999998E-4</v>
      </c>
      <c r="W404" s="85">
        <v>-67.112949</v>
      </c>
      <c r="X404" s="62"/>
      <c r="Y404" s="9"/>
    </row>
    <row r="405" spans="7:25" x14ac:dyDescent="0.3">
      <c r="G405" s="77"/>
      <c r="H405" s="62">
        <v>4</v>
      </c>
      <c r="I405" s="62" t="s">
        <v>10</v>
      </c>
      <c r="J405" s="78">
        <v>252</v>
      </c>
      <c r="K405" s="79">
        <v>0.6</v>
      </c>
      <c r="L405" s="80">
        <v>10480863</v>
      </c>
      <c r="M405" s="81">
        <v>5001596</v>
      </c>
      <c r="N405" s="80">
        <v>61655</v>
      </c>
      <c r="O405" s="80"/>
      <c r="P405" s="81">
        <v>3324553.1999999997</v>
      </c>
      <c r="Q405" s="82">
        <v>8.5789999999999998E-3</v>
      </c>
      <c r="R405" s="83">
        <v>28521.341902799995</v>
      </c>
      <c r="S405" s="80">
        <v>723495</v>
      </c>
      <c r="T405" s="81">
        <v>835912</v>
      </c>
      <c r="U405" s="81">
        <v>-67450.2</v>
      </c>
      <c r="V405" s="84">
        <v>9.2750000000000003E-3</v>
      </c>
      <c r="W405" s="85">
        <v>-625.60060499999997</v>
      </c>
      <c r="X405" s="62"/>
      <c r="Y405" s="9"/>
    </row>
    <row r="406" spans="7:25" x14ac:dyDescent="0.3">
      <c r="G406" s="77"/>
      <c r="H406" s="62">
        <v>136</v>
      </c>
      <c r="I406" s="62" t="s">
        <v>159</v>
      </c>
      <c r="J406" s="78">
        <v>252</v>
      </c>
      <c r="K406" s="79">
        <v>0.6</v>
      </c>
      <c r="L406" s="80">
        <v>10480863</v>
      </c>
      <c r="M406" s="81">
        <v>5001596</v>
      </c>
      <c r="N406" s="80">
        <v>61655</v>
      </c>
      <c r="O406" s="80"/>
      <c r="P406" s="81">
        <v>3324553.1999999997</v>
      </c>
      <c r="Q406" s="82">
        <v>1.75E-4</v>
      </c>
      <c r="R406" s="83">
        <v>581.79680999999994</v>
      </c>
      <c r="S406" s="80">
        <v>723495</v>
      </c>
      <c r="T406" s="81">
        <v>835912</v>
      </c>
      <c r="U406" s="81">
        <v>-67450.2</v>
      </c>
      <c r="V406" s="84">
        <v>0</v>
      </c>
      <c r="W406" s="85">
        <v>0</v>
      </c>
      <c r="X406" s="62"/>
      <c r="Y406" s="9"/>
    </row>
    <row r="407" spans="7:25" x14ac:dyDescent="0.3">
      <c r="G407" s="77"/>
      <c r="H407" s="62">
        <v>6</v>
      </c>
      <c r="I407" s="62" t="s">
        <v>76</v>
      </c>
      <c r="J407" s="78">
        <v>252</v>
      </c>
      <c r="K407" s="79">
        <v>0.6</v>
      </c>
      <c r="L407" s="80">
        <v>10480863</v>
      </c>
      <c r="M407" s="81">
        <v>5001596</v>
      </c>
      <c r="N407" s="80">
        <v>61655</v>
      </c>
      <c r="O407" s="80"/>
      <c r="P407" s="81">
        <v>3324553.1999999997</v>
      </c>
      <c r="Q407" s="82">
        <v>0</v>
      </c>
      <c r="R407" s="83">
        <v>0</v>
      </c>
      <c r="S407" s="80">
        <v>723495</v>
      </c>
      <c r="T407" s="81">
        <v>835912</v>
      </c>
      <c r="U407" s="81">
        <v>-67450.2</v>
      </c>
      <c r="V407" s="84">
        <v>0</v>
      </c>
      <c r="W407" s="85">
        <v>0</v>
      </c>
      <c r="X407" s="62"/>
      <c r="Y407" s="9"/>
    </row>
    <row r="408" spans="7:25" x14ac:dyDescent="0.3">
      <c r="G408" s="77"/>
      <c r="H408" s="62">
        <v>7</v>
      </c>
      <c r="I408" s="62" t="s">
        <v>9</v>
      </c>
      <c r="J408" s="78">
        <v>252</v>
      </c>
      <c r="K408" s="79">
        <v>1</v>
      </c>
      <c r="L408" s="80">
        <v>10480863</v>
      </c>
      <c r="M408" s="81">
        <v>5001596</v>
      </c>
      <c r="N408" s="80">
        <v>61655</v>
      </c>
      <c r="O408" s="80"/>
      <c r="P408" s="81">
        <v>5540922</v>
      </c>
      <c r="Q408" s="82">
        <v>1.1900000000000001E-4</v>
      </c>
      <c r="R408" s="83">
        <v>659.36971800000003</v>
      </c>
      <c r="S408" s="80">
        <v>723495</v>
      </c>
      <c r="T408" s="81">
        <v>835912</v>
      </c>
      <c r="U408" s="81">
        <v>-112417</v>
      </c>
      <c r="V408" s="84">
        <v>1.27E-4</v>
      </c>
      <c r="W408" s="85">
        <v>-14.276959</v>
      </c>
      <c r="X408" s="62"/>
      <c r="Y408" s="9"/>
    </row>
    <row r="409" spans="7:25" x14ac:dyDescent="0.3">
      <c r="G409" s="77"/>
      <c r="H409" s="62">
        <v>8</v>
      </c>
      <c r="I409" s="62" t="s">
        <v>23</v>
      </c>
      <c r="J409" s="78">
        <v>252</v>
      </c>
      <c r="K409" s="79">
        <v>1</v>
      </c>
      <c r="L409" s="80">
        <v>10480863</v>
      </c>
      <c r="M409" s="81">
        <v>5001596</v>
      </c>
      <c r="N409" s="80">
        <v>61655</v>
      </c>
      <c r="O409" s="80"/>
      <c r="P409" s="81">
        <v>5540922</v>
      </c>
      <c r="Q409" s="82">
        <v>1.74E-4</v>
      </c>
      <c r="R409" s="83">
        <v>964.12042800000006</v>
      </c>
      <c r="S409" s="80">
        <v>723495</v>
      </c>
      <c r="T409" s="81">
        <v>835912</v>
      </c>
      <c r="U409" s="81">
        <v>-112417</v>
      </c>
      <c r="V409" s="84">
        <v>1.8699999999999999E-4</v>
      </c>
      <c r="W409" s="85">
        <v>-21.021978999999998</v>
      </c>
      <c r="X409" s="62"/>
      <c r="Y409" s="9"/>
    </row>
    <row r="410" spans="7:25" x14ac:dyDescent="0.3">
      <c r="G410" s="77"/>
      <c r="H410" s="62">
        <v>9</v>
      </c>
      <c r="I410" s="62" t="s">
        <v>0</v>
      </c>
      <c r="J410" s="78">
        <v>252</v>
      </c>
      <c r="K410" s="79">
        <v>1</v>
      </c>
      <c r="L410" s="80">
        <v>10480863</v>
      </c>
      <c r="M410" s="81">
        <v>5001596</v>
      </c>
      <c r="N410" s="80">
        <v>61655</v>
      </c>
      <c r="O410" s="80"/>
      <c r="P410" s="81">
        <v>5540922</v>
      </c>
      <c r="Q410" s="82">
        <v>2.4800000000000001E-4</v>
      </c>
      <c r="R410" s="83">
        <v>1374.1486560000001</v>
      </c>
      <c r="S410" s="80">
        <v>723495</v>
      </c>
      <c r="T410" s="81">
        <v>835912</v>
      </c>
      <c r="U410" s="81">
        <v>-112417</v>
      </c>
      <c r="V410" s="84">
        <v>2.6600000000000001E-4</v>
      </c>
      <c r="W410" s="85">
        <v>-29.902922</v>
      </c>
      <c r="X410" s="62"/>
      <c r="Y410" s="9"/>
    </row>
    <row r="411" spans="7:25" x14ac:dyDescent="0.3">
      <c r="G411" s="77"/>
      <c r="H411" s="62">
        <v>17</v>
      </c>
      <c r="I411" s="62" t="s">
        <v>16</v>
      </c>
      <c r="J411" s="78">
        <v>252</v>
      </c>
      <c r="K411" s="79">
        <v>1</v>
      </c>
      <c r="L411" s="80">
        <v>10480863</v>
      </c>
      <c r="M411" s="81">
        <v>5001596</v>
      </c>
      <c r="N411" s="80">
        <v>61655</v>
      </c>
      <c r="O411" s="80"/>
      <c r="P411" s="81">
        <v>5540922</v>
      </c>
      <c r="Q411" s="82">
        <v>7.0899999999999999E-4</v>
      </c>
      <c r="R411" s="83">
        <v>3928.5136979999997</v>
      </c>
      <c r="S411" s="80">
        <v>723495</v>
      </c>
      <c r="T411" s="81">
        <v>835912</v>
      </c>
      <c r="U411" s="81">
        <v>-112417</v>
      </c>
      <c r="V411" s="84">
        <v>7.5799999999999999E-4</v>
      </c>
      <c r="W411" s="85">
        <v>-85.212085999999999</v>
      </c>
      <c r="X411" s="62"/>
      <c r="Y411" s="9"/>
    </row>
    <row r="412" spans="7:25" x14ac:dyDescent="0.3">
      <c r="G412" s="77"/>
      <c r="H412" s="62">
        <v>29</v>
      </c>
      <c r="I412" s="62" t="s">
        <v>24</v>
      </c>
      <c r="J412" s="78">
        <v>252</v>
      </c>
      <c r="K412" s="79">
        <v>1</v>
      </c>
      <c r="L412" s="80">
        <v>10480863</v>
      </c>
      <c r="M412" s="81">
        <v>5001596</v>
      </c>
      <c r="N412" s="80">
        <v>61655</v>
      </c>
      <c r="O412" s="80"/>
      <c r="P412" s="81">
        <v>5540922</v>
      </c>
      <c r="Q412" s="82">
        <v>3.1029999999999999E-3</v>
      </c>
      <c r="R412" s="83">
        <v>17193.480965999999</v>
      </c>
      <c r="S412" s="80">
        <v>723495</v>
      </c>
      <c r="T412" s="81">
        <v>835912</v>
      </c>
      <c r="U412" s="81">
        <v>-112417</v>
      </c>
      <c r="V412" s="84">
        <v>3.1029999999999999E-3</v>
      </c>
      <c r="W412" s="85">
        <v>-348.82995099999999</v>
      </c>
      <c r="X412" s="62"/>
      <c r="Y412" s="9"/>
    </row>
    <row r="413" spans="7:25" x14ac:dyDescent="0.3">
      <c r="G413" s="77"/>
      <c r="H413" s="62">
        <v>38</v>
      </c>
      <c r="I413" s="62" t="s">
        <v>12</v>
      </c>
      <c r="J413" s="78">
        <v>252</v>
      </c>
      <c r="K413" s="79">
        <v>1</v>
      </c>
      <c r="L413" s="80">
        <v>10480863</v>
      </c>
      <c r="M413" s="81">
        <v>5001596</v>
      </c>
      <c r="N413" s="80">
        <v>61655</v>
      </c>
      <c r="O413" s="80"/>
      <c r="P413" s="81">
        <v>5540922</v>
      </c>
      <c r="Q413" s="82">
        <v>9.5000000000000005E-5</v>
      </c>
      <c r="R413" s="83">
        <v>526.38759000000005</v>
      </c>
      <c r="S413" s="80">
        <v>723495</v>
      </c>
      <c r="T413" s="81">
        <v>835912</v>
      </c>
      <c r="U413" s="81">
        <v>-112417</v>
      </c>
      <c r="V413" s="84">
        <v>7.8999999999999996E-5</v>
      </c>
      <c r="W413" s="85">
        <v>-8.8809430000000003</v>
      </c>
      <c r="X413" s="62"/>
      <c r="Y413" s="9"/>
    </row>
    <row r="414" spans="7:25" x14ac:dyDescent="0.3">
      <c r="G414" s="77"/>
      <c r="H414" s="62">
        <v>55</v>
      </c>
      <c r="I414" s="62" t="s">
        <v>26</v>
      </c>
      <c r="J414" s="78">
        <v>252</v>
      </c>
      <c r="K414" s="79">
        <v>1</v>
      </c>
      <c r="L414" s="80">
        <v>10480863</v>
      </c>
      <c r="M414" s="81">
        <v>5001596</v>
      </c>
      <c r="N414" s="80">
        <v>61655</v>
      </c>
      <c r="O414" s="80"/>
      <c r="P414" s="81">
        <v>5540922</v>
      </c>
      <c r="Q414" s="82">
        <v>1.4799999999999999E-4</v>
      </c>
      <c r="R414" s="83">
        <v>820.05645599999991</v>
      </c>
      <c r="S414" s="80">
        <v>723495</v>
      </c>
      <c r="T414" s="81">
        <v>835912</v>
      </c>
      <c r="U414" s="81">
        <v>-112417</v>
      </c>
      <c r="V414" s="84">
        <v>1.5699999999999999E-4</v>
      </c>
      <c r="W414" s="85">
        <v>-17.649469</v>
      </c>
      <c r="X414" s="62"/>
      <c r="Y414" s="9"/>
    </row>
    <row r="415" spans="7:25" x14ac:dyDescent="0.3">
      <c r="G415" s="77"/>
      <c r="H415" s="62">
        <v>71</v>
      </c>
      <c r="I415" s="62" t="s">
        <v>18</v>
      </c>
      <c r="J415" s="78">
        <v>252</v>
      </c>
      <c r="K415" s="79">
        <v>1</v>
      </c>
      <c r="L415" s="80">
        <v>10480863</v>
      </c>
      <c r="M415" s="81">
        <v>5001596</v>
      </c>
      <c r="N415" s="80">
        <v>61655</v>
      </c>
      <c r="O415" s="80"/>
      <c r="P415" s="81">
        <v>5540922</v>
      </c>
      <c r="Q415" s="82">
        <v>1.0000000000000001E-5</v>
      </c>
      <c r="R415" s="83">
        <v>55.409220000000005</v>
      </c>
      <c r="S415" s="80">
        <v>723495</v>
      </c>
      <c r="T415" s="81">
        <v>835912</v>
      </c>
      <c r="U415" s="81">
        <v>-112417</v>
      </c>
      <c r="V415" s="84">
        <v>1.1E-5</v>
      </c>
      <c r="W415" s="85">
        <v>-1.2365869999999999</v>
      </c>
      <c r="X415" s="62"/>
      <c r="Y415" s="9"/>
    </row>
    <row r="416" spans="7:25" x14ac:dyDescent="0.3">
      <c r="G416" s="77"/>
      <c r="H416" s="62">
        <v>72</v>
      </c>
      <c r="I416" s="62" t="s">
        <v>28</v>
      </c>
      <c r="J416" s="78">
        <v>252</v>
      </c>
      <c r="K416" s="79">
        <v>1</v>
      </c>
      <c r="L416" s="80">
        <v>10480863</v>
      </c>
      <c r="M416" s="81">
        <v>5001596</v>
      </c>
      <c r="N416" s="80">
        <v>61655</v>
      </c>
      <c r="O416" s="80"/>
      <c r="P416" s="81">
        <v>5540922</v>
      </c>
      <c r="Q416" s="82">
        <v>2.9999999999999997E-4</v>
      </c>
      <c r="R416" s="83">
        <v>1662.2765999999999</v>
      </c>
      <c r="S416" s="80">
        <v>723495</v>
      </c>
      <c r="T416" s="81">
        <v>835912</v>
      </c>
      <c r="U416" s="81">
        <v>-112417</v>
      </c>
      <c r="V416" s="84">
        <v>3.1799999999999998E-4</v>
      </c>
      <c r="W416" s="85">
        <v>-35.748605999999995</v>
      </c>
      <c r="X416" s="62"/>
      <c r="Y416" s="9"/>
    </row>
    <row r="417" spans="7:25" x14ac:dyDescent="0.3">
      <c r="G417" s="77"/>
      <c r="H417" s="62">
        <v>75</v>
      </c>
      <c r="I417" s="62" t="s">
        <v>104</v>
      </c>
      <c r="J417" s="78">
        <v>252</v>
      </c>
      <c r="K417" s="79">
        <v>1</v>
      </c>
      <c r="L417" s="80">
        <v>10480863</v>
      </c>
      <c r="M417" s="81">
        <v>5001596</v>
      </c>
      <c r="N417" s="80">
        <v>61655</v>
      </c>
      <c r="O417" s="80"/>
      <c r="P417" s="81">
        <v>5540922</v>
      </c>
      <c r="Q417" s="82">
        <v>0</v>
      </c>
      <c r="R417" s="83">
        <v>0</v>
      </c>
      <c r="S417" s="80">
        <v>723495</v>
      </c>
      <c r="T417" s="81">
        <v>835912</v>
      </c>
      <c r="U417" s="81">
        <v>-112417</v>
      </c>
      <c r="V417" s="84">
        <v>0</v>
      </c>
      <c r="W417" s="85">
        <v>0</v>
      </c>
      <c r="X417" s="62"/>
      <c r="Y417" s="9"/>
    </row>
    <row r="418" spans="7:25" x14ac:dyDescent="0.3">
      <c r="G418" s="77"/>
      <c r="H418" s="62">
        <v>117</v>
      </c>
      <c r="I418" s="62" t="s">
        <v>21</v>
      </c>
      <c r="J418" s="78">
        <v>252</v>
      </c>
      <c r="K418" s="79">
        <v>1</v>
      </c>
      <c r="L418" s="80">
        <v>10480863</v>
      </c>
      <c r="M418" s="81">
        <v>5001596</v>
      </c>
      <c r="N418" s="80">
        <v>61655</v>
      </c>
      <c r="O418" s="80"/>
      <c r="P418" s="81">
        <v>5540922</v>
      </c>
      <c r="Q418" s="82">
        <v>2.5700000000000001E-4</v>
      </c>
      <c r="R418" s="83">
        <v>1424.0169540000002</v>
      </c>
      <c r="S418" s="80">
        <v>723495</v>
      </c>
      <c r="T418" s="81">
        <v>835912</v>
      </c>
      <c r="U418" s="81">
        <v>-112417</v>
      </c>
      <c r="V418" s="84">
        <v>2.7300000000000002E-4</v>
      </c>
      <c r="W418" s="85">
        <v>-30.689841000000001</v>
      </c>
      <c r="X418" s="62"/>
      <c r="Y418" s="9"/>
    </row>
    <row r="419" spans="7:25" x14ac:dyDescent="0.3">
      <c r="G419" s="77"/>
      <c r="H419" s="62">
        <v>122</v>
      </c>
      <c r="I419" s="62" t="s">
        <v>96</v>
      </c>
      <c r="J419" s="78">
        <v>252</v>
      </c>
      <c r="K419" s="79">
        <v>1</v>
      </c>
      <c r="L419" s="80">
        <v>10480863</v>
      </c>
      <c r="M419" s="81">
        <v>5001596</v>
      </c>
      <c r="N419" s="80">
        <v>61655</v>
      </c>
      <c r="O419" s="80"/>
      <c r="P419" s="81">
        <v>5540922</v>
      </c>
      <c r="Q419" s="82">
        <v>0</v>
      </c>
      <c r="R419" s="83">
        <v>0</v>
      </c>
      <c r="S419" s="80">
        <v>723495</v>
      </c>
      <c r="T419" s="81">
        <v>835912</v>
      </c>
      <c r="U419" s="81">
        <v>-112417</v>
      </c>
      <c r="V419" s="84">
        <v>0</v>
      </c>
      <c r="W419" s="85">
        <v>0</v>
      </c>
      <c r="X419" s="62"/>
      <c r="Y419" s="9"/>
    </row>
    <row r="420" spans="7:25" x14ac:dyDescent="0.3">
      <c r="G420" s="77"/>
      <c r="H420" s="62"/>
      <c r="I420" s="62"/>
      <c r="J420" s="78"/>
      <c r="K420" s="79"/>
      <c r="L420" s="81"/>
      <c r="M420" s="81"/>
      <c r="N420" s="81"/>
      <c r="O420" s="81"/>
      <c r="P420" s="81"/>
      <c r="Q420" s="84"/>
      <c r="R420" s="83"/>
      <c r="S420" s="81"/>
      <c r="T420" s="81"/>
      <c r="U420" s="81"/>
      <c r="V420" s="84"/>
      <c r="W420" s="85"/>
      <c r="X420" s="62"/>
      <c r="Y420" s="9"/>
    </row>
    <row r="421" spans="7:25" ht="15.6" x14ac:dyDescent="0.3">
      <c r="G421" s="90">
        <v>75</v>
      </c>
      <c r="H421" s="91" t="s">
        <v>104</v>
      </c>
      <c r="I421" s="62"/>
      <c r="J421" s="78"/>
      <c r="K421" s="79"/>
      <c r="L421" s="81"/>
      <c r="M421" s="81"/>
      <c r="N421" s="81"/>
      <c r="O421" s="81"/>
      <c r="P421" s="81"/>
      <c r="Q421" s="84"/>
      <c r="R421" s="83"/>
      <c r="S421" s="81"/>
      <c r="T421" s="81"/>
      <c r="U421" s="81"/>
      <c r="V421" s="84"/>
      <c r="W421" s="85"/>
      <c r="X421" s="62"/>
      <c r="Y421" s="9"/>
    </row>
    <row r="422" spans="7:25" x14ac:dyDescent="0.3">
      <c r="G422" s="77"/>
      <c r="H422" s="62">
        <v>1</v>
      </c>
      <c r="I422" s="62" t="s">
        <v>11</v>
      </c>
      <c r="J422" s="78">
        <v>845</v>
      </c>
      <c r="K422" s="79">
        <v>1</v>
      </c>
      <c r="L422" s="80">
        <v>0</v>
      </c>
      <c r="M422" s="81">
        <v>0</v>
      </c>
      <c r="N422" s="80">
        <v>152386</v>
      </c>
      <c r="O422" s="80"/>
      <c r="P422" s="81">
        <v>152386</v>
      </c>
      <c r="Q422" s="82">
        <v>2.2769999999999999E-3</v>
      </c>
      <c r="R422" s="83">
        <v>346.98292199999997</v>
      </c>
      <c r="S422" s="80">
        <v>0</v>
      </c>
      <c r="T422" s="81">
        <v>0</v>
      </c>
      <c r="U422" s="81">
        <v>0</v>
      </c>
      <c r="V422" s="84">
        <v>1.91E-3</v>
      </c>
      <c r="W422" s="85">
        <v>0</v>
      </c>
      <c r="X422" s="62"/>
      <c r="Y422" s="9"/>
    </row>
    <row r="423" spans="7:25" x14ac:dyDescent="0.3">
      <c r="G423" s="77"/>
      <c r="H423" s="62">
        <v>2</v>
      </c>
      <c r="I423" s="62" t="s">
        <v>27</v>
      </c>
      <c r="J423" s="78">
        <v>845</v>
      </c>
      <c r="K423" s="79">
        <v>1</v>
      </c>
      <c r="L423" s="80">
        <v>0</v>
      </c>
      <c r="M423" s="81">
        <v>0</v>
      </c>
      <c r="N423" s="80">
        <v>152386</v>
      </c>
      <c r="O423" s="80"/>
      <c r="P423" s="81">
        <v>152386</v>
      </c>
      <c r="Q423" s="82">
        <v>2.6200000000000003E-4</v>
      </c>
      <c r="R423" s="83">
        <v>39.925132000000005</v>
      </c>
      <c r="S423" s="80">
        <v>0</v>
      </c>
      <c r="T423" s="81">
        <v>0</v>
      </c>
      <c r="U423" s="81">
        <v>0</v>
      </c>
      <c r="V423" s="84">
        <v>2.6899999999999998E-4</v>
      </c>
      <c r="W423" s="85">
        <v>0</v>
      </c>
      <c r="X423" s="62"/>
      <c r="Y423" s="9"/>
    </row>
    <row r="424" spans="7:25" x14ac:dyDescent="0.3">
      <c r="G424" s="77"/>
      <c r="H424" s="62">
        <v>3</v>
      </c>
      <c r="I424" s="62" t="s">
        <v>20</v>
      </c>
      <c r="J424" s="78">
        <v>845</v>
      </c>
      <c r="K424" s="79">
        <v>1</v>
      </c>
      <c r="L424" s="80">
        <v>0</v>
      </c>
      <c r="M424" s="81">
        <v>0</v>
      </c>
      <c r="N424" s="80">
        <v>152386</v>
      </c>
      <c r="O424" s="80"/>
      <c r="P424" s="81">
        <v>152386</v>
      </c>
      <c r="Q424" s="82">
        <v>5.7799999999999995E-4</v>
      </c>
      <c r="R424" s="83">
        <v>88.079107999999991</v>
      </c>
      <c r="S424" s="80">
        <v>0</v>
      </c>
      <c r="T424" s="81">
        <v>0</v>
      </c>
      <c r="U424" s="81">
        <v>0</v>
      </c>
      <c r="V424" s="84">
        <v>5.9699999999999998E-4</v>
      </c>
      <c r="W424" s="85">
        <v>0</v>
      </c>
      <c r="X424" s="62"/>
      <c r="Y424" s="9"/>
    </row>
    <row r="425" spans="7:25" x14ac:dyDescent="0.3">
      <c r="G425" s="77"/>
      <c r="H425" s="62">
        <v>4</v>
      </c>
      <c r="I425" s="62" t="s">
        <v>10</v>
      </c>
      <c r="J425" s="78">
        <v>845</v>
      </c>
      <c r="K425" s="79">
        <v>0.6</v>
      </c>
      <c r="L425" s="80">
        <v>0</v>
      </c>
      <c r="M425" s="81">
        <v>0</v>
      </c>
      <c r="N425" s="80">
        <v>152386</v>
      </c>
      <c r="O425" s="80"/>
      <c r="P425" s="81">
        <v>91431.599999999991</v>
      </c>
      <c r="Q425" s="82">
        <v>8.5789999999999998E-3</v>
      </c>
      <c r="R425" s="83">
        <v>784.39169639999989</v>
      </c>
      <c r="S425" s="80">
        <v>0</v>
      </c>
      <c r="T425" s="81">
        <v>0</v>
      </c>
      <c r="U425" s="81">
        <v>0</v>
      </c>
      <c r="V425" s="84">
        <v>9.2750000000000003E-3</v>
      </c>
      <c r="W425" s="85">
        <v>0</v>
      </c>
      <c r="X425" s="62"/>
      <c r="Y425" s="9"/>
    </row>
    <row r="426" spans="7:25" x14ac:dyDescent="0.3">
      <c r="G426" s="77"/>
      <c r="H426" s="62">
        <v>136</v>
      </c>
      <c r="I426" s="62" t="s">
        <v>159</v>
      </c>
      <c r="J426" s="78">
        <v>845</v>
      </c>
      <c r="K426" s="79">
        <v>0.6</v>
      </c>
      <c r="L426" s="80">
        <v>0</v>
      </c>
      <c r="M426" s="81">
        <v>0</v>
      </c>
      <c r="N426" s="80">
        <v>152386</v>
      </c>
      <c r="O426" s="80"/>
      <c r="P426" s="81">
        <v>91431.599999999991</v>
      </c>
      <c r="Q426" s="82">
        <v>1.75E-4</v>
      </c>
      <c r="R426" s="83">
        <v>16.000529999999998</v>
      </c>
      <c r="S426" s="80">
        <v>0</v>
      </c>
      <c r="T426" s="81">
        <v>0</v>
      </c>
      <c r="U426" s="81">
        <v>0</v>
      </c>
      <c r="V426" s="84">
        <v>0</v>
      </c>
      <c r="W426" s="85">
        <v>0</v>
      </c>
      <c r="X426" s="62"/>
      <c r="Y426" s="9"/>
    </row>
    <row r="427" spans="7:25" x14ac:dyDescent="0.3">
      <c r="G427" s="77"/>
      <c r="H427" s="62">
        <v>6</v>
      </c>
      <c r="I427" s="62" t="s">
        <v>76</v>
      </c>
      <c r="J427" s="78">
        <v>845</v>
      </c>
      <c r="K427" s="79">
        <v>0.6</v>
      </c>
      <c r="L427" s="80">
        <v>0</v>
      </c>
      <c r="M427" s="81">
        <v>0</v>
      </c>
      <c r="N427" s="80">
        <v>152386</v>
      </c>
      <c r="O427" s="80"/>
      <c r="P427" s="81">
        <v>91431.599999999991</v>
      </c>
      <c r="Q427" s="82">
        <v>0</v>
      </c>
      <c r="R427" s="83">
        <v>0</v>
      </c>
      <c r="S427" s="80">
        <v>0</v>
      </c>
      <c r="T427" s="81">
        <v>0</v>
      </c>
      <c r="U427" s="81">
        <v>0</v>
      </c>
      <c r="V427" s="84">
        <v>0</v>
      </c>
      <c r="W427" s="85">
        <v>0</v>
      </c>
      <c r="X427" s="62"/>
      <c r="Y427" s="9"/>
    </row>
    <row r="428" spans="7:25" x14ac:dyDescent="0.3">
      <c r="G428" s="77"/>
      <c r="H428" s="62">
        <v>7</v>
      </c>
      <c r="I428" s="62" t="s">
        <v>9</v>
      </c>
      <c r="J428" s="78">
        <v>845</v>
      </c>
      <c r="K428" s="79">
        <v>1</v>
      </c>
      <c r="L428" s="80">
        <v>0</v>
      </c>
      <c r="M428" s="81">
        <v>0</v>
      </c>
      <c r="N428" s="80">
        <v>152386</v>
      </c>
      <c r="O428" s="80"/>
      <c r="P428" s="81">
        <v>152386</v>
      </c>
      <c r="Q428" s="82">
        <v>1.1900000000000001E-4</v>
      </c>
      <c r="R428" s="83">
        <v>18.133934</v>
      </c>
      <c r="S428" s="80">
        <v>0</v>
      </c>
      <c r="T428" s="81">
        <v>0</v>
      </c>
      <c r="U428" s="81">
        <v>0</v>
      </c>
      <c r="V428" s="84">
        <v>1.27E-4</v>
      </c>
      <c r="W428" s="85">
        <v>0</v>
      </c>
      <c r="X428" s="62"/>
      <c r="Y428" s="9"/>
    </row>
    <row r="429" spans="7:25" x14ac:dyDescent="0.3">
      <c r="G429" s="77"/>
      <c r="H429" s="62">
        <v>8</v>
      </c>
      <c r="I429" s="62" t="s">
        <v>23</v>
      </c>
      <c r="J429" s="78">
        <v>845</v>
      </c>
      <c r="K429" s="79">
        <v>1</v>
      </c>
      <c r="L429" s="80">
        <v>0</v>
      </c>
      <c r="M429" s="81">
        <v>0</v>
      </c>
      <c r="N429" s="80">
        <v>152386</v>
      </c>
      <c r="O429" s="80"/>
      <c r="P429" s="81">
        <v>152386</v>
      </c>
      <c r="Q429" s="82">
        <v>1.74E-4</v>
      </c>
      <c r="R429" s="83">
        <v>26.515163999999999</v>
      </c>
      <c r="S429" s="80">
        <v>0</v>
      </c>
      <c r="T429" s="81">
        <v>0</v>
      </c>
      <c r="U429" s="81">
        <v>0</v>
      </c>
      <c r="V429" s="84">
        <v>1.8699999999999999E-4</v>
      </c>
      <c r="W429" s="85">
        <v>0</v>
      </c>
      <c r="X429" s="62"/>
      <c r="Y429" s="9"/>
    </row>
    <row r="430" spans="7:25" x14ac:dyDescent="0.3">
      <c r="G430" s="77"/>
      <c r="H430" s="62">
        <v>9</v>
      </c>
      <c r="I430" s="62" t="s">
        <v>0</v>
      </c>
      <c r="J430" s="78">
        <v>845</v>
      </c>
      <c r="K430" s="79">
        <v>1</v>
      </c>
      <c r="L430" s="80">
        <v>0</v>
      </c>
      <c r="M430" s="81">
        <v>0</v>
      </c>
      <c r="N430" s="80">
        <v>152386</v>
      </c>
      <c r="O430" s="80"/>
      <c r="P430" s="81">
        <v>152386</v>
      </c>
      <c r="Q430" s="82">
        <v>2.4800000000000001E-4</v>
      </c>
      <c r="R430" s="83">
        <v>37.791727999999999</v>
      </c>
      <c r="S430" s="80">
        <v>0</v>
      </c>
      <c r="T430" s="81">
        <v>0</v>
      </c>
      <c r="U430" s="81">
        <v>0</v>
      </c>
      <c r="V430" s="84">
        <v>2.6600000000000001E-4</v>
      </c>
      <c r="W430" s="85">
        <v>0</v>
      </c>
      <c r="X430" s="62"/>
      <c r="Y430" s="9"/>
    </row>
    <row r="431" spans="7:25" x14ac:dyDescent="0.3">
      <c r="G431" s="77"/>
      <c r="H431" s="62">
        <v>29</v>
      </c>
      <c r="I431" s="62" t="s">
        <v>24</v>
      </c>
      <c r="J431" s="78">
        <v>845</v>
      </c>
      <c r="K431" s="79">
        <v>1</v>
      </c>
      <c r="L431" s="80">
        <v>0</v>
      </c>
      <c r="M431" s="81">
        <v>0</v>
      </c>
      <c r="N431" s="80">
        <v>152386</v>
      </c>
      <c r="O431" s="80"/>
      <c r="P431" s="81">
        <v>152386</v>
      </c>
      <c r="Q431" s="82">
        <v>3.1029999999999999E-3</v>
      </c>
      <c r="R431" s="83">
        <v>472.85375799999997</v>
      </c>
      <c r="S431" s="80">
        <v>0</v>
      </c>
      <c r="T431" s="81">
        <v>0</v>
      </c>
      <c r="U431" s="81">
        <v>0</v>
      </c>
      <c r="V431" s="84">
        <v>3.1029999999999999E-3</v>
      </c>
      <c r="W431" s="85">
        <v>0</v>
      </c>
      <c r="X431" s="62"/>
      <c r="Y431" s="9"/>
    </row>
    <row r="432" spans="7:25" x14ac:dyDescent="0.3">
      <c r="G432" s="77"/>
      <c r="H432" s="62">
        <v>38</v>
      </c>
      <c r="I432" s="62" t="s">
        <v>12</v>
      </c>
      <c r="J432" s="78">
        <v>845</v>
      </c>
      <c r="K432" s="79">
        <v>1</v>
      </c>
      <c r="L432" s="80">
        <v>0</v>
      </c>
      <c r="M432" s="81">
        <v>0</v>
      </c>
      <c r="N432" s="80">
        <v>152386</v>
      </c>
      <c r="O432" s="80"/>
      <c r="P432" s="81">
        <v>152386</v>
      </c>
      <c r="Q432" s="82">
        <v>9.5000000000000005E-5</v>
      </c>
      <c r="R432" s="83">
        <v>14.47667</v>
      </c>
      <c r="S432" s="80">
        <v>0</v>
      </c>
      <c r="T432" s="81">
        <v>0</v>
      </c>
      <c r="U432" s="81">
        <v>0</v>
      </c>
      <c r="V432" s="84">
        <v>7.8999999999999996E-5</v>
      </c>
      <c r="W432" s="85">
        <v>0</v>
      </c>
      <c r="X432" s="62"/>
      <c r="Y432" s="9"/>
    </row>
    <row r="433" spans="7:25" x14ac:dyDescent="0.3">
      <c r="G433" s="77"/>
      <c r="H433" s="62">
        <v>55</v>
      </c>
      <c r="I433" s="62" t="s">
        <v>26</v>
      </c>
      <c r="J433" s="78">
        <v>845</v>
      </c>
      <c r="K433" s="79">
        <v>1</v>
      </c>
      <c r="L433" s="80">
        <v>0</v>
      </c>
      <c r="M433" s="81">
        <v>0</v>
      </c>
      <c r="N433" s="80">
        <v>152386</v>
      </c>
      <c r="O433" s="80"/>
      <c r="P433" s="81">
        <v>152386</v>
      </c>
      <c r="Q433" s="82">
        <v>1.4799999999999999E-4</v>
      </c>
      <c r="R433" s="83">
        <v>22.553127999999997</v>
      </c>
      <c r="S433" s="80">
        <v>0</v>
      </c>
      <c r="T433" s="81">
        <v>0</v>
      </c>
      <c r="U433" s="81">
        <v>0</v>
      </c>
      <c r="V433" s="84">
        <v>1.5699999999999999E-4</v>
      </c>
      <c r="W433" s="85">
        <v>0</v>
      </c>
      <c r="X433" s="62"/>
      <c r="Y433" s="9"/>
    </row>
    <row r="434" spans="7:25" x14ac:dyDescent="0.3">
      <c r="G434" s="77"/>
      <c r="H434" s="62">
        <v>71</v>
      </c>
      <c r="I434" s="62" t="s">
        <v>18</v>
      </c>
      <c r="J434" s="78">
        <v>845</v>
      </c>
      <c r="K434" s="79">
        <v>1</v>
      </c>
      <c r="L434" s="80">
        <v>0</v>
      </c>
      <c r="M434" s="81">
        <v>0</v>
      </c>
      <c r="N434" s="80">
        <v>152386</v>
      </c>
      <c r="O434" s="80"/>
      <c r="P434" s="81">
        <v>152386</v>
      </c>
      <c r="Q434" s="82">
        <v>1.0000000000000001E-5</v>
      </c>
      <c r="R434" s="83">
        <v>1.5238600000000002</v>
      </c>
      <c r="S434" s="80">
        <v>0</v>
      </c>
      <c r="T434" s="81">
        <v>0</v>
      </c>
      <c r="U434" s="81">
        <v>0</v>
      </c>
      <c r="V434" s="84">
        <v>1.1E-5</v>
      </c>
      <c r="W434" s="85">
        <v>0</v>
      </c>
      <c r="X434" s="62"/>
      <c r="Y434" s="9"/>
    </row>
    <row r="435" spans="7:25" x14ac:dyDescent="0.3">
      <c r="G435" s="77"/>
      <c r="H435" s="62">
        <v>72</v>
      </c>
      <c r="I435" s="62" t="s">
        <v>28</v>
      </c>
      <c r="J435" s="78">
        <v>845</v>
      </c>
      <c r="K435" s="79">
        <v>1</v>
      </c>
      <c r="L435" s="80">
        <v>0</v>
      </c>
      <c r="M435" s="81">
        <v>0</v>
      </c>
      <c r="N435" s="80">
        <v>152386</v>
      </c>
      <c r="O435" s="80"/>
      <c r="P435" s="81">
        <v>152386</v>
      </c>
      <c r="Q435" s="82">
        <v>2.9999999999999997E-4</v>
      </c>
      <c r="R435" s="83">
        <v>45.715799999999994</v>
      </c>
      <c r="S435" s="80">
        <v>0</v>
      </c>
      <c r="T435" s="81">
        <v>0</v>
      </c>
      <c r="U435" s="81">
        <v>0</v>
      </c>
      <c r="V435" s="84">
        <v>3.1799999999999998E-4</v>
      </c>
      <c r="W435" s="85">
        <v>0</v>
      </c>
      <c r="X435" s="62"/>
      <c r="Y435" s="9"/>
    </row>
    <row r="436" spans="7:25" x14ac:dyDescent="0.3">
      <c r="G436" s="77"/>
      <c r="H436" s="62">
        <v>75</v>
      </c>
      <c r="I436" s="62" t="s">
        <v>104</v>
      </c>
      <c r="J436" s="78">
        <v>845</v>
      </c>
      <c r="K436" s="79">
        <v>1</v>
      </c>
      <c r="L436" s="80">
        <v>0</v>
      </c>
      <c r="M436" s="81">
        <v>0</v>
      </c>
      <c r="N436" s="80">
        <v>152386</v>
      </c>
      <c r="O436" s="80"/>
      <c r="P436" s="81">
        <v>152386</v>
      </c>
      <c r="Q436" s="82">
        <v>0</v>
      </c>
      <c r="R436" s="83">
        <v>0</v>
      </c>
      <c r="S436" s="80">
        <v>0</v>
      </c>
      <c r="T436" s="81">
        <v>0</v>
      </c>
      <c r="U436" s="81">
        <v>0</v>
      </c>
      <c r="V436" s="84">
        <v>0</v>
      </c>
      <c r="W436" s="85">
        <v>0</v>
      </c>
      <c r="X436" s="62"/>
      <c r="Y436" s="9"/>
    </row>
    <row r="437" spans="7:25" x14ac:dyDescent="0.3">
      <c r="G437" s="77"/>
      <c r="H437" s="62">
        <v>117</v>
      </c>
      <c r="I437" s="62" t="s">
        <v>21</v>
      </c>
      <c r="J437" s="78">
        <v>845</v>
      </c>
      <c r="K437" s="79">
        <v>1</v>
      </c>
      <c r="L437" s="80">
        <v>0</v>
      </c>
      <c r="M437" s="81">
        <v>0</v>
      </c>
      <c r="N437" s="80">
        <v>152386</v>
      </c>
      <c r="O437" s="80"/>
      <c r="P437" s="81">
        <v>152386</v>
      </c>
      <c r="Q437" s="82">
        <v>2.5700000000000001E-4</v>
      </c>
      <c r="R437" s="83">
        <v>39.163202000000005</v>
      </c>
      <c r="S437" s="80">
        <v>0</v>
      </c>
      <c r="T437" s="81">
        <v>0</v>
      </c>
      <c r="U437" s="81">
        <v>0</v>
      </c>
      <c r="V437" s="84">
        <v>2.7300000000000002E-4</v>
      </c>
      <c r="W437" s="85">
        <v>0</v>
      </c>
      <c r="X437" s="62"/>
      <c r="Y437" s="9"/>
    </row>
    <row r="438" spans="7:25" x14ac:dyDescent="0.3">
      <c r="G438" s="77"/>
      <c r="H438" s="62">
        <v>122</v>
      </c>
      <c r="I438" s="62" t="s">
        <v>96</v>
      </c>
      <c r="J438" s="78">
        <v>845</v>
      </c>
      <c r="K438" s="79">
        <v>1</v>
      </c>
      <c r="L438" s="80">
        <v>0</v>
      </c>
      <c r="M438" s="81">
        <v>0</v>
      </c>
      <c r="N438" s="80">
        <v>152386</v>
      </c>
      <c r="O438" s="80"/>
      <c r="P438" s="81">
        <v>152386</v>
      </c>
      <c r="Q438" s="82">
        <v>0</v>
      </c>
      <c r="R438" s="83">
        <v>0</v>
      </c>
      <c r="S438" s="80">
        <v>0</v>
      </c>
      <c r="T438" s="81">
        <v>0</v>
      </c>
      <c r="U438" s="81">
        <v>0</v>
      </c>
      <c r="V438" s="84">
        <v>0</v>
      </c>
      <c r="W438" s="85">
        <v>0</v>
      </c>
      <c r="X438" s="62"/>
      <c r="Y438" s="9"/>
    </row>
    <row r="439" spans="7:25" ht="15" thickBot="1" x14ac:dyDescent="0.35">
      <c r="G439" s="86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8"/>
      <c r="X439" s="62"/>
      <c r="Y439" s="9"/>
    </row>
    <row r="440" spans="7:25" x14ac:dyDescent="0.3">
      <c r="G440" s="62">
        <v>75</v>
      </c>
      <c r="H440" s="62" t="s">
        <v>104</v>
      </c>
      <c r="I440" s="62"/>
      <c r="J440" s="78"/>
      <c r="K440" s="79"/>
      <c r="L440" s="81"/>
      <c r="M440" s="81"/>
      <c r="N440" s="81"/>
      <c r="O440" s="81"/>
      <c r="P440" s="81"/>
      <c r="Q440" s="84"/>
      <c r="R440" s="83">
        <v>76936.079505200003</v>
      </c>
      <c r="S440" s="81"/>
      <c r="T440" s="81"/>
      <c r="U440" s="81"/>
      <c r="V440" s="84"/>
      <c r="W440" s="83">
        <v>-1531.1195399999997</v>
      </c>
      <c r="X440" s="89">
        <v>75404.959965200003</v>
      </c>
      <c r="Y440" s="9"/>
    </row>
    <row r="441" spans="7:25" x14ac:dyDescent="0.3">
      <c r="G441" s="62"/>
      <c r="H441" s="62"/>
      <c r="I441" s="62"/>
      <c r="J441" s="78"/>
      <c r="K441" s="79"/>
      <c r="L441" s="81"/>
      <c r="M441" s="81"/>
      <c r="N441" s="81"/>
      <c r="O441" s="81"/>
      <c r="P441" s="81"/>
      <c r="Q441" s="84"/>
      <c r="R441" s="83"/>
      <c r="S441" s="81"/>
      <c r="T441" s="81"/>
      <c r="U441" s="81"/>
      <c r="V441" s="84"/>
      <c r="W441" s="83"/>
      <c r="X441" s="62"/>
      <c r="Y441" s="9"/>
    </row>
    <row r="442" spans="7:25" ht="15" thickBot="1" x14ac:dyDescent="0.35">
      <c r="G442" s="62"/>
      <c r="H442" s="62"/>
      <c r="I442" s="62"/>
      <c r="J442" s="63" t="s">
        <v>59</v>
      </c>
      <c r="K442" s="64" t="s">
        <v>60</v>
      </c>
      <c r="L442" s="65" t="s">
        <v>61</v>
      </c>
      <c r="M442" s="65" t="s">
        <v>186</v>
      </c>
      <c r="N442" s="65" t="s">
        <v>62</v>
      </c>
      <c r="O442" s="65" t="s">
        <v>187</v>
      </c>
      <c r="P442" s="65" t="s">
        <v>63</v>
      </c>
      <c r="Q442" s="66" t="s">
        <v>64</v>
      </c>
      <c r="R442" s="67" t="s">
        <v>65</v>
      </c>
      <c r="S442" s="65" t="s">
        <v>66</v>
      </c>
      <c r="T442" s="65" t="s">
        <v>67</v>
      </c>
      <c r="U442" s="65" t="s">
        <v>68</v>
      </c>
      <c r="V442" s="66" t="s">
        <v>69</v>
      </c>
      <c r="W442" s="67" t="s">
        <v>70</v>
      </c>
      <c r="X442" s="62"/>
      <c r="Y442" s="9"/>
    </row>
    <row r="443" spans="7:25" ht="15.6" x14ac:dyDescent="0.3">
      <c r="G443" s="68">
        <v>81</v>
      </c>
      <c r="H443" s="69" t="s">
        <v>105</v>
      </c>
      <c r="I443" s="70"/>
      <c r="J443" s="71"/>
      <c r="K443" s="72"/>
      <c r="L443" s="73"/>
      <c r="M443" s="73"/>
      <c r="N443" s="73"/>
      <c r="O443" s="73"/>
      <c r="P443" s="73"/>
      <c r="Q443" s="74"/>
      <c r="R443" s="75"/>
      <c r="S443" s="73"/>
      <c r="T443" s="73"/>
      <c r="U443" s="73"/>
      <c r="V443" s="74"/>
      <c r="W443" s="76"/>
      <c r="X443" s="62"/>
      <c r="Y443" s="9"/>
    </row>
    <row r="444" spans="7:25" x14ac:dyDescent="0.3">
      <c r="G444" s="77"/>
      <c r="H444" s="62">
        <v>1</v>
      </c>
      <c r="I444" s="62" t="s">
        <v>11</v>
      </c>
      <c r="J444" s="78">
        <v>265</v>
      </c>
      <c r="K444" s="79">
        <v>0.75</v>
      </c>
      <c r="L444" s="80">
        <v>13081403</v>
      </c>
      <c r="M444" s="81">
        <v>150265</v>
      </c>
      <c r="N444" s="80">
        <v>48975</v>
      </c>
      <c r="O444" s="80"/>
      <c r="P444" s="81">
        <v>9735084.75</v>
      </c>
      <c r="Q444" s="82">
        <v>2.2769999999999999E-3</v>
      </c>
      <c r="R444" s="83">
        <v>22166.787975749998</v>
      </c>
      <c r="S444" s="80">
        <v>338214</v>
      </c>
      <c r="T444" s="81">
        <v>0</v>
      </c>
      <c r="U444" s="81">
        <v>253660.5</v>
      </c>
      <c r="V444" s="84">
        <v>1.91E-3</v>
      </c>
      <c r="W444" s="85">
        <v>484.49155500000001</v>
      </c>
      <c r="X444" s="62"/>
      <c r="Y444" s="9"/>
    </row>
    <row r="445" spans="7:25" x14ac:dyDescent="0.3">
      <c r="G445" s="77"/>
      <c r="H445" s="62">
        <v>2</v>
      </c>
      <c r="I445" s="62" t="s">
        <v>27</v>
      </c>
      <c r="J445" s="78">
        <v>265</v>
      </c>
      <c r="K445" s="79">
        <v>0.75</v>
      </c>
      <c r="L445" s="80">
        <v>13081403</v>
      </c>
      <c r="M445" s="81">
        <v>150265</v>
      </c>
      <c r="N445" s="80">
        <v>48975</v>
      </c>
      <c r="O445" s="80"/>
      <c r="P445" s="81">
        <v>9735084.75</v>
      </c>
      <c r="Q445" s="82">
        <v>2.6200000000000003E-4</v>
      </c>
      <c r="R445" s="83">
        <v>2550.5922045000002</v>
      </c>
      <c r="S445" s="80">
        <v>338214</v>
      </c>
      <c r="T445" s="81">
        <v>0</v>
      </c>
      <c r="U445" s="81">
        <v>253660.5</v>
      </c>
      <c r="V445" s="84">
        <v>2.6899999999999998E-4</v>
      </c>
      <c r="W445" s="85">
        <v>68.234674499999997</v>
      </c>
      <c r="X445" s="62"/>
      <c r="Y445" s="9"/>
    </row>
    <row r="446" spans="7:25" x14ac:dyDescent="0.3">
      <c r="G446" s="77"/>
      <c r="H446" s="62">
        <v>3</v>
      </c>
      <c r="I446" s="62" t="s">
        <v>20</v>
      </c>
      <c r="J446" s="78">
        <v>265</v>
      </c>
      <c r="K446" s="79">
        <v>0.75</v>
      </c>
      <c r="L446" s="80">
        <v>13081403</v>
      </c>
      <c r="M446" s="81">
        <v>150265</v>
      </c>
      <c r="N446" s="80">
        <v>48975</v>
      </c>
      <c r="O446" s="80"/>
      <c r="P446" s="81">
        <v>9735084.75</v>
      </c>
      <c r="Q446" s="82">
        <v>5.7799999999999995E-4</v>
      </c>
      <c r="R446" s="83">
        <v>5626.8789854999995</v>
      </c>
      <c r="S446" s="80">
        <v>338214</v>
      </c>
      <c r="T446" s="81">
        <v>0</v>
      </c>
      <c r="U446" s="81">
        <v>253660.5</v>
      </c>
      <c r="V446" s="84">
        <v>5.9699999999999998E-4</v>
      </c>
      <c r="W446" s="85">
        <v>151.43531849999999</v>
      </c>
      <c r="X446" s="62"/>
      <c r="Y446" s="9"/>
    </row>
    <row r="447" spans="7:25" x14ac:dyDescent="0.3">
      <c r="G447" s="77"/>
      <c r="H447" s="62">
        <v>4</v>
      </c>
      <c r="I447" s="62" t="s">
        <v>10</v>
      </c>
      <c r="J447" s="78">
        <v>265</v>
      </c>
      <c r="K447" s="79">
        <v>0.75</v>
      </c>
      <c r="L447" s="80">
        <v>13081403</v>
      </c>
      <c r="M447" s="81">
        <v>150265</v>
      </c>
      <c r="N447" s="80">
        <v>48975</v>
      </c>
      <c r="O447" s="80"/>
      <c r="P447" s="81">
        <v>9735084.75</v>
      </c>
      <c r="Q447" s="82">
        <v>8.5789999999999998E-3</v>
      </c>
      <c r="R447" s="83">
        <v>83517.292070249998</v>
      </c>
      <c r="S447" s="80">
        <v>338214</v>
      </c>
      <c r="T447" s="81">
        <v>0</v>
      </c>
      <c r="U447" s="81">
        <v>253660.5</v>
      </c>
      <c r="V447" s="84">
        <v>9.2750000000000003E-3</v>
      </c>
      <c r="W447" s="85">
        <v>2352.7011375000002</v>
      </c>
      <c r="X447" s="62"/>
      <c r="Y447" s="9"/>
    </row>
    <row r="448" spans="7:25" x14ac:dyDescent="0.3">
      <c r="G448" s="77"/>
      <c r="H448" s="62">
        <v>136</v>
      </c>
      <c r="I448" s="62" t="s">
        <v>159</v>
      </c>
      <c r="J448" s="78">
        <v>265</v>
      </c>
      <c r="K448" s="79">
        <v>0.75</v>
      </c>
      <c r="L448" s="80">
        <v>13081403</v>
      </c>
      <c r="M448" s="81">
        <v>150265</v>
      </c>
      <c r="N448" s="80">
        <v>48975</v>
      </c>
      <c r="O448" s="80"/>
      <c r="P448" s="81">
        <v>9735084.75</v>
      </c>
      <c r="Q448" s="82">
        <v>1.75E-4</v>
      </c>
      <c r="R448" s="83">
        <v>1703.63983125</v>
      </c>
      <c r="S448" s="80">
        <v>338214</v>
      </c>
      <c r="T448" s="81">
        <v>0</v>
      </c>
      <c r="U448" s="81">
        <v>253660.5</v>
      </c>
      <c r="V448" s="84">
        <v>0</v>
      </c>
      <c r="W448" s="85">
        <v>0</v>
      </c>
      <c r="X448" s="62"/>
      <c r="Y448" s="9"/>
    </row>
    <row r="449" spans="7:25" x14ac:dyDescent="0.3">
      <c r="G449" s="77"/>
      <c r="H449" s="62">
        <v>6</v>
      </c>
      <c r="I449" s="62" t="s">
        <v>76</v>
      </c>
      <c r="J449" s="78">
        <v>265</v>
      </c>
      <c r="K449" s="79">
        <v>0.75</v>
      </c>
      <c r="L449" s="80">
        <v>13081403</v>
      </c>
      <c r="M449" s="81">
        <v>150265</v>
      </c>
      <c r="N449" s="80">
        <v>48975</v>
      </c>
      <c r="O449" s="80"/>
      <c r="P449" s="81">
        <v>9735084.75</v>
      </c>
      <c r="Q449" s="82">
        <v>0</v>
      </c>
      <c r="R449" s="83">
        <v>0</v>
      </c>
      <c r="S449" s="80">
        <v>338214</v>
      </c>
      <c r="T449" s="81">
        <v>0</v>
      </c>
      <c r="U449" s="81">
        <v>253660.5</v>
      </c>
      <c r="V449" s="84">
        <v>0</v>
      </c>
      <c r="W449" s="85">
        <v>0</v>
      </c>
      <c r="X449" s="62"/>
      <c r="Y449" s="9"/>
    </row>
    <row r="450" spans="7:25" x14ac:dyDescent="0.3">
      <c r="G450" s="77"/>
      <c r="H450" s="62">
        <v>7</v>
      </c>
      <c r="I450" s="62" t="s">
        <v>9</v>
      </c>
      <c r="J450" s="78">
        <v>265</v>
      </c>
      <c r="K450" s="79">
        <v>0.75</v>
      </c>
      <c r="L450" s="80">
        <v>13081403</v>
      </c>
      <c r="M450" s="81">
        <v>150265</v>
      </c>
      <c r="N450" s="80">
        <v>48975</v>
      </c>
      <c r="O450" s="80"/>
      <c r="P450" s="81">
        <v>9735084.75</v>
      </c>
      <c r="Q450" s="82">
        <v>1.1900000000000001E-4</v>
      </c>
      <c r="R450" s="83">
        <v>1158.4750852500001</v>
      </c>
      <c r="S450" s="80">
        <v>338214</v>
      </c>
      <c r="T450" s="81">
        <v>0</v>
      </c>
      <c r="U450" s="81">
        <v>253660.5</v>
      </c>
      <c r="V450" s="84">
        <v>1.27E-4</v>
      </c>
      <c r="W450" s="85">
        <v>32.214883499999999</v>
      </c>
      <c r="X450" s="62"/>
      <c r="Y450" s="9"/>
    </row>
    <row r="451" spans="7:25" x14ac:dyDescent="0.3">
      <c r="G451" s="77"/>
      <c r="H451" s="62">
        <v>8</v>
      </c>
      <c r="I451" s="62" t="s">
        <v>23</v>
      </c>
      <c r="J451" s="78">
        <v>265</v>
      </c>
      <c r="K451" s="79">
        <v>0.75</v>
      </c>
      <c r="L451" s="80">
        <v>13081403</v>
      </c>
      <c r="M451" s="81">
        <v>150265</v>
      </c>
      <c r="N451" s="80">
        <v>48975</v>
      </c>
      <c r="O451" s="80"/>
      <c r="P451" s="81">
        <v>9735084.75</v>
      </c>
      <c r="Q451" s="82">
        <v>1.74E-4</v>
      </c>
      <c r="R451" s="83">
        <v>1693.9047465000001</v>
      </c>
      <c r="S451" s="80">
        <v>338214</v>
      </c>
      <c r="T451" s="81">
        <v>0</v>
      </c>
      <c r="U451" s="81">
        <v>253660.5</v>
      </c>
      <c r="V451" s="84">
        <v>1.8699999999999999E-4</v>
      </c>
      <c r="W451" s="85">
        <v>47.434513500000001</v>
      </c>
      <c r="X451" s="62"/>
      <c r="Y451" s="9"/>
    </row>
    <row r="452" spans="7:25" x14ac:dyDescent="0.3">
      <c r="G452" s="77"/>
      <c r="H452" s="62">
        <v>9</v>
      </c>
      <c r="I452" s="62" t="s">
        <v>0</v>
      </c>
      <c r="J452" s="78">
        <v>265</v>
      </c>
      <c r="K452" s="79">
        <v>0.75</v>
      </c>
      <c r="L452" s="80">
        <v>13081403</v>
      </c>
      <c r="M452" s="81">
        <v>150265</v>
      </c>
      <c r="N452" s="80">
        <v>48975</v>
      </c>
      <c r="O452" s="80"/>
      <c r="P452" s="81">
        <v>9735084.75</v>
      </c>
      <c r="Q452" s="82">
        <v>2.4800000000000001E-4</v>
      </c>
      <c r="R452" s="83">
        <v>2414.3010180000001</v>
      </c>
      <c r="S452" s="80">
        <v>338214</v>
      </c>
      <c r="T452" s="81">
        <v>0</v>
      </c>
      <c r="U452" s="81">
        <v>253660.5</v>
      </c>
      <c r="V452" s="84">
        <v>2.6600000000000001E-4</v>
      </c>
      <c r="W452" s="85">
        <v>67.473692999999997</v>
      </c>
      <c r="X452" s="62"/>
      <c r="Y452" s="9"/>
    </row>
    <row r="453" spans="7:25" x14ac:dyDescent="0.3">
      <c r="G453" s="77"/>
      <c r="H453" s="62">
        <v>17</v>
      </c>
      <c r="I453" s="62" t="s">
        <v>16</v>
      </c>
      <c r="J453" s="78">
        <v>265</v>
      </c>
      <c r="K453" s="79">
        <v>0.75</v>
      </c>
      <c r="L453" s="80">
        <v>13081403</v>
      </c>
      <c r="M453" s="81">
        <v>150265</v>
      </c>
      <c r="N453" s="80">
        <v>48975</v>
      </c>
      <c r="O453" s="80"/>
      <c r="P453" s="81">
        <v>9735084.75</v>
      </c>
      <c r="Q453" s="82">
        <v>7.0899999999999999E-4</v>
      </c>
      <c r="R453" s="83">
        <v>6902.1750877499999</v>
      </c>
      <c r="S453" s="80">
        <v>338214</v>
      </c>
      <c r="T453" s="81">
        <v>0</v>
      </c>
      <c r="U453" s="81">
        <v>253660.5</v>
      </c>
      <c r="V453" s="84">
        <v>7.5799999999999999E-4</v>
      </c>
      <c r="W453" s="85">
        <v>192.27465899999999</v>
      </c>
      <c r="X453" s="62"/>
      <c r="Y453" s="9"/>
    </row>
    <row r="454" spans="7:25" x14ac:dyDescent="0.3">
      <c r="G454" s="77"/>
      <c r="H454" s="62">
        <v>29</v>
      </c>
      <c r="I454" s="62" t="s">
        <v>24</v>
      </c>
      <c r="J454" s="78">
        <v>265</v>
      </c>
      <c r="K454" s="79">
        <v>0.75</v>
      </c>
      <c r="L454" s="80">
        <v>13081403</v>
      </c>
      <c r="M454" s="81">
        <v>150265</v>
      </c>
      <c r="N454" s="80">
        <v>48975</v>
      </c>
      <c r="O454" s="80"/>
      <c r="P454" s="81">
        <v>9735084.75</v>
      </c>
      <c r="Q454" s="82">
        <v>3.1029999999999999E-3</v>
      </c>
      <c r="R454" s="83">
        <v>30207.967979249999</v>
      </c>
      <c r="S454" s="80">
        <v>338214</v>
      </c>
      <c r="T454" s="81">
        <v>0</v>
      </c>
      <c r="U454" s="81">
        <v>253660.5</v>
      </c>
      <c r="V454" s="84">
        <v>3.1029999999999999E-3</v>
      </c>
      <c r="W454" s="85">
        <v>787.10853149999991</v>
      </c>
      <c r="X454" s="62"/>
      <c r="Y454" s="9"/>
    </row>
    <row r="455" spans="7:25" x14ac:dyDescent="0.3">
      <c r="G455" s="77"/>
      <c r="H455" s="62">
        <v>38</v>
      </c>
      <c r="I455" s="62" t="s">
        <v>12</v>
      </c>
      <c r="J455" s="78">
        <v>265</v>
      </c>
      <c r="K455" s="79">
        <v>0.75</v>
      </c>
      <c r="L455" s="80">
        <v>13081403</v>
      </c>
      <c r="M455" s="81">
        <v>150265</v>
      </c>
      <c r="N455" s="80">
        <v>48975</v>
      </c>
      <c r="O455" s="80"/>
      <c r="P455" s="81">
        <v>9735084.75</v>
      </c>
      <c r="Q455" s="82">
        <v>9.5000000000000005E-5</v>
      </c>
      <c r="R455" s="83">
        <v>924.83305125000004</v>
      </c>
      <c r="S455" s="80">
        <v>338214</v>
      </c>
      <c r="T455" s="81">
        <v>0</v>
      </c>
      <c r="U455" s="81">
        <v>253660.5</v>
      </c>
      <c r="V455" s="84">
        <v>7.8999999999999996E-5</v>
      </c>
      <c r="W455" s="85">
        <v>20.039179499999999</v>
      </c>
      <c r="X455" s="62"/>
      <c r="Y455" s="9"/>
    </row>
    <row r="456" spans="7:25" x14ac:dyDescent="0.3">
      <c r="G456" s="77"/>
      <c r="H456" s="62">
        <v>55</v>
      </c>
      <c r="I456" s="62" t="s">
        <v>26</v>
      </c>
      <c r="J456" s="78">
        <v>265</v>
      </c>
      <c r="K456" s="79">
        <v>0.75</v>
      </c>
      <c r="L456" s="80">
        <v>13081403</v>
      </c>
      <c r="M456" s="81">
        <v>150265</v>
      </c>
      <c r="N456" s="80">
        <v>48975</v>
      </c>
      <c r="O456" s="80"/>
      <c r="P456" s="81">
        <v>9735084.75</v>
      </c>
      <c r="Q456" s="82">
        <v>1.4799999999999999E-4</v>
      </c>
      <c r="R456" s="83">
        <v>1440.792543</v>
      </c>
      <c r="S456" s="80">
        <v>338214</v>
      </c>
      <c r="T456" s="81">
        <v>0</v>
      </c>
      <c r="U456" s="81">
        <v>253660.5</v>
      </c>
      <c r="V456" s="84">
        <v>1.5699999999999999E-4</v>
      </c>
      <c r="W456" s="85">
        <v>39.824698499999997</v>
      </c>
      <c r="X456" s="62"/>
      <c r="Y456" s="9"/>
    </row>
    <row r="457" spans="7:25" x14ac:dyDescent="0.3">
      <c r="G457" s="77"/>
      <c r="H457" s="62">
        <v>71</v>
      </c>
      <c r="I457" s="62" t="s">
        <v>18</v>
      </c>
      <c r="J457" s="78">
        <v>265</v>
      </c>
      <c r="K457" s="79">
        <v>0.75</v>
      </c>
      <c r="L457" s="80">
        <v>13081403</v>
      </c>
      <c r="M457" s="81">
        <v>150265</v>
      </c>
      <c r="N457" s="80">
        <v>48975</v>
      </c>
      <c r="O457" s="80"/>
      <c r="P457" s="81">
        <v>9735084.75</v>
      </c>
      <c r="Q457" s="82">
        <v>1.0000000000000001E-5</v>
      </c>
      <c r="R457" s="83">
        <v>97.350847500000015</v>
      </c>
      <c r="S457" s="80">
        <v>338214</v>
      </c>
      <c r="T457" s="81">
        <v>0</v>
      </c>
      <c r="U457" s="81">
        <v>253660.5</v>
      </c>
      <c r="V457" s="84">
        <v>1.1E-5</v>
      </c>
      <c r="W457" s="85">
        <v>2.7902654999999998</v>
      </c>
      <c r="X457" s="62"/>
      <c r="Y457" s="9"/>
    </row>
    <row r="458" spans="7:25" x14ac:dyDescent="0.3">
      <c r="G458" s="77"/>
      <c r="H458" s="62">
        <v>72</v>
      </c>
      <c r="I458" s="62" t="s">
        <v>28</v>
      </c>
      <c r="J458" s="78">
        <v>265</v>
      </c>
      <c r="K458" s="79">
        <v>0.75</v>
      </c>
      <c r="L458" s="80">
        <v>13081403</v>
      </c>
      <c r="M458" s="81">
        <v>150265</v>
      </c>
      <c r="N458" s="80">
        <v>48975</v>
      </c>
      <c r="O458" s="80"/>
      <c r="P458" s="81">
        <v>9735084.75</v>
      </c>
      <c r="Q458" s="82">
        <v>2.9999999999999997E-4</v>
      </c>
      <c r="R458" s="83">
        <v>2920.5254249999998</v>
      </c>
      <c r="S458" s="80">
        <v>338214</v>
      </c>
      <c r="T458" s="81">
        <v>0</v>
      </c>
      <c r="U458" s="81">
        <v>253660.5</v>
      </c>
      <c r="V458" s="84">
        <v>3.1799999999999998E-4</v>
      </c>
      <c r="W458" s="85">
        <v>80.664038999999988</v>
      </c>
      <c r="X458" s="62"/>
      <c r="Y458" s="9"/>
    </row>
    <row r="459" spans="7:25" x14ac:dyDescent="0.3">
      <c r="G459" s="77"/>
      <c r="H459" s="62">
        <v>81</v>
      </c>
      <c r="I459" s="62" t="s">
        <v>105</v>
      </c>
      <c r="J459" s="78">
        <v>265</v>
      </c>
      <c r="K459" s="79">
        <v>0.75</v>
      </c>
      <c r="L459" s="80">
        <v>13081403</v>
      </c>
      <c r="M459" s="81">
        <v>150265</v>
      </c>
      <c r="N459" s="80">
        <v>48975</v>
      </c>
      <c r="O459" s="80"/>
      <c r="P459" s="81">
        <v>9735084.75</v>
      </c>
      <c r="Q459" s="82">
        <v>0</v>
      </c>
      <c r="R459" s="83">
        <v>0</v>
      </c>
      <c r="S459" s="80">
        <v>338214</v>
      </c>
      <c r="T459" s="81">
        <v>0</v>
      </c>
      <c r="U459" s="81">
        <v>253660.5</v>
      </c>
      <c r="V459" s="84">
        <v>0</v>
      </c>
      <c r="W459" s="85">
        <v>0</v>
      </c>
      <c r="X459" s="62"/>
      <c r="Y459" s="9"/>
    </row>
    <row r="460" spans="7:25" x14ac:dyDescent="0.3">
      <c r="G460" s="77"/>
      <c r="H460" s="62">
        <v>117</v>
      </c>
      <c r="I460" s="62" t="s">
        <v>21</v>
      </c>
      <c r="J460" s="78">
        <v>265</v>
      </c>
      <c r="K460" s="79">
        <v>0.75</v>
      </c>
      <c r="L460" s="80">
        <v>13081403</v>
      </c>
      <c r="M460" s="81">
        <v>150265</v>
      </c>
      <c r="N460" s="80">
        <v>48975</v>
      </c>
      <c r="O460" s="80"/>
      <c r="P460" s="81">
        <v>9735084.75</v>
      </c>
      <c r="Q460" s="82">
        <v>2.5700000000000001E-4</v>
      </c>
      <c r="R460" s="83">
        <v>2501.9167807500003</v>
      </c>
      <c r="S460" s="80">
        <v>338214</v>
      </c>
      <c r="T460" s="81">
        <v>0</v>
      </c>
      <c r="U460" s="81">
        <v>253660.5</v>
      </c>
      <c r="V460" s="84">
        <v>2.7300000000000002E-4</v>
      </c>
      <c r="W460" s="85">
        <v>69.249316500000006</v>
      </c>
      <c r="X460" s="62"/>
      <c r="Y460" s="9"/>
    </row>
    <row r="461" spans="7:25" x14ac:dyDescent="0.3">
      <c r="G461" s="77"/>
      <c r="H461" s="62">
        <v>122</v>
      </c>
      <c r="I461" s="62" t="s">
        <v>96</v>
      </c>
      <c r="J461" s="78">
        <v>265</v>
      </c>
      <c r="K461" s="79">
        <v>0.75</v>
      </c>
      <c r="L461" s="80">
        <v>13081403</v>
      </c>
      <c r="M461" s="81">
        <v>150265</v>
      </c>
      <c r="N461" s="80">
        <v>48975</v>
      </c>
      <c r="O461" s="80"/>
      <c r="P461" s="81">
        <v>9735084.75</v>
      </c>
      <c r="Q461" s="82">
        <v>0</v>
      </c>
      <c r="R461" s="83">
        <v>0</v>
      </c>
      <c r="S461" s="80">
        <v>338214</v>
      </c>
      <c r="T461" s="81">
        <v>0</v>
      </c>
      <c r="U461" s="81">
        <v>253660.5</v>
      </c>
      <c r="V461" s="84">
        <v>0</v>
      </c>
      <c r="W461" s="85">
        <v>0</v>
      </c>
      <c r="X461" s="62"/>
      <c r="Y461" s="9"/>
    </row>
    <row r="462" spans="7:25" x14ac:dyDescent="0.3">
      <c r="G462" s="77"/>
      <c r="H462" s="62"/>
      <c r="I462" s="62"/>
      <c r="J462" s="78"/>
      <c r="K462" s="79"/>
      <c r="L462" s="81"/>
      <c r="M462" s="81"/>
      <c r="N462" s="81"/>
      <c r="O462" s="81"/>
      <c r="P462" s="81"/>
      <c r="Q462" s="84"/>
      <c r="R462" s="83"/>
      <c r="S462" s="81"/>
      <c r="T462" s="81"/>
      <c r="U462" s="81"/>
      <c r="V462" s="84"/>
      <c r="W462" s="85"/>
      <c r="X462" s="62"/>
      <c r="Y462" s="9"/>
    </row>
    <row r="463" spans="7:25" ht="15.6" x14ac:dyDescent="0.3">
      <c r="G463" s="90">
        <v>81</v>
      </c>
      <c r="H463" s="91" t="s">
        <v>105</v>
      </c>
      <c r="I463" s="62"/>
      <c r="J463" s="78"/>
      <c r="K463" s="79"/>
      <c r="L463" s="81"/>
      <c r="M463" s="81"/>
      <c r="N463" s="81"/>
      <c r="O463" s="81"/>
      <c r="P463" s="81"/>
      <c r="Q463" s="84"/>
      <c r="R463" s="83"/>
      <c r="S463" s="81"/>
      <c r="T463" s="81"/>
      <c r="U463" s="81"/>
      <c r="V463" s="84"/>
      <c r="W463" s="85"/>
      <c r="X463" s="62"/>
      <c r="Y463" s="9"/>
    </row>
    <row r="464" spans="7:25" x14ac:dyDescent="0.3">
      <c r="G464" s="77"/>
      <c r="H464" s="62">
        <v>1</v>
      </c>
      <c r="I464" s="62" t="s">
        <v>11</v>
      </c>
      <c r="J464" s="78">
        <v>266</v>
      </c>
      <c r="K464" s="79">
        <v>0.75</v>
      </c>
      <c r="L464" s="80">
        <v>0</v>
      </c>
      <c r="M464" s="81">
        <v>0</v>
      </c>
      <c r="N464" s="80">
        <v>27765</v>
      </c>
      <c r="O464" s="80"/>
      <c r="P464" s="81">
        <v>20823.75</v>
      </c>
      <c r="Q464" s="82">
        <v>2.2769999999999999E-3</v>
      </c>
      <c r="R464" s="83">
        <v>47.415678749999998</v>
      </c>
      <c r="S464" s="80">
        <v>0</v>
      </c>
      <c r="T464" s="81">
        <v>0</v>
      </c>
      <c r="U464" s="81">
        <v>0</v>
      </c>
      <c r="V464" s="84">
        <v>1.91E-3</v>
      </c>
      <c r="W464" s="85">
        <v>0</v>
      </c>
      <c r="X464" s="62"/>
      <c r="Y464" s="9"/>
    </row>
    <row r="465" spans="7:25" x14ac:dyDescent="0.3">
      <c r="G465" s="77"/>
      <c r="H465" s="62">
        <v>2</v>
      </c>
      <c r="I465" s="62" t="s">
        <v>27</v>
      </c>
      <c r="J465" s="78">
        <v>266</v>
      </c>
      <c r="K465" s="79">
        <v>0.75</v>
      </c>
      <c r="L465" s="80">
        <v>0</v>
      </c>
      <c r="M465" s="81">
        <v>0</v>
      </c>
      <c r="N465" s="80">
        <v>27765</v>
      </c>
      <c r="O465" s="80"/>
      <c r="P465" s="81">
        <v>20823.75</v>
      </c>
      <c r="Q465" s="82">
        <v>2.6200000000000003E-4</v>
      </c>
      <c r="R465" s="83">
        <v>5.4558225000000009</v>
      </c>
      <c r="S465" s="80">
        <v>0</v>
      </c>
      <c r="T465" s="81">
        <v>0</v>
      </c>
      <c r="U465" s="81">
        <v>0</v>
      </c>
      <c r="V465" s="84">
        <v>2.6899999999999998E-4</v>
      </c>
      <c r="W465" s="85">
        <v>0</v>
      </c>
      <c r="X465" s="62"/>
      <c r="Y465" s="9"/>
    </row>
    <row r="466" spans="7:25" x14ac:dyDescent="0.3">
      <c r="G466" s="77"/>
      <c r="H466" s="62">
        <v>3</v>
      </c>
      <c r="I466" s="62" t="s">
        <v>20</v>
      </c>
      <c r="J466" s="78">
        <v>266</v>
      </c>
      <c r="K466" s="79">
        <v>0.75</v>
      </c>
      <c r="L466" s="80">
        <v>0</v>
      </c>
      <c r="M466" s="81">
        <v>0</v>
      </c>
      <c r="N466" s="80">
        <v>27765</v>
      </c>
      <c r="O466" s="80"/>
      <c r="P466" s="81">
        <v>20823.75</v>
      </c>
      <c r="Q466" s="82">
        <v>5.7799999999999995E-4</v>
      </c>
      <c r="R466" s="83">
        <v>12.036127499999999</v>
      </c>
      <c r="S466" s="80">
        <v>0</v>
      </c>
      <c r="T466" s="81">
        <v>0</v>
      </c>
      <c r="U466" s="81">
        <v>0</v>
      </c>
      <c r="V466" s="84">
        <v>5.9699999999999998E-4</v>
      </c>
      <c r="W466" s="85">
        <v>0</v>
      </c>
      <c r="X466" s="62"/>
      <c r="Y466" s="9"/>
    </row>
    <row r="467" spans="7:25" x14ac:dyDescent="0.3">
      <c r="G467" s="77"/>
      <c r="H467" s="62">
        <v>4</v>
      </c>
      <c r="I467" s="62" t="s">
        <v>10</v>
      </c>
      <c r="J467" s="78">
        <v>266</v>
      </c>
      <c r="K467" s="79">
        <v>0.75</v>
      </c>
      <c r="L467" s="80">
        <v>0</v>
      </c>
      <c r="M467" s="81">
        <v>0</v>
      </c>
      <c r="N467" s="80">
        <v>27765</v>
      </c>
      <c r="O467" s="80"/>
      <c r="P467" s="81">
        <v>20823.75</v>
      </c>
      <c r="Q467" s="82">
        <v>8.5789999999999998E-3</v>
      </c>
      <c r="R467" s="83">
        <v>178.64695125</v>
      </c>
      <c r="S467" s="80">
        <v>0</v>
      </c>
      <c r="T467" s="81">
        <v>0</v>
      </c>
      <c r="U467" s="81">
        <v>0</v>
      </c>
      <c r="V467" s="84">
        <v>9.2750000000000003E-3</v>
      </c>
      <c r="W467" s="85">
        <v>0</v>
      </c>
      <c r="X467" s="62"/>
      <c r="Y467" s="9"/>
    </row>
    <row r="468" spans="7:25" x14ac:dyDescent="0.3">
      <c r="G468" s="77"/>
      <c r="H468" s="62">
        <v>136</v>
      </c>
      <c r="I468" s="62" t="s">
        <v>159</v>
      </c>
      <c r="J468" s="78">
        <v>266</v>
      </c>
      <c r="K468" s="79">
        <v>0.75</v>
      </c>
      <c r="L468" s="80">
        <v>0</v>
      </c>
      <c r="M468" s="81">
        <v>0</v>
      </c>
      <c r="N468" s="80">
        <v>27765</v>
      </c>
      <c r="O468" s="80"/>
      <c r="P468" s="81">
        <v>20823.75</v>
      </c>
      <c r="Q468" s="82">
        <v>1.75E-4</v>
      </c>
      <c r="R468" s="83">
        <v>3.64415625</v>
      </c>
      <c r="S468" s="80">
        <v>0</v>
      </c>
      <c r="T468" s="81">
        <v>0</v>
      </c>
      <c r="U468" s="81">
        <v>0</v>
      </c>
      <c r="V468" s="84">
        <v>0</v>
      </c>
      <c r="W468" s="85">
        <v>0</v>
      </c>
      <c r="X468" s="62"/>
      <c r="Y468" s="9"/>
    </row>
    <row r="469" spans="7:25" x14ac:dyDescent="0.3">
      <c r="G469" s="77"/>
      <c r="H469" s="62">
        <v>6</v>
      </c>
      <c r="I469" s="62" t="s">
        <v>76</v>
      </c>
      <c r="J469" s="78">
        <v>266</v>
      </c>
      <c r="K469" s="79">
        <v>0.75</v>
      </c>
      <c r="L469" s="80">
        <v>0</v>
      </c>
      <c r="M469" s="81">
        <v>0</v>
      </c>
      <c r="N469" s="80">
        <v>27765</v>
      </c>
      <c r="O469" s="80"/>
      <c r="P469" s="81">
        <v>20823.75</v>
      </c>
      <c r="Q469" s="82">
        <v>0</v>
      </c>
      <c r="R469" s="83">
        <v>0</v>
      </c>
      <c r="S469" s="80">
        <v>0</v>
      </c>
      <c r="T469" s="81">
        <v>0</v>
      </c>
      <c r="U469" s="81">
        <v>0</v>
      </c>
      <c r="V469" s="84">
        <v>0</v>
      </c>
      <c r="W469" s="85">
        <v>0</v>
      </c>
      <c r="X469" s="62"/>
      <c r="Y469" s="9"/>
    </row>
    <row r="470" spans="7:25" x14ac:dyDescent="0.3">
      <c r="G470" s="77"/>
      <c r="H470" s="62">
        <v>7</v>
      </c>
      <c r="I470" s="62" t="s">
        <v>9</v>
      </c>
      <c r="J470" s="78">
        <v>266</v>
      </c>
      <c r="K470" s="79">
        <v>0.75</v>
      </c>
      <c r="L470" s="80">
        <v>0</v>
      </c>
      <c r="M470" s="81">
        <v>0</v>
      </c>
      <c r="N470" s="80">
        <v>27765</v>
      </c>
      <c r="O470" s="80"/>
      <c r="P470" s="81">
        <v>20823.75</v>
      </c>
      <c r="Q470" s="82">
        <v>1.1900000000000001E-4</v>
      </c>
      <c r="R470" s="83">
        <v>2.4780262500000001</v>
      </c>
      <c r="S470" s="80">
        <v>0</v>
      </c>
      <c r="T470" s="81">
        <v>0</v>
      </c>
      <c r="U470" s="81">
        <v>0</v>
      </c>
      <c r="V470" s="84">
        <v>1.27E-4</v>
      </c>
      <c r="W470" s="85">
        <v>0</v>
      </c>
      <c r="X470" s="62"/>
      <c r="Y470" s="9"/>
    </row>
    <row r="471" spans="7:25" x14ac:dyDescent="0.3">
      <c r="G471" s="77"/>
      <c r="H471" s="62">
        <v>8</v>
      </c>
      <c r="I471" s="62" t="s">
        <v>23</v>
      </c>
      <c r="J471" s="78">
        <v>266</v>
      </c>
      <c r="K471" s="79">
        <v>0.75</v>
      </c>
      <c r="L471" s="80">
        <v>0</v>
      </c>
      <c r="M471" s="81">
        <v>0</v>
      </c>
      <c r="N471" s="80">
        <v>27765</v>
      </c>
      <c r="O471" s="80"/>
      <c r="P471" s="81">
        <v>20823.75</v>
      </c>
      <c r="Q471" s="82">
        <v>1.74E-4</v>
      </c>
      <c r="R471" s="83">
        <v>3.6233325000000001</v>
      </c>
      <c r="S471" s="80">
        <v>0</v>
      </c>
      <c r="T471" s="81">
        <v>0</v>
      </c>
      <c r="U471" s="81">
        <v>0</v>
      </c>
      <c r="V471" s="84">
        <v>1.8699999999999999E-4</v>
      </c>
      <c r="W471" s="85">
        <v>0</v>
      </c>
      <c r="X471" s="62"/>
      <c r="Y471" s="9"/>
    </row>
    <row r="472" spans="7:25" x14ac:dyDescent="0.3">
      <c r="G472" s="77"/>
      <c r="H472" s="62">
        <v>9</v>
      </c>
      <c r="I472" s="62" t="s">
        <v>0</v>
      </c>
      <c r="J472" s="78">
        <v>266</v>
      </c>
      <c r="K472" s="79">
        <v>0.75</v>
      </c>
      <c r="L472" s="80">
        <v>0</v>
      </c>
      <c r="M472" s="81">
        <v>0</v>
      </c>
      <c r="N472" s="80">
        <v>27765</v>
      </c>
      <c r="O472" s="80"/>
      <c r="P472" s="81">
        <v>20823.75</v>
      </c>
      <c r="Q472" s="82">
        <v>2.4800000000000001E-4</v>
      </c>
      <c r="R472" s="83">
        <v>5.1642900000000003</v>
      </c>
      <c r="S472" s="80">
        <v>0</v>
      </c>
      <c r="T472" s="81">
        <v>0</v>
      </c>
      <c r="U472" s="81">
        <v>0</v>
      </c>
      <c r="V472" s="84">
        <v>2.6600000000000001E-4</v>
      </c>
      <c r="W472" s="85">
        <v>0</v>
      </c>
      <c r="X472" s="62"/>
      <c r="Y472" s="9"/>
    </row>
    <row r="473" spans="7:25" x14ac:dyDescent="0.3">
      <c r="G473" s="77"/>
      <c r="H473" s="62">
        <v>18</v>
      </c>
      <c r="I473" s="62" t="s">
        <v>30</v>
      </c>
      <c r="J473" s="78">
        <v>266</v>
      </c>
      <c r="K473" s="79">
        <v>0.75</v>
      </c>
      <c r="L473" s="80">
        <v>0</v>
      </c>
      <c r="M473" s="81">
        <v>0</v>
      </c>
      <c r="N473" s="80">
        <v>27765</v>
      </c>
      <c r="O473" s="80"/>
      <c r="P473" s="81">
        <v>20823.75</v>
      </c>
      <c r="Q473" s="82">
        <v>9.4899999999999997E-4</v>
      </c>
      <c r="R473" s="83">
        <v>19.761738749999999</v>
      </c>
      <c r="S473" s="80">
        <v>0</v>
      </c>
      <c r="T473" s="81">
        <v>0</v>
      </c>
      <c r="U473" s="81">
        <v>0</v>
      </c>
      <c r="V473" s="84">
        <v>1.0250000000000001E-3</v>
      </c>
      <c r="W473" s="85">
        <v>0</v>
      </c>
      <c r="X473" s="62"/>
      <c r="Y473" s="9"/>
    </row>
    <row r="474" spans="7:25" x14ac:dyDescent="0.3">
      <c r="G474" s="77"/>
      <c r="H474" s="62">
        <v>29</v>
      </c>
      <c r="I474" s="62" t="s">
        <v>24</v>
      </c>
      <c r="J474" s="78">
        <v>266</v>
      </c>
      <c r="K474" s="79">
        <v>0.75</v>
      </c>
      <c r="L474" s="80">
        <v>0</v>
      </c>
      <c r="M474" s="81">
        <v>0</v>
      </c>
      <c r="N474" s="80">
        <v>27765</v>
      </c>
      <c r="O474" s="80"/>
      <c r="P474" s="81">
        <v>20823.75</v>
      </c>
      <c r="Q474" s="82">
        <v>3.1029999999999999E-3</v>
      </c>
      <c r="R474" s="83">
        <v>64.616096249999998</v>
      </c>
      <c r="S474" s="80">
        <v>0</v>
      </c>
      <c r="T474" s="81">
        <v>0</v>
      </c>
      <c r="U474" s="81">
        <v>0</v>
      </c>
      <c r="V474" s="84">
        <v>3.1029999999999999E-3</v>
      </c>
      <c r="W474" s="85">
        <v>0</v>
      </c>
      <c r="X474" s="62"/>
      <c r="Y474" s="9"/>
    </row>
    <row r="475" spans="7:25" x14ac:dyDescent="0.3">
      <c r="G475" s="77"/>
      <c r="H475" s="62">
        <v>38</v>
      </c>
      <c r="I475" s="62" t="s">
        <v>12</v>
      </c>
      <c r="J475" s="78">
        <v>266</v>
      </c>
      <c r="K475" s="79">
        <v>0.75</v>
      </c>
      <c r="L475" s="80">
        <v>0</v>
      </c>
      <c r="M475" s="81">
        <v>0</v>
      </c>
      <c r="N475" s="80">
        <v>27765</v>
      </c>
      <c r="O475" s="80"/>
      <c r="P475" s="81">
        <v>20823.75</v>
      </c>
      <c r="Q475" s="82">
        <v>9.5000000000000005E-5</v>
      </c>
      <c r="R475" s="83">
        <v>1.97825625</v>
      </c>
      <c r="S475" s="80">
        <v>0</v>
      </c>
      <c r="T475" s="81">
        <v>0</v>
      </c>
      <c r="U475" s="81">
        <v>0</v>
      </c>
      <c r="V475" s="84">
        <v>7.8999999999999996E-5</v>
      </c>
      <c r="W475" s="85">
        <v>0</v>
      </c>
      <c r="X475" s="62"/>
      <c r="Y475" s="9"/>
    </row>
    <row r="476" spans="7:25" x14ac:dyDescent="0.3">
      <c r="G476" s="77"/>
      <c r="H476" s="62">
        <v>55</v>
      </c>
      <c r="I476" s="62" t="s">
        <v>26</v>
      </c>
      <c r="J476" s="78">
        <v>266</v>
      </c>
      <c r="K476" s="79">
        <v>0.75</v>
      </c>
      <c r="L476" s="80">
        <v>0</v>
      </c>
      <c r="M476" s="81">
        <v>0</v>
      </c>
      <c r="N476" s="80">
        <v>27765</v>
      </c>
      <c r="O476" s="80"/>
      <c r="P476" s="81">
        <v>20823.75</v>
      </c>
      <c r="Q476" s="82">
        <v>1.4799999999999999E-4</v>
      </c>
      <c r="R476" s="83">
        <v>3.081915</v>
      </c>
      <c r="S476" s="80">
        <v>0</v>
      </c>
      <c r="T476" s="81">
        <v>0</v>
      </c>
      <c r="U476" s="81">
        <v>0</v>
      </c>
      <c r="V476" s="84">
        <v>1.5699999999999999E-4</v>
      </c>
      <c r="W476" s="85">
        <v>0</v>
      </c>
      <c r="X476" s="62"/>
      <c r="Y476" s="9"/>
    </row>
    <row r="477" spans="7:25" x14ac:dyDescent="0.3">
      <c r="G477" s="77"/>
      <c r="H477" s="62">
        <v>71</v>
      </c>
      <c r="I477" s="62" t="s">
        <v>18</v>
      </c>
      <c r="J477" s="78">
        <v>266</v>
      </c>
      <c r="K477" s="79">
        <v>0.75</v>
      </c>
      <c r="L477" s="80">
        <v>0</v>
      </c>
      <c r="M477" s="81">
        <v>0</v>
      </c>
      <c r="N477" s="80">
        <v>27765</v>
      </c>
      <c r="O477" s="80"/>
      <c r="P477" s="81">
        <v>20823.75</v>
      </c>
      <c r="Q477" s="82">
        <v>1.0000000000000001E-5</v>
      </c>
      <c r="R477" s="83">
        <v>0.20823750000000002</v>
      </c>
      <c r="S477" s="80">
        <v>0</v>
      </c>
      <c r="T477" s="81">
        <v>0</v>
      </c>
      <c r="U477" s="81">
        <v>0</v>
      </c>
      <c r="V477" s="84">
        <v>1.1E-5</v>
      </c>
      <c r="W477" s="85">
        <v>0</v>
      </c>
      <c r="X477" s="62"/>
      <c r="Y477" s="9"/>
    </row>
    <row r="478" spans="7:25" x14ac:dyDescent="0.3">
      <c r="G478" s="77"/>
      <c r="H478" s="62">
        <v>72</v>
      </c>
      <c r="I478" s="62" t="s">
        <v>28</v>
      </c>
      <c r="J478" s="78">
        <v>266</v>
      </c>
      <c r="K478" s="79">
        <v>0.75</v>
      </c>
      <c r="L478" s="80">
        <v>0</v>
      </c>
      <c r="M478" s="81">
        <v>0</v>
      </c>
      <c r="N478" s="80">
        <v>27765</v>
      </c>
      <c r="O478" s="80"/>
      <c r="P478" s="81">
        <v>20823.75</v>
      </c>
      <c r="Q478" s="82">
        <v>2.9999999999999997E-4</v>
      </c>
      <c r="R478" s="83">
        <v>6.2471249999999996</v>
      </c>
      <c r="S478" s="80">
        <v>0</v>
      </c>
      <c r="T478" s="81">
        <v>0</v>
      </c>
      <c r="U478" s="81">
        <v>0</v>
      </c>
      <c r="V478" s="84">
        <v>3.1799999999999998E-4</v>
      </c>
      <c r="W478" s="85">
        <v>0</v>
      </c>
      <c r="X478" s="62"/>
      <c r="Y478" s="9"/>
    </row>
    <row r="479" spans="7:25" x14ac:dyDescent="0.3">
      <c r="G479" s="77"/>
      <c r="H479" s="62">
        <v>81</v>
      </c>
      <c r="I479" s="62" t="s">
        <v>105</v>
      </c>
      <c r="J479" s="78">
        <v>266</v>
      </c>
      <c r="K479" s="79">
        <v>0.75</v>
      </c>
      <c r="L479" s="80">
        <v>0</v>
      </c>
      <c r="M479" s="81">
        <v>0</v>
      </c>
      <c r="N479" s="80">
        <v>27765</v>
      </c>
      <c r="O479" s="80"/>
      <c r="P479" s="81">
        <v>20823.75</v>
      </c>
      <c r="Q479" s="82">
        <v>0</v>
      </c>
      <c r="R479" s="83">
        <v>0</v>
      </c>
      <c r="S479" s="80">
        <v>0</v>
      </c>
      <c r="T479" s="81">
        <v>0</v>
      </c>
      <c r="U479" s="81">
        <v>0</v>
      </c>
      <c r="V479" s="84">
        <v>0</v>
      </c>
      <c r="W479" s="85">
        <v>0</v>
      </c>
      <c r="X479" s="62"/>
      <c r="Y479" s="9"/>
    </row>
    <row r="480" spans="7:25" x14ac:dyDescent="0.3">
      <c r="G480" s="77"/>
      <c r="H480" s="62">
        <v>117</v>
      </c>
      <c r="I480" s="62" t="s">
        <v>21</v>
      </c>
      <c r="J480" s="78">
        <v>266</v>
      </c>
      <c r="K480" s="79">
        <v>0.75</v>
      </c>
      <c r="L480" s="80">
        <v>0</v>
      </c>
      <c r="M480" s="81">
        <v>0</v>
      </c>
      <c r="N480" s="80">
        <v>27765</v>
      </c>
      <c r="O480" s="80"/>
      <c r="P480" s="81">
        <v>20823.75</v>
      </c>
      <c r="Q480" s="82">
        <v>2.5700000000000001E-4</v>
      </c>
      <c r="R480" s="83">
        <v>5.3517037500000004</v>
      </c>
      <c r="S480" s="80">
        <v>0</v>
      </c>
      <c r="T480" s="81">
        <v>0</v>
      </c>
      <c r="U480" s="81">
        <v>0</v>
      </c>
      <c r="V480" s="84">
        <v>2.7300000000000002E-4</v>
      </c>
      <c r="W480" s="85">
        <v>0</v>
      </c>
      <c r="X480" s="62"/>
      <c r="Y480" s="9"/>
    </row>
    <row r="481" spans="7:25" x14ac:dyDescent="0.3">
      <c r="G481" s="77"/>
      <c r="H481" s="62">
        <v>122</v>
      </c>
      <c r="I481" s="62" t="s">
        <v>96</v>
      </c>
      <c r="J481" s="78">
        <v>266</v>
      </c>
      <c r="K481" s="79">
        <v>0.75</v>
      </c>
      <c r="L481" s="80">
        <v>0</v>
      </c>
      <c r="M481" s="81">
        <v>0</v>
      </c>
      <c r="N481" s="80">
        <v>27765</v>
      </c>
      <c r="O481" s="80"/>
      <c r="P481" s="81">
        <v>20823.75</v>
      </c>
      <c r="Q481" s="82">
        <v>0</v>
      </c>
      <c r="R481" s="83">
        <v>0</v>
      </c>
      <c r="S481" s="80">
        <v>0</v>
      </c>
      <c r="T481" s="81">
        <v>0</v>
      </c>
      <c r="U481" s="81">
        <v>0</v>
      </c>
      <c r="V481" s="84">
        <v>0</v>
      </c>
      <c r="W481" s="85">
        <v>0</v>
      </c>
      <c r="X481" s="62"/>
      <c r="Y481" s="9"/>
    </row>
    <row r="482" spans="7:25" x14ac:dyDescent="0.3">
      <c r="G482" s="77"/>
      <c r="H482" s="62"/>
      <c r="I482" s="62"/>
      <c r="J482" s="78"/>
      <c r="K482" s="79"/>
      <c r="L482" s="81"/>
      <c r="M482" s="81"/>
      <c r="N482" s="81"/>
      <c r="O482" s="81"/>
      <c r="P482" s="81"/>
      <c r="Q482" s="84"/>
      <c r="R482" s="83"/>
      <c r="S482" s="81"/>
      <c r="T482" s="81"/>
      <c r="U482" s="81"/>
      <c r="V482" s="84"/>
      <c r="W482" s="85"/>
      <c r="X482" s="62"/>
      <c r="Y482" s="9"/>
    </row>
    <row r="483" spans="7:25" ht="15.6" x14ac:dyDescent="0.3">
      <c r="G483" s="90">
        <v>81</v>
      </c>
      <c r="H483" s="91" t="s">
        <v>105</v>
      </c>
      <c r="I483" s="62"/>
      <c r="J483" s="78"/>
      <c r="K483" s="79"/>
      <c r="L483" s="81"/>
      <c r="M483" s="81"/>
      <c r="N483" s="81"/>
      <c r="O483" s="81"/>
      <c r="P483" s="81"/>
      <c r="Q483" s="84"/>
      <c r="R483" s="83"/>
      <c r="S483" s="81"/>
      <c r="T483" s="81"/>
      <c r="U483" s="81"/>
      <c r="V483" s="84"/>
      <c r="W483" s="85"/>
      <c r="X483" s="62"/>
      <c r="Y483" s="9"/>
    </row>
    <row r="484" spans="7:25" x14ac:dyDescent="0.3">
      <c r="G484" s="77"/>
      <c r="H484" s="62">
        <v>1</v>
      </c>
      <c r="I484" s="62" t="s">
        <v>11</v>
      </c>
      <c r="J484" s="78">
        <v>854</v>
      </c>
      <c r="K484" s="79">
        <v>0.75</v>
      </c>
      <c r="L484" s="80">
        <v>0</v>
      </c>
      <c r="M484" s="81">
        <v>0</v>
      </c>
      <c r="N484" s="80">
        <v>13251</v>
      </c>
      <c r="O484" s="80"/>
      <c r="P484" s="81">
        <v>9938.25</v>
      </c>
      <c r="Q484" s="82">
        <v>2.2769999999999999E-3</v>
      </c>
      <c r="R484" s="83">
        <v>22.629395249999998</v>
      </c>
      <c r="S484" s="80">
        <v>0</v>
      </c>
      <c r="T484" s="81">
        <v>0</v>
      </c>
      <c r="U484" s="81">
        <v>0</v>
      </c>
      <c r="V484" s="84">
        <v>1.91E-3</v>
      </c>
      <c r="W484" s="85">
        <v>0</v>
      </c>
      <c r="X484" s="62"/>
      <c r="Y484" s="9"/>
    </row>
    <row r="485" spans="7:25" x14ac:dyDescent="0.3">
      <c r="G485" s="77"/>
      <c r="H485" s="62">
        <v>2</v>
      </c>
      <c r="I485" s="62" t="s">
        <v>27</v>
      </c>
      <c r="J485" s="78">
        <v>854</v>
      </c>
      <c r="K485" s="79">
        <v>0.75</v>
      </c>
      <c r="L485" s="80">
        <v>0</v>
      </c>
      <c r="M485" s="81">
        <v>0</v>
      </c>
      <c r="N485" s="80">
        <v>13251</v>
      </c>
      <c r="O485" s="80"/>
      <c r="P485" s="81">
        <v>9938.25</v>
      </c>
      <c r="Q485" s="82">
        <v>2.6200000000000003E-4</v>
      </c>
      <c r="R485" s="83">
        <v>2.6038215000000005</v>
      </c>
      <c r="S485" s="80">
        <v>0</v>
      </c>
      <c r="T485" s="81">
        <v>0</v>
      </c>
      <c r="U485" s="81">
        <v>0</v>
      </c>
      <c r="V485" s="84">
        <v>2.6899999999999998E-4</v>
      </c>
      <c r="W485" s="85">
        <v>0</v>
      </c>
      <c r="X485" s="62"/>
      <c r="Y485" s="9"/>
    </row>
    <row r="486" spans="7:25" x14ac:dyDescent="0.3">
      <c r="G486" s="77"/>
      <c r="H486" s="62">
        <v>3</v>
      </c>
      <c r="I486" s="62" t="s">
        <v>20</v>
      </c>
      <c r="J486" s="78">
        <v>854</v>
      </c>
      <c r="K486" s="79">
        <v>0.75</v>
      </c>
      <c r="L486" s="80">
        <v>0</v>
      </c>
      <c r="M486" s="81">
        <v>0</v>
      </c>
      <c r="N486" s="80">
        <v>13251</v>
      </c>
      <c r="O486" s="80"/>
      <c r="P486" s="81">
        <v>9938.25</v>
      </c>
      <c r="Q486" s="82">
        <v>5.7799999999999995E-4</v>
      </c>
      <c r="R486" s="83">
        <v>5.7443084999999998</v>
      </c>
      <c r="S486" s="80">
        <v>0</v>
      </c>
      <c r="T486" s="81">
        <v>0</v>
      </c>
      <c r="U486" s="81">
        <v>0</v>
      </c>
      <c r="V486" s="84">
        <v>5.9699999999999998E-4</v>
      </c>
      <c r="W486" s="85">
        <v>0</v>
      </c>
      <c r="X486" s="62"/>
      <c r="Y486" s="9"/>
    </row>
    <row r="487" spans="7:25" x14ac:dyDescent="0.3">
      <c r="G487" s="77"/>
      <c r="H487" s="62">
        <v>4</v>
      </c>
      <c r="I487" s="62" t="s">
        <v>10</v>
      </c>
      <c r="J487" s="78">
        <v>854</v>
      </c>
      <c r="K487" s="79">
        <v>0.75</v>
      </c>
      <c r="L487" s="80">
        <v>0</v>
      </c>
      <c r="M487" s="81">
        <v>0</v>
      </c>
      <c r="N487" s="80">
        <v>13251</v>
      </c>
      <c r="O487" s="80"/>
      <c r="P487" s="81">
        <v>9938.25</v>
      </c>
      <c r="Q487" s="82">
        <v>8.5789999999999998E-3</v>
      </c>
      <c r="R487" s="83">
        <v>85.260246749999993</v>
      </c>
      <c r="S487" s="80">
        <v>0</v>
      </c>
      <c r="T487" s="81">
        <v>0</v>
      </c>
      <c r="U487" s="81">
        <v>0</v>
      </c>
      <c r="V487" s="84">
        <v>9.2750000000000003E-3</v>
      </c>
      <c r="W487" s="85">
        <v>0</v>
      </c>
      <c r="X487" s="62"/>
      <c r="Y487" s="9"/>
    </row>
    <row r="488" spans="7:25" x14ac:dyDescent="0.3">
      <c r="G488" s="77"/>
      <c r="H488" s="62">
        <v>136</v>
      </c>
      <c r="I488" s="62" t="s">
        <v>159</v>
      </c>
      <c r="J488" s="78">
        <v>854</v>
      </c>
      <c r="K488" s="79">
        <v>0.75</v>
      </c>
      <c r="L488" s="80">
        <v>0</v>
      </c>
      <c r="M488" s="81">
        <v>0</v>
      </c>
      <c r="N488" s="80">
        <v>13251</v>
      </c>
      <c r="O488" s="80"/>
      <c r="P488" s="81">
        <v>9938.25</v>
      </c>
      <c r="Q488" s="82">
        <v>1.75E-4</v>
      </c>
      <c r="R488" s="83">
        <v>1.7391937499999999</v>
      </c>
      <c r="S488" s="80">
        <v>0</v>
      </c>
      <c r="T488" s="81">
        <v>0</v>
      </c>
      <c r="U488" s="81">
        <v>0</v>
      </c>
      <c r="V488" s="84">
        <v>0</v>
      </c>
      <c r="W488" s="85">
        <v>0</v>
      </c>
      <c r="X488" s="62"/>
      <c r="Y488" s="9"/>
    </row>
    <row r="489" spans="7:25" x14ac:dyDescent="0.3">
      <c r="G489" s="77"/>
      <c r="H489" s="62">
        <v>6</v>
      </c>
      <c r="I489" s="62" t="s">
        <v>76</v>
      </c>
      <c r="J489" s="78">
        <v>854</v>
      </c>
      <c r="K489" s="79">
        <v>0.75</v>
      </c>
      <c r="L489" s="80">
        <v>0</v>
      </c>
      <c r="M489" s="81">
        <v>0</v>
      </c>
      <c r="N489" s="80">
        <v>13251</v>
      </c>
      <c r="O489" s="80"/>
      <c r="P489" s="81">
        <v>9938.25</v>
      </c>
      <c r="Q489" s="82">
        <v>0</v>
      </c>
      <c r="R489" s="83">
        <v>0</v>
      </c>
      <c r="S489" s="80">
        <v>0</v>
      </c>
      <c r="T489" s="81">
        <v>0</v>
      </c>
      <c r="U489" s="81">
        <v>0</v>
      </c>
      <c r="V489" s="84">
        <v>0</v>
      </c>
      <c r="W489" s="85">
        <v>0</v>
      </c>
      <c r="X489" s="62"/>
      <c r="Y489" s="9"/>
    </row>
    <row r="490" spans="7:25" x14ac:dyDescent="0.3">
      <c r="G490" s="77"/>
      <c r="H490" s="62">
        <v>7</v>
      </c>
      <c r="I490" s="62" t="s">
        <v>9</v>
      </c>
      <c r="J490" s="78">
        <v>854</v>
      </c>
      <c r="K490" s="79">
        <v>0.75</v>
      </c>
      <c r="L490" s="80">
        <v>0</v>
      </c>
      <c r="M490" s="81">
        <v>0</v>
      </c>
      <c r="N490" s="80">
        <v>13251</v>
      </c>
      <c r="O490" s="80"/>
      <c r="P490" s="81">
        <v>9938.25</v>
      </c>
      <c r="Q490" s="82">
        <v>1.1900000000000001E-4</v>
      </c>
      <c r="R490" s="83">
        <v>1.18265175</v>
      </c>
      <c r="S490" s="80">
        <v>0</v>
      </c>
      <c r="T490" s="81">
        <v>0</v>
      </c>
      <c r="U490" s="81">
        <v>0</v>
      </c>
      <c r="V490" s="84">
        <v>1.27E-4</v>
      </c>
      <c r="W490" s="85">
        <v>0</v>
      </c>
      <c r="X490" s="62"/>
      <c r="Y490" s="9"/>
    </row>
    <row r="491" spans="7:25" x14ac:dyDescent="0.3">
      <c r="G491" s="77"/>
      <c r="H491" s="62">
        <v>8</v>
      </c>
      <c r="I491" s="62" t="s">
        <v>23</v>
      </c>
      <c r="J491" s="78">
        <v>854</v>
      </c>
      <c r="K491" s="79">
        <v>0.75</v>
      </c>
      <c r="L491" s="80">
        <v>0</v>
      </c>
      <c r="M491" s="81">
        <v>0</v>
      </c>
      <c r="N491" s="80">
        <v>13251</v>
      </c>
      <c r="O491" s="80"/>
      <c r="P491" s="81">
        <v>9938.25</v>
      </c>
      <c r="Q491" s="82">
        <v>1.74E-4</v>
      </c>
      <c r="R491" s="83">
        <v>1.7292555000000001</v>
      </c>
      <c r="S491" s="80">
        <v>0</v>
      </c>
      <c r="T491" s="81">
        <v>0</v>
      </c>
      <c r="U491" s="81">
        <v>0</v>
      </c>
      <c r="V491" s="84">
        <v>1.8699999999999999E-4</v>
      </c>
      <c r="W491" s="85">
        <v>0</v>
      </c>
      <c r="X491" s="62"/>
      <c r="Y491" s="9"/>
    </row>
    <row r="492" spans="7:25" x14ac:dyDescent="0.3">
      <c r="G492" s="77"/>
      <c r="H492" s="62">
        <v>9</v>
      </c>
      <c r="I492" s="62" t="s">
        <v>0</v>
      </c>
      <c r="J492" s="78">
        <v>854</v>
      </c>
      <c r="K492" s="79">
        <v>0.75</v>
      </c>
      <c r="L492" s="80">
        <v>0</v>
      </c>
      <c r="M492" s="81">
        <v>0</v>
      </c>
      <c r="N492" s="80">
        <v>13251</v>
      </c>
      <c r="O492" s="80"/>
      <c r="P492" s="81">
        <v>9938.25</v>
      </c>
      <c r="Q492" s="82">
        <v>2.4800000000000001E-4</v>
      </c>
      <c r="R492" s="83">
        <v>2.4646859999999999</v>
      </c>
      <c r="S492" s="80">
        <v>0</v>
      </c>
      <c r="T492" s="81">
        <v>0</v>
      </c>
      <c r="U492" s="81">
        <v>0</v>
      </c>
      <c r="V492" s="84">
        <v>2.6600000000000001E-4</v>
      </c>
      <c r="W492" s="85">
        <v>0</v>
      </c>
      <c r="X492" s="62"/>
      <c r="Y492" s="9"/>
    </row>
    <row r="493" spans="7:25" x14ac:dyDescent="0.3">
      <c r="G493" s="77"/>
      <c r="H493" s="62">
        <v>29</v>
      </c>
      <c r="I493" s="62" t="s">
        <v>24</v>
      </c>
      <c r="J493" s="78">
        <v>854</v>
      </c>
      <c r="K493" s="79">
        <v>0.75</v>
      </c>
      <c r="L493" s="80">
        <v>0</v>
      </c>
      <c r="M493" s="81">
        <v>0</v>
      </c>
      <c r="N493" s="80">
        <v>13251</v>
      </c>
      <c r="O493" s="80"/>
      <c r="P493" s="81">
        <v>9938.25</v>
      </c>
      <c r="Q493" s="82">
        <v>3.1029999999999999E-3</v>
      </c>
      <c r="R493" s="83">
        <v>30.838389749999997</v>
      </c>
      <c r="S493" s="80">
        <v>0</v>
      </c>
      <c r="T493" s="81">
        <v>0</v>
      </c>
      <c r="U493" s="81">
        <v>0</v>
      </c>
      <c r="V493" s="84">
        <v>3.1029999999999999E-3</v>
      </c>
      <c r="W493" s="85">
        <v>0</v>
      </c>
      <c r="X493" s="62"/>
      <c r="Y493" s="9"/>
    </row>
    <row r="494" spans="7:25" x14ac:dyDescent="0.3">
      <c r="G494" s="77"/>
      <c r="H494" s="62">
        <v>38</v>
      </c>
      <c r="I494" s="62" t="s">
        <v>12</v>
      </c>
      <c r="J494" s="78">
        <v>854</v>
      </c>
      <c r="K494" s="79">
        <v>0.75</v>
      </c>
      <c r="L494" s="80">
        <v>0</v>
      </c>
      <c r="M494" s="81">
        <v>0</v>
      </c>
      <c r="N494" s="80">
        <v>13251</v>
      </c>
      <c r="O494" s="80"/>
      <c r="P494" s="81">
        <v>9938.25</v>
      </c>
      <c r="Q494" s="82">
        <v>9.5000000000000005E-5</v>
      </c>
      <c r="R494" s="83">
        <v>0.9441337500000001</v>
      </c>
      <c r="S494" s="80">
        <v>0</v>
      </c>
      <c r="T494" s="81">
        <v>0</v>
      </c>
      <c r="U494" s="81">
        <v>0</v>
      </c>
      <c r="V494" s="84">
        <v>7.8999999999999996E-5</v>
      </c>
      <c r="W494" s="85">
        <v>0</v>
      </c>
      <c r="X494" s="62"/>
      <c r="Y494" s="9"/>
    </row>
    <row r="495" spans="7:25" x14ac:dyDescent="0.3">
      <c r="G495" s="77"/>
      <c r="H495" s="62">
        <v>55</v>
      </c>
      <c r="I495" s="62" t="s">
        <v>26</v>
      </c>
      <c r="J495" s="78">
        <v>854</v>
      </c>
      <c r="K495" s="79">
        <v>0.75</v>
      </c>
      <c r="L495" s="80">
        <v>0</v>
      </c>
      <c r="M495" s="81">
        <v>0</v>
      </c>
      <c r="N495" s="80">
        <v>13251</v>
      </c>
      <c r="O495" s="80"/>
      <c r="P495" s="81">
        <v>9938.25</v>
      </c>
      <c r="Q495" s="82">
        <v>1.4799999999999999E-4</v>
      </c>
      <c r="R495" s="83">
        <v>1.470861</v>
      </c>
      <c r="S495" s="80">
        <v>0</v>
      </c>
      <c r="T495" s="81">
        <v>0</v>
      </c>
      <c r="U495" s="81">
        <v>0</v>
      </c>
      <c r="V495" s="84">
        <v>1.5699999999999999E-4</v>
      </c>
      <c r="W495" s="85">
        <v>0</v>
      </c>
      <c r="X495" s="62"/>
      <c r="Y495" s="9"/>
    </row>
    <row r="496" spans="7:25" x14ac:dyDescent="0.3">
      <c r="G496" s="77"/>
      <c r="H496" s="62">
        <v>71</v>
      </c>
      <c r="I496" s="62" t="s">
        <v>18</v>
      </c>
      <c r="J496" s="78">
        <v>854</v>
      </c>
      <c r="K496" s="79">
        <v>0.75</v>
      </c>
      <c r="L496" s="80">
        <v>0</v>
      </c>
      <c r="M496" s="81">
        <v>0</v>
      </c>
      <c r="N496" s="80">
        <v>13251</v>
      </c>
      <c r="O496" s="80"/>
      <c r="P496" s="81">
        <v>9938.25</v>
      </c>
      <c r="Q496" s="82">
        <v>1.0000000000000001E-5</v>
      </c>
      <c r="R496" s="83">
        <v>9.9382500000000012E-2</v>
      </c>
      <c r="S496" s="80">
        <v>0</v>
      </c>
      <c r="T496" s="81">
        <v>0</v>
      </c>
      <c r="U496" s="81">
        <v>0</v>
      </c>
      <c r="V496" s="84">
        <v>1.1E-5</v>
      </c>
      <c r="W496" s="85">
        <v>0</v>
      </c>
      <c r="X496" s="62"/>
      <c r="Y496" s="9"/>
    </row>
    <row r="497" spans="7:25" x14ac:dyDescent="0.3">
      <c r="G497" s="77"/>
      <c r="H497" s="62">
        <v>72</v>
      </c>
      <c r="I497" s="62" t="s">
        <v>28</v>
      </c>
      <c r="J497" s="78">
        <v>854</v>
      </c>
      <c r="K497" s="79">
        <v>0.75</v>
      </c>
      <c r="L497" s="80">
        <v>0</v>
      </c>
      <c r="M497" s="81">
        <v>0</v>
      </c>
      <c r="N497" s="80">
        <v>13251</v>
      </c>
      <c r="O497" s="80"/>
      <c r="P497" s="81">
        <v>9938.25</v>
      </c>
      <c r="Q497" s="82">
        <v>2.9999999999999997E-4</v>
      </c>
      <c r="R497" s="83">
        <v>2.9814749999999997</v>
      </c>
      <c r="S497" s="80">
        <v>0</v>
      </c>
      <c r="T497" s="81">
        <v>0</v>
      </c>
      <c r="U497" s="81">
        <v>0</v>
      </c>
      <c r="V497" s="84">
        <v>3.1799999999999998E-4</v>
      </c>
      <c r="W497" s="85">
        <v>0</v>
      </c>
      <c r="X497" s="62"/>
      <c r="Y497" s="9"/>
    </row>
    <row r="498" spans="7:25" x14ac:dyDescent="0.3">
      <c r="G498" s="77"/>
      <c r="H498" s="62">
        <v>81</v>
      </c>
      <c r="I498" s="62" t="s">
        <v>105</v>
      </c>
      <c r="J498" s="78">
        <v>854</v>
      </c>
      <c r="K498" s="79">
        <v>0.75</v>
      </c>
      <c r="L498" s="80">
        <v>0</v>
      </c>
      <c r="M498" s="81">
        <v>0</v>
      </c>
      <c r="N498" s="80">
        <v>13251</v>
      </c>
      <c r="O498" s="80"/>
      <c r="P498" s="81">
        <v>9938.25</v>
      </c>
      <c r="Q498" s="82">
        <v>0</v>
      </c>
      <c r="R498" s="83">
        <v>0</v>
      </c>
      <c r="S498" s="80">
        <v>0</v>
      </c>
      <c r="T498" s="81">
        <v>0</v>
      </c>
      <c r="U498" s="81">
        <v>0</v>
      </c>
      <c r="V498" s="84">
        <v>0</v>
      </c>
      <c r="W498" s="85">
        <v>0</v>
      </c>
      <c r="X498" s="62"/>
      <c r="Y498" s="9"/>
    </row>
    <row r="499" spans="7:25" x14ac:dyDescent="0.3">
      <c r="G499" s="77"/>
      <c r="H499" s="62">
        <v>117</v>
      </c>
      <c r="I499" s="62" t="s">
        <v>21</v>
      </c>
      <c r="J499" s="78">
        <v>854</v>
      </c>
      <c r="K499" s="79">
        <v>0.75</v>
      </c>
      <c r="L499" s="80">
        <v>0</v>
      </c>
      <c r="M499" s="81">
        <v>0</v>
      </c>
      <c r="N499" s="80">
        <v>13251</v>
      </c>
      <c r="O499" s="80"/>
      <c r="P499" s="81">
        <v>9938.25</v>
      </c>
      <c r="Q499" s="82">
        <v>2.5700000000000001E-4</v>
      </c>
      <c r="R499" s="83">
        <v>2.55413025</v>
      </c>
      <c r="S499" s="80">
        <v>0</v>
      </c>
      <c r="T499" s="81">
        <v>0</v>
      </c>
      <c r="U499" s="81">
        <v>0</v>
      </c>
      <c r="V499" s="84">
        <v>2.7300000000000002E-4</v>
      </c>
      <c r="W499" s="85">
        <v>0</v>
      </c>
      <c r="X499" s="62"/>
      <c r="Y499" s="9"/>
    </row>
    <row r="500" spans="7:25" x14ac:dyDescent="0.3">
      <c r="G500" s="77"/>
      <c r="H500" s="62">
        <v>122</v>
      </c>
      <c r="I500" s="62" t="s">
        <v>96</v>
      </c>
      <c r="J500" s="78">
        <v>854</v>
      </c>
      <c r="K500" s="79">
        <v>0.75</v>
      </c>
      <c r="L500" s="80">
        <v>0</v>
      </c>
      <c r="M500" s="81">
        <v>0</v>
      </c>
      <c r="N500" s="80">
        <v>13251</v>
      </c>
      <c r="O500" s="80"/>
      <c r="P500" s="81">
        <v>9938.25</v>
      </c>
      <c r="Q500" s="82">
        <v>0</v>
      </c>
      <c r="R500" s="83">
        <v>0</v>
      </c>
      <c r="S500" s="80">
        <v>0</v>
      </c>
      <c r="T500" s="81">
        <v>0</v>
      </c>
      <c r="U500" s="81">
        <v>0</v>
      </c>
      <c r="V500" s="84">
        <v>0</v>
      </c>
      <c r="W500" s="85">
        <v>0</v>
      </c>
      <c r="X500" s="62"/>
      <c r="Y500" s="9"/>
    </row>
    <row r="501" spans="7:25" ht="15" thickBot="1" x14ac:dyDescent="0.35">
      <c r="G501" s="86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8"/>
      <c r="X501" s="62"/>
      <c r="Y501" s="9"/>
    </row>
    <row r="502" spans="7:25" x14ac:dyDescent="0.3">
      <c r="G502" s="62">
        <v>81</v>
      </c>
      <c r="H502" s="62" t="s">
        <v>105</v>
      </c>
      <c r="I502" s="62"/>
      <c r="J502" s="78"/>
      <c r="K502" s="79"/>
      <c r="L502" s="81"/>
      <c r="M502" s="81"/>
      <c r="N502" s="81"/>
      <c r="O502" s="81"/>
      <c r="P502" s="81"/>
      <c r="Q502" s="84"/>
      <c r="R502" s="83">
        <v>166349.3850202499</v>
      </c>
      <c r="S502" s="81"/>
      <c r="T502" s="81"/>
      <c r="U502" s="81"/>
      <c r="V502" s="84"/>
      <c r="W502" s="83">
        <v>4395.9364649999989</v>
      </c>
      <c r="X502" s="89">
        <v>170745.32148524991</v>
      </c>
      <c r="Y502" s="9"/>
    </row>
    <row r="503" spans="7:25" x14ac:dyDescent="0.3">
      <c r="G503" s="62"/>
      <c r="H503" s="62"/>
      <c r="I503" s="62"/>
      <c r="J503" s="78"/>
      <c r="K503" s="79"/>
      <c r="L503" s="81"/>
      <c r="M503" s="81"/>
      <c r="N503" s="81"/>
      <c r="O503" s="81"/>
      <c r="P503" s="81"/>
      <c r="Q503" s="84"/>
      <c r="R503" s="83"/>
      <c r="S503" s="81"/>
      <c r="T503" s="81"/>
      <c r="U503" s="81"/>
      <c r="V503" s="84"/>
      <c r="W503" s="83"/>
      <c r="X503" s="62"/>
      <c r="Y503" s="9"/>
    </row>
    <row r="504" spans="7:25" ht="15" thickBot="1" x14ac:dyDescent="0.35">
      <c r="G504" s="62"/>
      <c r="H504" s="62"/>
      <c r="I504" s="62"/>
      <c r="J504" s="63" t="s">
        <v>59</v>
      </c>
      <c r="K504" s="64" t="s">
        <v>60</v>
      </c>
      <c r="L504" s="65" t="s">
        <v>61</v>
      </c>
      <c r="M504" s="65" t="s">
        <v>186</v>
      </c>
      <c r="N504" s="65" t="s">
        <v>62</v>
      </c>
      <c r="O504" s="65" t="s">
        <v>187</v>
      </c>
      <c r="P504" s="65" t="s">
        <v>63</v>
      </c>
      <c r="Q504" s="66" t="s">
        <v>64</v>
      </c>
      <c r="R504" s="67" t="s">
        <v>65</v>
      </c>
      <c r="S504" s="65" t="s">
        <v>66</v>
      </c>
      <c r="T504" s="65" t="s">
        <v>67</v>
      </c>
      <c r="U504" s="65" t="s">
        <v>68</v>
      </c>
      <c r="V504" s="66" t="s">
        <v>69</v>
      </c>
      <c r="W504" s="67" t="s">
        <v>70</v>
      </c>
      <c r="X504" s="62"/>
      <c r="Y504" s="9"/>
    </row>
    <row r="505" spans="7:25" ht="15.6" x14ac:dyDescent="0.3">
      <c r="G505" s="68">
        <v>87</v>
      </c>
      <c r="H505" s="69" t="s">
        <v>106</v>
      </c>
      <c r="I505" s="70"/>
      <c r="J505" s="71"/>
      <c r="K505" s="72"/>
      <c r="L505" s="73"/>
      <c r="M505" s="73"/>
      <c r="N505" s="73"/>
      <c r="O505" s="73"/>
      <c r="P505" s="73"/>
      <c r="Q505" s="74"/>
      <c r="R505" s="75"/>
      <c r="S505" s="73"/>
      <c r="T505" s="73"/>
      <c r="U505" s="73"/>
      <c r="V505" s="74"/>
      <c r="W505" s="76"/>
      <c r="X505" s="62"/>
      <c r="Y505" s="9"/>
    </row>
    <row r="506" spans="7:25" x14ac:dyDescent="0.3">
      <c r="G506" s="77"/>
      <c r="H506" s="62">
        <v>1</v>
      </c>
      <c r="I506" s="62" t="s">
        <v>11</v>
      </c>
      <c r="J506" s="78">
        <v>297</v>
      </c>
      <c r="K506" s="79">
        <v>1</v>
      </c>
      <c r="L506" s="80">
        <v>42423904</v>
      </c>
      <c r="M506" s="81">
        <v>1689991</v>
      </c>
      <c r="N506" s="80">
        <v>7910</v>
      </c>
      <c r="O506" s="80"/>
      <c r="P506" s="81">
        <v>40741823</v>
      </c>
      <c r="Q506" s="82">
        <v>2.2769999999999999E-3</v>
      </c>
      <c r="R506" s="83">
        <v>92769.130970999991</v>
      </c>
      <c r="S506" s="80">
        <v>47235369</v>
      </c>
      <c r="T506" s="81">
        <v>868968</v>
      </c>
      <c r="U506" s="81">
        <v>46366401</v>
      </c>
      <c r="V506" s="84">
        <v>1.91E-3</v>
      </c>
      <c r="W506" s="85">
        <v>88559.82591</v>
      </c>
      <c r="X506" s="62"/>
      <c r="Y506" s="9"/>
    </row>
    <row r="507" spans="7:25" x14ac:dyDescent="0.3">
      <c r="G507" s="77"/>
      <c r="H507" s="62">
        <v>2</v>
      </c>
      <c r="I507" s="62" t="s">
        <v>27</v>
      </c>
      <c r="J507" s="78">
        <v>297</v>
      </c>
      <c r="K507" s="79">
        <v>1</v>
      </c>
      <c r="L507" s="80">
        <v>42423904</v>
      </c>
      <c r="M507" s="81">
        <v>1689991</v>
      </c>
      <c r="N507" s="80">
        <v>7910</v>
      </c>
      <c r="O507" s="80"/>
      <c r="P507" s="81">
        <v>40741823</v>
      </c>
      <c r="Q507" s="82">
        <v>2.6200000000000003E-4</v>
      </c>
      <c r="R507" s="83">
        <v>10674.357626000001</v>
      </c>
      <c r="S507" s="80">
        <v>47235369</v>
      </c>
      <c r="T507" s="81">
        <v>868968</v>
      </c>
      <c r="U507" s="81">
        <v>46366401</v>
      </c>
      <c r="V507" s="84">
        <v>2.6899999999999998E-4</v>
      </c>
      <c r="W507" s="85">
        <v>12472.561868999999</v>
      </c>
      <c r="X507" s="62"/>
      <c r="Y507" s="9"/>
    </row>
    <row r="508" spans="7:25" x14ac:dyDescent="0.3">
      <c r="G508" s="77"/>
      <c r="H508" s="62">
        <v>3</v>
      </c>
      <c r="I508" s="62" t="s">
        <v>20</v>
      </c>
      <c r="J508" s="78">
        <v>297</v>
      </c>
      <c r="K508" s="79">
        <v>1</v>
      </c>
      <c r="L508" s="80">
        <v>42423904</v>
      </c>
      <c r="M508" s="81">
        <v>1689991</v>
      </c>
      <c r="N508" s="80">
        <v>7910</v>
      </c>
      <c r="O508" s="80"/>
      <c r="P508" s="81">
        <v>40741823</v>
      </c>
      <c r="Q508" s="82">
        <v>5.7799999999999995E-4</v>
      </c>
      <c r="R508" s="83">
        <v>23548.773694</v>
      </c>
      <c r="S508" s="80">
        <v>47235369</v>
      </c>
      <c r="T508" s="81">
        <v>868968</v>
      </c>
      <c r="U508" s="81">
        <v>46366401</v>
      </c>
      <c r="V508" s="84">
        <v>5.9699999999999998E-4</v>
      </c>
      <c r="W508" s="85">
        <v>27680.741396999998</v>
      </c>
      <c r="X508" s="62"/>
      <c r="Y508" s="9"/>
    </row>
    <row r="509" spans="7:25" x14ac:dyDescent="0.3">
      <c r="G509" s="77"/>
      <c r="H509" s="62">
        <v>4</v>
      </c>
      <c r="I509" s="62" t="s">
        <v>10</v>
      </c>
      <c r="J509" s="78">
        <v>297</v>
      </c>
      <c r="K509" s="79">
        <v>0.6</v>
      </c>
      <c r="L509" s="80">
        <v>42423904</v>
      </c>
      <c r="M509" s="81">
        <v>1689991</v>
      </c>
      <c r="N509" s="80">
        <v>7910</v>
      </c>
      <c r="O509" s="80"/>
      <c r="P509" s="81">
        <v>24445093.800000001</v>
      </c>
      <c r="Q509" s="82">
        <v>8.5789999999999998E-3</v>
      </c>
      <c r="R509" s="83">
        <v>209714.4597102</v>
      </c>
      <c r="S509" s="80">
        <v>47235369</v>
      </c>
      <c r="T509" s="81">
        <v>868968</v>
      </c>
      <c r="U509" s="81">
        <v>27819840.599999998</v>
      </c>
      <c r="V509" s="84">
        <v>9.2750000000000003E-3</v>
      </c>
      <c r="W509" s="85">
        <v>258029.02156499997</v>
      </c>
      <c r="X509" s="62"/>
      <c r="Y509" s="9"/>
    </row>
    <row r="510" spans="7:25" x14ac:dyDescent="0.3">
      <c r="G510" s="77"/>
      <c r="H510" s="62">
        <v>136</v>
      </c>
      <c r="I510" s="62" t="s">
        <v>159</v>
      </c>
      <c r="J510" s="78">
        <v>297</v>
      </c>
      <c r="K510" s="79">
        <v>0.6</v>
      </c>
      <c r="L510" s="80">
        <v>42423904</v>
      </c>
      <c r="M510" s="81">
        <v>1689991</v>
      </c>
      <c r="N510" s="80">
        <v>7910</v>
      </c>
      <c r="O510" s="80"/>
      <c r="P510" s="81">
        <v>24445093.800000001</v>
      </c>
      <c r="Q510" s="82">
        <v>1.75E-4</v>
      </c>
      <c r="R510" s="83">
        <v>4277.8914150000001</v>
      </c>
      <c r="S510" s="80">
        <v>47235369</v>
      </c>
      <c r="T510" s="81">
        <v>868968</v>
      </c>
      <c r="U510" s="81">
        <v>27819840.599999998</v>
      </c>
      <c r="V510" s="84">
        <v>0</v>
      </c>
      <c r="W510" s="85">
        <v>0</v>
      </c>
      <c r="X510" s="62"/>
      <c r="Y510" s="9"/>
    </row>
    <row r="511" spans="7:25" x14ac:dyDescent="0.3">
      <c r="G511" s="77"/>
      <c r="H511" s="62">
        <v>6</v>
      </c>
      <c r="I511" s="62" t="s">
        <v>76</v>
      </c>
      <c r="J511" s="78">
        <v>297</v>
      </c>
      <c r="K511" s="79">
        <v>0.6</v>
      </c>
      <c r="L511" s="80">
        <v>42423904</v>
      </c>
      <c r="M511" s="81">
        <v>1689991</v>
      </c>
      <c r="N511" s="80">
        <v>7910</v>
      </c>
      <c r="O511" s="80"/>
      <c r="P511" s="81">
        <v>24445093.800000001</v>
      </c>
      <c r="Q511" s="82">
        <v>0</v>
      </c>
      <c r="R511" s="83">
        <v>0</v>
      </c>
      <c r="S511" s="80">
        <v>47235369</v>
      </c>
      <c r="T511" s="81">
        <v>868968</v>
      </c>
      <c r="U511" s="81">
        <v>27819840.599999998</v>
      </c>
      <c r="V511" s="84">
        <v>0</v>
      </c>
      <c r="W511" s="85">
        <v>0</v>
      </c>
      <c r="X511" s="62"/>
      <c r="Y511" s="9"/>
    </row>
    <row r="512" spans="7:25" x14ac:dyDescent="0.3">
      <c r="G512" s="77"/>
      <c r="H512" s="62">
        <v>7</v>
      </c>
      <c r="I512" s="62" t="s">
        <v>9</v>
      </c>
      <c r="J512" s="78">
        <v>297</v>
      </c>
      <c r="K512" s="79">
        <v>1</v>
      </c>
      <c r="L512" s="80">
        <v>42423904</v>
      </c>
      <c r="M512" s="81">
        <v>1689991</v>
      </c>
      <c r="N512" s="80">
        <v>7910</v>
      </c>
      <c r="O512" s="80"/>
      <c r="P512" s="81">
        <v>40741823</v>
      </c>
      <c r="Q512" s="82">
        <v>1.1900000000000001E-4</v>
      </c>
      <c r="R512" s="83">
        <v>4848.2769370000005</v>
      </c>
      <c r="S512" s="80">
        <v>47235369</v>
      </c>
      <c r="T512" s="81">
        <v>868968</v>
      </c>
      <c r="U512" s="81">
        <v>46366401</v>
      </c>
      <c r="V512" s="84">
        <v>1.27E-4</v>
      </c>
      <c r="W512" s="85">
        <v>5888.5329270000002</v>
      </c>
      <c r="X512" s="62"/>
      <c r="Y512" s="9"/>
    </row>
    <row r="513" spans="7:25" x14ac:dyDescent="0.3">
      <c r="G513" s="77"/>
      <c r="H513" s="62">
        <v>8</v>
      </c>
      <c r="I513" s="62" t="s">
        <v>23</v>
      </c>
      <c r="J513" s="78">
        <v>297</v>
      </c>
      <c r="K513" s="79">
        <v>1</v>
      </c>
      <c r="L513" s="80">
        <v>42423904</v>
      </c>
      <c r="M513" s="81">
        <v>1689991</v>
      </c>
      <c r="N513" s="80">
        <v>7910</v>
      </c>
      <c r="O513" s="80"/>
      <c r="P513" s="81">
        <v>40741823</v>
      </c>
      <c r="Q513" s="82">
        <v>1.74E-4</v>
      </c>
      <c r="R513" s="83">
        <v>7089.0772020000004</v>
      </c>
      <c r="S513" s="80">
        <v>47235369</v>
      </c>
      <c r="T513" s="81">
        <v>868968</v>
      </c>
      <c r="U513" s="81">
        <v>46366401</v>
      </c>
      <c r="V513" s="84">
        <v>1.8699999999999999E-4</v>
      </c>
      <c r="W513" s="85">
        <v>8670.5169869999991</v>
      </c>
      <c r="X513" s="62"/>
      <c r="Y513" s="9"/>
    </row>
    <row r="514" spans="7:25" x14ac:dyDescent="0.3">
      <c r="G514" s="77"/>
      <c r="H514" s="62">
        <v>9</v>
      </c>
      <c r="I514" s="62" t="s">
        <v>0</v>
      </c>
      <c r="J514" s="78">
        <v>297</v>
      </c>
      <c r="K514" s="79">
        <v>1</v>
      </c>
      <c r="L514" s="80">
        <v>42423904</v>
      </c>
      <c r="M514" s="81">
        <v>1689991</v>
      </c>
      <c r="N514" s="80">
        <v>7910</v>
      </c>
      <c r="O514" s="80"/>
      <c r="P514" s="81">
        <v>40741823</v>
      </c>
      <c r="Q514" s="82">
        <v>2.4800000000000001E-4</v>
      </c>
      <c r="R514" s="83">
        <v>10103.972104</v>
      </c>
      <c r="S514" s="80">
        <v>47235369</v>
      </c>
      <c r="T514" s="81">
        <v>868968</v>
      </c>
      <c r="U514" s="81">
        <v>46366401</v>
      </c>
      <c r="V514" s="84">
        <v>2.6600000000000001E-4</v>
      </c>
      <c r="W514" s="85">
        <v>12333.462666000001</v>
      </c>
      <c r="X514" s="62"/>
      <c r="Y514" s="9"/>
    </row>
    <row r="515" spans="7:25" x14ac:dyDescent="0.3">
      <c r="G515" s="77"/>
      <c r="H515" s="62">
        <v>17</v>
      </c>
      <c r="I515" s="62" t="s">
        <v>16</v>
      </c>
      <c r="J515" s="78">
        <v>297</v>
      </c>
      <c r="K515" s="79">
        <v>1</v>
      </c>
      <c r="L515" s="80">
        <v>42423904</v>
      </c>
      <c r="M515" s="81">
        <v>1689991</v>
      </c>
      <c r="N515" s="80">
        <v>7910</v>
      </c>
      <c r="O515" s="80"/>
      <c r="P515" s="81">
        <v>40741823</v>
      </c>
      <c r="Q515" s="82">
        <v>7.0899999999999999E-4</v>
      </c>
      <c r="R515" s="83">
        <v>28885.952506999998</v>
      </c>
      <c r="S515" s="80">
        <v>47235369</v>
      </c>
      <c r="T515" s="81">
        <v>868968</v>
      </c>
      <c r="U515" s="81">
        <v>46366401</v>
      </c>
      <c r="V515" s="84">
        <v>7.5799999999999999E-4</v>
      </c>
      <c r="W515" s="85">
        <v>35145.731957999997</v>
      </c>
      <c r="X515" s="62"/>
      <c r="Y515" s="9"/>
    </row>
    <row r="516" spans="7:25" x14ac:dyDescent="0.3">
      <c r="G516" s="77"/>
      <c r="H516" s="62">
        <v>29</v>
      </c>
      <c r="I516" s="62" t="s">
        <v>24</v>
      </c>
      <c r="J516" s="78">
        <v>297</v>
      </c>
      <c r="K516" s="79">
        <v>1</v>
      </c>
      <c r="L516" s="80">
        <v>42423904</v>
      </c>
      <c r="M516" s="81">
        <v>1689991</v>
      </c>
      <c r="N516" s="80">
        <v>7910</v>
      </c>
      <c r="O516" s="80"/>
      <c r="P516" s="81">
        <v>40741823</v>
      </c>
      <c r="Q516" s="82">
        <v>3.1029999999999999E-3</v>
      </c>
      <c r="R516" s="83">
        <v>126421.87676899999</v>
      </c>
      <c r="S516" s="80">
        <v>47235369</v>
      </c>
      <c r="T516" s="81">
        <v>868968</v>
      </c>
      <c r="U516" s="81">
        <v>46366401</v>
      </c>
      <c r="V516" s="84">
        <v>3.1029999999999999E-3</v>
      </c>
      <c r="W516" s="85">
        <v>143874.94230299999</v>
      </c>
      <c r="X516" s="62"/>
      <c r="Y516" s="9"/>
    </row>
    <row r="517" spans="7:25" x14ac:dyDescent="0.3">
      <c r="G517" s="77"/>
      <c r="H517" s="62">
        <v>38</v>
      </c>
      <c r="I517" s="62" t="s">
        <v>12</v>
      </c>
      <c r="J517" s="78">
        <v>297</v>
      </c>
      <c r="K517" s="79">
        <v>1</v>
      </c>
      <c r="L517" s="80">
        <v>42423904</v>
      </c>
      <c r="M517" s="81">
        <v>1689991</v>
      </c>
      <c r="N517" s="80">
        <v>7910</v>
      </c>
      <c r="O517" s="80"/>
      <c r="P517" s="81">
        <v>40741823</v>
      </c>
      <c r="Q517" s="82">
        <v>9.5000000000000005E-5</v>
      </c>
      <c r="R517" s="83">
        <v>3870.4731850000003</v>
      </c>
      <c r="S517" s="80">
        <v>47235369</v>
      </c>
      <c r="T517" s="81">
        <v>868968</v>
      </c>
      <c r="U517" s="81">
        <v>46366401</v>
      </c>
      <c r="V517" s="84">
        <v>7.8999999999999996E-5</v>
      </c>
      <c r="W517" s="85">
        <v>3662.9456789999999</v>
      </c>
      <c r="X517" s="62"/>
      <c r="Y517" s="9"/>
    </row>
    <row r="518" spans="7:25" x14ac:dyDescent="0.3">
      <c r="G518" s="77"/>
      <c r="H518" s="62">
        <v>55</v>
      </c>
      <c r="I518" s="62" t="s">
        <v>26</v>
      </c>
      <c r="J518" s="78">
        <v>297</v>
      </c>
      <c r="K518" s="79">
        <v>1</v>
      </c>
      <c r="L518" s="80">
        <v>42423904</v>
      </c>
      <c r="M518" s="81">
        <v>1689991</v>
      </c>
      <c r="N518" s="80">
        <v>7910</v>
      </c>
      <c r="O518" s="80"/>
      <c r="P518" s="81">
        <v>40741823</v>
      </c>
      <c r="Q518" s="82">
        <v>1.4799999999999999E-4</v>
      </c>
      <c r="R518" s="83">
        <v>6029.789804</v>
      </c>
      <c r="S518" s="80">
        <v>47235369</v>
      </c>
      <c r="T518" s="81">
        <v>868968</v>
      </c>
      <c r="U518" s="81">
        <v>46366401</v>
      </c>
      <c r="V518" s="84">
        <v>1.5699999999999999E-4</v>
      </c>
      <c r="W518" s="85">
        <v>7279.5249569999996</v>
      </c>
      <c r="X518" s="62"/>
      <c r="Y518" s="9"/>
    </row>
    <row r="519" spans="7:25" x14ac:dyDescent="0.3">
      <c r="G519" s="77"/>
      <c r="H519" s="62">
        <v>71</v>
      </c>
      <c r="I519" s="62" t="s">
        <v>18</v>
      </c>
      <c r="J519" s="78">
        <v>297</v>
      </c>
      <c r="K519" s="79">
        <v>0</v>
      </c>
      <c r="L519" s="80">
        <v>42423904</v>
      </c>
      <c r="M519" s="81">
        <v>1689991</v>
      </c>
      <c r="N519" s="80">
        <v>7910</v>
      </c>
      <c r="O519" s="80"/>
      <c r="P519" s="81">
        <v>0</v>
      </c>
      <c r="Q519" s="82">
        <v>1.0000000000000001E-5</v>
      </c>
      <c r="R519" s="83">
        <v>0</v>
      </c>
      <c r="S519" s="80">
        <v>47235369</v>
      </c>
      <c r="T519" s="81">
        <v>868968</v>
      </c>
      <c r="U519" s="81">
        <v>0</v>
      </c>
      <c r="V519" s="84">
        <v>1.1E-5</v>
      </c>
      <c r="W519" s="85">
        <v>0</v>
      </c>
      <c r="X519" s="62"/>
      <c r="Y519" s="9"/>
    </row>
    <row r="520" spans="7:25" x14ac:dyDescent="0.3">
      <c r="G520" s="77"/>
      <c r="H520" s="62">
        <v>72</v>
      </c>
      <c r="I520" s="62" t="s">
        <v>28</v>
      </c>
      <c r="J520" s="78">
        <v>297</v>
      </c>
      <c r="K520" s="79">
        <v>0</v>
      </c>
      <c r="L520" s="80">
        <v>42423904</v>
      </c>
      <c r="M520" s="81">
        <v>1689991</v>
      </c>
      <c r="N520" s="80">
        <v>7910</v>
      </c>
      <c r="O520" s="80"/>
      <c r="P520" s="81">
        <v>0</v>
      </c>
      <c r="Q520" s="82">
        <v>2.9999999999999997E-4</v>
      </c>
      <c r="R520" s="83">
        <v>0</v>
      </c>
      <c r="S520" s="80">
        <v>47235369</v>
      </c>
      <c r="T520" s="81">
        <v>868968</v>
      </c>
      <c r="U520" s="81">
        <v>0</v>
      </c>
      <c r="V520" s="84">
        <v>3.1799999999999998E-4</v>
      </c>
      <c r="W520" s="85">
        <v>0</v>
      </c>
      <c r="X520" s="62"/>
      <c r="Y520" s="9"/>
    </row>
    <row r="521" spans="7:25" x14ac:dyDescent="0.3">
      <c r="G521" s="77"/>
      <c r="H521" s="62">
        <v>87</v>
      </c>
      <c r="I521" s="62" t="s">
        <v>106</v>
      </c>
      <c r="J521" s="78">
        <v>297</v>
      </c>
      <c r="K521" s="79">
        <v>1</v>
      </c>
      <c r="L521" s="80">
        <v>42423904</v>
      </c>
      <c r="M521" s="81">
        <v>1689991</v>
      </c>
      <c r="N521" s="80">
        <v>7910</v>
      </c>
      <c r="O521" s="80"/>
      <c r="P521" s="81">
        <v>40741823</v>
      </c>
      <c r="Q521" s="82">
        <v>0</v>
      </c>
      <c r="R521" s="83">
        <v>0</v>
      </c>
      <c r="S521" s="80">
        <v>47235369</v>
      </c>
      <c r="T521" s="81">
        <v>868968</v>
      </c>
      <c r="U521" s="81">
        <v>46366401</v>
      </c>
      <c r="V521" s="84">
        <v>0</v>
      </c>
      <c r="W521" s="85">
        <v>0</v>
      </c>
      <c r="X521" s="62"/>
      <c r="Y521" s="9"/>
    </row>
    <row r="522" spans="7:25" x14ac:dyDescent="0.3">
      <c r="G522" s="77"/>
      <c r="H522" s="62">
        <v>117</v>
      </c>
      <c r="I522" s="62" t="s">
        <v>21</v>
      </c>
      <c r="J522" s="78">
        <v>297</v>
      </c>
      <c r="K522" s="79">
        <v>1</v>
      </c>
      <c r="L522" s="80">
        <v>42423904</v>
      </c>
      <c r="M522" s="81">
        <v>1689991</v>
      </c>
      <c r="N522" s="80">
        <v>7910</v>
      </c>
      <c r="O522" s="80"/>
      <c r="P522" s="81">
        <v>40741823</v>
      </c>
      <c r="Q522" s="82">
        <v>2.5700000000000001E-4</v>
      </c>
      <c r="R522" s="83">
        <v>10470.648511000001</v>
      </c>
      <c r="S522" s="80">
        <v>47235369</v>
      </c>
      <c r="T522" s="81">
        <v>868968</v>
      </c>
      <c r="U522" s="81">
        <v>46366401</v>
      </c>
      <c r="V522" s="84">
        <v>2.7300000000000002E-4</v>
      </c>
      <c r="W522" s="85">
        <v>12658.027473000002</v>
      </c>
      <c r="X522" s="62"/>
      <c r="Y522" s="9"/>
    </row>
    <row r="523" spans="7:25" x14ac:dyDescent="0.3">
      <c r="G523" s="77"/>
      <c r="H523" s="62">
        <v>122</v>
      </c>
      <c r="I523" s="62" t="s">
        <v>96</v>
      </c>
      <c r="J523" s="78">
        <v>297</v>
      </c>
      <c r="K523" s="79">
        <v>1</v>
      </c>
      <c r="L523" s="80">
        <v>42423904</v>
      </c>
      <c r="M523" s="81">
        <v>1689991</v>
      </c>
      <c r="N523" s="80">
        <v>7910</v>
      </c>
      <c r="O523" s="80"/>
      <c r="P523" s="81">
        <v>40741823</v>
      </c>
      <c r="Q523" s="82">
        <v>0</v>
      </c>
      <c r="R523" s="83">
        <v>0</v>
      </c>
      <c r="S523" s="80">
        <v>47235369</v>
      </c>
      <c r="T523" s="81">
        <v>868968</v>
      </c>
      <c r="U523" s="81">
        <v>46366401</v>
      </c>
      <c r="V523" s="84">
        <v>0</v>
      </c>
      <c r="W523" s="85">
        <v>0</v>
      </c>
      <c r="X523" s="62"/>
      <c r="Y523" s="9"/>
    </row>
    <row r="524" spans="7:25" x14ac:dyDescent="0.3">
      <c r="G524" s="77"/>
      <c r="H524" s="62"/>
      <c r="I524" s="62"/>
      <c r="J524" s="78"/>
      <c r="K524" s="79"/>
      <c r="L524" s="81"/>
      <c r="M524" s="81"/>
      <c r="N524" s="81"/>
      <c r="O524" s="81"/>
      <c r="P524" s="81"/>
      <c r="Q524" s="84"/>
      <c r="R524" s="83"/>
      <c r="S524" s="81"/>
      <c r="T524" s="81"/>
      <c r="U524" s="81"/>
      <c r="V524" s="84"/>
      <c r="W524" s="85"/>
      <c r="X524" s="62"/>
      <c r="Y524" s="9"/>
    </row>
    <row r="525" spans="7:25" ht="15.6" x14ac:dyDescent="0.3">
      <c r="G525" s="90">
        <v>87</v>
      </c>
      <c r="H525" s="91" t="s">
        <v>106</v>
      </c>
      <c r="I525" s="62"/>
      <c r="J525" s="78"/>
      <c r="K525" s="79"/>
      <c r="L525" s="81"/>
      <c r="M525" s="81"/>
      <c r="N525" s="81"/>
      <c r="O525" s="81"/>
      <c r="P525" s="81"/>
      <c r="Q525" s="84"/>
      <c r="R525" s="83"/>
      <c r="S525" s="81"/>
      <c r="T525" s="81"/>
      <c r="U525" s="81"/>
      <c r="V525" s="84"/>
      <c r="W525" s="85"/>
      <c r="X525" s="62"/>
      <c r="Y525" s="9"/>
    </row>
    <row r="526" spans="7:25" x14ac:dyDescent="0.3">
      <c r="G526" s="77"/>
      <c r="H526" s="62">
        <v>1</v>
      </c>
      <c r="I526" s="62" t="s">
        <v>11</v>
      </c>
      <c r="J526" s="78">
        <v>838</v>
      </c>
      <c r="K526" s="79">
        <v>1</v>
      </c>
      <c r="L526" s="80">
        <v>0</v>
      </c>
      <c r="M526" s="81">
        <v>0</v>
      </c>
      <c r="N526" s="80">
        <v>52982</v>
      </c>
      <c r="O526" s="80"/>
      <c r="P526" s="81">
        <v>52982</v>
      </c>
      <c r="Q526" s="82">
        <v>2.2769999999999999E-3</v>
      </c>
      <c r="R526" s="83">
        <v>120.64001399999999</v>
      </c>
      <c r="S526" s="80">
        <v>0</v>
      </c>
      <c r="T526" s="81">
        <v>0</v>
      </c>
      <c r="U526" s="81">
        <v>0</v>
      </c>
      <c r="V526" s="84">
        <v>1.91E-3</v>
      </c>
      <c r="W526" s="85">
        <v>0</v>
      </c>
      <c r="X526" s="62"/>
      <c r="Y526" s="9"/>
    </row>
    <row r="527" spans="7:25" x14ac:dyDescent="0.3">
      <c r="G527" s="77"/>
      <c r="H527" s="62">
        <v>2</v>
      </c>
      <c r="I527" s="62" t="s">
        <v>27</v>
      </c>
      <c r="J527" s="78">
        <v>838</v>
      </c>
      <c r="K527" s="79">
        <v>1</v>
      </c>
      <c r="L527" s="80">
        <v>0</v>
      </c>
      <c r="M527" s="81">
        <v>0</v>
      </c>
      <c r="N527" s="80">
        <v>52982</v>
      </c>
      <c r="O527" s="80"/>
      <c r="P527" s="81">
        <v>52982</v>
      </c>
      <c r="Q527" s="82">
        <v>2.6200000000000003E-4</v>
      </c>
      <c r="R527" s="83">
        <v>13.881284000000001</v>
      </c>
      <c r="S527" s="80">
        <v>0</v>
      </c>
      <c r="T527" s="81">
        <v>0</v>
      </c>
      <c r="U527" s="81">
        <v>0</v>
      </c>
      <c r="V527" s="84">
        <v>2.6899999999999998E-4</v>
      </c>
      <c r="W527" s="85">
        <v>0</v>
      </c>
      <c r="X527" s="62"/>
      <c r="Y527" s="9"/>
    </row>
    <row r="528" spans="7:25" x14ac:dyDescent="0.3">
      <c r="G528" s="77"/>
      <c r="H528" s="62">
        <v>3</v>
      </c>
      <c r="I528" s="62" t="s">
        <v>20</v>
      </c>
      <c r="J528" s="78">
        <v>838</v>
      </c>
      <c r="K528" s="79">
        <v>1</v>
      </c>
      <c r="L528" s="80">
        <v>0</v>
      </c>
      <c r="M528" s="81">
        <v>0</v>
      </c>
      <c r="N528" s="80">
        <v>52982</v>
      </c>
      <c r="O528" s="80"/>
      <c r="P528" s="81">
        <v>52982</v>
      </c>
      <c r="Q528" s="82">
        <v>5.7799999999999995E-4</v>
      </c>
      <c r="R528" s="83">
        <v>30.623595999999999</v>
      </c>
      <c r="S528" s="80">
        <v>0</v>
      </c>
      <c r="T528" s="81">
        <v>0</v>
      </c>
      <c r="U528" s="81">
        <v>0</v>
      </c>
      <c r="V528" s="84">
        <v>5.9699999999999998E-4</v>
      </c>
      <c r="W528" s="85">
        <v>0</v>
      </c>
      <c r="X528" s="62"/>
      <c r="Y528" s="9"/>
    </row>
    <row r="529" spans="7:25" x14ac:dyDescent="0.3">
      <c r="G529" s="77"/>
      <c r="H529" s="62">
        <v>4</v>
      </c>
      <c r="I529" s="62" t="s">
        <v>10</v>
      </c>
      <c r="J529" s="78">
        <v>838</v>
      </c>
      <c r="K529" s="79">
        <v>0.6</v>
      </c>
      <c r="L529" s="80">
        <v>0</v>
      </c>
      <c r="M529" s="81">
        <v>0</v>
      </c>
      <c r="N529" s="80">
        <v>52982</v>
      </c>
      <c r="O529" s="80"/>
      <c r="P529" s="81">
        <v>31789.199999999997</v>
      </c>
      <c r="Q529" s="82">
        <v>8.5789999999999998E-3</v>
      </c>
      <c r="R529" s="83">
        <v>272.71954679999999</v>
      </c>
      <c r="S529" s="80">
        <v>0</v>
      </c>
      <c r="T529" s="81">
        <v>0</v>
      </c>
      <c r="U529" s="81">
        <v>0</v>
      </c>
      <c r="V529" s="84">
        <v>9.2750000000000003E-3</v>
      </c>
      <c r="W529" s="85">
        <v>0</v>
      </c>
      <c r="X529" s="62"/>
      <c r="Y529" s="9"/>
    </row>
    <row r="530" spans="7:25" x14ac:dyDescent="0.3">
      <c r="G530" s="77"/>
      <c r="H530" s="62">
        <v>136</v>
      </c>
      <c r="I530" s="62" t="s">
        <v>159</v>
      </c>
      <c r="J530" s="78">
        <v>838</v>
      </c>
      <c r="K530" s="79">
        <v>0.6</v>
      </c>
      <c r="L530" s="80">
        <v>0</v>
      </c>
      <c r="M530" s="81">
        <v>0</v>
      </c>
      <c r="N530" s="80">
        <v>52982</v>
      </c>
      <c r="O530" s="80"/>
      <c r="P530" s="81">
        <v>31789.199999999997</v>
      </c>
      <c r="Q530" s="82">
        <v>1.75E-4</v>
      </c>
      <c r="R530" s="83">
        <v>5.5631099999999991</v>
      </c>
      <c r="S530" s="80">
        <v>0</v>
      </c>
      <c r="T530" s="81">
        <v>0</v>
      </c>
      <c r="U530" s="81">
        <v>0</v>
      </c>
      <c r="V530" s="84">
        <v>0</v>
      </c>
      <c r="W530" s="85">
        <v>0</v>
      </c>
      <c r="X530" s="62"/>
      <c r="Y530" s="9"/>
    </row>
    <row r="531" spans="7:25" x14ac:dyDescent="0.3">
      <c r="G531" s="77"/>
      <c r="H531" s="62">
        <v>6</v>
      </c>
      <c r="I531" s="62" t="s">
        <v>76</v>
      </c>
      <c r="J531" s="78">
        <v>838</v>
      </c>
      <c r="K531" s="79">
        <v>0.6</v>
      </c>
      <c r="L531" s="80">
        <v>0</v>
      </c>
      <c r="M531" s="81">
        <v>0</v>
      </c>
      <c r="N531" s="80">
        <v>52982</v>
      </c>
      <c r="O531" s="80"/>
      <c r="P531" s="81">
        <v>31789.199999999997</v>
      </c>
      <c r="Q531" s="82">
        <v>0</v>
      </c>
      <c r="R531" s="83">
        <v>0</v>
      </c>
      <c r="S531" s="80">
        <v>0</v>
      </c>
      <c r="T531" s="81">
        <v>0</v>
      </c>
      <c r="U531" s="81">
        <v>0</v>
      </c>
      <c r="V531" s="84">
        <v>0</v>
      </c>
      <c r="W531" s="85">
        <v>0</v>
      </c>
      <c r="X531" s="62"/>
      <c r="Y531" s="9"/>
    </row>
    <row r="532" spans="7:25" x14ac:dyDescent="0.3">
      <c r="G532" s="77"/>
      <c r="H532" s="62">
        <v>7</v>
      </c>
      <c r="I532" s="62" t="s">
        <v>9</v>
      </c>
      <c r="J532" s="78">
        <v>838</v>
      </c>
      <c r="K532" s="79">
        <v>1</v>
      </c>
      <c r="L532" s="80">
        <v>0</v>
      </c>
      <c r="M532" s="81">
        <v>0</v>
      </c>
      <c r="N532" s="80">
        <v>52982</v>
      </c>
      <c r="O532" s="80"/>
      <c r="P532" s="81">
        <v>52982</v>
      </c>
      <c r="Q532" s="82">
        <v>1.1900000000000001E-4</v>
      </c>
      <c r="R532" s="83">
        <v>6.3048580000000003</v>
      </c>
      <c r="S532" s="80">
        <v>0</v>
      </c>
      <c r="T532" s="81">
        <v>0</v>
      </c>
      <c r="U532" s="81">
        <v>0</v>
      </c>
      <c r="V532" s="84">
        <v>1.27E-4</v>
      </c>
      <c r="W532" s="85">
        <v>0</v>
      </c>
      <c r="X532" s="62"/>
      <c r="Y532" s="9"/>
    </row>
    <row r="533" spans="7:25" x14ac:dyDescent="0.3">
      <c r="G533" s="77"/>
      <c r="H533" s="62">
        <v>8</v>
      </c>
      <c r="I533" s="62" t="s">
        <v>23</v>
      </c>
      <c r="J533" s="78">
        <v>838</v>
      </c>
      <c r="K533" s="79">
        <v>1</v>
      </c>
      <c r="L533" s="80">
        <v>0</v>
      </c>
      <c r="M533" s="81">
        <v>0</v>
      </c>
      <c r="N533" s="80">
        <v>52982</v>
      </c>
      <c r="O533" s="80"/>
      <c r="P533" s="81">
        <v>52982</v>
      </c>
      <c r="Q533" s="82">
        <v>1.74E-4</v>
      </c>
      <c r="R533" s="83">
        <v>9.2188680000000005</v>
      </c>
      <c r="S533" s="80">
        <v>0</v>
      </c>
      <c r="T533" s="81">
        <v>0</v>
      </c>
      <c r="U533" s="81">
        <v>0</v>
      </c>
      <c r="V533" s="84">
        <v>1.8699999999999999E-4</v>
      </c>
      <c r="W533" s="85">
        <v>0</v>
      </c>
      <c r="X533" s="62"/>
      <c r="Y533" s="9"/>
    </row>
    <row r="534" spans="7:25" x14ac:dyDescent="0.3">
      <c r="G534" s="77"/>
      <c r="H534" s="62">
        <v>9</v>
      </c>
      <c r="I534" s="62" t="s">
        <v>0</v>
      </c>
      <c r="J534" s="78">
        <v>838</v>
      </c>
      <c r="K534" s="79">
        <v>1</v>
      </c>
      <c r="L534" s="80">
        <v>0</v>
      </c>
      <c r="M534" s="81">
        <v>0</v>
      </c>
      <c r="N534" s="80">
        <v>52982</v>
      </c>
      <c r="O534" s="80"/>
      <c r="P534" s="81">
        <v>52982</v>
      </c>
      <c r="Q534" s="82">
        <v>2.4800000000000001E-4</v>
      </c>
      <c r="R534" s="83">
        <v>13.139536000000001</v>
      </c>
      <c r="S534" s="80">
        <v>0</v>
      </c>
      <c r="T534" s="81">
        <v>0</v>
      </c>
      <c r="U534" s="81">
        <v>0</v>
      </c>
      <c r="V534" s="84">
        <v>2.6600000000000001E-4</v>
      </c>
      <c r="W534" s="85">
        <v>0</v>
      </c>
      <c r="X534" s="62"/>
      <c r="Y534" s="9"/>
    </row>
    <row r="535" spans="7:25" x14ac:dyDescent="0.3">
      <c r="G535" s="77"/>
      <c r="H535" s="62">
        <v>29</v>
      </c>
      <c r="I535" s="62" t="s">
        <v>24</v>
      </c>
      <c r="J535" s="78">
        <v>838</v>
      </c>
      <c r="K535" s="79">
        <v>1</v>
      </c>
      <c r="L535" s="80">
        <v>0</v>
      </c>
      <c r="M535" s="81">
        <v>0</v>
      </c>
      <c r="N535" s="80">
        <v>52982</v>
      </c>
      <c r="O535" s="80"/>
      <c r="P535" s="81">
        <v>52982</v>
      </c>
      <c r="Q535" s="82">
        <v>3.1029999999999999E-3</v>
      </c>
      <c r="R535" s="83">
        <v>164.40314599999999</v>
      </c>
      <c r="S535" s="80">
        <v>0</v>
      </c>
      <c r="T535" s="81">
        <v>0</v>
      </c>
      <c r="U535" s="81">
        <v>0</v>
      </c>
      <c r="V535" s="84">
        <v>3.1029999999999999E-3</v>
      </c>
      <c r="W535" s="85">
        <v>0</v>
      </c>
      <c r="X535" s="62"/>
      <c r="Y535" s="9"/>
    </row>
    <row r="536" spans="7:25" x14ac:dyDescent="0.3">
      <c r="G536" s="77"/>
      <c r="H536" s="62">
        <v>38</v>
      </c>
      <c r="I536" s="62" t="s">
        <v>12</v>
      </c>
      <c r="J536" s="78">
        <v>838</v>
      </c>
      <c r="K536" s="79">
        <v>1</v>
      </c>
      <c r="L536" s="80">
        <v>0</v>
      </c>
      <c r="M536" s="81">
        <v>0</v>
      </c>
      <c r="N536" s="80">
        <v>52982</v>
      </c>
      <c r="O536" s="80"/>
      <c r="P536" s="81">
        <v>52982</v>
      </c>
      <c r="Q536" s="82">
        <v>9.5000000000000005E-5</v>
      </c>
      <c r="R536" s="83">
        <v>5.03329</v>
      </c>
      <c r="S536" s="80">
        <v>0</v>
      </c>
      <c r="T536" s="81">
        <v>0</v>
      </c>
      <c r="U536" s="81">
        <v>0</v>
      </c>
      <c r="V536" s="84">
        <v>7.8999999999999996E-5</v>
      </c>
      <c r="W536" s="85">
        <v>0</v>
      </c>
      <c r="X536" s="62"/>
      <c r="Y536" s="9"/>
    </row>
    <row r="537" spans="7:25" x14ac:dyDescent="0.3">
      <c r="G537" s="77"/>
      <c r="H537" s="62">
        <v>55</v>
      </c>
      <c r="I537" s="62" t="s">
        <v>26</v>
      </c>
      <c r="J537" s="78">
        <v>838</v>
      </c>
      <c r="K537" s="79">
        <v>1</v>
      </c>
      <c r="L537" s="80">
        <v>0</v>
      </c>
      <c r="M537" s="81">
        <v>0</v>
      </c>
      <c r="N537" s="80">
        <v>52982</v>
      </c>
      <c r="O537" s="80"/>
      <c r="P537" s="81">
        <v>52982</v>
      </c>
      <c r="Q537" s="82">
        <v>1.4799999999999999E-4</v>
      </c>
      <c r="R537" s="83">
        <v>7.8413359999999992</v>
      </c>
      <c r="S537" s="80">
        <v>0</v>
      </c>
      <c r="T537" s="81">
        <v>0</v>
      </c>
      <c r="U537" s="81">
        <v>0</v>
      </c>
      <c r="V537" s="84">
        <v>1.5699999999999999E-4</v>
      </c>
      <c r="W537" s="85">
        <v>0</v>
      </c>
      <c r="X537" s="62"/>
      <c r="Y537" s="9"/>
    </row>
    <row r="538" spans="7:25" x14ac:dyDescent="0.3">
      <c r="G538" s="77"/>
      <c r="H538" s="62">
        <v>71</v>
      </c>
      <c r="I538" s="62" t="s">
        <v>18</v>
      </c>
      <c r="J538" s="78">
        <v>838</v>
      </c>
      <c r="K538" s="79">
        <v>0</v>
      </c>
      <c r="L538" s="80">
        <v>0</v>
      </c>
      <c r="M538" s="81">
        <v>0</v>
      </c>
      <c r="N538" s="80">
        <v>52982</v>
      </c>
      <c r="O538" s="80"/>
      <c r="P538" s="81">
        <v>0</v>
      </c>
      <c r="Q538" s="82">
        <v>1.0000000000000001E-5</v>
      </c>
      <c r="R538" s="83">
        <v>0</v>
      </c>
      <c r="S538" s="80">
        <v>0</v>
      </c>
      <c r="T538" s="81">
        <v>0</v>
      </c>
      <c r="U538" s="81">
        <v>0</v>
      </c>
      <c r="V538" s="84">
        <v>1.1E-5</v>
      </c>
      <c r="W538" s="85">
        <v>0</v>
      </c>
      <c r="X538" s="62"/>
      <c r="Y538" s="9"/>
    </row>
    <row r="539" spans="7:25" x14ac:dyDescent="0.3">
      <c r="G539" s="77"/>
      <c r="H539" s="62">
        <v>72</v>
      </c>
      <c r="I539" s="62" t="s">
        <v>28</v>
      </c>
      <c r="J539" s="78">
        <v>838</v>
      </c>
      <c r="K539" s="79">
        <v>0</v>
      </c>
      <c r="L539" s="80">
        <v>0</v>
      </c>
      <c r="M539" s="81">
        <v>0</v>
      </c>
      <c r="N539" s="80">
        <v>52982</v>
      </c>
      <c r="O539" s="80"/>
      <c r="P539" s="81">
        <v>0</v>
      </c>
      <c r="Q539" s="82">
        <v>2.9999999999999997E-4</v>
      </c>
      <c r="R539" s="83">
        <v>0</v>
      </c>
      <c r="S539" s="80">
        <v>0</v>
      </c>
      <c r="T539" s="81">
        <v>0</v>
      </c>
      <c r="U539" s="81">
        <v>0</v>
      </c>
      <c r="V539" s="84">
        <v>3.1799999999999998E-4</v>
      </c>
      <c r="W539" s="85">
        <v>0</v>
      </c>
      <c r="X539" s="62"/>
      <c r="Y539" s="9"/>
    </row>
    <row r="540" spans="7:25" x14ac:dyDescent="0.3">
      <c r="G540" s="77"/>
      <c r="H540" s="62">
        <v>87</v>
      </c>
      <c r="I540" s="62" t="s">
        <v>106</v>
      </c>
      <c r="J540" s="78">
        <v>838</v>
      </c>
      <c r="K540" s="79">
        <v>1</v>
      </c>
      <c r="L540" s="80">
        <v>0</v>
      </c>
      <c r="M540" s="81">
        <v>0</v>
      </c>
      <c r="N540" s="80">
        <v>52982</v>
      </c>
      <c r="O540" s="80"/>
      <c r="P540" s="81">
        <v>52982</v>
      </c>
      <c r="Q540" s="82">
        <v>0</v>
      </c>
      <c r="R540" s="83">
        <v>0</v>
      </c>
      <c r="S540" s="80">
        <v>0</v>
      </c>
      <c r="T540" s="81">
        <v>0</v>
      </c>
      <c r="U540" s="81">
        <v>0</v>
      </c>
      <c r="V540" s="84">
        <v>0</v>
      </c>
      <c r="W540" s="85">
        <v>0</v>
      </c>
      <c r="X540" s="62"/>
      <c r="Y540" s="9"/>
    </row>
    <row r="541" spans="7:25" x14ac:dyDescent="0.3">
      <c r="G541" s="77"/>
      <c r="H541" s="62">
        <v>117</v>
      </c>
      <c r="I541" s="62" t="s">
        <v>21</v>
      </c>
      <c r="J541" s="78">
        <v>838</v>
      </c>
      <c r="K541" s="79">
        <v>1</v>
      </c>
      <c r="L541" s="80">
        <v>0</v>
      </c>
      <c r="M541" s="81">
        <v>0</v>
      </c>
      <c r="N541" s="80">
        <v>52982</v>
      </c>
      <c r="O541" s="80"/>
      <c r="P541" s="81">
        <v>52982</v>
      </c>
      <c r="Q541" s="82">
        <v>2.5700000000000001E-4</v>
      </c>
      <c r="R541" s="83">
        <v>13.616374</v>
      </c>
      <c r="S541" s="80">
        <v>0</v>
      </c>
      <c r="T541" s="81">
        <v>0</v>
      </c>
      <c r="U541" s="81">
        <v>0</v>
      </c>
      <c r="V541" s="84">
        <v>2.7300000000000002E-4</v>
      </c>
      <c r="W541" s="85">
        <v>0</v>
      </c>
      <c r="X541" s="62"/>
      <c r="Y541" s="9"/>
    </row>
    <row r="542" spans="7:25" x14ac:dyDescent="0.3">
      <c r="G542" s="77"/>
      <c r="H542" s="62">
        <v>122</v>
      </c>
      <c r="I542" s="62" t="s">
        <v>96</v>
      </c>
      <c r="J542" s="78">
        <v>838</v>
      </c>
      <c r="K542" s="79">
        <v>1</v>
      </c>
      <c r="L542" s="80">
        <v>0</v>
      </c>
      <c r="M542" s="81">
        <v>0</v>
      </c>
      <c r="N542" s="80">
        <v>52982</v>
      </c>
      <c r="O542" s="80"/>
      <c r="P542" s="81">
        <v>52982</v>
      </c>
      <c r="Q542" s="82">
        <v>0</v>
      </c>
      <c r="R542" s="83">
        <v>0</v>
      </c>
      <c r="S542" s="80">
        <v>0</v>
      </c>
      <c r="T542" s="81">
        <v>0</v>
      </c>
      <c r="U542" s="81">
        <v>0</v>
      </c>
      <c r="V542" s="84">
        <v>0</v>
      </c>
      <c r="W542" s="85">
        <v>0</v>
      </c>
      <c r="X542" s="62"/>
      <c r="Y542" s="9"/>
    </row>
    <row r="543" spans="7:25" ht="15" thickBot="1" x14ac:dyDescent="0.35">
      <c r="G543" s="86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8"/>
      <c r="X543" s="62"/>
      <c r="Y543" s="9"/>
    </row>
    <row r="544" spans="7:25" x14ac:dyDescent="0.3">
      <c r="G544" s="62">
        <v>87</v>
      </c>
      <c r="H544" s="62" t="s">
        <v>106</v>
      </c>
      <c r="I544" s="62"/>
      <c r="J544" s="78"/>
      <c r="K544" s="79"/>
      <c r="L544" s="81"/>
      <c r="M544" s="81"/>
      <c r="N544" s="81"/>
      <c r="O544" s="81"/>
      <c r="P544" s="81"/>
      <c r="Q544" s="84"/>
      <c r="R544" s="83">
        <v>539367.66539400001</v>
      </c>
      <c r="S544" s="81"/>
      <c r="T544" s="81"/>
      <c r="U544" s="81"/>
      <c r="V544" s="84"/>
      <c r="W544" s="83">
        <v>616255.83569099999</v>
      </c>
      <c r="X544" s="89">
        <v>1155623.5010850001</v>
      </c>
      <c r="Y544" s="9"/>
    </row>
    <row r="545" spans="7:25" x14ac:dyDescent="0.3">
      <c r="G545" s="62"/>
      <c r="H545" s="62"/>
      <c r="I545" s="62"/>
      <c r="J545" s="78"/>
      <c r="K545" s="79"/>
      <c r="L545" s="81"/>
      <c r="M545" s="81"/>
      <c r="N545" s="81"/>
      <c r="O545" s="81"/>
      <c r="P545" s="81"/>
      <c r="Q545" s="84"/>
      <c r="R545" s="83"/>
      <c r="S545" s="81"/>
      <c r="T545" s="81"/>
      <c r="U545" s="81"/>
      <c r="V545" s="84"/>
      <c r="W545" s="83"/>
      <c r="X545" s="62"/>
      <c r="Y545" s="9"/>
    </row>
    <row r="546" spans="7:25" ht="15" thickBot="1" x14ac:dyDescent="0.35">
      <c r="G546" s="62"/>
      <c r="H546" s="62"/>
      <c r="I546" s="62"/>
      <c r="J546" s="63" t="s">
        <v>59</v>
      </c>
      <c r="K546" s="64" t="s">
        <v>60</v>
      </c>
      <c r="L546" s="65" t="s">
        <v>61</v>
      </c>
      <c r="M546" s="65" t="s">
        <v>186</v>
      </c>
      <c r="N546" s="65" t="s">
        <v>62</v>
      </c>
      <c r="O546" s="65" t="s">
        <v>187</v>
      </c>
      <c r="P546" s="65" t="s">
        <v>63</v>
      </c>
      <c r="Q546" s="66" t="s">
        <v>64</v>
      </c>
      <c r="R546" s="67" t="s">
        <v>65</v>
      </c>
      <c r="S546" s="65" t="s">
        <v>66</v>
      </c>
      <c r="T546" s="65" t="s">
        <v>67</v>
      </c>
      <c r="U546" s="65" t="s">
        <v>68</v>
      </c>
      <c r="V546" s="66" t="s">
        <v>69</v>
      </c>
      <c r="W546" s="67" t="s">
        <v>70</v>
      </c>
      <c r="X546" s="62"/>
      <c r="Y546" s="9"/>
    </row>
    <row r="547" spans="7:25" ht="15.6" x14ac:dyDescent="0.3">
      <c r="G547" s="68">
        <v>94</v>
      </c>
      <c r="H547" s="69" t="s">
        <v>107</v>
      </c>
      <c r="I547" s="70"/>
      <c r="J547" s="71"/>
      <c r="K547" s="72"/>
      <c r="L547" s="73"/>
      <c r="M547" s="73"/>
      <c r="N547" s="73"/>
      <c r="O547" s="73"/>
      <c r="P547" s="73"/>
      <c r="Q547" s="74"/>
      <c r="R547" s="75"/>
      <c r="S547" s="73"/>
      <c r="T547" s="73"/>
      <c r="U547" s="73"/>
      <c r="V547" s="74"/>
      <c r="W547" s="76"/>
      <c r="X547" s="62"/>
      <c r="Y547" s="9"/>
    </row>
    <row r="548" spans="7:25" x14ac:dyDescent="0.3">
      <c r="G548" s="77"/>
      <c r="H548" s="62">
        <v>1</v>
      </c>
      <c r="I548" s="62" t="s">
        <v>11</v>
      </c>
      <c r="J548" s="78">
        <v>359</v>
      </c>
      <c r="K548" s="79">
        <v>0.75</v>
      </c>
      <c r="L548" s="80">
        <v>321211457</v>
      </c>
      <c r="M548" s="81">
        <v>0</v>
      </c>
      <c r="N548" s="80">
        <v>3039603</v>
      </c>
      <c r="O548" s="80"/>
      <c r="P548" s="81">
        <v>243188295</v>
      </c>
      <c r="Q548" s="82">
        <v>2.2769999999999999E-3</v>
      </c>
      <c r="R548" s="83">
        <v>553739.74771499995</v>
      </c>
      <c r="S548" s="80">
        <v>137672869</v>
      </c>
      <c r="T548" s="81">
        <v>22686</v>
      </c>
      <c r="U548" s="81">
        <v>103237637.25</v>
      </c>
      <c r="V548" s="84">
        <v>1.91E-3</v>
      </c>
      <c r="W548" s="85">
        <v>197183.88714750001</v>
      </c>
      <c r="X548" s="62"/>
      <c r="Y548" s="9"/>
    </row>
    <row r="549" spans="7:25" x14ac:dyDescent="0.3">
      <c r="G549" s="77"/>
      <c r="H549" s="62">
        <v>2</v>
      </c>
      <c r="I549" s="62" t="s">
        <v>27</v>
      </c>
      <c r="J549" s="78">
        <v>359</v>
      </c>
      <c r="K549" s="79">
        <v>0.75</v>
      </c>
      <c r="L549" s="80">
        <v>321211457</v>
      </c>
      <c r="M549" s="81">
        <v>0</v>
      </c>
      <c r="N549" s="80">
        <v>3039603</v>
      </c>
      <c r="O549" s="80"/>
      <c r="P549" s="81">
        <v>243188295</v>
      </c>
      <c r="Q549" s="82">
        <v>2.6200000000000003E-4</v>
      </c>
      <c r="R549" s="83">
        <v>63715.33329000001</v>
      </c>
      <c r="S549" s="80">
        <v>137672869</v>
      </c>
      <c r="T549" s="81">
        <v>22686</v>
      </c>
      <c r="U549" s="81">
        <v>103237637.25</v>
      </c>
      <c r="V549" s="84">
        <v>2.6899999999999998E-4</v>
      </c>
      <c r="W549" s="85">
        <v>27770.924420249998</v>
      </c>
      <c r="X549" s="62"/>
      <c r="Y549" s="9"/>
    </row>
    <row r="550" spans="7:25" x14ac:dyDescent="0.3">
      <c r="G550" s="77"/>
      <c r="H550" s="62">
        <v>3</v>
      </c>
      <c r="I550" s="62" t="s">
        <v>20</v>
      </c>
      <c r="J550" s="78">
        <v>359</v>
      </c>
      <c r="K550" s="79">
        <v>0.75</v>
      </c>
      <c r="L550" s="80">
        <v>321211457</v>
      </c>
      <c r="M550" s="81">
        <v>0</v>
      </c>
      <c r="N550" s="80">
        <v>3039603</v>
      </c>
      <c r="O550" s="80"/>
      <c r="P550" s="81">
        <v>243188295</v>
      </c>
      <c r="Q550" s="82">
        <v>5.7799999999999995E-4</v>
      </c>
      <c r="R550" s="83">
        <v>140562.83450999999</v>
      </c>
      <c r="S550" s="80">
        <v>137672869</v>
      </c>
      <c r="T550" s="81">
        <v>22686</v>
      </c>
      <c r="U550" s="81">
        <v>103237637.25</v>
      </c>
      <c r="V550" s="84">
        <v>5.9699999999999998E-4</v>
      </c>
      <c r="W550" s="85">
        <v>61632.869438249996</v>
      </c>
      <c r="X550" s="62"/>
      <c r="Y550" s="9"/>
    </row>
    <row r="551" spans="7:25" x14ac:dyDescent="0.3">
      <c r="G551" s="77"/>
      <c r="H551" s="62">
        <v>4</v>
      </c>
      <c r="I551" s="62" t="s">
        <v>10</v>
      </c>
      <c r="J551" s="78">
        <v>359</v>
      </c>
      <c r="K551" s="79">
        <v>0.75</v>
      </c>
      <c r="L551" s="80">
        <v>321211457</v>
      </c>
      <c r="M551" s="81">
        <v>0</v>
      </c>
      <c r="N551" s="80">
        <v>3039603</v>
      </c>
      <c r="O551" s="80"/>
      <c r="P551" s="81">
        <v>243188295</v>
      </c>
      <c r="Q551" s="82">
        <v>8.5789999999999998E-3</v>
      </c>
      <c r="R551" s="83">
        <v>2086312.3828050001</v>
      </c>
      <c r="S551" s="80">
        <v>137672869</v>
      </c>
      <c r="T551" s="81">
        <v>22686</v>
      </c>
      <c r="U551" s="81">
        <v>103237637.25</v>
      </c>
      <c r="V551" s="84">
        <v>9.2750000000000003E-3</v>
      </c>
      <c r="W551" s="85">
        <v>957529.08549375006</v>
      </c>
      <c r="X551" s="62"/>
      <c r="Y551" s="9"/>
    </row>
    <row r="552" spans="7:25" x14ac:dyDescent="0.3">
      <c r="G552" s="77"/>
      <c r="H552" s="62">
        <v>136</v>
      </c>
      <c r="I552" s="62" t="s">
        <v>159</v>
      </c>
      <c r="J552" s="78">
        <v>359</v>
      </c>
      <c r="K552" s="79">
        <v>0.75</v>
      </c>
      <c r="L552" s="80">
        <v>321211457</v>
      </c>
      <c r="M552" s="81">
        <v>0</v>
      </c>
      <c r="N552" s="80">
        <v>3039603</v>
      </c>
      <c r="O552" s="80"/>
      <c r="P552" s="81">
        <v>243188295</v>
      </c>
      <c r="Q552" s="82">
        <v>1.75E-4</v>
      </c>
      <c r="R552" s="83">
        <v>42557.951625000002</v>
      </c>
      <c r="S552" s="80">
        <v>137672869</v>
      </c>
      <c r="T552" s="81">
        <v>22686</v>
      </c>
      <c r="U552" s="81">
        <v>103237637.25</v>
      </c>
      <c r="V552" s="84">
        <v>0</v>
      </c>
      <c r="W552" s="85">
        <v>0</v>
      </c>
      <c r="X552" s="62"/>
      <c r="Y552" s="9"/>
    </row>
    <row r="553" spans="7:25" x14ac:dyDescent="0.3">
      <c r="G553" s="77"/>
      <c r="H553" s="62">
        <v>6</v>
      </c>
      <c r="I553" s="62" t="s">
        <v>76</v>
      </c>
      <c r="J553" s="78">
        <v>359</v>
      </c>
      <c r="K553" s="79">
        <v>0.75</v>
      </c>
      <c r="L553" s="80">
        <v>321211457</v>
      </c>
      <c r="M553" s="81">
        <v>0</v>
      </c>
      <c r="N553" s="80">
        <v>3039603</v>
      </c>
      <c r="O553" s="80"/>
      <c r="P553" s="81">
        <v>243188295</v>
      </c>
      <c r="Q553" s="82">
        <v>0</v>
      </c>
      <c r="R553" s="83">
        <v>0</v>
      </c>
      <c r="S553" s="80">
        <v>137672869</v>
      </c>
      <c r="T553" s="81">
        <v>22686</v>
      </c>
      <c r="U553" s="81">
        <v>103237637.25</v>
      </c>
      <c r="V553" s="84">
        <v>0</v>
      </c>
      <c r="W553" s="85">
        <v>0</v>
      </c>
      <c r="X553" s="62"/>
      <c r="Y553" s="9"/>
    </row>
    <row r="554" spans="7:25" x14ac:dyDescent="0.3">
      <c r="G554" s="77"/>
      <c r="H554" s="62">
        <v>7</v>
      </c>
      <c r="I554" s="62" t="s">
        <v>9</v>
      </c>
      <c r="J554" s="78">
        <v>359</v>
      </c>
      <c r="K554" s="79">
        <v>0.75</v>
      </c>
      <c r="L554" s="80">
        <v>321211457</v>
      </c>
      <c r="M554" s="81">
        <v>0</v>
      </c>
      <c r="N554" s="80">
        <v>3039603</v>
      </c>
      <c r="O554" s="80"/>
      <c r="P554" s="81">
        <v>243188295</v>
      </c>
      <c r="Q554" s="82">
        <v>1.1900000000000001E-4</v>
      </c>
      <c r="R554" s="83">
        <v>28939.407105000002</v>
      </c>
      <c r="S554" s="80">
        <v>137672869</v>
      </c>
      <c r="T554" s="81">
        <v>22686</v>
      </c>
      <c r="U554" s="81">
        <v>103237637.25</v>
      </c>
      <c r="V554" s="84">
        <v>1.27E-4</v>
      </c>
      <c r="W554" s="85">
        <v>13111.17993075</v>
      </c>
      <c r="X554" s="62"/>
      <c r="Y554" s="9"/>
    </row>
    <row r="555" spans="7:25" x14ac:dyDescent="0.3">
      <c r="G555" s="77"/>
      <c r="H555" s="62">
        <v>8</v>
      </c>
      <c r="I555" s="62" t="s">
        <v>23</v>
      </c>
      <c r="J555" s="78">
        <v>359</v>
      </c>
      <c r="K555" s="79">
        <v>0.75</v>
      </c>
      <c r="L555" s="80">
        <v>321211457</v>
      </c>
      <c r="M555" s="81">
        <v>0</v>
      </c>
      <c r="N555" s="80">
        <v>3039603</v>
      </c>
      <c r="O555" s="80"/>
      <c r="P555" s="81">
        <v>243188295</v>
      </c>
      <c r="Q555" s="82">
        <v>1.74E-4</v>
      </c>
      <c r="R555" s="83">
        <v>42314.763330000002</v>
      </c>
      <c r="S555" s="80">
        <v>137672869</v>
      </c>
      <c r="T555" s="81">
        <v>22686</v>
      </c>
      <c r="U555" s="81">
        <v>103237637.25</v>
      </c>
      <c r="V555" s="84">
        <v>1.8699999999999999E-4</v>
      </c>
      <c r="W555" s="85">
        <v>19305.438165749998</v>
      </c>
      <c r="X555" s="62"/>
      <c r="Y555" s="9"/>
    </row>
    <row r="556" spans="7:25" x14ac:dyDescent="0.3">
      <c r="G556" s="77"/>
      <c r="H556" s="62">
        <v>9</v>
      </c>
      <c r="I556" s="62" t="s">
        <v>0</v>
      </c>
      <c r="J556" s="78">
        <v>359</v>
      </c>
      <c r="K556" s="79">
        <v>0.75</v>
      </c>
      <c r="L556" s="80">
        <v>321211457</v>
      </c>
      <c r="M556" s="81">
        <v>0</v>
      </c>
      <c r="N556" s="80">
        <v>3039603</v>
      </c>
      <c r="O556" s="80"/>
      <c r="P556" s="81">
        <v>243188295</v>
      </c>
      <c r="Q556" s="82">
        <v>2.4800000000000001E-4</v>
      </c>
      <c r="R556" s="83">
        <v>60310.697160000003</v>
      </c>
      <c r="S556" s="80">
        <v>137672869</v>
      </c>
      <c r="T556" s="81">
        <v>22686</v>
      </c>
      <c r="U556" s="81">
        <v>103237637.25</v>
      </c>
      <c r="V556" s="84">
        <v>2.6600000000000001E-4</v>
      </c>
      <c r="W556" s="85">
        <v>27461.2115085</v>
      </c>
      <c r="X556" s="62"/>
      <c r="Y556" s="9"/>
    </row>
    <row r="557" spans="7:25" x14ac:dyDescent="0.3">
      <c r="G557" s="77"/>
      <c r="H557" s="62">
        <v>17</v>
      </c>
      <c r="I557" s="62" t="s">
        <v>16</v>
      </c>
      <c r="J557" s="78">
        <v>359</v>
      </c>
      <c r="K557" s="79">
        <v>0.75</v>
      </c>
      <c r="L557" s="80">
        <v>321211457</v>
      </c>
      <c r="M557" s="81">
        <v>0</v>
      </c>
      <c r="N557" s="80">
        <v>3039603</v>
      </c>
      <c r="O557" s="80"/>
      <c r="P557" s="81">
        <v>243188295</v>
      </c>
      <c r="Q557" s="82">
        <v>7.0899999999999999E-4</v>
      </c>
      <c r="R557" s="83">
        <v>172420.50115500001</v>
      </c>
      <c r="S557" s="80">
        <v>137672869</v>
      </c>
      <c r="T557" s="81">
        <v>22686</v>
      </c>
      <c r="U557" s="81">
        <v>103237637.25</v>
      </c>
      <c r="V557" s="84">
        <v>7.5799999999999999E-4</v>
      </c>
      <c r="W557" s="85">
        <v>78254.129035499995</v>
      </c>
      <c r="X557" s="62"/>
      <c r="Y557" s="9"/>
    </row>
    <row r="558" spans="7:25" x14ac:dyDescent="0.3">
      <c r="G558" s="77"/>
      <c r="H558" s="62">
        <v>29</v>
      </c>
      <c r="I558" s="62" t="s">
        <v>24</v>
      </c>
      <c r="J558" s="78">
        <v>359</v>
      </c>
      <c r="K558" s="79">
        <v>0.75</v>
      </c>
      <c r="L558" s="80">
        <v>321211457</v>
      </c>
      <c r="M558" s="81">
        <v>0</v>
      </c>
      <c r="N558" s="80">
        <v>3039603</v>
      </c>
      <c r="O558" s="80"/>
      <c r="P558" s="81">
        <v>243188295</v>
      </c>
      <c r="Q558" s="82">
        <v>3.1029999999999999E-3</v>
      </c>
      <c r="R558" s="83">
        <v>754613.279385</v>
      </c>
      <c r="S558" s="80">
        <v>137672869</v>
      </c>
      <c r="T558" s="81">
        <v>22686</v>
      </c>
      <c r="U558" s="81">
        <v>103237637.25</v>
      </c>
      <c r="V558" s="84">
        <v>3.1029999999999999E-3</v>
      </c>
      <c r="W558" s="85">
        <v>320346.38838675001</v>
      </c>
      <c r="X558" s="62"/>
      <c r="Y558" s="9"/>
    </row>
    <row r="559" spans="7:25" x14ac:dyDescent="0.3">
      <c r="G559" s="77"/>
      <c r="H559" s="62">
        <v>38</v>
      </c>
      <c r="I559" s="62" t="s">
        <v>12</v>
      </c>
      <c r="J559" s="78">
        <v>359</v>
      </c>
      <c r="K559" s="79">
        <v>0.75</v>
      </c>
      <c r="L559" s="80">
        <v>321211457</v>
      </c>
      <c r="M559" s="81">
        <v>0</v>
      </c>
      <c r="N559" s="80">
        <v>3039603</v>
      </c>
      <c r="O559" s="80"/>
      <c r="P559" s="81">
        <v>243188295</v>
      </c>
      <c r="Q559" s="82">
        <v>9.5000000000000005E-5</v>
      </c>
      <c r="R559" s="83">
        <v>23102.888025</v>
      </c>
      <c r="S559" s="80">
        <v>137672869</v>
      </c>
      <c r="T559" s="81">
        <v>22686</v>
      </c>
      <c r="U559" s="81">
        <v>103237637.25</v>
      </c>
      <c r="V559" s="84">
        <v>7.8999999999999996E-5</v>
      </c>
      <c r="W559" s="85">
        <v>8155.7733427499998</v>
      </c>
      <c r="X559" s="62"/>
      <c r="Y559" s="9"/>
    </row>
    <row r="560" spans="7:25" x14ac:dyDescent="0.3">
      <c r="G560" s="77"/>
      <c r="H560" s="62">
        <v>55</v>
      </c>
      <c r="I560" s="62" t="s">
        <v>26</v>
      </c>
      <c r="J560" s="78">
        <v>359</v>
      </c>
      <c r="K560" s="79">
        <v>0.75</v>
      </c>
      <c r="L560" s="80">
        <v>321211457</v>
      </c>
      <c r="M560" s="81">
        <v>0</v>
      </c>
      <c r="N560" s="80">
        <v>3039603</v>
      </c>
      <c r="O560" s="80"/>
      <c r="P560" s="81">
        <v>243188295</v>
      </c>
      <c r="Q560" s="82">
        <v>1.4799999999999999E-4</v>
      </c>
      <c r="R560" s="83">
        <v>35991.867659999996</v>
      </c>
      <c r="S560" s="80">
        <v>137672869</v>
      </c>
      <c r="T560" s="81">
        <v>22686</v>
      </c>
      <c r="U560" s="81">
        <v>103237637.25</v>
      </c>
      <c r="V560" s="84">
        <v>1.5699999999999999E-4</v>
      </c>
      <c r="W560" s="85">
        <v>16208.309048249999</v>
      </c>
      <c r="X560" s="62"/>
      <c r="Y560" s="9"/>
    </row>
    <row r="561" spans="7:25" x14ac:dyDescent="0.3">
      <c r="G561" s="77"/>
      <c r="H561" s="62">
        <v>71</v>
      </c>
      <c r="I561" s="62" t="s">
        <v>18</v>
      </c>
      <c r="J561" s="78">
        <v>359</v>
      </c>
      <c r="K561" s="79">
        <v>0</v>
      </c>
      <c r="L561" s="80">
        <v>321211457</v>
      </c>
      <c r="M561" s="81">
        <v>0</v>
      </c>
      <c r="N561" s="80">
        <v>3039603</v>
      </c>
      <c r="O561" s="80"/>
      <c r="P561" s="81">
        <v>0</v>
      </c>
      <c r="Q561" s="82">
        <v>1.0000000000000001E-5</v>
      </c>
      <c r="R561" s="83">
        <v>0</v>
      </c>
      <c r="S561" s="80">
        <v>137672869</v>
      </c>
      <c r="T561" s="81">
        <v>22686</v>
      </c>
      <c r="U561" s="81">
        <v>0</v>
      </c>
      <c r="V561" s="84">
        <v>1.1E-5</v>
      </c>
      <c r="W561" s="85">
        <v>0</v>
      </c>
      <c r="X561" s="62"/>
      <c r="Y561" s="9"/>
    </row>
    <row r="562" spans="7:25" x14ac:dyDescent="0.3">
      <c r="G562" s="77"/>
      <c r="H562" s="62">
        <v>72</v>
      </c>
      <c r="I562" s="62" t="s">
        <v>28</v>
      </c>
      <c r="J562" s="78">
        <v>359</v>
      </c>
      <c r="K562" s="79">
        <v>0</v>
      </c>
      <c r="L562" s="80">
        <v>321211457</v>
      </c>
      <c r="M562" s="81">
        <v>0</v>
      </c>
      <c r="N562" s="80">
        <v>3039603</v>
      </c>
      <c r="O562" s="80"/>
      <c r="P562" s="81">
        <v>0</v>
      </c>
      <c r="Q562" s="82">
        <v>2.9999999999999997E-4</v>
      </c>
      <c r="R562" s="83">
        <v>0</v>
      </c>
      <c r="S562" s="80">
        <v>137672869</v>
      </c>
      <c r="T562" s="81">
        <v>22686</v>
      </c>
      <c r="U562" s="81">
        <v>0</v>
      </c>
      <c r="V562" s="84">
        <v>3.1799999999999998E-4</v>
      </c>
      <c r="W562" s="85">
        <v>0</v>
      </c>
      <c r="X562" s="62"/>
      <c r="Y562" s="9"/>
    </row>
    <row r="563" spans="7:25" x14ac:dyDescent="0.3">
      <c r="G563" s="77"/>
      <c r="H563" s="62">
        <v>94</v>
      </c>
      <c r="I563" s="62" t="s">
        <v>107</v>
      </c>
      <c r="J563" s="78">
        <v>359</v>
      </c>
      <c r="K563" s="79">
        <v>0.75</v>
      </c>
      <c r="L563" s="80">
        <v>321211457</v>
      </c>
      <c r="M563" s="81">
        <v>0</v>
      </c>
      <c r="N563" s="80">
        <v>3039603</v>
      </c>
      <c r="O563" s="80"/>
      <c r="P563" s="81">
        <v>243188295</v>
      </c>
      <c r="Q563" s="82">
        <v>0</v>
      </c>
      <c r="R563" s="83">
        <v>0</v>
      </c>
      <c r="S563" s="80">
        <v>137672869</v>
      </c>
      <c r="T563" s="81">
        <v>22686</v>
      </c>
      <c r="U563" s="81">
        <v>103237637.25</v>
      </c>
      <c r="V563" s="84">
        <v>0</v>
      </c>
      <c r="W563" s="85">
        <v>0</v>
      </c>
      <c r="X563" s="62"/>
      <c r="Y563" s="9"/>
    </row>
    <row r="564" spans="7:25" x14ac:dyDescent="0.3">
      <c r="G564" s="77"/>
      <c r="H564" s="62">
        <v>117</v>
      </c>
      <c r="I564" s="62" t="s">
        <v>21</v>
      </c>
      <c r="J564" s="78">
        <v>359</v>
      </c>
      <c r="K564" s="79">
        <v>0.75</v>
      </c>
      <c r="L564" s="80">
        <v>321211457</v>
      </c>
      <c r="M564" s="81">
        <v>0</v>
      </c>
      <c r="N564" s="80">
        <v>3039603</v>
      </c>
      <c r="O564" s="80"/>
      <c r="P564" s="81">
        <v>243188295</v>
      </c>
      <c r="Q564" s="82">
        <v>2.5700000000000001E-4</v>
      </c>
      <c r="R564" s="83">
        <v>62499.391815000003</v>
      </c>
      <c r="S564" s="80">
        <v>137672869</v>
      </c>
      <c r="T564" s="81">
        <v>22686</v>
      </c>
      <c r="U564" s="81">
        <v>103237637.25</v>
      </c>
      <c r="V564" s="84">
        <v>2.7300000000000002E-4</v>
      </c>
      <c r="W564" s="85">
        <v>28183.874969250002</v>
      </c>
      <c r="X564" s="62"/>
      <c r="Y564" s="9"/>
    </row>
    <row r="565" spans="7:25" x14ac:dyDescent="0.3">
      <c r="G565" s="77"/>
      <c r="H565" s="62">
        <v>122</v>
      </c>
      <c r="I565" s="62" t="s">
        <v>96</v>
      </c>
      <c r="J565" s="78">
        <v>359</v>
      </c>
      <c r="K565" s="79">
        <v>0.75</v>
      </c>
      <c r="L565" s="80">
        <v>321211457</v>
      </c>
      <c r="M565" s="81">
        <v>0</v>
      </c>
      <c r="N565" s="80">
        <v>3039603</v>
      </c>
      <c r="O565" s="80"/>
      <c r="P565" s="81">
        <v>243188295</v>
      </c>
      <c r="Q565" s="82">
        <v>0</v>
      </c>
      <c r="R565" s="83">
        <v>0</v>
      </c>
      <c r="S565" s="80">
        <v>137672869</v>
      </c>
      <c r="T565" s="81">
        <v>22686</v>
      </c>
      <c r="U565" s="81">
        <v>103237637.25</v>
      </c>
      <c r="V565" s="84">
        <v>0</v>
      </c>
      <c r="W565" s="85">
        <v>0</v>
      </c>
      <c r="X565" s="62"/>
      <c r="Y565" s="9"/>
    </row>
    <row r="566" spans="7:25" x14ac:dyDescent="0.3">
      <c r="G566" s="77"/>
      <c r="H566" s="62"/>
      <c r="I566" s="62"/>
      <c r="J566" s="78"/>
      <c r="K566" s="79"/>
      <c r="L566" s="81"/>
      <c r="M566" s="81"/>
      <c r="N566" s="81"/>
      <c r="O566" s="81"/>
      <c r="P566" s="81"/>
      <c r="Q566" s="84"/>
      <c r="R566" s="83"/>
      <c r="S566" s="81"/>
      <c r="T566" s="81"/>
      <c r="U566" s="81"/>
      <c r="V566" s="84"/>
      <c r="W566" s="85"/>
      <c r="X566" s="62"/>
      <c r="Y566" s="9"/>
    </row>
    <row r="567" spans="7:25" ht="15.6" x14ac:dyDescent="0.3">
      <c r="G567" s="90">
        <v>94</v>
      </c>
      <c r="H567" s="91" t="s">
        <v>107</v>
      </c>
      <c r="I567" s="62"/>
      <c r="J567" s="78"/>
      <c r="K567" s="79"/>
      <c r="L567" s="81"/>
      <c r="M567" s="81"/>
      <c r="N567" s="81"/>
      <c r="O567" s="81"/>
      <c r="P567" s="81"/>
      <c r="Q567" s="84"/>
      <c r="R567" s="83"/>
      <c r="S567" s="81"/>
      <c r="T567" s="81"/>
      <c r="U567" s="81"/>
      <c r="V567" s="84"/>
      <c r="W567" s="85"/>
      <c r="X567" s="62"/>
      <c r="Y567" s="9"/>
    </row>
    <row r="568" spans="7:25" x14ac:dyDescent="0.3">
      <c r="G568" s="77"/>
      <c r="H568" s="62">
        <v>1</v>
      </c>
      <c r="I568" s="62" t="s">
        <v>11</v>
      </c>
      <c r="J568" s="78">
        <v>870</v>
      </c>
      <c r="K568" s="79">
        <v>0.75</v>
      </c>
      <c r="L568" s="80">
        <v>0</v>
      </c>
      <c r="M568" s="81">
        <v>0</v>
      </c>
      <c r="N568" s="80">
        <v>108953</v>
      </c>
      <c r="O568" s="80"/>
      <c r="P568" s="81">
        <v>81714.75</v>
      </c>
      <c r="Q568" s="82">
        <v>2.2769999999999999E-3</v>
      </c>
      <c r="R568" s="83">
        <v>186.06448574999999</v>
      </c>
      <c r="S568" s="80">
        <v>0</v>
      </c>
      <c r="T568" s="81">
        <v>0</v>
      </c>
      <c r="U568" s="81">
        <v>0</v>
      </c>
      <c r="V568" s="84">
        <v>1.91E-3</v>
      </c>
      <c r="W568" s="85">
        <v>0</v>
      </c>
      <c r="X568" s="62"/>
      <c r="Y568" s="9"/>
    </row>
    <row r="569" spans="7:25" x14ac:dyDescent="0.3">
      <c r="G569" s="77"/>
      <c r="H569" s="62">
        <v>2</v>
      </c>
      <c r="I569" s="62" t="s">
        <v>27</v>
      </c>
      <c r="J569" s="78">
        <v>870</v>
      </c>
      <c r="K569" s="79">
        <v>0.75</v>
      </c>
      <c r="L569" s="80">
        <v>0</v>
      </c>
      <c r="M569" s="81">
        <v>0</v>
      </c>
      <c r="N569" s="80">
        <v>108953</v>
      </c>
      <c r="O569" s="80"/>
      <c r="P569" s="81">
        <v>81714.75</v>
      </c>
      <c r="Q569" s="82">
        <v>2.6200000000000003E-4</v>
      </c>
      <c r="R569" s="83">
        <v>21.409264500000003</v>
      </c>
      <c r="S569" s="80">
        <v>0</v>
      </c>
      <c r="T569" s="81">
        <v>0</v>
      </c>
      <c r="U569" s="81">
        <v>0</v>
      </c>
      <c r="V569" s="84">
        <v>2.6899999999999998E-4</v>
      </c>
      <c r="W569" s="85">
        <v>0</v>
      </c>
      <c r="X569" s="62"/>
      <c r="Y569" s="9"/>
    </row>
    <row r="570" spans="7:25" x14ac:dyDescent="0.3">
      <c r="G570" s="77"/>
      <c r="H570" s="62">
        <v>3</v>
      </c>
      <c r="I570" s="62" t="s">
        <v>20</v>
      </c>
      <c r="J570" s="78">
        <v>870</v>
      </c>
      <c r="K570" s="79">
        <v>0.75</v>
      </c>
      <c r="L570" s="80">
        <v>0</v>
      </c>
      <c r="M570" s="81">
        <v>0</v>
      </c>
      <c r="N570" s="80">
        <v>108953</v>
      </c>
      <c r="O570" s="80"/>
      <c r="P570" s="81">
        <v>81714.75</v>
      </c>
      <c r="Q570" s="82">
        <v>5.7799999999999995E-4</v>
      </c>
      <c r="R570" s="83">
        <v>47.231125499999997</v>
      </c>
      <c r="S570" s="80">
        <v>0</v>
      </c>
      <c r="T570" s="81">
        <v>0</v>
      </c>
      <c r="U570" s="81">
        <v>0</v>
      </c>
      <c r="V570" s="84">
        <v>5.9699999999999998E-4</v>
      </c>
      <c r="W570" s="85">
        <v>0</v>
      </c>
      <c r="X570" s="62"/>
      <c r="Y570" s="9"/>
    </row>
    <row r="571" spans="7:25" x14ac:dyDescent="0.3">
      <c r="G571" s="77"/>
      <c r="H571" s="62">
        <v>4</v>
      </c>
      <c r="I571" s="62" t="s">
        <v>10</v>
      </c>
      <c r="J571" s="78">
        <v>870</v>
      </c>
      <c r="K571" s="79">
        <v>0.75</v>
      </c>
      <c r="L571" s="80">
        <v>0</v>
      </c>
      <c r="M571" s="81">
        <v>0</v>
      </c>
      <c r="N571" s="80">
        <v>108953</v>
      </c>
      <c r="O571" s="80"/>
      <c r="P571" s="81">
        <v>81714.75</v>
      </c>
      <c r="Q571" s="82">
        <v>8.5789999999999998E-3</v>
      </c>
      <c r="R571" s="83">
        <v>701.03084024999998</v>
      </c>
      <c r="S571" s="80">
        <v>0</v>
      </c>
      <c r="T571" s="81">
        <v>0</v>
      </c>
      <c r="U571" s="81">
        <v>0</v>
      </c>
      <c r="V571" s="84">
        <v>9.2750000000000003E-3</v>
      </c>
      <c r="W571" s="85">
        <v>0</v>
      </c>
      <c r="X571" s="62"/>
      <c r="Y571" s="9"/>
    </row>
    <row r="572" spans="7:25" x14ac:dyDescent="0.3">
      <c r="G572" s="77"/>
      <c r="H572" s="62">
        <v>136</v>
      </c>
      <c r="I572" s="62" t="s">
        <v>159</v>
      </c>
      <c r="J572" s="78">
        <v>870</v>
      </c>
      <c r="K572" s="79">
        <v>0.75</v>
      </c>
      <c r="L572" s="80">
        <v>0</v>
      </c>
      <c r="M572" s="81">
        <v>0</v>
      </c>
      <c r="N572" s="80">
        <v>108953</v>
      </c>
      <c r="O572" s="80"/>
      <c r="P572" s="81">
        <v>81714.75</v>
      </c>
      <c r="Q572" s="82">
        <v>1.75E-4</v>
      </c>
      <c r="R572" s="83">
        <v>14.30008125</v>
      </c>
      <c r="S572" s="80">
        <v>0</v>
      </c>
      <c r="T572" s="81">
        <v>0</v>
      </c>
      <c r="U572" s="81">
        <v>0</v>
      </c>
      <c r="V572" s="84">
        <v>0</v>
      </c>
      <c r="W572" s="85">
        <v>0</v>
      </c>
      <c r="X572" s="62"/>
      <c r="Y572" s="9"/>
    </row>
    <row r="573" spans="7:25" x14ac:dyDescent="0.3">
      <c r="G573" s="77"/>
      <c r="H573" s="62">
        <v>6</v>
      </c>
      <c r="I573" s="62" t="s">
        <v>76</v>
      </c>
      <c r="J573" s="78">
        <v>870</v>
      </c>
      <c r="K573" s="79">
        <v>0.75</v>
      </c>
      <c r="L573" s="80">
        <v>0</v>
      </c>
      <c r="M573" s="81">
        <v>0</v>
      </c>
      <c r="N573" s="80">
        <v>108953</v>
      </c>
      <c r="O573" s="80"/>
      <c r="P573" s="81">
        <v>81714.75</v>
      </c>
      <c r="Q573" s="82">
        <v>0</v>
      </c>
      <c r="R573" s="83">
        <v>0</v>
      </c>
      <c r="S573" s="80">
        <v>0</v>
      </c>
      <c r="T573" s="81">
        <v>0</v>
      </c>
      <c r="U573" s="81">
        <v>0</v>
      </c>
      <c r="V573" s="84">
        <v>0</v>
      </c>
      <c r="W573" s="85">
        <v>0</v>
      </c>
      <c r="X573" s="62"/>
      <c r="Y573" s="9"/>
    </row>
    <row r="574" spans="7:25" x14ac:dyDescent="0.3">
      <c r="G574" s="77"/>
      <c r="H574" s="62">
        <v>7</v>
      </c>
      <c r="I574" s="62" t="s">
        <v>9</v>
      </c>
      <c r="J574" s="78">
        <v>870</v>
      </c>
      <c r="K574" s="79">
        <v>0.75</v>
      </c>
      <c r="L574" s="80">
        <v>0</v>
      </c>
      <c r="M574" s="81">
        <v>0</v>
      </c>
      <c r="N574" s="80">
        <v>108953</v>
      </c>
      <c r="O574" s="80"/>
      <c r="P574" s="81">
        <v>81714.75</v>
      </c>
      <c r="Q574" s="82">
        <v>1.1900000000000001E-4</v>
      </c>
      <c r="R574" s="83">
        <v>9.724055250000001</v>
      </c>
      <c r="S574" s="80">
        <v>0</v>
      </c>
      <c r="T574" s="81">
        <v>0</v>
      </c>
      <c r="U574" s="81">
        <v>0</v>
      </c>
      <c r="V574" s="84">
        <v>1.27E-4</v>
      </c>
      <c r="W574" s="85">
        <v>0</v>
      </c>
      <c r="X574" s="62"/>
      <c r="Y574" s="9"/>
    </row>
    <row r="575" spans="7:25" x14ac:dyDescent="0.3">
      <c r="G575" s="77"/>
      <c r="H575" s="62">
        <v>8</v>
      </c>
      <c r="I575" s="62" t="s">
        <v>23</v>
      </c>
      <c r="J575" s="78">
        <v>870</v>
      </c>
      <c r="K575" s="79">
        <v>0.75</v>
      </c>
      <c r="L575" s="80">
        <v>0</v>
      </c>
      <c r="M575" s="81">
        <v>0</v>
      </c>
      <c r="N575" s="80">
        <v>108953</v>
      </c>
      <c r="O575" s="80"/>
      <c r="P575" s="81">
        <v>81714.75</v>
      </c>
      <c r="Q575" s="82">
        <v>1.74E-4</v>
      </c>
      <c r="R575" s="83">
        <v>14.2183665</v>
      </c>
      <c r="S575" s="80">
        <v>0</v>
      </c>
      <c r="T575" s="81">
        <v>0</v>
      </c>
      <c r="U575" s="81">
        <v>0</v>
      </c>
      <c r="V575" s="84">
        <v>1.8699999999999999E-4</v>
      </c>
      <c r="W575" s="85">
        <v>0</v>
      </c>
      <c r="X575" s="62"/>
      <c r="Y575" s="9"/>
    </row>
    <row r="576" spans="7:25" x14ac:dyDescent="0.3">
      <c r="G576" s="77"/>
      <c r="H576" s="62">
        <v>9</v>
      </c>
      <c r="I576" s="62" t="s">
        <v>0</v>
      </c>
      <c r="J576" s="78">
        <v>870</v>
      </c>
      <c r="K576" s="79">
        <v>0.75</v>
      </c>
      <c r="L576" s="80">
        <v>0</v>
      </c>
      <c r="M576" s="81">
        <v>0</v>
      </c>
      <c r="N576" s="80">
        <v>108953</v>
      </c>
      <c r="O576" s="80"/>
      <c r="P576" s="81">
        <v>81714.75</v>
      </c>
      <c r="Q576" s="82">
        <v>2.4800000000000001E-4</v>
      </c>
      <c r="R576" s="83">
        <v>20.265257999999999</v>
      </c>
      <c r="S576" s="80">
        <v>0</v>
      </c>
      <c r="T576" s="81">
        <v>0</v>
      </c>
      <c r="U576" s="81">
        <v>0</v>
      </c>
      <c r="V576" s="84">
        <v>2.6600000000000001E-4</v>
      </c>
      <c r="W576" s="85">
        <v>0</v>
      </c>
      <c r="X576" s="62"/>
      <c r="Y576" s="9"/>
    </row>
    <row r="577" spans="7:25" x14ac:dyDescent="0.3">
      <c r="G577" s="77"/>
      <c r="H577" s="62">
        <v>29</v>
      </c>
      <c r="I577" s="62" t="s">
        <v>24</v>
      </c>
      <c r="J577" s="78">
        <v>870</v>
      </c>
      <c r="K577" s="79">
        <v>0.75</v>
      </c>
      <c r="L577" s="80">
        <v>0</v>
      </c>
      <c r="M577" s="81">
        <v>0</v>
      </c>
      <c r="N577" s="80">
        <v>108953</v>
      </c>
      <c r="O577" s="80"/>
      <c r="P577" s="81">
        <v>81714.75</v>
      </c>
      <c r="Q577" s="82">
        <v>3.1029999999999999E-3</v>
      </c>
      <c r="R577" s="83">
        <v>253.56086925</v>
      </c>
      <c r="S577" s="80">
        <v>0</v>
      </c>
      <c r="T577" s="81">
        <v>0</v>
      </c>
      <c r="U577" s="81">
        <v>0</v>
      </c>
      <c r="V577" s="84">
        <v>3.1029999999999999E-3</v>
      </c>
      <c r="W577" s="85">
        <v>0</v>
      </c>
      <c r="X577" s="62"/>
      <c r="Y577" s="9"/>
    </row>
    <row r="578" spans="7:25" x14ac:dyDescent="0.3">
      <c r="G578" s="77"/>
      <c r="H578" s="62">
        <v>38</v>
      </c>
      <c r="I578" s="62" t="s">
        <v>12</v>
      </c>
      <c r="J578" s="78">
        <v>870</v>
      </c>
      <c r="K578" s="79">
        <v>0.75</v>
      </c>
      <c r="L578" s="80">
        <v>0</v>
      </c>
      <c r="M578" s="81">
        <v>0</v>
      </c>
      <c r="N578" s="80">
        <v>108953</v>
      </c>
      <c r="O578" s="80"/>
      <c r="P578" s="81">
        <v>81714.75</v>
      </c>
      <c r="Q578" s="82">
        <v>9.5000000000000005E-5</v>
      </c>
      <c r="R578" s="83">
        <v>7.7629012500000005</v>
      </c>
      <c r="S578" s="80">
        <v>0</v>
      </c>
      <c r="T578" s="81">
        <v>0</v>
      </c>
      <c r="U578" s="81">
        <v>0</v>
      </c>
      <c r="V578" s="84">
        <v>7.8999999999999996E-5</v>
      </c>
      <c r="W578" s="85">
        <v>0</v>
      </c>
      <c r="X578" s="62"/>
      <c r="Y578" s="9"/>
    </row>
    <row r="579" spans="7:25" x14ac:dyDescent="0.3">
      <c r="G579" s="77"/>
      <c r="H579" s="62">
        <v>55</v>
      </c>
      <c r="I579" s="62" t="s">
        <v>26</v>
      </c>
      <c r="J579" s="78">
        <v>870</v>
      </c>
      <c r="K579" s="79">
        <v>0.75</v>
      </c>
      <c r="L579" s="80">
        <v>0</v>
      </c>
      <c r="M579" s="81">
        <v>0</v>
      </c>
      <c r="N579" s="80">
        <v>108953</v>
      </c>
      <c r="O579" s="80"/>
      <c r="P579" s="81">
        <v>81714.75</v>
      </c>
      <c r="Q579" s="82">
        <v>1.4799999999999999E-4</v>
      </c>
      <c r="R579" s="83">
        <v>12.093783</v>
      </c>
      <c r="S579" s="80">
        <v>0</v>
      </c>
      <c r="T579" s="81">
        <v>0</v>
      </c>
      <c r="U579" s="81">
        <v>0</v>
      </c>
      <c r="V579" s="84">
        <v>1.5699999999999999E-4</v>
      </c>
      <c r="W579" s="85">
        <v>0</v>
      </c>
      <c r="X579" s="62"/>
      <c r="Y579" s="9"/>
    </row>
    <row r="580" spans="7:25" x14ac:dyDescent="0.3">
      <c r="G580" s="77"/>
      <c r="H580" s="62">
        <v>71</v>
      </c>
      <c r="I580" s="62" t="s">
        <v>18</v>
      </c>
      <c r="J580" s="78">
        <v>870</v>
      </c>
      <c r="K580" s="79">
        <v>0</v>
      </c>
      <c r="L580" s="80">
        <v>0</v>
      </c>
      <c r="M580" s="81">
        <v>0</v>
      </c>
      <c r="N580" s="80">
        <v>108953</v>
      </c>
      <c r="O580" s="80"/>
      <c r="P580" s="81">
        <v>0</v>
      </c>
      <c r="Q580" s="82">
        <v>1.0000000000000001E-5</v>
      </c>
      <c r="R580" s="83">
        <v>0</v>
      </c>
      <c r="S580" s="80">
        <v>0</v>
      </c>
      <c r="T580" s="81">
        <v>0</v>
      </c>
      <c r="U580" s="81">
        <v>0</v>
      </c>
      <c r="V580" s="84">
        <v>1.1E-5</v>
      </c>
      <c r="W580" s="85">
        <v>0</v>
      </c>
      <c r="X580" s="62"/>
      <c r="Y580" s="9"/>
    </row>
    <row r="581" spans="7:25" x14ac:dyDescent="0.3">
      <c r="G581" s="77"/>
      <c r="H581" s="62">
        <v>72</v>
      </c>
      <c r="I581" s="62" t="s">
        <v>28</v>
      </c>
      <c r="J581" s="78">
        <v>870</v>
      </c>
      <c r="K581" s="79">
        <v>0</v>
      </c>
      <c r="L581" s="80">
        <v>0</v>
      </c>
      <c r="M581" s="81">
        <v>0</v>
      </c>
      <c r="N581" s="80">
        <v>108953</v>
      </c>
      <c r="O581" s="80"/>
      <c r="P581" s="81">
        <v>0</v>
      </c>
      <c r="Q581" s="82">
        <v>2.9999999999999997E-4</v>
      </c>
      <c r="R581" s="83">
        <v>0</v>
      </c>
      <c r="S581" s="80">
        <v>0</v>
      </c>
      <c r="T581" s="81">
        <v>0</v>
      </c>
      <c r="U581" s="81">
        <v>0</v>
      </c>
      <c r="V581" s="84">
        <v>3.1799999999999998E-4</v>
      </c>
      <c r="W581" s="85">
        <v>0</v>
      </c>
      <c r="X581" s="62"/>
      <c r="Y581" s="9"/>
    </row>
    <row r="582" spans="7:25" x14ac:dyDescent="0.3">
      <c r="G582" s="77"/>
      <c r="H582" s="62">
        <v>94</v>
      </c>
      <c r="I582" s="62" t="s">
        <v>107</v>
      </c>
      <c r="J582" s="78">
        <v>870</v>
      </c>
      <c r="K582" s="79">
        <v>0.75</v>
      </c>
      <c r="L582" s="80">
        <v>0</v>
      </c>
      <c r="M582" s="81">
        <v>0</v>
      </c>
      <c r="N582" s="80">
        <v>108953</v>
      </c>
      <c r="O582" s="80"/>
      <c r="P582" s="81">
        <v>81714.75</v>
      </c>
      <c r="Q582" s="82">
        <v>0</v>
      </c>
      <c r="R582" s="83">
        <v>0</v>
      </c>
      <c r="S582" s="80">
        <v>0</v>
      </c>
      <c r="T582" s="81">
        <v>0</v>
      </c>
      <c r="U582" s="81">
        <v>0</v>
      </c>
      <c r="V582" s="84">
        <v>0</v>
      </c>
      <c r="W582" s="85">
        <v>0</v>
      </c>
      <c r="X582" s="62"/>
      <c r="Y582" s="9"/>
    </row>
    <row r="583" spans="7:25" x14ac:dyDescent="0.3">
      <c r="G583" s="77"/>
      <c r="H583" s="62">
        <v>117</v>
      </c>
      <c r="I583" s="62" t="s">
        <v>21</v>
      </c>
      <c r="J583" s="78">
        <v>870</v>
      </c>
      <c r="K583" s="79">
        <v>0.75</v>
      </c>
      <c r="L583" s="80">
        <v>0</v>
      </c>
      <c r="M583" s="81">
        <v>0</v>
      </c>
      <c r="N583" s="80">
        <v>108953</v>
      </c>
      <c r="O583" s="80"/>
      <c r="P583" s="81">
        <v>81714.75</v>
      </c>
      <c r="Q583" s="82">
        <v>2.5700000000000001E-4</v>
      </c>
      <c r="R583" s="83">
        <v>21.00069075</v>
      </c>
      <c r="S583" s="80">
        <v>0</v>
      </c>
      <c r="T583" s="81">
        <v>0</v>
      </c>
      <c r="U583" s="81">
        <v>0</v>
      </c>
      <c r="V583" s="84">
        <v>2.7300000000000002E-4</v>
      </c>
      <c r="W583" s="85">
        <v>0</v>
      </c>
      <c r="X583" s="62"/>
      <c r="Y583" s="9"/>
    </row>
    <row r="584" spans="7:25" x14ac:dyDescent="0.3">
      <c r="G584" s="77"/>
      <c r="H584" s="62">
        <v>122</v>
      </c>
      <c r="I584" s="62" t="s">
        <v>96</v>
      </c>
      <c r="J584" s="78">
        <v>870</v>
      </c>
      <c r="K584" s="79">
        <v>0.75</v>
      </c>
      <c r="L584" s="80">
        <v>0</v>
      </c>
      <c r="M584" s="81">
        <v>0</v>
      </c>
      <c r="N584" s="80">
        <v>108953</v>
      </c>
      <c r="O584" s="80"/>
      <c r="P584" s="81">
        <v>81714.75</v>
      </c>
      <c r="Q584" s="82">
        <v>0</v>
      </c>
      <c r="R584" s="83">
        <v>0</v>
      </c>
      <c r="S584" s="80">
        <v>0</v>
      </c>
      <c r="T584" s="81">
        <v>0</v>
      </c>
      <c r="U584" s="81">
        <v>0</v>
      </c>
      <c r="V584" s="84">
        <v>0</v>
      </c>
      <c r="W584" s="85">
        <v>0</v>
      </c>
      <c r="X584" s="62"/>
      <c r="Y584" s="9"/>
    </row>
    <row r="585" spans="7:25" ht="15" thickBot="1" x14ac:dyDescent="0.35">
      <c r="G585" s="86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8"/>
      <c r="X585" s="62"/>
      <c r="Y585" s="9"/>
    </row>
    <row r="586" spans="7:25" x14ac:dyDescent="0.3">
      <c r="G586" s="62">
        <v>94</v>
      </c>
      <c r="H586" s="62" t="s">
        <v>107</v>
      </c>
      <c r="I586" s="62"/>
      <c r="J586" s="78"/>
      <c r="K586" s="79"/>
      <c r="L586" s="81"/>
      <c r="M586" s="81"/>
      <c r="N586" s="81"/>
      <c r="O586" s="81"/>
      <c r="P586" s="81"/>
      <c r="Q586" s="84"/>
      <c r="R586" s="83">
        <v>4068389.7073012511</v>
      </c>
      <c r="S586" s="81"/>
      <c r="T586" s="81"/>
      <c r="U586" s="81"/>
      <c r="V586" s="84"/>
      <c r="W586" s="83">
        <v>1755143.0708872501</v>
      </c>
      <c r="X586" s="89">
        <v>5823532.7781885015</v>
      </c>
      <c r="Y586" s="9"/>
    </row>
    <row r="587" spans="7:25" x14ac:dyDescent="0.3">
      <c r="G587" s="62"/>
      <c r="H587" s="62"/>
      <c r="I587" s="62"/>
      <c r="J587" s="78"/>
      <c r="K587" s="79"/>
      <c r="L587" s="81"/>
      <c r="M587" s="81"/>
      <c r="N587" s="81"/>
      <c r="O587" s="81"/>
      <c r="P587" s="81"/>
      <c r="Q587" s="84"/>
      <c r="R587" s="83"/>
      <c r="S587" s="81"/>
      <c r="T587" s="81"/>
      <c r="U587" s="81"/>
      <c r="V587" s="84"/>
      <c r="W587" s="83"/>
      <c r="X587" s="62"/>
      <c r="Y587" s="9"/>
    </row>
    <row r="588" spans="7:25" ht="15" thickBot="1" x14ac:dyDescent="0.35">
      <c r="G588" s="62"/>
      <c r="H588" s="62"/>
      <c r="I588" s="62"/>
      <c r="J588" s="63" t="s">
        <v>59</v>
      </c>
      <c r="K588" s="64" t="s">
        <v>60</v>
      </c>
      <c r="L588" s="65" t="s">
        <v>61</v>
      </c>
      <c r="M588" s="65" t="s">
        <v>186</v>
      </c>
      <c r="N588" s="65" t="s">
        <v>62</v>
      </c>
      <c r="O588" s="65" t="s">
        <v>187</v>
      </c>
      <c r="P588" s="65" t="s">
        <v>63</v>
      </c>
      <c r="Q588" s="66" t="s">
        <v>64</v>
      </c>
      <c r="R588" s="67" t="s">
        <v>65</v>
      </c>
      <c r="S588" s="65" t="s">
        <v>66</v>
      </c>
      <c r="T588" s="65" t="s">
        <v>67</v>
      </c>
      <c r="U588" s="65" t="s">
        <v>68</v>
      </c>
      <c r="V588" s="66" t="s">
        <v>69</v>
      </c>
      <c r="W588" s="67" t="s">
        <v>70</v>
      </c>
      <c r="X588" s="62"/>
      <c r="Y588" s="9"/>
    </row>
    <row r="589" spans="7:25" ht="15.6" x14ac:dyDescent="0.3">
      <c r="G589" s="68">
        <v>96</v>
      </c>
      <c r="H589" s="69" t="s">
        <v>108</v>
      </c>
      <c r="I589" s="70"/>
      <c r="J589" s="71"/>
      <c r="K589" s="72"/>
      <c r="L589" s="73"/>
      <c r="M589" s="73"/>
      <c r="N589" s="73"/>
      <c r="O589" s="73"/>
      <c r="P589" s="73"/>
      <c r="Q589" s="74"/>
      <c r="R589" s="75"/>
      <c r="S589" s="73"/>
      <c r="T589" s="73"/>
      <c r="U589" s="73"/>
      <c r="V589" s="74"/>
      <c r="W589" s="76"/>
      <c r="X589" s="62"/>
      <c r="Y589" s="9"/>
    </row>
    <row r="590" spans="7:25" x14ac:dyDescent="0.3">
      <c r="G590" s="77"/>
      <c r="H590" s="62">
        <v>1</v>
      </c>
      <c r="I590" s="62" t="s">
        <v>11</v>
      </c>
      <c r="J590" s="78">
        <v>368</v>
      </c>
      <c r="K590" s="79">
        <v>1</v>
      </c>
      <c r="L590" s="80">
        <v>43592276</v>
      </c>
      <c r="M590" s="81">
        <v>7985298</v>
      </c>
      <c r="N590" s="80">
        <v>257037</v>
      </c>
      <c r="O590" s="80"/>
      <c r="P590" s="81">
        <v>35864015</v>
      </c>
      <c r="Q590" s="82">
        <v>2.2769999999999999E-3</v>
      </c>
      <c r="R590" s="83">
        <v>81662.362154999995</v>
      </c>
      <c r="S590" s="80">
        <v>1704382</v>
      </c>
      <c r="T590" s="81">
        <v>711799</v>
      </c>
      <c r="U590" s="81">
        <v>992583</v>
      </c>
      <c r="V590" s="84">
        <v>1.91E-3</v>
      </c>
      <c r="W590" s="85">
        <v>1895.8335300000001</v>
      </c>
      <c r="X590" s="62"/>
      <c r="Y590" s="9"/>
    </row>
    <row r="591" spans="7:25" x14ac:dyDescent="0.3">
      <c r="G591" s="77"/>
      <c r="H591" s="62">
        <v>2</v>
      </c>
      <c r="I591" s="62" t="s">
        <v>27</v>
      </c>
      <c r="J591" s="78">
        <v>368</v>
      </c>
      <c r="K591" s="79">
        <v>1</v>
      </c>
      <c r="L591" s="80">
        <v>43592276</v>
      </c>
      <c r="M591" s="81">
        <v>7985298</v>
      </c>
      <c r="N591" s="80">
        <v>257037</v>
      </c>
      <c r="O591" s="80"/>
      <c r="P591" s="81">
        <v>35864015</v>
      </c>
      <c r="Q591" s="82">
        <v>2.6200000000000003E-4</v>
      </c>
      <c r="R591" s="83">
        <v>9396.3719300000012</v>
      </c>
      <c r="S591" s="80">
        <v>1704382</v>
      </c>
      <c r="T591" s="81">
        <v>711799</v>
      </c>
      <c r="U591" s="81">
        <v>992583</v>
      </c>
      <c r="V591" s="84">
        <v>2.6899999999999998E-4</v>
      </c>
      <c r="W591" s="85">
        <v>267.00482699999998</v>
      </c>
      <c r="X591" s="62"/>
      <c r="Y591" s="9"/>
    </row>
    <row r="592" spans="7:25" x14ac:dyDescent="0.3">
      <c r="G592" s="77"/>
      <c r="H592" s="62">
        <v>3</v>
      </c>
      <c r="I592" s="62" t="s">
        <v>20</v>
      </c>
      <c r="J592" s="78">
        <v>368</v>
      </c>
      <c r="K592" s="79">
        <v>1</v>
      </c>
      <c r="L592" s="80">
        <v>43592276</v>
      </c>
      <c r="M592" s="81">
        <v>7985298</v>
      </c>
      <c r="N592" s="80">
        <v>257037</v>
      </c>
      <c r="O592" s="80"/>
      <c r="P592" s="81">
        <v>35864015</v>
      </c>
      <c r="Q592" s="82">
        <v>5.7799999999999995E-4</v>
      </c>
      <c r="R592" s="83">
        <v>20729.400669999999</v>
      </c>
      <c r="S592" s="80">
        <v>1704382</v>
      </c>
      <c r="T592" s="81">
        <v>711799</v>
      </c>
      <c r="U592" s="81">
        <v>992583</v>
      </c>
      <c r="V592" s="84">
        <v>5.9699999999999998E-4</v>
      </c>
      <c r="W592" s="85">
        <v>592.57205099999999</v>
      </c>
      <c r="X592" s="62"/>
      <c r="Y592" s="9"/>
    </row>
    <row r="593" spans="7:25" x14ac:dyDescent="0.3">
      <c r="G593" s="77"/>
      <c r="H593" s="62">
        <v>4</v>
      </c>
      <c r="I593" s="62" t="s">
        <v>10</v>
      </c>
      <c r="J593" s="78">
        <v>368</v>
      </c>
      <c r="K593" s="79">
        <v>1</v>
      </c>
      <c r="L593" s="80">
        <v>43592276</v>
      </c>
      <c r="M593" s="81">
        <v>7985298</v>
      </c>
      <c r="N593" s="80">
        <v>257037</v>
      </c>
      <c r="O593" s="80"/>
      <c r="P593" s="81">
        <v>35864015</v>
      </c>
      <c r="Q593" s="82">
        <v>8.5789999999999998E-3</v>
      </c>
      <c r="R593" s="83">
        <v>307677.384685</v>
      </c>
      <c r="S593" s="80">
        <v>1704382</v>
      </c>
      <c r="T593" s="81">
        <v>711799</v>
      </c>
      <c r="U593" s="81">
        <v>992583</v>
      </c>
      <c r="V593" s="84">
        <v>9.2750000000000003E-3</v>
      </c>
      <c r="W593" s="85">
        <v>9206.2073249999994</v>
      </c>
      <c r="X593" s="62"/>
      <c r="Y593" s="9"/>
    </row>
    <row r="594" spans="7:25" x14ac:dyDescent="0.3">
      <c r="G594" s="77"/>
      <c r="H594" s="62">
        <v>136</v>
      </c>
      <c r="I594" s="62" t="s">
        <v>159</v>
      </c>
      <c r="J594" s="78">
        <v>368</v>
      </c>
      <c r="K594" s="79">
        <v>1</v>
      </c>
      <c r="L594" s="80">
        <v>43592276</v>
      </c>
      <c r="M594" s="81">
        <v>7985298</v>
      </c>
      <c r="N594" s="80">
        <v>257037</v>
      </c>
      <c r="O594" s="80"/>
      <c r="P594" s="81">
        <v>35864015</v>
      </c>
      <c r="Q594" s="82">
        <v>1.75E-4</v>
      </c>
      <c r="R594" s="83">
        <v>6276.2026249999999</v>
      </c>
      <c r="S594" s="80">
        <v>1704382</v>
      </c>
      <c r="T594" s="81">
        <v>711799</v>
      </c>
      <c r="U594" s="81">
        <v>992583</v>
      </c>
      <c r="V594" s="84">
        <v>0</v>
      </c>
      <c r="W594" s="85">
        <v>0</v>
      </c>
      <c r="X594" s="62"/>
      <c r="Y594" s="9"/>
    </row>
    <row r="595" spans="7:25" x14ac:dyDescent="0.3">
      <c r="G595" s="77"/>
      <c r="H595" s="62">
        <v>6</v>
      </c>
      <c r="I595" s="62" t="s">
        <v>76</v>
      </c>
      <c r="J595" s="78">
        <v>368</v>
      </c>
      <c r="K595" s="79">
        <v>1</v>
      </c>
      <c r="L595" s="80">
        <v>43592276</v>
      </c>
      <c r="M595" s="81">
        <v>7985298</v>
      </c>
      <c r="N595" s="80">
        <v>257037</v>
      </c>
      <c r="O595" s="80"/>
      <c r="P595" s="81">
        <v>35864015</v>
      </c>
      <c r="Q595" s="82">
        <v>0</v>
      </c>
      <c r="R595" s="83">
        <v>0</v>
      </c>
      <c r="S595" s="80">
        <v>1704382</v>
      </c>
      <c r="T595" s="81">
        <v>711799</v>
      </c>
      <c r="U595" s="81">
        <v>992583</v>
      </c>
      <c r="V595" s="84">
        <v>0</v>
      </c>
      <c r="W595" s="85">
        <v>0</v>
      </c>
      <c r="X595" s="62"/>
      <c r="Y595" s="9"/>
    </row>
    <row r="596" spans="7:25" x14ac:dyDescent="0.3">
      <c r="G596" s="77"/>
      <c r="H596" s="62">
        <v>7</v>
      </c>
      <c r="I596" s="62" t="s">
        <v>9</v>
      </c>
      <c r="J596" s="78">
        <v>368</v>
      </c>
      <c r="K596" s="79">
        <v>1</v>
      </c>
      <c r="L596" s="80">
        <v>43592276</v>
      </c>
      <c r="M596" s="81">
        <v>7985298</v>
      </c>
      <c r="N596" s="80">
        <v>257037</v>
      </c>
      <c r="O596" s="80"/>
      <c r="P596" s="81">
        <v>35864015</v>
      </c>
      <c r="Q596" s="82">
        <v>1.1900000000000001E-4</v>
      </c>
      <c r="R596" s="83">
        <v>4267.8177850000002</v>
      </c>
      <c r="S596" s="80">
        <v>1704382</v>
      </c>
      <c r="T596" s="81">
        <v>711799</v>
      </c>
      <c r="U596" s="81">
        <v>992583</v>
      </c>
      <c r="V596" s="84">
        <v>1.27E-4</v>
      </c>
      <c r="W596" s="85">
        <v>126.058041</v>
      </c>
      <c r="X596" s="62"/>
      <c r="Y596" s="9"/>
    </row>
    <row r="597" spans="7:25" x14ac:dyDescent="0.3">
      <c r="G597" s="77"/>
      <c r="H597" s="62">
        <v>8</v>
      </c>
      <c r="I597" s="62" t="s">
        <v>23</v>
      </c>
      <c r="J597" s="78">
        <v>368</v>
      </c>
      <c r="K597" s="79">
        <v>1</v>
      </c>
      <c r="L597" s="80">
        <v>43592276</v>
      </c>
      <c r="M597" s="81">
        <v>7985298</v>
      </c>
      <c r="N597" s="80">
        <v>257037</v>
      </c>
      <c r="O597" s="80"/>
      <c r="P597" s="81">
        <v>35864015</v>
      </c>
      <c r="Q597" s="82">
        <v>1.74E-4</v>
      </c>
      <c r="R597" s="83">
        <v>6240.3386099999998</v>
      </c>
      <c r="S597" s="80">
        <v>1704382</v>
      </c>
      <c r="T597" s="81">
        <v>711799</v>
      </c>
      <c r="U597" s="81">
        <v>992583</v>
      </c>
      <c r="V597" s="84">
        <v>1.8699999999999999E-4</v>
      </c>
      <c r="W597" s="85">
        <v>185.613021</v>
      </c>
      <c r="X597" s="62"/>
      <c r="Y597" s="9"/>
    </row>
    <row r="598" spans="7:25" x14ac:dyDescent="0.3">
      <c r="G598" s="77"/>
      <c r="H598" s="62">
        <v>9</v>
      </c>
      <c r="I598" s="62" t="s">
        <v>0</v>
      </c>
      <c r="J598" s="78">
        <v>368</v>
      </c>
      <c r="K598" s="79">
        <v>1</v>
      </c>
      <c r="L598" s="80">
        <v>43592276</v>
      </c>
      <c r="M598" s="81">
        <v>7985298</v>
      </c>
      <c r="N598" s="80">
        <v>257037</v>
      </c>
      <c r="O598" s="80"/>
      <c r="P598" s="81">
        <v>35864015</v>
      </c>
      <c r="Q598" s="82">
        <v>2.4800000000000001E-4</v>
      </c>
      <c r="R598" s="83">
        <v>8894.2757199999996</v>
      </c>
      <c r="S598" s="80">
        <v>1704382</v>
      </c>
      <c r="T598" s="81">
        <v>711799</v>
      </c>
      <c r="U598" s="81">
        <v>992583</v>
      </c>
      <c r="V598" s="84">
        <v>2.6600000000000001E-4</v>
      </c>
      <c r="W598" s="85">
        <v>264.02707800000002</v>
      </c>
      <c r="X598" s="62"/>
      <c r="Y598" s="9"/>
    </row>
    <row r="599" spans="7:25" x14ac:dyDescent="0.3">
      <c r="G599" s="77"/>
      <c r="H599" s="62">
        <v>17</v>
      </c>
      <c r="I599" s="62" t="s">
        <v>16</v>
      </c>
      <c r="J599" s="78">
        <v>368</v>
      </c>
      <c r="K599" s="79">
        <v>1</v>
      </c>
      <c r="L599" s="80">
        <v>43592276</v>
      </c>
      <c r="M599" s="81">
        <v>7985298</v>
      </c>
      <c r="N599" s="80">
        <v>257037</v>
      </c>
      <c r="O599" s="80"/>
      <c r="P599" s="81">
        <v>35864015</v>
      </c>
      <c r="Q599" s="82">
        <v>7.0899999999999999E-4</v>
      </c>
      <c r="R599" s="83">
        <v>25427.586635</v>
      </c>
      <c r="S599" s="80">
        <v>1704382</v>
      </c>
      <c r="T599" s="81">
        <v>711799</v>
      </c>
      <c r="U599" s="81">
        <v>992583</v>
      </c>
      <c r="V599" s="84">
        <v>7.5799999999999999E-4</v>
      </c>
      <c r="W599" s="85">
        <v>752.37791400000003</v>
      </c>
      <c r="X599" s="62"/>
      <c r="Y599" s="9"/>
    </row>
    <row r="600" spans="7:25" x14ac:dyDescent="0.3">
      <c r="G600" s="77"/>
      <c r="H600" s="62">
        <v>29</v>
      </c>
      <c r="I600" s="62" t="s">
        <v>24</v>
      </c>
      <c r="J600" s="78">
        <v>368</v>
      </c>
      <c r="K600" s="79">
        <v>1</v>
      </c>
      <c r="L600" s="80">
        <v>43592276</v>
      </c>
      <c r="M600" s="81">
        <v>7985298</v>
      </c>
      <c r="N600" s="80">
        <v>257037</v>
      </c>
      <c r="O600" s="80"/>
      <c r="P600" s="81">
        <v>35864015</v>
      </c>
      <c r="Q600" s="82">
        <v>3.1029999999999999E-3</v>
      </c>
      <c r="R600" s="83">
        <v>111286.03854499999</v>
      </c>
      <c r="S600" s="80">
        <v>1704382</v>
      </c>
      <c r="T600" s="81">
        <v>711799</v>
      </c>
      <c r="U600" s="81">
        <v>992583</v>
      </c>
      <c r="V600" s="84">
        <v>3.1029999999999999E-3</v>
      </c>
      <c r="W600" s="85">
        <v>3079.9850489999999</v>
      </c>
      <c r="X600" s="62"/>
      <c r="Y600" s="9"/>
    </row>
    <row r="601" spans="7:25" x14ac:dyDescent="0.3">
      <c r="G601" s="77"/>
      <c r="H601" s="62">
        <v>38</v>
      </c>
      <c r="I601" s="62" t="s">
        <v>12</v>
      </c>
      <c r="J601" s="78">
        <v>368</v>
      </c>
      <c r="K601" s="79">
        <v>1</v>
      </c>
      <c r="L601" s="80">
        <v>43592276</v>
      </c>
      <c r="M601" s="81">
        <v>7985298</v>
      </c>
      <c r="N601" s="80">
        <v>257037</v>
      </c>
      <c r="O601" s="80"/>
      <c r="P601" s="81">
        <v>35864015</v>
      </c>
      <c r="Q601" s="82">
        <v>9.5000000000000005E-5</v>
      </c>
      <c r="R601" s="83">
        <v>3407.0814250000003</v>
      </c>
      <c r="S601" s="80">
        <v>1704382</v>
      </c>
      <c r="T601" s="81">
        <v>711799</v>
      </c>
      <c r="U601" s="81">
        <v>992583</v>
      </c>
      <c r="V601" s="84">
        <v>7.8999999999999996E-5</v>
      </c>
      <c r="W601" s="85">
        <v>78.414057</v>
      </c>
      <c r="X601" s="62"/>
      <c r="Y601" s="9"/>
    </row>
    <row r="602" spans="7:25" x14ac:dyDescent="0.3">
      <c r="G602" s="77"/>
      <c r="H602" s="62">
        <v>55</v>
      </c>
      <c r="I602" s="62" t="s">
        <v>26</v>
      </c>
      <c r="J602" s="78">
        <v>368</v>
      </c>
      <c r="K602" s="79">
        <v>1</v>
      </c>
      <c r="L602" s="80">
        <v>43592276</v>
      </c>
      <c r="M602" s="81">
        <v>7985298</v>
      </c>
      <c r="N602" s="80">
        <v>257037</v>
      </c>
      <c r="O602" s="80"/>
      <c r="P602" s="81">
        <v>35864015</v>
      </c>
      <c r="Q602" s="82">
        <v>1.4799999999999999E-4</v>
      </c>
      <c r="R602" s="83">
        <v>5307.8742199999997</v>
      </c>
      <c r="S602" s="80">
        <v>1704382</v>
      </c>
      <c r="T602" s="81">
        <v>711799</v>
      </c>
      <c r="U602" s="81">
        <v>992583</v>
      </c>
      <c r="V602" s="84">
        <v>1.5699999999999999E-4</v>
      </c>
      <c r="W602" s="85">
        <v>155.835531</v>
      </c>
      <c r="X602" s="62"/>
      <c r="Y602" s="9"/>
    </row>
    <row r="603" spans="7:25" x14ac:dyDescent="0.3">
      <c r="G603" s="77"/>
      <c r="H603" s="62">
        <v>71</v>
      </c>
      <c r="I603" s="62" t="s">
        <v>18</v>
      </c>
      <c r="J603" s="78">
        <v>368</v>
      </c>
      <c r="K603" s="79">
        <v>0</v>
      </c>
      <c r="L603" s="80">
        <v>43592276</v>
      </c>
      <c r="M603" s="81">
        <v>7985298</v>
      </c>
      <c r="N603" s="80">
        <v>257037</v>
      </c>
      <c r="O603" s="80"/>
      <c r="P603" s="81">
        <v>0</v>
      </c>
      <c r="Q603" s="82">
        <v>1.0000000000000001E-5</v>
      </c>
      <c r="R603" s="83">
        <v>0</v>
      </c>
      <c r="S603" s="80">
        <v>1704382</v>
      </c>
      <c r="T603" s="81">
        <v>711799</v>
      </c>
      <c r="U603" s="81">
        <v>0</v>
      </c>
      <c r="V603" s="84">
        <v>1.1E-5</v>
      </c>
      <c r="W603" s="85">
        <v>0</v>
      </c>
      <c r="X603" s="62"/>
      <c r="Y603" s="9"/>
    </row>
    <row r="604" spans="7:25" x14ac:dyDescent="0.3">
      <c r="G604" s="77"/>
      <c r="H604" s="62">
        <v>72</v>
      </c>
      <c r="I604" s="62" t="s">
        <v>28</v>
      </c>
      <c r="J604" s="78">
        <v>368</v>
      </c>
      <c r="K604" s="79">
        <v>0</v>
      </c>
      <c r="L604" s="80">
        <v>43592276</v>
      </c>
      <c r="M604" s="81">
        <v>7985298</v>
      </c>
      <c r="N604" s="80">
        <v>257037</v>
      </c>
      <c r="O604" s="80"/>
      <c r="P604" s="81">
        <v>0</v>
      </c>
      <c r="Q604" s="82">
        <v>2.9999999999999997E-4</v>
      </c>
      <c r="R604" s="83">
        <v>0</v>
      </c>
      <c r="S604" s="80">
        <v>1704382</v>
      </c>
      <c r="T604" s="81">
        <v>711799</v>
      </c>
      <c r="U604" s="81">
        <v>0</v>
      </c>
      <c r="V604" s="84">
        <v>3.1799999999999998E-4</v>
      </c>
      <c r="W604" s="85">
        <v>0</v>
      </c>
      <c r="X604" s="62"/>
      <c r="Y604" s="9"/>
    </row>
    <row r="605" spans="7:25" x14ac:dyDescent="0.3">
      <c r="G605" s="77"/>
      <c r="H605" s="62">
        <v>96</v>
      </c>
      <c r="I605" s="62" t="s">
        <v>108</v>
      </c>
      <c r="J605" s="78">
        <v>368</v>
      </c>
      <c r="K605" s="79">
        <v>1</v>
      </c>
      <c r="L605" s="80">
        <v>43592276</v>
      </c>
      <c r="M605" s="81">
        <v>7985298</v>
      </c>
      <c r="N605" s="80">
        <v>257037</v>
      </c>
      <c r="O605" s="80"/>
      <c r="P605" s="81">
        <v>35864015</v>
      </c>
      <c r="Q605" s="82">
        <v>0</v>
      </c>
      <c r="R605" s="83">
        <v>0</v>
      </c>
      <c r="S605" s="80">
        <v>1704382</v>
      </c>
      <c r="T605" s="81">
        <v>711799</v>
      </c>
      <c r="U605" s="81">
        <v>992583</v>
      </c>
      <c r="V605" s="84">
        <v>0</v>
      </c>
      <c r="W605" s="85">
        <v>0</v>
      </c>
      <c r="X605" s="62"/>
      <c r="Y605" s="9"/>
    </row>
    <row r="606" spans="7:25" x14ac:dyDescent="0.3">
      <c r="G606" s="77"/>
      <c r="H606" s="62">
        <v>117</v>
      </c>
      <c r="I606" s="62" t="s">
        <v>21</v>
      </c>
      <c r="J606" s="78">
        <v>368</v>
      </c>
      <c r="K606" s="79">
        <v>1</v>
      </c>
      <c r="L606" s="80">
        <v>43592276</v>
      </c>
      <c r="M606" s="81">
        <v>7985298</v>
      </c>
      <c r="N606" s="80">
        <v>257037</v>
      </c>
      <c r="O606" s="80"/>
      <c r="P606" s="81">
        <v>35864015</v>
      </c>
      <c r="Q606" s="82">
        <v>2.5700000000000001E-4</v>
      </c>
      <c r="R606" s="83">
        <v>9217.0518549999997</v>
      </c>
      <c r="S606" s="80">
        <v>1704382</v>
      </c>
      <c r="T606" s="81">
        <v>711799</v>
      </c>
      <c r="U606" s="81">
        <v>992583</v>
      </c>
      <c r="V606" s="84">
        <v>2.7300000000000002E-4</v>
      </c>
      <c r="W606" s="85">
        <v>270.97515900000002</v>
      </c>
      <c r="X606" s="62"/>
      <c r="Y606" s="9"/>
    </row>
    <row r="607" spans="7:25" x14ac:dyDescent="0.3">
      <c r="G607" s="77"/>
      <c r="H607" s="62">
        <v>122</v>
      </c>
      <c r="I607" s="62" t="s">
        <v>96</v>
      </c>
      <c r="J607" s="78">
        <v>368</v>
      </c>
      <c r="K607" s="79">
        <v>1</v>
      </c>
      <c r="L607" s="80">
        <v>43592276</v>
      </c>
      <c r="M607" s="81">
        <v>7985298</v>
      </c>
      <c r="N607" s="80">
        <v>257037</v>
      </c>
      <c r="O607" s="80"/>
      <c r="P607" s="81">
        <v>35864015</v>
      </c>
      <c r="Q607" s="82">
        <v>0</v>
      </c>
      <c r="R607" s="83">
        <v>0</v>
      </c>
      <c r="S607" s="80">
        <v>1704382</v>
      </c>
      <c r="T607" s="81">
        <v>711799</v>
      </c>
      <c r="U607" s="81">
        <v>992583</v>
      </c>
      <c r="V607" s="84">
        <v>0</v>
      </c>
      <c r="W607" s="85">
        <v>0</v>
      </c>
      <c r="X607" s="62"/>
      <c r="Y607" s="9"/>
    </row>
    <row r="608" spans="7:25" x14ac:dyDescent="0.3">
      <c r="G608" s="77"/>
      <c r="H608" s="62"/>
      <c r="I608" s="62"/>
      <c r="J608" s="78"/>
      <c r="K608" s="79"/>
      <c r="L608" s="81"/>
      <c r="M608" s="81"/>
      <c r="N608" s="81"/>
      <c r="O608" s="81"/>
      <c r="P608" s="81"/>
      <c r="Q608" s="84"/>
      <c r="R608" s="83"/>
      <c r="S608" s="81"/>
      <c r="T608" s="81"/>
      <c r="U608" s="81"/>
      <c r="V608" s="84"/>
      <c r="W608" s="85"/>
      <c r="X608" s="62"/>
      <c r="Y608" s="9"/>
    </row>
    <row r="609" spans="7:25" ht="15.6" x14ac:dyDescent="0.3">
      <c r="G609" s="90">
        <v>96</v>
      </c>
      <c r="H609" s="91" t="s">
        <v>108</v>
      </c>
      <c r="I609" s="62"/>
      <c r="J609" s="78"/>
      <c r="K609" s="79"/>
      <c r="L609" s="81"/>
      <c r="M609" s="81"/>
      <c r="N609" s="81"/>
      <c r="O609" s="81"/>
      <c r="P609" s="81"/>
      <c r="Q609" s="84"/>
      <c r="R609" s="83"/>
      <c r="S609" s="81"/>
      <c r="T609" s="81"/>
      <c r="U609" s="81"/>
      <c r="V609" s="84"/>
      <c r="W609" s="85"/>
      <c r="X609" s="62"/>
      <c r="Y609" s="9"/>
    </row>
    <row r="610" spans="7:25" x14ac:dyDescent="0.3">
      <c r="G610" s="77"/>
      <c r="H610" s="62">
        <v>1</v>
      </c>
      <c r="I610" s="62" t="s">
        <v>11</v>
      </c>
      <c r="J610" s="78">
        <v>871</v>
      </c>
      <c r="K610" s="79">
        <v>1</v>
      </c>
      <c r="L610" s="80">
        <v>0</v>
      </c>
      <c r="M610" s="81">
        <v>0</v>
      </c>
      <c r="N610" s="80">
        <v>237782</v>
      </c>
      <c r="O610" s="80"/>
      <c r="P610" s="81">
        <v>237782</v>
      </c>
      <c r="Q610" s="82">
        <v>2.2769999999999999E-3</v>
      </c>
      <c r="R610" s="83">
        <v>541.42961400000002</v>
      </c>
      <c r="S610" s="80">
        <v>0</v>
      </c>
      <c r="T610" s="81">
        <v>0</v>
      </c>
      <c r="U610" s="81">
        <v>0</v>
      </c>
      <c r="V610" s="84">
        <v>1.91E-3</v>
      </c>
      <c r="W610" s="85">
        <v>0</v>
      </c>
      <c r="X610" s="62"/>
      <c r="Y610" s="9"/>
    </row>
    <row r="611" spans="7:25" x14ac:dyDescent="0.3">
      <c r="G611" s="77"/>
      <c r="H611" s="62">
        <v>2</v>
      </c>
      <c r="I611" s="62" t="s">
        <v>27</v>
      </c>
      <c r="J611" s="78">
        <v>871</v>
      </c>
      <c r="K611" s="79">
        <v>1</v>
      </c>
      <c r="L611" s="80">
        <v>0</v>
      </c>
      <c r="M611" s="81">
        <v>0</v>
      </c>
      <c r="N611" s="80">
        <v>237782</v>
      </c>
      <c r="O611" s="80"/>
      <c r="P611" s="81">
        <v>237782</v>
      </c>
      <c r="Q611" s="82">
        <v>2.6200000000000003E-4</v>
      </c>
      <c r="R611" s="83">
        <v>62.298884000000008</v>
      </c>
      <c r="S611" s="80">
        <v>0</v>
      </c>
      <c r="T611" s="81">
        <v>0</v>
      </c>
      <c r="U611" s="81">
        <v>0</v>
      </c>
      <c r="V611" s="84">
        <v>2.6899999999999998E-4</v>
      </c>
      <c r="W611" s="85">
        <v>0</v>
      </c>
      <c r="X611" s="62"/>
      <c r="Y611" s="9"/>
    </row>
    <row r="612" spans="7:25" x14ac:dyDescent="0.3">
      <c r="G612" s="77"/>
      <c r="H612" s="62">
        <v>3</v>
      </c>
      <c r="I612" s="62" t="s">
        <v>20</v>
      </c>
      <c r="J612" s="78">
        <v>871</v>
      </c>
      <c r="K612" s="79">
        <v>1</v>
      </c>
      <c r="L612" s="80">
        <v>0</v>
      </c>
      <c r="M612" s="81">
        <v>0</v>
      </c>
      <c r="N612" s="80">
        <v>237782</v>
      </c>
      <c r="O612" s="80"/>
      <c r="P612" s="81">
        <v>237782</v>
      </c>
      <c r="Q612" s="82">
        <v>5.7799999999999995E-4</v>
      </c>
      <c r="R612" s="83">
        <v>137.437996</v>
      </c>
      <c r="S612" s="80">
        <v>0</v>
      </c>
      <c r="T612" s="81">
        <v>0</v>
      </c>
      <c r="U612" s="81">
        <v>0</v>
      </c>
      <c r="V612" s="84">
        <v>5.9699999999999998E-4</v>
      </c>
      <c r="W612" s="85">
        <v>0</v>
      </c>
      <c r="X612" s="62"/>
      <c r="Y612" s="9"/>
    </row>
    <row r="613" spans="7:25" x14ac:dyDescent="0.3">
      <c r="G613" s="77"/>
      <c r="H613" s="62">
        <v>4</v>
      </c>
      <c r="I613" s="62" t="s">
        <v>10</v>
      </c>
      <c r="J613" s="78">
        <v>871</v>
      </c>
      <c r="K613" s="79">
        <v>1</v>
      </c>
      <c r="L613" s="80">
        <v>0</v>
      </c>
      <c r="M613" s="81">
        <v>0</v>
      </c>
      <c r="N613" s="80">
        <v>237782</v>
      </c>
      <c r="O613" s="80"/>
      <c r="P613" s="81">
        <v>237782</v>
      </c>
      <c r="Q613" s="82">
        <v>8.5789999999999998E-3</v>
      </c>
      <c r="R613" s="83">
        <v>2039.9317779999999</v>
      </c>
      <c r="S613" s="80">
        <v>0</v>
      </c>
      <c r="T613" s="81">
        <v>0</v>
      </c>
      <c r="U613" s="81">
        <v>0</v>
      </c>
      <c r="V613" s="84">
        <v>9.2750000000000003E-3</v>
      </c>
      <c r="W613" s="85">
        <v>0</v>
      </c>
      <c r="X613" s="62"/>
      <c r="Y613" s="9"/>
    </row>
    <row r="614" spans="7:25" x14ac:dyDescent="0.3">
      <c r="G614" s="77"/>
      <c r="H614" s="62">
        <v>136</v>
      </c>
      <c r="I614" s="62" t="s">
        <v>159</v>
      </c>
      <c r="J614" s="78">
        <v>871</v>
      </c>
      <c r="K614" s="79">
        <v>1</v>
      </c>
      <c r="L614" s="80">
        <v>0</v>
      </c>
      <c r="M614" s="81">
        <v>0</v>
      </c>
      <c r="N614" s="80">
        <v>237782</v>
      </c>
      <c r="O614" s="80"/>
      <c r="P614" s="81">
        <v>237782</v>
      </c>
      <c r="Q614" s="82">
        <v>1.75E-4</v>
      </c>
      <c r="R614" s="83">
        <v>41.611849999999997</v>
      </c>
      <c r="S614" s="80">
        <v>0</v>
      </c>
      <c r="T614" s="81">
        <v>0</v>
      </c>
      <c r="U614" s="81">
        <v>0</v>
      </c>
      <c r="V614" s="84">
        <v>0</v>
      </c>
      <c r="W614" s="85">
        <v>0</v>
      </c>
      <c r="X614" s="62"/>
      <c r="Y614" s="9"/>
    </row>
    <row r="615" spans="7:25" x14ac:dyDescent="0.3">
      <c r="G615" s="77"/>
      <c r="H615" s="62">
        <v>6</v>
      </c>
      <c r="I615" s="62" t="s">
        <v>76</v>
      </c>
      <c r="J615" s="78">
        <v>871</v>
      </c>
      <c r="K615" s="79">
        <v>1</v>
      </c>
      <c r="L615" s="80">
        <v>0</v>
      </c>
      <c r="M615" s="81">
        <v>0</v>
      </c>
      <c r="N615" s="80">
        <v>237782</v>
      </c>
      <c r="O615" s="80"/>
      <c r="P615" s="81">
        <v>237782</v>
      </c>
      <c r="Q615" s="82">
        <v>0</v>
      </c>
      <c r="R615" s="83">
        <v>0</v>
      </c>
      <c r="S615" s="80">
        <v>0</v>
      </c>
      <c r="T615" s="81">
        <v>0</v>
      </c>
      <c r="U615" s="81">
        <v>0</v>
      </c>
      <c r="V615" s="84">
        <v>0</v>
      </c>
      <c r="W615" s="85">
        <v>0</v>
      </c>
      <c r="X615" s="62"/>
      <c r="Y615" s="9"/>
    </row>
    <row r="616" spans="7:25" x14ac:dyDescent="0.3">
      <c r="G616" s="77"/>
      <c r="H616" s="62">
        <v>7</v>
      </c>
      <c r="I616" s="62" t="s">
        <v>9</v>
      </c>
      <c r="J616" s="78">
        <v>871</v>
      </c>
      <c r="K616" s="79">
        <v>1</v>
      </c>
      <c r="L616" s="80">
        <v>0</v>
      </c>
      <c r="M616" s="81">
        <v>0</v>
      </c>
      <c r="N616" s="80">
        <v>237782</v>
      </c>
      <c r="O616" s="80"/>
      <c r="P616" s="81">
        <v>237782</v>
      </c>
      <c r="Q616" s="82">
        <v>1.1900000000000001E-4</v>
      </c>
      <c r="R616" s="83">
        <v>28.296058000000002</v>
      </c>
      <c r="S616" s="80">
        <v>0</v>
      </c>
      <c r="T616" s="81">
        <v>0</v>
      </c>
      <c r="U616" s="81">
        <v>0</v>
      </c>
      <c r="V616" s="84">
        <v>1.27E-4</v>
      </c>
      <c r="W616" s="85">
        <v>0</v>
      </c>
      <c r="X616" s="62"/>
      <c r="Y616" s="9"/>
    </row>
    <row r="617" spans="7:25" x14ac:dyDescent="0.3">
      <c r="G617" s="77"/>
      <c r="H617" s="62">
        <v>8</v>
      </c>
      <c r="I617" s="62" t="s">
        <v>23</v>
      </c>
      <c r="J617" s="78">
        <v>871</v>
      </c>
      <c r="K617" s="79">
        <v>1</v>
      </c>
      <c r="L617" s="80">
        <v>0</v>
      </c>
      <c r="M617" s="81">
        <v>0</v>
      </c>
      <c r="N617" s="80">
        <v>237782</v>
      </c>
      <c r="O617" s="80"/>
      <c r="P617" s="81">
        <v>237782</v>
      </c>
      <c r="Q617" s="82">
        <v>1.74E-4</v>
      </c>
      <c r="R617" s="83">
        <v>41.374068000000001</v>
      </c>
      <c r="S617" s="80">
        <v>0</v>
      </c>
      <c r="T617" s="81">
        <v>0</v>
      </c>
      <c r="U617" s="81">
        <v>0</v>
      </c>
      <c r="V617" s="84">
        <v>1.8699999999999999E-4</v>
      </c>
      <c r="W617" s="85">
        <v>0</v>
      </c>
      <c r="X617" s="62"/>
      <c r="Y617" s="9"/>
    </row>
    <row r="618" spans="7:25" x14ac:dyDescent="0.3">
      <c r="G618" s="77"/>
      <c r="H618" s="62">
        <v>9</v>
      </c>
      <c r="I618" s="62" t="s">
        <v>0</v>
      </c>
      <c r="J618" s="78">
        <v>871</v>
      </c>
      <c r="K618" s="79">
        <v>1</v>
      </c>
      <c r="L618" s="80">
        <v>0</v>
      </c>
      <c r="M618" s="81">
        <v>0</v>
      </c>
      <c r="N618" s="80">
        <v>237782</v>
      </c>
      <c r="O618" s="80"/>
      <c r="P618" s="81">
        <v>237782</v>
      </c>
      <c r="Q618" s="82">
        <v>2.4800000000000001E-4</v>
      </c>
      <c r="R618" s="83">
        <v>58.969936000000004</v>
      </c>
      <c r="S618" s="80">
        <v>0</v>
      </c>
      <c r="T618" s="81">
        <v>0</v>
      </c>
      <c r="U618" s="81">
        <v>0</v>
      </c>
      <c r="V618" s="84">
        <v>2.6600000000000001E-4</v>
      </c>
      <c r="W618" s="85">
        <v>0</v>
      </c>
      <c r="X618" s="62"/>
      <c r="Y618" s="9"/>
    </row>
    <row r="619" spans="7:25" x14ac:dyDescent="0.3">
      <c r="G619" s="77"/>
      <c r="H619" s="62">
        <v>29</v>
      </c>
      <c r="I619" s="62" t="s">
        <v>24</v>
      </c>
      <c r="J619" s="78">
        <v>871</v>
      </c>
      <c r="K619" s="79">
        <v>1</v>
      </c>
      <c r="L619" s="80">
        <v>0</v>
      </c>
      <c r="M619" s="81">
        <v>0</v>
      </c>
      <c r="N619" s="80">
        <v>237782</v>
      </c>
      <c r="O619" s="80"/>
      <c r="P619" s="81">
        <v>237782</v>
      </c>
      <c r="Q619" s="82">
        <v>3.1029999999999999E-3</v>
      </c>
      <c r="R619" s="83">
        <v>737.83754599999997</v>
      </c>
      <c r="S619" s="80">
        <v>0</v>
      </c>
      <c r="T619" s="81">
        <v>0</v>
      </c>
      <c r="U619" s="81">
        <v>0</v>
      </c>
      <c r="V619" s="84">
        <v>3.1029999999999999E-3</v>
      </c>
      <c r="W619" s="85">
        <v>0</v>
      </c>
      <c r="X619" s="62"/>
      <c r="Y619" s="9"/>
    </row>
    <row r="620" spans="7:25" x14ac:dyDescent="0.3">
      <c r="G620" s="77"/>
      <c r="H620" s="62">
        <v>38</v>
      </c>
      <c r="I620" s="62" t="s">
        <v>12</v>
      </c>
      <c r="J620" s="78">
        <v>871</v>
      </c>
      <c r="K620" s="79">
        <v>1</v>
      </c>
      <c r="L620" s="80">
        <v>0</v>
      </c>
      <c r="M620" s="81">
        <v>0</v>
      </c>
      <c r="N620" s="80">
        <v>237782</v>
      </c>
      <c r="O620" s="80"/>
      <c r="P620" s="81">
        <v>237782</v>
      </c>
      <c r="Q620" s="82">
        <v>9.5000000000000005E-5</v>
      </c>
      <c r="R620" s="83">
        <v>22.589290000000002</v>
      </c>
      <c r="S620" s="80">
        <v>0</v>
      </c>
      <c r="T620" s="81">
        <v>0</v>
      </c>
      <c r="U620" s="81">
        <v>0</v>
      </c>
      <c r="V620" s="84">
        <v>7.8999999999999996E-5</v>
      </c>
      <c r="W620" s="85">
        <v>0</v>
      </c>
      <c r="X620" s="62"/>
      <c r="Y620" s="9"/>
    </row>
    <row r="621" spans="7:25" x14ac:dyDescent="0.3">
      <c r="G621" s="77"/>
      <c r="H621" s="62">
        <v>55</v>
      </c>
      <c r="I621" s="62" t="s">
        <v>26</v>
      </c>
      <c r="J621" s="78">
        <v>871</v>
      </c>
      <c r="K621" s="79">
        <v>1</v>
      </c>
      <c r="L621" s="80">
        <v>0</v>
      </c>
      <c r="M621" s="81">
        <v>0</v>
      </c>
      <c r="N621" s="80">
        <v>237782</v>
      </c>
      <c r="O621" s="80"/>
      <c r="P621" s="81">
        <v>237782</v>
      </c>
      <c r="Q621" s="82">
        <v>1.4799999999999999E-4</v>
      </c>
      <c r="R621" s="83">
        <v>35.191735999999999</v>
      </c>
      <c r="S621" s="80">
        <v>0</v>
      </c>
      <c r="T621" s="81">
        <v>0</v>
      </c>
      <c r="U621" s="81">
        <v>0</v>
      </c>
      <c r="V621" s="84">
        <v>1.5699999999999999E-4</v>
      </c>
      <c r="W621" s="85">
        <v>0</v>
      </c>
      <c r="X621" s="62"/>
      <c r="Y621" s="9"/>
    </row>
    <row r="622" spans="7:25" x14ac:dyDescent="0.3">
      <c r="G622" s="77"/>
      <c r="H622" s="62">
        <v>71</v>
      </c>
      <c r="I622" s="62" t="s">
        <v>18</v>
      </c>
      <c r="J622" s="78">
        <v>871</v>
      </c>
      <c r="K622" s="79">
        <v>0</v>
      </c>
      <c r="L622" s="80">
        <v>0</v>
      </c>
      <c r="M622" s="81">
        <v>0</v>
      </c>
      <c r="N622" s="80">
        <v>237782</v>
      </c>
      <c r="O622" s="80"/>
      <c r="P622" s="81">
        <v>0</v>
      </c>
      <c r="Q622" s="82">
        <v>1.0000000000000001E-5</v>
      </c>
      <c r="R622" s="83">
        <v>0</v>
      </c>
      <c r="S622" s="80">
        <v>0</v>
      </c>
      <c r="T622" s="81">
        <v>0</v>
      </c>
      <c r="U622" s="81">
        <v>0</v>
      </c>
      <c r="V622" s="84">
        <v>1.1E-5</v>
      </c>
      <c r="W622" s="85">
        <v>0</v>
      </c>
      <c r="X622" s="62"/>
      <c r="Y622" s="9"/>
    </row>
    <row r="623" spans="7:25" x14ac:dyDescent="0.3">
      <c r="G623" s="77"/>
      <c r="H623" s="62">
        <v>72</v>
      </c>
      <c r="I623" s="62" t="s">
        <v>28</v>
      </c>
      <c r="J623" s="78">
        <v>871</v>
      </c>
      <c r="K623" s="79">
        <v>0</v>
      </c>
      <c r="L623" s="80">
        <v>0</v>
      </c>
      <c r="M623" s="81">
        <v>0</v>
      </c>
      <c r="N623" s="80">
        <v>237782</v>
      </c>
      <c r="O623" s="80"/>
      <c r="P623" s="81">
        <v>0</v>
      </c>
      <c r="Q623" s="82">
        <v>2.9999999999999997E-4</v>
      </c>
      <c r="R623" s="83">
        <v>0</v>
      </c>
      <c r="S623" s="80">
        <v>0</v>
      </c>
      <c r="T623" s="81">
        <v>0</v>
      </c>
      <c r="U623" s="81">
        <v>0</v>
      </c>
      <c r="V623" s="84">
        <v>3.1799999999999998E-4</v>
      </c>
      <c r="W623" s="85">
        <v>0</v>
      </c>
      <c r="X623" s="62"/>
      <c r="Y623" s="9"/>
    </row>
    <row r="624" spans="7:25" x14ac:dyDescent="0.3">
      <c r="G624" s="77"/>
      <c r="H624" s="62">
        <v>96</v>
      </c>
      <c r="I624" s="62" t="s">
        <v>108</v>
      </c>
      <c r="J624" s="78">
        <v>871</v>
      </c>
      <c r="K624" s="79">
        <v>1</v>
      </c>
      <c r="L624" s="80">
        <v>0</v>
      </c>
      <c r="M624" s="81">
        <v>0</v>
      </c>
      <c r="N624" s="80">
        <v>237782</v>
      </c>
      <c r="O624" s="80"/>
      <c r="P624" s="81">
        <v>237782</v>
      </c>
      <c r="Q624" s="82">
        <v>0</v>
      </c>
      <c r="R624" s="83">
        <v>0</v>
      </c>
      <c r="S624" s="80">
        <v>0</v>
      </c>
      <c r="T624" s="81">
        <v>0</v>
      </c>
      <c r="U624" s="81">
        <v>0</v>
      </c>
      <c r="V624" s="84">
        <v>0</v>
      </c>
      <c r="W624" s="85">
        <v>0</v>
      </c>
      <c r="X624" s="62"/>
      <c r="Y624" s="9"/>
    </row>
    <row r="625" spans="7:25" x14ac:dyDescent="0.3">
      <c r="G625" s="77"/>
      <c r="H625" s="62">
        <v>117</v>
      </c>
      <c r="I625" s="62" t="s">
        <v>21</v>
      </c>
      <c r="J625" s="78">
        <v>871</v>
      </c>
      <c r="K625" s="79">
        <v>1</v>
      </c>
      <c r="L625" s="80">
        <v>0</v>
      </c>
      <c r="M625" s="81">
        <v>0</v>
      </c>
      <c r="N625" s="80">
        <v>237782</v>
      </c>
      <c r="O625" s="80"/>
      <c r="P625" s="81">
        <v>237782</v>
      </c>
      <c r="Q625" s="82">
        <v>2.5700000000000001E-4</v>
      </c>
      <c r="R625" s="83">
        <v>61.109974000000001</v>
      </c>
      <c r="S625" s="80">
        <v>0</v>
      </c>
      <c r="T625" s="81">
        <v>0</v>
      </c>
      <c r="U625" s="81">
        <v>0</v>
      </c>
      <c r="V625" s="84">
        <v>2.7300000000000002E-4</v>
      </c>
      <c r="W625" s="85">
        <v>0</v>
      </c>
      <c r="X625" s="62"/>
      <c r="Y625" s="9"/>
    </row>
    <row r="626" spans="7:25" x14ac:dyDescent="0.3">
      <c r="G626" s="77"/>
      <c r="H626" s="62">
        <v>122</v>
      </c>
      <c r="I626" s="62" t="s">
        <v>96</v>
      </c>
      <c r="J626" s="78">
        <v>871</v>
      </c>
      <c r="K626" s="79">
        <v>1</v>
      </c>
      <c r="L626" s="80">
        <v>0</v>
      </c>
      <c r="M626" s="81">
        <v>0</v>
      </c>
      <c r="N626" s="80">
        <v>237782</v>
      </c>
      <c r="O626" s="80"/>
      <c r="P626" s="81">
        <v>237782</v>
      </c>
      <c r="Q626" s="82">
        <v>0</v>
      </c>
      <c r="R626" s="83">
        <v>0</v>
      </c>
      <c r="S626" s="80">
        <v>0</v>
      </c>
      <c r="T626" s="81">
        <v>0</v>
      </c>
      <c r="U626" s="81">
        <v>0</v>
      </c>
      <c r="V626" s="84">
        <v>0</v>
      </c>
      <c r="W626" s="85">
        <v>0</v>
      </c>
      <c r="X626" s="62"/>
      <c r="Y626" s="9"/>
    </row>
    <row r="627" spans="7:25" ht="15" thickBot="1" x14ac:dyDescent="0.35">
      <c r="G627" s="86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8"/>
      <c r="X627" s="62"/>
      <c r="Y627" s="9"/>
    </row>
    <row r="628" spans="7:25" x14ac:dyDescent="0.3">
      <c r="G628" s="62">
        <v>96</v>
      </c>
      <c r="H628" s="62" t="s">
        <v>108</v>
      </c>
      <c r="I628" s="62"/>
      <c r="J628" s="78"/>
      <c r="K628" s="79"/>
      <c r="L628" s="81"/>
      <c r="M628" s="81"/>
      <c r="N628" s="81"/>
      <c r="O628" s="81"/>
      <c r="P628" s="81"/>
      <c r="Q628" s="84"/>
      <c r="R628" s="83">
        <v>603597.86558999994</v>
      </c>
      <c r="S628" s="81"/>
      <c r="T628" s="81"/>
      <c r="U628" s="81"/>
      <c r="V628" s="84"/>
      <c r="W628" s="83">
        <v>16874.903583000003</v>
      </c>
      <c r="X628" s="89">
        <v>620472.76917299989</v>
      </c>
      <c r="Y628" s="9"/>
    </row>
    <row r="629" spans="7:25" x14ac:dyDescent="0.3">
      <c r="G629" s="62"/>
      <c r="H629" s="62"/>
      <c r="I629" s="62"/>
      <c r="J629" s="78"/>
      <c r="K629" s="79"/>
      <c r="L629" s="81"/>
      <c r="M629" s="81"/>
      <c r="N629" s="81"/>
      <c r="O629" s="81"/>
      <c r="P629" s="81"/>
      <c r="Q629" s="84"/>
      <c r="R629" s="83"/>
      <c r="S629" s="81"/>
      <c r="T629" s="81"/>
      <c r="U629" s="81"/>
      <c r="V629" s="84"/>
      <c r="W629" s="83"/>
      <c r="X629" s="62"/>
      <c r="Y629" s="9"/>
    </row>
    <row r="630" spans="7:25" ht="15" thickBot="1" x14ac:dyDescent="0.35">
      <c r="G630" s="62"/>
      <c r="H630" s="62"/>
      <c r="I630" s="62"/>
      <c r="J630" s="63" t="s">
        <v>59</v>
      </c>
      <c r="K630" s="64" t="s">
        <v>60</v>
      </c>
      <c r="L630" s="65" t="s">
        <v>61</v>
      </c>
      <c r="M630" s="65" t="s">
        <v>186</v>
      </c>
      <c r="N630" s="65" t="s">
        <v>62</v>
      </c>
      <c r="O630" s="65" t="s">
        <v>187</v>
      </c>
      <c r="P630" s="65" t="s">
        <v>63</v>
      </c>
      <c r="Q630" s="66" t="s">
        <v>64</v>
      </c>
      <c r="R630" s="67" t="s">
        <v>65</v>
      </c>
      <c r="S630" s="65" t="s">
        <v>66</v>
      </c>
      <c r="T630" s="65" t="s">
        <v>67</v>
      </c>
      <c r="U630" s="65" t="s">
        <v>68</v>
      </c>
      <c r="V630" s="66" t="s">
        <v>69</v>
      </c>
      <c r="W630" s="67" t="s">
        <v>70</v>
      </c>
      <c r="X630" s="62"/>
      <c r="Y630" s="9"/>
    </row>
    <row r="631" spans="7:25" ht="15.6" x14ac:dyDescent="0.3">
      <c r="G631" s="68">
        <v>99</v>
      </c>
      <c r="H631" s="69" t="s">
        <v>109</v>
      </c>
      <c r="I631" s="70"/>
      <c r="J631" s="71"/>
      <c r="K631" s="72"/>
      <c r="L631" s="73"/>
      <c r="M631" s="73"/>
      <c r="N631" s="73"/>
      <c r="O631" s="73"/>
      <c r="P631" s="73"/>
      <c r="Q631" s="74"/>
      <c r="R631" s="75"/>
      <c r="S631" s="73"/>
      <c r="T631" s="73"/>
      <c r="U631" s="73"/>
      <c r="V631" s="74"/>
      <c r="W631" s="76"/>
      <c r="X631" s="62"/>
      <c r="Y631" s="9"/>
    </row>
    <row r="632" spans="7:25" x14ac:dyDescent="0.3">
      <c r="G632" s="77"/>
      <c r="H632" s="62">
        <v>1</v>
      </c>
      <c r="I632" s="62" t="s">
        <v>11</v>
      </c>
      <c r="J632" s="78">
        <v>375</v>
      </c>
      <c r="K632" s="79">
        <v>1</v>
      </c>
      <c r="L632" s="80">
        <v>27185071</v>
      </c>
      <c r="M632" s="81">
        <v>19047072</v>
      </c>
      <c r="N632" s="80">
        <v>161738</v>
      </c>
      <c r="O632" s="80"/>
      <c r="P632" s="81">
        <v>8299737</v>
      </c>
      <c r="Q632" s="82">
        <v>2.2769999999999999E-3</v>
      </c>
      <c r="R632" s="83">
        <v>18898.501149</v>
      </c>
      <c r="S632" s="80">
        <v>6261138</v>
      </c>
      <c r="T632" s="81">
        <v>131177</v>
      </c>
      <c r="U632" s="81">
        <v>6129961</v>
      </c>
      <c r="V632" s="84">
        <v>1.91E-3</v>
      </c>
      <c r="W632" s="85">
        <v>11708.22551</v>
      </c>
      <c r="X632" s="62"/>
      <c r="Y632" s="9"/>
    </row>
    <row r="633" spans="7:25" x14ac:dyDescent="0.3">
      <c r="G633" s="77"/>
      <c r="H633" s="62">
        <v>2</v>
      </c>
      <c r="I633" s="62" t="s">
        <v>27</v>
      </c>
      <c r="J633" s="78">
        <v>375</v>
      </c>
      <c r="K633" s="79">
        <v>1</v>
      </c>
      <c r="L633" s="80">
        <v>27185071</v>
      </c>
      <c r="M633" s="81">
        <v>19047072</v>
      </c>
      <c r="N633" s="80">
        <v>161738</v>
      </c>
      <c r="O633" s="80"/>
      <c r="P633" s="81">
        <v>8299737</v>
      </c>
      <c r="Q633" s="82">
        <v>2.6200000000000003E-4</v>
      </c>
      <c r="R633" s="83">
        <v>2174.5310940000004</v>
      </c>
      <c r="S633" s="80">
        <v>6261138</v>
      </c>
      <c r="T633" s="81">
        <v>131177</v>
      </c>
      <c r="U633" s="81">
        <v>6129961</v>
      </c>
      <c r="V633" s="84">
        <v>2.6899999999999998E-4</v>
      </c>
      <c r="W633" s="85">
        <v>1648.9595089999998</v>
      </c>
      <c r="X633" s="62"/>
      <c r="Y633" s="9"/>
    </row>
    <row r="634" spans="7:25" x14ac:dyDescent="0.3">
      <c r="G634" s="77"/>
      <c r="H634" s="62">
        <v>3</v>
      </c>
      <c r="I634" s="62" t="s">
        <v>20</v>
      </c>
      <c r="J634" s="78">
        <v>375</v>
      </c>
      <c r="K634" s="79">
        <v>1</v>
      </c>
      <c r="L634" s="80">
        <v>27185071</v>
      </c>
      <c r="M634" s="81">
        <v>19047072</v>
      </c>
      <c r="N634" s="80">
        <v>161738</v>
      </c>
      <c r="O634" s="80"/>
      <c r="P634" s="81">
        <v>8299737</v>
      </c>
      <c r="Q634" s="82">
        <v>5.7799999999999995E-4</v>
      </c>
      <c r="R634" s="83">
        <v>4797.2479859999994</v>
      </c>
      <c r="S634" s="80">
        <v>6261138</v>
      </c>
      <c r="T634" s="81">
        <v>131177</v>
      </c>
      <c r="U634" s="81">
        <v>6129961</v>
      </c>
      <c r="V634" s="84">
        <v>5.9699999999999998E-4</v>
      </c>
      <c r="W634" s="85">
        <v>3659.5867169999997</v>
      </c>
      <c r="X634" s="62"/>
      <c r="Y634" s="9"/>
    </row>
    <row r="635" spans="7:25" x14ac:dyDescent="0.3">
      <c r="G635" s="77"/>
      <c r="H635" s="62">
        <v>4</v>
      </c>
      <c r="I635" s="62" t="s">
        <v>10</v>
      </c>
      <c r="J635" s="78">
        <v>375</v>
      </c>
      <c r="K635" s="79">
        <v>1</v>
      </c>
      <c r="L635" s="80">
        <v>27185071</v>
      </c>
      <c r="M635" s="81">
        <v>19047072</v>
      </c>
      <c r="N635" s="80">
        <v>161738</v>
      </c>
      <c r="O635" s="80"/>
      <c r="P635" s="81">
        <v>8299737</v>
      </c>
      <c r="Q635" s="82">
        <v>8.5789999999999998E-3</v>
      </c>
      <c r="R635" s="83">
        <v>71203.443723000004</v>
      </c>
      <c r="S635" s="80">
        <v>6261138</v>
      </c>
      <c r="T635" s="81">
        <v>131177</v>
      </c>
      <c r="U635" s="81">
        <v>6129961</v>
      </c>
      <c r="V635" s="84">
        <v>9.2750000000000003E-3</v>
      </c>
      <c r="W635" s="85">
        <v>56855.388275000005</v>
      </c>
      <c r="X635" s="62"/>
      <c r="Y635" s="9"/>
    </row>
    <row r="636" spans="7:25" x14ac:dyDescent="0.3">
      <c r="G636" s="77"/>
      <c r="H636" s="62">
        <v>136</v>
      </c>
      <c r="I636" s="62" t="s">
        <v>159</v>
      </c>
      <c r="J636" s="78">
        <v>375</v>
      </c>
      <c r="K636" s="79">
        <v>1</v>
      </c>
      <c r="L636" s="80">
        <v>27185071</v>
      </c>
      <c r="M636" s="81">
        <v>19047072</v>
      </c>
      <c r="N636" s="80">
        <v>161738</v>
      </c>
      <c r="O636" s="80"/>
      <c r="P636" s="81">
        <v>8299737</v>
      </c>
      <c r="Q636" s="82">
        <v>1.75E-4</v>
      </c>
      <c r="R636" s="83">
        <v>1452.4539749999999</v>
      </c>
      <c r="S636" s="80">
        <v>6261138</v>
      </c>
      <c r="T636" s="81">
        <v>131177</v>
      </c>
      <c r="U636" s="81">
        <v>6129961</v>
      </c>
      <c r="V636" s="84">
        <v>0</v>
      </c>
      <c r="W636" s="85">
        <v>0</v>
      </c>
      <c r="X636" s="62"/>
      <c r="Y636" s="9"/>
    </row>
    <row r="637" spans="7:25" x14ac:dyDescent="0.3">
      <c r="G637" s="77"/>
      <c r="H637" s="62">
        <v>6</v>
      </c>
      <c r="I637" s="62" t="s">
        <v>76</v>
      </c>
      <c r="J637" s="78">
        <v>375</v>
      </c>
      <c r="K637" s="79">
        <v>1</v>
      </c>
      <c r="L637" s="80">
        <v>27185071</v>
      </c>
      <c r="M637" s="81">
        <v>19047072</v>
      </c>
      <c r="N637" s="80">
        <v>161738</v>
      </c>
      <c r="O637" s="80"/>
      <c r="P637" s="81">
        <v>8299737</v>
      </c>
      <c r="Q637" s="82">
        <v>0</v>
      </c>
      <c r="R637" s="83">
        <v>0</v>
      </c>
      <c r="S637" s="80">
        <v>6261138</v>
      </c>
      <c r="T637" s="81">
        <v>131177</v>
      </c>
      <c r="U637" s="81">
        <v>6129961</v>
      </c>
      <c r="V637" s="84">
        <v>0</v>
      </c>
      <c r="W637" s="85">
        <v>0</v>
      </c>
      <c r="X637" s="62"/>
      <c r="Y637" s="9"/>
    </row>
    <row r="638" spans="7:25" x14ac:dyDescent="0.3">
      <c r="G638" s="77"/>
      <c r="H638" s="62">
        <v>7</v>
      </c>
      <c r="I638" s="62" t="s">
        <v>9</v>
      </c>
      <c r="J638" s="78">
        <v>375</v>
      </c>
      <c r="K638" s="79">
        <v>1</v>
      </c>
      <c r="L638" s="80">
        <v>27185071</v>
      </c>
      <c r="M638" s="81">
        <v>19047072</v>
      </c>
      <c r="N638" s="80">
        <v>161738</v>
      </c>
      <c r="O638" s="80"/>
      <c r="P638" s="81">
        <v>8299737</v>
      </c>
      <c r="Q638" s="82">
        <v>1.1900000000000001E-4</v>
      </c>
      <c r="R638" s="83">
        <v>987.66870300000005</v>
      </c>
      <c r="S638" s="80">
        <v>6261138</v>
      </c>
      <c r="T638" s="81">
        <v>131177</v>
      </c>
      <c r="U638" s="81">
        <v>6129961</v>
      </c>
      <c r="V638" s="84">
        <v>1.27E-4</v>
      </c>
      <c r="W638" s="85">
        <v>778.50504699999999</v>
      </c>
      <c r="X638" s="62"/>
      <c r="Y638" s="9"/>
    </row>
    <row r="639" spans="7:25" x14ac:dyDescent="0.3">
      <c r="G639" s="77"/>
      <c r="H639" s="62">
        <v>8</v>
      </c>
      <c r="I639" s="62" t="s">
        <v>23</v>
      </c>
      <c r="J639" s="78">
        <v>375</v>
      </c>
      <c r="K639" s="79">
        <v>1</v>
      </c>
      <c r="L639" s="80">
        <v>27185071</v>
      </c>
      <c r="M639" s="81">
        <v>19047072</v>
      </c>
      <c r="N639" s="80">
        <v>161738</v>
      </c>
      <c r="O639" s="80"/>
      <c r="P639" s="81">
        <v>8299737</v>
      </c>
      <c r="Q639" s="82">
        <v>1.74E-4</v>
      </c>
      <c r="R639" s="83">
        <v>1444.1542380000001</v>
      </c>
      <c r="S639" s="80">
        <v>6261138</v>
      </c>
      <c r="T639" s="81">
        <v>131177</v>
      </c>
      <c r="U639" s="81">
        <v>6129961</v>
      </c>
      <c r="V639" s="84">
        <v>1.8699999999999999E-4</v>
      </c>
      <c r="W639" s="85">
        <v>1146.3027070000001</v>
      </c>
      <c r="X639" s="62"/>
      <c r="Y639" s="9"/>
    </row>
    <row r="640" spans="7:25" x14ac:dyDescent="0.3">
      <c r="G640" s="77"/>
      <c r="H640" s="62">
        <v>9</v>
      </c>
      <c r="I640" s="62" t="s">
        <v>0</v>
      </c>
      <c r="J640" s="78">
        <v>375</v>
      </c>
      <c r="K640" s="79">
        <v>1</v>
      </c>
      <c r="L640" s="80">
        <v>27185071</v>
      </c>
      <c r="M640" s="81">
        <v>19047072</v>
      </c>
      <c r="N640" s="80">
        <v>161738</v>
      </c>
      <c r="O640" s="80"/>
      <c r="P640" s="81">
        <v>8299737</v>
      </c>
      <c r="Q640" s="82">
        <v>2.4800000000000001E-4</v>
      </c>
      <c r="R640" s="83">
        <v>2058.3347760000001</v>
      </c>
      <c r="S640" s="80">
        <v>6261138</v>
      </c>
      <c r="T640" s="81">
        <v>131177</v>
      </c>
      <c r="U640" s="81">
        <v>6129961</v>
      </c>
      <c r="V640" s="84">
        <v>2.6600000000000001E-4</v>
      </c>
      <c r="W640" s="85">
        <v>1630.5696260000002</v>
      </c>
      <c r="X640" s="62"/>
      <c r="Y640" s="9"/>
    </row>
    <row r="641" spans="7:25" x14ac:dyDescent="0.3">
      <c r="G641" s="77"/>
      <c r="H641" s="62">
        <v>17</v>
      </c>
      <c r="I641" s="62" t="s">
        <v>16</v>
      </c>
      <c r="J641" s="78">
        <v>375</v>
      </c>
      <c r="K641" s="79">
        <v>1</v>
      </c>
      <c r="L641" s="80">
        <v>27185071</v>
      </c>
      <c r="M641" s="81">
        <v>19047072</v>
      </c>
      <c r="N641" s="80">
        <v>161738</v>
      </c>
      <c r="O641" s="80"/>
      <c r="P641" s="81">
        <v>8299737</v>
      </c>
      <c r="Q641" s="82">
        <v>7.0899999999999999E-4</v>
      </c>
      <c r="R641" s="83">
        <v>5884.5135330000003</v>
      </c>
      <c r="S641" s="80">
        <v>6261138</v>
      </c>
      <c r="T641" s="81">
        <v>131177</v>
      </c>
      <c r="U641" s="81">
        <v>6129961</v>
      </c>
      <c r="V641" s="84">
        <v>7.5799999999999999E-4</v>
      </c>
      <c r="W641" s="85">
        <v>4646.5104380000002</v>
      </c>
      <c r="X641" s="62"/>
      <c r="Y641" s="9"/>
    </row>
    <row r="642" spans="7:25" x14ac:dyDescent="0.3">
      <c r="G642" s="77"/>
      <c r="H642" s="62">
        <v>29</v>
      </c>
      <c r="I642" s="62" t="s">
        <v>24</v>
      </c>
      <c r="J642" s="78">
        <v>375</v>
      </c>
      <c r="K642" s="79">
        <v>1</v>
      </c>
      <c r="L642" s="80">
        <v>27185071</v>
      </c>
      <c r="M642" s="81">
        <v>19047072</v>
      </c>
      <c r="N642" s="80">
        <v>161738</v>
      </c>
      <c r="O642" s="80"/>
      <c r="P642" s="81">
        <v>8299737</v>
      </c>
      <c r="Q642" s="82">
        <v>3.1029999999999999E-3</v>
      </c>
      <c r="R642" s="83">
        <v>25754.083910999998</v>
      </c>
      <c r="S642" s="80">
        <v>6261138</v>
      </c>
      <c r="T642" s="81">
        <v>131177</v>
      </c>
      <c r="U642" s="81">
        <v>6129961</v>
      </c>
      <c r="V642" s="84">
        <v>3.1029999999999999E-3</v>
      </c>
      <c r="W642" s="85">
        <v>19021.268982999998</v>
      </c>
      <c r="X642" s="62"/>
      <c r="Y642" s="9"/>
    </row>
    <row r="643" spans="7:25" x14ac:dyDescent="0.3">
      <c r="G643" s="77"/>
      <c r="H643" s="62">
        <v>38</v>
      </c>
      <c r="I643" s="62" t="s">
        <v>12</v>
      </c>
      <c r="J643" s="78">
        <v>375</v>
      </c>
      <c r="K643" s="79">
        <v>1</v>
      </c>
      <c r="L643" s="80">
        <v>27185071</v>
      </c>
      <c r="M643" s="81">
        <v>19047072</v>
      </c>
      <c r="N643" s="80">
        <v>161738</v>
      </c>
      <c r="O643" s="80"/>
      <c r="P643" s="81">
        <v>8299737</v>
      </c>
      <c r="Q643" s="82">
        <v>9.5000000000000005E-5</v>
      </c>
      <c r="R643" s="83">
        <v>788.4750150000001</v>
      </c>
      <c r="S643" s="80">
        <v>6261138</v>
      </c>
      <c r="T643" s="81">
        <v>131177</v>
      </c>
      <c r="U643" s="81">
        <v>6129961</v>
      </c>
      <c r="V643" s="84">
        <v>7.8999999999999996E-5</v>
      </c>
      <c r="W643" s="85">
        <v>484.26691899999997</v>
      </c>
      <c r="X643" s="62"/>
      <c r="Y643" s="9"/>
    </row>
    <row r="644" spans="7:25" x14ac:dyDescent="0.3">
      <c r="G644" s="77"/>
      <c r="H644" s="62">
        <v>55</v>
      </c>
      <c r="I644" s="62" t="s">
        <v>26</v>
      </c>
      <c r="J644" s="78">
        <v>375</v>
      </c>
      <c r="K644" s="79">
        <v>1</v>
      </c>
      <c r="L644" s="80">
        <v>27185071</v>
      </c>
      <c r="M644" s="81">
        <v>19047072</v>
      </c>
      <c r="N644" s="80">
        <v>161738</v>
      </c>
      <c r="O644" s="80"/>
      <c r="P644" s="81">
        <v>8299737</v>
      </c>
      <c r="Q644" s="82">
        <v>1.4799999999999999E-4</v>
      </c>
      <c r="R644" s="83">
        <v>1228.3610759999999</v>
      </c>
      <c r="S644" s="80">
        <v>6261138</v>
      </c>
      <c r="T644" s="81">
        <v>131177</v>
      </c>
      <c r="U644" s="81">
        <v>6129961</v>
      </c>
      <c r="V644" s="84">
        <v>1.5699999999999999E-4</v>
      </c>
      <c r="W644" s="85">
        <v>962.40387699999997</v>
      </c>
      <c r="X644" s="62"/>
      <c r="Y644" s="9"/>
    </row>
    <row r="645" spans="7:25" x14ac:dyDescent="0.3">
      <c r="G645" s="77"/>
      <c r="H645" s="62">
        <v>71</v>
      </c>
      <c r="I645" s="62" t="s">
        <v>18</v>
      </c>
      <c r="J645" s="78">
        <v>375</v>
      </c>
      <c r="K645" s="79">
        <v>0</v>
      </c>
      <c r="L645" s="80">
        <v>27185071</v>
      </c>
      <c r="M645" s="81">
        <v>19047072</v>
      </c>
      <c r="N645" s="80">
        <v>161738</v>
      </c>
      <c r="O645" s="80"/>
      <c r="P645" s="81">
        <v>0</v>
      </c>
      <c r="Q645" s="82">
        <v>1.0000000000000001E-5</v>
      </c>
      <c r="R645" s="83">
        <v>0</v>
      </c>
      <c r="S645" s="80">
        <v>6261138</v>
      </c>
      <c r="T645" s="81">
        <v>131177</v>
      </c>
      <c r="U645" s="81">
        <v>0</v>
      </c>
      <c r="V645" s="84">
        <v>1.1E-5</v>
      </c>
      <c r="W645" s="85">
        <v>0</v>
      </c>
      <c r="X645" s="62"/>
      <c r="Y645" s="9"/>
    </row>
    <row r="646" spans="7:25" x14ac:dyDescent="0.3">
      <c r="G646" s="77"/>
      <c r="H646" s="62">
        <v>72</v>
      </c>
      <c r="I646" s="62" t="s">
        <v>28</v>
      </c>
      <c r="J646" s="78">
        <v>375</v>
      </c>
      <c r="K646" s="79">
        <v>0</v>
      </c>
      <c r="L646" s="80">
        <v>27185071</v>
      </c>
      <c r="M646" s="81">
        <v>19047072</v>
      </c>
      <c r="N646" s="80">
        <v>161738</v>
      </c>
      <c r="O646" s="80"/>
      <c r="P646" s="81">
        <v>0</v>
      </c>
      <c r="Q646" s="82">
        <v>2.9999999999999997E-4</v>
      </c>
      <c r="R646" s="83">
        <v>0</v>
      </c>
      <c r="S646" s="80">
        <v>6261138</v>
      </c>
      <c r="T646" s="81">
        <v>131177</v>
      </c>
      <c r="U646" s="81">
        <v>0</v>
      </c>
      <c r="V646" s="84">
        <v>3.1799999999999998E-4</v>
      </c>
      <c r="W646" s="85">
        <v>0</v>
      </c>
      <c r="X646" s="62"/>
      <c r="Y646" s="9"/>
    </row>
    <row r="647" spans="7:25" x14ac:dyDescent="0.3">
      <c r="G647" s="77"/>
      <c r="H647" s="62">
        <v>99</v>
      </c>
      <c r="I647" s="62" t="s">
        <v>109</v>
      </c>
      <c r="J647" s="78">
        <v>375</v>
      </c>
      <c r="K647" s="79">
        <v>1</v>
      </c>
      <c r="L647" s="80">
        <v>27185071</v>
      </c>
      <c r="M647" s="81">
        <v>19047072</v>
      </c>
      <c r="N647" s="80">
        <v>161738</v>
      </c>
      <c r="O647" s="80"/>
      <c r="P647" s="81">
        <v>8299737</v>
      </c>
      <c r="Q647" s="82">
        <v>0</v>
      </c>
      <c r="R647" s="83">
        <v>0</v>
      </c>
      <c r="S647" s="80">
        <v>6261138</v>
      </c>
      <c r="T647" s="81">
        <v>131177</v>
      </c>
      <c r="U647" s="81">
        <v>6129961</v>
      </c>
      <c r="V647" s="84">
        <v>0</v>
      </c>
      <c r="W647" s="85">
        <v>0</v>
      </c>
      <c r="X647" s="62"/>
      <c r="Y647" s="9"/>
    </row>
    <row r="648" spans="7:25" x14ac:dyDescent="0.3">
      <c r="G648" s="77"/>
      <c r="H648" s="62">
        <v>117</v>
      </c>
      <c r="I648" s="62" t="s">
        <v>21</v>
      </c>
      <c r="J648" s="78">
        <v>375</v>
      </c>
      <c r="K648" s="79">
        <v>1</v>
      </c>
      <c r="L648" s="80">
        <v>27185071</v>
      </c>
      <c r="M648" s="81">
        <v>19047072</v>
      </c>
      <c r="N648" s="80">
        <v>161738</v>
      </c>
      <c r="O648" s="80"/>
      <c r="P648" s="81">
        <v>8299737</v>
      </c>
      <c r="Q648" s="82">
        <v>2.5700000000000001E-4</v>
      </c>
      <c r="R648" s="83">
        <v>2133.0324089999999</v>
      </c>
      <c r="S648" s="80">
        <v>6261138</v>
      </c>
      <c r="T648" s="81">
        <v>131177</v>
      </c>
      <c r="U648" s="81">
        <v>6129961</v>
      </c>
      <c r="V648" s="84">
        <v>2.7300000000000002E-4</v>
      </c>
      <c r="W648" s="85">
        <v>1673.4793530000002</v>
      </c>
      <c r="X648" s="62"/>
      <c r="Y648" s="9"/>
    </row>
    <row r="649" spans="7:25" x14ac:dyDescent="0.3">
      <c r="G649" s="77"/>
      <c r="H649" s="62">
        <v>122</v>
      </c>
      <c r="I649" s="62" t="s">
        <v>96</v>
      </c>
      <c r="J649" s="78">
        <v>375</v>
      </c>
      <c r="K649" s="79">
        <v>1</v>
      </c>
      <c r="L649" s="80">
        <v>27185071</v>
      </c>
      <c r="M649" s="81">
        <v>19047072</v>
      </c>
      <c r="N649" s="80">
        <v>161738</v>
      </c>
      <c r="O649" s="80"/>
      <c r="P649" s="81">
        <v>8299737</v>
      </c>
      <c r="Q649" s="82">
        <v>0</v>
      </c>
      <c r="R649" s="83">
        <v>0</v>
      </c>
      <c r="S649" s="80">
        <v>6261138</v>
      </c>
      <c r="T649" s="81">
        <v>131177</v>
      </c>
      <c r="U649" s="81">
        <v>6129961</v>
      </c>
      <c r="V649" s="84">
        <v>0</v>
      </c>
      <c r="W649" s="85">
        <v>0</v>
      </c>
      <c r="X649" s="62"/>
      <c r="Y649" s="9"/>
    </row>
    <row r="650" spans="7:25" x14ac:dyDescent="0.3">
      <c r="G650" s="77"/>
      <c r="H650" s="62"/>
      <c r="I650" s="62"/>
      <c r="J650" s="78"/>
      <c r="K650" s="79"/>
      <c r="L650" s="81"/>
      <c r="M650" s="81"/>
      <c r="N650" s="81"/>
      <c r="O650" s="81"/>
      <c r="P650" s="81"/>
      <c r="Q650" s="84"/>
      <c r="R650" s="83"/>
      <c r="S650" s="81"/>
      <c r="T650" s="81"/>
      <c r="U650" s="81"/>
      <c r="V650" s="84"/>
      <c r="W650" s="85"/>
      <c r="X650" s="62"/>
      <c r="Y650" s="9"/>
    </row>
    <row r="651" spans="7:25" ht="15.6" x14ac:dyDescent="0.3">
      <c r="G651" s="90">
        <v>99</v>
      </c>
      <c r="H651" s="91" t="s">
        <v>109</v>
      </c>
      <c r="I651" s="62"/>
      <c r="J651" s="78"/>
      <c r="K651" s="79"/>
      <c r="L651" s="81"/>
      <c r="M651" s="81"/>
      <c r="N651" s="81"/>
      <c r="O651" s="81"/>
      <c r="P651" s="81"/>
      <c r="Q651" s="84"/>
      <c r="R651" s="83"/>
      <c r="S651" s="81"/>
      <c r="T651" s="81"/>
      <c r="U651" s="81"/>
      <c r="V651" s="84"/>
      <c r="W651" s="85"/>
      <c r="X651" s="62"/>
      <c r="Y651" s="9"/>
    </row>
    <row r="652" spans="7:25" x14ac:dyDescent="0.3">
      <c r="G652" s="77"/>
      <c r="H652" s="62">
        <v>1</v>
      </c>
      <c r="I652" s="62" t="s">
        <v>11</v>
      </c>
      <c r="J652" s="78">
        <v>820</v>
      </c>
      <c r="K652" s="79">
        <v>1</v>
      </c>
      <c r="L652" s="80">
        <v>0</v>
      </c>
      <c r="M652" s="81">
        <v>0</v>
      </c>
      <c r="N652" s="80">
        <v>119259</v>
      </c>
      <c r="O652" s="80"/>
      <c r="P652" s="81">
        <v>119259</v>
      </c>
      <c r="Q652" s="82">
        <v>2.2769999999999999E-3</v>
      </c>
      <c r="R652" s="83">
        <v>271.55274300000002</v>
      </c>
      <c r="S652" s="80">
        <v>0</v>
      </c>
      <c r="T652" s="81">
        <v>0</v>
      </c>
      <c r="U652" s="81">
        <v>0</v>
      </c>
      <c r="V652" s="84">
        <v>1.91E-3</v>
      </c>
      <c r="W652" s="85">
        <v>0</v>
      </c>
      <c r="X652" s="62"/>
      <c r="Y652" s="9"/>
    </row>
    <row r="653" spans="7:25" x14ac:dyDescent="0.3">
      <c r="G653" s="77"/>
      <c r="H653" s="62">
        <v>2</v>
      </c>
      <c r="I653" s="62" t="s">
        <v>27</v>
      </c>
      <c r="J653" s="78">
        <v>820</v>
      </c>
      <c r="K653" s="79">
        <v>1</v>
      </c>
      <c r="L653" s="80">
        <v>0</v>
      </c>
      <c r="M653" s="81">
        <v>0</v>
      </c>
      <c r="N653" s="80">
        <v>119259</v>
      </c>
      <c r="O653" s="80"/>
      <c r="P653" s="81">
        <v>119259</v>
      </c>
      <c r="Q653" s="82">
        <v>2.6200000000000003E-4</v>
      </c>
      <c r="R653" s="83">
        <v>31.245858000000002</v>
      </c>
      <c r="S653" s="80">
        <v>0</v>
      </c>
      <c r="T653" s="81">
        <v>0</v>
      </c>
      <c r="U653" s="81">
        <v>0</v>
      </c>
      <c r="V653" s="84">
        <v>2.6899999999999998E-4</v>
      </c>
      <c r="W653" s="85">
        <v>0</v>
      </c>
      <c r="X653" s="62"/>
      <c r="Y653" s="9"/>
    </row>
    <row r="654" spans="7:25" x14ac:dyDescent="0.3">
      <c r="G654" s="77"/>
      <c r="H654" s="62">
        <v>3</v>
      </c>
      <c r="I654" s="62" t="s">
        <v>20</v>
      </c>
      <c r="J654" s="78">
        <v>820</v>
      </c>
      <c r="K654" s="79">
        <v>1</v>
      </c>
      <c r="L654" s="80">
        <v>0</v>
      </c>
      <c r="M654" s="81">
        <v>0</v>
      </c>
      <c r="N654" s="80">
        <v>119259</v>
      </c>
      <c r="O654" s="80"/>
      <c r="P654" s="81">
        <v>119259</v>
      </c>
      <c r="Q654" s="82">
        <v>5.7799999999999995E-4</v>
      </c>
      <c r="R654" s="83">
        <v>68.931702000000001</v>
      </c>
      <c r="S654" s="80">
        <v>0</v>
      </c>
      <c r="T654" s="81">
        <v>0</v>
      </c>
      <c r="U654" s="81">
        <v>0</v>
      </c>
      <c r="V654" s="84">
        <v>5.9699999999999998E-4</v>
      </c>
      <c r="W654" s="85">
        <v>0</v>
      </c>
      <c r="X654" s="62"/>
      <c r="Y654" s="9"/>
    </row>
    <row r="655" spans="7:25" x14ac:dyDescent="0.3">
      <c r="G655" s="77"/>
      <c r="H655" s="62">
        <v>4</v>
      </c>
      <c r="I655" s="62" t="s">
        <v>10</v>
      </c>
      <c r="J655" s="78">
        <v>820</v>
      </c>
      <c r="K655" s="79">
        <v>1</v>
      </c>
      <c r="L655" s="80">
        <v>0</v>
      </c>
      <c r="M655" s="81">
        <v>0</v>
      </c>
      <c r="N655" s="80">
        <v>119259</v>
      </c>
      <c r="O655" s="80"/>
      <c r="P655" s="81">
        <v>119259</v>
      </c>
      <c r="Q655" s="82">
        <v>8.5789999999999998E-3</v>
      </c>
      <c r="R655" s="83">
        <v>1023.122961</v>
      </c>
      <c r="S655" s="80">
        <v>0</v>
      </c>
      <c r="T655" s="81">
        <v>0</v>
      </c>
      <c r="U655" s="81">
        <v>0</v>
      </c>
      <c r="V655" s="84">
        <v>9.2750000000000003E-3</v>
      </c>
      <c r="W655" s="85">
        <v>0</v>
      </c>
      <c r="X655" s="62"/>
      <c r="Y655" s="9"/>
    </row>
    <row r="656" spans="7:25" x14ac:dyDescent="0.3">
      <c r="G656" s="77"/>
      <c r="H656" s="62">
        <v>136</v>
      </c>
      <c r="I656" s="62" t="s">
        <v>159</v>
      </c>
      <c r="J656" s="78">
        <v>820</v>
      </c>
      <c r="K656" s="79">
        <v>1</v>
      </c>
      <c r="L656" s="80">
        <v>0</v>
      </c>
      <c r="M656" s="81">
        <v>0</v>
      </c>
      <c r="N656" s="80">
        <v>119259</v>
      </c>
      <c r="O656" s="80"/>
      <c r="P656" s="81">
        <v>119259</v>
      </c>
      <c r="Q656" s="82">
        <v>1.75E-4</v>
      </c>
      <c r="R656" s="83">
        <v>20.870325000000001</v>
      </c>
      <c r="S656" s="80">
        <v>0</v>
      </c>
      <c r="T656" s="81">
        <v>0</v>
      </c>
      <c r="U656" s="81">
        <v>0</v>
      </c>
      <c r="V656" s="84">
        <v>0</v>
      </c>
      <c r="W656" s="85">
        <v>0</v>
      </c>
      <c r="X656" s="62"/>
      <c r="Y656" s="9"/>
    </row>
    <row r="657" spans="7:25" x14ac:dyDescent="0.3">
      <c r="G657" s="77"/>
      <c r="H657" s="62">
        <v>6</v>
      </c>
      <c r="I657" s="62" t="s">
        <v>76</v>
      </c>
      <c r="J657" s="78">
        <v>820</v>
      </c>
      <c r="K657" s="79">
        <v>1</v>
      </c>
      <c r="L657" s="80">
        <v>0</v>
      </c>
      <c r="M657" s="81">
        <v>0</v>
      </c>
      <c r="N657" s="80">
        <v>119259</v>
      </c>
      <c r="O657" s="80"/>
      <c r="P657" s="81">
        <v>119259</v>
      </c>
      <c r="Q657" s="82">
        <v>0</v>
      </c>
      <c r="R657" s="83">
        <v>0</v>
      </c>
      <c r="S657" s="80">
        <v>0</v>
      </c>
      <c r="T657" s="81">
        <v>0</v>
      </c>
      <c r="U657" s="81">
        <v>0</v>
      </c>
      <c r="V657" s="84">
        <v>0</v>
      </c>
      <c r="W657" s="85">
        <v>0</v>
      </c>
      <c r="X657" s="62"/>
      <c r="Y657" s="9"/>
    </row>
    <row r="658" spans="7:25" x14ac:dyDescent="0.3">
      <c r="G658" s="77"/>
      <c r="H658" s="62">
        <v>7</v>
      </c>
      <c r="I658" s="62" t="s">
        <v>9</v>
      </c>
      <c r="J658" s="78">
        <v>820</v>
      </c>
      <c r="K658" s="79">
        <v>1</v>
      </c>
      <c r="L658" s="80">
        <v>0</v>
      </c>
      <c r="M658" s="81">
        <v>0</v>
      </c>
      <c r="N658" s="80">
        <v>119259</v>
      </c>
      <c r="O658" s="80"/>
      <c r="P658" s="81">
        <v>119259</v>
      </c>
      <c r="Q658" s="82">
        <v>1.1900000000000001E-4</v>
      </c>
      <c r="R658" s="83">
        <v>14.191821000000001</v>
      </c>
      <c r="S658" s="80">
        <v>0</v>
      </c>
      <c r="T658" s="81">
        <v>0</v>
      </c>
      <c r="U658" s="81">
        <v>0</v>
      </c>
      <c r="V658" s="84">
        <v>1.27E-4</v>
      </c>
      <c r="W658" s="85">
        <v>0</v>
      </c>
      <c r="X658" s="62"/>
      <c r="Y658" s="9"/>
    </row>
    <row r="659" spans="7:25" x14ac:dyDescent="0.3">
      <c r="G659" s="77"/>
      <c r="H659" s="62">
        <v>8</v>
      </c>
      <c r="I659" s="62" t="s">
        <v>23</v>
      </c>
      <c r="J659" s="78">
        <v>820</v>
      </c>
      <c r="K659" s="79">
        <v>1</v>
      </c>
      <c r="L659" s="80">
        <v>0</v>
      </c>
      <c r="M659" s="81">
        <v>0</v>
      </c>
      <c r="N659" s="80">
        <v>119259</v>
      </c>
      <c r="O659" s="80"/>
      <c r="P659" s="81">
        <v>119259</v>
      </c>
      <c r="Q659" s="82">
        <v>1.74E-4</v>
      </c>
      <c r="R659" s="83">
        <v>20.751066000000002</v>
      </c>
      <c r="S659" s="80">
        <v>0</v>
      </c>
      <c r="T659" s="81">
        <v>0</v>
      </c>
      <c r="U659" s="81">
        <v>0</v>
      </c>
      <c r="V659" s="84">
        <v>1.8699999999999999E-4</v>
      </c>
      <c r="W659" s="85">
        <v>0</v>
      </c>
      <c r="X659" s="62"/>
      <c r="Y659" s="9"/>
    </row>
    <row r="660" spans="7:25" x14ac:dyDescent="0.3">
      <c r="G660" s="77"/>
      <c r="H660" s="62">
        <v>9</v>
      </c>
      <c r="I660" s="62" t="s">
        <v>0</v>
      </c>
      <c r="J660" s="78">
        <v>820</v>
      </c>
      <c r="K660" s="79">
        <v>1</v>
      </c>
      <c r="L660" s="80">
        <v>0</v>
      </c>
      <c r="M660" s="81">
        <v>0</v>
      </c>
      <c r="N660" s="80">
        <v>119259</v>
      </c>
      <c r="O660" s="80"/>
      <c r="P660" s="81">
        <v>119259</v>
      </c>
      <c r="Q660" s="82">
        <v>2.4800000000000001E-4</v>
      </c>
      <c r="R660" s="83">
        <v>29.576232000000001</v>
      </c>
      <c r="S660" s="80">
        <v>0</v>
      </c>
      <c r="T660" s="81">
        <v>0</v>
      </c>
      <c r="U660" s="81">
        <v>0</v>
      </c>
      <c r="V660" s="84">
        <v>2.6600000000000001E-4</v>
      </c>
      <c r="W660" s="85">
        <v>0</v>
      </c>
      <c r="X660" s="62"/>
      <c r="Y660" s="9"/>
    </row>
    <row r="661" spans="7:25" x14ac:dyDescent="0.3">
      <c r="G661" s="77"/>
      <c r="H661" s="62">
        <v>29</v>
      </c>
      <c r="I661" s="62" t="s">
        <v>24</v>
      </c>
      <c r="J661" s="78">
        <v>820</v>
      </c>
      <c r="K661" s="79">
        <v>1</v>
      </c>
      <c r="L661" s="80">
        <v>0</v>
      </c>
      <c r="M661" s="81">
        <v>0</v>
      </c>
      <c r="N661" s="80">
        <v>119259</v>
      </c>
      <c r="O661" s="80"/>
      <c r="P661" s="81">
        <v>119259</v>
      </c>
      <c r="Q661" s="82">
        <v>3.1029999999999999E-3</v>
      </c>
      <c r="R661" s="83">
        <v>370.060677</v>
      </c>
      <c r="S661" s="80">
        <v>0</v>
      </c>
      <c r="T661" s="81">
        <v>0</v>
      </c>
      <c r="U661" s="81">
        <v>0</v>
      </c>
      <c r="V661" s="84">
        <v>3.1029999999999999E-3</v>
      </c>
      <c r="W661" s="85">
        <v>0</v>
      </c>
      <c r="X661" s="62"/>
      <c r="Y661" s="9"/>
    </row>
    <row r="662" spans="7:25" x14ac:dyDescent="0.3">
      <c r="G662" s="77"/>
      <c r="H662" s="62">
        <v>38</v>
      </c>
      <c r="I662" s="62" t="s">
        <v>12</v>
      </c>
      <c r="J662" s="78">
        <v>820</v>
      </c>
      <c r="K662" s="79">
        <v>1</v>
      </c>
      <c r="L662" s="80">
        <v>0</v>
      </c>
      <c r="M662" s="81">
        <v>0</v>
      </c>
      <c r="N662" s="80">
        <v>119259</v>
      </c>
      <c r="O662" s="80"/>
      <c r="P662" s="81">
        <v>119259</v>
      </c>
      <c r="Q662" s="82">
        <v>9.5000000000000005E-5</v>
      </c>
      <c r="R662" s="83">
        <v>11.329605000000001</v>
      </c>
      <c r="S662" s="80">
        <v>0</v>
      </c>
      <c r="T662" s="81">
        <v>0</v>
      </c>
      <c r="U662" s="81">
        <v>0</v>
      </c>
      <c r="V662" s="84">
        <v>7.8999999999999996E-5</v>
      </c>
      <c r="W662" s="85">
        <v>0</v>
      </c>
      <c r="X662" s="62"/>
      <c r="Y662" s="9"/>
    </row>
    <row r="663" spans="7:25" x14ac:dyDescent="0.3">
      <c r="G663" s="77"/>
      <c r="H663" s="62">
        <v>55</v>
      </c>
      <c r="I663" s="62" t="s">
        <v>26</v>
      </c>
      <c r="J663" s="78">
        <v>820</v>
      </c>
      <c r="K663" s="79">
        <v>1</v>
      </c>
      <c r="L663" s="80">
        <v>0</v>
      </c>
      <c r="M663" s="81">
        <v>0</v>
      </c>
      <c r="N663" s="80">
        <v>119259</v>
      </c>
      <c r="O663" s="80"/>
      <c r="P663" s="81">
        <v>119259</v>
      </c>
      <c r="Q663" s="82">
        <v>1.4799999999999999E-4</v>
      </c>
      <c r="R663" s="83">
        <v>17.650331999999999</v>
      </c>
      <c r="S663" s="80">
        <v>0</v>
      </c>
      <c r="T663" s="81">
        <v>0</v>
      </c>
      <c r="U663" s="81">
        <v>0</v>
      </c>
      <c r="V663" s="84">
        <v>1.5699999999999999E-4</v>
      </c>
      <c r="W663" s="85">
        <v>0</v>
      </c>
      <c r="X663" s="62"/>
      <c r="Y663" s="9"/>
    </row>
    <row r="664" spans="7:25" x14ac:dyDescent="0.3">
      <c r="G664" s="77"/>
      <c r="H664" s="62">
        <v>71</v>
      </c>
      <c r="I664" s="62" t="s">
        <v>18</v>
      </c>
      <c r="J664" s="78">
        <v>820</v>
      </c>
      <c r="K664" s="79">
        <v>0</v>
      </c>
      <c r="L664" s="80">
        <v>0</v>
      </c>
      <c r="M664" s="81">
        <v>0</v>
      </c>
      <c r="N664" s="80">
        <v>119259</v>
      </c>
      <c r="O664" s="80"/>
      <c r="P664" s="81">
        <v>0</v>
      </c>
      <c r="Q664" s="82">
        <v>1.0000000000000001E-5</v>
      </c>
      <c r="R664" s="83">
        <v>0</v>
      </c>
      <c r="S664" s="80">
        <v>0</v>
      </c>
      <c r="T664" s="81">
        <v>0</v>
      </c>
      <c r="U664" s="81">
        <v>0</v>
      </c>
      <c r="V664" s="84">
        <v>1.1E-5</v>
      </c>
      <c r="W664" s="85">
        <v>0</v>
      </c>
      <c r="X664" s="62"/>
      <c r="Y664" s="9"/>
    </row>
    <row r="665" spans="7:25" x14ac:dyDescent="0.3">
      <c r="G665" s="77"/>
      <c r="H665" s="62">
        <v>72</v>
      </c>
      <c r="I665" s="62" t="s">
        <v>28</v>
      </c>
      <c r="J665" s="78">
        <v>820</v>
      </c>
      <c r="K665" s="79">
        <v>0</v>
      </c>
      <c r="L665" s="80">
        <v>0</v>
      </c>
      <c r="M665" s="81">
        <v>0</v>
      </c>
      <c r="N665" s="80">
        <v>119259</v>
      </c>
      <c r="O665" s="80"/>
      <c r="P665" s="81">
        <v>0</v>
      </c>
      <c r="Q665" s="82">
        <v>2.9999999999999997E-4</v>
      </c>
      <c r="R665" s="83">
        <v>0</v>
      </c>
      <c r="S665" s="80">
        <v>0</v>
      </c>
      <c r="T665" s="81">
        <v>0</v>
      </c>
      <c r="U665" s="81">
        <v>0</v>
      </c>
      <c r="V665" s="84">
        <v>3.1799999999999998E-4</v>
      </c>
      <c r="W665" s="85">
        <v>0</v>
      </c>
      <c r="X665" s="62"/>
      <c r="Y665" s="9"/>
    </row>
    <row r="666" spans="7:25" x14ac:dyDescent="0.3">
      <c r="G666" s="77"/>
      <c r="H666" s="62">
        <v>99</v>
      </c>
      <c r="I666" s="62" t="s">
        <v>109</v>
      </c>
      <c r="J666" s="78">
        <v>820</v>
      </c>
      <c r="K666" s="79">
        <v>1</v>
      </c>
      <c r="L666" s="80">
        <v>0</v>
      </c>
      <c r="M666" s="81">
        <v>0</v>
      </c>
      <c r="N666" s="80">
        <v>119259</v>
      </c>
      <c r="O666" s="80"/>
      <c r="P666" s="81">
        <v>119259</v>
      </c>
      <c r="Q666" s="82">
        <v>0</v>
      </c>
      <c r="R666" s="83">
        <v>0</v>
      </c>
      <c r="S666" s="80">
        <v>0</v>
      </c>
      <c r="T666" s="81">
        <v>0</v>
      </c>
      <c r="U666" s="81">
        <v>0</v>
      </c>
      <c r="V666" s="84">
        <v>0</v>
      </c>
      <c r="W666" s="85">
        <v>0</v>
      </c>
      <c r="X666" s="62"/>
      <c r="Y666" s="9"/>
    </row>
    <row r="667" spans="7:25" x14ac:dyDescent="0.3">
      <c r="G667" s="77"/>
      <c r="H667" s="62">
        <v>117</v>
      </c>
      <c r="I667" s="62" t="s">
        <v>21</v>
      </c>
      <c r="J667" s="78">
        <v>820</v>
      </c>
      <c r="K667" s="79">
        <v>1</v>
      </c>
      <c r="L667" s="80">
        <v>0</v>
      </c>
      <c r="M667" s="81">
        <v>0</v>
      </c>
      <c r="N667" s="80">
        <v>119259</v>
      </c>
      <c r="O667" s="80"/>
      <c r="P667" s="81">
        <v>119259</v>
      </c>
      <c r="Q667" s="82">
        <v>2.5700000000000001E-4</v>
      </c>
      <c r="R667" s="83">
        <v>30.649563000000001</v>
      </c>
      <c r="S667" s="80">
        <v>0</v>
      </c>
      <c r="T667" s="81">
        <v>0</v>
      </c>
      <c r="U667" s="81">
        <v>0</v>
      </c>
      <c r="V667" s="84">
        <v>2.7300000000000002E-4</v>
      </c>
      <c r="W667" s="85">
        <v>0</v>
      </c>
      <c r="X667" s="62"/>
      <c r="Y667" s="9"/>
    </row>
    <row r="668" spans="7:25" x14ac:dyDescent="0.3">
      <c r="G668" s="77"/>
      <c r="H668" s="62">
        <v>122</v>
      </c>
      <c r="I668" s="62" t="s">
        <v>96</v>
      </c>
      <c r="J668" s="78">
        <v>820</v>
      </c>
      <c r="K668" s="79">
        <v>1</v>
      </c>
      <c r="L668" s="80">
        <v>0</v>
      </c>
      <c r="M668" s="81">
        <v>0</v>
      </c>
      <c r="N668" s="80">
        <v>119259</v>
      </c>
      <c r="O668" s="80"/>
      <c r="P668" s="81">
        <v>119259</v>
      </c>
      <c r="Q668" s="82">
        <v>0</v>
      </c>
      <c r="R668" s="83">
        <v>0</v>
      </c>
      <c r="S668" s="80">
        <v>0</v>
      </c>
      <c r="T668" s="81">
        <v>0</v>
      </c>
      <c r="U668" s="81">
        <v>0</v>
      </c>
      <c r="V668" s="84">
        <v>0</v>
      </c>
      <c r="W668" s="85">
        <v>0</v>
      </c>
      <c r="X668" s="62"/>
      <c r="Y668" s="9"/>
    </row>
    <row r="669" spans="7:25" ht="15" thickBot="1" x14ac:dyDescent="0.35">
      <c r="G669" s="86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8"/>
      <c r="X669" s="62"/>
      <c r="Y669" s="9"/>
    </row>
    <row r="670" spans="7:25" x14ac:dyDescent="0.3">
      <c r="G670" s="62">
        <v>99</v>
      </c>
      <c r="H670" s="62" t="s">
        <v>109</v>
      </c>
      <c r="I670" s="62"/>
      <c r="J670" s="78"/>
      <c r="K670" s="79"/>
      <c r="L670" s="81"/>
      <c r="M670" s="81"/>
      <c r="N670" s="81"/>
      <c r="O670" s="81"/>
      <c r="P670" s="81"/>
      <c r="Q670" s="84"/>
      <c r="R670" s="83">
        <v>140714.73447300002</v>
      </c>
      <c r="S670" s="81"/>
      <c r="T670" s="81"/>
      <c r="U670" s="81"/>
      <c r="V670" s="84"/>
      <c r="W670" s="83">
        <v>104215.466961</v>
      </c>
      <c r="X670" s="89">
        <v>244930.20143400002</v>
      </c>
      <c r="Y670" s="9"/>
    </row>
    <row r="671" spans="7:25" x14ac:dyDescent="0.3">
      <c r="G671" s="62"/>
      <c r="H671" s="62"/>
      <c r="I671" s="62"/>
      <c r="J671" s="78"/>
      <c r="K671" s="79"/>
      <c r="L671" s="81"/>
      <c r="M671" s="81"/>
      <c r="N671" s="81"/>
      <c r="O671" s="81"/>
      <c r="P671" s="81"/>
      <c r="Q671" s="84"/>
      <c r="R671" s="83"/>
      <c r="S671" s="81"/>
      <c r="T671" s="81"/>
      <c r="U671" s="81"/>
      <c r="V671" s="84"/>
      <c r="W671" s="83"/>
      <c r="X671" s="62"/>
      <c r="Y671" s="9"/>
    </row>
    <row r="672" spans="7:25" ht="15" thickBot="1" x14ac:dyDescent="0.35">
      <c r="G672" s="62"/>
      <c r="H672" s="62"/>
      <c r="I672" s="62"/>
      <c r="J672" s="63" t="s">
        <v>59</v>
      </c>
      <c r="K672" s="64" t="s">
        <v>60</v>
      </c>
      <c r="L672" s="65" t="s">
        <v>61</v>
      </c>
      <c r="M672" s="65" t="s">
        <v>186</v>
      </c>
      <c r="N672" s="65" t="s">
        <v>62</v>
      </c>
      <c r="O672" s="65" t="s">
        <v>187</v>
      </c>
      <c r="P672" s="65" t="s">
        <v>63</v>
      </c>
      <c r="Q672" s="66" t="s">
        <v>64</v>
      </c>
      <c r="R672" s="67" t="s">
        <v>65</v>
      </c>
      <c r="S672" s="65" t="s">
        <v>66</v>
      </c>
      <c r="T672" s="65" t="s">
        <v>67</v>
      </c>
      <c r="U672" s="65" t="s">
        <v>68</v>
      </c>
      <c r="V672" s="66" t="s">
        <v>69</v>
      </c>
      <c r="W672" s="67" t="s">
        <v>70</v>
      </c>
      <c r="X672" s="62"/>
      <c r="Y672" s="9"/>
    </row>
    <row r="673" spans="7:25" ht="15.6" x14ac:dyDescent="0.3">
      <c r="G673" s="68">
        <v>106</v>
      </c>
      <c r="H673" s="69" t="s">
        <v>110</v>
      </c>
      <c r="I673" s="70"/>
      <c r="J673" s="71"/>
      <c r="K673" s="72"/>
      <c r="L673" s="73"/>
      <c r="M673" s="73"/>
      <c r="N673" s="73"/>
      <c r="O673" s="73"/>
      <c r="P673" s="73"/>
      <c r="Q673" s="74"/>
      <c r="R673" s="75"/>
      <c r="S673" s="73"/>
      <c r="T673" s="73"/>
      <c r="U673" s="73"/>
      <c r="V673" s="74"/>
      <c r="W673" s="76"/>
      <c r="X673" s="62"/>
      <c r="Y673" s="9"/>
    </row>
    <row r="674" spans="7:25" x14ac:dyDescent="0.3">
      <c r="G674" s="77"/>
      <c r="H674" s="62">
        <v>1</v>
      </c>
      <c r="I674" s="62" t="s">
        <v>11</v>
      </c>
      <c r="J674" s="78">
        <v>390</v>
      </c>
      <c r="K674" s="95">
        <v>0.71899999999999997</v>
      </c>
      <c r="L674" s="80">
        <v>31751484</v>
      </c>
      <c r="M674" s="81">
        <v>10301587</v>
      </c>
      <c r="N674" s="80">
        <v>103660</v>
      </c>
      <c r="O674" s="80"/>
      <c r="P674" s="81">
        <v>15497007.482999999</v>
      </c>
      <c r="Q674" s="82">
        <v>2.2769999999999999E-3</v>
      </c>
      <c r="R674" s="83">
        <v>35286.686038790998</v>
      </c>
      <c r="S674" s="80">
        <v>990522</v>
      </c>
      <c r="T674" s="81">
        <v>143991</v>
      </c>
      <c r="U674" s="81">
        <v>608655.78899999999</v>
      </c>
      <c r="V674" s="84">
        <v>1.91E-3</v>
      </c>
      <c r="W674" s="85">
        <v>1162.5325569900001</v>
      </c>
      <c r="X674" s="62"/>
      <c r="Y674" s="9"/>
    </row>
    <row r="675" spans="7:25" x14ac:dyDescent="0.3">
      <c r="G675" s="77"/>
      <c r="H675" s="62">
        <v>2</v>
      </c>
      <c r="I675" s="62" t="s">
        <v>27</v>
      </c>
      <c r="J675" s="78">
        <v>390</v>
      </c>
      <c r="K675" s="95">
        <v>0.71899999999999997</v>
      </c>
      <c r="L675" s="80">
        <v>31751484</v>
      </c>
      <c r="M675" s="81">
        <v>10301587</v>
      </c>
      <c r="N675" s="80">
        <v>103660</v>
      </c>
      <c r="O675" s="80"/>
      <c r="P675" s="81">
        <v>15497007.482999999</v>
      </c>
      <c r="Q675" s="82">
        <v>2.6200000000000003E-4</v>
      </c>
      <c r="R675" s="83">
        <v>4060.2159605460001</v>
      </c>
      <c r="S675" s="80">
        <v>990522</v>
      </c>
      <c r="T675" s="81">
        <v>143991</v>
      </c>
      <c r="U675" s="81">
        <v>608655.78899999999</v>
      </c>
      <c r="V675" s="84">
        <v>2.6899999999999998E-4</v>
      </c>
      <c r="W675" s="85">
        <v>163.72840724099999</v>
      </c>
      <c r="X675" s="62"/>
      <c r="Y675" s="9"/>
    </row>
    <row r="676" spans="7:25" x14ac:dyDescent="0.3">
      <c r="G676" s="77"/>
      <c r="H676" s="62">
        <v>3</v>
      </c>
      <c r="I676" s="62" t="s">
        <v>20</v>
      </c>
      <c r="J676" s="78">
        <v>390</v>
      </c>
      <c r="K676" s="95">
        <v>0.71899999999999997</v>
      </c>
      <c r="L676" s="80">
        <v>31751484</v>
      </c>
      <c r="M676" s="81">
        <v>10301587</v>
      </c>
      <c r="N676" s="80">
        <v>103660</v>
      </c>
      <c r="O676" s="80"/>
      <c r="P676" s="81">
        <v>15497007.482999999</v>
      </c>
      <c r="Q676" s="82">
        <v>5.7799999999999995E-4</v>
      </c>
      <c r="R676" s="83">
        <v>8957.2703251739986</v>
      </c>
      <c r="S676" s="80">
        <v>990522</v>
      </c>
      <c r="T676" s="81">
        <v>143991</v>
      </c>
      <c r="U676" s="81">
        <v>608655.78899999999</v>
      </c>
      <c r="V676" s="84">
        <v>5.9699999999999998E-4</v>
      </c>
      <c r="W676" s="85">
        <v>363.36750603299998</v>
      </c>
      <c r="X676" s="62"/>
      <c r="Y676" s="9"/>
    </row>
    <row r="677" spans="7:25" x14ac:dyDescent="0.3">
      <c r="G677" s="77"/>
      <c r="H677" s="62">
        <v>4</v>
      </c>
      <c r="I677" s="62" t="s">
        <v>10</v>
      </c>
      <c r="J677" s="78">
        <v>390</v>
      </c>
      <c r="K677" s="95">
        <v>0.71899999999999997</v>
      </c>
      <c r="L677" s="80">
        <v>31751484</v>
      </c>
      <c r="M677" s="81">
        <v>10301587</v>
      </c>
      <c r="N677" s="80">
        <v>103660</v>
      </c>
      <c r="O677" s="80"/>
      <c r="P677" s="81">
        <v>15497007.482999999</v>
      </c>
      <c r="Q677" s="82">
        <v>8.5789999999999998E-3</v>
      </c>
      <c r="R677" s="83">
        <v>132948.82719665699</v>
      </c>
      <c r="S677" s="80">
        <v>990522</v>
      </c>
      <c r="T677" s="81">
        <v>143991</v>
      </c>
      <c r="U677" s="81">
        <v>608655.78899999999</v>
      </c>
      <c r="V677" s="84">
        <v>9.2750000000000003E-3</v>
      </c>
      <c r="W677" s="85">
        <v>5645.2824429749999</v>
      </c>
      <c r="X677" s="62"/>
      <c r="Y677" s="9"/>
    </row>
    <row r="678" spans="7:25" x14ac:dyDescent="0.3">
      <c r="G678" s="77"/>
      <c r="H678" s="62">
        <v>136</v>
      </c>
      <c r="I678" s="62" t="s">
        <v>159</v>
      </c>
      <c r="J678" s="78">
        <v>390</v>
      </c>
      <c r="K678" s="95">
        <v>0.71899999999999997</v>
      </c>
      <c r="L678" s="80">
        <v>31751484</v>
      </c>
      <c r="M678" s="81">
        <v>10301587</v>
      </c>
      <c r="N678" s="80">
        <v>103660</v>
      </c>
      <c r="O678" s="80"/>
      <c r="P678" s="81">
        <v>15497007.482999999</v>
      </c>
      <c r="Q678" s="82">
        <v>1.75E-4</v>
      </c>
      <c r="R678" s="83">
        <v>2711.976309525</v>
      </c>
      <c r="S678" s="80">
        <v>990522</v>
      </c>
      <c r="T678" s="81">
        <v>143991</v>
      </c>
      <c r="U678" s="81">
        <v>608655.78899999999</v>
      </c>
      <c r="V678" s="84">
        <v>0</v>
      </c>
      <c r="W678" s="85">
        <v>0</v>
      </c>
      <c r="X678" s="62"/>
      <c r="Y678" s="9"/>
    </row>
    <row r="679" spans="7:25" x14ac:dyDescent="0.3">
      <c r="G679" s="77"/>
      <c r="H679" s="62">
        <v>6</v>
      </c>
      <c r="I679" s="62" t="s">
        <v>76</v>
      </c>
      <c r="J679" s="78">
        <v>390</v>
      </c>
      <c r="K679" s="95">
        <v>0.71899999999999997</v>
      </c>
      <c r="L679" s="80">
        <v>31751484</v>
      </c>
      <c r="M679" s="81">
        <v>10301587</v>
      </c>
      <c r="N679" s="80">
        <v>103660</v>
      </c>
      <c r="O679" s="80"/>
      <c r="P679" s="81">
        <v>15497007.482999999</v>
      </c>
      <c r="Q679" s="82">
        <v>0</v>
      </c>
      <c r="R679" s="83">
        <v>0</v>
      </c>
      <c r="S679" s="80">
        <v>990522</v>
      </c>
      <c r="T679" s="81">
        <v>143991</v>
      </c>
      <c r="U679" s="81">
        <v>608655.78899999999</v>
      </c>
      <c r="V679" s="84">
        <v>0</v>
      </c>
      <c r="W679" s="85">
        <v>0</v>
      </c>
      <c r="X679" s="62"/>
      <c r="Y679" s="9"/>
    </row>
    <row r="680" spans="7:25" x14ac:dyDescent="0.3">
      <c r="G680" s="77"/>
      <c r="H680" s="62">
        <v>7</v>
      </c>
      <c r="I680" s="62" t="s">
        <v>9</v>
      </c>
      <c r="J680" s="78">
        <v>390</v>
      </c>
      <c r="K680" s="95">
        <v>0.71899999999999997</v>
      </c>
      <c r="L680" s="80">
        <v>31751484</v>
      </c>
      <c r="M680" s="81">
        <v>10301587</v>
      </c>
      <c r="N680" s="80">
        <v>103660</v>
      </c>
      <c r="O680" s="80"/>
      <c r="P680" s="81">
        <v>15497007.482999999</v>
      </c>
      <c r="Q680" s="82">
        <v>1.1900000000000001E-4</v>
      </c>
      <c r="R680" s="83">
        <v>1844.143890477</v>
      </c>
      <c r="S680" s="80">
        <v>990522</v>
      </c>
      <c r="T680" s="81">
        <v>143991</v>
      </c>
      <c r="U680" s="81">
        <v>608655.78899999999</v>
      </c>
      <c r="V680" s="84">
        <v>1.27E-4</v>
      </c>
      <c r="W680" s="85">
        <v>77.299285202999997</v>
      </c>
      <c r="X680" s="62"/>
      <c r="Y680" s="9"/>
    </row>
    <row r="681" spans="7:25" x14ac:dyDescent="0.3">
      <c r="G681" s="77"/>
      <c r="H681" s="62">
        <v>8</v>
      </c>
      <c r="I681" s="62" t="s">
        <v>23</v>
      </c>
      <c r="J681" s="78">
        <v>390</v>
      </c>
      <c r="K681" s="95">
        <v>0.71899999999999997</v>
      </c>
      <c r="L681" s="80">
        <v>31751484</v>
      </c>
      <c r="M681" s="81">
        <v>10301587</v>
      </c>
      <c r="N681" s="80">
        <v>103660</v>
      </c>
      <c r="O681" s="80"/>
      <c r="P681" s="81">
        <v>15497007.482999999</v>
      </c>
      <c r="Q681" s="82">
        <v>1.74E-4</v>
      </c>
      <c r="R681" s="83">
        <v>2696.4793020419997</v>
      </c>
      <c r="S681" s="80">
        <v>990522</v>
      </c>
      <c r="T681" s="81">
        <v>143991</v>
      </c>
      <c r="U681" s="81">
        <v>608655.78899999999</v>
      </c>
      <c r="V681" s="84">
        <v>1.8699999999999999E-4</v>
      </c>
      <c r="W681" s="85">
        <v>113.81863254299999</v>
      </c>
      <c r="X681" s="62"/>
      <c r="Y681" s="9"/>
    </row>
    <row r="682" spans="7:25" x14ac:dyDescent="0.3">
      <c r="G682" s="77"/>
      <c r="H682" s="62">
        <v>9</v>
      </c>
      <c r="I682" s="62" t="s">
        <v>0</v>
      </c>
      <c r="J682" s="78">
        <v>390</v>
      </c>
      <c r="K682" s="95">
        <v>0.71899999999999997</v>
      </c>
      <c r="L682" s="80">
        <v>31751484</v>
      </c>
      <c r="M682" s="81">
        <v>10301587</v>
      </c>
      <c r="N682" s="80">
        <v>103660</v>
      </c>
      <c r="O682" s="80"/>
      <c r="P682" s="81">
        <v>15497007.482999999</v>
      </c>
      <c r="Q682" s="82">
        <v>2.4800000000000001E-4</v>
      </c>
      <c r="R682" s="83">
        <v>3843.2578557839997</v>
      </c>
      <c r="S682" s="80">
        <v>990522</v>
      </c>
      <c r="T682" s="81">
        <v>143991</v>
      </c>
      <c r="U682" s="81">
        <v>608655.78899999999</v>
      </c>
      <c r="V682" s="84">
        <v>2.6600000000000001E-4</v>
      </c>
      <c r="W682" s="85">
        <v>161.90243987400001</v>
      </c>
      <c r="X682" s="62"/>
      <c r="Y682" s="9"/>
    </row>
    <row r="683" spans="7:25" x14ac:dyDescent="0.3">
      <c r="G683" s="77"/>
      <c r="H683" s="62">
        <v>17</v>
      </c>
      <c r="I683" s="62" t="s">
        <v>16</v>
      </c>
      <c r="J683" s="78">
        <v>390</v>
      </c>
      <c r="K683" s="95">
        <v>0.71899999999999997</v>
      </c>
      <c r="L683" s="80">
        <v>31751484</v>
      </c>
      <c r="M683" s="81">
        <v>10301587</v>
      </c>
      <c r="N683" s="80">
        <v>103660</v>
      </c>
      <c r="O683" s="80"/>
      <c r="P683" s="81">
        <v>15497007.482999999</v>
      </c>
      <c r="Q683" s="82">
        <v>7.0899999999999999E-4</v>
      </c>
      <c r="R683" s="83">
        <v>10987.378305446999</v>
      </c>
      <c r="S683" s="80">
        <v>990522</v>
      </c>
      <c r="T683" s="81">
        <v>143991</v>
      </c>
      <c r="U683" s="81">
        <v>608655.78899999999</v>
      </c>
      <c r="V683" s="84">
        <v>7.5799999999999999E-4</v>
      </c>
      <c r="W683" s="85">
        <v>461.36108806199996</v>
      </c>
      <c r="X683" s="62"/>
      <c r="Y683" s="9"/>
    </row>
    <row r="684" spans="7:25" x14ac:dyDescent="0.3">
      <c r="G684" s="77"/>
      <c r="H684" s="62">
        <v>29</v>
      </c>
      <c r="I684" s="62" t="s">
        <v>24</v>
      </c>
      <c r="J684" s="78">
        <v>390</v>
      </c>
      <c r="K684" s="95">
        <v>0.71899999999999997</v>
      </c>
      <c r="L684" s="80">
        <v>31751484</v>
      </c>
      <c r="M684" s="81">
        <v>10301587</v>
      </c>
      <c r="N684" s="80">
        <v>103660</v>
      </c>
      <c r="O684" s="80"/>
      <c r="P684" s="81">
        <v>15497007.482999999</v>
      </c>
      <c r="Q684" s="82">
        <v>3.1029999999999999E-3</v>
      </c>
      <c r="R684" s="83">
        <v>48087.214219748996</v>
      </c>
      <c r="S684" s="80">
        <v>990522</v>
      </c>
      <c r="T684" s="81">
        <v>143991</v>
      </c>
      <c r="U684" s="81">
        <v>608655.78899999999</v>
      </c>
      <c r="V684" s="84">
        <v>3.1029999999999999E-3</v>
      </c>
      <c r="W684" s="85">
        <v>1888.6589132669999</v>
      </c>
      <c r="X684" s="62"/>
      <c r="Y684" s="9"/>
    </row>
    <row r="685" spans="7:25" x14ac:dyDescent="0.3">
      <c r="G685" s="77"/>
      <c r="H685" s="62">
        <v>38</v>
      </c>
      <c r="I685" s="62" t="s">
        <v>12</v>
      </c>
      <c r="J685" s="78">
        <v>390</v>
      </c>
      <c r="K685" s="95">
        <v>0.71899999999999997</v>
      </c>
      <c r="L685" s="80">
        <v>31751484</v>
      </c>
      <c r="M685" s="81">
        <v>10301587</v>
      </c>
      <c r="N685" s="80">
        <v>103660</v>
      </c>
      <c r="O685" s="80"/>
      <c r="P685" s="81">
        <v>15497007.482999999</v>
      </c>
      <c r="Q685" s="82">
        <v>9.5000000000000005E-5</v>
      </c>
      <c r="R685" s="83">
        <v>1472.2157108849999</v>
      </c>
      <c r="S685" s="80">
        <v>990522</v>
      </c>
      <c r="T685" s="81">
        <v>143991</v>
      </c>
      <c r="U685" s="81">
        <v>608655.78899999999</v>
      </c>
      <c r="V685" s="84">
        <v>7.8999999999999996E-5</v>
      </c>
      <c r="W685" s="85">
        <v>48.083807330999996</v>
      </c>
      <c r="X685" s="62"/>
      <c r="Y685" s="9"/>
    </row>
    <row r="686" spans="7:25" x14ac:dyDescent="0.3">
      <c r="G686" s="77"/>
      <c r="H686" s="62">
        <v>55</v>
      </c>
      <c r="I686" s="62" t="s">
        <v>26</v>
      </c>
      <c r="J686" s="78">
        <v>390</v>
      </c>
      <c r="K686" s="95">
        <v>0.71899999999999997</v>
      </c>
      <c r="L686" s="80">
        <v>31751484</v>
      </c>
      <c r="M686" s="81">
        <v>10301587</v>
      </c>
      <c r="N686" s="80">
        <v>103660</v>
      </c>
      <c r="O686" s="80"/>
      <c r="P686" s="81">
        <v>15497007.482999999</v>
      </c>
      <c r="Q686" s="82">
        <v>1.4799999999999999E-4</v>
      </c>
      <c r="R686" s="83">
        <v>2293.557107484</v>
      </c>
      <c r="S686" s="80">
        <v>990522</v>
      </c>
      <c r="T686" s="81">
        <v>143991</v>
      </c>
      <c r="U686" s="81">
        <v>608655.78899999999</v>
      </c>
      <c r="V686" s="84">
        <v>1.5699999999999999E-4</v>
      </c>
      <c r="W686" s="85">
        <v>95.558958872999995</v>
      </c>
      <c r="X686" s="62"/>
      <c r="Y686" s="9"/>
    </row>
    <row r="687" spans="7:25" x14ac:dyDescent="0.3">
      <c r="G687" s="77"/>
      <c r="H687" s="62">
        <v>71</v>
      </c>
      <c r="I687" s="62" t="s">
        <v>18</v>
      </c>
      <c r="J687" s="78">
        <v>390</v>
      </c>
      <c r="K687" s="95">
        <v>0</v>
      </c>
      <c r="L687" s="80">
        <v>31751484</v>
      </c>
      <c r="M687" s="81">
        <v>10301587</v>
      </c>
      <c r="N687" s="80">
        <v>103660</v>
      </c>
      <c r="O687" s="80"/>
      <c r="P687" s="81">
        <v>0</v>
      </c>
      <c r="Q687" s="82">
        <v>1.0000000000000001E-5</v>
      </c>
      <c r="R687" s="83">
        <v>0</v>
      </c>
      <c r="S687" s="80">
        <v>990522</v>
      </c>
      <c r="T687" s="81">
        <v>143991</v>
      </c>
      <c r="U687" s="81">
        <v>0</v>
      </c>
      <c r="V687" s="84">
        <v>1.1E-5</v>
      </c>
      <c r="W687" s="85">
        <v>0</v>
      </c>
      <c r="X687" s="62"/>
      <c r="Y687" s="9"/>
    </row>
    <row r="688" spans="7:25" x14ac:dyDescent="0.3">
      <c r="G688" s="77"/>
      <c r="H688" s="62">
        <v>72</v>
      </c>
      <c r="I688" s="62" t="s">
        <v>28</v>
      </c>
      <c r="J688" s="78">
        <v>390</v>
      </c>
      <c r="K688" s="95">
        <v>0</v>
      </c>
      <c r="L688" s="80">
        <v>31751484</v>
      </c>
      <c r="M688" s="81">
        <v>10301587</v>
      </c>
      <c r="N688" s="80">
        <v>103660</v>
      </c>
      <c r="O688" s="80"/>
      <c r="P688" s="81">
        <v>0</v>
      </c>
      <c r="Q688" s="82">
        <v>2.9999999999999997E-4</v>
      </c>
      <c r="R688" s="83">
        <v>0</v>
      </c>
      <c r="S688" s="80">
        <v>990522</v>
      </c>
      <c r="T688" s="81">
        <v>143991</v>
      </c>
      <c r="U688" s="81">
        <v>0</v>
      </c>
      <c r="V688" s="84">
        <v>3.1799999999999998E-4</v>
      </c>
      <c r="W688" s="85">
        <v>0</v>
      </c>
      <c r="X688" s="62"/>
      <c r="Y688" s="9"/>
    </row>
    <row r="689" spans="7:25" x14ac:dyDescent="0.3">
      <c r="G689" s="77"/>
      <c r="H689" s="62">
        <v>106</v>
      </c>
      <c r="I689" s="62" t="s">
        <v>110</v>
      </c>
      <c r="J689" s="78">
        <v>390</v>
      </c>
      <c r="K689" s="95">
        <v>0.71899999999999997</v>
      </c>
      <c r="L689" s="80">
        <v>31751484</v>
      </c>
      <c r="M689" s="81">
        <v>10301587</v>
      </c>
      <c r="N689" s="80">
        <v>103660</v>
      </c>
      <c r="O689" s="80"/>
      <c r="P689" s="81">
        <v>15497007.482999999</v>
      </c>
      <c r="Q689" s="82">
        <v>0</v>
      </c>
      <c r="R689" s="83">
        <v>0</v>
      </c>
      <c r="S689" s="80">
        <v>990522</v>
      </c>
      <c r="T689" s="81">
        <v>143991</v>
      </c>
      <c r="U689" s="81">
        <v>608655.78899999999</v>
      </c>
      <c r="V689" s="84">
        <v>0</v>
      </c>
      <c r="W689" s="85">
        <v>0</v>
      </c>
      <c r="X689" s="62"/>
      <c r="Y689" s="9"/>
    </row>
    <row r="690" spans="7:25" x14ac:dyDescent="0.3">
      <c r="G690" s="77"/>
      <c r="H690" s="62">
        <v>117</v>
      </c>
      <c r="I690" s="62" t="s">
        <v>21</v>
      </c>
      <c r="J690" s="78">
        <v>390</v>
      </c>
      <c r="K690" s="95">
        <v>0.71899999999999997</v>
      </c>
      <c r="L690" s="80">
        <v>31751484</v>
      </c>
      <c r="M690" s="81">
        <v>10301587</v>
      </c>
      <c r="N690" s="80">
        <v>103660</v>
      </c>
      <c r="O690" s="80"/>
      <c r="P690" s="81">
        <v>15497007.482999999</v>
      </c>
      <c r="Q690" s="82">
        <v>2.5700000000000001E-4</v>
      </c>
      <c r="R690" s="83">
        <v>3982.7309231310001</v>
      </c>
      <c r="S690" s="80">
        <v>990522</v>
      </c>
      <c r="T690" s="81">
        <v>143991</v>
      </c>
      <c r="U690" s="81">
        <v>608655.78899999999</v>
      </c>
      <c r="V690" s="84">
        <v>2.7300000000000002E-4</v>
      </c>
      <c r="W690" s="85">
        <v>166.163030397</v>
      </c>
      <c r="X690" s="62"/>
      <c r="Y690" s="9"/>
    </row>
    <row r="691" spans="7:25" x14ac:dyDescent="0.3">
      <c r="G691" s="77"/>
      <c r="H691" s="62">
        <v>122</v>
      </c>
      <c r="I691" s="62" t="s">
        <v>96</v>
      </c>
      <c r="J691" s="78">
        <v>390</v>
      </c>
      <c r="K691" s="95">
        <v>0.71899999999999997</v>
      </c>
      <c r="L691" s="80">
        <v>31751484</v>
      </c>
      <c r="M691" s="81">
        <v>10301587</v>
      </c>
      <c r="N691" s="80">
        <v>103660</v>
      </c>
      <c r="O691" s="80"/>
      <c r="P691" s="81">
        <v>15497007.482999999</v>
      </c>
      <c r="Q691" s="82">
        <v>0</v>
      </c>
      <c r="R691" s="83">
        <v>0</v>
      </c>
      <c r="S691" s="80">
        <v>990522</v>
      </c>
      <c r="T691" s="81">
        <v>143991</v>
      </c>
      <c r="U691" s="81">
        <v>608655.78899999999</v>
      </c>
      <c r="V691" s="84">
        <v>0</v>
      </c>
      <c r="W691" s="85">
        <v>0</v>
      </c>
      <c r="X691" s="62"/>
      <c r="Y691" s="9"/>
    </row>
    <row r="692" spans="7:25" x14ac:dyDescent="0.3">
      <c r="G692" s="77"/>
      <c r="H692" s="62"/>
      <c r="I692" s="62"/>
      <c r="J692" s="78"/>
      <c r="K692" s="95"/>
      <c r="L692" s="81"/>
      <c r="M692" s="81"/>
      <c r="N692" s="81"/>
      <c r="O692" s="81"/>
      <c r="P692" s="81"/>
      <c r="Q692" s="84"/>
      <c r="R692" s="83"/>
      <c r="S692" s="81"/>
      <c r="T692" s="81"/>
      <c r="U692" s="81"/>
      <c r="V692" s="84"/>
      <c r="W692" s="85"/>
      <c r="X692" s="62"/>
      <c r="Y692" s="9"/>
    </row>
    <row r="693" spans="7:25" ht="15.6" x14ac:dyDescent="0.3">
      <c r="G693" s="90">
        <v>106</v>
      </c>
      <c r="H693" s="91" t="s">
        <v>110</v>
      </c>
      <c r="I693" s="62"/>
      <c r="J693" s="78"/>
      <c r="K693" s="95"/>
      <c r="L693" s="81"/>
      <c r="M693" s="81"/>
      <c r="N693" s="81"/>
      <c r="O693" s="81"/>
      <c r="P693" s="81"/>
      <c r="Q693" s="84"/>
      <c r="R693" s="83"/>
      <c r="S693" s="81"/>
      <c r="T693" s="81"/>
      <c r="U693" s="81"/>
      <c r="V693" s="84"/>
      <c r="W693" s="85"/>
      <c r="X693" s="62"/>
      <c r="Y693" s="9"/>
    </row>
    <row r="694" spans="7:25" x14ac:dyDescent="0.3">
      <c r="G694" s="77"/>
      <c r="H694" s="62">
        <v>1</v>
      </c>
      <c r="I694" s="62" t="s">
        <v>11</v>
      </c>
      <c r="J694" s="78">
        <v>814</v>
      </c>
      <c r="K694" s="95">
        <v>0.71899999999999997</v>
      </c>
      <c r="L694" s="80">
        <v>0</v>
      </c>
      <c r="M694" s="81">
        <v>0</v>
      </c>
      <c r="N694" s="80">
        <v>179330</v>
      </c>
      <c r="O694" s="80"/>
      <c r="P694" s="81">
        <v>128938.26999999999</v>
      </c>
      <c r="Q694" s="82">
        <v>2.2769999999999999E-3</v>
      </c>
      <c r="R694" s="83">
        <v>293.59244078999996</v>
      </c>
      <c r="S694" s="80">
        <v>0</v>
      </c>
      <c r="T694" s="81"/>
      <c r="U694" s="81">
        <v>0</v>
      </c>
      <c r="V694" s="84">
        <v>1.91E-3</v>
      </c>
      <c r="W694" s="85">
        <v>0</v>
      </c>
      <c r="X694" s="62"/>
      <c r="Y694" s="9"/>
    </row>
    <row r="695" spans="7:25" x14ac:dyDescent="0.3">
      <c r="G695" s="77"/>
      <c r="H695" s="62">
        <v>2</v>
      </c>
      <c r="I695" s="62" t="s">
        <v>27</v>
      </c>
      <c r="J695" s="78">
        <v>814</v>
      </c>
      <c r="K695" s="95">
        <v>0.71899999999999997</v>
      </c>
      <c r="L695" s="80">
        <v>0</v>
      </c>
      <c r="M695" s="81">
        <v>0</v>
      </c>
      <c r="N695" s="80">
        <v>179330</v>
      </c>
      <c r="O695" s="80"/>
      <c r="P695" s="81">
        <v>128938.26999999999</v>
      </c>
      <c r="Q695" s="82">
        <v>2.6200000000000003E-4</v>
      </c>
      <c r="R695" s="83">
        <v>33.78182674</v>
      </c>
      <c r="S695" s="80">
        <v>0</v>
      </c>
      <c r="T695" s="81"/>
      <c r="U695" s="81">
        <v>0</v>
      </c>
      <c r="V695" s="84">
        <v>2.6899999999999998E-4</v>
      </c>
      <c r="W695" s="85">
        <v>0</v>
      </c>
      <c r="X695" s="62"/>
      <c r="Y695" s="9"/>
    </row>
    <row r="696" spans="7:25" x14ac:dyDescent="0.3">
      <c r="G696" s="77"/>
      <c r="H696" s="62">
        <v>3</v>
      </c>
      <c r="I696" s="62" t="s">
        <v>20</v>
      </c>
      <c r="J696" s="78">
        <v>814</v>
      </c>
      <c r="K696" s="95">
        <v>0.71899999999999997</v>
      </c>
      <c r="L696" s="80">
        <v>0</v>
      </c>
      <c r="M696" s="81">
        <v>0</v>
      </c>
      <c r="N696" s="80">
        <v>179330</v>
      </c>
      <c r="O696" s="80"/>
      <c r="P696" s="81">
        <v>128938.26999999999</v>
      </c>
      <c r="Q696" s="82">
        <v>5.7799999999999995E-4</v>
      </c>
      <c r="R696" s="83">
        <v>74.526320059999989</v>
      </c>
      <c r="S696" s="80">
        <v>0</v>
      </c>
      <c r="T696" s="81"/>
      <c r="U696" s="81">
        <v>0</v>
      </c>
      <c r="V696" s="84">
        <v>5.9699999999999998E-4</v>
      </c>
      <c r="W696" s="85">
        <v>0</v>
      </c>
      <c r="X696" s="62"/>
      <c r="Y696" s="9"/>
    </row>
    <row r="697" spans="7:25" x14ac:dyDescent="0.3">
      <c r="G697" s="77"/>
      <c r="H697" s="62">
        <v>4</v>
      </c>
      <c r="I697" s="62" t="s">
        <v>10</v>
      </c>
      <c r="J697" s="78">
        <v>814</v>
      </c>
      <c r="K697" s="95">
        <v>0.71899999999999997</v>
      </c>
      <c r="L697" s="80">
        <v>0</v>
      </c>
      <c r="M697" s="81">
        <v>0</v>
      </c>
      <c r="N697" s="80">
        <v>179330</v>
      </c>
      <c r="O697" s="80"/>
      <c r="P697" s="81">
        <v>128938.26999999999</v>
      </c>
      <c r="Q697" s="82">
        <v>8.5789999999999998E-3</v>
      </c>
      <c r="R697" s="83">
        <v>1106.1614183299998</v>
      </c>
      <c r="S697" s="80">
        <v>0</v>
      </c>
      <c r="T697" s="81"/>
      <c r="U697" s="81">
        <v>0</v>
      </c>
      <c r="V697" s="84">
        <v>9.2750000000000003E-3</v>
      </c>
      <c r="W697" s="85">
        <v>0</v>
      </c>
      <c r="X697" s="62"/>
      <c r="Y697" s="9"/>
    </row>
    <row r="698" spans="7:25" x14ac:dyDescent="0.3">
      <c r="G698" s="77"/>
      <c r="H698" s="62">
        <v>136</v>
      </c>
      <c r="I698" s="62" t="s">
        <v>159</v>
      </c>
      <c r="J698" s="78">
        <v>814</v>
      </c>
      <c r="K698" s="95">
        <v>0.71899999999999997</v>
      </c>
      <c r="L698" s="80">
        <v>0</v>
      </c>
      <c r="M698" s="81">
        <v>0</v>
      </c>
      <c r="N698" s="80">
        <v>179330</v>
      </c>
      <c r="O698" s="80"/>
      <c r="P698" s="81">
        <v>128938.26999999999</v>
      </c>
      <c r="Q698" s="82">
        <v>1.75E-4</v>
      </c>
      <c r="R698" s="83">
        <v>22.564197249999999</v>
      </c>
      <c r="S698" s="80">
        <v>0</v>
      </c>
      <c r="T698" s="81"/>
      <c r="U698" s="81">
        <v>0</v>
      </c>
      <c r="V698" s="84">
        <v>0</v>
      </c>
      <c r="W698" s="85">
        <v>0</v>
      </c>
      <c r="X698" s="62"/>
      <c r="Y698" s="9"/>
    </row>
    <row r="699" spans="7:25" x14ac:dyDescent="0.3">
      <c r="G699" s="77"/>
      <c r="H699" s="62">
        <v>6</v>
      </c>
      <c r="I699" s="62" t="s">
        <v>76</v>
      </c>
      <c r="J699" s="78">
        <v>814</v>
      </c>
      <c r="K699" s="95">
        <v>0.71899999999999997</v>
      </c>
      <c r="L699" s="80">
        <v>0</v>
      </c>
      <c r="M699" s="81">
        <v>0</v>
      </c>
      <c r="N699" s="80">
        <v>179330</v>
      </c>
      <c r="O699" s="80"/>
      <c r="P699" s="81">
        <v>128938.26999999999</v>
      </c>
      <c r="Q699" s="82">
        <v>0</v>
      </c>
      <c r="R699" s="83">
        <v>0</v>
      </c>
      <c r="S699" s="80">
        <v>0</v>
      </c>
      <c r="T699" s="81"/>
      <c r="U699" s="81">
        <v>0</v>
      </c>
      <c r="V699" s="84">
        <v>0</v>
      </c>
      <c r="W699" s="85">
        <v>0</v>
      </c>
      <c r="X699" s="62"/>
      <c r="Y699" s="9"/>
    </row>
    <row r="700" spans="7:25" x14ac:dyDescent="0.3">
      <c r="G700" s="77"/>
      <c r="H700" s="62">
        <v>7</v>
      </c>
      <c r="I700" s="62" t="s">
        <v>9</v>
      </c>
      <c r="J700" s="78">
        <v>814</v>
      </c>
      <c r="K700" s="95">
        <v>0.71899999999999997</v>
      </c>
      <c r="L700" s="80">
        <v>0</v>
      </c>
      <c r="M700" s="81">
        <v>0</v>
      </c>
      <c r="N700" s="80">
        <v>179330</v>
      </c>
      <c r="O700" s="80"/>
      <c r="P700" s="81">
        <v>128938.26999999999</v>
      </c>
      <c r="Q700" s="82">
        <v>1.1900000000000001E-4</v>
      </c>
      <c r="R700" s="83">
        <v>15.343654129999999</v>
      </c>
      <c r="S700" s="80">
        <v>0</v>
      </c>
      <c r="T700" s="81"/>
      <c r="U700" s="81">
        <v>0</v>
      </c>
      <c r="V700" s="84">
        <v>1.27E-4</v>
      </c>
      <c r="W700" s="85">
        <v>0</v>
      </c>
      <c r="X700" s="62"/>
      <c r="Y700" s="9"/>
    </row>
    <row r="701" spans="7:25" x14ac:dyDescent="0.3">
      <c r="G701" s="77"/>
      <c r="H701" s="62">
        <v>8</v>
      </c>
      <c r="I701" s="62" t="s">
        <v>23</v>
      </c>
      <c r="J701" s="78">
        <v>814</v>
      </c>
      <c r="K701" s="95">
        <v>0.71899999999999997</v>
      </c>
      <c r="L701" s="80">
        <v>0</v>
      </c>
      <c r="M701" s="81">
        <v>0</v>
      </c>
      <c r="N701" s="80">
        <v>179330</v>
      </c>
      <c r="O701" s="80"/>
      <c r="P701" s="81">
        <v>128938.26999999999</v>
      </c>
      <c r="Q701" s="82">
        <v>1.74E-4</v>
      </c>
      <c r="R701" s="83">
        <v>22.435258979999997</v>
      </c>
      <c r="S701" s="80">
        <v>0</v>
      </c>
      <c r="T701" s="81"/>
      <c r="U701" s="81">
        <v>0</v>
      </c>
      <c r="V701" s="84">
        <v>1.8699999999999999E-4</v>
      </c>
      <c r="W701" s="85">
        <v>0</v>
      </c>
      <c r="X701" s="62"/>
      <c r="Y701" s="9"/>
    </row>
    <row r="702" spans="7:25" x14ac:dyDescent="0.3">
      <c r="G702" s="77"/>
      <c r="H702" s="62">
        <v>9</v>
      </c>
      <c r="I702" s="62" t="s">
        <v>0</v>
      </c>
      <c r="J702" s="78">
        <v>814</v>
      </c>
      <c r="K702" s="95">
        <v>0.71899999999999997</v>
      </c>
      <c r="L702" s="80">
        <v>0</v>
      </c>
      <c r="M702" s="81">
        <v>0</v>
      </c>
      <c r="N702" s="80">
        <v>179330</v>
      </c>
      <c r="O702" s="80"/>
      <c r="P702" s="81">
        <v>128938.26999999999</v>
      </c>
      <c r="Q702" s="82">
        <v>2.4800000000000001E-4</v>
      </c>
      <c r="R702" s="83">
        <v>31.976690959999999</v>
      </c>
      <c r="S702" s="80">
        <v>0</v>
      </c>
      <c r="T702" s="81"/>
      <c r="U702" s="81">
        <v>0</v>
      </c>
      <c r="V702" s="84">
        <v>2.6600000000000001E-4</v>
      </c>
      <c r="W702" s="85">
        <v>0</v>
      </c>
      <c r="X702" s="62"/>
      <c r="Y702" s="9"/>
    </row>
    <row r="703" spans="7:25" x14ac:dyDescent="0.3">
      <c r="G703" s="77"/>
      <c r="H703" s="62">
        <v>29</v>
      </c>
      <c r="I703" s="62" t="s">
        <v>24</v>
      </c>
      <c r="J703" s="78">
        <v>814</v>
      </c>
      <c r="K703" s="95">
        <v>0.71899999999999997</v>
      </c>
      <c r="L703" s="80">
        <v>0</v>
      </c>
      <c r="M703" s="81">
        <v>0</v>
      </c>
      <c r="N703" s="80">
        <v>179330</v>
      </c>
      <c r="O703" s="80"/>
      <c r="P703" s="81">
        <v>128938.26999999999</v>
      </c>
      <c r="Q703" s="82">
        <v>3.1029999999999999E-3</v>
      </c>
      <c r="R703" s="83">
        <v>400.09545180999993</v>
      </c>
      <c r="S703" s="80">
        <v>0</v>
      </c>
      <c r="T703" s="81"/>
      <c r="U703" s="81">
        <v>0</v>
      </c>
      <c r="V703" s="84">
        <v>3.1029999999999999E-3</v>
      </c>
      <c r="W703" s="85">
        <v>0</v>
      </c>
      <c r="X703" s="62"/>
      <c r="Y703" s="9"/>
    </row>
    <row r="704" spans="7:25" x14ac:dyDescent="0.3">
      <c r="G704" s="77"/>
      <c r="H704" s="62">
        <v>38</v>
      </c>
      <c r="I704" s="62" t="s">
        <v>12</v>
      </c>
      <c r="J704" s="78">
        <v>814</v>
      </c>
      <c r="K704" s="95">
        <v>0.71899999999999997</v>
      </c>
      <c r="L704" s="80">
        <v>0</v>
      </c>
      <c r="M704" s="81">
        <v>0</v>
      </c>
      <c r="N704" s="80">
        <v>179330</v>
      </c>
      <c r="O704" s="80"/>
      <c r="P704" s="81">
        <v>128938.26999999999</v>
      </c>
      <c r="Q704" s="82">
        <v>9.5000000000000005E-5</v>
      </c>
      <c r="R704" s="83">
        <v>12.249135649999999</v>
      </c>
      <c r="S704" s="80">
        <v>0</v>
      </c>
      <c r="T704" s="81"/>
      <c r="U704" s="81">
        <v>0</v>
      </c>
      <c r="V704" s="84">
        <v>7.8999999999999996E-5</v>
      </c>
      <c r="W704" s="85">
        <v>0</v>
      </c>
      <c r="X704" s="62"/>
      <c r="Y704" s="9"/>
    </row>
    <row r="705" spans="7:25" x14ac:dyDescent="0.3">
      <c r="G705" s="77"/>
      <c r="H705" s="62">
        <v>55</v>
      </c>
      <c r="I705" s="62" t="s">
        <v>26</v>
      </c>
      <c r="J705" s="78">
        <v>814</v>
      </c>
      <c r="K705" s="95">
        <v>0.71899999999999997</v>
      </c>
      <c r="L705" s="80">
        <v>0</v>
      </c>
      <c r="M705" s="81">
        <v>0</v>
      </c>
      <c r="N705" s="80">
        <v>179330</v>
      </c>
      <c r="O705" s="80"/>
      <c r="P705" s="81">
        <v>128938.26999999999</v>
      </c>
      <c r="Q705" s="82">
        <v>1.4799999999999999E-4</v>
      </c>
      <c r="R705" s="83">
        <v>19.082863959999997</v>
      </c>
      <c r="S705" s="80">
        <v>0</v>
      </c>
      <c r="T705" s="81"/>
      <c r="U705" s="81">
        <v>0</v>
      </c>
      <c r="V705" s="84">
        <v>1.5699999999999999E-4</v>
      </c>
      <c r="W705" s="85">
        <v>0</v>
      </c>
      <c r="X705" s="62"/>
      <c r="Y705" s="9"/>
    </row>
    <row r="706" spans="7:25" x14ac:dyDescent="0.3">
      <c r="G706" s="77"/>
      <c r="H706" s="62">
        <v>71</v>
      </c>
      <c r="I706" s="62" t="s">
        <v>18</v>
      </c>
      <c r="J706" s="78">
        <v>814</v>
      </c>
      <c r="K706" s="95">
        <v>0</v>
      </c>
      <c r="L706" s="80">
        <v>0</v>
      </c>
      <c r="M706" s="81">
        <v>0</v>
      </c>
      <c r="N706" s="80">
        <v>179330</v>
      </c>
      <c r="O706" s="80"/>
      <c r="P706" s="81">
        <v>0</v>
      </c>
      <c r="Q706" s="82">
        <v>1.0000000000000001E-5</v>
      </c>
      <c r="R706" s="83">
        <v>0</v>
      </c>
      <c r="S706" s="80">
        <v>0</v>
      </c>
      <c r="T706" s="81"/>
      <c r="U706" s="81">
        <v>0</v>
      </c>
      <c r="V706" s="84">
        <v>1.1E-5</v>
      </c>
      <c r="W706" s="85">
        <v>0</v>
      </c>
      <c r="X706" s="62"/>
      <c r="Y706" s="9"/>
    </row>
    <row r="707" spans="7:25" x14ac:dyDescent="0.3">
      <c r="G707" s="77"/>
      <c r="H707" s="62">
        <v>72</v>
      </c>
      <c r="I707" s="62" t="s">
        <v>28</v>
      </c>
      <c r="J707" s="78">
        <v>814</v>
      </c>
      <c r="K707" s="95">
        <v>0</v>
      </c>
      <c r="L707" s="80">
        <v>0</v>
      </c>
      <c r="M707" s="81">
        <v>0</v>
      </c>
      <c r="N707" s="80">
        <v>179330</v>
      </c>
      <c r="O707" s="80"/>
      <c r="P707" s="81">
        <v>0</v>
      </c>
      <c r="Q707" s="82">
        <v>2.9999999999999997E-4</v>
      </c>
      <c r="R707" s="83">
        <v>0</v>
      </c>
      <c r="S707" s="80">
        <v>0</v>
      </c>
      <c r="T707" s="81"/>
      <c r="U707" s="81">
        <v>0</v>
      </c>
      <c r="V707" s="84">
        <v>3.1799999999999998E-4</v>
      </c>
      <c r="W707" s="85">
        <v>0</v>
      </c>
      <c r="X707" s="62"/>
      <c r="Y707" s="9"/>
    </row>
    <row r="708" spans="7:25" x14ac:dyDescent="0.3">
      <c r="G708" s="77"/>
      <c r="H708" s="62">
        <v>106</v>
      </c>
      <c r="I708" s="62" t="s">
        <v>110</v>
      </c>
      <c r="J708" s="78">
        <v>814</v>
      </c>
      <c r="K708" s="95">
        <v>0.71899999999999997</v>
      </c>
      <c r="L708" s="80">
        <v>0</v>
      </c>
      <c r="M708" s="81">
        <v>0</v>
      </c>
      <c r="N708" s="80">
        <v>179330</v>
      </c>
      <c r="O708" s="80"/>
      <c r="P708" s="81">
        <v>128938.26999999999</v>
      </c>
      <c r="Q708" s="82">
        <v>0</v>
      </c>
      <c r="R708" s="83">
        <v>0</v>
      </c>
      <c r="S708" s="80">
        <v>0</v>
      </c>
      <c r="T708" s="81"/>
      <c r="U708" s="81">
        <v>0</v>
      </c>
      <c r="V708" s="84">
        <v>0</v>
      </c>
      <c r="W708" s="85">
        <v>0</v>
      </c>
      <c r="X708" s="62"/>
      <c r="Y708" s="9"/>
    </row>
    <row r="709" spans="7:25" x14ac:dyDescent="0.3">
      <c r="G709" s="77"/>
      <c r="H709" s="62">
        <v>117</v>
      </c>
      <c r="I709" s="62" t="s">
        <v>21</v>
      </c>
      <c r="J709" s="78">
        <v>814</v>
      </c>
      <c r="K709" s="95">
        <v>0.71899999999999997</v>
      </c>
      <c r="L709" s="80">
        <v>0</v>
      </c>
      <c r="M709" s="81">
        <v>0</v>
      </c>
      <c r="N709" s="80">
        <v>179330</v>
      </c>
      <c r="O709" s="80"/>
      <c r="P709" s="81">
        <v>128938.26999999999</v>
      </c>
      <c r="Q709" s="82">
        <v>2.5700000000000001E-4</v>
      </c>
      <c r="R709" s="83">
        <v>33.137135389999997</v>
      </c>
      <c r="S709" s="80">
        <v>0</v>
      </c>
      <c r="T709" s="81"/>
      <c r="U709" s="81">
        <v>0</v>
      </c>
      <c r="V709" s="84">
        <v>2.7300000000000002E-4</v>
      </c>
      <c r="W709" s="85">
        <v>0</v>
      </c>
      <c r="X709" s="62"/>
      <c r="Y709" s="9"/>
    </row>
    <row r="710" spans="7:25" x14ac:dyDescent="0.3">
      <c r="G710" s="77"/>
      <c r="H710" s="62">
        <v>122</v>
      </c>
      <c r="I710" s="62" t="s">
        <v>96</v>
      </c>
      <c r="J710" s="78">
        <v>814</v>
      </c>
      <c r="K710" s="95">
        <v>0.71899999999999997</v>
      </c>
      <c r="L710" s="80">
        <v>0</v>
      </c>
      <c r="M710" s="81">
        <v>0</v>
      </c>
      <c r="N710" s="80">
        <v>179330</v>
      </c>
      <c r="O710" s="80"/>
      <c r="P710" s="81">
        <v>128938.26999999999</v>
      </c>
      <c r="Q710" s="82">
        <v>0</v>
      </c>
      <c r="R710" s="83">
        <v>0</v>
      </c>
      <c r="S710" s="80">
        <v>0</v>
      </c>
      <c r="T710" s="81"/>
      <c r="U710" s="81">
        <v>0</v>
      </c>
      <c r="V710" s="84">
        <v>0</v>
      </c>
      <c r="W710" s="85">
        <v>0</v>
      </c>
      <c r="X710" s="62"/>
      <c r="Y710" s="9"/>
    </row>
    <row r="711" spans="7:25" ht="15" thickBot="1" x14ac:dyDescent="0.35">
      <c r="G711" s="86"/>
      <c r="H711" s="87"/>
      <c r="I711" s="87"/>
      <c r="J711" s="87"/>
      <c r="K711" s="96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8"/>
      <c r="X711" s="62"/>
      <c r="Y711" s="9"/>
    </row>
    <row r="712" spans="7:25" x14ac:dyDescent="0.3">
      <c r="G712" s="62">
        <v>106</v>
      </c>
      <c r="H712" s="62" t="s">
        <v>110</v>
      </c>
      <c r="I712" s="62"/>
      <c r="J712" s="78"/>
      <c r="K712" s="79"/>
      <c r="L712" s="81"/>
      <c r="M712" s="81"/>
      <c r="N712" s="81"/>
      <c r="O712" s="81"/>
      <c r="P712" s="81"/>
      <c r="Q712" s="84"/>
      <c r="R712" s="83">
        <v>261236.89953974198</v>
      </c>
      <c r="S712" s="81"/>
      <c r="T712" s="81"/>
      <c r="U712" s="81"/>
      <c r="V712" s="84"/>
      <c r="W712" s="83">
        <v>10347.757068789</v>
      </c>
      <c r="X712" s="89">
        <v>271584.65660853096</v>
      </c>
      <c r="Y712" s="9"/>
    </row>
    <row r="713" spans="7:25" x14ac:dyDescent="0.3">
      <c r="G713" s="62"/>
      <c r="H713" s="62"/>
      <c r="I713" s="62"/>
      <c r="J713" s="78"/>
      <c r="K713" s="79"/>
      <c r="L713" s="81"/>
      <c r="M713" s="81"/>
      <c r="N713" s="81"/>
      <c r="O713" s="81"/>
      <c r="P713" s="81"/>
      <c r="Q713" s="84"/>
      <c r="R713" s="83"/>
      <c r="S713" s="81"/>
      <c r="T713" s="81"/>
      <c r="U713" s="81"/>
      <c r="V713" s="84"/>
      <c r="W713" s="83"/>
      <c r="X713" s="62"/>
      <c r="Y713" s="9"/>
    </row>
    <row r="714" spans="7:25" ht="15" thickBot="1" x14ac:dyDescent="0.35">
      <c r="G714" s="62"/>
      <c r="H714" s="62"/>
      <c r="I714" s="62"/>
      <c r="J714" s="63" t="s">
        <v>59</v>
      </c>
      <c r="K714" s="64" t="s">
        <v>60</v>
      </c>
      <c r="L714" s="65" t="s">
        <v>61</v>
      </c>
      <c r="M714" s="65" t="s">
        <v>186</v>
      </c>
      <c r="N714" s="65" t="s">
        <v>62</v>
      </c>
      <c r="O714" s="65" t="s">
        <v>187</v>
      </c>
      <c r="P714" s="65" t="s">
        <v>63</v>
      </c>
      <c r="Q714" s="66" t="s">
        <v>64</v>
      </c>
      <c r="R714" s="67" t="s">
        <v>65</v>
      </c>
      <c r="S714" s="65" t="s">
        <v>66</v>
      </c>
      <c r="T714" s="65" t="s">
        <v>67</v>
      </c>
      <c r="U714" s="65" t="s">
        <v>68</v>
      </c>
      <c r="V714" s="66" t="s">
        <v>69</v>
      </c>
      <c r="W714" s="67" t="s">
        <v>70</v>
      </c>
      <c r="X714" s="62"/>
      <c r="Y714" s="9"/>
    </row>
    <row r="715" spans="7:25" ht="15.6" x14ac:dyDescent="0.3">
      <c r="G715" s="68">
        <v>124</v>
      </c>
      <c r="H715" s="69" t="s">
        <v>111</v>
      </c>
      <c r="I715" s="70"/>
      <c r="J715" s="71"/>
      <c r="K715" s="72"/>
      <c r="L715" s="73"/>
      <c r="M715" s="73"/>
      <c r="N715" s="73"/>
      <c r="O715" s="73"/>
      <c r="P715" s="73"/>
      <c r="Q715" s="74"/>
      <c r="R715" s="75"/>
      <c r="S715" s="73"/>
      <c r="T715" s="73"/>
      <c r="U715" s="73"/>
      <c r="V715" s="74"/>
      <c r="W715" s="76"/>
      <c r="X715" s="62"/>
      <c r="Y715" s="9"/>
    </row>
    <row r="716" spans="7:25" x14ac:dyDescent="0.3">
      <c r="G716" s="77"/>
      <c r="H716" s="62">
        <v>1</v>
      </c>
      <c r="I716" s="62" t="s">
        <v>11</v>
      </c>
      <c r="J716" s="78">
        <v>482</v>
      </c>
      <c r="K716" s="79">
        <v>1</v>
      </c>
      <c r="L716" s="80">
        <v>26769184</v>
      </c>
      <c r="M716" s="81">
        <v>19466489</v>
      </c>
      <c r="N716" s="80">
        <v>157416</v>
      </c>
      <c r="O716" s="80"/>
      <c r="P716" s="81">
        <v>7460111</v>
      </c>
      <c r="Q716" s="82">
        <v>2.2769999999999999E-3</v>
      </c>
      <c r="R716" s="83">
        <v>16986.672747000001</v>
      </c>
      <c r="S716" s="80">
        <v>738634</v>
      </c>
      <c r="T716" s="81">
        <v>534457</v>
      </c>
      <c r="U716" s="81">
        <v>204177</v>
      </c>
      <c r="V716" s="84">
        <v>1.91E-3</v>
      </c>
      <c r="W716" s="85">
        <v>389.97807</v>
      </c>
      <c r="X716" s="62"/>
      <c r="Y716" s="9"/>
    </row>
    <row r="717" spans="7:25" x14ac:dyDescent="0.3">
      <c r="G717" s="77"/>
      <c r="H717" s="62">
        <v>2</v>
      </c>
      <c r="I717" s="62" t="s">
        <v>27</v>
      </c>
      <c r="J717" s="78">
        <v>482</v>
      </c>
      <c r="K717" s="79">
        <v>1</v>
      </c>
      <c r="L717" s="80">
        <v>26769184</v>
      </c>
      <c r="M717" s="81">
        <v>19466489</v>
      </c>
      <c r="N717" s="80">
        <v>157416</v>
      </c>
      <c r="O717" s="80"/>
      <c r="P717" s="81">
        <v>7460111</v>
      </c>
      <c r="Q717" s="82">
        <v>2.6200000000000003E-4</v>
      </c>
      <c r="R717" s="83">
        <v>1954.5490820000002</v>
      </c>
      <c r="S717" s="80">
        <v>738634</v>
      </c>
      <c r="T717" s="81">
        <v>534457</v>
      </c>
      <c r="U717" s="81">
        <v>204177</v>
      </c>
      <c r="V717" s="84">
        <v>2.6899999999999998E-4</v>
      </c>
      <c r="W717" s="85">
        <v>54.923612999999996</v>
      </c>
      <c r="X717" s="62"/>
      <c r="Y717" s="9"/>
    </row>
    <row r="718" spans="7:25" x14ac:dyDescent="0.3">
      <c r="G718" s="77"/>
      <c r="H718" s="62">
        <v>3</v>
      </c>
      <c r="I718" s="62" t="s">
        <v>20</v>
      </c>
      <c r="J718" s="78">
        <v>482</v>
      </c>
      <c r="K718" s="79">
        <v>1</v>
      </c>
      <c r="L718" s="80">
        <v>26769184</v>
      </c>
      <c r="M718" s="81">
        <v>19466489</v>
      </c>
      <c r="N718" s="80">
        <v>157416</v>
      </c>
      <c r="O718" s="80"/>
      <c r="P718" s="81">
        <v>7460111</v>
      </c>
      <c r="Q718" s="82">
        <v>5.7799999999999995E-4</v>
      </c>
      <c r="R718" s="83">
        <v>4311.9441579999993</v>
      </c>
      <c r="S718" s="80">
        <v>738634</v>
      </c>
      <c r="T718" s="81">
        <v>534457</v>
      </c>
      <c r="U718" s="81">
        <v>204177</v>
      </c>
      <c r="V718" s="84">
        <v>5.9699999999999998E-4</v>
      </c>
      <c r="W718" s="85">
        <v>121.893669</v>
      </c>
      <c r="X718" s="62"/>
      <c r="Y718" s="9"/>
    </row>
    <row r="719" spans="7:25" x14ac:dyDescent="0.3">
      <c r="G719" s="77"/>
      <c r="H719" s="62">
        <v>4</v>
      </c>
      <c r="I719" s="62" t="s">
        <v>10</v>
      </c>
      <c r="J719" s="78">
        <v>482</v>
      </c>
      <c r="K719" s="79">
        <v>1</v>
      </c>
      <c r="L719" s="80">
        <v>26769184</v>
      </c>
      <c r="M719" s="81">
        <v>19466489</v>
      </c>
      <c r="N719" s="80">
        <v>157416</v>
      </c>
      <c r="O719" s="80"/>
      <c r="P719" s="81">
        <v>7460111</v>
      </c>
      <c r="Q719" s="82">
        <v>8.5789999999999998E-3</v>
      </c>
      <c r="R719" s="83">
        <v>64000.292268999998</v>
      </c>
      <c r="S719" s="80">
        <v>738634</v>
      </c>
      <c r="T719" s="81">
        <v>534457</v>
      </c>
      <c r="U719" s="81">
        <v>204177</v>
      </c>
      <c r="V719" s="84">
        <v>9.2750000000000003E-3</v>
      </c>
      <c r="W719" s="85">
        <v>1893.741675</v>
      </c>
      <c r="X719" s="62"/>
      <c r="Y719" s="9"/>
    </row>
    <row r="720" spans="7:25" x14ac:dyDescent="0.3">
      <c r="G720" s="77"/>
      <c r="H720" s="62">
        <v>136</v>
      </c>
      <c r="I720" s="62" t="s">
        <v>159</v>
      </c>
      <c r="J720" s="78">
        <v>482</v>
      </c>
      <c r="K720" s="79">
        <v>1</v>
      </c>
      <c r="L720" s="80">
        <v>26769184</v>
      </c>
      <c r="M720" s="81">
        <v>19466489</v>
      </c>
      <c r="N720" s="80">
        <v>157416</v>
      </c>
      <c r="O720" s="80"/>
      <c r="P720" s="81">
        <v>7460111</v>
      </c>
      <c r="Q720" s="82">
        <v>1.75E-4</v>
      </c>
      <c r="R720" s="83">
        <v>1305.519425</v>
      </c>
      <c r="S720" s="80">
        <v>738634</v>
      </c>
      <c r="T720" s="81">
        <v>534457</v>
      </c>
      <c r="U720" s="81">
        <v>204177</v>
      </c>
      <c r="V720" s="84">
        <v>0</v>
      </c>
      <c r="W720" s="85">
        <v>0</v>
      </c>
      <c r="X720" s="62"/>
      <c r="Y720" s="9"/>
    </row>
    <row r="721" spans="7:25" x14ac:dyDescent="0.3">
      <c r="G721" s="77"/>
      <c r="H721" s="62">
        <v>6</v>
      </c>
      <c r="I721" s="62" t="s">
        <v>76</v>
      </c>
      <c r="J721" s="78">
        <v>482</v>
      </c>
      <c r="K721" s="79">
        <v>1</v>
      </c>
      <c r="L721" s="80">
        <v>26769184</v>
      </c>
      <c r="M721" s="81">
        <v>19466489</v>
      </c>
      <c r="N721" s="80">
        <v>157416</v>
      </c>
      <c r="O721" s="80"/>
      <c r="P721" s="81">
        <v>7460111</v>
      </c>
      <c r="Q721" s="82">
        <v>0</v>
      </c>
      <c r="R721" s="83">
        <v>0</v>
      </c>
      <c r="S721" s="80">
        <v>738634</v>
      </c>
      <c r="T721" s="81">
        <v>534457</v>
      </c>
      <c r="U721" s="81">
        <v>204177</v>
      </c>
      <c r="V721" s="84">
        <v>0</v>
      </c>
      <c r="W721" s="85">
        <v>0</v>
      </c>
      <c r="X721" s="62"/>
      <c r="Y721" s="9"/>
    </row>
    <row r="722" spans="7:25" x14ac:dyDescent="0.3">
      <c r="G722" s="77"/>
      <c r="H722" s="62">
        <v>7</v>
      </c>
      <c r="I722" s="62" t="s">
        <v>9</v>
      </c>
      <c r="J722" s="78">
        <v>482</v>
      </c>
      <c r="K722" s="79">
        <v>1</v>
      </c>
      <c r="L722" s="80">
        <v>26769184</v>
      </c>
      <c r="M722" s="81">
        <v>19466489</v>
      </c>
      <c r="N722" s="80">
        <v>157416</v>
      </c>
      <c r="O722" s="80"/>
      <c r="P722" s="81">
        <v>7460111</v>
      </c>
      <c r="Q722" s="82">
        <v>1.1900000000000001E-4</v>
      </c>
      <c r="R722" s="83">
        <v>887.75320900000008</v>
      </c>
      <c r="S722" s="80">
        <v>738634</v>
      </c>
      <c r="T722" s="81">
        <v>534457</v>
      </c>
      <c r="U722" s="81">
        <v>204177</v>
      </c>
      <c r="V722" s="84">
        <v>1.27E-4</v>
      </c>
      <c r="W722" s="85">
        <v>25.930478999999998</v>
      </c>
      <c r="X722" s="62"/>
      <c r="Y722" s="9"/>
    </row>
    <row r="723" spans="7:25" x14ac:dyDescent="0.3">
      <c r="G723" s="77"/>
      <c r="H723" s="62">
        <v>8</v>
      </c>
      <c r="I723" s="62" t="s">
        <v>23</v>
      </c>
      <c r="J723" s="78">
        <v>482</v>
      </c>
      <c r="K723" s="79">
        <v>1</v>
      </c>
      <c r="L723" s="80">
        <v>26769184</v>
      </c>
      <c r="M723" s="81">
        <v>19466489</v>
      </c>
      <c r="N723" s="80">
        <v>157416</v>
      </c>
      <c r="O723" s="80"/>
      <c r="P723" s="81">
        <v>7460111</v>
      </c>
      <c r="Q723" s="82">
        <v>1.74E-4</v>
      </c>
      <c r="R723" s="83">
        <v>1298.0593140000001</v>
      </c>
      <c r="S723" s="80">
        <v>738634</v>
      </c>
      <c r="T723" s="81">
        <v>534457</v>
      </c>
      <c r="U723" s="81">
        <v>204177</v>
      </c>
      <c r="V723" s="84">
        <v>1.8699999999999999E-4</v>
      </c>
      <c r="W723" s="85">
        <v>38.181098999999996</v>
      </c>
      <c r="X723" s="62"/>
      <c r="Y723" s="9"/>
    </row>
    <row r="724" spans="7:25" x14ac:dyDescent="0.3">
      <c r="G724" s="77"/>
      <c r="H724" s="62">
        <v>9</v>
      </c>
      <c r="I724" s="62" t="s">
        <v>0</v>
      </c>
      <c r="J724" s="78">
        <v>482</v>
      </c>
      <c r="K724" s="79">
        <v>1</v>
      </c>
      <c r="L724" s="80">
        <v>26769184</v>
      </c>
      <c r="M724" s="81">
        <v>19466489</v>
      </c>
      <c r="N724" s="80">
        <v>157416</v>
      </c>
      <c r="O724" s="80"/>
      <c r="P724" s="81">
        <v>7460111</v>
      </c>
      <c r="Q724" s="82">
        <v>2.4800000000000001E-4</v>
      </c>
      <c r="R724" s="83">
        <v>1850.107528</v>
      </c>
      <c r="S724" s="80">
        <v>738634</v>
      </c>
      <c r="T724" s="81">
        <v>534457</v>
      </c>
      <c r="U724" s="81">
        <v>204177</v>
      </c>
      <c r="V724" s="84">
        <v>2.6600000000000001E-4</v>
      </c>
      <c r="W724" s="85">
        <v>54.311082000000006</v>
      </c>
      <c r="X724" s="62"/>
      <c r="Y724" s="9"/>
    </row>
    <row r="725" spans="7:25" x14ac:dyDescent="0.3">
      <c r="G725" s="77"/>
      <c r="H725" s="62">
        <v>17</v>
      </c>
      <c r="I725" s="62" t="s">
        <v>16</v>
      </c>
      <c r="J725" s="78">
        <v>482</v>
      </c>
      <c r="K725" s="79">
        <v>1</v>
      </c>
      <c r="L725" s="80">
        <v>26769184</v>
      </c>
      <c r="M725" s="81">
        <v>19466489</v>
      </c>
      <c r="N725" s="80">
        <v>157416</v>
      </c>
      <c r="O725" s="80"/>
      <c r="P725" s="81">
        <v>7460111</v>
      </c>
      <c r="Q725" s="82">
        <v>7.0899999999999999E-4</v>
      </c>
      <c r="R725" s="83">
        <v>5289.218699</v>
      </c>
      <c r="S725" s="80">
        <v>738634</v>
      </c>
      <c r="T725" s="81">
        <v>534457</v>
      </c>
      <c r="U725" s="81">
        <v>204177</v>
      </c>
      <c r="V725" s="84">
        <v>7.5799999999999999E-4</v>
      </c>
      <c r="W725" s="85">
        <v>154.766166</v>
      </c>
      <c r="X725" s="62"/>
      <c r="Y725" s="9"/>
    </row>
    <row r="726" spans="7:25" x14ac:dyDescent="0.3">
      <c r="G726" s="77"/>
      <c r="H726" s="62">
        <v>29</v>
      </c>
      <c r="I726" s="62" t="s">
        <v>24</v>
      </c>
      <c r="J726" s="78">
        <v>482</v>
      </c>
      <c r="K726" s="79">
        <v>1</v>
      </c>
      <c r="L726" s="80">
        <v>26769184</v>
      </c>
      <c r="M726" s="81">
        <v>19466489</v>
      </c>
      <c r="N726" s="80">
        <v>157416</v>
      </c>
      <c r="O726" s="80"/>
      <c r="P726" s="81">
        <v>7460111</v>
      </c>
      <c r="Q726" s="82">
        <v>3.1029999999999999E-3</v>
      </c>
      <c r="R726" s="83">
        <v>23148.724432999999</v>
      </c>
      <c r="S726" s="80">
        <v>738634</v>
      </c>
      <c r="T726" s="81">
        <v>534457</v>
      </c>
      <c r="U726" s="81">
        <v>204177</v>
      </c>
      <c r="V726" s="84">
        <v>3.1029999999999999E-3</v>
      </c>
      <c r="W726" s="85">
        <v>633.56123100000002</v>
      </c>
      <c r="X726" s="62"/>
      <c r="Y726" s="9"/>
    </row>
    <row r="727" spans="7:25" x14ac:dyDescent="0.3">
      <c r="G727" s="77"/>
      <c r="H727" s="62">
        <v>38</v>
      </c>
      <c r="I727" s="62" t="s">
        <v>12</v>
      </c>
      <c r="J727" s="78">
        <v>482</v>
      </c>
      <c r="K727" s="79">
        <v>1</v>
      </c>
      <c r="L727" s="80">
        <v>26769184</v>
      </c>
      <c r="M727" s="81">
        <v>19466489</v>
      </c>
      <c r="N727" s="80">
        <v>157416</v>
      </c>
      <c r="O727" s="80"/>
      <c r="P727" s="81">
        <v>7460111</v>
      </c>
      <c r="Q727" s="82">
        <v>9.5000000000000005E-5</v>
      </c>
      <c r="R727" s="83">
        <v>708.71054500000002</v>
      </c>
      <c r="S727" s="80">
        <v>738634</v>
      </c>
      <c r="T727" s="81">
        <v>534457</v>
      </c>
      <c r="U727" s="81">
        <v>204177</v>
      </c>
      <c r="V727" s="84">
        <v>7.8999999999999996E-5</v>
      </c>
      <c r="W727" s="85">
        <v>16.129982999999999</v>
      </c>
      <c r="X727" s="62"/>
      <c r="Y727" s="9"/>
    </row>
    <row r="728" spans="7:25" x14ac:dyDescent="0.3">
      <c r="G728" s="77"/>
      <c r="H728" s="62">
        <v>55</v>
      </c>
      <c r="I728" s="62" t="s">
        <v>26</v>
      </c>
      <c r="J728" s="78">
        <v>482</v>
      </c>
      <c r="K728" s="79">
        <v>1</v>
      </c>
      <c r="L728" s="80">
        <v>26769184</v>
      </c>
      <c r="M728" s="81">
        <v>19466489</v>
      </c>
      <c r="N728" s="80">
        <v>157416</v>
      </c>
      <c r="O728" s="80"/>
      <c r="P728" s="81">
        <v>7460111</v>
      </c>
      <c r="Q728" s="82">
        <v>1.4799999999999999E-4</v>
      </c>
      <c r="R728" s="83">
        <v>1104.0964279999998</v>
      </c>
      <c r="S728" s="80">
        <v>738634</v>
      </c>
      <c r="T728" s="81">
        <v>534457</v>
      </c>
      <c r="U728" s="81">
        <v>204177</v>
      </c>
      <c r="V728" s="84">
        <v>1.5699999999999999E-4</v>
      </c>
      <c r="W728" s="85">
        <v>32.055788999999997</v>
      </c>
      <c r="X728" s="62"/>
      <c r="Y728" s="9"/>
    </row>
    <row r="729" spans="7:25" x14ac:dyDescent="0.3">
      <c r="G729" s="77"/>
      <c r="H729" s="62">
        <v>71</v>
      </c>
      <c r="I729" s="62" t="s">
        <v>18</v>
      </c>
      <c r="J729" s="78">
        <v>482</v>
      </c>
      <c r="K729" s="79">
        <v>0</v>
      </c>
      <c r="L729" s="80">
        <v>26769184</v>
      </c>
      <c r="M729" s="81">
        <v>19466489</v>
      </c>
      <c r="N729" s="80">
        <v>157416</v>
      </c>
      <c r="O729" s="80"/>
      <c r="P729" s="81">
        <v>0</v>
      </c>
      <c r="Q729" s="82">
        <v>1.0000000000000001E-5</v>
      </c>
      <c r="R729" s="83">
        <v>0</v>
      </c>
      <c r="S729" s="80">
        <v>738634</v>
      </c>
      <c r="T729" s="81">
        <v>534457</v>
      </c>
      <c r="U729" s="81">
        <v>0</v>
      </c>
      <c r="V729" s="84">
        <v>1.1E-5</v>
      </c>
      <c r="W729" s="85">
        <v>0</v>
      </c>
      <c r="X729" s="62"/>
      <c r="Y729" s="9"/>
    </row>
    <row r="730" spans="7:25" x14ac:dyDescent="0.3">
      <c r="G730" s="77"/>
      <c r="H730" s="62">
        <v>72</v>
      </c>
      <c r="I730" s="62" t="s">
        <v>28</v>
      </c>
      <c r="J730" s="78">
        <v>482</v>
      </c>
      <c r="K730" s="79">
        <v>0</v>
      </c>
      <c r="L730" s="80">
        <v>26769184</v>
      </c>
      <c r="M730" s="81">
        <v>19466489</v>
      </c>
      <c r="N730" s="80">
        <v>157416</v>
      </c>
      <c r="O730" s="80"/>
      <c r="P730" s="81">
        <v>0</v>
      </c>
      <c r="Q730" s="82">
        <v>2.9999999999999997E-4</v>
      </c>
      <c r="R730" s="83">
        <v>0</v>
      </c>
      <c r="S730" s="80">
        <v>738634</v>
      </c>
      <c r="T730" s="81">
        <v>534457</v>
      </c>
      <c r="U730" s="81">
        <v>0</v>
      </c>
      <c r="V730" s="84">
        <v>3.1799999999999998E-4</v>
      </c>
      <c r="W730" s="85">
        <v>0</v>
      </c>
      <c r="X730" s="62"/>
      <c r="Y730" s="9"/>
    </row>
    <row r="731" spans="7:25" x14ac:dyDescent="0.3">
      <c r="G731" s="77"/>
      <c r="H731" s="62">
        <v>117</v>
      </c>
      <c r="I731" s="62" t="s">
        <v>21</v>
      </c>
      <c r="J731" s="78">
        <v>482</v>
      </c>
      <c r="K731" s="79">
        <v>1</v>
      </c>
      <c r="L731" s="80">
        <v>26769184</v>
      </c>
      <c r="M731" s="81">
        <v>19466489</v>
      </c>
      <c r="N731" s="80">
        <v>157416</v>
      </c>
      <c r="O731" s="80"/>
      <c r="P731" s="81">
        <v>7460111</v>
      </c>
      <c r="Q731" s="82">
        <v>2.5700000000000001E-4</v>
      </c>
      <c r="R731" s="83">
        <v>1917.2485270000002</v>
      </c>
      <c r="S731" s="80">
        <v>738634</v>
      </c>
      <c r="T731" s="81">
        <v>534457</v>
      </c>
      <c r="U731" s="81">
        <v>204177</v>
      </c>
      <c r="V731" s="84">
        <v>2.7300000000000002E-4</v>
      </c>
      <c r="W731" s="85">
        <v>55.740321000000002</v>
      </c>
      <c r="X731" s="62"/>
      <c r="Y731" s="9"/>
    </row>
    <row r="732" spans="7:25" x14ac:dyDescent="0.3">
      <c r="G732" s="77"/>
      <c r="H732" s="62">
        <v>122</v>
      </c>
      <c r="I732" s="62" t="s">
        <v>96</v>
      </c>
      <c r="J732" s="78">
        <v>482</v>
      </c>
      <c r="K732" s="79">
        <v>1</v>
      </c>
      <c r="L732" s="80">
        <v>26769184</v>
      </c>
      <c r="M732" s="81">
        <v>19466489</v>
      </c>
      <c r="N732" s="80">
        <v>157416</v>
      </c>
      <c r="O732" s="80"/>
      <c r="P732" s="81">
        <v>7460111</v>
      </c>
      <c r="Q732" s="82">
        <v>0</v>
      </c>
      <c r="R732" s="83">
        <v>0</v>
      </c>
      <c r="S732" s="80">
        <v>738634</v>
      </c>
      <c r="T732" s="81">
        <v>534457</v>
      </c>
      <c r="U732" s="81">
        <v>204177</v>
      </c>
      <c r="V732" s="84">
        <v>0</v>
      </c>
      <c r="W732" s="85">
        <v>0</v>
      </c>
      <c r="X732" s="62"/>
      <c r="Y732" s="9"/>
    </row>
    <row r="733" spans="7:25" x14ac:dyDescent="0.3">
      <c r="G733" s="77"/>
      <c r="H733" s="62">
        <v>124</v>
      </c>
      <c r="I733" s="62" t="s">
        <v>111</v>
      </c>
      <c r="J733" s="78">
        <v>482</v>
      </c>
      <c r="K733" s="79">
        <v>1</v>
      </c>
      <c r="L733" s="80">
        <v>26769184</v>
      </c>
      <c r="M733" s="81">
        <v>19466489</v>
      </c>
      <c r="N733" s="80">
        <v>157416</v>
      </c>
      <c r="O733" s="80"/>
      <c r="P733" s="81">
        <v>7460111</v>
      </c>
      <c r="Q733" s="82">
        <v>0</v>
      </c>
      <c r="R733" s="83">
        <v>0</v>
      </c>
      <c r="S733" s="80">
        <v>738634</v>
      </c>
      <c r="T733" s="81">
        <v>534457</v>
      </c>
      <c r="U733" s="81">
        <v>204177</v>
      </c>
      <c r="V733" s="84">
        <v>0</v>
      </c>
      <c r="W733" s="85">
        <v>0</v>
      </c>
      <c r="X733" s="62"/>
      <c r="Y733" s="9"/>
    </row>
    <row r="734" spans="7:25" x14ac:dyDescent="0.3">
      <c r="G734" s="77"/>
      <c r="H734" s="62"/>
      <c r="I734" s="62"/>
      <c r="J734" s="78"/>
      <c r="K734" s="79"/>
      <c r="L734" s="81"/>
      <c r="M734" s="81"/>
      <c r="N734" s="81"/>
      <c r="O734" s="81"/>
      <c r="P734" s="81"/>
      <c r="Q734" s="84"/>
      <c r="R734" s="83"/>
      <c r="S734" s="81"/>
      <c r="T734" s="81"/>
      <c r="U734" s="81"/>
      <c r="V734" s="84"/>
      <c r="W734" s="85"/>
      <c r="X734" s="62"/>
      <c r="Y734" s="9"/>
    </row>
    <row r="735" spans="7:25" ht="15.6" x14ac:dyDescent="0.3">
      <c r="G735" s="90">
        <v>124</v>
      </c>
      <c r="H735" s="91" t="s">
        <v>111</v>
      </c>
      <c r="I735" s="62"/>
      <c r="J735" s="78"/>
      <c r="K735" s="79"/>
      <c r="L735" s="81"/>
      <c r="M735" s="81"/>
      <c r="N735" s="81"/>
      <c r="O735" s="81"/>
      <c r="P735" s="81"/>
      <c r="Q735" s="84"/>
      <c r="R735" s="83"/>
      <c r="S735" s="81"/>
      <c r="T735" s="81"/>
      <c r="U735" s="81"/>
      <c r="V735" s="84"/>
      <c r="W735" s="85"/>
      <c r="X735" s="62"/>
      <c r="Y735" s="9"/>
    </row>
    <row r="736" spans="7:25" x14ac:dyDescent="0.3">
      <c r="G736" s="77"/>
      <c r="H736" s="62">
        <v>1</v>
      </c>
      <c r="I736" s="62" t="s">
        <v>11</v>
      </c>
      <c r="J736" s="78">
        <v>876</v>
      </c>
      <c r="K736" s="79">
        <v>1</v>
      </c>
      <c r="L736" s="80">
        <v>0</v>
      </c>
      <c r="M736" s="81"/>
      <c r="N736" s="80">
        <v>114106</v>
      </c>
      <c r="O736" s="80"/>
      <c r="P736" s="81">
        <v>114106</v>
      </c>
      <c r="Q736" s="82">
        <v>2.2769999999999999E-3</v>
      </c>
      <c r="R736" s="83">
        <v>259.81936200000001</v>
      </c>
      <c r="S736" s="80">
        <v>0</v>
      </c>
      <c r="T736" s="81"/>
      <c r="U736" s="81">
        <v>0</v>
      </c>
      <c r="V736" s="84">
        <v>1.91E-3</v>
      </c>
      <c r="W736" s="85">
        <v>0</v>
      </c>
      <c r="X736" s="62"/>
      <c r="Y736" s="9"/>
    </row>
    <row r="737" spans="7:25" x14ac:dyDescent="0.3">
      <c r="G737" s="77"/>
      <c r="H737" s="62">
        <v>2</v>
      </c>
      <c r="I737" s="62" t="s">
        <v>27</v>
      </c>
      <c r="J737" s="78">
        <v>876</v>
      </c>
      <c r="K737" s="79">
        <v>1</v>
      </c>
      <c r="L737" s="80">
        <v>0</v>
      </c>
      <c r="M737" s="81"/>
      <c r="N737" s="80">
        <v>114106</v>
      </c>
      <c r="O737" s="80"/>
      <c r="P737" s="81">
        <v>114106</v>
      </c>
      <c r="Q737" s="82">
        <v>2.6200000000000003E-4</v>
      </c>
      <c r="R737" s="83">
        <v>29.895772000000004</v>
      </c>
      <c r="S737" s="80">
        <v>0</v>
      </c>
      <c r="T737" s="81"/>
      <c r="U737" s="81">
        <v>0</v>
      </c>
      <c r="V737" s="84">
        <v>2.6899999999999998E-4</v>
      </c>
      <c r="W737" s="85">
        <v>0</v>
      </c>
      <c r="X737" s="62"/>
      <c r="Y737" s="9"/>
    </row>
    <row r="738" spans="7:25" x14ac:dyDescent="0.3">
      <c r="G738" s="77"/>
      <c r="H738" s="62">
        <v>3</v>
      </c>
      <c r="I738" s="62" t="s">
        <v>20</v>
      </c>
      <c r="J738" s="78">
        <v>876</v>
      </c>
      <c r="K738" s="79">
        <v>1</v>
      </c>
      <c r="L738" s="80">
        <v>0</v>
      </c>
      <c r="M738" s="81"/>
      <c r="N738" s="80">
        <v>114106</v>
      </c>
      <c r="O738" s="80"/>
      <c r="P738" s="81">
        <v>114106</v>
      </c>
      <c r="Q738" s="82">
        <v>5.7799999999999995E-4</v>
      </c>
      <c r="R738" s="83">
        <v>65.953267999999994</v>
      </c>
      <c r="S738" s="80">
        <v>0</v>
      </c>
      <c r="T738" s="81"/>
      <c r="U738" s="81">
        <v>0</v>
      </c>
      <c r="V738" s="84">
        <v>5.9699999999999998E-4</v>
      </c>
      <c r="W738" s="85">
        <v>0</v>
      </c>
      <c r="X738" s="62"/>
      <c r="Y738" s="9"/>
    </row>
    <row r="739" spans="7:25" x14ac:dyDescent="0.3">
      <c r="G739" s="77"/>
      <c r="H739" s="62">
        <v>4</v>
      </c>
      <c r="I739" s="62" t="s">
        <v>10</v>
      </c>
      <c r="J739" s="78">
        <v>876</v>
      </c>
      <c r="K739" s="79">
        <v>1</v>
      </c>
      <c r="L739" s="80">
        <v>0</v>
      </c>
      <c r="M739" s="81"/>
      <c r="N739" s="80">
        <v>114106</v>
      </c>
      <c r="O739" s="80"/>
      <c r="P739" s="81">
        <v>114106</v>
      </c>
      <c r="Q739" s="82">
        <v>8.5789999999999998E-3</v>
      </c>
      <c r="R739" s="83">
        <v>978.91537399999993</v>
      </c>
      <c r="S739" s="80">
        <v>0</v>
      </c>
      <c r="T739" s="81"/>
      <c r="U739" s="81">
        <v>0</v>
      </c>
      <c r="V739" s="84">
        <v>9.2750000000000003E-3</v>
      </c>
      <c r="W739" s="85">
        <v>0</v>
      </c>
      <c r="X739" s="62"/>
      <c r="Y739" s="9"/>
    </row>
    <row r="740" spans="7:25" x14ac:dyDescent="0.3">
      <c r="G740" s="77"/>
      <c r="H740" s="62">
        <v>136</v>
      </c>
      <c r="I740" s="62" t="s">
        <v>159</v>
      </c>
      <c r="J740" s="78">
        <v>876</v>
      </c>
      <c r="K740" s="79">
        <v>1</v>
      </c>
      <c r="L740" s="80">
        <v>0</v>
      </c>
      <c r="M740" s="81"/>
      <c r="N740" s="80">
        <v>114106</v>
      </c>
      <c r="O740" s="80"/>
      <c r="P740" s="81">
        <v>114106</v>
      </c>
      <c r="Q740" s="82">
        <v>1.75E-4</v>
      </c>
      <c r="R740" s="83">
        <v>19.96855</v>
      </c>
      <c r="S740" s="80">
        <v>0</v>
      </c>
      <c r="T740" s="81"/>
      <c r="U740" s="81">
        <v>0</v>
      </c>
      <c r="V740" s="84">
        <v>0</v>
      </c>
      <c r="W740" s="85">
        <v>0</v>
      </c>
      <c r="X740" s="62"/>
      <c r="Y740" s="9"/>
    </row>
    <row r="741" spans="7:25" x14ac:dyDescent="0.3">
      <c r="G741" s="77"/>
      <c r="H741" s="62">
        <v>6</v>
      </c>
      <c r="I741" s="62" t="s">
        <v>76</v>
      </c>
      <c r="J741" s="78">
        <v>876</v>
      </c>
      <c r="K741" s="79">
        <v>1</v>
      </c>
      <c r="L741" s="80">
        <v>0</v>
      </c>
      <c r="M741" s="81"/>
      <c r="N741" s="80">
        <v>114106</v>
      </c>
      <c r="O741" s="80"/>
      <c r="P741" s="81">
        <v>114106</v>
      </c>
      <c r="Q741" s="82">
        <v>0</v>
      </c>
      <c r="R741" s="83">
        <v>0</v>
      </c>
      <c r="S741" s="80">
        <v>0</v>
      </c>
      <c r="T741" s="81"/>
      <c r="U741" s="81">
        <v>0</v>
      </c>
      <c r="V741" s="84">
        <v>0</v>
      </c>
      <c r="W741" s="85">
        <v>0</v>
      </c>
      <c r="X741" s="62"/>
      <c r="Y741" s="9"/>
    </row>
    <row r="742" spans="7:25" x14ac:dyDescent="0.3">
      <c r="G742" s="77"/>
      <c r="H742" s="62">
        <v>7</v>
      </c>
      <c r="I742" s="62" t="s">
        <v>9</v>
      </c>
      <c r="J742" s="78">
        <v>876</v>
      </c>
      <c r="K742" s="79">
        <v>1</v>
      </c>
      <c r="L742" s="80">
        <v>0</v>
      </c>
      <c r="M742" s="81"/>
      <c r="N742" s="80">
        <v>114106</v>
      </c>
      <c r="O742" s="80"/>
      <c r="P742" s="81">
        <v>114106</v>
      </c>
      <c r="Q742" s="82">
        <v>1.1900000000000001E-4</v>
      </c>
      <c r="R742" s="83">
        <v>13.578614</v>
      </c>
      <c r="S742" s="80">
        <v>0</v>
      </c>
      <c r="T742" s="81"/>
      <c r="U742" s="81">
        <v>0</v>
      </c>
      <c r="V742" s="84">
        <v>1.27E-4</v>
      </c>
      <c r="W742" s="85">
        <v>0</v>
      </c>
      <c r="X742" s="62"/>
      <c r="Y742" s="9"/>
    </row>
    <row r="743" spans="7:25" x14ac:dyDescent="0.3">
      <c r="G743" s="77"/>
      <c r="H743" s="62">
        <v>8</v>
      </c>
      <c r="I743" s="62" t="s">
        <v>23</v>
      </c>
      <c r="J743" s="78">
        <v>876</v>
      </c>
      <c r="K743" s="79">
        <v>1</v>
      </c>
      <c r="L743" s="80">
        <v>0</v>
      </c>
      <c r="M743" s="81"/>
      <c r="N743" s="80">
        <v>114106</v>
      </c>
      <c r="O743" s="80"/>
      <c r="P743" s="81">
        <v>114106</v>
      </c>
      <c r="Q743" s="82">
        <v>1.74E-4</v>
      </c>
      <c r="R743" s="83">
        <v>19.854444000000001</v>
      </c>
      <c r="S743" s="80">
        <v>0</v>
      </c>
      <c r="T743" s="81"/>
      <c r="U743" s="81">
        <v>0</v>
      </c>
      <c r="V743" s="84">
        <v>1.8699999999999999E-4</v>
      </c>
      <c r="W743" s="85">
        <v>0</v>
      </c>
      <c r="X743" s="62"/>
      <c r="Y743" s="9"/>
    </row>
    <row r="744" spans="7:25" x14ac:dyDescent="0.3">
      <c r="G744" s="77"/>
      <c r="H744" s="62">
        <v>9</v>
      </c>
      <c r="I744" s="62" t="s">
        <v>0</v>
      </c>
      <c r="J744" s="78">
        <v>876</v>
      </c>
      <c r="K744" s="79">
        <v>1</v>
      </c>
      <c r="L744" s="80">
        <v>0</v>
      </c>
      <c r="M744" s="81"/>
      <c r="N744" s="80">
        <v>114106</v>
      </c>
      <c r="O744" s="80"/>
      <c r="P744" s="81">
        <v>114106</v>
      </c>
      <c r="Q744" s="82">
        <v>2.4800000000000001E-4</v>
      </c>
      <c r="R744" s="83">
        <v>28.298288000000003</v>
      </c>
      <c r="S744" s="80">
        <v>0</v>
      </c>
      <c r="T744" s="81"/>
      <c r="U744" s="81">
        <v>0</v>
      </c>
      <c r="V744" s="84">
        <v>2.6600000000000001E-4</v>
      </c>
      <c r="W744" s="85">
        <v>0</v>
      </c>
      <c r="X744" s="62"/>
      <c r="Y744" s="9"/>
    </row>
    <row r="745" spans="7:25" x14ac:dyDescent="0.3">
      <c r="G745" s="77"/>
      <c r="H745" s="62">
        <v>29</v>
      </c>
      <c r="I745" s="62" t="s">
        <v>24</v>
      </c>
      <c r="J745" s="78">
        <v>876</v>
      </c>
      <c r="K745" s="79">
        <v>1</v>
      </c>
      <c r="L745" s="80">
        <v>0</v>
      </c>
      <c r="M745" s="81"/>
      <c r="N745" s="80">
        <v>114106</v>
      </c>
      <c r="O745" s="80"/>
      <c r="P745" s="81">
        <v>114106</v>
      </c>
      <c r="Q745" s="82">
        <v>3.1029999999999999E-3</v>
      </c>
      <c r="R745" s="83">
        <v>354.07091800000001</v>
      </c>
      <c r="S745" s="80">
        <v>0</v>
      </c>
      <c r="T745" s="81"/>
      <c r="U745" s="81">
        <v>0</v>
      </c>
      <c r="V745" s="84">
        <v>3.1029999999999999E-3</v>
      </c>
      <c r="W745" s="85">
        <v>0</v>
      </c>
      <c r="X745" s="62"/>
      <c r="Y745" s="9"/>
    </row>
    <row r="746" spans="7:25" x14ac:dyDescent="0.3">
      <c r="G746" s="77"/>
      <c r="H746" s="62">
        <v>38</v>
      </c>
      <c r="I746" s="62" t="s">
        <v>12</v>
      </c>
      <c r="J746" s="78">
        <v>876</v>
      </c>
      <c r="K746" s="79">
        <v>1</v>
      </c>
      <c r="L746" s="80">
        <v>0</v>
      </c>
      <c r="M746" s="81"/>
      <c r="N746" s="80">
        <v>114106</v>
      </c>
      <c r="O746" s="80"/>
      <c r="P746" s="81">
        <v>114106</v>
      </c>
      <c r="Q746" s="82">
        <v>9.5000000000000005E-5</v>
      </c>
      <c r="R746" s="83">
        <v>10.840070000000001</v>
      </c>
      <c r="S746" s="80">
        <v>0</v>
      </c>
      <c r="T746" s="81"/>
      <c r="U746" s="81">
        <v>0</v>
      </c>
      <c r="V746" s="84">
        <v>7.8999999999999996E-5</v>
      </c>
      <c r="W746" s="85">
        <v>0</v>
      </c>
      <c r="X746" s="62"/>
      <c r="Y746" s="9"/>
    </row>
    <row r="747" spans="7:25" x14ac:dyDescent="0.3">
      <c r="G747" s="77"/>
      <c r="H747" s="62">
        <v>55</v>
      </c>
      <c r="I747" s="62" t="s">
        <v>26</v>
      </c>
      <c r="J747" s="78">
        <v>876</v>
      </c>
      <c r="K747" s="79">
        <v>1</v>
      </c>
      <c r="L747" s="80">
        <v>0</v>
      </c>
      <c r="M747" s="81"/>
      <c r="N747" s="80">
        <v>114106</v>
      </c>
      <c r="O747" s="80"/>
      <c r="P747" s="81">
        <v>114106</v>
      </c>
      <c r="Q747" s="82">
        <v>1.4799999999999999E-4</v>
      </c>
      <c r="R747" s="83">
        <v>16.887688000000001</v>
      </c>
      <c r="S747" s="80">
        <v>0</v>
      </c>
      <c r="T747" s="81"/>
      <c r="U747" s="81">
        <v>0</v>
      </c>
      <c r="V747" s="84">
        <v>1.5699999999999999E-4</v>
      </c>
      <c r="W747" s="85">
        <v>0</v>
      </c>
      <c r="X747" s="62"/>
      <c r="Y747" s="9"/>
    </row>
    <row r="748" spans="7:25" x14ac:dyDescent="0.3">
      <c r="G748" s="77"/>
      <c r="H748" s="62">
        <v>71</v>
      </c>
      <c r="I748" s="62" t="s">
        <v>18</v>
      </c>
      <c r="J748" s="78">
        <v>876</v>
      </c>
      <c r="K748" s="79">
        <v>0</v>
      </c>
      <c r="L748" s="80">
        <v>0</v>
      </c>
      <c r="M748" s="81"/>
      <c r="N748" s="80">
        <v>114106</v>
      </c>
      <c r="O748" s="80"/>
      <c r="P748" s="81">
        <v>0</v>
      </c>
      <c r="Q748" s="82">
        <v>1.0000000000000001E-5</v>
      </c>
      <c r="R748" s="83">
        <v>0</v>
      </c>
      <c r="S748" s="80">
        <v>0</v>
      </c>
      <c r="T748" s="81"/>
      <c r="U748" s="81">
        <v>0</v>
      </c>
      <c r="V748" s="84">
        <v>1.1E-5</v>
      </c>
      <c r="W748" s="85">
        <v>0</v>
      </c>
      <c r="X748" s="62"/>
      <c r="Y748" s="9"/>
    </row>
    <row r="749" spans="7:25" x14ac:dyDescent="0.3">
      <c r="G749" s="77"/>
      <c r="H749" s="62">
        <v>72</v>
      </c>
      <c r="I749" s="62" t="s">
        <v>28</v>
      </c>
      <c r="J749" s="78">
        <v>876</v>
      </c>
      <c r="K749" s="79">
        <v>0</v>
      </c>
      <c r="L749" s="80">
        <v>0</v>
      </c>
      <c r="M749" s="81"/>
      <c r="N749" s="80">
        <v>114106</v>
      </c>
      <c r="O749" s="80"/>
      <c r="P749" s="81">
        <v>0</v>
      </c>
      <c r="Q749" s="82">
        <v>2.9999999999999997E-4</v>
      </c>
      <c r="R749" s="83">
        <v>0</v>
      </c>
      <c r="S749" s="80">
        <v>0</v>
      </c>
      <c r="T749" s="81"/>
      <c r="U749" s="81">
        <v>0</v>
      </c>
      <c r="V749" s="84">
        <v>3.1799999999999998E-4</v>
      </c>
      <c r="W749" s="85">
        <v>0</v>
      </c>
      <c r="X749" s="62"/>
      <c r="Y749" s="9"/>
    </row>
    <row r="750" spans="7:25" x14ac:dyDescent="0.3">
      <c r="G750" s="77"/>
      <c r="H750" s="62">
        <v>117</v>
      </c>
      <c r="I750" s="62" t="s">
        <v>21</v>
      </c>
      <c r="J750" s="78">
        <v>876</v>
      </c>
      <c r="K750" s="79">
        <v>1</v>
      </c>
      <c r="L750" s="80">
        <v>0</v>
      </c>
      <c r="M750" s="81"/>
      <c r="N750" s="80">
        <v>114106</v>
      </c>
      <c r="O750" s="80"/>
      <c r="P750" s="81">
        <v>114106</v>
      </c>
      <c r="Q750" s="82">
        <v>2.5700000000000001E-4</v>
      </c>
      <c r="R750" s="83">
        <v>29.325242000000003</v>
      </c>
      <c r="S750" s="80">
        <v>0</v>
      </c>
      <c r="T750" s="81"/>
      <c r="U750" s="81">
        <v>0</v>
      </c>
      <c r="V750" s="84">
        <v>2.7300000000000002E-4</v>
      </c>
      <c r="W750" s="85">
        <v>0</v>
      </c>
      <c r="X750" s="62"/>
      <c r="Y750" s="9"/>
    </row>
    <row r="751" spans="7:25" x14ac:dyDescent="0.3">
      <c r="G751" s="77"/>
      <c r="H751" s="62">
        <v>122</v>
      </c>
      <c r="I751" s="62" t="s">
        <v>96</v>
      </c>
      <c r="J751" s="78">
        <v>876</v>
      </c>
      <c r="K751" s="79">
        <v>1</v>
      </c>
      <c r="L751" s="80">
        <v>0</v>
      </c>
      <c r="M751" s="81"/>
      <c r="N751" s="80">
        <v>114106</v>
      </c>
      <c r="O751" s="80"/>
      <c r="P751" s="81">
        <v>114106</v>
      </c>
      <c r="Q751" s="82">
        <v>0</v>
      </c>
      <c r="R751" s="83">
        <v>0</v>
      </c>
      <c r="S751" s="80">
        <v>0</v>
      </c>
      <c r="T751" s="81"/>
      <c r="U751" s="81">
        <v>0</v>
      </c>
      <c r="V751" s="84">
        <v>0</v>
      </c>
      <c r="W751" s="85">
        <v>0</v>
      </c>
      <c r="X751" s="62"/>
      <c r="Y751" s="9"/>
    </row>
    <row r="752" spans="7:25" x14ac:dyDescent="0.3">
      <c r="G752" s="77"/>
      <c r="H752" s="62">
        <v>124</v>
      </c>
      <c r="I752" s="62" t="s">
        <v>111</v>
      </c>
      <c r="J752" s="78">
        <v>876</v>
      </c>
      <c r="K752" s="79">
        <v>1</v>
      </c>
      <c r="L752" s="80">
        <v>0</v>
      </c>
      <c r="M752" s="81"/>
      <c r="N752" s="80">
        <v>114106</v>
      </c>
      <c r="O752" s="80"/>
      <c r="P752" s="81">
        <v>114106</v>
      </c>
      <c r="Q752" s="82">
        <v>0</v>
      </c>
      <c r="R752" s="83">
        <v>0</v>
      </c>
      <c r="S752" s="80">
        <v>0</v>
      </c>
      <c r="T752" s="81"/>
      <c r="U752" s="81">
        <v>0</v>
      </c>
      <c r="V752" s="84">
        <v>0</v>
      </c>
      <c r="W752" s="85">
        <v>0</v>
      </c>
      <c r="X752" s="62"/>
      <c r="Y752" s="9"/>
    </row>
    <row r="753" spans="7:25" ht="15" thickBot="1" x14ac:dyDescent="0.35">
      <c r="G753" s="86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8"/>
      <c r="X753" s="62"/>
      <c r="Y753" s="9"/>
    </row>
    <row r="754" spans="7:25" x14ac:dyDescent="0.3">
      <c r="G754" s="62">
        <v>124</v>
      </c>
      <c r="H754" s="62" t="s">
        <v>111</v>
      </c>
      <c r="I754" s="62"/>
      <c r="J754" s="78"/>
      <c r="K754" s="79"/>
      <c r="L754" s="81"/>
      <c r="M754" s="81"/>
      <c r="N754" s="81"/>
      <c r="O754" s="81"/>
      <c r="P754" s="81"/>
      <c r="Q754" s="84"/>
      <c r="R754" s="83">
        <v>126590.30395400002</v>
      </c>
      <c r="S754" s="81"/>
      <c r="T754" s="81"/>
      <c r="U754" s="81"/>
      <c r="V754" s="84"/>
      <c r="W754" s="83">
        <v>3471.2131770000001</v>
      </c>
      <c r="X754" s="89">
        <v>130061.51713100002</v>
      </c>
      <c r="Y754" s="9"/>
    </row>
    <row r="755" spans="7:25" x14ac:dyDescent="0.3">
      <c r="G755" s="62"/>
      <c r="H755" s="62"/>
      <c r="I755" s="62"/>
      <c r="J755" s="78"/>
      <c r="K755" s="79"/>
      <c r="L755" s="81"/>
      <c r="M755" s="81"/>
      <c r="N755" s="81"/>
      <c r="O755" s="81"/>
      <c r="P755" s="81"/>
      <c r="Q755" s="84"/>
      <c r="R755" s="83"/>
      <c r="S755" s="81"/>
      <c r="T755" s="81"/>
      <c r="U755" s="81"/>
      <c r="V755" s="84"/>
      <c r="W755" s="83"/>
      <c r="X755" s="62"/>
      <c r="Y755" s="9"/>
    </row>
    <row r="756" spans="7:25" ht="15" thickBot="1" x14ac:dyDescent="0.35">
      <c r="G756" s="62"/>
      <c r="H756" s="62"/>
      <c r="I756" s="62"/>
      <c r="J756" s="63" t="s">
        <v>59</v>
      </c>
      <c r="K756" s="64" t="s">
        <v>60</v>
      </c>
      <c r="L756" s="65" t="s">
        <v>61</v>
      </c>
      <c r="M756" s="65" t="s">
        <v>186</v>
      </c>
      <c r="N756" s="65" t="s">
        <v>62</v>
      </c>
      <c r="O756" s="65" t="s">
        <v>187</v>
      </c>
      <c r="P756" s="65" t="s">
        <v>63</v>
      </c>
      <c r="Q756" s="66" t="s">
        <v>64</v>
      </c>
      <c r="R756" s="67" t="s">
        <v>65</v>
      </c>
      <c r="S756" s="65" t="s">
        <v>66</v>
      </c>
      <c r="T756" s="65" t="s">
        <v>67</v>
      </c>
      <c r="U756" s="65" t="s">
        <v>68</v>
      </c>
      <c r="V756" s="66" t="s">
        <v>69</v>
      </c>
      <c r="W756" s="67" t="s">
        <v>70</v>
      </c>
      <c r="X756" s="62"/>
      <c r="Y756" s="9"/>
    </row>
    <row r="757" spans="7:25" ht="15.6" x14ac:dyDescent="0.3">
      <c r="G757" s="68">
        <v>126</v>
      </c>
      <c r="H757" s="69" t="s">
        <v>112</v>
      </c>
      <c r="I757" s="70"/>
      <c r="J757" s="71"/>
      <c r="K757" s="72"/>
      <c r="L757" s="73"/>
      <c r="M757" s="73"/>
      <c r="N757" s="73"/>
      <c r="O757" s="73"/>
      <c r="P757" s="73"/>
      <c r="Q757" s="74"/>
      <c r="R757" s="75"/>
      <c r="S757" s="73"/>
      <c r="T757" s="73"/>
      <c r="U757" s="73"/>
      <c r="V757" s="74"/>
      <c r="W757" s="76"/>
      <c r="X757" s="62"/>
      <c r="Y757" s="9"/>
    </row>
    <row r="758" spans="7:25" x14ac:dyDescent="0.3">
      <c r="G758" s="77"/>
      <c r="H758" s="62">
        <v>1</v>
      </c>
      <c r="I758" s="62" t="s">
        <v>11</v>
      </c>
      <c r="J758" s="78">
        <v>486</v>
      </c>
      <c r="K758" s="79">
        <v>1</v>
      </c>
      <c r="L758" s="80">
        <v>23800013</v>
      </c>
      <c r="M758" s="81">
        <v>6186795</v>
      </c>
      <c r="N758" s="80">
        <v>164924</v>
      </c>
      <c r="O758" s="80"/>
      <c r="P758" s="81">
        <v>17778142</v>
      </c>
      <c r="Q758" s="82">
        <v>2.2769999999999999E-3</v>
      </c>
      <c r="R758" s="83">
        <v>40480.829334000002</v>
      </c>
      <c r="S758" s="80">
        <v>3160262</v>
      </c>
      <c r="T758" s="81">
        <v>160361</v>
      </c>
      <c r="U758" s="81">
        <v>2999901</v>
      </c>
      <c r="V758" s="84">
        <v>1.91E-3</v>
      </c>
      <c r="W758" s="85">
        <v>5729.8109100000001</v>
      </c>
      <c r="X758" s="62"/>
      <c r="Y758" s="9"/>
    </row>
    <row r="759" spans="7:25" x14ac:dyDescent="0.3">
      <c r="G759" s="77"/>
      <c r="H759" s="62">
        <v>2</v>
      </c>
      <c r="I759" s="62" t="s">
        <v>27</v>
      </c>
      <c r="J759" s="78">
        <v>486</v>
      </c>
      <c r="K759" s="79">
        <v>1</v>
      </c>
      <c r="L759" s="80">
        <v>23800013</v>
      </c>
      <c r="M759" s="81">
        <v>6186795</v>
      </c>
      <c r="N759" s="80">
        <v>164924</v>
      </c>
      <c r="O759" s="80"/>
      <c r="P759" s="81">
        <v>17778142</v>
      </c>
      <c r="Q759" s="82">
        <v>2.6200000000000003E-4</v>
      </c>
      <c r="R759" s="83">
        <v>4657.8732040000004</v>
      </c>
      <c r="S759" s="80">
        <v>3160262</v>
      </c>
      <c r="T759" s="81">
        <v>160361</v>
      </c>
      <c r="U759" s="81">
        <v>2999901</v>
      </c>
      <c r="V759" s="84">
        <v>2.6899999999999998E-4</v>
      </c>
      <c r="W759" s="85">
        <v>806.97336899999993</v>
      </c>
      <c r="X759" s="62"/>
      <c r="Y759" s="9"/>
    </row>
    <row r="760" spans="7:25" x14ac:dyDescent="0.3">
      <c r="G760" s="77"/>
      <c r="H760" s="62">
        <v>3</v>
      </c>
      <c r="I760" s="62" t="s">
        <v>20</v>
      </c>
      <c r="J760" s="78">
        <v>486</v>
      </c>
      <c r="K760" s="79">
        <v>1</v>
      </c>
      <c r="L760" s="80">
        <v>23800013</v>
      </c>
      <c r="M760" s="81">
        <v>6186795</v>
      </c>
      <c r="N760" s="80">
        <v>164924</v>
      </c>
      <c r="O760" s="80"/>
      <c r="P760" s="81">
        <v>17778142</v>
      </c>
      <c r="Q760" s="82">
        <v>5.7799999999999995E-4</v>
      </c>
      <c r="R760" s="83">
        <v>10275.766076</v>
      </c>
      <c r="S760" s="80">
        <v>3160262</v>
      </c>
      <c r="T760" s="81">
        <v>160361</v>
      </c>
      <c r="U760" s="81">
        <v>2999901</v>
      </c>
      <c r="V760" s="84">
        <v>5.9699999999999998E-4</v>
      </c>
      <c r="W760" s="85">
        <v>1790.9408969999999</v>
      </c>
      <c r="X760" s="62"/>
      <c r="Y760" s="9"/>
    </row>
    <row r="761" spans="7:25" x14ac:dyDescent="0.3">
      <c r="G761" s="77"/>
      <c r="H761" s="62">
        <v>4</v>
      </c>
      <c r="I761" s="62" t="s">
        <v>10</v>
      </c>
      <c r="J761" s="78">
        <v>486</v>
      </c>
      <c r="K761" s="79">
        <v>1</v>
      </c>
      <c r="L761" s="80">
        <v>23800013</v>
      </c>
      <c r="M761" s="81">
        <v>6186795</v>
      </c>
      <c r="N761" s="80">
        <v>164924</v>
      </c>
      <c r="O761" s="80"/>
      <c r="P761" s="81">
        <v>17778142</v>
      </c>
      <c r="Q761" s="82">
        <v>8.5789999999999998E-3</v>
      </c>
      <c r="R761" s="83">
        <v>152518.68021799999</v>
      </c>
      <c r="S761" s="80">
        <v>3160262</v>
      </c>
      <c r="T761" s="81">
        <v>160361</v>
      </c>
      <c r="U761" s="81">
        <v>2999901</v>
      </c>
      <c r="V761" s="84">
        <v>9.2750000000000003E-3</v>
      </c>
      <c r="W761" s="85">
        <v>27824.081775000002</v>
      </c>
      <c r="X761" s="62"/>
      <c r="Y761" s="9"/>
    </row>
    <row r="762" spans="7:25" x14ac:dyDescent="0.3">
      <c r="G762" s="77"/>
      <c r="H762" s="62">
        <v>136</v>
      </c>
      <c r="I762" s="62" t="s">
        <v>159</v>
      </c>
      <c r="J762" s="78">
        <v>486</v>
      </c>
      <c r="K762" s="79">
        <v>1</v>
      </c>
      <c r="L762" s="80">
        <v>23800013</v>
      </c>
      <c r="M762" s="81">
        <v>6186795</v>
      </c>
      <c r="N762" s="80">
        <v>164924</v>
      </c>
      <c r="O762" s="80"/>
      <c r="P762" s="81">
        <v>17778142</v>
      </c>
      <c r="Q762" s="82">
        <v>1.75E-4</v>
      </c>
      <c r="R762" s="83">
        <v>3111.1748499999999</v>
      </c>
      <c r="S762" s="80">
        <v>3160262</v>
      </c>
      <c r="T762" s="81">
        <v>160361</v>
      </c>
      <c r="U762" s="81">
        <v>2999901</v>
      </c>
      <c r="V762" s="84">
        <v>0</v>
      </c>
      <c r="W762" s="85">
        <v>0</v>
      </c>
      <c r="X762" s="62"/>
      <c r="Y762" s="9"/>
    </row>
    <row r="763" spans="7:25" x14ac:dyDescent="0.3">
      <c r="G763" s="77"/>
      <c r="H763" s="62">
        <v>6</v>
      </c>
      <c r="I763" s="62" t="s">
        <v>76</v>
      </c>
      <c r="J763" s="78">
        <v>486</v>
      </c>
      <c r="K763" s="79">
        <v>1</v>
      </c>
      <c r="L763" s="80">
        <v>23800013</v>
      </c>
      <c r="M763" s="81">
        <v>6186795</v>
      </c>
      <c r="N763" s="80">
        <v>164924</v>
      </c>
      <c r="O763" s="80"/>
      <c r="P763" s="81">
        <v>17778142</v>
      </c>
      <c r="Q763" s="82">
        <v>0</v>
      </c>
      <c r="R763" s="83">
        <v>0</v>
      </c>
      <c r="S763" s="80">
        <v>3160262</v>
      </c>
      <c r="T763" s="81">
        <v>160361</v>
      </c>
      <c r="U763" s="81">
        <v>2999901</v>
      </c>
      <c r="V763" s="84">
        <v>0</v>
      </c>
      <c r="W763" s="85">
        <v>0</v>
      </c>
      <c r="X763" s="62"/>
      <c r="Y763" s="9"/>
    </row>
    <row r="764" spans="7:25" x14ac:dyDescent="0.3">
      <c r="G764" s="77"/>
      <c r="H764" s="62">
        <v>7</v>
      </c>
      <c r="I764" s="62" t="s">
        <v>9</v>
      </c>
      <c r="J764" s="78">
        <v>486</v>
      </c>
      <c r="K764" s="79">
        <v>1</v>
      </c>
      <c r="L764" s="80">
        <v>23800013</v>
      </c>
      <c r="M764" s="81">
        <v>6186795</v>
      </c>
      <c r="N764" s="80">
        <v>164924</v>
      </c>
      <c r="O764" s="80"/>
      <c r="P764" s="81">
        <v>17778142</v>
      </c>
      <c r="Q764" s="82">
        <v>1.1900000000000001E-4</v>
      </c>
      <c r="R764" s="83">
        <v>2115.5988980000002</v>
      </c>
      <c r="S764" s="80">
        <v>3160262</v>
      </c>
      <c r="T764" s="81">
        <v>160361</v>
      </c>
      <c r="U764" s="81">
        <v>2999901</v>
      </c>
      <c r="V764" s="84">
        <v>1.27E-4</v>
      </c>
      <c r="W764" s="85">
        <v>380.98742699999997</v>
      </c>
      <c r="X764" s="62"/>
      <c r="Y764" s="9"/>
    </row>
    <row r="765" spans="7:25" x14ac:dyDescent="0.3">
      <c r="G765" s="77"/>
      <c r="H765" s="62">
        <v>8</v>
      </c>
      <c r="I765" s="62" t="s">
        <v>23</v>
      </c>
      <c r="J765" s="78">
        <v>486</v>
      </c>
      <c r="K765" s="79">
        <v>1</v>
      </c>
      <c r="L765" s="80">
        <v>23800013</v>
      </c>
      <c r="M765" s="81">
        <v>6186795</v>
      </c>
      <c r="N765" s="80">
        <v>164924</v>
      </c>
      <c r="O765" s="80"/>
      <c r="P765" s="81">
        <v>17778142</v>
      </c>
      <c r="Q765" s="82">
        <v>1.74E-4</v>
      </c>
      <c r="R765" s="83">
        <v>3093.3967080000002</v>
      </c>
      <c r="S765" s="80">
        <v>3160262</v>
      </c>
      <c r="T765" s="81">
        <v>160361</v>
      </c>
      <c r="U765" s="81">
        <v>2999901</v>
      </c>
      <c r="V765" s="84">
        <v>1.8699999999999999E-4</v>
      </c>
      <c r="W765" s="85">
        <v>560.98148700000002</v>
      </c>
      <c r="X765" s="62"/>
      <c r="Y765" s="9"/>
    </row>
    <row r="766" spans="7:25" x14ac:dyDescent="0.3">
      <c r="G766" s="77"/>
      <c r="H766" s="62">
        <v>9</v>
      </c>
      <c r="I766" s="62" t="s">
        <v>0</v>
      </c>
      <c r="J766" s="78">
        <v>486</v>
      </c>
      <c r="K766" s="79">
        <v>1</v>
      </c>
      <c r="L766" s="80">
        <v>23800013</v>
      </c>
      <c r="M766" s="81">
        <v>6186795</v>
      </c>
      <c r="N766" s="80">
        <v>164924</v>
      </c>
      <c r="O766" s="80"/>
      <c r="P766" s="81">
        <v>17778142</v>
      </c>
      <c r="Q766" s="82">
        <v>2.4800000000000001E-4</v>
      </c>
      <c r="R766" s="83">
        <v>4408.9792160000006</v>
      </c>
      <c r="S766" s="80">
        <v>3160262</v>
      </c>
      <c r="T766" s="81">
        <v>160361</v>
      </c>
      <c r="U766" s="81">
        <v>2999901</v>
      </c>
      <c r="V766" s="84">
        <v>2.6600000000000001E-4</v>
      </c>
      <c r="W766" s="85">
        <v>797.97366600000009</v>
      </c>
      <c r="X766" s="62"/>
      <c r="Y766" s="9"/>
    </row>
    <row r="767" spans="7:25" x14ac:dyDescent="0.3">
      <c r="G767" s="77"/>
      <c r="H767" s="62">
        <v>17</v>
      </c>
      <c r="I767" s="62" t="s">
        <v>16</v>
      </c>
      <c r="J767" s="78">
        <v>486</v>
      </c>
      <c r="K767" s="79">
        <v>1</v>
      </c>
      <c r="L767" s="80">
        <v>23800013</v>
      </c>
      <c r="M767" s="81">
        <v>6186795</v>
      </c>
      <c r="N767" s="80">
        <v>164924</v>
      </c>
      <c r="O767" s="80"/>
      <c r="P767" s="81">
        <v>17778142</v>
      </c>
      <c r="Q767" s="82">
        <v>7.0899999999999999E-4</v>
      </c>
      <c r="R767" s="83">
        <v>12604.702678</v>
      </c>
      <c r="S767" s="80">
        <v>3160262</v>
      </c>
      <c r="T767" s="81">
        <v>160361</v>
      </c>
      <c r="U767" s="81">
        <v>2999901</v>
      </c>
      <c r="V767" s="84">
        <v>7.5799999999999999E-4</v>
      </c>
      <c r="W767" s="85">
        <v>2273.9249580000001</v>
      </c>
      <c r="X767" s="62"/>
      <c r="Y767" s="9"/>
    </row>
    <row r="768" spans="7:25" x14ac:dyDescent="0.3">
      <c r="G768" s="77"/>
      <c r="H768" s="62">
        <v>29</v>
      </c>
      <c r="I768" s="62" t="s">
        <v>24</v>
      </c>
      <c r="J768" s="78">
        <v>486</v>
      </c>
      <c r="K768" s="79">
        <v>1</v>
      </c>
      <c r="L768" s="80">
        <v>23800013</v>
      </c>
      <c r="M768" s="81">
        <v>6186795</v>
      </c>
      <c r="N768" s="80">
        <v>164924</v>
      </c>
      <c r="O768" s="80"/>
      <c r="P768" s="81">
        <v>17778142</v>
      </c>
      <c r="Q768" s="82">
        <v>3.1029999999999999E-3</v>
      </c>
      <c r="R768" s="83">
        <v>55165.574625999994</v>
      </c>
      <c r="S768" s="80">
        <v>3160262</v>
      </c>
      <c r="T768" s="81">
        <v>160361</v>
      </c>
      <c r="U768" s="81">
        <v>2999901</v>
      </c>
      <c r="V768" s="84">
        <v>3.1029999999999999E-3</v>
      </c>
      <c r="W768" s="85">
        <v>9308.6928029999999</v>
      </c>
      <c r="X768" s="62"/>
      <c r="Y768" s="9"/>
    </row>
    <row r="769" spans="7:25" x14ac:dyDescent="0.3">
      <c r="G769" s="77"/>
      <c r="H769" s="62">
        <v>38</v>
      </c>
      <c r="I769" s="62" t="s">
        <v>12</v>
      </c>
      <c r="J769" s="78">
        <v>486</v>
      </c>
      <c r="K769" s="79">
        <v>1</v>
      </c>
      <c r="L769" s="80">
        <v>23800013</v>
      </c>
      <c r="M769" s="81">
        <v>6186795</v>
      </c>
      <c r="N769" s="80">
        <v>164924</v>
      </c>
      <c r="O769" s="80"/>
      <c r="P769" s="81">
        <v>17778142</v>
      </c>
      <c r="Q769" s="82">
        <v>9.5000000000000005E-5</v>
      </c>
      <c r="R769" s="83">
        <v>1688.9234900000001</v>
      </c>
      <c r="S769" s="80">
        <v>3160262</v>
      </c>
      <c r="T769" s="81">
        <v>160361</v>
      </c>
      <c r="U769" s="81">
        <v>2999901</v>
      </c>
      <c r="V769" s="84">
        <v>7.8999999999999996E-5</v>
      </c>
      <c r="W769" s="85">
        <v>236.99217899999999</v>
      </c>
      <c r="X769" s="62"/>
      <c r="Y769" s="9"/>
    </row>
    <row r="770" spans="7:25" x14ac:dyDescent="0.3">
      <c r="G770" s="77"/>
      <c r="H770" s="62">
        <v>55</v>
      </c>
      <c r="I770" s="62" t="s">
        <v>26</v>
      </c>
      <c r="J770" s="78">
        <v>486</v>
      </c>
      <c r="K770" s="79">
        <v>1</v>
      </c>
      <c r="L770" s="80">
        <v>23800013</v>
      </c>
      <c r="M770" s="81">
        <v>6186795</v>
      </c>
      <c r="N770" s="80">
        <v>164924</v>
      </c>
      <c r="O770" s="80"/>
      <c r="P770" s="81">
        <v>17778142</v>
      </c>
      <c r="Q770" s="82">
        <v>1.4799999999999999E-4</v>
      </c>
      <c r="R770" s="83">
        <v>2631.1650159999999</v>
      </c>
      <c r="S770" s="80">
        <v>3160262</v>
      </c>
      <c r="T770" s="81">
        <v>160361</v>
      </c>
      <c r="U770" s="81">
        <v>2999901</v>
      </c>
      <c r="V770" s="84">
        <v>1.5699999999999999E-4</v>
      </c>
      <c r="W770" s="85">
        <v>470.98445699999996</v>
      </c>
      <c r="X770" s="62"/>
      <c r="Y770" s="9"/>
    </row>
    <row r="771" spans="7:25" x14ac:dyDescent="0.3">
      <c r="G771" s="77"/>
      <c r="H771" s="62">
        <v>71</v>
      </c>
      <c r="I771" s="62" t="s">
        <v>18</v>
      </c>
      <c r="J771" s="78">
        <v>486</v>
      </c>
      <c r="K771" s="79">
        <v>0</v>
      </c>
      <c r="L771" s="80">
        <v>23800013</v>
      </c>
      <c r="M771" s="81">
        <v>6186795</v>
      </c>
      <c r="N771" s="80">
        <v>164924</v>
      </c>
      <c r="O771" s="80"/>
      <c r="P771" s="81">
        <v>0</v>
      </c>
      <c r="Q771" s="82">
        <v>1.0000000000000001E-5</v>
      </c>
      <c r="R771" s="83">
        <v>0</v>
      </c>
      <c r="S771" s="80">
        <v>3160262</v>
      </c>
      <c r="T771" s="81">
        <v>160361</v>
      </c>
      <c r="U771" s="81">
        <v>0</v>
      </c>
      <c r="V771" s="84">
        <v>1.1E-5</v>
      </c>
      <c r="W771" s="85">
        <v>0</v>
      </c>
      <c r="X771" s="62"/>
      <c r="Y771" s="9"/>
    </row>
    <row r="772" spans="7:25" x14ac:dyDescent="0.3">
      <c r="G772" s="77"/>
      <c r="H772" s="62">
        <v>72</v>
      </c>
      <c r="I772" s="62" t="s">
        <v>28</v>
      </c>
      <c r="J772" s="78">
        <v>486</v>
      </c>
      <c r="K772" s="79">
        <v>0</v>
      </c>
      <c r="L772" s="80">
        <v>23800013</v>
      </c>
      <c r="M772" s="81">
        <v>6186795</v>
      </c>
      <c r="N772" s="80">
        <v>164924</v>
      </c>
      <c r="O772" s="80"/>
      <c r="P772" s="81">
        <v>0</v>
      </c>
      <c r="Q772" s="82">
        <v>2.9999999999999997E-4</v>
      </c>
      <c r="R772" s="83">
        <v>0</v>
      </c>
      <c r="S772" s="80">
        <v>3160262</v>
      </c>
      <c r="T772" s="81">
        <v>160361</v>
      </c>
      <c r="U772" s="81">
        <v>0</v>
      </c>
      <c r="V772" s="84">
        <v>3.1799999999999998E-4</v>
      </c>
      <c r="W772" s="85">
        <v>0</v>
      </c>
      <c r="X772" s="62"/>
      <c r="Y772" s="9"/>
    </row>
    <row r="773" spans="7:25" x14ac:dyDescent="0.3">
      <c r="G773" s="77"/>
      <c r="H773" s="62">
        <v>117</v>
      </c>
      <c r="I773" s="62" t="s">
        <v>21</v>
      </c>
      <c r="J773" s="78">
        <v>486</v>
      </c>
      <c r="K773" s="79">
        <v>1</v>
      </c>
      <c r="L773" s="80">
        <v>23800013</v>
      </c>
      <c r="M773" s="81">
        <v>6186795</v>
      </c>
      <c r="N773" s="80">
        <v>164924</v>
      </c>
      <c r="O773" s="80"/>
      <c r="P773" s="81">
        <v>17778142</v>
      </c>
      <c r="Q773" s="82">
        <v>2.5700000000000001E-4</v>
      </c>
      <c r="R773" s="83">
        <v>4568.9824939999999</v>
      </c>
      <c r="S773" s="80">
        <v>3160262</v>
      </c>
      <c r="T773" s="81">
        <v>160361</v>
      </c>
      <c r="U773" s="81">
        <v>2999901</v>
      </c>
      <c r="V773" s="84">
        <v>2.7300000000000002E-4</v>
      </c>
      <c r="W773" s="85">
        <v>818.97297300000002</v>
      </c>
      <c r="X773" s="62"/>
      <c r="Y773" s="9"/>
    </row>
    <row r="774" spans="7:25" x14ac:dyDescent="0.3">
      <c r="G774" s="77"/>
      <c r="H774" s="62">
        <v>122</v>
      </c>
      <c r="I774" s="62" t="s">
        <v>96</v>
      </c>
      <c r="J774" s="78">
        <v>486</v>
      </c>
      <c r="K774" s="79">
        <v>1</v>
      </c>
      <c r="L774" s="80">
        <v>23800013</v>
      </c>
      <c r="M774" s="81">
        <v>6186795</v>
      </c>
      <c r="N774" s="80">
        <v>164924</v>
      </c>
      <c r="O774" s="80"/>
      <c r="P774" s="81">
        <v>17778142</v>
      </c>
      <c r="Q774" s="82">
        <v>0</v>
      </c>
      <c r="R774" s="83">
        <v>0</v>
      </c>
      <c r="S774" s="80">
        <v>3160262</v>
      </c>
      <c r="T774" s="81">
        <v>160361</v>
      </c>
      <c r="U774" s="81">
        <v>2999901</v>
      </c>
      <c r="V774" s="84">
        <v>0</v>
      </c>
      <c r="W774" s="85">
        <v>0</v>
      </c>
      <c r="X774" s="62"/>
      <c r="Y774" s="9"/>
    </row>
    <row r="775" spans="7:25" x14ac:dyDescent="0.3">
      <c r="G775" s="77"/>
      <c r="H775" s="62">
        <v>126</v>
      </c>
      <c r="I775" s="62" t="s">
        <v>113</v>
      </c>
      <c r="J775" s="78">
        <v>486</v>
      </c>
      <c r="K775" s="79">
        <v>1</v>
      </c>
      <c r="L775" s="80">
        <v>23800013</v>
      </c>
      <c r="M775" s="81">
        <v>6186795</v>
      </c>
      <c r="N775" s="80">
        <v>164924</v>
      </c>
      <c r="O775" s="80"/>
      <c r="P775" s="81">
        <v>17778142</v>
      </c>
      <c r="Q775" s="82">
        <v>0</v>
      </c>
      <c r="R775" s="83">
        <v>0</v>
      </c>
      <c r="S775" s="80">
        <v>3160262</v>
      </c>
      <c r="T775" s="81">
        <v>160361</v>
      </c>
      <c r="U775" s="81">
        <v>2999901</v>
      </c>
      <c r="V775" s="84">
        <v>0</v>
      </c>
      <c r="W775" s="85">
        <v>0</v>
      </c>
      <c r="X775" s="62"/>
      <c r="Y775" s="9"/>
    </row>
    <row r="776" spans="7:25" x14ac:dyDescent="0.3">
      <c r="G776" s="77"/>
      <c r="H776" s="62"/>
      <c r="I776" s="62"/>
      <c r="J776" s="78"/>
      <c r="K776" s="79"/>
      <c r="L776" s="81"/>
      <c r="M776" s="81"/>
      <c r="N776" s="81"/>
      <c r="O776" s="81"/>
      <c r="P776" s="81"/>
      <c r="Q776" s="84"/>
      <c r="R776" s="83"/>
      <c r="S776" s="81"/>
      <c r="T776" s="81"/>
      <c r="U776" s="81"/>
      <c r="V776" s="84"/>
      <c r="W776" s="85"/>
      <c r="X776" s="62"/>
      <c r="Y776" s="9"/>
    </row>
    <row r="777" spans="7:25" ht="15.6" x14ac:dyDescent="0.3">
      <c r="G777" s="90">
        <v>126</v>
      </c>
      <c r="H777" s="91" t="s">
        <v>112</v>
      </c>
      <c r="I777" s="62"/>
      <c r="J777" s="78"/>
      <c r="K777" s="79"/>
      <c r="L777" s="81"/>
      <c r="M777" s="81"/>
      <c r="N777" s="81"/>
      <c r="O777" s="81"/>
      <c r="P777" s="81"/>
      <c r="Q777" s="84"/>
      <c r="R777" s="83"/>
      <c r="S777" s="81"/>
      <c r="T777" s="81"/>
      <c r="U777" s="81"/>
      <c r="V777" s="84"/>
      <c r="W777" s="85"/>
      <c r="X777" s="62"/>
      <c r="Y777" s="9"/>
    </row>
    <row r="778" spans="7:25" x14ac:dyDescent="0.3">
      <c r="G778" s="77"/>
      <c r="H778" s="62">
        <v>1</v>
      </c>
      <c r="I778" s="62" t="s">
        <v>11</v>
      </c>
      <c r="J778" s="78">
        <v>487</v>
      </c>
      <c r="K778" s="79">
        <v>1</v>
      </c>
      <c r="L778" s="80">
        <v>0</v>
      </c>
      <c r="M778" s="81">
        <v>3605723</v>
      </c>
      <c r="N778" s="80">
        <v>0</v>
      </c>
      <c r="O778" s="80"/>
      <c r="P778" s="81">
        <v>-3605723</v>
      </c>
      <c r="Q778" s="82">
        <v>2.2769999999999999E-3</v>
      </c>
      <c r="R778" s="83">
        <v>-8210.2312710000006</v>
      </c>
      <c r="S778" s="80">
        <v>0</v>
      </c>
      <c r="T778" s="81">
        <v>1391360</v>
      </c>
      <c r="U778" s="81">
        <v>-1391360</v>
      </c>
      <c r="V778" s="84">
        <v>1.91E-3</v>
      </c>
      <c r="W778" s="85">
        <v>-2657.4976000000001</v>
      </c>
      <c r="X778" s="62"/>
      <c r="Y778" s="9"/>
    </row>
    <row r="779" spans="7:25" x14ac:dyDescent="0.3">
      <c r="G779" s="77"/>
      <c r="H779" s="62">
        <v>2</v>
      </c>
      <c r="I779" s="62" t="s">
        <v>27</v>
      </c>
      <c r="J779" s="78">
        <v>487</v>
      </c>
      <c r="K779" s="79">
        <v>1</v>
      </c>
      <c r="L779" s="80">
        <v>0</v>
      </c>
      <c r="M779" s="81">
        <v>3605723</v>
      </c>
      <c r="N779" s="80">
        <v>0</v>
      </c>
      <c r="O779" s="80"/>
      <c r="P779" s="81">
        <v>-3605723</v>
      </c>
      <c r="Q779" s="82">
        <v>2.6200000000000003E-4</v>
      </c>
      <c r="R779" s="83">
        <v>-944.69942600000013</v>
      </c>
      <c r="S779" s="80">
        <v>0</v>
      </c>
      <c r="T779" s="81">
        <v>1391360</v>
      </c>
      <c r="U779" s="81">
        <v>-1391360</v>
      </c>
      <c r="V779" s="84">
        <v>2.6899999999999998E-4</v>
      </c>
      <c r="W779" s="85">
        <v>-374.27583999999996</v>
      </c>
      <c r="X779" s="62"/>
      <c r="Y779" s="9"/>
    </row>
    <row r="780" spans="7:25" x14ac:dyDescent="0.3">
      <c r="G780" s="77"/>
      <c r="H780" s="62">
        <v>3</v>
      </c>
      <c r="I780" s="62" t="s">
        <v>20</v>
      </c>
      <c r="J780" s="78">
        <v>487</v>
      </c>
      <c r="K780" s="79">
        <v>1</v>
      </c>
      <c r="L780" s="80">
        <v>0</v>
      </c>
      <c r="M780" s="81">
        <v>3605723</v>
      </c>
      <c r="N780" s="80">
        <v>0</v>
      </c>
      <c r="O780" s="80"/>
      <c r="P780" s="81">
        <v>-3605723</v>
      </c>
      <c r="Q780" s="82">
        <v>5.7799999999999995E-4</v>
      </c>
      <c r="R780" s="83">
        <v>-2084.1078939999998</v>
      </c>
      <c r="S780" s="80">
        <v>0</v>
      </c>
      <c r="T780" s="81">
        <v>1391360</v>
      </c>
      <c r="U780" s="81">
        <v>-1391360</v>
      </c>
      <c r="V780" s="84">
        <v>5.9699999999999998E-4</v>
      </c>
      <c r="W780" s="85">
        <v>-830.64192000000003</v>
      </c>
      <c r="X780" s="62"/>
      <c r="Y780" s="9"/>
    </row>
    <row r="781" spans="7:25" x14ac:dyDescent="0.3">
      <c r="G781" s="77"/>
      <c r="H781" s="62">
        <v>4</v>
      </c>
      <c r="I781" s="62" t="s">
        <v>10</v>
      </c>
      <c r="J781" s="78">
        <v>487</v>
      </c>
      <c r="K781" s="79">
        <v>1</v>
      </c>
      <c r="L781" s="80">
        <v>0</v>
      </c>
      <c r="M781" s="81">
        <v>3605723</v>
      </c>
      <c r="N781" s="80">
        <v>0</v>
      </c>
      <c r="O781" s="80"/>
      <c r="P781" s="81">
        <v>-3605723</v>
      </c>
      <c r="Q781" s="82">
        <v>8.5789999999999998E-3</v>
      </c>
      <c r="R781" s="83">
        <v>-30933.497617000001</v>
      </c>
      <c r="S781" s="80">
        <v>0</v>
      </c>
      <c r="T781" s="81">
        <v>1391360</v>
      </c>
      <c r="U781" s="81">
        <v>-1391360</v>
      </c>
      <c r="V781" s="84">
        <v>9.2750000000000003E-3</v>
      </c>
      <c r="W781" s="85">
        <v>-12904.864</v>
      </c>
      <c r="X781" s="62"/>
      <c r="Y781" s="9"/>
    </row>
    <row r="782" spans="7:25" x14ac:dyDescent="0.3">
      <c r="G782" s="77"/>
      <c r="H782" s="62">
        <v>136</v>
      </c>
      <c r="I782" s="62" t="s">
        <v>159</v>
      </c>
      <c r="J782" s="78">
        <v>487</v>
      </c>
      <c r="K782" s="79">
        <v>1</v>
      </c>
      <c r="L782" s="80">
        <v>0</v>
      </c>
      <c r="M782" s="81">
        <v>3605723</v>
      </c>
      <c r="N782" s="80">
        <v>0</v>
      </c>
      <c r="O782" s="80"/>
      <c r="P782" s="81">
        <v>-3605723</v>
      </c>
      <c r="Q782" s="82">
        <v>1.75E-4</v>
      </c>
      <c r="R782" s="83">
        <v>-631.00152500000002</v>
      </c>
      <c r="S782" s="80">
        <v>0</v>
      </c>
      <c r="T782" s="81">
        <v>1391360</v>
      </c>
      <c r="U782" s="81">
        <v>-1391360</v>
      </c>
      <c r="V782" s="84">
        <v>0</v>
      </c>
      <c r="W782" s="85">
        <v>0</v>
      </c>
      <c r="X782" s="62"/>
      <c r="Y782" s="9"/>
    </row>
    <row r="783" spans="7:25" x14ac:dyDescent="0.3">
      <c r="G783" s="77"/>
      <c r="H783" s="62">
        <v>6</v>
      </c>
      <c r="I783" s="62" t="s">
        <v>76</v>
      </c>
      <c r="J783" s="78">
        <v>487</v>
      </c>
      <c r="K783" s="79">
        <v>1</v>
      </c>
      <c r="L783" s="80">
        <v>0</v>
      </c>
      <c r="M783" s="81">
        <v>3605723</v>
      </c>
      <c r="N783" s="80">
        <v>0</v>
      </c>
      <c r="O783" s="80"/>
      <c r="P783" s="81">
        <v>-3605723</v>
      </c>
      <c r="Q783" s="82">
        <v>0</v>
      </c>
      <c r="R783" s="83">
        <v>0</v>
      </c>
      <c r="S783" s="80">
        <v>0</v>
      </c>
      <c r="T783" s="81">
        <v>1391360</v>
      </c>
      <c r="U783" s="81">
        <v>-1391360</v>
      </c>
      <c r="V783" s="84">
        <v>0</v>
      </c>
      <c r="W783" s="85">
        <v>0</v>
      </c>
      <c r="X783" s="62"/>
      <c r="Y783" s="9"/>
    </row>
    <row r="784" spans="7:25" x14ac:dyDescent="0.3">
      <c r="G784" s="77"/>
      <c r="H784" s="62">
        <v>7</v>
      </c>
      <c r="I784" s="62" t="s">
        <v>9</v>
      </c>
      <c r="J784" s="78">
        <v>487</v>
      </c>
      <c r="K784" s="79">
        <v>1</v>
      </c>
      <c r="L784" s="80">
        <v>0</v>
      </c>
      <c r="M784" s="81">
        <v>3605723</v>
      </c>
      <c r="N784" s="80">
        <v>0</v>
      </c>
      <c r="O784" s="80"/>
      <c r="P784" s="81">
        <v>-3605723</v>
      </c>
      <c r="Q784" s="82">
        <v>1.1900000000000001E-4</v>
      </c>
      <c r="R784" s="83">
        <v>-429.08103700000004</v>
      </c>
      <c r="S784" s="80">
        <v>0</v>
      </c>
      <c r="T784" s="81">
        <v>1391360</v>
      </c>
      <c r="U784" s="81">
        <v>-1391360</v>
      </c>
      <c r="V784" s="84">
        <v>1.27E-4</v>
      </c>
      <c r="W784" s="85">
        <v>-176.70272</v>
      </c>
      <c r="X784" s="62"/>
      <c r="Y784" s="9"/>
    </row>
    <row r="785" spans="7:25" x14ac:dyDescent="0.3">
      <c r="G785" s="77"/>
      <c r="H785" s="62">
        <v>8</v>
      </c>
      <c r="I785" s="62" t="s">
        <v>23</v>
      </c>
      <c r="J785" s="78">
        <v>487</v>
      </c>
      <c r="K785" s="79">
        <v>1</v>
      </c>
      <c r="L785" s="80">
        <v>0</v>
      </c>
      <c r="M785" s="81">
        <v>3605723</v>
      </c>
      <c r="N785" s="80">
        <v>0</v>
      </c>
      <c r="O785" s="80"/>
      <c r="P785" s="81">
        <v>-3605723</v>
      </c>
      <c r="Q785" s="82">
        <v>1.74E-4</v>
      </c>
      <c r="R785" s="83">
        <v>-627.395802</v>
      </c>
      <c r="S785" s="80">
        <v>0</v>
      </c>
      <c r="T785" s="81">
        <v>1391360</v>
      </c>
      <c r="U785" s="81">
        <v>-1391360</v>
      </c>
      <c r="V785" s="84">
        <v>1.8699999999999999E-4</v>
      </c>
      <c r="W785" s="85">
        <v>-260.18432000000001</v>
      </c>
      <c r="X785" s="62"/>
      <c r="Y785" s="9"/>
    </row>
    <row r="786" spans="7:25" x14ac:dyDescent="0.3">
      <c r="G786" s="77"/>
      <c r="H786" s="62">
        <v>9</v>
      </c>
      <c r="I786" s="62" t="s">
        <v>0</v>
      </c>
      <c r="J786" s="78">
        <v>487</v>
      </c>
      <c r="K786" s="79">
        <v>1</v>
      </c>
      <c r="L786" s="80">
        <v>0</v>
      </c>
      <c r="M786" s="81">
        <v>3605723</v>
      </c>
      <c r="N786" s="80">
        <v>0</v>
      </c>
      <c r="O786" s="80"/>
      <c r="P786" s="81">
        <v>-3605723</v>
      </c>
      <c r="Q786" s="82">
        <v>2.4800000000000001E-4</v>
      </c>
      <c r="R786" s="83">
        <v>-894.21930400000008</v>
      </c>
      <c r="S786" s="80">
        <v>0</v>
      </c>
      <c r="T786" s="81">
        <v>1391360</v>
      </c>
      <c r="U786" s="81">
        <v>-1391360</v>
      </c>
      <c r="V786" s="84">
        <v>2.6600000000000001E-4</v>
      </c>
      <c r="W786" s="85">
        <v>-370.10176000000001</v>
      </c>
      <c r="X786" s="62"/>
      <c r="Y786" s="9"/>
    </row>
    <row r="787" spans="7:25" x14ac:dyDescent="0.3">
      <c r="G787" s="77"/>
      <c r="H787" s="62">
        <v>17</v>
      </c>
      <c r="I787" s="62" t="s">
        <v>16</v>
      </c>
      <c r="J787" s="78">
        <v>487</v>
      </c>
      <c r="K787" s="79">
        <v>1</v>
      </c>
      <c r="L787" s="80">
        <v>0</v>
      </c>
      <c r="M787" s="81">
        <v>3605723</v>
      </c>
      <c r="N787" s="80">
        <v>0</v>
      </c>
      <c r="O787" s="80"/>
      <c r="P787" s="81">
        <v>-3605723</v>
      </c>
      <c r="Q787" s="82">
        <v>7.0899999999999999E-4</v>
      </c>
      <c r="R787" s="83">
        <v>-2556.4576069999998</v>
      </c>
      <c r="S787" s="80">
        <v>0</v>
      </c>
      <c r="T787" s="81">
        <v>1391360</v>
      </c>
      <c r="U787" s="81">
        <v>-1391360</v>
      </c>
      <c r="V787" s="84">
        <v>7.5799999999999999E-4</v>
      </c>
      <c r="W787" s="85">
        <v>-1054.6508799999999</v>
      </c>
      <c r="X787" s="62"/>
      <c r="Y787" s="9"/>
    </row>
    <row r="788" spans="7:25" x14ac:dyDescent="0.3">
      <c r="G788" s="77"/>
      <c r="H788" s="62">
        <v>29</v>
      </c>
      <c r="I788" s="62" t="s">
        <v>24</v>
      </c>
      <c r="J788" s="78">
        <v>487</v>
      </c>
      <c r="K788" s="79">
        <v>1</v>
      </c>
      <c r="L788" s="80">
        <v>0</v>
      </c>
      <c r="M788" s="81">
        <v>3605723</v>
      </c>
      <c r="N788" s="80">
        <v>0</v>
      </c>
      <c r="O788" s="80"/>
      <c r="P788" s="81">
        <v>-3605723</v>
      </c>
      <c r="Q788" s="82">
        <v>3.1029999999999999E-3</v>
      </c>
      <c r="R788" s="83">
        <v>-11188.558469</v>
      </c>
      <c r="S788" s="80">
        <v>0</v>
      </c>
      <c r="T788" s="81">
        <v>1391360</v>
      </c>
      <c r="U788" s="81">
        <v>-1391360</v>
      </c>
      <c r="V788" s="84">
        <v>3.1029999999999999E-3</v>
      </c>
      <c r="W788" s="85">
        <v>-4317.3900800000001</v>
      </c>
      <c r="X788" s="62"/>
      <c r="Y788" s="9"/>
    </row>
    <row r="789" spans="7:25" x14ac:dyDescent="0.3">
      <c r="G789" s="77"/>
      <c r="H789" s="62">
        <v>38</v>
      </c>
      <c r="I789" s="62" t="s">
        <v>12</v>
      </c>
      <c r="J789" s="78">
        <v>487</v>
      </c>
      <c r="K789" s="79">
        <v>1</v>
      </c>
      <c r="L789" s="80">
        <v>0</v>
      </c>
      <c r="M789" s="81">
        <v>3605723</v>
      </c>
      <c r="N789" s="80">
        <v>0</v>
      </c>
      <c r="O789" s="80"/>
      <c r="P789" s="81">
        <v>-3605723</v>
      </c>
      <c r="Q789" s="82">
        <v>9.5000000000000005E-5</v>
      </c>
      <c r="R789" s="83">
        <v>-342.54368500000004</v>
      </c>
      <c r="S789" s="80">
        <v>0</v>
      </c>
      <c r="T789" s="81">
        <v>1391360</v>
      </c>
      <c r="U789" s="81">
        <v>-1391360</v>
      </c>
      <c r="V789" s="84">
        <v>7.8999999999999996E-5</v>
      </c>
      <c r="W789" s="85">
        <v>-109.91744</v>
      </c>
      <c r="X789" s="62"/>
      <c r="Y789" s="9"/>
    </row>
    <row r="790" spans="7:25" x14ac:dyDescent="0.3">
      <c r="G790" s="77"/>
      <c r="H790" s="62">
        <v>55</v>
      </c>
      <c r="I790" s="62" t="s">
        <v>26</v>
      </c>
      <c r="J790" s="78">
        <v>487</v>
      </c>
      <c r="K790" s="79">
        <v>1</v>
      </c>
      <c r="L790" s="80">
        <v>0</v>
      </c>
      <c r="M790" s="81">
        <v>3605723</v>
      </c>
      <c r="N790" s="80">
        <v>0</v>
      </c>
      <c r="O790" s="80"/>
      <c r="P790" s="81">
        <v>-3605723</v>
      </c>
      <c r="Q790" s="82">
        <v>1.4799999999999999E-4</v>
      </c>
      <c r="R790" s="83">
        <v>-533.64700399999992</v>
      </c>
      <c r="S790" s="80">
        <v>0</v>
      </c>
      <c r="T790" s="81">
        <v>1391360</v>
      </c>
      <c r="U790" s="81">
        <v>-1391360</v>
      </c>
      <c r="V790" s="84">
        <v>1.5699999999999999E-4</v>
      </c>
      <c r="W790" s="85">
        <v>-218.44351999999998</v>
      </c>
      <c r="X790" s="62"/>
      <c r="Y790" s="9"/>
    </row>
    <row r="791" spans="7:25" x14ac:dyDescent="0.3">
      <c r="G791" s="77"/>
      <c r="H791" s="62">
        <v>71</v>
      </c>
      <c r="I791" s="62" t="s">
        <v>18</v>
      </c>
      <c r="J791" s="78">
        <v>487</v>
      </c>
      <c r="K791" s="79">
        <v>0</v>
      </c>
      <c r="L791" s="80">
        <v>0</v>
      </c>
      <c r="M791" s="81">
        <v>3605723</v>
      </c>
      <c r="N791" s="80">
        <v>0</v>
      </c>
      <c r="O791" s="80"/>
      <c r="P791" s="81">
        <v>0</v>
      </c>
      <c r="Q791" s="82">
        <v>1.0000000000000001E-5</v>
      </c>
      <c r="R791" s="83">
        <v>0</v>
      </c>
      <c r="S791" s="80">
        <v>0</v>
      </c>
      <c r="T791" s="81">
        <v>1391360</v>
      </c>
      <c r="U791" s="81">
        <v>0</v>
      </c>
      <c r="V791" s="84">
        <v>1.1E-5</v>
      </c>
      <c r="W791" s="85">
        <v>0</v>
      </c>
      <c r="X791" s="62"/>
      <c r="Y791" s="9"/>
    </row>
    <row r="792" spans="7:25" x14ac:dyDescent="0.3">
      <c r="G792" s="77"/>
      <c r="H792" s="62">
        <v>72</v>
      </c>
      <c r="I792" s="62" t="s">
        <v>28</v>
      </c>
      <c r="J792" s="78">
        <v>487</v>
      </c>
      <c r="K792" s="79">
        <v>0</v>
      </c>
      <c r="L792" s="80">
        <v>0</v>
      </c>
      <c r="M792" s="81">
        <v>3605723</v>
      </c>
      <c r="N792" s="80">
        <v>0</v>
      </c>
      <c r="O792" s="80"/>
      <c r="P792" s="81">
        <v>0</v>
      </c>
      <c r="Q792" s="82">
        <v>2.9999999999999997E-4</v>
      </c>
      <c r="R792" s="83">
        <v>0</v>
      </c>
      <c r="S792" s="80">
        <v>0</v>
      </c>
      <c r="T792" s="81">
        <v>1391360</v>
      </c>
      <c r="U792" s="81">
        <v>0</v>
      </c>
      <c r="V792" s="84">
        <v>3.1799999999999998E-4</v>
      </c>
      <c r="W792" s="85">
        <v>0</v>
      </c>
      <c r="X792" s="62"/>
      <c r="Y792" s="9"/>
    </row>
    <row r="793" spans="7:25" x14ac:dyDescent="0.3">
      <c r="G793" s="77"/>
      <c r="H793" s="62">
        <v>117</v>
      </c>
      <c r="I793" s="62" t="s">
        <v>21</v>
      </c>
      <c r="J793" s="78">
        <v>487</v>
      </c>
      <c r="K793" s="79">
        <v>1</v>
      </c>
      <c r="L793" s="80">
        <v>0</v>
      </c>
      <c r="M793" s="81">
        <v>3605723</v>
      </c>
      <c r="N793" s="80">
        <v>0</v>
      </c>
      <c r="O793" s="80"/>
      <c r="P793" s="81">
        <v>-3605723</v>
      </c>
      <c r="Q793" s="82">
        <v>2.5700000000000001E-4</v>
      </c>
      <c r="R793" s="83">
        <v>-926.67081100000007</v>
      </c>
      <c r="S793" s="80">
        <v>0</v>
      </c>
      <c r="T793" s="81">
        <v>1391360</v>
      </c>
      <c r="U793" s="81">
        <v>-1391360</v>
      </c>
      <c r="V793" s="84">
        <v>2.7300000000000002E-4</v>
      </c>
      <c r="W793" s="85">
        <v>-379.84128000000004</v>
      </c>
      <c r="X793" s="62"/>
      <c r="Y793" s="9"/>
    </row>
    <row r="794" spans="7:25" x14ac:dyDescent="0.3">
      <c r="G794" s="77"/>
      <c r="H794" s="62">
        <v>122</v>
      </c>
      <c r="I794" s="62" t="s">
        <v>96</v>
      </c>
      <c r="J794" s="78">
        <v>487</v>
      </c>
      <c r="K794" s="79">
        <v>1</v>
      </c>
      <c r="L794" s="80">
        <v>0</v>
      </c>
      <c r="M794" s="81">
        <v>3605723</v>
      </c>
      <c r="N794" s="80">
        <v>0</v>
      </c>
      <c r="O794" s="80"/>
      <c r="P794" s="81">
        <v>-3605723</v>
      </c>
      <c r="Q794" s="82">
        <v>0</v>
      </c>
      <c r="R794" s="83">
        <v>0</v>
      </c>
      <c r="S794" s="80">
        <v>0</v>
      </c>
      <c r="T794" s="81">
        <v>1391360</v>
      </c>
      <c r="U794" s="81">
        <v>-1391360</v>
      </c>
      <c r="V794" s="84">
        <v>0</v>
      </c>
      <c r="W794" s="85">
        <v>0</v>
      </c>
      <c r="X794" s="62"/>
      <c r="Y794" s="9"/>
    </row>
    <row r="795" spans="7:25" x14ac:dyDescent="0.3">
      <c r="G795" s="77"/>
      <c r="H795" s="62">
        <v>126</v>
      </c>
      <c r="I795" s="62" t="s">
        <v>113</v>
      </c>
      <c r="J795" s="78">
        <v>487</v>
      </c>
      <c r="K795" s="79">
        <v>1</v>
      </c>
      <c r="L795" s="80">
        <v>0</v>
      </c>
      <c r="M795" s="81">
        <v>3605723</v>
      </c>
      <c r="N795" s="80">
        <v>0</v>
      </c>
      <c r="O795" s="80"/>
      <c r="P795" s="81">
        <v>-3605723</v>
      </c>
      <c r="Q795" s="82">
        <v>0</v>
      </c>
      <c r="R795" s="83">
        <v>0</v>
      </c>
      <c r="S795" s="80">
        <v>0</v>
      </c>
      <c r="T795" s="81">
        <v>1391360</v>
      </c>
      <c r="U795" s="81">
        <v>-1391360</v>
      </c>
      <c r="V795" s="84">
        <v>0</v>
      </c>
      <c r="W795" s="85">
        <v>0</v>
      </c>
      <c r="X795" s="62"/>
      <c r="Y795" s="9"/>
    </row>
    <row r="796" spans="7:25" ht="15" thickBot="1" x14ac:dyDescent="0.35">
      <c r="G796" s="86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8"/>
      <c r="X796" s="62"/>
      <c r="Y796" s="9"/>
    </row>
    <row r="797" spans="7:25" x14ac:dyDescent="0.3">
      <c r="G797" s="62">
        <v>126</v>
      </c>
      <c r="H797" s="62" t="s">
        <v>112</v>
      </c>
      <c r="I797" s="62"/>
      <c r="J797" s="78"/>
      <c r="K797" s="79"/>
      <c r="L797" s="81"/>
      <c r="M797" s="81"/>
      <c r="N797" s="81"/>
      <c r="O797" s="81"/>
      <c r="P797" s="81"/>
      <c r="Q797" s="84"/>
      <c r="R797" s="83">
        <v>237019.53535599995</v>
      </c>
      <c r="S797" s="81"/>
      <c r="T797" s="81"/>
      <c r="U797" s="81"/>
      <c r="V797" s="84"/>
      <c r="W797" s="83">
        <v>27346.805540999994</v>
      </c>
      <c r="X797" s="89">
        <v>264366.34089699993</v>
      </c>
      <c r="Y797" s="9"/>
    </row>
    <row r="798" spans="7:25" x14ac:dyDescent="0.3">
      <c r="G798" s="62"/>
      <c r="H798" s="62"/>
      <c r="I798" s="62"/>
      <c r="J798" s="78"/>
      <c r="K798" s="79"/>
      <c r="L798" s="81"/>
      <c r="M798" s="81"/>
      <c r="N798" s="81"/>
      <c r="O798" s="81"/>
      <c r="P798" s="81"/>
      <c r="Q798" s="84"/>
      <c r="R798" s="83"/>
      <c r="S798" s="81"/>
      <c r="T798" s="81"/>
      <c r="U798" s="81"/>
      <c r="V798" s="84"/>
      <c r="W798" s="83"/>
      <c r="X798" s="62"/>
      <c r="Y798" s="9"/>
    </row>
    <row r="799" spans="7:25" ht="15" thickBot="1" x14ac:dyDescent="0.35">
      <c r="G799" s="62"/>
      <c r="H799" s="62"/>
      <c r="I799" s="62"/>
      <c r="J799" s="63" t="s">
        <v>59</v>
      </c>
      <c r="K799" s="64" t="s">
        <v>60</v>
      </c>
      <c r="L799" s="65" t="s">
        <v>61</v>
      </c>
      <c r="M799" s="65" t="s">
        <v>186</v>
      </c>
      <c r="N799" s="65" t="s">
        <v>62</v>
      </c>
      <c r="O799" s="65" t="s">
        <v>187</v>
      </c>
      <c r="P799" s="65" t="s">
        <v>63</v>
      </c>
      <c r="Q799" s="66" t="s">
        <v>64</v>
      </c>
      <c r="R799" s="67" t="s">
        <v>65</v>
      </c>
      <c r="S799" s="65" t="s">
        <v>66</v>
      </c>
      <c r="T799" s="65" t="s">
        <v>67</v>
      </c>
      <c r="U799" s="65" t="s">
        <v>68</v>
      </c>
      <c r="V799" s="66" t="s">
        <v>69</v>
      </c>
      <c r="W799" s="67" t="s">
        <v>70</v>
      </c>
      <c r="X799" s="62"/>
      <c r="Y799" s="9"/>
    </row>
    <row r="800" spans="7:25" ht="15.6" x14ac:dyDescent="0.3">
      <c r="G800" s="68">
        <v>128</v>
      </c>
      <c r="H800" s="69" t="s">
        <v>114</v>
      </c>
      <c r="I800" s="70"/>
      <c r="J800" s="71"/>
      <c r="K800" s="72"/>
      <c r="L800" s="73"/>
      <c r="M800" s="73"/>
      <c r="N800" s="73"/>
      <c r="O800" s="73"/>
      <c r="P800" s="73"/>
      <c r="Q800" s="74"/>
      <c r="R800" s="75"/>
      <c r="S800" s="73"/>
      <c r="T800" s="73"/>
      <c r="U800" s="73"/>
      <c r="V800" s="74"/>
      <c r="W800" s="76"/>
      <c r="X800" s="62"/>
      <c r="Y800" s="9"/>
    </row>
    <row r="801" spans="7:25" x14ac:dyDescent="0.3">
      <c r="G801" s="77"/>
      <c r="H801" s="62">
        <v>1</v>
      </c>
      <c r="I801" s="62" t="s">
        <v>11</v>
      </c>
      <c r="J801" s="78">
        <v>492</v>
      </c>
      <c r="K801" s="79">
        <v>1</v>
      </c>
      <c r="L801" s="80">
        <v>16956311</v>
      </c>
      <c r="M801" s="81">
        <v>12203946</v>
      </c>
      <c r="N801" s="80">
        <v>55584</v>
      </c>
      <c r="O801" s="80"/>
      <c r="P801" s="81">
        <v>4807949</v>
      </c>
      <c r="Q801" s="82">
        <v>2.2769999999999999E-3</v>
      </c>
      <c r="R801" s="83">
        <v>10947.699873</v>
      </c>
      <c r="S801" s="80">
        <v>751317</v>
      </c>
      <c r="T801" s="81">
        <v>261006</v>
      </c>
      <c r="U801" s="81">
        <v>490311</v>
      </c>
      <c r="V801" s="84">
        <v>1.91E-3</v>
      </c>
      <c r="W801" s="85">
        <v>936.49401</v>
      </c>
      <c r="X801" s="62"/>
      <c r="Y801" s="9"/>
    </row>
    <row r="802" spans="7:25" x14ac:dyDescent="0.3">
      <c r="G802" s="77"/>
      <c r="H802" s="62">
        <v>2</v>
      </c>
      <c r="I802" s="62" t="s">
        <v>27</v>
      </c>
      <c r="J802" s="78">
        <v>492</v>
      </c>
      <c r="K802" s="79">
        <v>1</v>
      </c>
      <c r="L802" s="80">
        <v>16956311</v>
      </c>
      <c r="M802" s="81">
        <v>12203946</v>
      </c>
      <c r="N802" s="80">
        <v>55584</v>
      </c>
      <c r="O802" s="80"/>
      <c r="P802" s="81">
        <v>4807949</v>
      </c>
      <c r="Q802" s="82">
        <v>2.6200000000000003E-4</v>
      </c>
      <c r="R802" s="83">
        <v>1259.6826380000002</v>
      </c>
      <c r="S802" s="80">
        <v>751317</v>
      </c>
      <c r="T802" s="81">
        <v>261006</v>
      </c>
      <c r="U802" s="81">
        <v>490311</v>
      </c>
      <c r="V802" s="84">
        <v>2.6899999999999998E-4</v>
      </c>
      <c r="W802" s="85">
        <v>131.89365899999999</v>
      </c>
      <c r="X802" s="62"/>
      <c r="Y802" s="9"/>
    </row>
    <row r="803" spans="7:25" x14ac:dyDescent="0.3">
      <c r="G803" s="77"/>
      <c r="H803" s="62">
        <v>3</v>
      </c>
      <c r="I803" s="62" t="s">
        <v>20</v>
      </c>
      <c r="J803" s="78">
        <v>492</v>
      </c>
      <c r="K803" s="79">
        <v>1</v>
      </c>
      <c r="L803" s="80">
        <v>16956311</v>
      </c>
      <c r="M803" s="81">
        <v>12203946</v>
      </c>
      <c r="N803" s="80">
        <v>55584</v>
      </c>
      <c r="O803" s="80"/>
      <c r="P803" s="81">
        <v>4807949</v>
      </c>
      <c r="Q803" s="82">
        <v>5.7799999999999995E-4</v>
      </c>
      <c r="R803" s="83">
        <v>2778.994522</v>
      </c>
      <c r="S803" s="80">
        <v>751317</v>
      </c>
      <c r="T803" s="81">
        <v>261006</v>
      </c>
      <c r="U803" s="81">
        <v>490311</v>
      </c>
      <c r="V803" s="84">
        <v>5.9699999999999998E-4</v>
      </c>
      <c r="W803" s="85">
        <v>292.715667</v>
      </c>
      <c r="X803" s="62"/>
      <c r="Y803" s="9"/>
    </row>
    <row r="804" spans="7:25" x14ac:dyDescent="0.3">
      <c r="G804" s="77"/>
      <c r="H804" s="62">
        <v>4</v>
      </c>
      <c r="I804" s="62" t="s">
        <v>10</v>
      </c>
      <c r="J804" s="78">
        <v>492</v>
      </c>
      <c r="K804" s="79">
        <v>1</v>
      </c>
      <c r="L804" s="80">
        <v>16956311</v>
      </c>
      <c r="M804" s="81">
        <v>12203946</v>
      </c>
      <c r="N804" s="80">
        <v>55584</v>
      </c>
      <c r="O804" s="80"/>
      <c r="P804" s="81">
        <v>4807949</v>
      </c>
      <c r="Q804" s="82">
        <v>8.5789999999999998E-3</v>
      </c>
      <c r="R804" s="83">
        <v>41247.394471</v>
      </c>
      <c r="S804" s="80">
        <v>751317</v>
      </c>
      <c r="T804" s="81">
        <v>261006</v>
      </c>
      <c r="U804" s="81">
        <v>490311</v>
      </c>
      <c r="V804" s="84">
        <v>9.2750000000000003E-3</v>
      </c>
      <c r="W804" s="85">
        <v>4547.6345250000004</v>
      </c>
      <c r="X804" s="62"/>
      <c r="Y804" s="9"/>
    </row>
    <row r="805" spans="7:25" x14ac:dyDescent="0.3">
      <c r="G805" s="77"/>
      <c r="H805" s="62">
        <v>136</v>
      </c>
      <c r="I805" s="62" t="s">
        <v>159</v>
      </c>
      <c r="J805" s="78">
        <v>492</v>
      </c>
      <c r="K805" s="79">
        <v>1</v>
      </c>
      <c r="L805" s="80">
        <v>16956311</v>
      </c>
      <c r="M805" s="81">
        <v>12203946</v>
      </c>
      <c r="N805" s="80">
        <v>55584</v>
      </c>
      <c r="O805" s="80"/>
      <c r="P805" s="81">
        <v>4807949</v>
      </c>
      <c r="Q805" s="82">
        <v>1.75E-4</v>
      </c>
      <c r="R805" s="83">
        <v>841.391075</v>
      </c>
      <c r="S805" s="80">
        <v>751317</v>
      </c>
      <c r="T805" s="81">
        <v>261006</v>
      </c>
      <c r="U805" s="81">
        <v>490311</v>
      </c>
      <c r="V805" s="84">
        <v>0</v>
      </c>
      <c r="W805" s="85">
        <v>0</v>
      </c>
      <c r="X805" s="62"/>
      <c r="Y805" s="9"/>
    </row>
    <row r="806" spans="7:25" x14ac:dyDescent="0.3">
      <c r="G806" s="77"/>
      <c r="H806" s="62">
        <v>6</v>
      </c>
      <c r="I806" s="62" t="s">
        <v>76</v>
      </c>
      <c r="J806" s="78">
        <v>492</v>
      </c>
      <c r="K806" s="79">
        <v>1</v>
      </c>
      <c r="L806" s="80">
        <v>16956311</v>
      </c>
      <c r="M806" s="81">
        <v>12203946</v>
      </c>
      <c r="N806" s="80">
        <v>55584</v>
      </c>
      <c r="O806" s="80"/>
      <c r="P806" s="81">
        <v>4807949</v>
      </c>
      <c r="Q806" s="82">
        <v>0</v>
      </c>
      <c r="R806" s="83">
        <v>0</v>
      </c>
      <c r="S806" s="80">
        <v>751317</v>
      </c>
      <c r="T806" s="81">
        <v>261006</v>
      </c>
      <c r="U806" s="81">
        <v>490311</v>
      </c>
      <c r="V806" s="84">
        <v>0</v>
      </c>
      <c r="W806" s="85">
        <v>0</v>
      </c>
      <c r="X806" s="62"/>
      <c r="Y806" s="9"/>
    </row>
    <row r="807" spans="7:25" x14ac:dyDescent="0.3">
      <c r="G807" s="77"/>
      <c r="H807" s="62">
        <v>7</v>
      </c>
      <c r="I807" s="62" t="s">
        <v>9</v>
      </c>
      <c r="J807" s="78">
        <v>492</v>
      </c>
      <c r="K807" s="79">
        <v>1</v>
      </c>
      <c r="L807" s="80">
        <v>16956311</v>
      </c>
      <c r="M807" s="81">
        <v>12203946</v>
      </c>
      <c r="N807" s="80">
        <v>55584</v>
      </c>
      <c r="O807" s="80"/>
      <c r="P807" s="81">
        <v>4807949</v>
      </c>
      <c r="Q807" s="82">
        <v>1.1900000000000001E-4</v>
      </c>
      <c r="R807" s="83">
        <v>572.14593100000002</v>
      </c>
      <c r="S807" s="80">
        <v>751317</v>
      </c>
      <c r="T807" s="81">
        <v>261006</v>
      </c>
      <c r="U807" s="81">
        <v>490311</v>
      </c>
      <c r="V807" s="84">
        <v>1.27E-4</v>
      </c>
      <c r="W807" s="85">
        <v>62.269497000000001</v>
      </c>
      <c r="X807" s="62"/>
      <c r="Y807" s="9"/>
    </row>
    <row r="808" spans="7:25" x14ac:dyDescent="0.3">
      <c r="G808" s="77"/>
      <c r="H808" s="62">
        <v>8</v>
      </c>
      <c r="I808" s="62" t="s">
        <v>23</v>
      </c>
      <c r="J808" s="78">
        <v>492</v>
      </c>
      <c r="K808" s="79">
        <v>1</v>
      </c>
      <c r="L808" s="80">
        <v>16956311</v>
      </c>
      <c r="M808" s="81">
        <v>12203946</v>
      </c>
      <c r="N808" s="80">
        <v>55584</v>
      </c>
      <c r="O808" s="80"/>
      <c r="P808" s="81">
        <v>4807949</v>
      </c>
      <c r="Q808" s="82">
        <v>1.74E-4</v>
      </c>
      <c r="R808" s="83">
        <v>836.58312599999999</v>
      </c>
      <c r="S808" s="80">
        <v>751317</v>
      </c>
      <c r="T808" s="81">
        <v>261006</v>
      </c>
      <c r="U808" s="81">
        <v>490311</v>
      </c>
      <c r="V808" s="84">
        <v>1.8699999999999999E-4</v>
      </c>
      <c r="W808" s="85">
        <v>91.68815699999999</v>
      </c>
      <c r="X808" s="62"/>
      <c r="Y808" s="9"/>
    </row>
    <row r="809" spans="7:25" x14ac:dyDescent="0.3">
      <c r="G809" s="77"/>
      <c r="H809" s="62">
        <v>9</v>
      </c>
      <c r="I809" s="62" t="s">
        <v>0</v>
      </c>
      <c r="J809" s="78">
        <v>492</v>
      </c>
      <c r="K809" s="79">
        <v>1</v>
      </c>
      <c r="L809" s="80">
        <v>16956311</v>
      </c>
      <c r="M809" s="81">
        <v>12203946</v>
      </c>
      <c r="N809" s="80">
        <v>55584</v>
      </c>
      <c r="O809" s="80"/>
      <c r="P809" s="81">
        <v>4807949</v>
      </c>
      <c r="Q809" s="82">
        <v>2.4800000000000001E-4</v>
      </c>
      <c r="R809" s="83">
        <v>1192.3713520000001</v>
      </c>
      <c r="S809" s="80">
        <v>751317</v>
      </c>
      <c r="T809" s="81">
        <v>261006</v>
      </c>
      <c r="U809" s="81">
        <v>490311</v>
      </c>
      <c r="V809" s="84">
        <v>2.6600000000000001E-4</v>
      </c>
      <c r="W809" s="85">
        <v>130.42272600000001</v>
      </c>
      <c r="X809" s="62"/>
      <c r="Y809" s="9"/>
    </row>
    <row r="810" spans="7:25" x14ac:dyDescent="0.3">
      <c r="G810" s="77"/>
      <c r="H810" s="62">
        <v>17</v>
      </c>
      <c r="I810" s="62" t="s">
        <v>16</v>
      </c>
      <c r="J810" s="78">
        <v>492</v>
      </c>
      <c r="K810" s="79">
        <v>1</v>
      </c>
      <c r="L810" s="80">
        <v>16956311</v>
      </c>
      <c r="M810" s="81">
        <v>12203946</v>
      </c>
      <c r="N810" s="80">
        <v>55584</v>
      </c>
      <c r="O810" s="80"/>
      <c r="P810" s="81">
        <v>4807949</v>
      </c>
      <c r="Q810" s="82">
        <v>7.0899999999999999E-4</v>
      </c>
      <c r="R810" s="83">
        <v>3408.8358410000001</v>
      </c>
      <c r="S810" s="80">
        <v>751317</v>
      </c>
      <c r="T810" s="81">
        <v>261006</v>
      </c>
      <c r="U810" s="81">
        <v>490311</v>
      </c>
      <c r="V810" s="84">
        <v>7.5799999999999999E-4</v>
      </c>
      <c r="W810" s="85">
        <v>371.65573799999999</v>
      </c>
      <c r="X810" s="62"/>
      <c r="Y810" s="9"/>
    </row>
    <row r="811" spans="7:25" x14ac:dyDescent="0.3">
      <c r="G811" s="77"/>
      <c r="H811" s="62">
        <v>29</v>
      </c>
      <c r="I811" s="62" t="s">
        <v>24</v>
      </c>
      <c r="J811" s="78">
        <v>492</v>
      </c>
      <c r="K811" s="79">
        <v>1</v>
      </c>
      <c r="L811" s="80">
        <v>16956311</v>
      </c>
      <c r="M811" s="81">
        <v>12203946</v>
      </c>
      <c r="N811" s="80">
        <v>55584</v>
      </c>
      <c r="O811" s="80"/>
      <c r="P811" s="81">
        <v>4807949</v>
      </c>
      <c r="Q811" s="82">
        <v>3.1029999999999999E-3</v>
      </c>
      <c r="R811" s="83">
        <v>14919.065746999999</v>
      </c>
      <c r="S811" s="80">
        <v>751317</v>
      </c>
      <c r="T811" s="81">
        <v>261006</v>
      </c>
      <c r="U811" s="81">
        <v>490311</v>
      </c>
      <c r="V811" s="84">
        <v>3.1029999999999999E-3</v>
      </c>
      <c r="W811" s="85">
        <v>1521.435033</v>
      </c>
      <c r="X811" s="62"/>
      <c r="Y811" s="9"/>
    </row>
    <row r="812" spans="7:25" x14ac:dyDescent="0.3">
      <c r="G812" s="77"/>
      <c r="H812" s="62">
        <v>38</v>
      </c>
      <c r="I812" s="62" t="s">
        <v>12</v>
      </c>
      <c r="J812" s="78">
        <v>492</v>
      </c>
      <c r="K812" s="79">
        <v>1</v>
      </c>
      <c r="L812" s="80">
        <v>16956311</v>
      </c>
      <c r="M812" s="81">
        <v>12203946</v>
      </c>
      <c r="N812" s="80">
        <v>55584</v>
      </c>
      <c r="O812" s="80"/>
      <c r="P812" s="81">
        <v>4807949</v>
      </c>
      <c r="Q812" s="82">
        <v>9.5000000000000005E-5</v>
      </c>
      <c r="R812" s="83">
        <v>456.755155</v>
      </c>
      <c r="S812" s="80">
        <v>751317</v>
      </c>
      <c r="T812" s="81">
        <v>261006</v>
      </c>
      <c r="U812" s="81">
        <v>490311</v>
      </c>
      <c r="V812" s="84">
        <v>7.8999999999999996E-5</v>
      </c>
      <c r="W812" s="85">
        <v>38.734569</v>
      </c>
      <c r="X812" s="62"/>
      <c r="Y812" s="9"/>
    </row>
    <row r="813" spans="7:25" x14ac:dyDescent="0.3">
      <c r="G813" s="77"/>
      <c r="H813" s="62">
        <v>55</v>
      </c>
      <c r="I813" s="62" t="s">
        <v>26</v>
      </c>
      <c r="J813" s="78">
        <v>492</v>
      </c>
      <c r="K813" s="79">
        <v>1</v>
      </c>
      <c r="L813" s="80">
        <v>16956311</v>
      </c>
      <c r="M813" s="81">
        <v>12203946</v>
      </c>
      <c r="N813" s="80">
        <v>55584</v>
      </c>
      <c r="O813" s="80"/>
      <c r="P813" s="81">
        <v>4807949</v>
      </c>
      <c r="Q813" s="82">
        <v>1.4799999999999999E-4</v>
      </c>
      <c r="R813" s="83">
        <v>711.57645200000002</v>
      </c>
      <c r="S813" s="80">
        <v>751317</v>
      </c>
      <c r="T813" s="81">
        <v>261006</v>
      </c>
      <c r="U813" s="81">
        <v>490311</v>
      </c>
      <c r="V813" s="84">
        <v>1.5699999999999999E-4</v>
      </c>
      <c r="W813" s="85">
        <v>76.978826999999995</v>
      </c>
      <c r="X813" s="62"/>
      <c r="Y813" s="9"/>
    </row>
    <row r="814" spans="7:25" x14ac:dyDescent="0.3">
      <c r="G814" s="77"/>
      <c r="H814" s="62">
        <v>71</v>
      </c>
      <c r="I814" s="62" t="s">
        <v>18</v>
      </c>
      <c r="J814" s="78">
        <v>492</v>
      </c>
      <c r="K814" s="79">
        <v>0</v>
      </c>
      <c r="L814" s="80">
        <v>16956311</v>
      </c>
      <c r="M814" s="81">
        <v>12203946</v>
      </c>
      <c r="N814" s="80">
        <v>55584</v>
      </c>
      <c r="O814" s="80"/>
      <c r="P814" s="81">
        <v>0</v>
      </c>
      <c r="Q814" s="82">
        <v>1.0000000000000001E-5</v>
      </c>
      <c r="R814" s="83">
        <v>0</v>
      </c>
      <c r="S814" s="80">
        <v>751317</v>
      </c>
      <c r="T814" s="81">
        <v>261006</v>
      </c>
      <c r="U814" s="81">
        <v>0</v>
      </c>
      <c r="V814" s="84">
        <v>1.1E-5</v>
      </c>
      <c r="W814" s="85">
        <v>0</v>
      </c>
      <c r="X814" s="62"/>
      <c r="Y814" s="9"/>
    </row>
    <row r="815" spans="7:25" x14ac:dyDescent="0.3">
      <c r="G815" s="77"/>
      <c r="H815" s="62">
        <v>72</v>
      </c>
      <c r="I815" s="62" t="s">
        <v>28</v>
      </c>
      <c r="J815" s="78">
        <v>492</v>
      </c>
      <c r="K815" s="79">
        <v>0</v>
      </c>
      <c r="L815" s="80">
        <v>16956311</v>
      </c>
      <c r="M815" s="81">
        <v>12203946</v>
      </c>
      <c r="N815" s="80">
        <v>55584</v>
      </c>
      <c r="O815" s="80"/>
      <c r="P815" s="81">
        <v>0</v>
      </c>
      <c r="Q815" s="82">
        <v>2.9999999999999997E-4</v>
      </c>
      <c r="R815" s="83">
        <v>0</v>
      </c>
      <c r="S815" s="80">
        <v>751317</v>
      </c>
      <c r="T815" s="81">
        <v>261006</v>
      </c>
      <c r="U815" s="81">
        <v>0</v>
      </c>
      <c r="V815" s="84">
        <v>3.1799999999999998E-4</v>
      </c>
      <c r="W815" s="85">
        <v>0</v>
      </c>
      <c r="X815" s="62"/>
      <c r="Y815" s="9"/>
    </row>
    <row r="816" spans="7:25" x14ac:dyDescent="0.3">
      <c r="G816" s="77"/>
      <c r="H816" s="62">
        <v>117</v>
      </c>
      <c r="I816" s="62" t="s">
        <v>21</v>
      </c>
      <c r="J816" s="78">
        <v>492</v>
      </c>
      <c r="K816" s="79">
        <v>1</v>
      </c>
      <c r="L816" s="80">
        <v>16956311</v>
      </c>
      <c r="M816" s="81">
        <v>12203946</v>
      </c>
      <c r="N816" s="80">
        <v>55584</v>
      </c>
      <c r="O816" s="80"/>
      <c r="P816" s="81">
        <v>4807949</v>
      </c>
      <c r="Q816" s="82">
        <v>2.5700000000000001E-4</v>
      </c>
      <c r="R816" s="83">
        <v>1235.642893</v>
      </c>
      <c r="S816" s="80">
        <v>751317</v>
      </c>
      <c r="T816" s="81">
        <v>261006</v>
      </c>
      <c r="U816" s="81">
        <v>490311</v>
      </c>
      <c r="V816" s="84">
        <v>2.7300000000000002E-4</v>
      </c>
      <c r="W816" s="85">
        <v>133.85490300000001</v>
      </c>
      <c r="X816" s="62"/>
      <c r="Y816" s="9"/>
    </row>
    <row r="817" spans="7:25" x14ac:dyDescent="0.3">
      <c r="G817" s="77"/>
      <c r="H817" s="62">
        <v>122</v>
      </c>
      <c r="I817" s="62" t="s">
        <v>96</v>
      </c>
      <c r="J817" s="78">
        <v>492</v>
      </c>
      <c r="K817" s="79">
        <v>1</v>
      </c>
      <c r="L817" s="80">
        <v>16956311</v>
      </c>
      <c r="M817" s="81">
        <v>12203946</v>
      </c>
      <c r="N817" s="80">
        <v>55584</v>
      </c>
      <c r="O817" s="80"/>
      <c r="P817" s="81">
        <v>4807949</v>
      </c>
      <c r="Q817" s="82">
        <v>0</v>
      </c>
      <c r="R817" s="83">
        <v>0</v>
      </c>
      <c r="S817" s="80">
        <v>751317</v>
      </c>
      <c r="T817" s="81">
        <v>261006</v>
      </c>
      <c r="U817" s="81">
        <v>490311</v>
      </c>
      <c r="V817" s="84">
        <v>0</v>
      </c>
      <c r="W817" s="85">
        <v>0</v>
      </c>
      <c r="X817" s="62"/>
      <c r="Y817" s="9"/>
    </row>
    <row r="818" spans="7:25" x14ac:dyDescent="0.3">
      <c r="G818" s="77"/>
      <c r="H818" s="62">
        <v>128</v>
      </c>
      <c r="I818" s="62" t="s">
        <v>114</v>
      </c>
      <c r="J818" s="78">
        <v>492</v>
      </c>
      <c r="K818" s="79">
        <v>1</v>
      </c>
      <c r="L818" s="80">
        <v>16956311</v>
      </c>
      <c r="M818" s="81">
        <v>12203946</v>
      </c>
      <c r="N818" s="80">
        <v>55584</v>
      </c>
      <c r="O818" s="80"/>
      <c r="P818" s="81">
        <v>4807949</v>
      </c>
      <c r="Q818" s="82">
        <v>0</v>
      </c>
      <c r="R818" s="83">
        <v>0</v>
      </c>
      <c r="S818" s="80">
        <v>751317</v>
      </c>
      <c r="T818" s="81">
        <v>261006</v>
      </c>
      <c r="U818" s="81">
        <v>490311</v>
      </c>
      <c r="V818" s="84">
        <v>0</v>
      </c>
      <c r="W818" s="85">
        <v>0</v>
      </c>
      <c r="X818" s="62"/>
      <c r="Y818" s="9"/>
    </row>
    <row r="819" spans="7:25" x14ac:dyDescent="0.3">
      <c r="G819" s="77"/>
      <c r="H819" s="62"/>
      <c r="I819" s="62"/>
      <c r="J819" s="78"/>
      <c r="K819" s="79"/>
      <c r="L819" s="81"/>
      <c r="M819" s="81"/>
      <c r="N819" s="81"/>
      <c r="O819" s="81"/>
      <c r="P819" s="81"/>
      <c r="Q819" s="84"/>
      <c r="R819" s="83"/>
      <c r="S819" s="81"/>
      <c r="T819" s="81"/>
      <c r="U819" s="81"/>
      <c r="V819" s="84"/>
      <c r="W819" s="85"/>
      <c r="X819" s="62"/>
      <c r="Y819" s="9"/>
    </row>
    <row r="820" spans="7:25" ht="15.6" x14ac:dyDescent="0.3">
      <c r="G820" s="90">
        <v>128</v>
      </c>
      <c r="H820" s="91" t="s">
        <v>114</v>
      </c>
      <c r="I820" s="62"/>
      <c r="J820" s="78"/>
      <c r="K820" s="79"/>
      <c r="L820" s="81"/>
      <c r="M820" s="81"/>
      <c r="N820" s="81"/>
      <c r="O820" s="81"/>
      <c r="P820" s="81"/>
      <c r="Q820" s="84"/>
      <c r="R820" s="83"/>
      <c r="S820" s="81"/>
      <c r="T820" s="81"/>
      <c r="U820" s="81"/>
      <c r="V820" s="84"/>
      <c r="W820" s="85"/>
      <c r="X820" s="62"/>
      <c r="Y820" s="9"/>
    </row>
    <row r="821" spans="7:25" x14ac:dyDescent="0.3">
      <c r="G821" s="77"/>
      <c r="H821" s="62">
        <v>1</v>
      </c>
      <c r="I821" s="62" t="s">
        <v>11</v>
      </c>
      <c r="J821" s="78">
        <v>493</v>
      </c>
      <c r="K821" s="79">
        <v>1</v>
      </c>
      <c r="L821" s="80"/>
      <c r="M821" s="81"/>
      <c r="N821" s="80"/>
      <c r="O821" s="80"/>
      <c r="P821" s="81"/>
      <c r="Q821" s="82">
        <v>2.2769999999999999E-3</v>
      </c>
      <c r="R821" s="83"/>
      <c r="S821" s="80"/>
      <c r="T821" s="81"/>
      <c r="U821" s="81"/>
      <c r="V821" s="84">
        <v>1.91E-3</v>
      </c>
      <c r="W821" s="85">
        <v>0</v>
      </c>
      <c r="Y821" s="62" t="s">
        <v>194</v>
      </c>
    </row>
    <row r="822" spans="7:25" x14ac:dyDescent="0.3">
      <c r="G822" s="77"/>
      <c r="H822" s="62">
        <v>2</v>
      </c>
      <c r="I822" s="62" t="s">
        <v>27</v>
      </c>
      <c r="J822" s="78">
        <v>493</v>
      </c>
      <c r="K822" s="79">
        <v>1</v>
      </c>
      <c r="L822" s="80"/>
      <c r="M822" s="81"/>
      <c r="N822" s="80"/>
      <c r="O822" s="80"/>
      <c r="P822" s="81"/>
      <c r="Q822" s="82">
        <v>2.6200000000000003E-4</v>
      </c>
      <c r="R822" s="83"/>
      <c r="S822" s="80"/>
      <c r="T822" s="81"/>
      <c r="U822" s="81"/>
      <c r="V822" s="84">
        <v>2.6899999999999998E-4</v>
      </c>
      <c r="W822" s="85">
        <v>0</v>
      </c>
      <c r="X822" s="62"/>
      <c r="Y822" s="9"/>
    </row>
    <row r="823" spans="7:25" x14ac:dyDescent="0.3">
      <c r="G823" s="77"/>
      <c r="H823" s="62">
        <v>3</v>
      </c>
      <c r="I823" s="62" t="s">
        <v>20</v>
      </c>
      <c r="J823" s="78">
        <v>493</v>
      </c>
      <c r="K823" s="79">
        <v>1</v>
      </c>
      <c r="L823" s="80"/>
      <c r="M823" s="81"/>
      <c r="N823" s="80"/>
      <c r="O823" s="80"/>
      <c r="P823" s="81"/>
      <c r="Q823" s="82">
        <v>5.7799999999999995E-4</v>
      </c>
      <c r="R823" s="83"/>
      <c r="S823" s="80"/>
      <c r="T823" s="81"/>
      <c r="U823" s="81"/>
      <c r="V823" s="84">
        <v>5.9699999999999998E-4</v>
      </c>
      <c r="W823" s="85">
        <v>0</v>
      </c>
      <c r="X823" s="62"/>
      <c r="Y823" s="9"/>
    </row>
    <row r="824" spans="7:25" x14ac:dyDescent="0.3">
      <c r="G824" s="77"/>
      <c r="H824" s="62">
        <v>4</v>
      </c>
      <c r="I824" s="62" t="s">
        <v>10</v>
      </c>
      <c r="J824" s="78">
        <v>493</v>
      </c>
      <c r="K824" s="79">
        <v>1</v>
      </c>
      <c r="L824" s="80"/>
      <c r="M824" s="81"/>
      <c r="N824" s="80"/>
      <c r="O824" s="80"/>
      <c r="P824" s="81"/>
      <c r="Q824" s="82">
        <v>8.5789999999999998E-3</v>
      </c>
      <c r="R824" s="83"/>
      <c r="S824" s="80"/>
      <c r="T824" s="81"/>
      <c r="U824" s="81"/>
      <c r="V824" s="84">
        <v>9.2750000000000003E-3</v>
      </c>
      <c r="W824" s="85">
        <v>0</v>
      </c>
      <c r="X824" s="62"/>
      <c r="Y824" s="9"/>
    </row>
    <row r="825" spans="7:25" x14ac:dyDescent="0.3">
      <c r="G825" s="77"/>
      <c r="H825" s="62">
        <v>136</v>
      </c>
      <c r="I825" s="62" t="s">
        <v>159</v>
      </c>
      <c r="J825" s="78">
        <v>493</v>
      </c>
      <c r="K825" s="79">
        <v>1</v>
      </c>
      <c r="L825" s="80"/>
      <c r="M825" s="81"/>
      <c r="N825" s="80"/>
      <c r="O825" s="80"/>
      <c r="P825" s="81"/>
      <c r="Q825" s="82">
        <v>1.75E-4</v>
      </c>
      <c r="R825" s="83"/>
      <c r="S825" s="80"/>
      <c r="T825" s="81"/>
      <c r="U825" s="81"/>
      <c r="V825" s="84">
        <v>0</v>
      </c>
      <c r="W825" s="85">
        <v>0</v>
      </c>
      <c r="X825" s="62"/>
      <c r="Y825" s="9"/>
    </row>
    <row r="826" spans="7:25" x14ac:dyDescent="0.3">
      <c r="G826" s="77"/>
      <c r="H826" s="62">
        <v>6</v>
      </c>
      <c r="I826" s="62" t="s">
        <v>76</v>
      </c>
      <c r="J826" s="78">
        <v>493</v>
      </c>
      <c r="K826" s="79">
        <v>1</v>
      </c>
      <c r="L826" s="80"/>
      <c r="M826" s="81"/>
      <c r="N826" s="80"/>
      <c r="O826" s="80"/>
      <c r="P826" s="81"/>
      <c r="Q826" s="82">
        <v>0</v>
      </c>
      <c r="R826" s="83"/>
      <c r="S826" s="80"/>
      <c r="T826" s="81"/>
      <c r="U826" s="81"/>
      <c r="V826" s="84">
        <v>0</v>
      </c>
      <c r="W826" s="85">
        <v>0</v>
      </c>
      <c r="X826" s="62"/>
      <c r="Y826" s="9"/>
    </row>
    <row r="827" spans="7:25" x14ac:dyDescent="0.3">
      <c r="G827" s="77"/>
      <c r="H827" s="62">
        <v>7</v>
      </c>
      <c r="I827" s="62" t="s">
        <v>9</v>
      </c>
      <c r="J827" s="78">
        <v>493</v>
      </c>
      <c r="K827" s="79">
        <v>1</v>
      </c>
      <c r="L827" s="80"/>
      <c r="M827" s="81"/>
      <c r="N827" s="80"/>
      <c r="O827" s="80"/>
      <c r="P827" s="81"/>
      <c r="Q827" s="82">
        <v>1.1900000000000001E-4</v>
      </c>
      <c r="R827" s="83"/>
      <c r="S827" s="80"/>
      <c r="T827" s="81"/>
      <c r="U827" s="81"/>
      <c r="V827" s="84">
        <v>1.27E-4</v>
      </c>
      <c r="W827" s="85">
        <v>0</v>
      </c>
      <c r="X827" s="62"/>
      <c r="Y827" s="9"/>
    </row>
    <row r="828" spans="7:25" x14ac:dyDescent="0.3">
      <c r="G828" s="77"/>
      <c r="H828" s="62">
        <v>8</v>
      </c>
      <c r="I828" s="62" t="s">
        <v>23</v>
      </c>
      <c r="J828" s="78">
        <v>493</v>
      </c>
      <c r="K828" s="79">
        <v>1</v>
      </c>
      <c r="L828" s="80"/>
      <c r="M828" s="81"/>
      <c r="N828" s="80"/>
      <c r="O828" s="80"/>
      <c r="P828" s="81"/>
      <c r="Q828" s="82">
        <v>1.74E-4</v>
      </c>
      <c r="R828" s="83"/>
      <c r="S828" s="80"/>
      <c r="T828" s="81"/>
      <c r="U828" s="81"/>
      <c r="V828" s="84">
        <v>1.8699999999999999E-4</v>
      </c>
      <c r="W828" s="85">
        <v>0</v>
      </c>
      <c r="X828" s="62"/>
      <c r="Y828" s="9"/>
    </row>
    <row r="829" spans="7:25" x14ac:dyDescent="0.3">
      <c r="G829" s="77"/>
      <c r="H829" s="62">
        <v>9</v>
      </c>
      <c r="I829" s="62" t="s">
        <v>0</v>
      </c>
      <c r="J829" s="78">
        <v>493</v>
      </c>
      <c r="K829" s="79">
        <v>1</v>
      </c>
      <c r="L829" s="80"/>
      <c r="M829" s="81"/>
      <c r="N829" s="80"/>
      <c r="O829" s="80"/>
      <c r="P829" s="81"/>
      <c r="Q829" s="82">
        <v>2.4800000000000001E-4</v>
      </c>
      <c r="R829" s="83"/>
      <c r="S829" s="80"/>
      <c r="T829" s="81"/>
      <c r="U829" s="81"/>
      <c r="V829" s="84">
        <v>2.6600000000000001E-4</v>
      </c>
      <c r="W829" s="85">
        <v>0</v>
      </c>
      <c r="X829" s="62"/>
      <c r="Y829" s="9"/>
    </row>
    <row r="830" spans="7:25" x14ac:dyDescent="0.3">
      <c r="G830" s="77"/>
      <c r="H830" s="62">
        <v>17</v>
      </c>
      <c r="I830" s="62" t="s">
        <v>16</v>
      </c>
      <c r="J830" s="78">
        <v>493</v>
      </c>
      <c r="K830" s="79">
        <v>1</v>
      </c>
      <c r="L830" s="80"/>
      <c r="M830" s="81"/>
      <c r="N830" s="80"/>
      <c r="O830" s="80"/>
      <c r="P830" s="81"/>
      <c r="Q830" s="82">
        <v>7.0899999999999999E-4</v>
      </c>
      <c r="R830" s="83"/>
      <c r="S830" s="80"/>
      <c r="T830" s="81"/>
      <c r="U830" s="81"/>
      <c r="V830" s="84">
        <v>7.5799999999999999E-4</v>
      </c>
      <c r="W830" s="85">
        <v>0</v>
      </c>
      <c r="X830" s="62"/>
      <c r="Y830" s="9"/>
    </row>
    <row r="831" spans="7:25" x14ac:dyDescent="0.3">
      <c r="G831" s="77"/>
      <c r="H831" s="62">
        <v>29</v>
      </c>
      <c r="I831" s="62" t="s">
        <v>24</v>
      </c>
      <c r="J831" s="78">
        <v>493</v>
      </c>
      <c r="K831" s="79">
        <v>1</v>
      </c>
      <c r="L831" s="80"/>
      <c r="M831" s="81"/>
      <c r="N831" s="80"/>
      <c r="O831" s="80"/>
      <c r="P831" s="81"/>
      <c r="Q831" s="82">
        <v>3.1029999999999999E-3</v>
      </c>
      <c r="R831" s="83"/>
      <c r="S831" s="80"/>
      <c r="T831" s="81"/>
      <c r="U831" s="81"/>
      <c r="V831" s="84">
        <v>3.1029999999999999E-3</v>
      </c>
      <c r="W831" s="85">
        <v>0</v>
      </c>
      <c r="X831" s="62"/>
      <c r="Y831" s="9"/>
    </row>
    <row r="832" spans="7:25" x14ac:dyDescent="0.3">
      <c r="G832" s="77"/>
      <c r="H832" s="62">
        <v>38</v>
      </c>
      <c r="I832" s="62" t="s">
        <v>12</v>
      </c>
      <c r="J832" s="78">
        <v>493</v>
      </c>
      <c r="K832" s="79">
        <v>1</v>
      </c>
      <c r="L832" s="80"/>
      <c r="M832" s="81"/>
      <c r="N832" s="80"/>
      <c r="O832" s="80"/>
      <c r="P832" s="81"/>
      <c r="Q832" s="82">
        <v>9.5000000000000005E-5</v>
      </c>
      <c r="R832" s="83"/>
      <c r="S832" s="80"/>
      <c r="T832" s="81"/>
      <c r="U832" s="81"/>
      <c r="V832" s="84">
        <v>7.8999999999999996E-5</v>
      </c>
      <c r="W832" s="85">
        <v>0</v>
      </c>
      <c r="X832" s="62"/>
      <c r="Y832" s="9"/>
    </row>
    <row r="833" spans="7:25" x14ac:dyDescent="0.3">
      <c r="G833" s="77"/>
      <c r="H833" s="62">
        <v>53</v>
      </c>
      <c r="I833" s="62" t="s">
        <v>115</v>
      </c>
      <c r="J833" s="78">
        <v>493</v>
      </c>
      <c r="K833" s="79">
        <v>1</v>
      </c>
      <c r="L833" s="80"/>
      <c r="M833" s="81"/>
      <c r="N833" s="80"/>
      <c r="O833" s="80"/>
      <c r="P833" s="81"/>
      <c r="Q833" s="82">
        <v>0</v>
      </c>
      <c r="R833" s="83"/>
      <c r="S833" s="80"/>
      <c r="T833" s="81"/>
      <c r="U833" s="81"/>
      <c r="V833" s="84">
        <v>0</v>
      </c>
      <c r="W833" s="85">
        <v>0</v>
      </c>
      <c r="X833" s="62"/>
      <c r="Y833" s="9"/>
    </row>
    <row r="834" spans="7:25" x14ac:dyDescent="0.3">
      <c r="G834" s="77"/>
      <c r="H834" s="62">
        <v>55</v>
      </c>
      <c r="I834" s="62" t="s">
        <v>26</v>
      </c>
      <c r="J834" s="78">
        <v>493</v>
      </c>
      <c r="K834" s="79">
        <v>1</v>
      </c>
      <c r="L834" s="80"/>
      <c r="M834" s="81"/>
      <c r="N834" s="80"/>
      <c r="O834" s="80"/>
      <c r="P834" s="81"/>
      <c r="Q834" s="82">
        <v>1.4799999999999999E-4</v>
      </c>
      <c r="R834" s="83"/>
      <c r="S834" s="80"/>
      <c r="T834" s="81"/>
      <c r="U834" s="81"/>
      <c r="V834" s="84">
        <v>1.5699999999999999E-4</v>
      </c>
      <c r="W834" s="85">
        <v>0</v>
      </c>
      <c r="X834" s="62"/>
      <c r="Y834" s="9"/>
    </row>
    <row r="835" spans="7:25" x14ac:dyDescent="0.3">
      <c r="G835" s="77"/>
      <c r="H835" s="62">
        <v>71</v>
      </c>
      <c r="I835" s="62" t="s">
        <v>18</v>
      </c>
      <c r="J835" s="78">
        <v>493</v>
      </c>
      <c r="K835" s="79">
        <v>0</v>
      </c>
      <c r="L835" s="80"/>
      <c r="M835" s="81"/>
      <c r="N835" s="80"/>
      <c r="O835" s="80"/>
      <c r="P835" s="81"/>
      <c r="Q835" s="82">
        <v>1.0000000000000001E-5</v>
      </c>
      <c r="R835" s="83"/>
      <c r="S835" s="80"/>
      <c r="T835" s="81"/>
      <c r="U835" s="81"/>
      <c r="V835" s="84">
        <v>1.1E-5</v>
      </c>
      <c r="W835" s="85">
        <v>0</v>
      </c>
      <c r="X835" s="62"/>
      <c r="Y835" s="9"/>
    </row>
    <row r="836" spans="7:25" x14ac:dyDescent="0.3">
      <c r="G836" s="77"/>
      <c r="H836" s="62">
        <v>72</v>
      </c>
      <c r="I836" s="62" t="s">
        <v>28</v>
      </c>
      <c r="J836" s="78">
        <v>493</v>
      </c>
      <c r="K836" s="79">
        <v>0</v>
      </c>
      <c r="L836" s="80"/>
      <c r="M836" s="81"/>
      <c r="N836" s="80"/>
      <c r="O836" s="80"/>
      <c r="P836" s="81"/>
      <c r="Q836" s="82">
        <v>2.9999999999999997E-4</v>
      </c>
      <c r="R836" s="83"/>
      <c r="S836" s="80"/>
      <c r="T836" s="81"/>
      <c r="U836" s="81"/>
      <c r="V836" s="84">
        <v>3.1799999999999998E-4</v>
      </c>
      <c r="W836" s="85">
        <v>0</v>
      </c>
      <c r="X836" s="62"/>
      <c r="Y836" s="9"/>
    </row>
    <row r="837" spans="7:25" x14ac:dyDescent="0.3">
      <c r="G837" s="77"/>
      <c r="H837" s="62">
        <v>117</v>
      </c>
      <c r="I837" s="62" t="s">
        <v>21</v>
      </c>
      <c r="J837" s="78">
        <v>493</v>
      </c>
      <c r="K837" s="79">
        <v>1</v>
      </c>
      <c r="L837" s="80"/>
      <c r="M837" s="81"/>
      <c r="N837" s="80"/>
      <c r="O837" s="80"/>
      <c r="P837" s="81"/>
      <c r="Q837" s="82">
        <v>2.5700000000000001E-4</v>
      </c>
      <c r="R837" s="83"/>
      <c r="S837" s="80"/>
      <c r="T837" s="81"/>
      <c r="U837" s="81"/>
      <c r="V837" s="84">
        <v>2.7300000000000002E-4</v>
      </c>
      <c r="W837" s="85">
        <v>0</v>
      </c>
      <c r="X837" s="62"/>
      <c r="Y837" s="9"/>
    </row>
    <row r="838" spans="7:25" x14ac:dyDescent="0.3">
      <c r="G838" s="77"/>
      <c r="H838" s="62">
        <v>122</v>
      </c>
      <c r="I838" s="62" t="s">
        <v>96</v>
      </c>
      <c r="J838" s="78">
        <v>493</v>
      </c>
      <c r="K838" s="79">
        <v>1</v>
      </c>
      <c r="L838" s="80"/>
      <c r="M838" s="81"/>
      <c r="N838" s="80"/>
      <c r="O838" s="80"/>
      <c r="P838" s="81"/>
      <c r="Q838" s="82">
        <v>0</v>
      </c>
      <c r="R838" s="83"/>
      <c r="S838" s="80"/>
      <c r="T838" s="81"/>
      <c r="U838" s="81"/>
      <c r="V838" s="84">
        <v>0</v>
      </c>
      <c r="W838" s="85">
        <v>0</v>
      </c>
      <c r="X838" s="62"/>
      <c r="Y838" s="9"/>
    </row>
    <row r="839" spans="7:25" x14ac:dyDescent="0.3">
      <c r="G839" s="77"/>
      <c r="H839" s="62">
        <v>128</v>
      </c>
      <c r="I839" s="62" t="s">
        <v>114</v>
      </c>
      <c r="J839" s="78">
        <v>493</v>
      </c>
      <c r="K839" s="79">
        <v>1</v>
      </c>
      <c r="L839" s="80"/>
      <c r="M839" s="81"/>
      <c r="N839" s="80"/>
      <c r="O839" s="80"/>
      <c r="P839" s="81"/>
      <c r="Q839" s="82">
        <v>0</v>
      </c>
      <c r="R839" s="83"/>
      <c r="S839" s="80"/>
      <c r="T839" s="81"/>
      <c r="U839" s="81"/>
      <c r="V839" s="84">
        <v>0</v>
      </c>
      <c r="W839" s="85">
        <v>0</v>
      </c>
      <c r="X839" s="62"/>
      <c r="Y839" s="9"/>
    </row>
    <row r="840" spans="7:25" ht="15" thickBot="1" x14ac:dyDescent="0.35">
      <c r="G840" s="86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8"/>
      <c r="X840" s="62"/>
      <c r="Y840" s="9"/>
    </row>
    <row r="841" spans="7:25" x14ac:dyDescent="0.3">
      <c r="G841" s="62">
        <v>128</v>
      </c>
      <c r="H841" s="62" t="s">
        <v>114</v>
      </c>
      <c r="I841" s="62"/>
      <c r="J841" s="78"/>
      <c r="K841" s="79"/>
      <c r="L841" s="81"/>
      <c r="M841" s="81"/>
      <c r="N841" s="81"/>
      <c r="O841" s="81"/>
      <c r="P841" s="81"/>
      <c r="Q841" s="84"/>
      <c r="R841" s="83">
        <v>80408.139075999992</v>
      </c>
      <c r="S841" s="81"/>
      <c r="T841" s="81"/>
      <c r="U841" s="81"/>
      <c r="V841" s="84"/>
      <c r="W841" s="83">
        <v>8335.7773109999998</v>
      </c>
      <c r="X841" s="89">
        <v>88743.91638699999</v>
      </c>
      <c r="Y841" s="9"/>
    </row>
    <row r="842" spans="7:25" x14ac:dyDescent="0.3"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9"/>
    </row>
    <row r="843" spans="7:25" x14ac:dyDescent="0.3"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9"/>
    </row>
    <row r="844" spans="7:25" x14ac:dyDescent="0.3">
      <c r="G844" s="62"/>
      <c r="H844" s="62"/>
      <c r="I844" s="62"/>
      <c r="J844" s="78"/>
      <c r="K844" s="79"/>
      <c r="L844" s="81"/>
      <c r="M844" s="81"/>
      <c r="N844" s="81"/>
      <c r="O844" s="81"/>
      <c r="P844" s="81"/>
      <c r="Q844" s="84"/>
      <c r="R844" s="83"/>
      <c r="S844" s="81"/>
      <c r="T844" s="81"/>
      <c r="U844" s="81"/>
      <c r="V844" s="84"/>
      <c r="W844" s="83"/>
      <c r="X844" s="62"/>
      <c r="Y844" s="9"/>
    </row>
    <row r="845" spans="7:25" ht="15" thickBot="1" x14ac:dyDescent="0.35">
      <c r="G845" s="62"/>
      <c r="H845" s="62"/>
      <c r="I845" s="62"/>
      <c r="J845" s="63" t="s">
        <v>59</v>
      </c>
      <c r="K845" s="64" t="s">
        <v>60</v>
      </c>
      <c r="L845" s="65" t="s">
        <v>61</v>
      </c>
      <c r="M845" s="65" t="s">
        <v>186</v>
      </c>
      <c r="N845" s="65" t="s">
        <v>62</v>
      </c>
      <c r="O845" s="65" t="s">
        <v>187</v>
      </c>
      <c r="P845" s="65" t="s">
        <v>63</v>
      </c>
      <c r="Q845" s="66" t="s">
        <v>64</v>
      </c>
      <c r="R845" s="67" t="s">
        <v>65</v>
      </c>
      <c r="S845" s="65" t="s">
        <v>66</v>
      </c>
      <c r="T845" s="65" t="s">
        <v>67</v>
      </c>
      <c r="U845" s="65" t="s">
        <v>68</v>
      </c>
      <c r="V845" s="66" t="s">
        <v>69</v>
      </c>
      <c r="W845" s="67" t="s">
        <v>70</v>
      </c>
      <c r="X845" s="62"/>
      <c r="Y845" s="9"/>
    </row>
    <row r="846" spans="7:25" ht="15.6" x14ac:dyDescent="0.3">
      <c r="G846" s="68">
        <v>115</v>
      </c>
      <c r="H846" s="69" t="s">
        <v>116</v>
      </c>
      <c r="I846" s="70"/>
      <c r="J846" s="71"/>
      <c r="K846" s="72"/>
      <c r="L846" s="73"/>
      <c r="M846" s="73"/>
      <c r="N846" s="73"/>
      <c r="O846" s="73"/>
      <c r="P846" s="73"/>
      <c r="Q846" s="74"/>
      <c r="R846" s="75"/>
      <c r="S846" s="73"/>
      <c r="T846" s="73"/>
      <c r="U846" s="73"/>
      <c r="V846" s="74"/>
      <c r="W846" s="76"/>
      <c r="X846" s="62"/>
      <c r="Y846" s="9"/>
    </row>
    <row r="847" spans="7:25" x14ac:dyDescent="0.3">
      <c r="G847" s="77"/>
      <c r="H847" s="62">
        <v>1</v>
      </c>
      <c r="I847" s="62" t="s">
        <v>11</v>
      </c>
      <c r="J847" s="78">
        <v>427</v>
      </c>
      <c r="K847" s="79">
        <v>0.9</v>
      </c>
      <c r="L847" s="80">
        <v>0</v>
      </c>
      <c r="M847" s="81">
        <v>83843</v>
      </c>
      <c r="N847" s="80">
        <v>0</v>
      </c>
      <c r="O847" s="80"/>
      <c r="P847" s="81">
        <v>-75458.7</v>
      </c>
      <c r="Q847" s="82">
        <v>2.2769999999999999E-3</v>
      </c>
      <c r="R847" s="83">
        <v>-171.8194599</v>
      </c>
      <c r="S847" s="80">
        <v>0</v>
      </c>
      <c r="T847" s="81">
        <v>0</v>
      </c>
      <c r="U847" s="81">
        <v>0</v>
      </c>
      <c r="V847" s="84">
        <v>1.91E-3</v>
      </c>
      <c r="W847" s="85">
        <v>0</v>
      </c>
      <c r="X847" s="62"/>
      <c r="Y847" s="9"/>
    </row>
    <row r="848" spans="7:25" x14ac:dyDescent="0.3">
      <c r="G848" s="77"/>
      <c r="H848" s="62">
        <v>2</v>
      </c>
      <c r="I848" s="62" t="s">
        <v>27</v>
      </c>
      <c r="J848" s="78">
        <v>427</v>
      </c>
      <c r="K848" s="79">
        <v>0.9</v>
      </c>
      <c r="L848" s="80">
        <v>0</v>
      </c>
      <c r="M848" s="81">
        <v>83843</v>
      </c>
      <c r="N848" s="80">
        <v>0</v>
      </c>
      <c r="O848" s="80"/>
      <c r="P848" s="81">
        <v>-75458.7</v>
      </c>
      <c r="Q848" s="82">
        <v>2.6200000000000003E-4</v>
      </c>
      <c r="R848" s="83">
        <v>-19.7701794</v>
      </c>
      <c r="S848" s="80">
        <v>0</v>
      </c>
      <c r="T848" s="81">
        <v>0</v>
      </c>
      <c r="U848" s="81">
        <v>0</v>
      </c>
      <c r="V848" s="84">
        <v>2.6899999999999998E-4</v>
      </c>
      <c r="W848" s="85">
        <v>0</v>
      </c>
      <c r="X848" s="62"/>
      <c r="Y848" s="9"/>
    </row>
    <row r="849" spans="7:25" x14ac:dyDescent="0.3">
      <c r="G849" s="77"/>
      <c r="H849" s="62">
        <v>3</v>
      </c>
      <c r="I849" s="62" t="s">
        <v>20</v>
      </c>
      <c r="J849" s="78">
        <v>427</v>
      </c>
      <c r="K849" s="79">
        <v>0.9</v>
      </c>
      <c r="L849" s="80">
        <v>0</v>
      </c>
      <c r="M849" s="81">
        <v>83843</v>
      </c>
      <c r="N849" s="80">
        <v>0</v>
      </c>
      <c r="O849" s="80"/>
      <c r="P849" s="81">
        <v>-75458.7</v>
      </c>
      <c r="Q849" s="82">
        <v>5.7799999999999995E-4</v>
      </c>
      <c r="R849" s="83">
        <v>-43.615128599999991</v>
      </c>
      <c r="S849" s="80">
        <v>0</v>
      </c>
      <c r="T849" s="81">
        <v>0</v>
      </c>
      <c r="U849" s="81">
        <v>0</v>
      </c>
      <c r="V849" s="84">
        <v>5.9699999999999998E-4</v>
      </c>
      <c r="W849" s="85">
        <v>0</v>
      </c>
      <c r="X849" s="62"/>
      <c r="Y849" s="9"/>
    </row>
    <row r="850" spans="7:25" x14ac:dyDescent="0.3">
      <c r="G850" s="77"/>
      <c r="H850" s="62">
        <v>5</v>
      </c>
      <c r="I850" s="62" t="s">
        <v>17</v>
      </c>
      <c r="J850" s="78">
        <v>427</v>
      </c>
      <c r="K850" s="79">
        <v>0.9</v>
      </c>
      <c r="L850" s="80">
        <v>0</v>
      </c>
      <c r="M850" s="81">
        <v>83843</v>
      </c>
      <c r="N850" s="80">
        <v>0</v>
      </c>
      <c r="O850" s="80"/>
      <c r="P850" s="81">
        <v>-75458.7</v>
      </c>
      <c r="Q850" s="82">
        <v>6.2979999999999998E-3</v>
      </c>
      <c r="R850" s="83">
        <v>-475.23889259999999</v>
      </c>
      <c r="S850" s="80">
        <v>0</v>
      </c>
      <c r="T850" s="81">
        <v>0</v>
      </c>
      <c r="U850" s="81">
        <v>0</v>
      </c>
      <c r="V850" s="84">
        <v>6.6930000000000002E-3</v>
      </c>
      <c r="W850" s="85">
        <v>0</v>
      </c>
      <c r="X850" s="62"/>
      <c r="Y850" s="9"/>
    </row>
    <row r="851" spans="7:25" x14ac:dyDescent="0.3">
      <c r="G851" s="77"/>
      <c r="H851" s="62">
        <v>137</v>
      </c>
      <c r="I851" s="62" t="s">
        <v>160</v>
      </c>
      <c r="J851" s="78">
        <v>427</v>
      </c>
      <c r="K851" s="79">
        <v>0.9</v>
      </c>
      <c r="L851" s="80">
        <v>0</v>
      </c>
      <c r="M851" s="81">
        <v>83843</v>
      </c>
      <c r="N851" s="80">
        <v>0</v>
      </c>
      <c r="O851" s="80"/>
      <c r="P851" s="81">
        <v>-75458.7</v>
      </c>
      <c r="Q851" s="82">
        <v>7.4999999999999993E-5</v>
      </c>
      <c r="R851" s="83">
        <v>-5.6594024999999997</v>
      </c>
      <c r="S851" s="80">
        <v>0</v>
      </c>
      <c r="T851" s="81">
        <v>0</v>
      </c>
      <c r="U851" s="81">
        <v>0</v>
      </c>
      <c r="V851" s="84">
        <v>0</v>
      </c>
      <c r="W851" s="85">
        <v>0</v>
      </c>
      <c r="X851" s="62"/>
      <c r="Y851" s="9"/>
    </row>
    <row r="852" spans="7:25" x14ac:dyDescent="0.3">
      <c r="G852" s="77"/>
      <c r="H852" s="62">
        <v>6</v>
      </c>
      <c r="I852" s="62" t="s">
        <v>76</v>
      </c>
      <c r="J852" s="78">
        <v>427</v>
      </c>
      <c r="K852" s="79">
        <v>0.9</v>
      </c>
      <c r="L852" s="80">
        <v>0</v>
      </c>
      <c r="M852" s="81">
        <v>83843</v>
      </c>
      <c r="N852" s="80">
        <v>0</v>
      </c>
      <c r="O852" s="80"/>
      <c r="P852" s="81">
        <v>-75458.7</v>
      </c>
      <c r="Q852" s="82">
        <v>0</v>
      </c>
      <c r="R852" s="83">
        <v>0</v>
      </c>
      <c r="S852" s="80">
        <v>0</v>
      </c>
      <c r="T852" s="81">
        <v>0</v>
      </c>
      <c r="U852" s="81">
        <v>0</v>
      </c>
      <c r="V852" s="84">
        <v>0</v>
      </c>
      <c r="W852" s="85">
        <v>0</v>
      </c>
      <c r="X852" s="62"/>
      <c r="Y852" s="9"/>
    </row>
    <row r="853" spans="7:25" x14ac:dyDescent="0.3">
      <c r="G853" s="77"/>
      <c r="H853" s="62">
        <v>7</v>
      </c>
      <c r="I853" s="62" t="s">
        <v>9</v>
      </c>
      <c r="J853" s="78">
        <v>427</v>
      </c>
      <c r="K853" s="79">
        <v>0.9</v>
      </c>
      <c r="L853" s="80">
        <v>0</v>
      </c>
      <c r="M853" s="81">
        <v>83843</v>
      </c>
      <c r="N853" s="80">
        <v>0</v>
      </c>
      <c r="O853" s="80"/>
      <c r="P853" s="81">
        <v>-75458.7</v>
      </c>
      <c r="Q853" s="82">
        <v>1.1900000000000001E-4</v>
      </c>
      <c r="R853" s="83">
        <v>-8.9795853000000001</v>
      </c>
      <c r="S853" s="80">
        <v>0</v>
      </c>
      <c r="T853" s="81">
        <v>0</v>
      </c>
      <c r="U853" s="81">
        <v>0</v>
      </c>
      <c r="V853" s="84">
        <v>1.27E-4</v>
      </c>
      <c r="W853" s="85">
        <v>0</v>
      </c>
      <c r="X853" s="62"/>
      <c r="Y853" s="9"/>
    </row>
    <row r="854" spans="7:25" x14ac:dyDescent="0.3">
      <c r="G854" s="77"/>
      <c r="H854" s="62">
        <v>8</v>
      </c>
      <c r="I854" s="62" t="s">
        <v>23</v>
      </c>
      <c r="J854" s="78">
        <v>427</v>
      </c>
      <c r="K854" s="79">
        <v>0.9</v>
      </c>
      <c r="L854" s="80">
        <v>0</v>
      </c>
      <c r="M854" s="81">
        <v>83843</v>
      </c>
      <c r="N854" s="80">
        <v>0</v>
      </c>
      <c r="O854" s="80"/>
      <c r="P854" s="81">
        <v>-75458.7</v>
      </c>
      <c r="Q854" s="82">
        <v>1.74E-4</v>
      </c>
      <c r="R854" s="83">
        <v>-13.129813799999999</v>
      </c>
      <c r="S854" s="80">
        <v>0</v>
      </c>
      <c r="T854" s="81">
        <v>0</v>
      </c>
      <c r="U854" s="81">
        <v>0</v>
      </c>
      <c r="V854" s="84">
        <v>1.8699999999999999E-4</v>
      </c>
      <c r="W854" s="85">
        <v>0</v>
      </c>
      <c r="X854" s="62"/>
      <c r="Y854" s="9"/>
    </row>
    <row r="855" spans="7:25" x14ac:dyDescent="0.3">
      <c r="G855" s="77"/>
      <c r="H855" s="62">
        <v>19</v>
      </c>
      <c r="I855" s="62" t="s">
        <v>15</v>
      </c>
      <c r="J855" s="78">
        <v>427</v>
      </c>
      <c r="K855" s="79">
        <v>0.9</v>
      </c>
      <c r="L855" s="80">
        <v>0</v>
      </c>
      <c r="M855" s="81">
        <v>83843</v>
      </c>
      <c r="N855" s="80">
        <v>0</v>
      </c>
      <c r="O855" s="80"/>
      <c r="P855" s="81">
        <v>-75458.7</v>
      </c>
      <c r="Q855" s="82">
        <v>6.8999999999999997E-5</v>
      </c>
      <c r="R855" s="83">
        <v>-5.2066502999999997</v>
      </c>
      <c r="S855" s="80">
        <v>0</v>
      </c>
      <c r="T855" s="81">
        <v>0</v>
      </c>
      <c r="U855" s="81">
        <v>0</v>
      </c>
      <c r="V855" s="84">
        <v>7.3999999999999996E-5</v>
      </c>
      <c r="W855" s="85">
        <v>0</v>
      </c>
      <c r="X855" s="62"/>
      <c r="Y855" s="9"/>
    </row>
    <row r="856" spans="7:25" x14ac:dyDescent="0.3">
      <c r="G856" s="77"/>
      <c r="H856" s="62">
        <v>31</v>
      </c>
      <c r="I856" s="62" t="s">
        <v>1</v>
      </c>
      <c r="J856" s="78">
        <v>427</v>
      </c>
      <c r="K856" s="79">
        <v>0.9</v>
      </c>
      <c r="L856" s="80">
        <v>0</v>
      </c>
      <c r="M856" s="81">
        <v>83843</v>
      </c>
      <c r="N856" s="80">
        <v>0</v>
      </c>
      <c r="O856" s="80"/>
      <c r="P856" s="81">
        <v>-75458.7</v>
      </c>
      <c r="Q856" s="82">
        <v>1.243E-3</v>
      </c>
      <c r="R856" s="83">
        <v>-93.795164099999994</v>
      </c>
      <c r="S856" s="80">
        <v>0</v>
      </c>
      <c r="T856" s="81">
        <v>0</v>
      </c>
      <c r="U856" s="81">
        <v>0</v>
      </c>
      <c r="V856" s="84">
        <v>1.188E-3</v>
      </c>
      <c r="W856" s="85">
        <v>0</v>
      </c>
      <c r="X856" s="62"/>
      <c r="Y856" s="9"/>
    </row>
    <row r="857" spans="7:25" x14ac:dyDescent="0.3">
      <c r="G857" s="77"/>
      <c r="H857" s="62">
        <v>38</v>
      </c>
      <c r="I857" s="62" t="s">
        <v>12</v>
      </c>
      <c r="J857" s="78">
        <v>427</v>
      </c>
      <c r="K857" s="79">
        <v>0.9</v>
      </c>
      <c r="L857" s="80">
        <v>0</v>
      </c>
      <c r="M857" s="81">
        <v>83843</v>
      </c>
      <c r="N857" s="80">
        <v>0</v>
      </c>
      <c r="O857" s="80"/>
      <c r="P857" s="81">
        <v>-75458.7</v>
      </c>
      <c r="Q857" s="82">
        <v>9.5000000000000005E-5</v>
      </c>
      <c r="R857" s="83">
        <v>-7.1685765000000004</v>
      </c>
      <c r="S857" s="80">
        <v>0</v>
      </c>
      <c r="T857" s="81">
        <v>0</v>
      </c>
      <c r="U857" s="81">
        <v>0</v>
      </c>
      <c r="V857" s="84">
        <v>7.8999999999999996E-5</v>
      </c>
      <c r="W857" s="85">
        <v>0</v>
      </c>
      <c r="X857" s="62"/>
      <c r="Y857" s="9"/>
    </row>
    <row r="858" spans="7:25" x14ac:dyDescent="0.3">
      <c r="G858" s="77"/>
      <c r="H858" s="62">
        <v>55</v>
      </c>
      <c r="I858" s="62" t="s">
        <v>26</v>
      </c>
      <c r="J858" s="78">
        <v>427</v>
      </c>
      <c r="K858" s="79">
        <v>0.9</v>
      </c>
      <c r="L858" s="80">
        <v>0</v>
      </c>
      <c r="M858" s="81">
        <v>83843</v>
      </c>
      <c r="N858" s="80">
        <v>0</v>
      </c>
      <c r="O858" s="80"/>
      <c r="P858" s="81">
        <v>-75458.7</v>
      </c>
      <c r="Q858" s="82">
        <v>1.4799999999999999E-4</v>
      </c>
      <c r="R858" s="83">
        <v>-11.167887599999998</v>
      </c>
      <c r="S858" s="80">
        <v>0</v>
      </c>
      <c r="T858" s="81">
        <v>0</v>
      </c>
      <c r="U858" s="81">
        <v>0</v>
      </c>
      <c r="V858" s="84">
        <v>1.5699999999999999E-4</v>
      </c>
      <c r="W858" s="85">
        <v>0</v>
      </c>
      <c r="X858" s="62"/>
      <c r="Y858" s="9"/>
    </row>
    <row r="859" spans="7:25" x14ac:dyDescent="0.3">
      <c r="G859" s="77"/>
      <c r="H859" s="62">
        <v>71</v>
      </c>
      <c r="I859" s="62" t="s">
        <v>18</v>
      </c>
      <c r="J859" s="78">
        <v>427</v>
      </c>
      <c r="K859" s="79">
        <v>0</v>
      </c>
      <c r="L859" s="80">
        <v>0</v>
      </c>
      <c r="M859" s="81">
        <v>83843</v>
      </c>
      <c r="N859" s="80">
        <v>0</v>
      </c>
      <c r="O859" s="80"/>
      <c r="P859" s="81">
        <v>0</v>
      </c>
      <c r="Q859" s="82">
        <v>1.0000000000000001E-5</v>
      </c>
      <c r="R859" s="83">
        <v>0</v>
      </c>
      <c r="S859" s="80">
        <v>0</v>
      </c>
      <c r="T859" s="81">
        <v>0</v>
      </c>
      <c r="U859" s="81">
        <v>0</v>
      </c>
      <c r="V859" s="84">
        <v>1.1E-5</v>
      </c>
      <c r="W859" s="85">
        <v>0</v>
      </c>
      <c r="X859" s="62"/>
      <c r="Y859" s="9"/>
    </row>
    <row r="860" spans="7:25" x14ac:dyDescent="0.3">
      <c r="G860" s="77"/>
      <c r="H860" s="62">
        <v>72</v>
      </c>
      <c r="I860" s="62" t="s">
        <v>28</v>
      </c>
      <c r="J860" s="78">
        <v>427</v>
      </c>
      <c r="K860" s="79">
        <v>0</v>
      </c>
      <c r="L860" s="80">
        <v>0</v>
      </c>
      <c r="M860" s="81">
        <v>83843</v>
      </c>
      <c r="N860" s="80">
        <v>0</v>
      </c>
      <c r="O860" s="80"/>
      <c r="P860" s="81">
        <v>0</v>
      </c>
      <c r="Q860" s="82">
        <v>2.9999999999999997E-4</v>
      </c>
      <c r="R860" s="83">
        <v>0</v>
      </c>
      <c r="S860" s="80">
        <v>0</v>
      </c>
      <c r="T860" s="81">
        <v>0</v>
      </c>
      <c r="U860" s="81">
        <v>0</v>
      </c>
      <c r="V860" s="84">
        <v>3.1799999999999998E-4</v>
      </c>
      <c r="W860" s="85">
        <v>0</v>
      </c>
      <c r="X860" s="62"/>
      <c r="Y860" s="9"/>
    </row>
    <row r="861" spans="7:25" x14ac:dyDescent="0.3">
      <c r="G861" s="77"/>
      <c r="H861" s="62">
        <v>104</v>
      </c>
      <c r="I861" s="62" t="s">
        <v>88</v>
      </c>
      <c r="J861" s="78">
        <v>427</v>
      </c>
      <c r="K861" s="79">
        <v>0.9</v>
      </c>
      <c r="L861" s="80">
        <v>0</v>
      </c>
      <c r="M861" s="81">
        <v>83843</v>
      </c>
      <c r="N861" s="80">
        <v>0</v>
      </c>
      <c r="O861" s="80"/>
      <c r="P861" s="81">
        <v>-75458.7</v>
      </c>
      <c r="Q861" s="82">
        <v>0</v>
      </c>
      <c r="R861" s="83">
        <v>0</v>
      </c>
      <c r="S861" s="80">
        <v>0</v>
      </c>
      <c r="T861" s="81">
        <v>0</v>
      </c>
      <c r="U861" s="81">
        <v>0</v>
      </c>
      <c r="V861" s="84">
        <v>0</v>
      </c>
      <c r="W861" s="85">
        <v>0</v>
      </c>
      <c r="X861" s="62"/>
      <c r="Y861" s="9"/>
    </row>
    <row r="862" spans="7:25" x14ac:dyDescent="0.3">
      <c r="G862" s="77"/>
      <c r="H862" s="62">
        <v>115</v>
      </c>
      <c r="I862" s="62" t="s">
        <v>116</v>
      </c>
      <c r="J862" s="78">
        <v>427</v>
      </c>
      <c r="K862" s="79">
        <v>0.9</v>
      </c>
      <c r="L862" s="80">
        <v>0</v>
      </c>
      <c r="M862" s="81">
        <v>83843</v>
      </c>
      <c r="N862" s="80">
        <v>0</v>
      </c>
      <c r="O862" s="80"/>
      <c r="P862" s="81">
        <v>-75458.7</v>
      </c>
      <c r="Q862" s="82">
        <v>0</v>
      </c>
      <c r="R862" s="83">
        <v>0</v>
      </c>
      <c r="S862" s="80">
        <v>0</v>
      </c>
      <c r="T862" s="81">
        <v>0</v>
      </c>
      <c r="U862" s="81">
        <v>0</v>
      </c>
      <c r="V862" s="84">
        <v>0</v>
      </c>
      <c r="W862" s="85">
        <v>0</v>
      </c>
      <c r="X862" s="62"/>
      <c r="Y862" s="9"/>
    </row>
    <row r="863" spans="7:25" x14ac:dyDescent="0.3">
      <c r="G863" s="77"/>
      <c r="H863" s="62">
        <v>117</v>
      </c>
      <c r="I863" s="62" t="s">
        <v>21</v>
      </c>
      <c r="J863" s="78">
        <v>427</v>
      </c>
      <c r="K863" s="79">
        <v>0.9</v>
      </c>
      <c r="L863" s="80">
        <v>0</v>
      </c>
      <c r="M863" s="81">
        <v>83843</v>
      </c>
      <c r="N863" s="80">
        <v>0</v>
      </c>
      <c r="O863" s="80"/>
      <c r="P863" s="81">
        <v>-75458.7</v>
      </c>
      <c r="Q863" s="82">
        <v>2.5700000000000001E-4</v>
      </c>
      <c r="R863" s="83">
        <v>-19.3928859</v>
      </c>
      <c r="S863" s="80">
        <v>0</v>
      </c>
      <c r="T863" s="81">
        <v>0</v>
      </c>
      <c r="U863" s="81">
        <v>0</v>
      </c>
      <c r="V863" s="84">
        <v>2.7300000000000002E-4</v>
      </c>
      <c r="W863" s="85">
        <v>0</v>
      </c>
      <c r="X863" s="62"/>
      <c r="Y863" s="9"/>
    </row>
    <row r="864" spans="7:25" x14ac:dyDescent="0.3">
      <c r="G864" s="77"/>
      <c r="H864" s="62">
        <v>123</v>
      </c>
      <c r="I864" s="62" t="s">
        <v>29</v>
      </c>
      <c r="J864" s="78">
        <v>427</v>
      </c>
      <c r="K864" s="79">
        <v>0.9</v>
      </c>
      <c r="L864" s="80">
        <v>0</v>
      </c>
      <c r="M864" s="81">
        <v>83843</v>
      </c>
      <c r="N864" s="80">
        <v>0</v>
      </c>
      <c r="O864" s="80"/>
      <c r="P864" s="81">
        <v>-75458.7</v>
      </c>
      <c r="Q864" s="82">
        <v>1.1529999999999999E-3</v>
      </c>
      <c r="R864" s="83">
        <v>-87.003881099999987</v>
      </c>
      <c r="S864" s="80">
        <v>0</v>
      </c>
      <c r="T864" s="81">
        <v>0</v>
      </c>
      <c r="U864" s="81">
        <v>0</v>
      </c>
      <c r="V864" s="84">
        <v>1.232E-3</v>
      </c>
      <c r="W864" s="85">
        <v>0</v>
      </c>
      <c r="X864" s="62"/>
      <c r="Y864" s="9"/>
    </row>
    <row r="865" spans="7:25" x14ac:dyDescent="0.3">
      <c r="G865" s="77"/>
      <c r="H865" s="62"/>
      <c r="I865" s="62"/>
      <c r="J865" s="78"/>
      <c r="K865" s="79"/>
      <c r="L865" s="81"/>
      <c r="M865" s="81"/>
      <c r="N865" s="81"/>
      <c r="O865" s="81"/>
      <c r="P865" s="81"/>
      <c r="Q865" s="84"/>
      <c r="R865" s="83"/>
      <c r="S865" s="81"/>
      <c r="T865" s="81"/>
      <c r="U865" s="81"/>
      <c r="V865" s="84"/>
      <c r="W865" s="85"/>
      <c r="X865" s="62"/>
      <c r="Y865" s="9"/>
    </row>
    <row r="866" spans="7:25" ht="15.6" x14ac:dyDescent="0.3">
      <c r="G866" s="90">
        <v>115</v>
      </c>
      <c r="H866" s="91" t="s">
        <v>116</v>
      </c>
      <c r="I866" s="62"/>
      <c r="J866" s="78"/>
      <c r="K866" s="79"/>
      <c r="L866" s="81"/>
      <c r="M866" s="81"/>
      <c r="N866" s="81"/>
      <c r="O866" s="81"/>
      <c r="P866" s="81"/>
      <c r="Q866" s="84"/>
      <c r="R866" s="83"/>
      <c r="S866" s="81"/>
      <c r="T866" s="81"/>
      <c r="U866" s="81"/>
      <c r="V866" s="84"/>
      <c r="W866" s="85"/>
      <c r="X866" s="62"/>
      <c r="Y866" s="9"/>
    </row>
    <row r="867" spans="7:25" x14ac:dyDescent="0.3">
      <c r="G867" s="77"/>
      <c r="H867" s="62">
        <v>1</v>
      </c>
      <c r="I867" s="62" t="s">
        <v>11</v>
      </c>
      <c r="J867" s="78">
        <v>428</v>
      </c>
      <c r="K867" s="79">
        <v>0.9</v>
      </c>
      <c r="L867" s="80">
        <v>2229172</v>
      </c>
      <c r="M867" s="81">
        <v>2940197</v>
      </c>
      <c r="N867" s="80">
        <v>0</v>
      </c>
      <c r="O867" s="80"/>
      <c r="P867" s="81">
        <v>-639922.5</v>
      </c>
      <c r="Q867" s="82">
        <v>2.2769999999999999E-3</v>
      </c>
      <c r="R867" s="83">
        <v>-1457.1035325</v>
      </c>
      <c r="S867" s="80">
        <v>192</v>
      </c>
      <c r="T867" s="81">
        <v>73915</v>
      </c>
      <c r="U867" s="81">
        <v>-66350.7</v>
      </c>
      <c r="V867" s="84">
        <v>1.91E-3</v>
      </c>
      <c r="W867" s="85">
        <v>-126.72983699999999</v>
      </c>
      <c r="X867" s="62"/>
      <c r="Y867" s="9"/>
    </row>
    <row r="868" spans="7:25" x14ac:dyDescent="0.3">
      <c r="G868" s="77"/>
      <c r="H868" s="62">
        <v>2</v>
      </c>
      <c r="I868" s="62" t="s">
        <v>27</v>
      </c>
      <c r="J868" s="78">
        <v>428</v>
      </c>
      <c r="K868" s="79">
        <v>0.9</v>
      </c>
      <c r="L868" s="80">
        <v>2229172</v>
      </c>
      <c r="M868" s="81">
        <v>2940197</v>
      </c>
      <c r="N868" s="80">
        <v>0</v>
      </c>
      <c r="O868" s="80"/>
      <c r="P868" s="81">
        <v>-639922.5</v>
      </c>
      <c r="Q868" s="82">
        <v>2.6200000000000003E-4</v>
      </c>
      <c r="R868" s="83">
        <v>-167.65969500000003</v>
      </c>
      <c r="S868" s="80">
        <v>192</v>
      </c>
      <c r="T868" s="81">
        <v>73915</v>
      </c>
      <c r="U868" s="81">
        <v>-66350.7</v>
      </c>
      <c r="V868" s="84">
        <v>2.6899999999999998E-4</v>
      </c>
      <c r="W868" s="85">
        <v>-17.848338299999998</v>
      </c>
      <c r="X868" s="62"/>
      <c r="Y868" s="9"/>
    </row>
    <row r="869" spans="7:25" x14ac:dyDescent="0.3">
      <c r="G869" s="77"/>
      <c r="H869" s="62">
        <v>3</v>
      </c>
      <c r="I869" s="62" t="s">
        <v>20</v>
      </c>
      <c r="J869" s="78">
        <v>428</v>
      </c>
      <c r="K869" s="79">
        <v>0.9</v>
      </c>
      <c r="L869" s="80">
        <v>2229172</v>
      </c>
      <c r="M869" s="81">
        <v>2940197</v>
      </c>
      <c r="N869" s="80">
        <v>0</v>
      </c>
      <c r="O869" s="80"/>
      <c r="P869" s="81">
        <v>-639922.5</v>
      </c>
      <c r="Q869" s="82">
        <v>5.7799999999999995E-4</v>
      </c>
      <c r="R869" s="83">
        <v>-369.87520499999999</v>
      </c>
      <c r="S869" s="80">
        <v>192</v>
      </c>
      <c r="T869" s="81">
        <v>73915</v>
      </c>
      <c r="U869" s="81">
        <v>-66350.7</v>
      </c>
      <c r="V869" s="84">
        <v>5.9699999999999998E-4</v>
      </c>
      <c r="W869" s="85">
        <v>-39.611367899999998</v>
      </c>
      <c r="X869" s="62"/>
      <c r="Y869" s="9"/>
    </row>
    <row r="870" spans="7:25" x14ac:dyDescent="0.3">
      <c r="G870" s="77"/>
      <c r="H870" s="62">
        <v>5</v>
      </c>
      <c r="I870" s="62" t="s">
        <v>17</v>
      </c>
      <c r="J870" s="78">
        <v>428</v>
      </c>
      <c r="K870" s="79">
        <v>0.9</v>
      </c>
      <c r="L870" s="80">
        <v>2229172</v>
      </c>
      <c r="M870" s="81">
        <v>2940197</v>
      </c>
      <c r="N870" s="80">
        <v>0</v>
      </c>
      <c r="O870" s="80"/>
      <c r="P870" s="81">
        <v>-639922.5</v>
      </c>
      <c r="Q870" s="82">
        <v>6.2979999999999998E-3</v>
      </c>
      <c r="R870" s="83">
        <v>-4030.2319049999996</v>
      </c>
      <c r="S870" s="80">
        <v>192</v>
      </c>
      <c r="T870" s="81">
        <v>73915</v>
      </c>
      <c r="U870" s="81">
        <v>-66350.7</v>
      </c>
      <c r="V870" s="84">
        <v>6.6930000000000002E-3</v>
      </c>
      <c r="W870" s="85">
        <v>-444.08523509999998</v>
      </c>
      <c r="X870" s="62"/>
      <c r="Y870" s="9"/>
    </row>
    <row r="871" spans="7:25" x14ac:dyDescent="0.3">
      <c r="G871" s="77"/>
      <c r="H871" s="62">
        <v>137</v>
      </c>
      <c r="I871" s="62" t="s">
        <v>160</v>
      </c>
      <c r="J871" s="78">
        <v>428</v>
      </c>
      <c r="K871" s="79">
        <v>0.9</v>
      </c>
      <c r="L871" s="80">
        <v>2229172</v>
      </c>
      <c r="M871" s="81">
        <v>2940197</v>
      </c>
      <c r="N871" s="80">
        <v>0</v>
      </c>
      <c r="O871" s="80"/>
      <c r="P871" s="81">
        <v>-639922.5</v>
      </c>
      <c r="Q871" s="82">
        <v>7.4999999999999993E-5</v>
      </c>
      <c r="R871" s="83">
        <v>-47.994187499999995</v>
      </c>
      <c r="S871" s="80">
        <v>192</v>
      </c>
      <c r="T871" s="81">
        <v>73915</v>
      </c>
      <c r="U871" s="81">
        <v>-66350.7</v>
      </c>
      <c r="V871" s="84">
        <v>0</v>
      </c>
      <c r="W871" s="85">
        <v>0</v>
      </c>
      <c r="X871" s="62"/>
      <c r="Y871" s="9"/>
    </row>
    <row r="872" spans="7:25" x14ac:dyDescent="0.3">
      <c r="G872" s="77"/>
      <c r="H872" s="62">
        <v>6</v>
      </c>
      <c r="I872" s="62" t="s">
        <v>76</v>
      </c>
      <c r="J872" s="78">
        <v>428</v>
      </c>
      <c r="K872" s="79">
        <v>0.9</v>
      </c>
      <c r="L872" s="80">
        <v>2229172</v>
      </c>
      <c r="M872" s="81">
        <v>2940197</v>
      </c>
      <c r="N872" s="80">
        <v>0</v>
      </c>
      <c r="O872" s="80"/>
      <c r="P872" s="81">
        <v>-639922.5</v>
      </c>
      <c r="Q872" s="82">
        <v>0</v>
      </c>
      <c r="R872" s="83">
        <v>0</v>
      </c>
      <c r="S872" s="80">
        <v>192</v>
      </c>
      <c r="T872" s="81">
        <v>73915</v>
      </c>
      <c r="U872" s="81">
        <v>-66350.7</v>
      </c>
      <c r="V872" s="84">
        <v>0</v>
      </c>
      <c r="W872" s="85">
        <v>0</v>
      </c>
      <c r="X872" s="62"/>
      <c r="Y872" s="9"/>
    </row>
    <row r="873" spans="7:25" x14ac:dyDescent="0.3">
      <c r="G873" s="77"/>
      <c r="H873" s="62">
        <v>7</v>
      </c>
      <c r="I873" s="62" t="s">
        <v>9</v>
      </c>
      <c r="J873" s="78">
        <v>428</v>
      </c>
      <c r="K873" s="79">
        <v>0.9</v>
      </c>
      <c r="L873" s="80">
        <v>2229172</v>
      </c>
      <c r="M873" s="81">
        <v>2940197</v>
      </c>
      <c r="N873" s="80">
        <v>0</v>
      </c>
      <c r="O873" s="80"/>
      <c r="P873" s="81">
        <v>-639922.5</v>
      </c>
      <c r="Q873" s="82">
        <v>1.1900000000000001E-4</v>
      </c>
      <c r="R873" s="83">
        <v>-76.150777500000004</v>
      </c>
      <c r="S873" s="80">
        <v>192</v>
      </c>
      <c r="T873" s="81">
        <v>73915</v>
      </c>
      <c r="U873" s="81">
        <v>-66350.7</v>
      </c>
      <c r="V873" s="84">
        <v>1.27E-4</v>
      </c>
      <c r="W873" s="85">
        <v>-8.4265388999999988</v>
      </c>
      <c r="X873" s="62"/>
      <c r="Y873" s="9"/>
    </row>
    <row r="874" spans="7:25" x14ac:dyDescent="0.3">
      <c r="G874" s="77"/>
      <c r="H874" s="62">
        <v>8</v>
      </c>
      <c r="I874" s="62" t="s">
        <v>23</v>
      </c>
      <c r="J874" s="78">
        <v>428</v>
      </c>
      <c r="K874" s="79">
        <v>0.9</v>
      </c>
      <c r="L874" s="80">
        <v>2229172</v>
      </c>
      <c r="M874" s="81">
        <v>2940197</v>
      </c>
      <c r="N874" s="80">
        <v>0</v>
      </c>
      <c r="O874" s="80"/>
      <c r="P874" s="81">
        <v>-639922.5</v>
      </c>
      <c r="Q874" s="82">
        <v>1.74E-4</v>
      </c>
      <c r="R874" s="83">
        <v>-111.346515</v>
      </c>
      <c r="S874" s="80">
        <v>192</v>
      </c>
      <c r="T874" s="81">
        <v>73915</v>
      </c>
      <c r="U874" s="81">
        <v>-66350.7</v>
      </c>
      <c r="V874" s="84">
        <v>1.8699999999999999E-4</v>
      </c>
      <c r="W874" s="85">
        <v>-12.407580899999999</v>
      </c>
      <c r="X874" s="62"/>
      <c r="Y874" s="9"/>
    </row>
    <row r="875" spans="7:25" x14ac:dyDescent="0.3">
      <c r="G875" s="77"/>
      <c r="H875" s="62">
        <v>17</v>
      </c>
      <c r="I875" s="62" t="s">
        <v>16</v>
      </c>
      <c r="J875" s="78">
        <v>428</v>
      </c>
      <c r="K875" s="79">
        <v>0.9</v>
      </c>
      <c r="L875" s="80">
        <v>2229172</v>
      </c>
      <c r="M875" s="81">
        <v>2940197</v>
      </c>
      <c r="N875" s="80">
        <v>0</v>
      </c>
      <c r="O875" s="80"/>
      <c r="P875" s="81">
        <v>-639922.5</v>
      </c>
      <c r="Q875" s="82">
        <v>7.0899999999999999E-4</v>
      </c>
      <c r="R875" s="83">
        <v>-453.70505250000002</v>
      </c>
      <c r="S875" s="80">
        <v>192</v>
      </c>
      <c r="T875" s="81">
        <v>73915</v>
      </c>
      <c r="U875" s="81">
        <v>-66350.7</v>
      </c>
      <c r="V875" s="84">
        <v>7.5799999999999999E-4</v>
      </c>
      <c r="W875" s="85">
        <v>-50.2938306</v>
      </c>
      <c r="X875" s="62"/>
      <c r="Y875" s="9"/>
    </row>
    <row r="876" spans="7:25" x14ac:dyDescent="0.3">
      <c r="G876" s="77"/>
      <c r="H876" s="62">
        <v>19</v>
      </c>
      <c r="I876" s="62" t="s">
        <v>15</v>
      </c>
      <c r="J876" s="78">
        <v>428</v>
      </c>
      <c r="K876" s="79">
        <v>0.9</v>
      </c>
      <c r="L876" s="80">
        <v>2229172</v>
      </c>
      <c r="M876" s="81">
        <v>2940197</v>
      </c>
      <c r="N876" s="80">
        <v>0</v>
      </c>
      <c r="O876" s="80"/>
      <c r="P876" s="81">
        <v>-639922.5</v>
      </c>
      <c r="Q876" s="82">
        <v>6.8999999999999997E-5</v>
      </c>
      <c r="R876" s="83">
        <v>-44.154652499999997</v>
      </c>
      <c r="S876" s="80">
        <v>192</v>
      </c>
      <c r="T876" s="81">
        <v>73915</v>
      </c>
      <c r="U876" s="81">
        <v>-66350.7</v>
      </c>
      <c r="V876" s="84">
        <v>7.3999999999999996E-5</v>
      </c>
      <c r="W876" s="85">
        <v>-4.9099518</v>
      </c>
      <c r="X876" s="62"/>
      <c r="Y876" s="9"/>
    </row>
    <row r="877" spans="7:25" x14ac:dyDescent="0.3">
      <c r="G877" s="77"/>
      <c r="H877" s="62">
        <v>31</v>
      </c>
      <c r="I877" s="62" t="s">
        <v>1</v>
      </c>
      <c r="J877" s="78">
        <v>428</v>
      </c>
      <c r="K877" s="79">
        <v>0.9</v>
      </c>
      <c r="L877" s="80">
        <v>2229172</v>
      </c>
      <c r="M877" s="81">
        <v>2940197</v>
      </c>
      <c r="N877" s="80">
        <v>0</v>
      </c>
      <c r="O877" s="80"/>
      <c r="P877" s="81">
        <v>-639922.5</v>
      </c>
      <c r="Q877" s="82">
        <v>1.243E-3</v>
      </c>
      <c r="R877" s="83">
        <v>-795.42366749999997</v>
      </c>
      <c r="S877" s="80">
        <v>192</v>
      </c>
      <c r="T877" s="81">
        <v>73915</v>
      </c>
      <c r="U877" s="81">
        <v>-66350.7</v>
      </c>
      <c r="V877" s="84">
        <v>1.188E-3</v>
      </c>
      <c r="W877" s="85">
        <v>-78.824631600000004</v>
      </c>
      <c r="X877" s="62"/>
      <c r="Y877" s="9"/>
    </row>
    <row r="878" spans="7:25" x14ac:dyDescent="0.3">
      <c r="G878" s="77"/>
      <c r="H878" s="62">
        <v>38</v>
      </c>
      <c r="I878" s="62" t="s">
        <v>12</v>
      </c>
      <c r="J878" s="78">
        <v>428</v>
      </c>
      <c r="K878" s="79">
        <v>0.9</v>
      </c>
      <c r="L878" s="80">
        <v>2229172</v>
      </c>
      <c r="M878" s="81">
        <v>2940197</v>
      </c>
      <c r="N878" s="80">
        <v>0</v>
      </c>
      <c r="O878" s="80"/>
      <c r="P878" s="81">
        <v>-639922.5</v>
      </c>
      <c r="Q878" s="82">
        <v>9.5000000000000005E-5</v>
      </c>
      <c r="R878" s="83">
        <v>-60.792637500000005</v>
      </c>
      <c r="S878" s="80">
        <v>192</v>
      </c>
      <c r="T878" s="81">
        <v>73915</v>
      </c>
      <c r="U878" s="81">
        <v>-66350.7</v>
      </c>
      <c r="V878" s="84">
        <v>7.8999999999999996E-5</v>
      </c>
      <c r="W878" s="85">
        <v>-5.2417052999999996</v>
      </c>
      <c r="X878" s="62"/>
      <c r="Y878" s="9"/>
    </row>
    <row r="879" spans="7:25" x14ac:dyDescent="0.3">
      <c r="G879" s="77"/>
      <c r="H879" s="62">
        <v>55</v>
      </c>
      <c r="I879" s="62" t="s">
        <v>26</v>
      </c>
      <c r="J879" s="78">
        <v>428</v>
      </c>
      <c r="K879" s="79">
        <v>0.9</v>
      </c>
      <c r="L879" s="80">
        <v>2229172</v>
      </c>
      <c r="M879" s="81">
        <v>2940197</v>
      </c>
      <c r="N879" s="80">
        <v>0</v>
      </c>
      <c r="O879" s="80"/>
      <c r="P879" s="81">
        <v>-639922.5</v>
      </c>
      <c r="Q879" s="82">
        <v>1.4799999999999999E-4</v>
      </c>
      <c r="R879" s="83">
        <v>-94.708529999999996</v>
      </c>
      <c r="S879" s="80">
        <v>192</v>
      </c>
      <c r="T879" s="81">
        <v>73915</v>
      </c>
      <c r="U879" s="81">
        <v>-66350.7</v>
      </c>
      <c r="V879" s="84">
        <v>1.5699999999999999E-4</v>
      </c>
      <c r="W879" s="85">
        <v>-10.4170599</v>
      </c>
      <c r="X879" s="62"/>
      <c r="Y879" s="9"/>
    </row>
    <row r="880" spans="7:25" x14ac:dyDescent="0.3">
      <c r="G880" s="77"/>
      <c r="H880" s="62">
        <v>71</v>
      </c>
      <c r="I880" s="62" t="s">
        <v>18</v>
      </c>
      <c r="J880" s="78">
        <v>428</v>
      </c>
      <c r="K880" s="79">
        <v>0</v>
      </c>
      <c r="L880" s="80">
        <v>2229172</v>
      </c>
      <c r="M880" s="81">
        <v>2940197</v>
      </c>
      <c r="N880" s="80">
        <v>0</v>
      </c>
      <c r="O880" s="80"/>
      <c r="P880" s="81">
        <v>0</v>
      </c>
      <c r="Q880" s="82">
        <v>1.0000000000000001E-5</v>
      </c>
      <c r="R880" s="83">
        <v>0</v>
      </c>
      <c r="S880" s="80">
        <v>192</v>
      </c>
      <c r="T880" s="81">
        <v>73915</v>
      </c>
      <c r="U880" s="81">
        <v>0</v>
      </c>
      <c r="V880" s="84">
        <v>1.1E-5</v>
      </c>
      <c r="W880" s="85">
        <v>0</v>
      </c>
      <c r="X880" s="62"/>
      <c r="Y880" s="9"/>
    </row>
    <row r="881" spans="7:25" x14ac:dyDescent="0.3">
      <c r="G881" s="77"/>
      <c r="H881" s="62">
        <v>72</v>
      </c>
      <c r="I881" s="62" t="s">
        <v>28</v>
      </c>
      <c r="J881" s="78">
        <v>428</v>
      </c>
      <c r="K881" s="79">
        <v>0</v>
      </c>
      <c r="L881" s="80">
        <v>2229172</v>
      </c>
      <c r="M881" s="81">
        <v>2940197</v>
      </c>
      <c r="N881" s="80">
        <v>0</v>
      </c>
      <c r="O881" s="80"/>
      <c r="P881" s="81">
        <v>0</v>
      </c>
      <c r="Q881" s="82">
        <v>2.9999999999999997E-4</v>
      </c>
      <c r="R881" s="83">
        <v>0</v>
      </c>
      <c r="S881" s="80">
        <v>192</v>
      </c>
      <c r="T881" s="81">
        <v>73915</v>
      </c>
      <c r="U881" s="81">
        <v>0</v>
      </c>
      <c r="V881" s="84">
        <v>3.1799999999999998E-4</v>
      </c>
      <c r="W881" s="85">
        <v>0</v>
      </c>
      <c r="X881" s="62"/>
      <c r="Y881" s="9"/>
    </row>
    <row r="882" spans="7:25" x14ac:dyDescent="0.3">
      <c r="G882" s="77"/>
      <c r="H882" s="62">
        <v>104</v>
      </c>
      <c r="I882" s="62" t="s">
        <v>88</v>
      </c>
      <c r="J882" s="78">
        <v>428</v>
      </c>
      <c r="K882" s="79">
        <v>0.9</v>
      </c>
      <c r="L882" s="80">
        <v>2229172</v>
      </c>
      <c r="M882" s="81">
        <v>2940197</v>
      </c>
      <c r="N882" s="80">
        <v>0</v>
      </c>
      <c r="O882" s="80"/>
      <c r="P882" s="81">
        <v>-639922.5</v>
      </c>
      <c r="Q882" s="82">
        <v>0</v>
      </c>
      <c r="R882" s="83">
        <v>0</v>
      </c>
      <c r="S882" s="80">
        <v>192</v>
      </c>
      <c r="T882" s="81">
        <v>73915</v>
      </c>
      <c r="U882" s="81">
        <v>-66350.7</v>
      </c>
      <c r="V882" s="84">
        <v>0</v>
      </c>
      <c r="W882" s="85">
        <v>0</v>
      </c>
      <c r="X882" s="62"/>
      <c r="Y882" s="9"/>
    </row>
    <row r="883" spans="7:25" x14ac:dyDescent="0.3">
      <c r="G883" s="77"/>
      <c r="H883" s="62">
        <v>115</v>
      </c>
      <c r="I883" s="62" t="s">
        <v>116</v>
      </c>
      <c r="J883" s="78">
        <v>428</v>
      </c>
      <c r="K883" s="79">
        <v>0.9</v>
      </c>
      <c r="L883" s="80">
        <v>2229172</v>
      </c>
      <c r="M883" s="81">
        <v>2940197</v>
      </c>
      <c r="N883" s="80">
        <v>0</v>
      </c>
      <c r="O883" s="80"/>
      <c r="P883" s="81">
        <v>-639922.5</v>
      </c>
      <c r="Q883" s="82">
        <v>0</v>
      </c>
      <c r="R883" s="83">
        <v>0</v>
      </c>
      <c r="S883" s="80">
        <v>192</v>
      </c>
      <c r="T883" s="81">
        <v>73915</v>
      </c>
      <c r="U883" s="81">
        <v>-66350.7</v>
      </c>
      <c r="V883" s="84">
        <v>0</v>
      </c>
      <c r="W883" s="85">
        <v>0</v>
      </c>
      <c r="X883" s="62"/>
      <c r="Y883" s="9"/>
    </row>
    <row r="884" spans="7:25" x14ac:dyDescent="0.3">
      <c r="G884" s="77"/>
      <c r="H884" s="62">
        <v>117</v>
      </c>
      <c r="I884" s="62" t="s">
        <v>21</v>
      </c>
      <c r="J884" s="78">
        <v>428</v>
      </c>
      <c r="K884" s="79">
        <v>0.9</v>
      </c>
      <c r="L884" s="80">
        <v>2229172</v>
      </c>
      <c r="M884" s="81">
        <v>2940197</v>
      </c>
      <c r="N884" s="80">
        <v>0</v>
      </c>
      <c r="O884" s="80"/>
      <c r="P884" s="81">
        <v>-639922.5</v>
      </c>
      <c r="Q884" s="82">
        <v>2.5700000000000001E-4</v>
      </c>
      <c r="R884" s="83">
        <v>-164.4600825</v>
      </c>
      <c r="S884" s="80">
        <v>192</v>
      </c>
      <c r="T884" s="81">
        <v>73915</v>
      </c>
      <c r="U884" s="81">
        <v>-66350.7</v>
      </c>
      <c r="V884" s="84">
        <v>2.7300000000000002E-4</v>
      </c>
      <c r="W884" s="85">
        <v>-18.113741100000002</v>
      </c>
      <c r="X884" s="62"/>
      <c r="Y884" s="9"/>
    </row>
    <row r="885" spans="7:25" x14ac:dyDescent="0.3">
      <c r="G885" s="77"/>
      <c r="H885" s="62">
        <v>123</v>
      </c>
      <c r="I885" s="62" t="s">
        <v>29</v>
      </c>
      <c r="J885" s="78">
        <v>428</v>
      </c>
      <c r="K885" s="79">
        <v>0.9</v>
      </c>
      <c r="L885" s="80">
        <v>2229172</v>
      </c>
      <c r="M885" s="81">
        <v>2940197</v>
      </c>
      <c r="N885" s="80">
        <v>0</v>
      </c>
      <c r="O885" s="80"/>
      <c r="P885" s="81">
        <v>-639922.5</v>
      </c>
      <c r="Q885" s="82">
        <v>1.1529999999999999E-3</v>
      </c>
      <c r="R885" s="83">
        <v>-737.83064249999995</v>
      </c>
      <c r="S885" s="80">
        <v>192</v>
      </c>
      <c r="T885" s="81">
        <v>73915</v>
      </c>
      <c r="U885" s="81">
        <v>-66350.7</v>
      </c>
      <c r="V885" s="84">
        <v>1.232E-3</v>
      </c>
      <c r="W885" s="85">
        <v>-81.744062400000004</v>
      </c>
      <c r="X885" s="62"/>
      <c r="Y885" s="9"/>
    </row>
    <row r="886" spans="7:25" x14ac:dyDescent="0.3">
      <c r="G886" s="77"/>
      <c r="H886" s="62"/>
      <c r="I886" s="62"/>
      <c r="J886" s="78"/>
      <c r="K886" s="79"/>
      <c r="L886" s="81"/>
      <c r="M886" s="81"/>
      <c r="N886" s="81"/>
      <c r="O886" s="81"/>
      <c r="P886" s="81"/>
      <c r="Q886" s="84"/>
      <c r="R886" s="83"/>
      <c r="S886" s="81"/>
      <c r="T886" s="81"/>
      <c r="U886" s="81"/>
      <c r="V886" s="84"/>
      <c r="W886" s="85"/>
      <c r="X886" s="62"/>
      <c r="Y886" s="9"/>
    </row>
    <row r="887" spans="7:25" ht="15.6" x14ac:dyDescent="0.3">
      <c r="G887" s="90">
        <v>115</v>
      </c>
      <c r="H887" s="91" t="s">
        <v>116</v>
      </c>
      <c r="I887" s="62"/>
      <c r="J887" s="78"/>
      <c r="K887" s="79"/>
      <c r="L887" s="81"/>
      <c r="M887" s="81"/>
      <c r="N887" s="81"/>
      <c r="O887" s="81"/>
      <c r="P887" s="81"/>
      <c r="Q887" s="84"/>
      <c r="R887" s="83"/>
      <c r="S887" s="81"/>
      <c r="T887" s="81"/>
      <c r="U887" s="81"/>
      <c r="V887" s="84"/>
      <c r="W887" s="85"/>
      <c r="X887" s="62"/>
      <c r="Y887" s="9"/>
    </row>
    <row r="888" spans="7:25" x14ac:dyDescent="0.3">
      <c r="G888" s="77"/>
      <c r="H888" s="62">
        <v>1</v>
      </c>
      <c r="I888" s="62" t="s">
        <v>11</v>
      </c>
      <c r="J888" s="78">
        <v>430</v>
      </c>
      <c r="K888" s="79">
        <v>0.9</v>
      </c>
      <c r="L888" s="80">
        <v>40563624</v>
      </c>
      <c r="M888" s="81">
        <v>11524907</v>
      </c>
      <c r="N888" s="80">
        <v>352366</v>
      </c>
      <c r="O888" s="80"/>
      <c r="P888" s="81">
        <v>26451974.699999999</v>
      </c>
      <c r="Q888" s="82">
        <v>2.2769999999999999E-3</v>
      </c>
      <c r="R888" s="83">
        <v>60231.146391899994</v>
      </c>
      <c r="S888" s="80">
        <v>15785186</v>
      </c>
      <c r="T888" s="81">
        <v>11743697</v>
      </c>
      <c r="U888" s="81">
        <v>3637340.1</v>
      </c>
      <c r="V888" s="84">
        <v>1.91E-3</v>
      </c>
      <c r="W888" s="85">
        <v>6947.3195910000004</v>
      </c>
      <c r="X888" s="62"/>
      <c r="Y888" s="9"/>
    </row>
    <row r="889" spans="7:25" x14ac:dyDescent="0.3">
      <c r="G889" s="77"/>
      <c r="H889" s="62">
        <v>2</v>
      </c>
      <c r="I889" s="62" t="s">
        <v>27</v>
      </c>
      <c r="J889" s="78">
        <v>430</v>
      </c>
      <c r="K889" s="79">
        <v>0.9</v>
      </c>
      <c r="L889" s="80">
        <v>40563624</v>
      </c>
      <c r="M889" s="81">
        <v>11524907</v>
      </c>
      <c r="N889" s="80">
        <v>352366</v>
      </c>
      <c r="O889" s="80"/>
      <c r="P889" s="81">
        <v>26451974.699999999</v>
      </c>
      <c r="Q889" s="82">
        <v>2.6200000000000003E-4</v>
      </c>
      <c r="R889" s="83">
        <v>6930.4173714000008</v>
      </c>
      <c r="S889" s="80">
        <v>15785186</v>
      </c>
      <c r="T889" s="81">
        <v>11743697</v>
      </c>
      <c r="U889" s="81">
        <v>3637340.1</v>
      </c>
      <c r="V889" s="84">
        <v>2.6899999999999998E-4</v>
      </c>
      <c r="W889" s="85">
        <v>978.4444868999999</v>
      </c>
      <c r="X889" s="62"/>
      <c r="Y889" s="9"/>
    </row>
    <row r="890" spans="7:25" x14ac:dyDescent="0.3">
      <c r="G890" s="77"/>
      <c r="H890" s="62">
        <v>3</v>
      </c>
      <c r="I890" s="62" t="s">
        <v>20</v>
      </c>
      <c r="J890" s="78">
        <v>430</v>
      </c>
      <c r="K890" s="79">
        <v>0.9</v>
      </c>
      <c r="L890" s="80">
        <v>40563624</v>
      </c>
      <c r="M890" s="81">
        <v>11524907</v>
      </c>
      <c r="N890" s="80">
        <v>352366</v>
      </c>
      <c r="O890" s="80"/>
      <c r="P890" s="81">
        <v>26451974.699999999</v>
      </c>
      <c r="Q890" s="82">
        <v>5.7799999999999995E-4</v>
      </c>
      <c r="R890" s="83">
        <v>15289.241376599999</v>
      </c>
      <c r="S890" s="80">
        <v>15785186</v>
      </c>
      <c r="T890" s="81">
        <v>11743697</v>
      </c>
      <c r="U890" s="81">
        <v>3637340.1</v>
      </c>
      <c r="V890" s="84">
        <v>5.9699999999999998E-4</v>
      </c>
      <c r="W890" s="85">
        <v>2171.4920397000001</v>
      </c>
      <c r="X890" s="62"/>
      <c r="Y890" s="9"/>
    </row>
    <row r="891" spans="7:25" x14ac:dyDescent="0.3">
      <c r="G891" s="77"/>
      <c r="H891" s="62">
        <v>5</v>
      </c>
      <c r="I891" s="62" t="s">
        <v>17</v>
      </c>
      <c r="J891" s="78">
        <v>430</v>
      </c>
      <c r="K891" s="79">
        <v>0.9</v>
      </c>
      <c r="L891" s="80">
        <v>40563624</v>
      </c>
      <c r="M891" s="81">
        <v>11524907</v>
      </c>
      <c r="N891" s="80">
        <v>352366</v>
      </c>
      <c r="O891" s="80"/>
      <c r="P891" s="81">
        <v>26451974.699999999</v>
      </c>
      <c r="Q891" s="82">
        <v>6.2979999999999998E-3</v>
      </c>
      <c r="R891" s="83">
        <v>166594.53666059999</v>
      </c>
      <c r="S891" s="80">
        <v>15785186</v>
      </c>
      <c r="T891" s="81">
        <v>11743697</v>
      </c>
      <c r="U891" s="81">
        <v>3637340.1</v>
      </c>
      <c r="V891" s="84">
        <v>6.6930000000000002E-3</v>
      </c>
      <c r="W891" s="85">
        <v>24344.717289300002</v>
      </c>
      <c r="X891" s="62"/>
      <c r="Y891" s="9"/>
    </row>
    <row r="892" spans="7:25" x14ac:dyDescent="0.3">
      <c r="G892" s="77"/>
      <c r="H892" s="62">
        <v>137</v>
      </c>
      <c r="I892" s="62" t="s">
        <v>160</v>
      </c>
      <c r="J892" s="78">
        <v>430</v>
      </c>
      <c r="K892" s="79">
        <v>0.9</v>
      </c>
      <c r="L892" s="80">
        <v>40563624</v>
      </c>
      <c r="M892" s="81">
        <v>11524907</v>
      </c>
      <c r="N892" s="80">
        <v>352366</v>
      </c>
      <c r="O892" s="80"/>
      <c r="P892" s="81">
        <v>26451974.699999999</v>
      </c>
      <c r="Q892" s="82">
        <v>7.4999999999999993E-5</v>
      </c>
      <c r="R892" s="83">
        <v>1983.8981024999998</v>
      </c>
      <c r="S892" s="80">
        <v>15785186</v>
      </c>
      <c r="T892" s="81">
        <v>11743697</v>
      </c>
      <c r="U892" s="81">
        <v>3637340.1</v>
      </c>
      <c r="V892" s="84">
        <v>0</v>
      </c>
      <c r="W892" s="85">
        <v>0</v>
      </c>
      <c r="X892" s="62"/>
      <c r="Y892" s="9"/>
    </row>
    <row r="893" spans="7:25" x14ac:dyDescent="0.3">
      <c r="G893" s="77"/>
      <c r="H893" s="62">
        <v>6</v>
      </c>
      <c r="I893" s="62" t="s">
        <v>76</v>
      </c>
      <c r="J893" s="78">
        <v>430</v>
      </c>
      <c r="K893" s="79">
        <v>0.9</v>
      </c>
      <c r="L893" s="80">
        <v>40563624</v>
      </c>
      <c r="M893" s="81">
        <v>11524907</v>
      </c>
      <c r="N893" s="80">
        <v>352366</v>
      </c>
      <c r="O893" s="80"/>
      <c r="P893" s="81">
        <v>26451974.699999999</v>
      </c>
      <c r="Q893" s="82">
        <v>0</v>
      </c>
      <c r="R893" s="83">
        <v>0</v>
      </c>
      <c r="S893" s="80">
        <v>15785186</v>
      </c>
      <c r="T893" s="81">
        <v>11743697</v>
      </c>
      <c r="U893" s="81">
        <v>3637340.1</v>
      </c>
      <c r="V893" s="84">
        <v>0</v>
      </c>
      <c r="W893" s="85">
        <v>0</v>
      </c>
      <c r="X893" s="62"/>
      <c r="Y893" s="9"/>
    </row>
    <row r="894" spans="7:25" x14ac:dyDescent="0.3">
      <c r="G894" s="77"/>
      <c r="H894" s="62">
        <v>7</v>
      </c>
      <c r="I894" s="62" t="s">
        <v>9</v>
      </c>
      <c r="J894" s="78">
        <v>430</v>
      </c>
      <c r="K894" s="79">
        <v>0.9</v>
      </c>
      <c r="L894" s="80">
        <v>40563624</v>
      </c>
      <c r="M894" s="81">
        <v>11524907</v>
      </c>
      <c r="N894" s="80">
        <v>352366</v>
      </c>
      <c r="O894" s="80"/>
      <c r="P894" s="81">
        <v>26451974.699999999</v>
      </c>
      <c r="Q894" s="82">
        <v>1.1900000000000001E-4</v>
      </c>
      <c r="R894" s="83">
        <v>3147.7849893000002</v>
      </c>
      <c r="S894" s="80">
        <v>15785186</v>
      </c>
      <c r="T894" s="81">
        <v>11743697</v>
      </c>
      <c r="U894" s="81">
        <v>3637340.1</v>
      </c>
      <c r="V894" s="84">
        <v>1.27E-4</v>
      </c>
      <c r="W894" s="85">
        <v>461.94219270000002</v>
      </c>
      <c r="X894" s="62"/>
      <c r="Y894" s="9"/>
    </row>
    <row r="895" spans="7:25" x14ac:dyDescent="0.3">
      <c r="G895" s="77"/>
      <c r="H895" s="62">
        <v>8</v>
      </c>
      <c r="I895" s="62" t="s">
        <v>23</v>
      </c>
      <c r="J895" s="78">
        <v>430</v>
      </c>
      <c r="K895" s="79">
        <v>0.9</v>
      </c>
      <c r="L895" s="80">
        <v>40563624</v>
      </c>
      <c r="M895" s="81">
        <v>11524907</v>
      </c>
      <c r="N895" s="80">
        <v>352366</v>
      </c>
      <c r="O895" s="80"/>
      <c r="P895" s="81">
        <v>26451974.699999999</v>
      </c>
      <c r="Q895" s="82">
        <v>1.74E-4</v>
      </c>
      <c r="R895" s="83">
        <v>4602.6435978</v>
      </c>
      <c r="S895" s="80">
        <v>15785186</v>
      </c>
      <c r="T895" s="81">
        <v>11743697</v>
      </c>
      <c r="U895" s="81">
        <v>3637340.1</v>
      </c>
      <c r="V895" s="84">
        <v>1.8699999999999999E-4</v>
      </c>
      <c r="W895" s="85">
        <v>680.18259869999997</v>
      </c>
      <c r="X895" s="62"/>
      <c r="Y895" s="9"/>
    </row>
    <row r="896" spans="7:25" x14ac:dyDescent="0.3">
      <c r="G896" s="77"/>
      <c r="H896" s="62">
        <v>15</v>
      </c>
      <c r="I896" s="62" t="s">
        <v>2</v>
      </c>
      <c r="J896" s="78">
        <v>430</v>
      </c>
      <c r="K896" s="79">
        <v>0.9</v>
      </c>
      <c r="L896" s="80">
        <v>40563624</v>
      </c>
      <c r="M896" s="81">
        <v>11524907</v>
      </c>
      <c r="N896" s="80">
        <v>352366</v>
      </c>
      <c r="O896" s="80"/>
      <c r="P896" s="81">
        <v>26451974.699999999</v>
      </c>
      <c r="Q896" s="82">
        <v>2.5700000000000001E-4</v>
      </c>
      <c r="R896" s="83">
        <v>6798.1574978999997</v>
      </c>
      <c r="S896" s="80">
        <v>15785186</v>
      </c>
      <c r="T896" s="81">
        <v>11743697</v>
      </c>
      <c r="U896" s="81">
        <v>3637340.1</v>
      </c>
      <c r="V896" s="84">
        <v>2.7E-4</v>
      </c>
      <c r="W896" s="85">
        <v>982.08182700000009</v>
      </c>
      <c r="X896" s="62"/>
      <c r="Y896" s="9"/>
    </row>
    <row r="897" spans="7:25" x14ac:dyDescent="0.3">
      <c r="G897" s="77"/>
      <c r="H897" s="62">
        <v>17</v>
      </c>
      <c r="I897" s="62" t="s">
        <v>16</v>
      </c>
      <c r="J897" s="78">
        <v>430</v>
      </c>
      <c r="K897" s="79">
        <v>0.9</v>
      </c>
      <c r="L897" s="80">
        <v>40563624</v>
      </c>
      <c r="M897" s="81">
        <v>11524907</v>
      </c>
      <c r="N897" s="80">
        <v>352366</v>
      </c>
      <c r="O897" s="80"/>
      <c r="P897" s="81">
        <v>26451974.699999999</v>
      </c>
      <c r="Q897" s="82">
        <v>7.0899999999999999E-4</v>
      </c>
      <c r="R897" s="83">
        <v>18754.450062299999</v>
      </c>
      <c r="S897" s="80">
        <v>15785186</v>
      </c>
      <c r="T897" s="81">
        <v>11743697</v>
      </c>
      <c r="U897" s="81">
        <v>3637340.1</v>
      </c>
      <c r="V897" s="84">
        <v>7.5799999999999999E-4</v>
      </c>
      <c r="W897" s="85">
        <v>2757.1037958000002</v>
      </c>
      <c r="X897" s="62"/>
      <c r="Y897" s="9"/>
    </row>
    <row r="898" spans="7:25" x14ac:dyDescent="0.3">
      <c r="G898" s="77"/>
      <c r="H898" s="62">
        <v>19</v>
      </c>
      <c r="I898" s="62" t="s">
        <v>15</v>
      </c>
      <c r="J898" s="78">
        <v>430</v>
      </c>
      <c r="K898" s="79">
        <v>0.9</v>
      </c>
      <c r="L898" s="80">
        <v>40563624</v>
      </c>
      <c r="M898" s="81">
        <v>11524907</v>
      </c>
      <c r="N898" s="80">
        <v>352366</v>
      </c>
      <c r="O898" s="80"/>
      <c r="P898" s="81">
        <v>26451974.699999999</v>
      </c>
      <c r="Q898" s="82">
        <v>6.8999999999999997E-5</v>
      </c>
      <c r="R898" s="83">
        <v>1825.1862543</v>
      </c>
      <c r="S898" s="80">
        <v>15785186</v>
      </c>
      <c r="T898" s="81">
        <v>11743697</v>
      </c>
      <c r="U898" s="81">
        <v>3637340.1</v>
      </c>
      <c r="V898" s="84">
        <v>7.3999999999999996E-5</v>
      </c>
      <c r="W898" s="85">
        <v>269.16316740000002</v>
      </c>
      <c r="X898" s="62"/>
      <c r="Y898" s="9"/>
    </row>
    <row r="899" spans="7:25" x14ac:dyDescent="0.3">
      <c r="G899" s="77"/>
      <c r="H899" s="62">
        <v>31</v>
      </c>
      <c r="I899" s="62" t="s">
        <v>1</v>
      </c>
      <c r="J899" s="78">
        <v>430</v>
      </c>
      <c r="K899" s="79">
        <v>0.9</v>
      </c>
      <c r="L899" s="80">
        <v>40563624</v>
      </c>
      <c r="M899" s="81">
        <v>11524907</v>
      </c>
      <c r="N899" s="80">
        <v>352366</v>
      </c>
      <c r="O899" s="80"/>
      <c r="P899" s="81">
        <v>26451974.699999999</v>
      </c>
      <c r="Q899" s="82">
        <v>1.243E-3</v>
      </c>
      <c r="R899" s="83">
        <v>32879.804552099995</v>
      </c>
      <c r="S899" s="80">
        <v>15785186</v>
      </c>
      <c r="T899" s="81">
        <v>11743697</v>
      </c>
      <c r="U899" s="81">
        <v>3637340.1</v>
      </c>
      <c r="V899" s="84">
        <v>1.188E-3</v>
      </c>
      <c r="W899" s="85">
        <v>4321.1600388000006</v>
      </c>
      <c r="X899" s="62"/>
      <c r="Y899" s="9"/>
    </row>
    <row r="900" spans="7:25" x14ac:dyDescent="0.3">
      <c r="G900" s="77"/>
      <c r="H900" s="62">
        <v>38</v>
      </c>
      <c r="I900" s="62" t="s">
        <v>12</v>
      </c>
      <c r="J900" s="78">
        <v>430</v>
      </c>
      <c r="K900" s="79">
        <v>0.9</v>
      </c>
      <c r="L900" s="80">
        <v>40563624</v>
      </c>
      <c r="M900" s="81">
        <v>11524907</v>
      </c>
      <c r="N900" s="80">
        <v>352366</v>
      </c>
      <c r="O900" s="80"/>
      <c r="P900" s="81">
        <v>26451974.699999999</v>
      </c>
      <c r="Q900" s="82">
        <v>9.5000000000000005E-5</v>
      </c>
      <c r="R900" s="83">
        <v>2512.9375964999999</v>
      </c>
      <c r="S900" s="80">
        <v>15785186</v>
      </c>
      <c r="T900" s="81">
        <v>11743697</v>
      </c>
      <c r="U900" s="81">
        <v>3637340.1</v>
      </c>
      <c r="V900" s="84">
        <v>7.8999999999999996E-5</v>
      </c>
      <c r="W900" s="85">
        <v>287.34986789999999</v>
      </c>
      <c r="X900" s="62"/>
      <c r="Y900" s="9"/>
    </row>
    <row r="901" spans="7:25" x14ac:dyDescent="0.3">
      <c r="G901" s="77"/>
      <c r="H901" s="62">
        <v>55</v>
      </c>
      <c r="I901" s="62" t="s">
        <v>26</v>
      </c>
      <c r="J901" s="78">
        <v>430</v>
      </c>
      <c r="K901" s="79">
        <v>0.9</v>
      </c>
      <c r="L901" s="80">
        <v>40563624</v>
      </c>
      <c r="M901" s="81">
        <v>11524907</v>
      </c>
      <c r="N901" s="80">
        <v>352366</v>
      </c>
      <c r="O901" s="80"/>
      <c r="P901" s="81">
        <v>26451974.699999999</v>
      </c>
      <c r="Q901" s="82">
        <v>1.4799999999999999E-4</v>
      </c>
      <c r="R901" s="83">
        <v>3914.8922555999998</v>
      </c>
      <c r="S901" s="80">
        <v>15785186</v>
      </c>
      <c r="T901" s="81">
        <v>11743697</v>
      </c>
      <c r="U901" s="81">
        <v>3637340.1</v>
      </c>
      <c r="V901" s="84">
        <v>1.5699999999999999E-4</v>
      </c>
      <c r="W901" s="85">
        <v>571.06239570000002</v>
      </c>
      <c r="X901" s="62"/>
      <c r="Y901" s="9"/>
    </row>
    <row r="902" spans="7:25" x14ac:dyDescent="0.3">
      <c r="G902" s="77"/>
      <c r="H902" s="62">
        <v>71</v>
      </c>
      <c r="I902" s="62" t="s">
        <v>18</v>
      </c>
      <c r="J902" s="78">
        <v>430</v>
      </c>
      <c r="K902" s="79">
        <v>0</v>
      </c>
      <c r="L902" s="80">
        <v>40563624</v>
      </c>
      <c r="M902" s="81">
        <v>11524907</v>
      </c>
      <c r="N902" s="80">
        <v>352366</v>
      </c>
      <c r="O902" s="80"/>
      <c r="P902" s="81">
        <v>0</v>
      </c>
      <c r="Q902" s="82">
        <v>1.0000000000000001E-5</v>
      </c>
      <c r="R902" s="83">
        <v>0</v>
      </c>
      <c r="S902" s="80">
        <v>15785186</v>
      </c>
      <c r="T902" s="81">
        <v>11743697</v>
      </c>
      <c r="U902" s="81">
        <v>0</v>
      </c>
      <c r="V902" s="84">
        <v>1.1E-5</v>
      </c>
      <c r="W902" s="85">
        <v>0</v>
      </c>
      <c r="X902" s="62"/>
      <c r="Y902" s="9"/>
    </row>
    <row r="903" spans="7:25" x14ac:dyDescent="0.3">
      <c r="G903" s="77"/>
      <c r="H903" s="62">
        <v>72</v>
      </c>
      <c r="I903" s="62" t="s">
        <v>28</v>
      </c>
      <c r="J903" s="78">
        <v>430</v>
      </c>
      <c r="K903" s="79">
        <v>0</v>
      </c>
      <c r="L903" s="80">
        <v>40563624</v>
      </c>
      <c r="M903" s="81">
        <v>11524907</v>
      </c>
      <c r="N903" s="80">
        <v>352366</v>
      </c>
      <c r="O903" s="80"/>
      <c r="P903" s="81">
        <v>0</v>
      </c>
      <c r="Q903" s="82">
        <v>2.9999999999999997E-4</v>
      </c>
      <c r="R903" s="83">
        <v>0</v>
      </c>
      <c r="S903" s="80">
        <v>15785186</v>
      </c>
      <c r="T903" s="81">
        <v>11743697</v>
      </c>
      <c r="U903" s="81">
        <v>0</v>
      </c>
      <c r="V903" s="84">
        <v>3.1799999999999998E-4</v>
      </c>
      <c r="W903" s="85">
        <v>0</v>
      </c>
      <c r="X903" s="62"/>
      <c r="Y903" s="9"/>
    </row>
    <row r="904" spans="7:25" x14ac:dyDescent="0.3">
      <c r="G904" s="77"/>
      <c r="H904" s="62">
        <v>104</v>
      </c>
      <c r="I904" s="62" t="s">
        <v>88</v>
      </c>
      <c r="J904" s="78">
        <v>430</v>
      </c>
      <c r="K904" s="79">
        <v>0.9</v>
      </c>
      <c r="L904" s="80">
        <v>40563624</v>
      </c>
      <c r="M904" s="81">
        <v>11524907</v>
      </c>
      <c r="N904" s="80">
        <v>352366</v>
      </c>
      <c r="O904" s="80"/>
      <c r="P904" s="81">
        <v>26451974.699999999</v>
      </c>
      <c r="Q904" s="82">
        <v>0</v>
      </c>
      <c r="R904" s="83">
        <v>0</v>
      </c>
      <c r="S904" s="80">
        <v>15785186</v>
      </c>
      <c r="T904" s="81">
        <v>11743697</v>
      </c>
      <c r="U904" s="81">
        <v>3637340.1</v>
      </c>
      <c r="V904" s="84">
        <v>0</v>
      </c>
      <c r="W904" s="85">
        <v>0</v>
      </c>
      <c r="X904" s="62"/>
      <c r="Y904" s="9"/>
    </row>
    <row r="905" spans="7:25" x14ac:dyDescent="0.3">
      <c r="G905" s="77"/>
      <c r="H905" s="62">
        <v>115</v>
      </c>
      <c r="I905" s="62" t="s">
        <v>116</v>
      </c>
      <c r="J905" s="78">
        <v>430</v>
      </c>
      <c r="K905" s="79">
        <v>0.9</v>
      </c>
      <c r="L905" s="80">
        <v>40563624</v>
      </c>
      <c r="M905" s="81">
        <v>11524907</v>
      </c>
      <c r="N905" s="80">
        <v>352366</v>
      </c>
      <c r="O905" s="80"/>
      <c r="P905" s="81">
        <v>26451974.699999999</v>
      </c>
      <c r="Q905" s="82">
        <v>0</v>
      </c>
      <c r="R905" s="83">
        <v>0</v>
      </c>
      <c r="S905" s="80">
        <v>15785186</v>
      </c>
      <c r="T905" s="81">
        <v>11743697</v>
      </c>
      <c r="U905" s="81">
        <v>3637340.1</v>
      </c>
      <c r="V905" s="84">
        <v>0</v>
      </c>
      <c r="W905" s="85">
        <v>0</v>
      </c>
      <c r="X905" s="62"/>
      <c r="Y905" s="9"/>
    </row>
    <row r="906" spans="7:25" x14ac:dyDescent="0.3">
      <c r="G906" s="77"/>
      <c r="H906" s="62">
        <v>117</v>
      </c>
      <c r="I906" s="62" t="s">
        <v>21</v>
      </c>
      <c r="J906" s="78">
        <v>430</v>
      </c>
      <c r="K906" s="79">
        <v>0.9</v>
      </c>
      <c r="L906" s="80">
        <v>40563624</v>
      </c>
      <c r="M906" s="81">
        <v>11524907</v>
      </c>
      <c r="N906" s="80">
        <v>352366</v>
      </c>
      <c r="O906" s="80"/>
      <c r="P906" s="81">
        <v>26451974.699999999</v>
      </c>
      <c r="Q906" s="82">
        <v>2.5700000000000001E-4</v>
      </c>
      <c r="R906" s="83">
        <v>6798.1574978999997</v>
      </c>
      <c r="S906" s="80">
        <v>15785186</v>
      </c>
      <c r="T906" s="81">
        <v>11743697</v>
      </c>
      <c r="U906" s="81">
        <v>3637340.1</v>
      </c>
      <c r="V906" s="84">
        <v>2.7300000000000002E-4</v>
      </c>
      <c r="W906" s="85">
        <v>992.99384730000008</v>
      </c>
      <c r="X906" s="62"/>
      <c r="Y906" s="9"/>
    </row>
    <row r="907" spans="7:25" x14ac:dyDescent="0.3">
      <c r="G907" s="77"/>
      <c r="H907" s="62">
        <v>123</v>
      </c>
      <c r="I907" s="62" t="s">
        <v>29</v>
      </c>
      <c r="J907" s="78">
        <v>430</v>
      </c>
      <c r="K907" s="79">
        <v>0.9</v>
      </c>
      <c r="L907" s="80">
        <v>40563624</v>
      </c>
      <c r="M907" s="81">
        <v>11524907</v>
      </c>
      <c r="N907" s="80">
        <v>352366</v>
      </c>
      <c r="O907" s="80"/>
      <c r="P907" s="81">
        <v>26451974.699999999</v>
      </c>
      <c r="Q907" s="82">
        <v>1.1529999999999999E-3</v>
      </c>
      <c r="R907" s="83">
        <v>30499.126829099998</v>
      </c>
      <c r="S907" s="80">
        <v>15785186</v>
      </c>
      <c r="T907" s="81">
        <v>11743697</v>
      </c>
      <c r="U907" s="81">
        <v>3637340.1</v>
      </c>
      <c r="V907" s="84">
        <v>1.232E-3</v>
      </c>
      <c r="W907" s="85">
        <v>4481.2030032000002</v>
      </c>
      <c r="X907" s="62"/>
      <c r="Y907" s="9"/>
    </row>
    <row r="908" spans="7:25" x14ac:dyDescent="0.3">
      <c r="G908" s="77"/>
      <c r="H908" s="62"/>
      <c r="I908" s="62"/>
      <c r="J908" s="78"/>
      <c r="K908" s="79"/>
      <c r="L908" s="81"/>
      <c r="M908" s="81"/>
      <c r="N908" s="81"/>
      <c r="O908" s="81"/>
      <c r="P908" s="81"/>
      <c r="Q908" s="84"/>
      <c r="R908" s="83"/>
      <c r="S908" s="81"/>
      <c r="T908" s="81"/>
      <c r="U908" s="81"/>
      <c r="V908" s="84"/>
      <c r="W908" s="85"/>
      <c r="X908" s="62"/>
      <c r="Y908" s="9"/>
    </row>
    <row r="909" spans="7:25" ht="15.6" x14ac:dyDescent="0.3">
      <c r="G909" s="90">
        <v>115</v>
      </c>
      <c r="H909" s="91" t="s">
        <v>116</v>
      </c>
      <c r="I909" s="62"/>
      <c r="J909" s="78"/>
      <c r="K909" s="79"/>
      <c r="L909" s="81"/>
      <c r="M909" s="81"/>
      <c r="N909" s="81"/>
      <c r="O909" s="81"/>
      <c r="P909" s="81"/>
      <c r="Q909" s="84"/>
      <c r="R909" s="83"/>
      <c r="S909" s="81"/>
      <c r="T909" s="81"/>
      <c r="U909" s="81"/>
      <c r="V909" s="84"/>
      <c r="W909" s="85"/>
      <c r="X909" s="62"/>
      <c r="Y909" s="9"/>
    </row>
    <row r="910" spans="7:25" x14ac:dyDescent="0.3">
      <c r="G910" s="77"/>
      <c r="H910" s="62">
        <v>1</v>
      </c>
      <c r="I910" s="62" t="s">
        <v>11</v>
      </c>
      <c r="J910" s="78">
        <v>478</v>
      </c>
      <c r="K910" s="79">
        <v>0.9</v>
      </c>
      <c r="L910" s="80">
        <v>221250</v>
      </c>
      <c r="M910" s="81">
        <v>0</v>
      </c>
      <c r="N910" s="80">
        <v>10184</v>
      </c>
      <c r="O910" s="80"/>
      <c r="P910" s="81">
        <v>208290.6</v>
      </c>
      <c r="Q910" s="82">
        <v>2.2769999999999999E-3</v>
      </c>
      <c r="R910" s="83">
        <v>474.27769619999998</v>
      </c>
      <c r="S910" s="80">
        <v>0</v>
      </c>
      <c r="T910" s="81">
        <v>0</v>
      </c>
      <c r="U910" s="81">
        <v>0</v>
      </c>
      <c r="V910" s="84">
        <v>1.91E-3</v>
      </c>
      <c r="W910" s="85">
        <v>0</v>
      </c>
      <c r="X910" s="62"/>
      <c r="Y910" s="9"/>
    </row>
    <row r="911" spans="7:25" x14ac:dyDescent="0.3">
      <c r="G911" s="77"/>
      <c r="H911" s="62">
        <v>2</v>
      </c>
      <c r="I911" s="62" t="s">
        <v>27</v>
      </c>
      <c r="J911" s="78">
        <v>478</v>
      </c>
      <c r="K911" s="79">
        <v>0.9</v>
      </c>
      <c r="L911" s="80">
        <v>221250</v>
      </c>
      <c r="M911" s="81">
        <v>0</v>
      </c>
      <c r="N911" s="80">
        <v>10184</v>
      </c>
      <c r="O911" s="80"/>
      <c r="P911" s="81">
        <v>208290.6</v>
      </c>
      <c r="Q911" s="82">
        <v>2.6200000000000003E-4</v>
      </c>
      <c r="R911" s="83">
        <v>54.572137200000007</v>
      </c>
      <c r="S911" s="80">
        <v>0</v>
      </c>
      <c r="T911" s="81">
        <v>0</v>
      </c>
      <c r="U911" s="81">
        <v>0</v>
      </c>
      <c r="V911" s="84">
        <v>2.6899999999999998E-4</v>
      </c>
      <c r="W911" s="85">
        <v>0</v>
      </c>
      <c r="X911" s="62"/>
      <c r="Y911" s="9"/>
    </row>
    <row r="912" spans="7:25" x14ac:dyDescent="0.3">
      <c r="G912" s="77"/>
      <c r="H912" s="62">
        <v>3</v>
      </c>
      <c r="I912" s="62" t="s">
        <v>20</v>
      </c>
      <c r="J912" s="78">
        <v>478</v>
      </c>
      <c r="K912" s="79">
        <v>0.9</v>
      </c>
      <c r="L912" s="80">
        <v>221250</v>
      </c>
      <c r="M912" s="81">
        <v>0</v>
      </c>
      <c r="N912" s="80">
        <v>10184</v>
      </c>
      <c r="O912" s="80"/>
      <c r="P912" s="81">
        <v>208290.6</v>
      </c>
      <c r="Q912" s="82">
        <v>5.7799999999999995E-4</v>
      </c>
      <c r="R912" s="83">
        <v>120.39196679999999</v>
      </c>
      <c r="S912" s="80">
        <v>0</v>
      </c>
      <c r="T912" s="81">
        <v>0</v>
      </c>
      <c r="U912" s="81">
        <v>0</v>
      </c>
      <c r="V912" s="84">
        <v>5.9699999999999998E-4</v>
      </c>
      <c r="W912" s="85">
        <v>0</v>
      </c>
      <c r="X912" s="62"/>
      <c r="Y912" s="9"/>
    </row>
    <row r="913" spans="7:25" x14ac:dyDescent="0.3">
      <c r="G913" s="77"/>
      <c r="H913" s="62">
        <v>5</v>
      </c>
      <c r="I913" s="62" t="s">
        <v>17</v>
      </c>
      <c r="J913" s="78">
        <v>478</v>
      </c>
      <c r="K913" s="79">
        <v>0.9</v>
      </c>
      <c r="L913" s="80">
        <v>221250</v>
      </c>
      <c r="M913" s="81">
        <v>0</v>
      </c>
      <c r="N913" s="80">
        <v>10184</v>
      </c>
      <c r="O913" s="80"/>
      <c r="P913" s="81">
        <v>208290.6</v>
      </c>
      <c r="Q913" s="82">
        <v>6.2979999999999998E-3</v>
      </c>
      <c r="R913" s="83">
        <v>1311.8141988</v>
      </c>
      <c r="S913" s="80">
        <v>0</v>
      </c>
      <c r="T913" s="81">
        <v>0</v>
      </c>
      <c r="U913" s="81">
        <v>0</v>
      </c>
      <c r="V913" s="84">
        <v>6.6930000000000002E-3</v>
      </c>
      <c r="W913" s="85">
        <v>0</v>
      </c>
      <c r="X913" s="62"/>
      <c r="Y913" s="9"/>
    </row>
    <row r="914" spans="7:25" x14ac:dyDescent="0.3">
      <c r="G914" s="77"/>
      <c r="H914" s="62">
        <v>137</v>
      </c>
      <c r="I914" s="62" t="s">
        <v>160</v>
      </c>
      <c r="J914" s="78">
        <v>478</v>
      </c>
      <c r="K914" s="79">
        <v>0.9</v>
      </c>
      <c r="L914" s="80">
        <v>221250</v>
      </c>
      <c r="M914" s="81">
        <v>0</v>
      </c>
      <c r="N914" s="80">
        <v>10184</v>
      </c>
      <c r="O914" s="80"/>
      <c r="P914" s="81">
        <v>208290.6</v>
      </c>
      <c r="Q914" s="82">
        <v>7.4999999999999993E-5</v>
      </c>
      <c r="R914" s="83">
        <v>15.621794999999999</v>
      </c>
      <c r="S914" s="80">
        <v>0</v>
      </c>
      <c r="T914" s="81">
        <v>0</v>
      </c>
      <c r="U914" s="81">
        <v>0</v>
      </c>
      <c r="V914" s="84">
        <v>0</v>
      </c>
      <c r="W914" s="85">
        <v>0</v>
      </c>
      <c r="X914" s="62"/>
      <c r="Y914" s="9"/>
    </row>
    <row r="915" spans="7:25" x14ac:dyDescent="0.3">
      <c r="G915" s="77"/>
      <c r="H915" s="62">
        <v>6</v>
      </c>
      <c r="I915" s="62" t="s">
        <v>76</v>
      </c>
      <c r="J915" s="78">
        <v>478</v>
      </c>
      <c r="K915" s="79">
        <v>0.9</v>
      </c>
      <c r="L915" s="80">
        <v>221250</v>
      </c>
      <c r="M915" s="81">
        <v>0</v>
      </c>
      <c r="N915" s="80">
        <v>10184</v>
      </c>
      <c r="O915" s="80"/>
      <c r="P915" s="81">
        <v>208290.6</v>
      </c>
      <c r="Q915" s="82">
        <v>0</v>
      </c>
      <c r="R915" s="83">
        <v>0</v>
      </c>
      <c r="S915" s="80">
        <v>0</v>
      </c>
      <c r="T915" s="81">
        <v>0</v>
      </c>
      <c r="U915" s="81">
        <v>0</v>
      </c>
      <c r="V915" s="84">
        <v>0</v>
      </c>
      <c r="W915" s="85">
        <v>0</v>
      </c>
      <c r="X915" s="62"/>
      <c r="Y915" s="9"/>
    </row>
    <row r="916" spans="7:25" x14ac:dyDescent="0.3">
      <c r="G916" s="77"/>
      <c r="H916" s="62">
        <v>7</v>
      </c>
      <c r="I916" s="62" t="s">
        <v>9</v>
      </c>
      <c r="J916" s="78">
        <v>478</v>
      </c>
      <c r="K916" s="79">
        <v>0.9</v>
      </c>
      <c r="L916" s="80">
        <v>221250</v>
      </c>
      <c r="M916" s="81">
        <v>0</v>
      </c>
      <c r="N916" s="80">
        <v>10184</v>
      </c>
      <c r="O916" s="80"/>
      <c r="P916" s="81">
        <v>208290.6</v>
      </c>
      <c r="Q916" s="82">
        <v>1.1900000000000001E-4</v>
      </c>
      <c r="R916" s="83">
        <v>24.786581400000003</v>
      </c>
      <c r="S916" s="80">
        <v>0</v>
      </c>
      <c r="T916" s="81">
        <v>0</v>
      </c>
      <c r="U916" s="81">
        <v>0</v>
      </c>
      <c r="V916" s="84">
        <v>1.27E-4</v>
      </c>
      <c r="W916" s="85">
        <v>0</v>
      </c>
      <c r="X916" s="62"/>
      <c r="Y916" s="9"/>
    </row>
    <row r="917" spans="7:25" x14ac:dyDescent="0.3">
      <c r="G917" s="77"/>
      <c r="H917" s="62">
        <v>8</v>
      </c>
      <c r="I917" s="62" t="s">
        <v>23</v>
      </c>
      <c r="J917" s="78">
        <v>478</v>
      </c>
      <c r="K917" s="79">
        <v>0.9</v>
      </c>
      <c r="L917" s="80">
        <v>221250</v>
      </c>
      <c r="M917" s="81">
        <v>0</v>
      </c>
      <c r="N917" s="80">
        <v>10184</v>
      </c>
      <c r="O917" s="80"/>
      <c r="P917" s="81">
        <v>208290.6</v>
      </c>
      <c r="Q917" s="82">
        <v>1.74E-4</v>
      </c>
      <c r="R917" s="83">
        <v>36.242564399999999</v>
      </c>
      <c r="S917" s="80">
        <v>0</v>
      </c>
      <c r="T917" s="81">
        <v>0</v>
      </c>
      <c r="U917" s="81">
        <v>0</v>
      </c>
      <c r="V917" s="84">
        <v>1.8699999999999999E-4</v>
      </c>
      <c r="W917" s="85">
        <v>0</v>
      </c>
      <c r="X917" s="62"/>
      <c r="Y917" s="9"/>
    </row>
    <row r="918" spans="7:25" x14ac:dyDescent="0.3">
      <c r="G918" s="77"/>
      <c r="H918" s="62">
        <v>17</v>
      </c>
      <c r="I918" s="62" t="s">
        <v>16</v>
      </c>
      <c r="J918" s="78">
        <v>478</v>
      </c>
      <c r="K918" s="79">
        <v>0.9</v>
      </c>
      <c r="L918" s="80">
        <v>221250</v>
      </c>
      <c r="M918" s="81">
        <v>0</v>
      </c>
      <c r="N918" s="80">
        <v>10184</v>
      </c>
      <c r="O918" s="80"/>
      <c r="P918" s="81">
        <v>208290.6</v>
      </c>
      <c r="Q918" s="82">
        <v>7.0899999999999999E-4</v>
      </c>
      <c r="R918" s="83">
        <v>147.6780354</v>
      </c>
      <c r="S918" s="80">
        <v>0</v>
      </c>
      <c r="T918" s="81">
        <v>0</v>
      </c>
      <c r="U918" s="81">
        <v>0</v>
      </c>
      <c r="V918" s="84">
        <v>7.5799999999999999E-4</v>
      </c>
      <c r="W918" s="85">
        <v>0</v>
      </c>
      <c r="X918" s="62"/>
      <c r="Y918" s="9"/>
    </row>
    <row r="919" spans="7:25" x14ac:dyDescent="0.3">
      <c r="G919" s="77"/>
      <c r="H919" s="62">
        <v>31</v>
      </c>
      <c r="I919" s="62" t="s">
        <v>1</v>
      </c>
      <c r="J919" s="78">
        <v>478</v>
      </c>
      <c r="K919" s="79">
        <v>0.9</v>
      </c>
      <c r="L919" s="80">
        <v>221250</v>
      </c>
      <c r="M919" s="81">
        <v>0</v>
      </c>
      <c r="N919" s="80">
        <v>10184</v>
      </c>
      <c r="O919" s="80"/>
      <c r="P919" s="81">
        <v>208290.6</v>
      </c>
      <c r="Q919" s="82">
        <v>1.243E-3</v>
      </c>
      <c r="R919" s="83">
        <v>258.90521580000001</v>
      </c>
      <c r="S919" s="80">
        <v>0</v>
      </c>
      <c r="T919" s="81">
        <v>0</v>
      </c>
      <c r="U919" s="81">
        <v>0</v>
      </c>
      <c r="V919" s="84">
        <v>1.188E-3</v>
      </c>
      <c r="W919" s="85">
        <v>0</v>
      </c>
      <c r="X919" s="62"/>
      <c r="Y919" s="9"/>
    </row>
    <row r="920" spans="7:25" x14ac:dyDescent="0.3">
      <c r="G920" s="77"/>
      <c r="H920" s="62">
        <v>38</v>
      </c>
      <c r="I920" s="62" t="s">
        <v>12</v>
      </c>
      <c r="J920" s="78">
        <v>478</v>
      </c>
      <c r="K920" s="79">
        <v>0.9</v>
      </c>
      <c r="L920" s="80">
        <v>221250</v>
      </c>
      <c r="M920" s="81">
        <v>0</v>
      </c>
      <c r="N920" s="80">
        <v>10184</v>
      </c>
      <c r="O920" s="80"/>
      <c r="P920" s="81">
        <v>208290.6</v>
      </c>
      <c r="Q920" s="82">
        <v>9.5000000000000005E-5</v>
      </c>
      <c r="R920" s="83">
        <v>19.787607000000001</v>
      </c>
      <c r="S920" s="80">
        <v>0</v>
      </c>
      <c r="T920" s="81">
        <v>0</v>
      </c>
      <c r="U920" s="81">
        <v>0</v>
      </c>
      <c r="V920" s="84">
        <v>7.8999999999999996E-5</v>
      </c>
      <c r="W920" s="85">
        <v>0</v>
      </c>
      <c r="X920" s="62"/>
      <c r="Y920" s="9"/>
    </row>
    <row r="921" spans="7:25" x14ac:dyDescent="0.3">
      <c r="G921" s="77"/>
      <c r="H921" s="62">
        <v>55</v>
      </c>
      <c r="I921" s="62" t="s">
        <v>26</v>
      </c>
      <c r="J921" s="78">
        <v>478</v>
      </c>
      <c r="K921" s="79">
        <v>0.9</v>
      </c>
      <c r="L921" s="80">
        <v>221250</v>
      </c>
      <c r="M921" s="81">
        <v>0</v>
      </c>
      <c r="N921" s="80">
        <v>10184</v>
      </c>
      <c r="O921" s="80"/>
      <c r="P921" s="81">
        <v>208290.6</v>
      </c>
      <c r="Q921" s="82">
        <v>1.4799999999999999E-4</v>
      </c>
      <c r="R921" s="83">
        <v>30.827008799999998</v>
      </c>
      <c r="S921" s="80">
        <v>0</v>
      </c>
      <c r="T921" s="81">
        <v>0</v>
      </c>
      <c r="U921" s="81">
        <v>0</v>
      </c>
      <c r="V921" s="84">
        <v>1.5699999999999999E-4</v>
      </c>
      <c r="W921" s="85">
        <v>0</v>
      </c>
      <c r="X921" s="62"/>
      <c r="Y921" s="9"/>
    </row>
    <row r="922" spans="7:25" x14ac:dyDescent="0.3">
      <c r="G922" s="77"/>
      <c r="H922" s="62">
        <v>71</v>
      </c>
      <c r="I922" s="62" t="s">
        <v>18</v>
      </c>
      <c r="J922" s="78">
        <v>478</v>
      </c>
      <c r="K922" s="79">
        <v>0</v>
      </c>
      <c r="L922" s="80">
        <v>221250</v>
      </c>
      <c r="M922" s="81">
        <v>0</v>
      </c>
      <c r="N922" s="80">
        <v>10184</v>
      </c>
      <c r="O922" s="80"/>
      <c r="P922" s="81">
        <v>0</v>
      </c>
      <c r="Q922" s="82">
        <v>1.0000000000000001E-5</v>
      </c>
      <c r="R922" s="83">
        <v>0</v>
      </c>
      <c r="S922" s="80">
        <v>0</v>
      </c>
      <c r="T922" s="81">
        <v>0</v>
      </c>
      <c r="U922" s="81">
        <v>0</v>
      </c>
      <c r="V922" s="84">
        <v>1.1E-5</v>
      </c>
      <c r="W922" s="85">
        <v>0</v>
      </c>
      <c r="X922" s="62"/>
      <c r="Y922" s="9"/>
    </row>
    <row r="923" spans="7:25" x14ac:dyDescent="0.3">
      <c r="G923" s="77"/>
      <c r="H923" s="62">
        <v>72</v>
      </c>
      <c r="I923" s="62" t="s">
        <v>28</v>
      </c>
      <c r="J923" s="78">
        <v>478</v>
      </c>
      <c r="K923" s="79">
        <v>0</v>
      </c>
      <c r="L923" s="80">
        <v>221250</v>
      </c>
      <c r="M923" s="81">
        <v>0</v>
      </c>
      <c r="N923" s="80">
        <v>10184</v>
      </c>
      <c r="O923" s="80"/>
      <c r="P923" s="81">
        <v>0</v>
      </c>
      <c r="Q923" s="82">
        <v>2.9999999999999997E-4</v>
      </c>
      <c r="R923" s="83">
        <v>0</v>
      </c>
      <c r="S923" s="80">
        <v>0</v>
      </c>
      <c r="T923" s="81">
        <v>0</v>
      </c>
      <c r="U923" s="81">
        <v>0</v>
      </c>
      <c r="V923" s="84">
        <v>3.1799999999999998E-4</v>
      </c>
      <c r="W923" s="85">
        <v>0</v>
      </c>
      <c r="X923" s="62"/>
      <c r="Y923" s="9"/>
    </row>
    <row r="924" spans="7:25" x14ac:dyDescent="0.3">
      <c r="G924" s="77"/>
      <c r="H924" s="62">
        <v>104</v>
      </c>
      <c r="I924" s="62" t="s">
        <v>88</v>
      </c>
      <c r="J924" s="78">
        <v>478</v>
      </c>
      <c r="K924" s="79">
        <v>0.9</v>
      </c>
      <c r="L924" s="80">
        <v>221250</v>
      </c>
      <c r="M924" s="81">
        <v>0</v>
      </c>
      <c r="N924" s="80">
        <v>10184</v>
      </c>
      <c r="O924" s="80"/>
      <c r="P924" s="81">
        <v>208290.6</v>
      </c>
      <c r="Q924" s="82">
        <v>0</v>
      </c>
      <c r="R924" s="83">
        <v>0</v>
      </c>
      <c r="S924" s="80">
        <v>0</v>
      </c>
      <c r="T924" s="81">
        <v>0</v>
      </c>
      <c r="U924" s="81">
        <v>0</v>
      </c>
      <c r="V924" s="84">
        <v>0</v>
      </c>
      <c r="W924" s="85">
        <v>0</v>
      </c>
      <c r="X924" s="62"/>
      <c r="Y924" s="9"/>
    </row>
    <row r="925" spans="7:25" x14ac:dyDescent="0.3">
      <c r="G925" s="77"/>
      <c r="H925" s="62">
        <v>115</v>
      </c>
      <c r="I925" s="62" t="s">
        <v>116</v>
      </c>
      <c r="J925" s="78">
        <v>478</v>
      </c>
      <c r="K925" s="79">
        <v>0.9</v>
      </c>
      <c r="L925" s="80">
        <v>221250</v>
      </c>
      <c r="M925" s="81">
        <v>0</v>
      </c>
      <c r="N925" s="80">
        <v>10184</v>
      </c>
      <c r="O925" s="80"/>
      <c r="P925" s="81">
        <v>208290.6</v>
      </c>
      <c r="Q925" s="82">
        <v>0</v>
      </c>
      <c r="R925" s="83">
        <v>0</v>
      </c>
      <c r="S925" s="80">
        <v>0</v>
      </c>
      <c r="T925" s="81">
        <v>0</v>
      </c>
      <c r="U925" s="81">
        <v>0</v>
      </c>
      <c r="V925" s="84">
        <v>0</v>
      </c>
      <c r="W925" s="85">
        <v>0</v>
      </c>
      <c r="X925" s="62"/>
      <c r="Y925" s="9"/>
    </row>
    <row r="926" spans="7:25" x14ac:dyDescent="0.3">
      <c r="G926" s="77"/>
      <c r="H926" s="62">
        <v>117</v>
      </c>
      <c r="I926" s="62" t="s">
        <v>21</v>
      </c>
      <c r="J926" s="78">
        <v>478</v>
      </c>
      <c r="K926" s="79">
        <v>0.9</v>
      </c>
      <c r="L926" s="80">
        <v>221250</v>
      </c>
      <c r="M926" s="81">
        <v>0</v>
      </c>
      <c r="N926" s="80">
        <v>10184</v>
      </c>
      <c r="O926" s="80"/>
      <c r="P926" s="81">
        <v>208290.6</v>
      </c>
      <c r="Q926" s="82">
        <v>2.5700000000000001E-4</v>
      </c>
      <c r="R926" s="83">
        <v>53.530684200000003</v>
      </c>
      <c r="S926" s="80">
        <v>0</v>
      </c>
      <c r="T926" s="81">
        <v>0</v>
      </c>
      <c r="U926" s="81">
        <v>0</v>
      </c>
      <c r="V926" s="84">
        <v>2.7300000000000002E-4</v>
      </c>
      <c r="W926" s="85">
        <v>0</v>
      </c>
      <c r="X926" s="62"/>
      <c r="Y926" s="9"/>
    </row>
    <row r="927" spans="7:25" x14ac:dyDescent="0.3">
      <c r="G927" s="77"/>
      <c r="H927" s="62">
        <v>123</v>
      </c>
      <c r="I927" s="62" t="s">
        <v>29</v>
      </c>
      <c r="J927" s="78">
        <v>478</v>
      </c>
      <c r="K927" s="79">
        <v>0.9</v>
      </c>
      <c r="L927" s="80">
        <v>221250</v>
      </c>
      <c r="M927" s="81">
        <v>0</v>
      </c>
      <c r="N927" s="80">
        <v>10184</v>
      </c>
      <c r="O927" s="80"/>
      <c r="P927" s="81">
        <v>208290.6</v>
      </c>
      <c r="Q927" s="82">
        <v>1.1529999999999999E-3</v>
      </c>
      <c r="R927" s="83">
        <v>240.15906179999999</v>
      </c>
      <c r="S927" s="80">
        <v>0</v>
      </c>
      <c r="T927" s="81">
        <v>0</v>
      </c>
      <c r="U927" s="81">
        <v>0</v>
      </c>
      <c r="V927" s="84">
        <v>1.232E-3</v>
      </c>
      <c r="W927" s="85">
        <v>0</v>
      </c>
      <c r="X927" s="62"/>
      <c r="Y927" s="9"/>
    </row>
    <row r="928" spans="7:25" x14ac:dyDescent="0.3">
      <c r="G928" s="77"/>
      <c r="H928" s="62"/>
      <c r="I928" s="62"/>
      <c r="J928" s="78"/>
      <c r="K928" s="79"/>
      <c r="L928" s="81"/>
      <c r="M928" s="81"/>
      <c r="N928" s="81"/>
      <c r="O928" s="81"/>
      <c r="P928" s="81"/>
      <c r="Q928" s="84"/>
      <c r="R928" s="83"/>
      <c r="S928" s="81"/>
      <c r="T928" s="81"/>
      <c r="U928" s="81"/>
      <c r="V928" s="84"/>
      <c r="W928" s="85"/>
      <c r="X928" s="62"/>
      <c r="Y928" s="9"/>
    </row>
    <row r="929" spans="7:25" ht="15.6" x14ac:dyDescent="0.3">
      <c r="G929" s="90">
        <v>115</v>
      </c>
      <c r="H929" s="91" t="s">
        <v>116</v>
      </c>
      <c r="I929" s="62"/>
      <c r="J929" s="78"/>
      <c r="K929" s="79"/>
      <c r="L929" s="81"/>
      <c r="M929" s="81"/>
      <c r="N929" s="81"/>
      <c r="O929" s="81"/>
      <c r="P929" s="81"/>
      <c r="Q929" s="84"/>
      <c r="R929" s="83"/>
      <c r="S929" s="81"/>
      <c r="T929" s="81"/>
      <c r="U929" s="81"/>
      <c r="V929" s="84"/>
      <c r="W929" s="85"/>
      <c r="X929" s="62"/>
      <c r="Y929" s="9"/>
    </row>
    <row r="930" spans="7:25" x14ac:dyDescent="0.3">
      <c r="G930" s="77"/>
      <c r="H930" s="62">
        <v>1</v>
      </c>
      <c r="I930" s="62" t="s">
        <v>11</v>
      </c>
      <c r="J930" s="78">
        <v>959</v>
      </c>
      <c r="K930" s="79">
        <v>0.9</v>
      </c>
      <c r="L930" s="80">
        <v>0</v>
      </c>
      <c r="M930" s="81"/>
      <c r="N930" s="80">
        <v>0</v>
      </c>
      <c r="O930" s="80"/>
      <c r="P930" s="81">
        <v>0</v>
      </c>
      <c r="Q930" s="82">
        <v>2.2769999999999999E-3</v>
      </c>
      <c r="R930" s="83">
        <v>0</v>
      </c>
      <c r="S930" s="80">
        <v>0</v>
      </c>
      <c r="T930" s="81"/>
      <c r="U930" s="81">
        <v>0</v>
      </c>
      <c r="V930" s="84">
        <v>1.91E-3</v>
      </c>
      <c r="W930" s="85">
        <v>0</v>
      </c>
      <c r="X930" s="62"/>
      <c r="Y930" s="9"/>
    </row>
    <row r="931" spans="7:25" x14ac:dyDescent="0.3">
      <c r="G931" s="77"/>
      <c r="H931" s="62">
        <v>2</v>
      </c>
      <c r="I931" s="62" t="s">
        <v>27</v>
      </c>
      <c r="J931" s="78">
        <v>959</v>
      </c>
      <c r="K931" s="79">
        <v>0.9</v>
      </c>
      <c r="L931" s="80">
        <v>0</v>
      </c>
      <c r="M931" s="81"/>
      <c r="N931" s="80">
        <v>0</v>
      </c>
      <c r="O931" s="80"/>
      <c r="P931" s="81">
        <v>0</v>
      </c>
      <c r="Q931" s="82">
        <v>2.6200000000000003E-4</v>
      </c>
      <c r="R931" s="83">
        <v>0</v>
      </c>
      <c r="S931" s="80">
        <v>0</v>
      </c>
      <c r="T931" s="81"/>
      <c r="U931" s="81">
        <v>0</v>
      </c>
      <c r="V931" s="84">
        <v>2.6899999999999998E-4</v>
      </c>
      <c r="W931" s="85">
        <v>0</v>
      </c>
      <c r="X931" s="62"/>
      <c r="Y931" s="9"/>
    </row>
    <row r="932" spans="7:25" x14ac:dyDescent="0.3">
      <c r="G932" s="77"/>
      <c r="H932" s="62">
        <v>3</v>
      </c>
      <c r="I932" s="62" t="s">
        <v>20</v>
      </c>
      <c r="J932" s="78">
        <v>959</v>
      </c>
      <c r="K932" s="79">
        <v>0.9</v>
      </c>
      <c r="L932" s="80">
        <v>0</v>
      </c>
      <c r="M932" s="81"/>
      <c r="N932" s="80">
        <v>0</v>
      </c>
      <c r="O932" s="80"/>
      <c r="P932" s="81">
        <v>0</v>
      </c>
      <c r="Q932" s="82">
        <v>5.7799999999999995E-4</v>
      </c>
      <c r="R932" s="83">
        <v>0</v>
      </c>
      <c r="S932" s="80">
        <v>0</v>
      </c>
      <c r="T932" s="81"/>
      <c r="U932" s="81">
        <v>0</v>
      </c>
      <c r="V932" s="84">
        <v>5.9699999999999998E-4</v>
      </c>
      <c r="W932" s="85">
        <v>0</v>
      </c>
      <c r="X932" s="62"/>
      <c r="Y932" s="9"/>
    </row>
    <row r="933" spans="7:25" x14ac:dyDescent="0.3">
      <c r="G933" s="77"/>
      <c r="H933" s="62">
        <v>5</v>
      </c>
      <c r="I933" s="62" t="s">
        <v>17</v>
      </c>
      <c r="J933" s="78">
        <v>959</v>
      </c>
      <c r="K933" s="79">
        <v>0.9</v>
      </c>
      <c r="L933" s="80">
        <v>0</v>
      </c>
      <c r="M933" s="81"/>
      <c r="N933" s="80">
        <v>0</v>
      </c>
      <c r="O933" s="80"/>
      <c r="P933" s="81">
        <v>0</v>
      </c>
      <c r="Q933" s="82">
        <v>6.2979999999999998E-3</v>
      </c>
      <c r="R933" s="83">
        <v>0</v>
      </c>
      <c r="S933" s="80">
        <v>0</v>
      </c>
      <c r="T933" s="81"/>
      <c r="U933" s="81">
        <v>0</v>
      </c>
      <c r="V933" s="84">
        <v>6.6930000000000002E-3</v>
      </c>
      <c r="W933" s="85">
        <v>0</v>
      </c>
      <c r="X933" s="62"/>
      <c r="Y933" s="9"/>
    </row>
    <row r="934" spans="7:25" x14ac:dyDescent="0.3">
      <c r="G934" s="77"/>
      <c r="H934" s="62">
        <v>137</v>
      </c>
      <c r="I934" s="62" t="s">
        <v>160</v>
      </c>
      <c r="J934" s="78">
        <v>959</v>
      </c>
      <c r="K934" s="79">
        <v>0.9</v>
      </c>
      <c r="L934" s="80">
        <v>0</v>
      </c>
      <c r="M934" s="81"/>
      <c r="N934" s="80">
        <v>0</v>
      </c>
      <c r="O934" s="80"/>
      <c r="P934" s="81">
        <v>0</v>
      </c>
      <c r="Q934" s="82">
        <v>7.4999999999999993E-5</v>
      </c>
      <c r="R934" s="83">
        <v>0</v>
      </c>
      <c r="S934" s="80">
        <v>0</v>
      </c>
      <c r="T934" s="81"/>
      <c r="U934" s="81">
        <v>0</v>
      </c>
      <c r="V934" s="84">
        <v>0</v>
      </c>
      <c r="W934" s="85">
        <v>0</v>
      </c>
      <c r="X934" s="62"/>
      <c r="Y934" s="9"/>
    </row>
    <row r="935" spans="7:25" x14ac:dyDescent="0.3">
      <c r="G935" s="77"/>
      <c r="H935" s="62">
        <v>6</v>
      </c>
      <c r="I935" s="62" t="s">
        <v>76</v>
      </c>
      <c r="J935" s="78">
        <v>959</v>
      </c>
      <c r="K935" s="79">
        <v>0.9</v>
      </c>
      <c r="L935" s="80">
        <v>0</v>
      </c>
      <c r="M935" s="81"/>
      <c r="N935" s="80">
        <v>0</v>
      </c>
      <c r="O935" s="80"/>
      <c r="P935" s="81">
        <v>0</v>
      </c>
      <c r="Q935" s="82">
        <v>0</v>
      </c>
      <c r="R935" s="83">
        <v>0</v>
      </c>
      <c r="S935" s="80">
        <v>0</v>
      </c>
      <c r="T935" s="81"/>
      <c r="U935" s="81">
        <v>0</v>
      </c>
      <c r="V935" s="84">
        <v>0</v>
      </c>
      <c r="W935" s="85">
        <v>0</v>
      </c>
      <c r="X935" s="62"/>
      <c r="Y935" s="9"/>
    </row>
    <row r="936" spans="7:25" x14ac:dyDescent="0.3">
      <c r="G936" s="77"/>
      <c r="H936" s="62">
        <v>7</v>
      </c>
      <c r="I936" s="62" t="s">
        <v>9</v>
      </c>
      <c r="J936" s="78">
        <v>959</v>
      </c>
      <c r="K936" s="79">
        <v>0.9</v>
      </c>
      <c r="L936" s="80">
        <v>0</v>
      </c>
      <c r="M936" s="81"/>
      <c r="N936" s="80">
        <v>0</v>
      </c>
      <c r="O936" s="80"/>
      <c r="P936" s="81">
        <v>0</v>
      </c>
      <c r="Q936" s="82">
        <v>1.1900000000000001E-4</v>
      </c>
      <c r="R936" s="83">
        <v>0</v>
      </c>
      <c r="S936" s="80">
        <v>0</v>
      </c>
      <c r="T936" s="81"/>
      <c r="U936" s="81">
        <v>0</v>
      </c>
      <c r="V936" s="84">
        <v>1.27E-4</v>
      </c>
      <c r="W936" s="85">
        <v>0</v>
      </c>
      <c r="X936" s="62"/>
      <c r="Y936" s="9"/>
    </row>
    <row r="937" spans="7:25" x14ac:dyDescent="0.3">
      <c r="G937" s="77"/>
      <c r="H937" s="62">
        <v>8</v>
      </c>
      <c r="I937" s="62" t="s">
        <v>23</v>
      </c>
      <c r="J937" s="78">
        <v>959</v>
      </c>
      <c r="K937" s="79">
        <v>0.9</v>
      </c>
      <c r="L937" s="80">
        <v>0</v>
      </c>
      <c r="M937" s="81"/>
      <c r="N937" s="80">
        <v>0</v>
      </c>
      <c r="O937" s="80"/>
      <c r="P937" s="81">
        <v>0</v>
      </c>
      <c r="Q937" s="82">
        <v>1.74E-4</v>
      </c>
      <c r="R937" s="83">
        <v>0</v>
      </c>
      <c r="S937" s="80">
        <v>0</v>
      </c>
      <c r="T937" s="81"/>
      <c r="U937" s="81">
        <v>0</v>
      </c>
      <c r="V937" s="84">
        <v>1.8699999999999999E-4</v>
      </c>
      <c r="W937" s="85">
        <v>0</v>
      </c>
      <c r="X937" s="62"/>
      <c r="Y937" s="9"/>
    </row>
    <row r="938" spans="7:25" x14ac:dyDescent="0.3">
      <c r="G938" s="77"/>
      <c r="H938" s="62">
        <v>19</v>
      </c>
      <c r="I938" s="62" t="s">
        <v>15</v>
      </c>
      <c r="J938" s="78">
        <v>959</v>
      </c>
      <c r="K938" s="79">
        <v>0.9</v>
      </c>
      <c r="L938" s="80">
        <v>0</v>
      </c>
      <c r="M938" s="81"/>
      <c r="N938" s="80">
        <v>0</v>
      </c>
      <c r="O938" s="80"/>
      <c r="P938" s="81">
        <v>0</v>
      </c>
      <c r="Q938" s="82">
        <v>6.8999999999999997E-5</v>
      </c>
      <c r="R938" s="83">
        <v>0</v>
      </c>
      <c r="S938" s="80">
        <v>0</v>
      </c>
      <c r="T938" s="81"/>
      <c r="U938" s="81">
        <v>0</v>
      </c>
      <c r="V938" s="84">
        <v>7.3999999999999996E-5</v>
      </c>
      <c r="W938" s="85">
        <v>0</v>
      </c>
      <c r="X938" s="62"/>
      <c r="Y938" s="9"/>
    </row>
    <row r="939" spans="7:25" x14ac:dyDescent="0.3">
      <c r="G939" s="77"/>
      <c r="H939" s="62">
        <v>31</v>
      </c>
      <c r="I939" s="62" t="s">
        <v>1</v>
      </c>
      <c r="J939" s="78">
        <v>959</v>
      </c>
      <c r="K939" s="79">
        <v>0.9</v>
      </c>
      <c r="L939" s="80">
        <v>0</v>
      </c>
      <c r="M939" s="81"/>
      <c r="N939" s="80">
        <v>0</v>
      </c>
      <c r="O939" s="80"/>
      <c r="P939" s="81">
        <v>0</v>
      </c>
      <c r="Q939" s="82">
        <v>1.243E-3</v>
      </c>
      <c r="R939" s="83">
        <v>0</v>
      </c>
      <c r="S939" s="80">
        <v>0</v>
      </c>
      <c r="T939" s="81"/>
      <c r="U939" s="81">
        <v>0</v>
      </c>
      <c r="V939" s="84">
        <v>1.188E-3</v>
      </c>
      <c r="W939" s="85">
        <v>0</v>
      </c>
      <c r="X939" s="62"/>
      <c r="Y939" s="9"/>
    </row>
    <row r="940" spans="7:25" x14ac:dyDescent="0.3">
      <c r="G940" s="77"/>
      <c r="H940" s="62">
        <v>38</v>
      </c>
      <c r="I940" s="62" t="s">
        <v>12</v>
      </c>
      <c r="J940" s="78">
        <v>959</v>
      </c>
      <c r="K940" s="79">
        <v>0.9</v>
      </c>
      <c r="L940" s="80">
        <v>0</v>
      </c>
      <c r="M940" s="81"/>
      <c r="N940" s="80">
        <v>0</v>
      </c>
      <c r="O940" s="80"/>
      <c r="P940" s="81">
        <v>0</v>
      </c>
      <c r="Q940" s="82">
        <v>9.5000000000000005E-5</v>
      </c>
      <c r="R940" s="83">
        <v>0</v>
      </c>
      <c r="S940" s="80">
        <v>0</v>
      </c>
      <c r="T940" s="81"/>
      <c r="U940" s="81">
        <v>0</v>
      </c>
      <c r="V940" s="84">
        <v>7.8999999999999996E-5</v>
      </c>
      <c r="W940" s="85">
        <v>0</v>
      </c>
      <c r="X940" s="62"/>
      <c r="Y940" s="9"/>
    </row>
    <row r="941" spans="7:25" x14ac:dyDescent="0.3">
      <c r="G941" s="77"/>
      <c r="H941" s="62">
        <v>55</v>
      </c>
      <c r="I941" s="62" t="s">
        <v>26</v>
      </c>
      <c r="J941" s="78">
        <v>959</v>
      </c>
      <c r="K941" s="79">
        <v>0.9</v>
      </c>
      <c r="L941" s="80">
        <v>0</v>
      </c>
      <c r="M941" s="81"/>
      <c r="N941" s="80">
        <v>0</v>
      </c>
      <c r="O941" s="80"/>
      <c r="P941" s="81">
        <v>0</v>
      </c>
      <c r="Q941" s="82">
        <v>1.4799999999999999E-4</v>
      </c>
      <c r="R941" s="83">
        <v>0</v>
      </c>
      <c r="S941" s="80">
        <v>0</v>
      </c>
      <c r="T941" s="81"/>
      <c r="U941" s="81">
        <v>0</v>
      </c>
      <c r="V941" s="84">
        <v>1.5699999999999999E-4</v>
      </c>
      <c r="W941" s="85">
        <v>0</v>
      </c>
      <c r="X941" s="62"/>
      <c r="Y941" s="9"/>
    </row>
    <row r="942" spans="7:25" x14ac:dyDescent="0.3">
      <c r="G942" s="77"/>
      <c r="H942" s="62">
        <v>71</v>
      </c>
      <c r="I942" s="62" t="s">
        <v>18</v>
      </c>
      <c r="J942" s="78">
        <v>959</v>
      </c>
      <c r="K942" s="79">
        <v>0</v>
      </c>
      <c r="L942" s="80">
        <v>0</v>
      </c>
      <c r="M942" s="81"/>
      <c r="N942" s="80">
        <v>0</v>
      </c>
      <c r="O942" s="80"/>
      <c r="P942" s="81">
        <v>0</v>
      </c>
      <c r="Q942" s="82">
        <v>1.0000000000000001E-5</v>
      </c>
      <c r="R942" s="83">
        <v>0</v>
      </c>
      <c r="S942" s="80">
        <v>0</v>
      </c>
      <c r="T942" s="81"/>
      <c r="U942" s="81">
        <v>0</v>
      </c>
      <c r="V942" s="84">
        <v>1.1E-5</v>
      </c>
      <c r="W942" s="85">
        <v>0</v>
      </c>
      <c r="X942" s="62"/>
      <c r="Y942" s="9"/>
    </row>
    <row r="943" spans="7:25" x14ac:dyDescent="0.3">
      <c r="G943" s="77"/>
      <c r="H943" s="62">
        <v>72</v>
      </c>
      <c r="I943" s="62" t="s">
        <v>28</v>
      </c>
      <c r="J943" s="78">
        <v>959</v>
      </c>
      <c r="K943" s="79">
        <v>0</v>
      </c>
      <c r="L943" s="80">
        <v>0</v>
      </c>
      <c r="M943" s="81"/>
      <c r="N943" s="80">
        <v>0</v>
      </c>
      <c r="O943" s="80"/>
      <c r="P943" s="81">
        <v>0</v>
      </c>
      <c r="Q943" s="82">
        <v>2.9999999999999997E-4</v>
      </c>
      <c r="R943" s="83">
        <v>0</v>
      </c>
      <c r="S943" s="80">
        <v>0</v>
      </c>
      <c r="T943" s="81"/>
      <c r="U943" s="81">
        <v>0</v>
      </c>
      <c r="V943" s="84">
        <v>3.1799999999999998E-4</v>
      </c>
      <c r="W943" s="85">
        <v>0</v>
      </c>
      <c r="X943" s="62"/>
      <c r="Y943" s="9"/>
    </row>
    <row r="944" spans="7:25" x14ac:dyDescent="0.3">
      <c r="G944" s="77"/>
      <c r="H944" s="62">
        <v>104</v>
      </c>
      <c r="I944" s="62" t="s">
        <v>88</v>
      </c>
      <c r="J944" s="78">
        <v>959</v>
      </c>
      <c r="K944" s="79">
        <v>0.9</v>
      </c>
      <c r="L944" s="80">
        <v>0</v>
      </c>
      <c r="M944" s="81"/>
      <c r="N944" s="80">
        <v>0</v>
      </c>
      <c r="O944" s="80"/>
      <c r="P944" s="81">
        <v>0</v>
      </c>
      <c r="Q944" s="82">
        <v>0</v>
      </c>
      <c r="R944" s="83">
        <v>0</v>
      </c>
      <c r="S944" s="80">
        <v>0</v>
      </c>
      <c r="T944" s="81"/>
      <c r="U944" s="81">
        <v>0</v>
      </c>
      <c r="V944" s="84">
        <v>0</v>
      </c>
      <c r="W944" s="85">
        <v>0</v>
      </c>
      <c r="X944" s="62"/>
      <c r="Y944" s="9"/>
    </row>
    <row r="945" spans="7:25" x14ac:dyDescent="0.3">
      <c r="G945" s="77"/>
      <c r="H945" s="62">
        <v>115</v>
      </c>
      <c r="I945" s="62" t="s">
        <v>116</v>
      </c>
      <c r="J945" s="78">
        <v>959</v>
      </c>
      <c r="K945" s="79">
        <v>0.9</v>
      </c>
      <c r="L945" s="80">
        <v>0</v>
      </c>
      <c r="M945" s="81"/>
      <c r="N945" s="80">
        <v>0</v>
      </c>
      <c r="O945" s="80"/>
      <c r="P945" s="81">
        <v>0</v>
      </c>
      <c r="Q945" s="82">
        <v>0</v>
      </c>
      <c r="R945" s="83">
        <v>0</v>
      </c>
      <c r="S945" s="80">
        <v>0</v>
      </c>
      <c r="T945" s="81"/>
      <c r="U945" s="81">
        <v>0</v>
      </c>
      <c r="V945" s="84">
        <v>0</v>
      </c>
      <c r="W945" s="85">
        <v>0</v>
      </c>
      <c r="X945" s="62"/>
      <c r="Y945" s="9"/>
    </row>
    <row r="946" spans="7:25" x14ac:dyDescent="0.3">
      <c r="G946" s="77"/>
      <c r="H946" s="62">
        <v>117</v>
      </c>
      <c r="I946" s="62" t="s">
        <v>21</v>
      </c>
      <c r="J946" s="78">
        <v>959</v>
      </c>
      <c r="K946" s="79">
        <v>0.9</v>
      </c>
      <c r="L946" s="80">
        <v>0</v>
      </c>
      <c r="M946" s="81"/>
      <c r="N946" s="80">
        <v>0</v>
      </c>
      <c r="O946" s="80"/>
      <c r="P946" s="81">
        <v>0</v>
      </c>
      <c r="Q946" s="82">
        <v>2.5700000000000001E-4</v>
      </c>
      <c r="R946" s="83">
        <v>0</v>
      </c>
      <c r="S946" s="80">
        <v>0</v>
      </c>
      <c r="T946" s="81"/>
      <c r="U946" s="81">
        <v>0</v>
      </c>
      <c r="V946" s="84">
        <v>2.7300000000000002E-4</v>
      </c>
      <c r="W946" s="85">
        <v>0</v>
      </c>
      <c r="X946" s="62"/>
      <c r="Y946" s="9"/>
    </row>
    <row r="947" spans="7:25" x14ac:dyDescent="0.3">
      <c r="G947" s="77"/>
      <c r="H947" s="62">
        <v>123</v>
      </c>
      <c r="I947" s="62" t="s">
        <v>29</v>
      </c>
      <c r="J947" s="78">
        <v>959</v>
      </c>
      <c r="K947" s="79">
        <v>0.9</v>
      </c>
      <c r="L947" s="80">
        <v>0</v>
      </c>
      <c r="M947" s="81"/>
      <c r="N947" s="80">
        <v>0</v>
      </c>
      <c r="O947" s="80"/>
      <c r="P947" s="81">
        <v>0</v>
      </c>
      <c r="Q947" s="82">
        <v>1.1529999999999999E-3</v>
      </c>
      <c r="R947" s="83">
        <v>0</v>
      </c>
      <c r="S947" s="80">
        <v>0</v>
      </c>
      <c r="T947" s="81"/>
      <c r="U947" s="81">
        <v>0</v>
      </c>
      <c r="V947" s="84">
        <v>1.232E-3</v>
      </c>
      <c r="W947" s="85">
        <v>0</v>
      </c>
      <c r="X947" s="62"/>
      <c r="Y947" s="9"/>
    </row>
    <row r="948" spans="7:25" x14ac:dyDescent="0.3">
      <c r="G948" s="77"/>
      <c r="H948" s="62"/>
      <c r="I948" s="62"/>
      <c r="J948" s="78"/>
      <c r="K948" s="79"/>
      <c r="L948" s="81"/>
      <c r="M948" s="81"/>
      <c r="N948" s="81"/>
      <c r="O948" s="81"/>
      <c r="P948" s="81"/>
      <c r="Q948" s="84"/>
      <c r="R948" s="83"/>
      <c r="S948" s="81"/>
      <c r="T948" s="81"/>
      <c r="U948" s="81"/>
      <c r="V948" s="84"/>
      <c r="W948" s="85"/>
      <c r="X948" s="62"/>
      <c r="Y948" s="9"/>
    </row>
    <row r="949" spans="7:25" ht="15.6" x14ac:dyDescent="0.3">
      <c r="G949" s="90">
        <v>115</v>
      </c>
      <c r="H949" s="91" t="s">
        <v>116</v>
      </c>
      <c r="I949" s="62"/>
      <c r="J949" s="78"/>
      <c r="K949" s="79"/>
      <c r="L949" s="81"/>
      <c r="M949" s="81"/>
      <c r="N949" s="81"/>
      <c r="O949" s="81"/>
      <c r="P949" s="81"/>
      <c r="Q949" s="84"/>
      <c r="R949" s="83"/>
      <c r="S949" s="81"/>
      <c r="T949" s="81"/>
      <c r="U949" s="81"/>
      <c r="V949" s="84"/>
      <c r="W949" s="85"/>
      <c r="X949" s="62"/>
      <c r="Y949" s="9"/>
    </row>
    <row r="950" spans="7:25" x14ac:dyDescent="0.3">
      <c r="G950" s="77"/>
      <c r="H950" s="62">
        <v>1</v>
      </c>
      <c r="I950" s="62" t="s">
        <v>11</v>
      </c>
      <c r="J950" s="78">
        <v>960</v>
      </c>
      <c r="K950" s="79">
        <v>0.9</v>
      </c>
      <c r="L950" s="80">
        <v>0</v>
      </c>
      <c r="M950" s="81"/>
      <c r="N950" s="80">
        <v>57976</v>
      </c>
      <c r="O950" s="80"/>
      <c r="P950" s="81">
        <v>52178.400000000001</v>
      </c>
      <c r="Q950" s="82">
        <v>2.2769999999999999E-3</v>
      </c>
      <c r="R950" s="83">
        <v>118.81021680000001</v>
      </c>
      <c r="S950" s="80">
        <v>0</v>
      </c>
      <c r="T950" s="81"/>
      <c r="U950" s="81">
        <v>0</v>
      </c>
      <c r="V950" s="84">
        <v>1.91E-3</v>
      </c>
      <c r="W950" s="85">
        <v>0</v>
      </c>
      <c r="X950" s="62"/>
      <c r="Y950" s="9"/>
    </row>
    <row r="951" spans="7:25" x14ac:dyDescent="0.3">
      <c r="G951" s="77"/>
      <c r="H951" s="62">
        <v>2</v>
      </c>
      <c r="I951" s="62" t="s">
        <v>27</v>
      </c>
      <c r="J951" s="78">
        <v>960</v>
      </c>
      <c r="K951" s="79">
        <v>0.9</v>
      </c>
      <c r="L951" s="80">
        <v>0</v>
      </c>
      <c r="M951" s="81"/>
      <c r="N951" s="80">
        <v>57976</v>
      </c>
      <c r="O951" s="80"/>
      <c r="P951" s="81">
        <v>52178.400000000001</v>
      </c>
      <c r="Q951" s="82">
        <v>2.6200000000000003E-4</v>
      </c>
      <c r="R951" s="83">
        <v>13.670740800000003</v>
      </c>
      <c r="S951" s="80">
        <v>0</v>
      </c>
      <c r="T951" s="81"/>
      <c r="U951" s="81">
        <v>0</v>
      </c>
      <c r="V951" s="84">
        <v>2.6899999999999998E-4</v>
      </c>
      <c r="W951" s="85">
        <v>0</v>
      </c>
      <c r="X951" s="62"/>
      <c r="Y951" s="9"/>
    </row>
    <row r="952" spans="7:25" x14ac:dyDescent="0.3">
      <c r="G952" s="77"/>
      <c r="H952" s="62">
        <v>3</v>
      </c>
      <c r="I952" s="62" t="s">
        <v>20</v>
      </c>
      <c r="J952" s="78">
        <v>960</v>
      </c>
      <c r="K952" s="79">
        <v>0.9</v>
      </c>
      <c r="L952" s="80">
        <v>0</v>
      </c>
      <c r="M952" s="81"/>
      <c r="N952" s="80">
        <v>57976</v>
      </c>
      <c r="O952" s="80"/>
      <c r="P952" s="81">
        <v>52178.400000000001</v>
      </c>
      <c r="Q952" s="82">
        <v>5.7799999999999995E-4</v>
      </c>
      <c r="R952" s="83">
        <v>30.159115199999999</v>
      </c>
      <c r="S952" s="80">
        <v>0</v>
      </c>
      <c r="T952" s="81"/>
      <c r="U952" s="81">
        <v>0</v>
      </c>
      <c r="V952" s="84">
        <v>5.9699999999999998E-4</v>
      </c>
      <c r="W952" s="85">
        <v>0</v>
      </c>
      <c r="X952" s="62"/>
      <c r="Y952" s="9"/>
    </row>
    <row r="953" spans="7:25" x14ac:dyDescent="0.3">
      <c r="G953" s="77"/>
      <c r="H953" s="62">
        <v>5</v>
      </c>
      <c r="I953" s="62" t="s">
        <v>17</v>
      </c>
      <c r="J953" s="78">
        <v>960</v>
      </c>
      <c r="K953" s="79">
        <v>0.9</v>
      </c>
      <c r="L953" s="80">
        <v>0</v>
      </c>
      <c r="M953" s="81"/>
      <c r="N953" s="80">
        <v>57976</v>
      </c>
      <c r="O953" s="80"/>
      <c r="P953" s="81">
        <v>52178.400000000001</v>
      </c>
      <c r="Q953" s="82">
        <v>6.2979999999999998E-3</v>
      </c>
      <c r="R953" s="83">
        <v>328.61956320000002</v>
      </c>
      <c r="S953" s="80">
        <v>0</v>
      </c>
      <c r="T953" s="81"/>
      <c r="U953" s="81">
        <v>0</v>
      </c>
      <c r="V953" s="84">
        <v>6.6930000000000002E-3</v>
      </c>
      <c r="W953" s="85">
        <v>0</v>
      </c>
      <c r="X953" s="62"/>
      <c r="Y953" s="9"/>
    </row>
    <row r="954" spans="7:25" x14ac:dyDescent="0.3">
      <c r="G954" s="77"/>
      <c r="H954" s="62">
        <v>137</v>
      </c>
      <c r="I954" s="62" t="s">
        <v>160</v>
      </c>
      <c r="J954" s="78">
        <v>960</v>
      </c>
      <c r="K954" s="79">
        <v>0.9</v>
      </c>
      <c r="L954" s="80">
        <v>0</v>
      </c>
      <c r="M954" s="81"/>
      <c r="N954" s="80">
        <v>57976</v>
      </c>
      <c r="O954" s="80"/>
      <c r="P954" s="81">
        <v>52178.400000000001</v>
      </c>
      <c r="Q954" s="82">
        <v>7.4999999999999993E-5</v>
      </c>
      <c r="R954" s="83">
        <v>3.9133799999999996</v>
      </c>
      <c r="S954" s="80">
        <v>0</v>
      </c>
      <c r="T954" s="81"/>
      <c r="U954" s="81">
        <v>0</v>
      </c>
      <c r="V954" s="84">
        <v>0</v>
      </c>
      <c r="W954" s="85">
        <v>0</v>
      </c>
      <c r="X954" s="62"/>
      <c r="Y954" s="9"/>
    </row>
    <row r="955" spans="7:25" x14ac:dyDescent="0.3">
      <c r="G955" s="77"/>
      <c r="H955" s="62">
        <v>6</v>
      </c>
      <c r="I955" s="62" t="s">
        <v>76</v>
      </c>
      <c r="J955" s="78">
        <v>960</v>
      </c>
      <c r="K955" s="79">
        <v>0.9</v>
      </c>
      <c r="L955" s="80">
        <v>0</v>
      </c>
      <c r="M955" s="81"/>
      <c r="N955" s="80">
        <v>57976</v>
      </c>
      <c r="O955" s="80"/>
      <c r="P955" s="81">
        <v>52178.400000000001</v>
      </c>
      <c r="Q955" s="82">
        <v>0</v>
      </c>
      <c r="R955" s="83">
        <v>0</v>
      </c>
      <c r="S955" s="80">
        <v>0</v>
      </c>
      <c r="T955" s="81"/>
      <c r="U955" s="81">
        <v>0</v>
      </c>
      <c r="V955" s="84">
        <v>0</v>
      </c>
      <c r="W955" s="85">
        <v>0</v>
      </c>
      <c r="X955" s="62"/>
      <c r="Y955" s="9"/>
    </row>
    <row r="956" spans="7:25" x14ac:dyDescent="0.3">
      <c r="G956" s="77"/>
      <c r="H956" s="62">
        <v>7</v>
      </c>
      <c r="I956" s="62" t="s">
        <v>9</v>
      </c>
      <c r="J956" s="78">
        <v>960</v>
      </c>
      <c r="K956" s="79">
        <v>0.9</v>
      </c>
      <c r="L956" s="80">
        <v>0</v>
      </c>
      <c r="M956" s="81"/>
      <c r="N956" s="80">
        <v>57976</v>
      </c>
      <c r="O956" s="80"/>
      <c r="P956" s="81">
        <v>52178.400000000001</v>
      </c>
      <c r="Q956" s="82">
        <v>1.1900000000000001E-4</v>
      </c>
      <c r="R956" s="83">
        <v>6.2092296000000005</v>
      </c>
      <c r="S956" s="80">
        <v>0</v>
      </c>
      <c r="T956" s="81"/>
      <c r="U956" s="81">
        <v>0</v>
      </c>
      <c r="V956" s="84">
        <v>1.27E-4</v>
      </c>
      <c r="W956" s="85">
        <v>0</v>
      </c>
      <c r="X956" s="62"/>
      <c r="Y956" s="9"/>
    </row>
    <row r="957" spans="7:25" x14ac:dyDescent="0.3">
      <c r="G957" s="77"/>
      <c r="H957" s="62">
        <v>8</v>
      </c>
      <c r="I957" s="62" t="s">
        <v>23</v>
      </c>
      <c r="J957" s="78">
        <v>960</v>
      </c>
      <c r="K957" s="79">
        <v>0.9</v>
      </c>
      <c r="L957" s="80">
        <v>0</v>
      </c>
      <c r="M957" s="81"/>
      <c r="N957" s="80">
        <v>57976</v>
      </c>
      <c r="O957" s="80"/>
      <c r="P957" s="81">
        <v>52178.400000000001</v>
      </c>
      <c r="Q957" s="82">
        <v>1.74E-4</v>
      </c>
      <c r="R957" s="83">
        <v>9.0790416</v>
      </c>
      <c r="S957" s="80">
        <v>0</v>
      </c>
      <c r="T957" s="81"/>
      <c r="U957" s="81">
        <v>0</v>
      </c>
      <c r="V957" s="84">
        <v>1.8699999999999999E-4</v>
      </c>
      <c r="W957" s="85">
        <v>0</v>
      </c>
      <c r="X957" s="62"/>
      <c r="Y957" s="9"/>
    </row>
    <row r="958" spans="7:25" x14ac:dyDescent="0.3">
      <c r="G958" s="77"/>
      <c r="H958" s="62">
        <v>15</v>
      </c>
      <c r="I958" s="62" t="s">
        <v>2</v>
      </c>
      <c r="J958" s="78">
        <v>960</v>
      </c>
      <c r="K958" s="79">
        <v>0.9</v>
      </c>
      <c r="L958" s="80">
        <v>0</v>
      </c>
      <c r="M958" s="81"/>
      <c r="N958" s="80">
        <v>57976</v>
      </c>
      <c r="O958" s="80"/>
      <c r="P958" s="81">
        <v>52178.400000000001</v>
      </c>
      <c r="Q958" s="82">
        <v>2.5700000000000001E-4</v>
      </c>
      <c r="R958" s="83">
        <v>13.409848800000001</v>
      </c>
      <c r="S958" s="80">
        <v>0</v>
      </c>
      <c r="T958" s="81"/>
      <c r="U958" s="81">
        <v>0</v>
      </c>
      <c r="V958" s="84">
        <v>2.7E-4</v>
      </c>
      <c r="W958" s="85">
        <v>0</v>
      </c>
      <c r="X958" s="62"/>
      <c r="Y958" s="9"/>
    </row>
    <row r="959" spans="7:25" x14ac:dyDescent="0.3">
      <c r="G959" s="77"/>
      <c r="H959" s="62">
        <v>19</v>
      </c>
      <c r="I959" s="62" t="s">
        <v>15</v>
      </c>
      <c r="J959" s="78">
        <v>960</v>
      </c>
      <c r="K959" s="79">
        <v>0.9</v>
      </c>
      <c r="L959" s="80">
        <v>0</v>
      </c>
      <c r="M959" s="81"/>
      <c r="N959" s="80">
        <v>57976</v>
      </c>
      <c r="O959" s="80"/>
      <c r="P959" s="81">
        <v>52178.400000000001</v>
      </c>
      <c r="Q959" s="82">
        <v>6.8999999999999997E-5</v>
      </c>
      <c r="R959" s="83">
        <v>3.6003096000000001</v>
      </c>
      <c r="S959" s="80">
        <v>0</v>
      </c>
      <c r="T959" s="81"/>
      <c r="U959" s="81">
        <v>0</v>
      </c>
      <c r="V959" s="84">
        <v>7.3999999999999996E-5</v>
      </c>
      <c r="W959" s="85">
        <v>0</v>
      </c>
      <c r="X959" s="62"/>
      <c r="Y959" s="9"/>
    </row>
    <row r="960" spans="7:25" x14ac:dyDescent="0.3">
      <c r="G960" s="77"/>
      <c r="H960" s="62">
        <v>31</v>
      </c>
      <c r="I960" s="62" t="s">
        <v>1</v>
      </c>
      <c r="J960" s="78">
        <v>960</v>
      </c>
      <c r="K960" s="79">
        <v>0.9</v>
      </c>
      <c r="L960" s="80">
        <v>0</v>
      </c>
      <c r="M960" s="81"/>
      <c r="N960" s="80">
        <v>57976</v>
      </c>
      <c r="O960" s="80"/>
      <c r="P960" s="81">
        <v>52178.400000000001</v>
      </c>
      <c r="Q960" s="82">
        <v>1.243E-3</v>
      </c>
      <c r="R960" s="83">
        <v>64.857751199999996</v>
      </c>
      <c r="S960" s="80">
        <v>0</v>
      </c>
      <c r="T960" s="81"/>
      <c r="U960" s="81">
        <v>0</v>
      </c>
      <c r="V960" s="84">
        <v>1.188E-3</v>
      </c>
      <c r="W960" s="85">
        <v>0</v>
      </c>
      <c r="X960" s="62"/>
      <c r="Y960" s="9"/>
    </row>
    <row r="961" spans="7:25" x14ac:dyDescent="0.3">
      <c r="G961" s="77"/>
      <c r="H961" s="62">
        <v>38</v>
      </c>
      <c r="I961" s="62" t="s">
        <v>12</v>
      </c>
      <c r="J961" s="78">
        <v>960</v>
      </c>
      <c r="K961" s="79">
        <v>0.9</v>
      </c>
      <c r="L961" s="80">
        <v>0</v>
      </c>
      <c r="M961" s="81"/>
      <c r="N961" s="80">
        <v>57976</v>
      </c>
      <c r="O961" s="80"/>
      <c r="P961" s="81">
        <v>52178.400000000001</v>
      </c>
      <c r="Q961" s="82">
        <v>9.5000000000000005E-5</v>
      </c>
      <c r="R961" s="83">
        <v>4.9569480000000006</v>
      </c>
      <c r="S961" s="80">
        <v>0</v>
      </c>
      <c r="T961" s="81"/>
      <c r="U961" s="81">
        <v>0</v>
      </c>
      <c r="V961" s="84">
        <v>7.8999999999999996E-5</v>
      </c>
      <c r="W961" s="85">
        <v>0</v>
      </c>
      <c r="X961" s="62"/>
      <c r="Y961" s="9"/>
    </row>
    <row r="962" spans="7:25" x14ac:dyDescent="0.3">
      <c r="G962" s="77"/>
      <c r="H962" s="62">
        <v>55</v>
      </c>
      <c r="I962" s="62" t="s">
        <v>26</v>
      </c>
      <c r="J962" s="78">
        <v>960</v>
      </c>
      <c r="K962" s="79">
        <v>0.9</v>
      </c>
      <c r="L962" s="80">
        <v>0</v>
      </c>
      <c r="M962" s="81"/>
      <c r="N962" s="80">
        <v>57976</v>
      </c>
      <c r="O962" s="80"/>
      <c r="P962" s="81">
        <v>52178.400000000001</v>
      </c>
      <c r="Q962" s="82">
        <v>1.4799999999999999E-4</v>
      </c>
      <c r="R962" s="83">
        <v>7.7224031999999996</v>
      </c>
      <c r="S962" s="80">
        <v>0</v>
      </c>
      <c r="T962" s="81"/>
      <c r="U962" s="81">
        <v>0</v>
      </c>
      <c r="V962" s="84">
        <v>1.5699999999999999E-4</v>
      </c>
      <c r="W962" s="85">
        <v>0</v>
      </c>
      <c r="X962" s="62"/>
      <c r="Y962" s="9"/>
    </row>
    <row r="963" spans="7:25" x14ac:dyDescent="0.3">
      <c r="G963" s="77"/>
      <c r="H963" s="62">
        <v>71</v>
      </c>
      <c r="I963" s="62" t="s">
        <v>18</v>
      </c>
      <c r="J963" s="78">
        <v>960</v>
      </c>
      <c r="K963" s="79">
        <v>0</v>
      </c>
      <c r="L963" s="80">
        <v>0</v>
      </c>
      <c r="M963" s="81"/>
      <c r="N963" s="80">
        <v>57976</v>
      </c>
      <c r="O963" s="80"/>
      <c r="P963" s="81">
        <v>0</v>
      </c>
      <c r="Q963" s="82">
        <v>1.0000000000000001E-5</v>
      </c>
      <c r="R963" s="83">
        <v>0</v>
      </c>
      <c r="S963" s="80">
        <v>0</v>
      </c>
      <c r="T963" s="81"/>
      <c r="U963" s="81">
        <v>0</v>
      </c>
      <c r="V963" s="84">
        <v>1.1E-5</v>
      </c>
      <c r="W963" s="85">
        <v>0</v>
      </c>
      <c r="X963" s="62"/>
      <c r="Y963" s="9"/>
    </row>
    <row r="964" spans="7:25" x14ac:dyDescent="0.3">
      <c r="G964" s="77"/>
      <c r="H964" s="62">
        <v>72</v>
      </c>
      <c r="I964" s="62" t="s">
        <v>28</v>
      </c>
      <c r="J964" s="78">
        <v>960</v>
      </c>
      <c r="K964" s="79">
        <v>0</v>
      </c>
      <c r="L964" s="80">
        <v>0</v>
      </c>
      <c r="M964" s="81"/>
      <c r="N964" s="80">
        <v>57976</v>
      </c>
      <c r="O964" s="80"/>
      <c r="P964" s="81">
        <v>0</v>
      </c>
      <c r="Q964" s="82">
        <v>2.9999999999999997E-4</v>
      </c>
      <c r="R964" s="83">
        <v>0</v>
      </c>
      <c r="S964" s="80">
        <v>0</v>
      </c>
      <c r="T964" s="81"/>
      <c r="U964" s="81">
        <v>0</v>
      </c>
      <c r="V964" s="84">
        <v>3.1799999999999998E-4</v>
      </c>
      <c r="W964" s="85">
        <v>0</v>
      </c>
      <c r="X964" s="62"/>
      <c r="Y964" s="9"/>
    </row>
    <row r="965" spans="7:25" x14ac:dyDescent="0.3">
      <c r="G965" s="77"/>
      <c r="H965" s="62">
        <v>104</v>
      </c>
      <c r="I965" s="62" t="s">
        <v>88</v>
      </c>
      <c r="J965" s="78">
        <v>960</v>
      </c>
      <c r="K965" s="79">
        <v>0.9</v>
      </c>
      <c r="L965" s="80">
        <v>0</v>
      </c>
      <c r="M965" s="81"/>
      <c r="N965" s="80">
        <v>57976</v>
      </c>
      <c r="O965" s="80"/>
      <c r="P965" s="81">
        <v>52178.400000000001</v>
      </c>
      <c r="Q965" s="82">
        <v>0</v>
      </c>
      <c r="R965" s="83">
        <v>0</v>
      </c>
      <c r="S965" s="80">
        <v>0</v>
      </c>
      <c r="T965" s="81"/>
      <c r="U965" s="81">
        <v>0</v>
      </c>
      <c r="V965" s="84">
        <v>0</v>
      </c>
      <c r="W965" s="85">
        <v>0</v>
      </c>
      <c r="X965" s="62"/>
      <c r="Y965" s="9"/>
    </row>
    <row r="966" spans="7:25" x14ac:dyDescent="0.3">
      <c r="G966" s="77"/>
      <c r="H966" s="62">
        <v>115</v>
      </c>
      <c r="I966" s="62" t="s">
        <v>116</v>
      </c>
      <c r="J966" s="78">
        <v>960</v>
      </c>
      <c r="K966" s="79">
        <v>0.9</v>
      </c>
      <c r="L966" s="80">
        <v>0</v>
      </c>
      <c r="M966" s="81"/>
      <c r="N966" s="80">
        <v>57976</v>
      </c>
      <c r="O966" s="80"/>
      <c r="P966" s="81">
        <v>52178.400000000001</v>
      </c>
      <c r="Q966" s="82">
        <v>0</v>
      </c>
      <c r="R966" s="83">
        <v>0</v>
      </c>
      <c r="S966" s="80">
        <v>0</v>
      </c>
      <c r="T966" s="81"/>
      <c r="U966" s="81">
        <v>0</v>
      </c>
      <c r="V966" s="84">
        <v>0</v>
      </c>
      <c r="W966" s="85">
        <v>0</v>
      </c>
      <c r="X966" s="62"/>
      <c r="Y966" s="9"/>
    </row>
    <row r="967" spans="7:25" x14ac:dyDescent="0.3">
      <c r="G967" s="77"/>
      <c r="H967" s="62">
        <v>117</v>
      </c>
      <c r="I967" s="62" t="s">
        <v>21</v>
      </c>
      <c r="J967" s="78">
        <v>960</v>
      </c>
      <c r="K967" s="79">
        <v>0.9</v>
      </c>
      <c r="L967" s="80">
        <v>0</v>
      </c>
      <c r="M967" s="81"/>
      <c r="N967" s="80">
        <v>57976</v>
      </c>
      <c r="O967" s="80"/>
      <c r="P967" s="81">
        <v>52178.400000000001</v>
      </c>
      <c r="Q967" s="82">
        <v>2.5700000000000001E-4</v>
      </c>
      <c r="R967" s="83">
        <v>13.409848800000001</v>
      </c>
      <c r="S967" s="80">
        <v>0</v>
      </c>
      <c r="T967" s="81"/>
      <c r="U967" s="81">
        <v>0</v>
      </c>
      <c r="V967" s="84">
        <v>2.7300000000000002E-4</v>
      </c>
      <c r="W967" s="85">
        <v>0</v>
      </c>
      <c r="X967" s="62"/>
      <c r="Y967" s="9"/>
    </row>
    <row r="968" spans="7:25" x14ac:dyDescent="0.3">
      <c r="G968" s="77"/>
      <c r="H968" s="62">
        <v>123</v>
      </c>
      <c r="I968" s="62" t="s">
        <v>29</v>
      </c>
      <c r="J968" s="78">
        <v>960</v>
      </c>
      <c r="K968" s="79">
        <v>0.9</v>
      </c>
      <c r="L968" s="80">
        <v>0</v>
      </c>
      <c r="M968" s="81"/>
      <c r="N968" s="80">
        <v>57976</v>
      </c>
      <c r="O968" s="80"/>
      <c r="P968" s="81">
        <v>52178.400000000001</v>
      </c>
      <c r="Q968" s="82">
        <v>1.1529999999999999E-3</v>
      </c>
      <c r="R968" s="83">
        <v>60.161695199999997</v>
      </c>
      <c r="S968" s="80">
        <v>0</v>
      </c>
      <c r="T968" s="81"/>
      <c r="U968" s="81">
        <v>0</v>
      </c>
      <c r="V968" s="84">
        <v>1.232E-3</v>
      </c>
      <c r="W968" s="85">
        <v>0</v>
      </c>
      <c r="X968" s="62"/>
      <c r="Y968" s="9"/>
    </row>
    <row r="969" spans="7:25" ht="15" thickBot="1" x14ac:dyDescent="0.35">
      <c r="G969" s="86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8"/>
      <c r="X969" s="62"/>
      <c r="Y969" s="9"/>
    </row>
    <row r="970" spans="7:25" x14ac:dyDescent="0.3">
      <c r="G970" s="62">
        <v>115</v>
      </c>
      <c r="H970" s="62" t="s">
        <v>116</v>
      </c>
      <c r="I970" s="62"/>
      <c r="J970" s="78"/>
      <c r="K970" s="79"/>
      <c r="L970" s="81"/>
      <c r="M970" s="81"/>
      <c r="N970" s="81"/>
      <c r="O970" s="81"/>
      <c r="P970" s="81"/>
      <c r="Q970" s="84"/>
      <c r="R970" s="83">
        <v>356656.17109049991</v>
      </c>
      <c r="S970" s="81"/>
      <c r="T970" s="81"/>
      <c r="U970" s="81"/>
      <c r="V970" s="84"/>
      <c r="W970" s="83">
        <v>49347.562260600011</v>
      </c>
      <c r="X970" s="89">
        <v>406003.73335109989</v>
      </c>
      <c r="Y970" s="9"/>
    </row>
    <row r="971" spans="7:25" x14ac:dyDescent="0.3"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9"/>
    </row>
    <row r="972" spans="7:25" x14ac:dyDescent="0.3"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9"/>
    </row>
    <row r="973" spans="7:25" x14ac:dyDescent="0.3">
      <c r="G973" s="62"/>
      <c r="H973" s="62"/>
      <c r="I973" s="62"/>
      <c r="J973" s="78"/>
      <c r="K973" s="79"/>
      <c r="L973" s="81"/>
      <c r="M973" s="81"/>
      <c r="N973" s="81"/>
      <c r="O973" s="81"/>
      <c r="P973" s="81"/>
      <c r="Q973" s="84"/>
      <c r="R973" s="83"/>
      <c r="S973" s="81"/>
      <c r="T973" s="81"/>
      <c r="U973" s="81"/>
      <c r="V973" s="84"/>
      <c r="W973" s="83"/>
      <c r="X973" s="62"/>
      <c r="Y973" s="9"/>
    </row>
    <row r="974" spans="7:25" ht="15" thickBot="1" x14ac:dyDescent="0.35">
      <c r="G974" s="62"/>
      <c r="H974" s="62"/>
      <c r="I974" s="62"/>
      <c r="J974" s="63" t="s">
        <v>59</v>
      </c>
      <c r="K974" s="64" t="s">
        <v>60</v>
      </c>
      <c r="L974" s="65" t="s">
        <v>61</v>
      </c>
      <c r="M974" s="65" t="s">
        <v>186</v>
      </c>
      <c r="N974" s="65" t="s">
        <v>62</v>
      </c>
      <c r="O974" s="65" t="s">
        <v>187</v>
      </c>
      <c r="P974" s="65" t="s">
        <v>63</v>
      </c>
      <c r="Q974" s="66" t="s">
        <v>64</v>
      </c>
      <c r="R974" s="67" t="s">
        <v>65</v>
      </c>
      <c r="S974" s="65" t="s">
        <v>66</v>
      </c>
      <c r="T974" s="65" t="s">
        <v>67</v>
      </c>
      <c r="U974" s="65" t="s">
        <v>68</v>
      </c>
      <c r="V974" s="66" t="s">
        <v>69</v>
      </c>
      <c r="W974" s="67" t="s">
        <v>70</v>
      </c>
      <c r="X974" s="62"/>
      <c r="Y974" s="9"/>
    </row>
    <row r="975" spans="7:25" ht="15.6" x14ac:dyDescent="0.3">
      <c r="G975" s="68">
        <v>89</v>
      </c>
      <c r="H975" s="69" t="s">
        <v>117</v>
      </c>
      <c r="I975" s="70"/>
      <c r="J975" s="71"/>
      <c r="K975" s="72"/>
      <c r="L975" s="73"/>
      <c r="M975" s="73"/>
      <c r="N975" s="73"/>
      <c r="O975" s="73"/>
      <c r="P975" s="73"/>
      <c r="Q975" s="74"/>
      <c r="R975" s="75"/>
      <c r="S975" s="73"/>
      <c r="T975" s="73"/>
      <c r="U975" s="73"/>
      <c r="V975" s="74"/>
      <c r="W975" s="76"/>
      <c r="X975" s="62"/>
      <c r="Y975" s="9"/>
    </row>
    <row r="976" spans="7:25" x14ac:dyDescent="0.3">
      <c r="G976" s="77"/>
      <c r="H976" s="62">
        <v>1</v>
      </c>
      <c r="I976" s="62" t="s">
        <v>11</v>
      </c>
      <c r="J976" s="78">
        <v>300</v>
      </c>
      <c r="K976" s="79">
        <v>0.6</v>
      </c>
      <c r="L976" s="80">
        <v>30560337</v>
      </c>
      <c r="M976" s="81">
        <v>-47726</v>
      </c>
      <c r="N976" s="80">
        <v>0</v>
      </c>
      <c r="O976" s="80"/>
      <c r="P976" s="81">
        <v>18364837.800000001</v>
      </c>
      <c r="Q976" s="82">
        <v>2.2769999999999999E-3</v>
      </c>
      <c r="R976" s="83">
        <v>41816.735670599999</v>
      </c>
      <c r="S976" s="80">
        <v>2953881</v>
      </c>
      <c r="T976" s="81">
        <v>-3637</v>
      </c>
      <c r="U976" s="81">
        <v>1774510.8</v>
      </c>
      <c r="V976" s="84">
        <v>1.91E-3</v>
      </c>
      <c r="W976" s="85">
        <v>3389.3156280000003</v>
      </c>
      <c r="X976" s="62"/>
      <c r="Y976" s="9"/>
    </row>
    <row r="977" spans="7:25" x14ac:dyDescent="0.3">
      <c r="G977" s="77"/>
      <c r="H977" s="62">
        <v>2</v>
      </c>
      <c r="I977" s="62" t="s">
        <v>27</v>
      </c>
      <c r="J977" s="78">
        <v>300</v>
      </c>
      <c r="K977" s="79">
        <v>0.6</v>
      </c>
      <c r="L977" s="80">
        <v>30560337</v>
      </c>
      <c r="M977" s="81">
        <v>-47726</v>
      </c>
      <c r="N977" s="80">
        <v>0</v>
      </c>
      <c r="O977" s="80"/>
      <c r="P977" s="81">
        <v>18364837.800000001</v>
      </c>
      <c r="Q977" s="82">
        <v>2.6200000000000003E-4</v>
      </c>
      <c r="R977" s="83">
        <v>4811.5875036000007</v>
      </c>
      <c r="S977" s="80">
        <v>2953881</v>
      </c>
      <c r="T977" s="81">
        <v>-3637</v>
      </c>
      <c r="U977" s="81">
        <v>1774510.8</v>
      </c>
      <c r="V977" s="84">
        <v>2.6899999999999998E-4</v>
      </c>
      <c r="W977" s="85">
        <v>477.34340519999995</v>
      </c>
      <c r="X977" s="62"/>
      <c r="Y977" s="9"/>
    </row>
    <row r="978" spans="7:25" x14ac:dyDescent="0.3">
      <c r="G978" s="77"/>
      <c r="H978" s="62">
        <v>3</v>
      </c>
      <c r="I978" s="62" t="s">
        <v>20</v>
      </c>
      <c r="J978" s="78">
        <v>300</v>
      </c>
      <c r="K978" s="79">
        <v>0.6</v>
      </c>
      <c r="L978" s="80">
        <v>30560337</v>
      </c>
      <c r="M978" s="81">
        <v>-47726</v>
      </c>
      <c r="N978" s="80">
        <v>0</v>
      </c>
      <c r="O978" s="80"/>
      <c r="P978" s="81">
        <v>18364837.800000001</v>
      </c>
      <c r="Q978" s="82">
        <v>5.7799999999999995E-4</v>
      </c>
      <c r="R978" s="83">
        <v>10614.8762484</v>
      </c>
      <c r="S978" s="80">
        <v>2953881</v>
      </c>
      <c r="T978" s="81">
        <v>-3637</v>
      </c>
      <c r="U978" s="81">
        <v>1774510.8</v>
      </c>
      <c r="V978" s="84">
        <v>5.9699999999999998E-4</v>
      </c>
      <c r="W978" s="85">
        <v>1059.3829476000001</v>
      </c>
      <c r="X978" s="62"/>
      <c r="Y978" s="9"/>
    </row>
    <row r="979" spans="7:25" x14ac:dyDescent="0.3">
      <c r="G979" s="77"/>
      <c r="H979" s="62">
        <v>5</v>
      </c>
      <c r="I979" s="62" t="s">
        <v>17</v>
      </c>
      <c r="J979" s="78">
        <v>300</v>
      </c>
      <c r="K979" s="79">
        <v>0.6</v>
      </c>
      <c r="L979" s="80">
        <v>30560337</v>
      </c>
      <c r="M979" s="81">
        <v>-47726</v>
      </c>
      <c r="N979" s="80">
        <v>0</v>
      </c>
      <c r="O979" s="80"/>
      <c r="P979" s="81">
        <v>18364837.800000001</v>
      </c>
      <c r="Q979" s="82">
        <v>6.2979999999999998E-3</v>
      </c>
      <c r="R979" s="83">
        <v>115661.74846440001</v>
      </c>
      <c r="S979" s="80">
        <v>2953881</v>
      </c>
      <c r="T979" s="81">
        <v>-3637</v>
      </c>
      <c r="U979" s="81">
        <v>1774510.8</v>
      </c>
      <c r="V979" s="84">
        <v>6.6930000000000002E-3</v>
      </c>
      <c r="W979" s="85">
        <v>11876.8007844</v>
      </c>
      <c r="X979" s="62"/>
      <c r="Y979" s="9"/>
    </row>
    <row r="980" spans="7:25" x14ac:dyDescent="0.3">
      <c r="G980" s="77"/>
      <c r="H980" s="62">
        <v>137</v>
      </c>
      <c r="I980" s="62" t="s">
        <v>160</v>
      </c>
      <c r="J980" s="78">
        <v>300</v>
      </c>
      <c r="K980" s="79">
        <v>0.6</v>
      </c>
      <c r="L980" s="80">
        <v>30560337</v>
      </c>
      <c r="M980" s="81">
        <v>-47726</v>
      </c>
      <c r="N980" s="80">
        <v>0</v>
      </c>
      <c r="O980" s="80"/>
      <c r="P980" s="81">
        <v>18364837.800000001</v>
      </c>
      <c r="Q980" s="82">
        <v>7.4999999999999993E-5</v>
      </c>
      <c r="R980" s="83">
        <v>1377.3628349999999</v>
      </c>
      <c r="S980" s="80">
        <v>2953881</v>
      </c>
      <c r="T980" s="81">
        <v>-3637</v>
      </c>
      <c r="U980" s="81">
        <v>1774510.8</v>
      </c>
      <c r="V980" s="84">
        <v>0</v>
      </c>
      <c r="W980" s="85">
        <v>0</v>
      </c>
      <c r="X980" s="62"/>
      <c r="Y980" s="9"/>
    </row>
    <row r="981" spans="7:25" x14ac:dyDescent="0.3">
      <c r="G981" s="77"/>
      <c r="H981" s="62">
        <v>6</v>
      </c>
      <c r="I981" s="62" t="s">
        <v>76</v>
      </c>
      <c r="J981" s="78">
        <v>300</v>
      </c>
      <c r="K981" s="79">
        <v>0.6</v>
      </c>
      <c r="L981" s="80">
        <v>30560337</v>
      </c>
      <c r="M981" s="81">
        <v>-47726</v>
      </c>
      <c r="N981" s="80">
        <v>0</v>
      </c>
      <c r="O981" s="80"/>
      <c r="P981" s="81">
        <v>18364837.800000001</v>
      </c>
      <c r="Q981" s="82">
        <v>0</v>
      </c>
      <c r="R981" s="83">
        <v>0</v>
      </c>
      <c r="S981" s="80">
        <v>2953881</v>
      </c>
      <c r="T981" s="81">
        <v>-3637</v>
      </c>
      <c r="U981" s="81">
        <v>1774510.8</v>
      </c>
      <c r="V981" s="84">
        <v>0</v>
      </c>
      <c r="W981" s="85">
        <v>0</v>
      </c>
      <c r="X981" s="62"/>
      <c r="Y981" s="9"/>
    </row>
    <row r="982" spans="7:25" x14ac:dyDescent="0.3">
      <c r="G982" s="77"/>
      <c r="H982" s="62">
        <v>7</v>
      </c>
      <c r="I982" s="62" t="s">
        <v>9</v>
      </c>
      <c r="J982" s="78">
        <v>300</v>
      </c>
      <c r="K982" s="79">
        <v>0.6</v>
      </c>
      <c r="L982" s="80">
        <v>30560337</v>
      </c>
      <c r="M982" s="81">
        <v>-47726</v>
      </c>
      <c r="N982" s="80">
        <v>0</v>
      </c>
      <c r="O982" s="80"/>
      <c r="P982" s="81">
        <v>18364837.800000001</v>
      </c>
      <c r="Q982" s="82">
        <v>1.1900000000000001E-4</v>
      </c>
      <c r="R982" s="83">
        <v>2185.4156982000004</v>
      </c>
      <c r="S982" s="80">
        <v>2953881</v>
      </c>
      <c r="T982" s="81">
        <v>-3637</v>
      </c>
      <c r="U982" s="81">
        <v>1774510.8</v>
      </c>
      <c r="V982" s="84">
        <v>1.27E-4</v>
      </c>
      <c r="W982" s="85">
        <v>225.36287160000001</v>
      </c>
      <c r="X982" s="62"/>
      <c r="Y982" s="9"/>
    </row>
    <row r="983" spans="7:25" x14ac:dyDescent="0.3">
      <c r="G983" s="77"/>
      <c r="H983" s="62">
        <v>8</v>
      </c>
      <c r="I983" s="62" t="s">
        <v>23</v>
      </c>
      <c r="J983" s="78">
        <v>300</v>
      </c>
      <c r="K983" s="79">
        <v>0.6</v>
      </c>
      <c r="L983" s="80">
        <v>30560337</v>
      </c>
      <c r="M983" s="81">
        <v>-47726</v>
      </c>
      <c r="N983" s="80">
        <v>0</v>
      </c>
      <c r="O983" s="80"/>
      <c r="P983" s="81">
        <v>18364837.800000001</v>
      </c>
      <c r="Q983" s="82">
        <v>1.74E-4</v>
      </c>
      <c r="R983" s="83">
        <v>3195.4817772000001</v>
      </c>
      <c r="S983" s="80">
        <v>2953881</v>
      </c>
      <c r="T983" s="81">
        <v>-3637</v>
      </c>
      <c r="U983" s="81">
        <v>1774510.8</v>
      </c>
      <c r="V983" s="84">
        <v>1.8699999999999999E-4</v>
      </c>
      <c r="W983" s="85">
        <v>331.83351959999999</v>
      </c>
      <c r="X983" s="62"/>
      <c r="Y983" s="9"/>
    </row>
    <row r="984" spans="7:25" x14ac:dyDescent="0.3">
      <c r="G984" s="77"/>
      <c r="H984" s="62">
        <v>10</v>
      </c>
      <c r="I984" s="62" t="s">
        <v>118</v>
      </c>
      <c r="J984" s="78">
        <v>300</v>
      </c>
      <c r="K984" s="79">
        <v>0.6</v>
      </c>
      <c r="L984" s="80">
        <v>30560337</v>
      </c>
      <c r="M984" s="81">
        <v>-47726</v>
      </c>
      <c r="N984" s="80">
        <v>0</v>
      </c>
      <c r="O984" s="80"/>
      <c r="P984" s="81">
        <v>18364837.800000001</v>
      </c>
      <c r="Q984" s="82">
        <v>0</v>
      </c>
      <c r="R984" s="83">
        <v>0</v>
      </c>
      <c r="S984" s="80">
        <v>2953881</v>
      </c>
      <c r="T984" s="81">
        <v>-3637</v>
      </c>
      <c r="U984" s="81">
        <v>1774510.8</v>
      </c>
      <c r="V984" s="84">
        <v>0</v>
      </c>
      <c r="W984" s="85">
        <v>0</v>
      </c>
      <c r="X984" s="62"/>
      <c r="Y984" s="9"/>
    </row>
    <row r="985" spans="7:25" x14ac:dyDescent="0.3">
      <c r="G985" s="77"/>
      <c r="H985" s="62">
        <v>17</v>
      </c>
      <c r="I985" s="62" t="s">
        <v>16</v>
      </c>
      <c r="J985" s="78">
        <v>300</v>
      </c>
      <c r="K985" s="79">
        <v>0.6</v>
      </c>
      <c r="L985" s="80">
        <v>30560337</v>
      </c>
      <c r="M985" s="81">
        <v>-47726</v>
      </c>
      <c r="N985" s="80">
        <v>0</v>
      </c>
      <c r="O985" s="80"/>
      <c r="P985" s="81">
        <v>18364837.800000001</v>
      </c>
      <c r="Q985" s="82">
        <v>7.0899999999999999E-4</v>
      </c>
      <c r="R985" s="83">
        <v>13020.6700002</v>
      </c>
      <c r="S985" s="80">
        <v>2953881</v>
      </c>
      <c r="T985" s="81">
        <v>-3637</v>
      </c>
      <c r="U985" s="81">
        <v>1774510.8</v>
      </c>
      <c r="V985" s="84">
        <v>7.5799999999999999E-4</v>
      </c>
      <c r="W985" s="85">
        <v>1345.0791864</v>
      </c>
      <c r="X985" s="62"/>
      <c r="Y985" s="9"/>
    </row>
    <row r="986" spans="7:25" x14ac:dyDescent="0.3">
      <c r="G986" s="77"/>
      <c r="H986" s="62">
        <v>32</v>
      </c>
      <c r="I986" s="62" t="s">
        <v>5</v>
      </c>
      <c r="J986" s="78">
        <v>300</v>
      </c>
      <c r="K986" s="79">
        <v>0.6</v>
      </c>
      <c r="L986" s="80">
        <v>30560337</v>
      </c>
      <c r="M986" s="81">
        <v>-47726</v>
      </c>
      <c r="N986" s="80">
        <v>0</v>
      </c>
      <c r="O986" s="80"/>
      <c r="P986" s="81">
        <v>18364837.800000001</v>
      </c>
      <c r="Q986" s="82">
        <v>1.078E-3</v>
      </c>
      <c r="R986" s="83">
        <v>19797.2951484</v>
      </c>
      <c r="S986" s="80">
        <v>2953881</v>
      </c>
      <c r="T986" s="81">
        <v>-3637</v>
      </c>
      <c r="U986" s="81">
        <v>1774510.8</v>
      </c>
      <c r="V986" s="84">
        <v>1.1440000000000001E-3</v>
      </c>
      <c r="W986" s="85">
        <v>2030.0403552000002</v>
      </c>
      <c r="X986" s="62"/>
      <c r="Y986" s="9"/>
    </row>
    <row r="987" spans="7:25" x14ac:dyDescent="0.3">
      <c r="G987" s="77"/>
      <c r="H987" s="62">
        <v>38</v>
      </c>
      <c r="I987" s="62" t="s">
        <v>12</v>
      </c>
      <c r="J987" s="78">
        <v>300</v>
      </c>
      <c r="K987" s="79">
        <v>0.6</v>
      </c>
      <c r="L987" s="80">
        <v>30560337</v>
      </c>
      <c r="M987" s="81">
        <v>-47726</v>
      </c>
      <c r="N987" s="80">
        <v>0</v>
      </c>
      <c r="O987" s="80"/>
      <c r="P987" s="81">
        <v>18364837.800000001</v>
      </c>
      <c r="Q987" s="82">
        <v>9.5000000000000005E-5</v>
      </c>
      <c r="R987" s="83">
        <v>1744.6595910000001</v>
      </c>
      <c r="S987" s="80">
        <v>2953881</v>
      </c>
      <c r="T987" s="81">
        <v>-3637</v>
      </c>
      <c r="U987" s="81">
        <v>1774510.8</v>
      </c>
      <c r="V987" s="84">
        <v>7.8999999999999996E-5</v>
      </c>
      <c r="W987" s="85">
        <v>140.18635319999999</v>
      </c>
      <c r="X987" s="62"/>
      <c r="Y987" s="9"/>
    </row>
    <row r="988" spans="7:25" x14ac:dyDescent="0.3">
      <c r="G988" s="77"/>
      <c r="H988" s="62">
        <v>41</v>
      </c>
      <c r="I988" s="62" t="s">
        <v>83</v>
      </c>
      <c r="J988" s="78">
        <v>300</v>
      </c>
      <c r="K988" s="79">
        <v>0.6</v>
      </c>
      <c r="L988" s="80">
        <v>30560337</v>
      </c>
      <c r="M988" s="81">
        <v>-47726</v>
      </c>
      <c r="N988" s="80">
        <v>0</v>
      </c>
      <c r="O988" s="80"/>
      <c r="P988" s="81">
        <v>18364837.800000001</v>
      </c>
      <c r="Q988" s="82">
        <v>0</v>
      </c>
      <c r="R988" s="83">
        <v>0</v>
      </c>
      <c r="S988" s="80">
        <v>2953881</v>
      </c>
      <c r="T988" s="81">
        <v>-3637</v>
      </c>
      <c r="U988" s="81">
        <v>1774510.8</v>
      </c>
      <c r="V988" s="84">
        <v>0</v>
      </c>
      <c r="W988" s="85">
        <v>0</v>
      </c>
      <c r="X988" s="62"/>
      <c r="Y988" s="9"/>
    </row>
    <row r="989" spans="7:25" x14ac:dyDescent="0.3">
      <c r="G989" s="77"/>
      <c r="H989" s="62">
        <v>55</v>
      </c>
      <c r="I989" s="62" t="s">
        <v>26</v>
      </c>
      <c r="J989" s="78">
        <v>300</v>
      </c>
      <c r="K989" s="79">
        <v>0.6</v>
      </c>
      <c r="L989" s="80">
        <v>30560337</v>
      </c>
      <c r="M989" s="81">
        <v>-47726</v>
      </c>
      <c r="N989" s="80">
        <v>0</v>
      </c>
      <c r="O989" s="80"/>
      <c r="P989" s="81">
        <v>18364837.800000001</v>
      </c>
      <c r="Q989" s="82">
        <v>1.4799999999999999E-4</v>
      </c>
      <c r="R989" s="83">
        <v>2717.9959943999997</v>
      </c>
      <c r="S989" s="80">
        <v>2953881</v>
      </c>
      <c r="T989" s="81">
        <v>-3637</v>
      </c>
      <c r="U989" s="81">
        <v>1774510.8</v>
      </c>
      <c r="V989" s="84">
        <v>1.5699999999999999E-4</v>
      </c>
      <c r="W989" s="85">
        <v>278.5981956</v>
      </c>
      <c r="X989" s="62"/>
      <c r="Y989" s="9"/>
    </row>
    <row r="990" spans="7:25" x14ac:dyDescent="0.3">
      <c r="G990" s="77"/>
      <c r="H990" s="62">
        <v>71</v>
      </c>
      <c r="I990" s="62" t="s">
        <v>18</v>
      </c>
      <c r="J990" s="78">
        <v>300</v>
      </c>
      <c r="K990" s="79">
        <v>0</v>
      </c>
      <c r="L990" s="80">
        <v>30560337</v>
      </c>
      <c r="M990" s="81">
        <v>-47726</v>
      </c>
      <c r="N990" s="80">
        <v>0</v>
      </c>
      <c r="O990" s="80"/>
      <c r="P990" s="81">
        <v>0</v>
      </c>
      <c r="Q990" s="82">
        <v>1.0000000000000001E-5</v>
      </c>
      <c r="R990" s="83">
        <v>0</v>
      </c>
      <c r="S990" s="80">
        <v>2953881</v>
      </c>
      <c r="T990" s="81">
        <v>-3637</v>
      </c>
      <c r="U990" s="81">
        <v>0</v>
      </c>
      <c r="V990" s="84">
        <v>1.1E-5</v>
      </c>
      <c r="W990" s="85">
        <v>0</v>
      </c>
      <c r="X990" s="62"/>
      <c r="Y990" s="9"/>
    </row>
    <row r="991" spans="7:25" x14ac:dyDescent="0.3">
      <c r="G991" s="77"/>
      <c r="H991" s="62">
        <v>72</v>
      </c>
      <c r="I991" s="62" t="s">
        <v>28</v>
      </c>
      <c r="J991" s="78">
        <v>300</v>
      </c>
      <c r="K991" s="79">
        <v>0</v>
      </c>
      <c r="L991" s="80">
        <v>30560337</v>
      </c>
      <c r="M991" s="81">
        <v>-47726</v>
      </c>
      <c r="N991" s="80">
        <v>0</v>
      </c>
      <c r="O991" s="80"/>
      <c r="P991" s="81">
        <v>0</v>
      </c>
      <c r="Q991" s="82">
        <v>2.9999999999999997E-4</v>
      </c>
      <c r="R991" s="83">
        <v>0</v>
      </c>
      <c r="S991" s="80">
        <v>2953881</v>
      </c>
      <c r="T991" s="81">
        <v>-3637</v>
      </c>
      <c r="U991" s="81">
        <v>0</v>
      </c>
      <c r="V991" s="84">
        <v>3.1799999999999998E-4</v>
      </c>
      <c r="W991" s="85">
        <v>0</v>
      </c>
      <c r="X991" s="62"/>
      <c r="Y991" s="9"/>
    </row>
    <row r="992" spans="7:25" x14ac:dyDescent="0.3">
      <c r="G992" s="77"/>
      <c r="H992" s="62">
        <v>89</v>
      </c>
      <c r="I992" s="62" t="s">
        <v>117</v>
      </c>
      <c r="J992" s="78">
        <v>300</v>
      </c>
      <c r="K992" s="79">
        <v>0.6</v>
      </c>
      <c r="L992" s="80">
        <v>30560337</v>
      </c>
      <c r="M992" s="81">
        <v>-47726</v>
      </c>
      <c r="N992" s="80">
        <v>0</v>
      </c>
      <c r="O992" s="80"/>
      <c r="P992" s="81">
        <v>18364837.800000001</v>
      </c>
      <c r="Q992" s="82">
        <v>0</v>
      </c>
      <c r="R992" s="83">
        <v>0</v>
      </c>
      <c r="S992" s="80">
        <v>2953881</v>
      </c>
      <c r="T992" s="81">
        <v>-3637</v>
      </c>
      <c r="U992" s="81">
        <v>1774510.8</v>
      </c>
      <c r="V992" s="84">
        <v>0</v>
      </c>
      <c r="W992" s="85">
        <v>0</v>
      </c>
      <c r="X992" s="62"/>
      <c r="Y992" s="9"/>
    </row>
    <row r="993" spans="7:25" x14ac:dyDescent="0.3">
      <c r="G993" s="77"/>
      <c r="H993" s="62">
        <v>104</v>
      </c>
      <c r="I993" s="62" t="s">
        <v>88</v>
      </c>
      <c r="J993" s="78">
        <v>300</v>
      </c>
      <c r="K993" s="79">
        <v>0.6</v>
      </c>
      <c r="L993" s="80">
        <v>30560337</v>
      </c>
      <c r="M993" s="81">
        <v>-47726</v>
      </c>
      <c r="N993" s="80">
        <v>0</v>
      </c>
      <c r="O993" s="80"/>
      <c r="P993" s="81">
        <v>18364837.800000001</v>
      </c>
      <c r="Q993" s="82">
        <v>0</v>
      </c>
      <c r="R993" s="83">
        <v>0</v>
      </c>
      <c r="S993" s="80">
        <v>2953881</v>
      </c>
      <c r="T993" s="81">
        <v>-3637</v>
      </c>
      <c r="U993" s="81">
        <v>1774510.8</v>
      </c>
      <c r="V993" s="84">
        <v>0</v>
      </c>
      <c r="W993" s="85">
        <v>0</v>
      </c>
      <c r="X993" s="62"/>
      <c r="Y993" s="9"/>
    </row>
    <row r="994" spans="7:25" x14ac:dyDescent="0.3">
      <c r="G994" s="77"/>
      <c r="H994" s="62">
        <v>117</v>
      </c>
      <c r="I994" s="62" t="s">
        <v>21</v>
      </c>
      <c r="J994" s="78">
        <v>300</v>
      </c>
      <c r="K994" s="79">
        <v>0.6</v>
      </c>
      <c r="L994" s="80">
        <v>30560337</v>
      </c>
      <c r="M994" s="81">
        <v>-47726</v>
      </c>
      <c r="N994" s="80">
        <v>0</v>
      </c>
      <c r="O994" s="80"/>
      <c r="P994" s="81">
        <v>18364837.800000001</v>
      </c>
      <c r="Q994" s="82">
        <v>2.5700000000000001E-4</v>
      </c>
      <c r="R994" s="83">
        <v>4719.7633146000007</v>
      </c>
      <c r="S994" s="80">
        <v>2953881</v>
      </c>
      <c r="T994" s="81">
        <v>-3637</v>
      </c>
      <c r="U994" s="81">
        <v>1774510.8</v>
      </c>
      <c r="V994" s="84">
        <v>2.7300000000000002E-4</v>
      </c>
      <c r="W994" s="85">
        <v>484.44144840000007</v>
      </c>
      <c r="X994" s="62"/>
      <c r="Y994" s="9"/>
    </row>
    <row r="995" spans="7:25" x14ac:dyDescent="0.3">
      <c r="G995" s="77"/>
      <c r="H995" s="62"/>
      <c r="I995" s="62"/>
      <c r="J995" s="78"/>
      <c r="K995" s="79"/>
      <c r="L995" s="81"/>
      <c r="M995" s="81"/>
      <c r="N995" s="81"/>
      <c r="O995" s="81"/>
      <c r="P995" s="81"/>
      <c r="Q995" s="84"/>
      <c r="R995" s="83"/>
      <c r="S995" s="81"/>
      <c r="T995" s="81"/>
      <c r="U995" s="81"/>
      <c r="V995" s="84"/>
      <c r="W995" s="85"/>
      <c r="X995" s="62"/>
      <c r="Y995" s="9"/>
    </row>
    <row r="996" spans="7:25" ht="15.6" x14ac:dyDescent="0.3">
      <c r="G996" s="90">
        <v>89</v>
      </c>
      <c r="H996" s="91" t="s">
        <v>117</v>
      </c>
      <c r="I996" s="62"/>
      <c r="J996" s="78"/>
      <c r="K996" s="79"/>
      <c r="L996" s="81"/>
      <c r="M996" s="81"/>
      <c r="N996" s="81"/>
      <c r="O996" s="81"/>
      <c r="P996" s="81"/>
      <c r="Q996" s="84"/>
      <c r="R996" s="83"/>
      <c r="S996" s="81"/>
      <c r="T996" s="81"/>
      <c r="U996" s="81"/>
      <c r="V996" s="84"/>
      <c r="W996" s="85"/>
      <c r="X996" s="62"/>
      <c r="Y996" s="9"/>
    </row>
    <row r="997" spans="7:25" x14ac:dyDescent="0.3">
      <c r="G997" s="77"/>
      <c r="H997" s="62">
        <v>1</v>
      </c>
      <c r="I997" s="62" t="s">
        <v>11</v>
      </c>
      <c r="J997" s="78">
        <v>301</v>
      </c>
      <c r="K997" s="79">
        <v>0.6</v>
      </c>
      <c r="L997" s="80">
        <v>0</v>
      </c>
      <c r="M997" s="81"/>
      <c r="N997" s="80">
        <v>5861</v>
      </c>
      <c r="O997" s="81">
        <v>-9664</v>
      </c>
      <c r="P997" s="81">
        <v>9315</v>
      </c>
      <c r="Q997" s="82">
        <v>2.2769999999999999E-3</v>
      </c>
      <c r="R997" s="83">
        <v>21.210255</v>
      </c>
      <c r="S997" s="80">
        <v>0</v>
      </c>
      <c r="T997" s="81">
        <v>-2667</v>
      </c>
      <c r="U997" s="81">
        <v>1600.2</v>
      </c>
      <c r="V997" s="84">
        <v>1.91E-3</v>
      </c>
      <c r="W997" s="85">
        <v>3.0563820000000002</v>
      </c>
      <c r="X997" s="62"/>
      <c r="Y997" s="9"/>
    </row>
    <row r="998" spans="7:25" x14ac:dyDescent="0.3">
      <c r="G998" s="77"/>
      <c r="H998" s="62">
        <v>2</v>
      </c>
      <c r="I998" s="62" t="s">
        <v>27</v>
      </c>
      <c r="J998" s="78">
        <v>301</v>
      </c>
      <c r="K998" s="79">
        <v>0.6</v>
      </c>
      <c r="L998" s="80">
        <v>0</v>
      </c>
      <c r="M998" s="81"/>
      <c r="N998" s="80">
        <v>5861</v>
      </c>
      <c r="O998" s="81">
        <v>-9664</v>
      </c>
      <c r="P998" s="81">
        <v>9315</v>
      </c>
      <c r="Q998" s="82">
        <v>2.6200000000000003E-4</v>
      </c>
      <c r="R998" s="83">
        <v>2.4405300000000003</v>
      </c>
      <c r="S998" s="80">
        <v>0</v>
      </c>
      <c r="T998" s="81">
        <v>-2667</v>
      </c>
      <c r="U998" s="81">
        <v>1600.2</v>
      </c>
      <c r="V998" s="84">
        <v>2.6899999999999998E-4</v>
      </c>
      <c r="W998" s="85">
        <v>0.4304538</v>
      </c>
      <c r="X998" s="62"/>
      <c r="Y998" s="9"/>
    </row>
    <row r="999" spans="7:25" x14ac:dyDescent="0.3">
      <c r="G999" s="77"/>
      <c r="H999" s="62">
        <v>3</v>
      </c>
      <c r="I999" s="62" t="s">
        <v>20</v>
      </c>
      <c r="J999" s="78">
        <v>301</v>
      </c>
      <c r="K999" s="79">
        <v>0.6</v>
      </c>
      <c r="L999" s="80">
        <v>0</v>
      </c>
      <c r="M999" s="81"/>
      <c r="N999" s="80">
        <v>5861</v>
      </c>
      <c r="O999" s="81">
        <v>-9664</v>
      </c>
      <c r="P999" s="81">
        <v>9315</v>
      </c>
      <c r="Q999" s="82">
        <v>5.7799999999999995E-4</v>
      </c>
      <c r="R999" s="83">
        <v>5.3840699999999995</v>
      </c>
      <c r="S999" s="80">
        <v>0</v>
      </c>
      <c r="T999" s="81">
        <v>-2667</v>
      </c>
      <c r="U999" s="81">
        <v>1600.2</v>
      </c>
      <c r="V999" s="84">
        <v>5.9699999999999998E-4</v>
      </c>
      <c r="W999" s="85">
        <v>0.95531940000000004</v>
      </c>
      <c r="X999" s="62"/>
      <c r="Y999" s="9"/>
    </row>
    <row r="1000" spans="7:25" x14ac:dyDescent="0.3">
      <c r="G1000" s="77"/>
      <c r="H1000" s="62">
        <v>5</v>
      </c>
      <c r="I1000" s="62" t="s">
        <v>17</v>
      </c>
      <c r="J1000" s="78">
        <v>301</v>
      </c>
      <c r="K1000" s="79">
        <v>0.6</v>
      </c>
      <c r="L1000" s="80">
        <v>0</v>
      </c>
      <c r="M1000" s="81"/>
      <c r="N1000" s="80">
        <v>5861</v>
      </c>
      <c r="O1000" s="81">
        <v>-9664</v>
      </c>
      <c r="P1000" s="81">
        <v>9315</v>
      </c>
      <c r="Q1000" s="82">
        <v>6.2979999999999998E-3</v>
      </c>
      <c r="R1000" s="83">
        <v>58.665869999999998</v>
      </c>
      <c r="S1000" s="80">
        <v>0</v>
      </c>
      <c r="T1000" s="81">
        <v>-2667</v>
      </c>
      <c r="U1000" s="81">
        <v>1600.2</v>
      </c>
      <c r="V1000" s="84">
        <v>6.6930000000000002E-3</v>
      </c>
      <c r="W1000" s="85">
        <v>10.710138600000001</v>
      </c>
      <c r="X1000" s="62"/>
      <c r="Y1000" s="9"/>
    </row>
    <row r="1001" spans="7:25" x14ac:dyDescent="0.3">
      <c r="G1001" s="77"/>
      <c r="H1001" s="62">
        <v>137</v>
      </c>
      <c r="I1001" s="62" t="s">
        <v>160</v>
      </c>
      <c r="J1001" s="78">
        <v>301</v>
      </c>
      <c r="K1001" s="79">
        <v>0.6</v>
      </c>
      <c r="L1001" s="80">
        <v>0</v>
      </c>
      <c r="M1001" s="81"/>
      <c r="N1001" s="80">
        <v>5861</v>
      </c>
      <c r="O1001" s="81">
        <v>-9664</v>
      </c>
      <c r="P1001" s="81">
        <v>9315</v>
      </c>
      <c r="Q1001" s="82">
        <v>7.4999999999999993E-5</v>
      </c>
      <c r="R1001" s="83">
        <v>0.69862499999999994</v>
      </c>
      <c r="S1001" s="80">
        <v>0</v>
      </c>
      <c r="T1001" s="81">
        <v>-2667</v>
      </c>
      <c r="U1001" s="81">
        <v>1600.2</v>
      </c>
      <c r="V1001" s="84">
        <v>0</v>
      </c>
      <c r="W1001" s="85">
        <v>0</v>
      </c>
      <c r="X1001" s="62"/>
      <c r="Y1001" s="9"/>
    </row>
    <row r="1002" spans="7:25" x14ac:dyDescent="0.3">
      <c r="G1002" s="77"/>
      <c r="H1002" s="62">
        <v>6</v>
      </c>
      <c r="I1002" s="62" t="s">
        <v>76</v>
      </c>
      <c r="J1002" s="78">
        <v>301</v>
      </c>
      <c r="K1002" s="79">
        <v>0.6</v>
      </c>
      <c r="L1002" s="80">
        <v>0</v>
      </c>
      <c r="M1002" s="81"/>
      <c r="N1002" s="80">
        <v>5861</v>
      </c>
      <c r="O1002" s="81">
        <v>-9664</v>
      </c>
      <c r="P1002" s="81">
        <v>9315</v>
      </c>
      <c r="Q1002" s="82">
        <v>0</v>
      </c>
      <c r="R1002" s="83">
        <v>0</v>
      </c>
      <c r="S1002" s="80">
        <v>0</v>
      </c>
      <c r="T1002" s="81">
        <v>-2667</v>
      </c>
      <c r="U1002" s="81">
        <v>1600.2</v>
      </c>
      <c r="V1002" s="84">
        <v>0</v>
      </c>
      <c r="W1002" s="85">
        <v>0</v>
      </c>
      <c r="X1002" s="62"/>
      <c r="Y1002" s="9"/>
    </row>
    <row r="1003" spans="7:25" x14ac:dyDescent="0.3">
      <c r="G1003" s="77"/>
      <c r="H1003" s="62">
        <v>7</v>
      </c>
      <c r="I1003" s="62" t="s">
        <v>9</v>
      </c>
      <c r="J1003" s="78">
        <v>301</v>
      </c>
      <c r="K1003" s="79">
        <v>0.6</v>
      </c>
      <c r="L1003" s="80">
        <v>0</v>
      </c>
      <c r="M1003" s="81"/>
      <c r="N1003" s="80">
        <v>5861</v>
      </c>
      <c r="O1003" s="81">
        <v>-9664</v>
      </c>
      <c r="P1003" s="81">
        <v>9315</v>
      </c>
      <c r="Q1003" s="82">
        <v>1.1900000000000001E-4</v>
      </c>
      <c r="R1003" s="83">
        <v>1.1084850000000002</v>
      </c>
      <c r="S1003" s="80">
        <v>0</v>
      </c>
      <c r="T1003" s="81">
        <v>-2667</v>
      </c>
      <c r="U1003" s="81">
        <v>1600.2</v>
      </c>
      <c r="V1003" s="84">
        <v>1.27E-4</v>
      </c>
      <c r="W1003" s="85">
        <v>0.2032254</v>
      </c>
      <c r="X1003" s="62"/>
      <c r="Y1003" s="9"/>
    </row>
    <row r="1004" spans="7:25" x14ac:dyDescent="0.3">
      <c r="G1004" s="77"/>
      <c r="H1004" s="62">
        <v>8</v>
      </c>
      <c r="I1004" s="62" t="s">
        <v>23</v>
      </c>
      <c r="J1004" s="78">
        <v>301</v>
      </c>
      <c r="K1004" s="79">
        <v>0.6</v>
      </c>
      <c r="L1004" s="80">
        <v>0</v>
      </c>
      <c r="M1004" s="81"/>
      <c r="N1004" s="80">
        <v>5861</v>
      </c>
      <c r="O1004" s="81">
        <v>-9664</v>
      </c>
      <c r="P1004" s="81">
        <v>9315</v>
      </c>
      <c r="Q1004" s="82">
        <v>1.74E-4</v>
      </c>
      <c r="R1004" s="83">
        <v>1.6208100000000001</v>
      </c>
      <c r="S1004" s="80">
        <v>0</v>
      </c>
      <c r="T1004" s="81">
        <v>-2667</v>
      </c>
      <c r="U1004" s="81">
        <v>1600.2</v>
      </c>
      <c r="V1004" s="84">
        <v>1.8699999999999999E-4</v>
      </c>
      <c r="W1004" s="85">
        <v>0.29923739999999999</v>
      </c>
      <c r="X1004" s="62"/>
      <c r="Y1004" s="9"/>
    </row>
    <row r="1005" spans="7:25" x14ac:dyDescent="0.3">
      <c r="G1005" s="77"/>
      <c r="H1005" s="62">
        <v>10</v>
      </c>
      <c r="I1005" s="62" t="s">
        <v>118</v>
      </c>
      <c r="J1005" s="78">
        <v>301</v>
      </c>
      <c r="K1005" s="79">
        <v>0.6</v>
      </c>
      <c r="L1005" s="80">
        <v>0</v>
      </c>
      <c r="M1005" s="81"/>
      <c r="N1005" s="80">
        <v>5861</v>
      </c>
      <c r="O1005" s="81">
        <v>-9664</v>
      </c>
      <c r="P1005" s="81">
        <v>9315</v>
      </c>
      <c r="Q1005" s="82">
        <v>0</v>
      </c>
      <c r="R1005" s="83">
        <v>0</v>
      </c>
      <c r="S1005" s="80">
        <v>0</v>
      </c>
      <c r="T1005" s="81">
        <v>-2667</v>
      </c>
      <c r="U1005" s="81">
        <v>1600.2</v>
      </c>
      <c r="V1005" s="84">
        <v>0</v>
      </c>
      <c r="W1005" s="85">
        <v>0</v>
      </c>
      <c r="X1005" s="62"/>
      <c r="Y1005" s="9"/>
    </row>
    <row r="1006" spans="7:25" x14ac:dyDescent="0.3">
      <c r="G1006" s="77"/>
      <c r="H1006" s="62">
        <v>17</v>
      </c>
      <c r="I1006" s="62" t="s">
        <v>16</v>
      </c>
      <c r="J1006" s="78">
        <v>301</v>
      </c>
      <c r="K1006" s="79">
        <v>0.6</v>
      </c>
      <c r="L1006" s="80">
        <v>0</v>
      </c>
      <c r="M1006" s="81"/>
      <c r="N1006" s="80">
        <v>5861</v>
      </c>
      <c r="O1006" s="81">
        <v>-9664</v>
      </c>
      <c r="P1006" s="81">
        <v>9315</v>
      </c>
      <c r="Q1006" s="82">
        <v>7.0899999999999999E-4</v>
      </c>
      <c r="R1006" s="83">
        <v>6.6043349999999998</v>
      </c>
      <c r="S1006" s="80">
        <v>0</v>
      </c>
      <c r="T1006" s="81">
        <v>-2667</v>
      </c>
      <c r="U1006" s="81">
        <v>1600.2</v>
      </c>
      <c r="V1006" s="84">
        <v>7.5799999999999999E-4</v>
      </c>
      <c r="W1006" s="85">
        <v>1.2129516</v>
      </c>
      <c r="X1006" s="62"/>
      <c r="Y1006" s="9"/>
    </row>
    <row r="1007" spans="7:25" x14ac:dyDescent="0.3">
      <c r="G1007" s="77"/>
      <c r="H1007" s="62">
        <v>32</v>
      </c>
      <c r="I1007" s="62" t="s">
        <v>5</v>
      </c>
      <c r="J1007" s="78">
        <v>301</v>
      </c>
      <c r="K1007" s="79">
        <v>0.6</v>
      </c>
      <c r="L1007" s="80">
        <v>0</v>
      </c>
      <c r="M1007" s="81"/>
      <c r="N1007" s="80">
        <v>5861</v>
      </c>
      <c r="O1007" s="81">
        <v>-9664</v>
      </c>
      <c r="P1007" s="81">
        <v>9315</v>
      </c>
      <c r="Q1007" s="82">
        <v>1.078E-3</v>
      </c>
      <c r="R1007" s="83">
        <v>10.04157</v>
      </c>
      <c r="S1007" s="80">
        <v>0</v>
      </c>
      <c r="T1007" s="81">
        <v>-2667</v>
      </c>
      <c r="U1007" s="81">
        <v>1600.2</v>
      </c>
      <c r="V1007" s="84">
        <v>1.1440000000000001E-3</v>
      </c>
      <c r="W1007" s="85">
        <v>1.8306288000000002</v>
      </c>
      <c r="X1007" s="62"/>
      <c r="Y1007" s="9"/>
    </row>
    <row r="1008" spans="7:25" x14ac:dyDescent="0.3">
      <c r="G1008" s="77"/>
      <c r="H1008" s="62">
        <v>38</v>
      </c>
      <c r="I1008" s="62" t="s">
        <v>12</v>
      </c>
      <c r="J1008" s="78">
        <v>301</v>
      </c>
      <c r="K1008" s="79">
        <v>0.6</v>
      </c>
      <c r="L1008" s="80">
        <v>0</v>
      </c>
      <c r="M1008" s="81"/>
      <c r="N1008" s="80">
        <v>5861</v>
      </c>
      <c r="O1008" s="81">
        <v>-9664</v>
      </c>
      <c r="P1008" s="81">
        <v>9315</v>
      </c>
      <c r="Q1008" s="82">
        <v>9.5000000000000005E-5</v>
      </c>
      <c r="R1008" s="83">
        <v>0.88492500000000007</v>
      </c>
      <c r="S1008" s="80">
        <v>0</v>
      </c>
      <c r="T1008" s="81">
        <v>-2667</v>
      </c>
      <c r="U1008" s="81">
        <v>1600.2</v>
      </c>
      <c r="V1008" s="84">
        <v>7.8999999999999996E-5</v>
      </c>
      <c r="W1008" s="85">
        <v>0.12641579999999999</v>
      </c>
      <c r="X1008" s="62"/>
      <c r="Y1008" s="9"/>
    </row>
    <row r="1009" spans="7:25" x14ac:dyDescent="0.3">
      <c r="G1009" s="77"/>
      <c r="H1009" s="62">
        <v>41</v>
      </c>
      <c r="I1009" s="62" t="s">
        <v>83</v>
      </c>
      <c r="J1009" s="78">
        <v>301</v>
      </c>
      <c r="K1009" s="79">
        <v>0.6</v>
      </c>
      <c r="L1009" s="80">
        <v>0</v>
      </c>
      <c r="M1009" s="81"/>
      <c r="N1009" s="80">
        <v>5861</v>
      </c>
      <c r="O1009" s="81">
        <v>-9664</v>
      </c>
      <c r="P1009" s="81">
        <v>9315</v>
      </c>
      <c r="Q1009" s="82">
        <v>0</v>
      </c>
      <c r="R1009" s="83">
        <v>0</v>
      </c>
      <c r="S1009" s="80">
        <v>0</v>
      </c>
      <c r="T1009" s="81">
        <v>-2667</v>
      </c>
      <c r="U1009" s="81">
        <v>1600.2</v>
      </c>
      <c r="V1009" s="84">
        <v>0</v>
      </c>
      <c r="W1009" s="85">
        <v>0</v>
      </c>
      <c r="X1009" s="62"/>
      <c r="Y1009" s="9"/>
    </row>
    <row r="1010" spans="7:25" x14ac:dyDescent="0.3">
      <c r="G1010" s="77"/>
      <c r="H1010" s="62">
        <v>55</v>
      </c>
      <c r="I1010" s="62" t="s">
        <v>26</v>
      </c>
      <c r="J1010" s="78">
        <v>301</v>
      </c>
      <c r="K1010" s="79">
        <v>0.6</v>
      </c>
      <c r="L1010" s="80">
        <v>0</v>
      </c>
      <c r="M1010" s="81"/>
      <c r="N1010" s="80">
        <v>5861</v>
      </c>
      <c r="O1010" s="81">
        <v>-9664</v>
      </c>
      <c r="P1010" s="81">
        <v>9315</v>
      </c>
      <c r="Q1010" s="82">
        <v>1.4799999999999999E-4</v>
      </c>
      <c r="R1010" s="83">
        <v>1.37862</v>
      </c>
      <c r="S1010" s="80">
        <v>0</v>
      </c>
      <c r="T1010" s="81">
        <v>-2667</v>
      </c>
      <c r="U1010" s="81">
        <v>1600.2</v>
      </c>
      <c r="V1010" s="84">
        <v>1.5699999999999999E-4</v>
      </c>
      <c r="W1010" s="85">
        <v>0.25123139999999999</v>
      </c>
      <c r="X1010" s="62"/>
      <c r="Y1010" s="9"/>
    </row>
    <row r="1011" spans="7:25" x14ac:dyDescent="0.3">
      <c r="G1011" s="77"/>
      <c r="H1011" s="62">
        <v>71</v>
      </c>
      <c r="I1011" s="62" t="s">
        <v>18</v>
      </c>
      <c r="J1011" s="78">
        <v>301</v>
      </c>
      <c r="K1011" s="79">
        <v>0</v>
      </c>
      <c r="L1011" s="80">
        <v>0</v>
      </c>
      <c r="M1011" s="81"/>
      <c r="N1011" s="80">
        <v>5861</v>
      </c>
      <c r="O1011" s="81">
        <v>-9664</v>
      </c>
      <c r="P1011" s="81">
        <v>0</v>
      </c>
      <c r="Q1011" s="82">
        <v>1.0000000000000001E-5</v>
      </c>
      <c r="R1011" s="83">
        <v>0</v>
      </c>
      <c r="S1011" s="80">
        <v>0</v>
      </c>
      <c r="T1011" s="81">
        <v>-2667</v>
      </c>
      <c r="U1011" s="81">
        <v>0</v>
      </c>
      <c r="V1011" s="84">
        <v>1.1E-5</v>
      </c>
      <c r="W1011" s="85">
        <v>0</v>
      </c>
      <c r="X1011" s="62"/>
      <c r="Y1011" s="9"/>
    </row>
    <row r="1012" spans="7:25" x14ac:dyDescent="0.3">
      <c r="G1012" s="77"/>
      <c r="H1012" s="62">
        <v>72</v>
      </c>
      <c r="I1012" s="62" t="s">
        <v>28</v>
      </c>
      <c r="J1012" s="78">
        <v>301</v>
      </c>
      <c r="K1012" s="79">
        <v>0</v>
      </c>
      <c r="L1012" s="80">
        <v>0</v>
      </c>
      <c r="M1012" s="81"/>
      <c r="N1012" s="80">
        <v>5861</v>
      </c>
      <c r="O1012" s="81">
        <v>-9664</v>
      </c>
      <c r="P1012" s="81">
        <v>0</v>
      </c>
      <c r="Q1012" s="82">
        <v>2.9999999999999997E-4</v>
      </c>
      <c r="R1012" s="83">
        <v>0</v>
      </c>
      <c r="S1012" s="80">
        <v>0</v>
      </c>
      <c r="T1012" s="81">
        <v>-2667</v>
      </c>
      <c r="U1012" s="81">
        <v>0</v>
      </c>
      <c r="V1012" s="84">
        <v>3.1799999999999998E-4</v>
      </c>
      <c r="W1012" s="85">
        <v>0</v>
      </c>
      <c r="X1012" s="62"/>
      <c r="Y1012" s="9"/>
    </row>
    <row r="1013" spans="7:25" x14ac:dyDescent="0.3">
      <c r="G1013" s="77"/>
      <c r="H1013" s="62">
        <v>89</v>
      </c>
      <c r="I1013" s="62" t="s">
        <v>117</v>
      </c>
      <c r="J1013" s="78">
        <v>301</v>
      </c>
      <c r="K1013" s="79">
        <v>0.6</v>
      </c>
      <c r="L1013" s="80">
        <v>0</v>
      </c>
      <c r="M1013" s="81"/>
      <c r="N1013" s="80">
        <v>5861</v>
      </c>
      <c r="O1013" s="81">
        <v>-9664</v>
      </c>
      <c r="P1013" s="81">
        <v>9315</v>
      </c>
      <c r="Q1013" s="82">
        <v>0</v>
      </c>
      <c r="R1013" s="83">
        <v>0</v>
      </c>
      <c r="S1013" s="80">
        <v>0</v>
      </c>
      <c r="T1013" s="81">
        <v>-2667</v>
      </c>
      <c r="U1013" s="81">
        <v>1600.2</v>
      </c>
      <c r="V1013" s="84">
        <v>0</v>
      </c>
      <c r="W1013" s="85">
        <v>0</v>
      </c>
      <c r="X1013" s="62"/>
      <c r="Y1013" s="9"/>
    </row>
    <row r="1014" spans="7:25" x14ac:dyDescent="0.3">
      <c r="G1014" s="77"/>
      <c r="H1014" s="62">
        <v>104</v>
      </c>
      <c r="I1014" s="62" t="s">
        <v>88</v>
      </c>
      <c r="J1014" s="78">
        <v>301</v>
      </c>
      <c r="K1014" s="79">
        <v>0.6</v>
      </c>
      <c r="L1014" s="80">
        <v>0</v>
      </c>
      <c r="M1014" s="81"/>
      <c r="N1014" s="80">
        <v>5861</v>
      </c>
      <c r="O1014" s="81">
        <v>-9664</v>
      </c>
      <c r="P1014" s="81">
        <v>9315</v>
      </c>
      <c r="Q1014" s="82">
        <v>0</v>
      </c>
      <c r="R1014" s="83">
        <v>0</v>
      </c>
      <c r="S1014" s="80">
        <v>0</v>
      </c>
      <c r="T1014" s="81">
        <v>-2667</v>
      </c>
      <c r="U1014" s="81">
        <v>1600.2</v>
      </c>
      <c r="V1014" s="84">
        <v>0</v>
      </c>
      <c r="W1014" s="85">
        <v>0</v>
      </c>
      <c r="X1014" s="62"/>
      <c r="Y1014" s="9"/>
    </row>
    <row r="1015" spans="7:25" x14ac:dyDescent="0.3">
      <c r="G1015" s="77"/>
      <c r="H1015" s="62">
        <v>112</v>
      </c>
      <c r="I1015" s="62" t="s">
        <v>119</v>
      </c>
      <c r="J1015" s="78">
        <v>301</v>
      </c>
      <c r="K1015" s="79">
        <v>0.6</v>
      </c>
      <c r="L1015" s="80">
        <v>0</v>
      </c>
      <c r="M1015" s="81"/>
      <c r="N1015" s="80">
        <v>5861</v>
      </c>
      <c r="O1015" s="81">
        <v>-9664</v>
      </c>
      <c r="P1015" s="81">
        <v>9315</v>
      </c>
      <c r="Q1015" s="82">
        <v>0</v>
      </c>
      <c r="R1015" s="83">
        <v>0</v>
      </c>
      <c r="S1015" s="80">
        <v>0</v>
      </c>
      <c r="T1015" s="81">
        <v>-2667</v>
      </c>
      <c r="U1015" s="81">
        <v>1600.2</v>
      </c>
      <c r="V1015" s="84">
        <v>0</v>
      </c>
      <c r="W1015" s="85">
        <v>0</v>
      </c>
      <c r="X1015" s="62"/>
      <c r="Y1015" s="9"/>
    </row>
    <row r="1016" spans="7:25" x14ac:dyDescent="0.3">
      <c r="G1016" s="77"/>
      <c r="H1016" s="62">
        <v>117</v>
      </c>
      <c r="I1016" s="62" t="s">
        <v>21</v>
      </c>
      <c r="J1016" s="78">
        <v>301</v>
      </c>
      <c r="K1016" s="79">
        <v>0.6</v>
      </c>
      <c r="L1016" s="80">
        <v>0</v>
      </c>
      <c r="M1016" s="81"/>
      <c r="N1016" s="80">
        <v>5861</v>
      </c>
      <c r="O1016" s="81">
        <v>-9664</v>
      </c>
      <c r="P1016" s="81">
        <v>9315</v>
      </c>
      <c r="Q1016" s="82">
        <v>2.5700000000000001E-4</v>
      </c>
      <c r="R1016" s="83">
        <v>2.3939550000000001</v>
      </c>
      <c r="S1016" s="80">
        <v>0</v>
      </c>
      <c r="T1016" s="81">
        <v>-2667</v>
      </c>
      <c r="U1016" s="81">
        <v>1600.2</v>
      </c>
      <c r="V1016" s="84">
        <v>2.7300000000000002E-4</v>
      </c>
      <c r="W1016" s="85">
        <v>0.43685460000000004</v>
      </c>
      <c r="X1016" s="62"/>
      <c r="Y1016" s="9"/>
    </row>
    <row r="1017" spans="7:25" x14ac:dyDescent="0.3">
      <c r="G1017" s="77"/>
      <c r="H1017" s="62"/>
      <c r="I1017" s="62"/>
      <c r="J1017" s="78"/>
      <c r="K1017" s="79"/>
      <c r="L1017" s="81"/>
      <c r="M1017" s="81"/>
      <c r="N1017" s="81"/>
      <c r="O1017" s="81"/>
      <c r="P1017" s="81"/>
      <c r="Q1017" s="84"/>
      <c r="R1017" s="83"/>
      <c r="S1017" s="81"/>
      <c r="T1017" s="81"/>
      <c r="U1017" s="81"/>
      <c r="V1017" s="84"/>
      <c r="W1017" s="85"/>
      <c r="X1017" s="62"/>
      <c r="Y1017" s="9"/>
    </row>
    <row r="1018" spans="7:25" ht="15.6" x14ac:dyDescent="0.3">
      <c r="G1018" s="90">
        <v>89</v>
      </c>
      <c r="H1018" s="91" t="s">
        <v>117</v>
      </c>
      <c r="I1018" s="62"/>
      <c r="J1018" s="78"/>
      <c r="K1018" s="79"/>
      <c r="L1018" s="81"/>
      <c r="M1018" s="81"/>
      <c r="N1018" s="81"/>
      <c r="O1018" s="81"/>
      <c r="P1018" s="81"/>
      <c r="Q1018" s="84"/>
      <c r="R1018" s="83"/>
      <c r="S1018" s="81"/>
      <c r="T1018" s="81"/>
      <c r="U1018" s="81"/>
      <c r="V1018" s="84"/>
      <c r="W1018" s="85"/>
      <c r="X1018" s="62"/>
      <c r="Y1018" s="9"/>
    </row>
    <row r="1019" spans="7:25" x14ac:dyDescent="0.3">
      <c r="G1019" s="77"/>
      <c r="H1019" s="62">
        <v>1</v>
      </c>
      <c r="I1019" s="62" t="s">
        <v>11</v>
      </c>
      <c r="J1019" s="78">
        <v>843</v>
      </c>
      <c r="K1019" s="79">
        <v>0.6</v>
      </c>
      <c r="L1019" s="80">
        <v>0</v>
      </c>
      <c r="M1019" s="81">
        <v>0</v>
      </c>
      <c r="N1019" s="80">
        <v>0</v>
      </c>
      <c r="O1019" s="80"/>
      <c r="P1019" s="81">
        <v>0</v>
      </c>
      <c r="Q1019" s="82">
        <v>2.2769999999999999E-3</v>
      </c>
      <c r="R1019" s="83">
        <v>0</v>
      </c>
      <c r="S1019" s="80">
        <v>0</v>
      </c>
      <c r="T1019" s="81">
        <v>0</v>
      </c>
      <c r="U1019" s="81">
        <v>0</v>
      </c>
      <c r="V1019" s="84">
        <v>1.91E-3</v>
      </c>
      <c r="W1019" s="85">
        <v>0</v>
      </c>
      <c r="X1019" s="62"/>
      <c r="Y1019" s="9"/>
    </row>
    <row r="1020" spans="7:25" x14ac:dyDescent="0.3">
      <c r="G1020" s="77"/>
      <c r="H1020" s="62">
        <v>2</v>
      </c>
      <c r="I1020" s="62" t="s">
        <v>27</v>
      </c>
      <c r="J1020" s="78">
        <v>843</v>
      </c>
      <c r="K1020" s="79">
        <v>0.6</v>
      </c>
      <c r="L1020" s="80">
        <v>0</v>
      </c>
      <c r="M1020" s="81">
        <v>0</v>
      </c>
      <c r="N1020" s="80">
        <v>0</v>
      </c>
      <c r="O1020" s="80"/>
      <c r="P1020" s="81">
        <v>0</v>
      </c>
      <c r="Q1020" s="82">
        <v>2.6200000000000003E-4</v>
      </c>
      <c r="R1020" s="83">
        <v>0</v>
      </c>
      <c r="S1020" s="80">
        <v>0</v>
      </c>
      <c r="T1020" s="81">
        <v>0</v>
      </c>
      <c r="U1020" s="81">
        <v>0</v>
      </c>
      <c r="V1020" s="84">
        <v>2.6899999999999998E-4</v>
      </c>
      <c r="W1020" s="85">
        <v>0</v>
      </c>
      <c r="X1020" s="62"/>
      <c r="Y1020" s="9"/>
    </row>
    <row r="1021" spans="7:25" x14ac:dyDescent="0.3">
      <c r="G1021" s="77"/>
      <c r="H1021" s="62">
        <v>3</v>
      </c>
      <c r="I1021" s="62" t="s">
        <v>20</v>
      </c>
      <c r="J1021" s="78">
        <v>843</v>
      </c>
      <c r="K1021" s="79">
        <v>0.6</v>
      </c>
      <c r="L1021" s="80">
        <v>0</v>
      </c>
      <c r="M1021" s="81">
        <v>0</v>
      </c>
      <c r="N1021" s="80">
        <v>0</v>
      </c>
      <c r="O1021" s="80"/>
      <c r="P1021" s="81">
        <v>0</v>
      </c>
      <c r="Q1021" s="82">
        <v>5.7799999999999995E-4</v>
      </c>
      <c r="R1021" s="83">
        <v>0</v>
      </c>
      <c r="S1021" s="80">
        <v>0</v>
      </c>
      <c r="T1021" s="81">
        <v>0</v>
      </c>
      <c r="U1021" s="81">
        <v>0</v>
      </c>
      <c r="V1021" s="84">
        <v>5.9699999999999998E-4</v>
      </c>
      <c r="W1021" s="85">
        <v>0</v>
      </c>
      <c r="X1021" s="62"/>
      <c r="Y1021" s="9"/>
    </row>
    <row r="1022" spans="7:25" x14ac:dyDescent="0.3">
      <c r="G1022" s="77"/>
      <c r="H1022" s="62">
        <v>5</v>
      </c>
      <c r="I1022" s="62" t="s">
        <v>17</v>
      </c>
      <c r="J1022" s="78">
        <v>843</v>
      </c>
      <c r="K1022" s="79">
        <v>0.6</v>
      </c>
      <c r="L1022" s="80">
        <v>0</v>
      </c>
      <c r="M1022" s="81">
        <v>0</v>
      </c>
      <c r="N1022" s="80">
        <v>0</v>
      </c>
      <c r="O1022" s="80"/>
      <c r="P1022" s="81">
        <v>0</v>
      </c>
      <c r="Q1022" s="82">
        <v>6.2979999999999998E-3</v>
      </c>
      <c r="R1022" s="83">
        <v>0</v>
      </c>
      <c r="S1022" s="80">
        <v>0</v>
      </c>
      <c r="T1022" s="81">
        <v>0</v>
      </c>
      <c r="U1022" s="81">
        <v>0</v>
      </c>
      <c r="V1022" s="84">
        <v>6.6930000000000002E-3</v>
      </c>
      <c r="W1022" s="85">
        <v>0</v>
      </c>
      <c r="X1022" s="62"/>
      <c r="Y1022" s="9"/>
    </row>
    <row r="1023" spans="7:25" x14ac:dyDescent="0.3">
      <c r="G1023" s="77"/>
      <c r="H1023" s="62">
        <v>137</v>
      </c>
      <c r="I1023" s="62" t="s">
        <v>160</v>
      </c>
      <c r="J1023" s="78">
        <v>843</v>
      </c>
      <c r="K1023" s="79">
        <v>0.6</v>
      </c>
      <c r="L1023" s="80">
        <v>0</v>
      </c>
      <c r="M1023" s="81">
        <v>0</v>
      </c>
      <c r="N1023" s="80">
        <v>0</v>
      </c>
      <c r="O1023" s="80"/>
      <c r="P1023" s="81">
        <v>0</v>
      </c>
      <c r="Q1023" s="82">
        <v>7.4999999999999993E-5</v>
      </c>
      <c r="R1023" s="83">
        <v>0</v>
      </c>
      <c r="S1023" s="80">
        <v>0</v>
      </c>
      <c r="T1023" s="81">
        <v>0</v>
      </c>
      <c r="U1023" s="81">
        <v>0</v>
      </c>
      <c r="V1023" s="84">
        <v>0</v>
      </c>
      <c r="W1023" s="85">
        <v>0</v>
      </c>
      <c r="X1023" s="62"/>
      <c r="Y1023" s="9"/>
    </row>
    <row r="1024" spans="7:25" x14ac:dyDescent="0.3">
      <c r="G1024" s="77"/>
      <c r="H1024" s="62">
        <v>6</v>
      </c>
      <c r="I1024" s="62" t="s">
        <v>76</v>
      </c>
      <c r="J1024" s="78">
        <v>843</v>
      </c>
      <c r="K1024" s="79">
        <v>0.6</v>
      </c>
      <c r="L1024" s="80">
        <v>0</v>
      </c>
      <c r="M1024" s="81">
        <v>0</v>
      </c>
      <c r="N1024" s="80">
        <v>0</v>
      </c>
      <c r="O1024" s="80"/>
      <c r="P1024" s="81">
        <v>0</v>
      </c>
      <c r="Q1024" s="82">
        <v>0</v>
      </c>
      <c r="R1024" s="83">
        <v>0</v>
      </c>
      <c r="S1024" s="80">
        <v>0</v>
      </c>
      <c r="T1024" s="81">
        <v>0</v>
      </c>
      <c r="U1024" s="81">
        <v>0</v>
      </c>
      <c r="V1024" s="84">
        <v>0</v>
      </c>
      <c r="W1024" s="85">
        <v>0</v>
      </c>
      <c r="X1024" s="62"/>
      <c r="Y1024" s="9"/>
    </row>
    <row r="1025" spans="7:25" x14ac:dyDescent="0.3">
      <c r="G1025" s="77"/>
      <c r="H1025" s="62">
        <v>7</v>
      </c>
      <c r="I1025" s="62" t="s">
        <v>9</v>
      </c>
      <c r="J1025" s="78">
        <v>843</v>
      </c>
      <c r="K1025" s="79">
        <v>0.6</v>
      </c>
      <c r="L1025" s="80">
        <v>0</v>
      </c>
      <c r="M1025" s="81">
        <v>0</v>
      </c>
      <c r="N1025" s="80">
        <v>0</v>
      </c>
      <c r="O1025" s="80"/>
      <c r="P1025" s="81">
        <v>0</v>
      </c>
      <c r="Q1025" s="82">
        <v>1.1900000000000001E-4</v>
      </c>
      <c r="R1025" s="83">
        <v>0</v>
      </c>
      <c r="S1025" s="80">
        <v>0</v>
      </c>
      <c r="T1025" s="81">
        <v>0</v>
      </c>
      <c r="U1025" s="81">
        <v>0</v>
      </c>
      <c r="V1025" s="84">
        <v>1.27E-4</v>
      </c>
      <c r="W1025" s="85">
        <v>0</v>
      </c>
      <c r="X1025" s="62"/>
      <c r="Y1025" s="9"/>
    </row>
    <row r="1026" spans="7:25" x14ac:dyDescent="0.3">
      <c r="G1026" s="77"/>
      <c r="H1026" s="62">
        <v>8</v>
      </c>
      <c r="I1026" s="62" t="s">
        <v>23</v>
      </c>
      <c r="J1026" s="78">
        <v>843</v>
      </c>
      <c r="K1026" s="79">
        <v>0.6</v>
      </c>
      <c r="L1026" s="80">
        <v>0</v>
      </c>
      <c r="M1026" s="81">
        <v>0</v>
      </c>
      <c r="N1026" s="80">
        <v>0</v>
      </c>
      <c r="O1026" s="80"/>
      <c r="P1026" s="81">
        <v>0</v>
      </c>
      <c r="Q1026" s="82">
        <v>1.74E-4</v>
      </c>
      <c r="R1026" s="83">
        <v>0</v>
      </c>
      <c r="S1026" s="80">
        <v>0</v>
      </c>
      <c r="T1026" s="81">
        <v>0</v>
      </c>
      <c r="U1026" s="81">
        <v>0</v>
      </c>
      <c r="V1026" s="84">
        <v>1.8699999999999999E-4</v>
      </c>
      <c r="W1026" s="85">
        <v>0</v>
      </c>
      <c r="X1026" s="62"/>
      <c r="Y1026" s="9"/>
    </row>
    <row r="1027" spans="7:25" x14ac:dyDescent="0.3">
      <c r="G1027" s="77"/>
      <c r="H1027" s="62">
        <v>10</v>
      </c>
      <c r="I1027" s="62" t="s">
        <v>118</v>
      </c>
      <c r="J1027" s="78">
        <v>843</v>
      </c>
      <c r="K1027" s="79">
        <v>0.6</v>
      </c>
      <c r="L1027" s="80">
        <v>0</v>
      </c>
      <c r="M1027" s="81">
        <v>0</v>
      </c>
      <c r="N1027" s="80">
        <v>0</v>
      </c>
      <c r="O1027" s="80"/>
      <c r="P1027" s="81">
        <v>0</v>
      </c>
      <c r="Q1027" s="82">
        <v>0</v>
      </c>
      <c r="R1027" s="83">
        <v>0</v>
      </c>
      <c r="S1027" s="80">
        <v>0</v>
      </c>
      <c r="T1027" s="81">
        <v>0</v>
      </c>
      <c r="U1027" s="81">
        <v>0</v>
      </c>
      <c r="V1027" s="84">
        <v>0</v>
      </c>
      <c r="W1027" s="85">
        <v>0</v>
      </c>
      <c r="X1027" s="62"/>
      <c r="Y1027" s="9"/>
    </row>
    <row r="1028" spans="7:25" x14ac:dyDescent="0.3">
      <c r="G1028" s="77"/>
      <c r="H1028" s="62">
        <v>32</v>
      </c>
      <c r="I1028" s="62" t="s">
        <v>5</v>
      </c>
      <c r="J1028" s="78">
        <v>843</v>
      </c>
      <c r="K1028" s="79">
        <v>0.6</v>
      </c>
      <c r="L1028" s="80">
        <v>0</v>
      </c>
      <c r="M1028" s="81">
        <v>0</v>
      </c>
      <c r="N1028" s="80">
        <v>0</v>
      </c>
      <c r="O1028" s="80"/>
      <c r="P1028" s="81">
        <v>0</v>
      </c>
      <c r="Q1028" s="82">
        <v>1.078E-3</v>
      </c>
      <c r="R1028" s="83">
        <v>0</v>
      </c>
      <c r="S1028" s="80">
        <v>0</v>
      </c>
      <c r="T1028" s="81">
        <v>0</v>
      </c>
      <c r="U1028" s="81">
        <v>0</v>
      </c>
      <c r="V1028" s="84">
        <v>1.1440000000000001E-3</v>
      </c>
      <c r="W1028" s="85">
        <v>0</v>
      </c>
      <c r="X1028" s="62"/>
      <c r="Y1028" s="9"/>
    </row>
    <row r="1029" spans="7:25" x14ac:dyDescent="0.3">
      <c r="G1029" s="77"/>
      <c r="H1029" s="62">
        <v>38</v>
      </c>
      <c r="I1029" s="62" t="s">
        <v>12</v>
      </c>
      <c r="J1029" s="78">
        <v>843</v>
      </c>
      <c r="K1029" s="79">
        <v>0.6</v>
      </c>
      <c r="L1029" s="80">
        <v>0</v>
      </c>
      <c r="M1029" s="81">
        <v>0</v>
      </c>
      <c r="N1029" s="80">
        <v>0</v>
      </c>
      <c r="O1029" s="80"/>
      <c r="P1029" s="81">
        <v>0</v>
      </c>
      <c r="Q1029" s="82">
        <v>9.5000000000000005E-5</v>
      </c>
      <c r="R1029" s="83">
        <v>0</v>
      </c>
      <c r="S1029" s="80">
        <v>0</v>
      </c>
      <c r="T1029" s="81">
        <v>0</v>
      </c>
      <c r="U1029" s="81">
        <v>0</v>
      </c>
      <c r="V1029" s="84">
        <v>7.8999999999999996E-5</v>
      </c>
      <c r="W1029" s="85">
        <v>0</v>
      </c>
      <c r="X1029" s="62"/>
      <c r="Y1029" s="9"/>
    </row>
    <row r="1030" spans="7:25" x14ac:dyDescent="0.3">
      <c r="G1030" s="77"/>
      <c r="H1030" s="62">
        <v>41</v>
      </c>
      <c r="I1030" s="62" t="s">
        <v>83</v>
      </c>
      <c r="J1030" s="78">
        <v>843</v>
      </c>
      <c r="K1030" s="79">
        <v>0.6</v>
      </c>
      <c r="L1030" s="80">
        <v>0</v>
      </c>
      <c r="M1030" s="81">
        <v>0</v>
      </c>
      <c r="N1030" s="80">
        <v>0</v>
      </c>
      <c r="O1030" s="80"/>
      <c r="P1030" s="81">
        <v>0</v>
      </c>
      <c r="Q1030" s="82">
        <v>0</v>
      </c>
      <c r="R1030" s="83">
        <v>0</v>
      </c>
      <c r="S1030" s="80">
        <v>0</v>
      </c>
      <c r="T1030" s="81">
        <v>0</v>
      </c>
      <c r="U1030" s="81">
        <v>0</v>
      </c>
      <c r="V1030" s="84">
        <v>0</v>
      </c>
      <c r="W1030" s="85">
        <v>0</v>
      </c>
      <c r="X1030" s="62"/>
      <c r="Y1030" s="9"/>
    </row>
    <row r="1031" spans="7:25" x14ac:dyDescent="0.3">
      <c r="G1031" s="77"/>
      <c r="H1031" s="62">
        <v>55</v>
      </c>
      <c r="I1031" s="62" t="s">
        <v>26</v>
      </c>
      <c r="J1031" s="78">
        <v>843</v>
      </c>
      <c r="K1031" s="79">
        <v>0.6</v>
      </c>
      <c r="L1031" s="80">
        <v>0</v>
      </c>
      <c r="M1031" s="81">
        <v>0</v>
      </c>
      <c r="N1031" s="80">
        <v>0</v>
      </c>
      <c r="O1031" s="80"/>
      <c r="P1031" s="81">
        <v>0</v>
      </c>
      <c r="Q1031" s="82">
        <v>1.4799999999999999E-4</v>
      </c>
      <c r="R1031" s="83">
        <v>0</v>
      </c>
      <c r="S1031" s="80">
        <v>0</v>
      </c>
      <c r="T1031" s="81">
        <v>0</v>
      </c>
      <c r="U1031" s="81">
        <v>0</v>
      </c>
      <c r="V1031" s="84">
        <v>1.5699999999999999E-4</v>
      </c>
      <c r="W1031" s="85">
        <v>0</v>
      </c>
      <c r="X1031" s="62"/>
      <c r="Y1031" s="9"/>
    </row>
    <row r="1032" spans="7:25" x14ac:dyDescent="0.3">
      <c r="G1032" s="77"/>
      <c r="H1032" s="62">
        <v>71</v>
      </c>
      <c r="I1032" s="62" t="s">
        <v>18</v>
      </c>
      <c r="J1032" s="78">
        <v>843</v>
      </c>
      <c r="K1032" s="79">
        <v>0</v>
      </c>
      <c r="L1032" s="80">
        <v>0</v>
      </c>
      <c r="M1032" s="81">
        <v>0</v>
      </c>
      <c r="N1032" s="80">
        <v>0</v>
      </c>
      <c r="O1032" s="80"/>
      <c r="P1032" s="81">
        <v>0</v>
      </c>
      <c r="Q1032" s="82">
        <v>1.0000000000000001E-5</v>
      </c>
      <c r="R1032" s="83">
        <v>0</v>
      </c>
      <c r="S1032" s="80">
        <v>0</v>
      </c>
      <c r="T1032" s="81">
        <v>0</v>
      </c>
      <c r="U1032" s="81">
        <v>0</v>
      </c>
      <c r="V1032" s="84">
        <v>1.1E-5</v>
      </c>
      <c r="W1032" s="85">
        <v>0</v>
      </c>
      <c r="X1032" s="62"/>
      <c r="Y1032" s="9"/>
    </row>
    <row r="1033" spans="7:25" x14ac:dyDescent="0.3">
      <c r="G1033" s="77"/>
      <c r="H1033" s="62">
        <v>72</v>
      </c>
      <c r="I1033" s="62" t="s">
        <v>28</v>
      </c>
      <c r="J1033" s="78">
        <v>843</v>
      </c>
      <c r="K1033" s="79">
        <v>0</v>
      </c>
      <c r="L1033" s="80">
        <v>0</v>
      </c>
      <c r="M1033" s="81">
        <v>0</v>
      </c>
      <c r="N1033" s="80">
        <v>0</v>
      </c>
      <c r="O1033" s="80"/>
      <c r="P1033" s="81">
        <v>0</v>
      </c>
      <c r="Q1033" s="82">
        <v>2.9999999999999997E-4</v>
      </c>
      <c r="R1033" s="83">
        <v>0</v>
      </c>
      <c r="S1033" s="80">
        <v>0</v>
      </c>
      <c r="T1033" s="81">
        <v>0</v>
      </c>
      <c r="U1033" s="81">
        <v>0</v>
      </c>
      <c r="V1033" s="84">
        <v>3.1799999999999998E-4</v>
      </c>
      <c r="W1033" s="85">
        <v>0</v>
      </c>
      <c r="X1033" s="62"/>
      <c r="Y1033" s="9"/>
    </row>
    <row r="1034" spans="7:25" x14ac:dyDescent="0.3">
      <c r="G1034" s="77"/>
      <c r="H1034" s="62">
        <v>89</v>
      </c>
      <c r="I1034" s="62" t="s">
        <v>117</v>
      </c>
      <c r="J1034" s="78">
        <v>843</v>
      </c>
      <c r="K1034" s="79">
        <v>0.6</v>
      </c>
      <c r="L1034" s="80">
        <v>0</v>
      </c>
      <c r="M1034" s="81">
        <v>0</v>
      </c>
      <c r="N1034" s="80">
        <v>0</v>
      </c>
      <c r="O1034" s="80"/>
      <c r="P1034" s="81">
        <v>0</v>
      </c>
      <c r="Q1034" s="82">
        <v>0</v>
      </c>
      <c r="R1034" s="83">
        <v>0</v>
      </c>
      <c r="S1034" s="80">
        <v>0</v>
      </c>
      <c r="T1034" s="81">
        <v>0</v>
      </c>
      <c r="U1034" s="81">
        <v>0</v>
      </c>
      <c r="V1034" s="84">
        <v>0</v>
      </c>
      <c r="W1034" s="85">
        <v>0</v>
      </c>
      <c r="X1034" s="62"/>
      <c r="Y1034" s="9"/>
    </row>
    <row r="1035" spans="7:25" x14ac:dyDescent="0.3">
      <c r="G1035" s="77"/>
      <c r="H1035" s="62">
        <v>104</v>
      </c>
      <c r="I1035" s="62" t="s">
        <v>88</v>
      </c>
      <c r="J1035" s="78">
        <v>843</v>
      </c>
      <c r="K1035" s="79">
        <v>0.6</v>
      </c>
      <c r="L1035" s="80">
        <v>0</v>
      </c>
      <c r="M1035" s="81">
        <v>0</v>
      </c>
      <c r="N1035" s="80">
        <v>0</v>
      </c>
      <c r="O1035" s="80"/>
      <c r="P1035" s="81">
        <v>0</v>
      </c>
      <c r="Q1035" s="82">
        <v>0</v>
      </c>
      <c r="R1035" s="83">
        <v>0</v>
      </c>
      <c r="S1035" s="80">
        <v>0</v>
      </c>
      <c r="T1035" s="81">
        <v>0</v>
      </c>
      <c r="U1035" s="81">
        <v>0</v>
      </c>
      <c r="V1035" s="84">
        <v>0</v>
      </c>
      <c r="W1035" s="85">
        <v>0</v>
      </c>
      <c r="X1035" s="62"/>
      <c r="Y1035" s="9"/>
    </row>
    <row r="1036" spans="7:25" x14ac:dyDescent="0.3">
      <c r="G1036" s="77"/>
      <c r="H1036" s="62">
        <v>117</v>
      </c>
      <c r="I1036" s="62" t="s">
        <v>21</v>
      </c>
      <c r="J1036" s="78">
        <v>843</v>
      </c>
      <c r="K1036" s="79">
        <v>0.6</v>
      </c>
      <c r="L1036" s="80">
        <v>0</v>
      </c>
      <c r="M1036" s="81">
        <v>0</v>
      </c>
      <c r="N1036" s="80">
        <v>0</v>
      </c>
      <c r="O1036" s="80"/>
      <c r="P1036" s="81">
        <v>0</v>
      </c>
      <c r="Q1036" s="82">
        <v>2.5700000000000001E-4</v>
      </c>
      <c r="R1036" s="83">
        <v>0</v>
      </c>
      <c r="S1036" s="80">
        <v>0</v>
      </c>
      <c r="T1036" s="81">
        <v>0</v>
      </c>
      <c r="U1036" s="81">
        <v>0</v>
      </c>
      <c r="V1036" s="84">
        <v>2.7300000000000002E-4</v>
      </c>
      <c r="W1036" s="85">
        <v>0</v>
      </c>
      <c r="X1036" s="62"/>
      <c r="Y1036" s="9"/>
    </row>
    <row r="1037" spans="7:25" ht="15" thickBot="1" x14ac:dyDescent="0.35">
      <c r="G1037" s="86"/>
      <c r="H1037" s="87"/>
      <c r="I1037" s="87"/>
      <c r="J1037" s="87"/>
      <c r="K1037" s="87"/>
      <c r="L1037" s="87"/>
      <c r="M1037" s="87"/>
      <c r="N1037" s="87"/>
      <c r="O1037" s="87"/>
      <c r="P1037" s="87"/>
      <c r="Q1037" s="87"/>
      <c r="R1037" s="87"/>
      <c r="S1037" s="87"/>
      <c r="T1037" s="87"/>
      <c r="U1037" s="87"/>
      <c r="V1037" s="87"/>
      <c r="W1037" s="88"/>
      <c r="X1037" s="62"/>
      <c r="Y1037" s="9"/>
    </row>
    <row r="1038" spans="7:25" x14ac:dyDescent="0.3">
      <c r="G1038" s="62">
        <v>89</v>
      </c>
      <c r="H1038" s="62" t="s">
        <v>117</v>
      </c>
      <c r="I1038" s="62"/>
      <c r="J1038" s="78"/>
      <c r="K1038" s="79"/>
      <c r="L1038" s="81"/>
      <c r="M1038" s="81"/>
      <c r="N1038" s="81"/>
      <c r="O1038" s="81"/>
      <c r="P1038" s="81"/>
      <c r="Q1038" s="84"/>
      <c r="R1038" s="83">
        <v>221776.02429600002</v>
      </c>
      <c r="S1038" s="81"/>
      <c r="T1038" s="81"/>
      <c r="U1038" s="81"/>
      <c r="V1038" s="84"/>
      <c r="W1038" s="83">
        <v>21657.897533999996</v>
      </c>
      <c r="X1038" s="89">
        <v>243433.92183000001</v>
      </c>
      <c r="Y1038" s="9"/>
    </row>
    <row r="1039" spans="7:25" x14ac:dyDescent="0.3">
      <c r="G1039" s="62"/>
      <c r="H1039" s="62"/>
      <c r="I1039" s="62"/>
      <c r="J1039" s="78"/>
      <c r="K1039" s="79"/>
      <c r="L1039" s="81"/>
      <c r="M1039" s="81"/>
      <c r="N1039" s="81"/>
      <c r="O1039" s="81"/>
      <c r="P1039" s="81"/>
      <c r="Q1039" s="84"/>
      <c r="R1039" s="83"/>
      <c r="S1039" s="81"/>
      <c r="T1039" s="81"/>
      <c r="U1039" s="81"/>
      <c r="V1039" s="84"/>
      <c r="W1039" s="83"/>
      <c r="X1039" s="62"/>
      <c r="Y1039" s="9"/>
    </row>
    <row r="1040" spans="7:25" ht="15" thickBot="1" x14ac:dyDescent="0.35">
      <c r="G1040" s="62"/>
      <c r="H1040" s="62"/>
      <c r="I1040" s="62"/>
      <c r="J1040" s="63" t="s">
        <v>59</v>
      </c>
      <c r="K1040" s="64" t="s">
        <v>60</v>
      </c>
      <c r="L1040" s="65" t="s">
        <v>61</v>
      </c>
      <c r="M1040" s="65" t="s">
        <v>186</v>
      </c>
      <c r="N1040" s="65" t="s">
        <v>62</v>
      </c>
      <c r="O1040" s="65" t="s">
        <v>187</v>
      </c>
      <c r="P1040" s="65" t="s">
        <v>63</v>
      </c>
      <c r="Q1040" s="66" t="s">
        <v>64</v>
      </c>
      <c r="R1040" s="67" t="s">
        <v>65</v>
      </c>
      <c r="S1040" s="65" t="s">
        <v>66</v>
      </c>
      <c r="T1040" s="65" t="s">
        <v>67</v>
      </c>
      <c r="U1040" s="65" t="s">
        <v>68</v>
      </c>
      <c r="V1040" s="66" t="s">
        <v>69</v>
      </c>
      <c r="W1040" s="67" t="s">
        <v>70</v>
      </c>
      <c r="X1040" s="62"/>
      <c r="Y1040" s="9"/>
    </row>
    <row r="1041" spans="7:25" ht="15.6" x14ac:dyDescent="0.3">
      <c r="G1041" s="68">
        <v>114</v>
      </c>
      <c r="H1041" s="69" t="s">
        <v>120</v>
      </c>
      <c r="I1041" s="70"/>
      <c r="J1041" s="71"/>
      <c r="K1041" s="72"/>
      <c r="L1041" s="73"/>
      <c r="M1041" s="73"/>
      <c r="N1041" s="73"/>
      <c r="O1041" s="73"/>
      <c r="P1041" s="73"/>
      <c r="Q1041" s="74"/>
      <c r="R1041" s="75"/>
      <c r="S1041" s="73"/>
      <c r="T1041" s="73"/>
      <c r="U1041" s="73"/>
      <c r="V1041" s="74"/>
      <c r="W1041" s="76"/>
      <c r="X1041" s="62"/>
      <c r="Y1041" s="9"/>
    </row>
    <row r="1042" spans="7:25" x14ac:dyDescent="0.3">
      <c r="G1042" s="77"/>
      <c r="H1042" s="62">
        <v>1</v>
      </c>
      <c r="I1042" s="62" t="s">
        <v>11</v>
      </c>
      <c r="J1042" s="78">
        <v>422</v>
      </c>
      <c r="K1042" s="79">
        <v>1</v>
      </c>
      <c r="L1042" s="80">
        <v>33238804</v>
      </c>
      <c r="M1042" s="81">
        <v>8593726</v>
      </c>
      <c r="N1042" s="80">
        <v>92950</v>
      </c>
      <c r="O1042" s="80"/>
      <c r="P1042" s="81">
        <v>24738028</v>
      </c>
      <c r="Q1042" s="82">
        <v>2.2769999999999999E-3</v>
      </c>
      <c r="R1042" s="83">
        <v>56328.489755999995</v>
      </c>
      <c r="S1042" s="80">
        <v>3276256</v>
      </c>
      <c r="T1042" s="81">
        <v>210871</v>
      </c>
      <c r="U1042" s="81">
        <v>3065385</v>
      </c>
      <c r="V1042" s="84">
        <v>1.91E-3</v>
      </c>
      <c r="W1042" s="85">
        <v>5854.8853500000005</v>
      </c>
      <c r="X1042" s="62"/>
      <c r="Y1042" s="9"/>
    </row>
    <row r="1043" spans="7:25" x14ac:dyDescent="0.3">
      <c r="G1043" s="77"/>
      <c r="H1043" s="62">
        <v>2</v>
      </c>
      <c r="I1043" s="62" t="s">
        <v>27</v>
      </c>
      <c r="J1043" s="78">
        <v>422</v>
      </c>
      <c r="K1043" s="79">
        <v>1</v>
      </c>
      <c r="L1043" s="80">
        <v>33238804</v>
      </c>
      <c r="M1043" s="81">
        <v>8593726</v>
      </c>
      <c r="N1043" s="80">
        <v>92950</v>
      </c>
      <c r="O1043" s="80"/>
      <c r="P1043" s="81">
        <v>24738028</v>
      </c>
      <c r="Q1043" s="82">
        <v>2.6200000000000003E-4</v>
      </c>
      <c r="R1043" s="83">
        <v>6481.3633360000003</v>
      </c>
      <c r="S1043" s="80">
        <v>3276256</v>
      </c>
      <c r="T1043" s="81">
        <v>210871</v>
      </c>
      <c r="U1043" s="81">
        <v>3065385</v>
      </c>
      <c r="V1043" s="84">
        <v>2.6899999999999998E-4</v>
      </c>
      <c r="W1043" s="85">
        <v>824.5885649999999</v>
      </c>
      <c r="X1043" s="62"/>
      <c r="Y1043" s="9"/>
    </row>
    <row r="1044" spans="7:25" x14ac:dyDescent="0.3">
      <c r="G1044" s="77"/>
      <c r="H1044" s="62">
        <v>3</v>
      </c>
      <c r="I1044" s="62" t="s">
        <v>20</v>
      </c>
      <c r="J1044" s="78">
        <v>422</v>
      </c>
      <c r="K1044" s="79">
        <v>1</v>
      </c>
      <c r="L1044" s="80">
        <v>33238804</v>
      </c>
      <c r="M1044" s="81">
        <v>8593726</v>
      </c>
      <c r="N1044" s="80">
        <v>92950</v>
      </c>
      <c r="O1044" s="80"/>
      <c r="P1044" s="81">
        <v>24738028</v>
      </c>
      <c r="Q1044" s="82">
        <v>5.7799999999999995E-4</v>
      </c>
      <c r="R1044" s="83">
        <v>14298.580183999999</v>
      </c>
      <c r="S1044" s="80">
        <v>3276256</v>
      </c>
      <c r="T1044" s="81">
        <v>210871</v>
      </c>
      <c r="U1044" s="81">
        <v>3065385</v>
      </c>
      <c r="V1044" s="84">
        <v>5.9699999999999998E-4</v>
      </c>
      <c r="W1044" s="85">
        <v>1830.0348449999999</v>
      </c>
      <c r="X1044" s="62"/>
      <c r="Y1044" s="9"/>
    </row>
    <row r="1045" spans="7:25" x14ac:dyDescent="0.3">
      <c r="G1045" s="77"/>
      <c r="H1045" s="62">
        <v>5</v>
      </c>
      <c r="I1045" s="62" t="s">
        <v>17</v>
      </c>
      <c r="J1045" s="78">
        <v>422</v>
      </c>
      <c r="K1045" s="79">
        <v>1</v>
      </c>
      <c r="L1045" s="80">
        <v>33238804</v>
      </c>
      <c r="M1045" s="81">
        <v>8593726</v>
      </c>
      <c r="N1045" s="80">
        <v>92950</v>
      </c>
      <c r="O1045" s="80"/>
      <c r="P1045" s="81">
        <v>24738028</v>
      </c>
      <c r="Q1045" s="82">
        <v>6.2979999999999998E-3</v>
      </c>
      <c r="R1045" s="83">
        <v>155800.10034400001</v>
      </c>
      <c r="S1045" s="80">
        <v>3276256</v>
      </c>
      <c r="T1045" s="81">
        <v>210871</v>
      </c>
      <c r="U1045" s="81">
        <v>3065385</v>
      </c>
      <c r="V1045" s="84">
        <v>6.6930000000000002E-3</v>
      </c>
      <c r="W1045" s="85">
        <v>20516.621804999999</v>
      </c>
      <c r="X1045" s="62"/>
      <c r="Y1045" s="9"/>
    </row>
    <row r="1046" spans="7:25" x14ac:dyDescent="0.3">
      <c r="G1046" s="77"/>
      <c r="H1046" s="62">
        <v>137</v>
      </c>
      <c r="I1046" s="62" t="s">
        <v>160</v>
      </c>
      <c r="J1046" s="78">
        <v>422</v>
      </c>
      <c r="K1046" s="79">
        <v>1</v>
      </c>
      <c r="L1046" s="80">
        <v>33238804</v>
      </c>
      <c r="M1046" s="81">
        <v>8593726</v>
      </c>
      <c r="N1046" s="80">
        <v>92950</v>
      </c>
      <c r="O1046" s="80"/>
      <c r="P1046" s="81">
        <v>24738028</v>
      </c>
      <c r="Q1046" s="82">
        <v>7.4999999999999993E-5</v>
      </c>
      <c r="R1046" s="83">
        <v>1855.3520999999998</v>
      </c>
      <c r="S1046" s="80">
        <v>3276256</v>
      </c>
      <c r="T1046" s="81">
        <v>210871</v>
      </c>
      <c r="U1046" s="81">
        <v>3065385</v>
      </c>
      <c r="V1046" s="84">
        <v>0</v>
      </c>
      <c r="W1046" s="85">
        <v>0</v>
      </c>
      <c r="X1046" s="62"/>
      <c r="Y1046" s="9"/>
    </row>
    <row r="1047" spans="7:25" x14ac:dyDescent="0.3">
      <c r="G1047" s="77"/>
      <c r="H1047" s="62">
        <v>6</v>
      </c>
      <c r="I1047" s="62" t="s">
        <v>76</v>
      </c>
      <c r="J1047" s="78">
        <v>422</v>
      </c>
      <c r="K1047" s="79">
        <v>1</v>
      </c>
      <c r="L1047" s="80">
        <v>33238804</v>
      </c>
      <c r="M1047" s="81">
        <v>8593726</v>
      </c>
      <c r="N1047" s="80">
        <v>92950</v>
      </c>
      <c r="O1047" s="80"/>
      <c r="P1047" s="81">
        <v>24738028</v>
      </c>
      <c r="Q1047" s="82">
        <v>0</v>
      </c>
      <c r="R1047" s="83">
        <v>0</v>
      </c>
      <c r="S1047" s="80">
        <v>3276256</v>
      </c>
      <c r="T1047" s="81">
        <v>210871</v>
      </c>
      <c r="U1047" s="81">
        <v>3065385</v>
      </c>
      <c r="V1047" s="84">
        <v>0</v>
      </c>
      <c r="W1047" s="85">
        <v>0</v>
      </c>
      <c r="X1047" s="62"/>
      <c r="Y1047" s="9"/>
    </row>
    <row r="1048" spans="7:25" x14ac:dyDescent="0.3">
      <c r="G1048" s="77"/>
      <c r="H1048" s="62">
        <v>7</v>
      </c>
      <c r="I1048" s="62" t="s">
        <v>9</v>
      </c>
      <c r="J1048" s="78">
        <v>422</v>
      </c>
      <c r="K1048" s="79">
        <v>1</v>
      </c>
      <c r="L1048" s="80">
        <v>33238804</v>
      </c>
      <c r="M1048" s="81">
        <v>8593726</v>
      </c>
      <c r="N1048" s="80">
        <v>92950</v>
      </c>
      <c r="O1048" s="80"/>
      <c r="P1048" s="81">
        <v>24738028</v>
      </c>
      <c r="Q1048" s="82">
        <v>1.1900000000000001E-4</v>
      </c>
      <c r="R1048" s="83">
        <v>2943.8253320000003</v>
      </c>
      <c r="S1048" s="80">
        <v>3276256</v>
      </c>
      <c r="T1048" s="81">
        <v>210871</v>
      </c>
      <c r="U1048" s="81">
        <v>3065385</v>
      </c>
      <c r="V1048" s="84">
        <v>1.27E-4</v>
      </c>
      <c r="W1048" s="85">
        <v>389.30389500000001</v>
      </c>
      <c r="X1048" s="62"/>
      <c r="Y1048" s="9"/>
    </row>
    <row r="1049" spans="7:25" x14ac:dyDescent="0.3">
      <c r="G1049" s="77"/>
      <c r="H1049" s="62">
        <v>8</v>
      </c>
      <c r="I1049" s="62" t="s">
        <v>23</v>
      </c>
      <c r="J1049" s="78">
        <v>422</v>
      </c>
      <c r="K1049" s="79">
        <v>1</v>
      </c>
      <c r="L1049" s="80">
        <v>33238804</v>
      </c>
      <c r="M1049" s="81">
        <v>8593726</v>
      </c>
      <c r="N1049" s="80">
        <v>92950</v>
      </c>
      <c r="O1049" s="80"/>
      <c r="P1049" s="81">
        <v>24738028</v>
      </c>
      <c r="Q1049" s="82">
        <v>1.74E-4</v>
      </c>
      <c r="R1049" s="83">
        <v>4304.4168719999998</v>
      </c>
      <c r="S1049" s="80">
        <v>3276256</v>
      </c>
      <c r="T1049" s="81">
        <v>210871</v>
      </c>
      <c r="U1049" s="81">
        <v>3065385</v>
      </c>
      <c r="V1049" s="84">
        <v>1.8699999999999999E-4</v>
      </c>
      <c r="W1049" s="85">
        <v>573.22699499999999</v>
      </c>
      <c r="X1049" s="62"/>
      <c r="Y1049" s="9"/>
    </row>
    <row r="1050" spans="7:25" x14ac:dyDescent="0.3">
      <c r="G1050" s="77"/>
      <c r="H1050" s="62">
        <v>10</v>
      </c>
      <c r="I1050" s="62" t="s">
        <v>118</v>
      </c>
      <c r="J1050" s="78">
        <v>422</v>
      </c>
      <c r="K1050" s="79">
        <v>1</v>
      </c>
      <c r="L1050" s="80">
        <v>33238804</v>
      </c>
      <c r="M1050" s="81">
        <v>8593726</v>
      </c>
      <c r="N1050" s="80">
        <v>92950</v>
      </c>
      <c r="O1050" s="80"/>
      <c r="P1050" s="81">
        <v>24738028</v>
      </c>
      <c r="Q1050" s="82">
        <v>0</v>
      </c>
      <c r="R1050" s="83">
        <v>0</v>
      </c>
      <c r="S1050" s="80">
        <v>3276256</v>
      </c>
      <c r="T1050" s="81">
        <v>210871</v>
      </c>
      <c r="U1050" s="81">
        <v>3065385</v>
      </c>
      <c r="V1050" s="84">
        <v>0</v>
      </c>
      <c r="W1050" s="85">
        <v>0</v>
      </c>
      <c r="X1050" s="62"/>
      <c r="Y1050" s="9"/>
    </row>
    <row r="1051" spans="7:25" x14ac:dyDescent="0.3">
      <c r="G1051" s="77"/>
      <c r="H1051" s="62">
        <v>17</v>
      </c>
      <c r="I1051" s="62" t="s">
        <v>16</v>
      </c>
      <c r="J1051" s="78">
        <v>422</v>
      </c>
      <c r="K1051" s="79">
        <v>1</v>
      </c>
      <c r="L1051" s="80">
        <v>33238804</v>
      </c>
      <c r="M1051" s="81">
        <v>8593726</v>
      </c>
      <c r="N1051" s="80">
        <v>92950</v>
      </c>
      <c r="O1051" s="80"/>
      <c r="P1051" s="81">
        <v>24738028</v>
      </c>
      <c r="Q1051" s="82">
        <v>7.0899999999999999E-4</v>
      </c>
      <c r="R1051" s="83">
        <v>17539.261852</v>
      </c>
      <c r="S1051" s="80">
        <v>3276256</v>
      </c>
      <c r="T1051" s="81">
        <v>210871</v>
      </c>
      <c r="U1051" s="81">
        <v>3065385</v>
      </c>
      <c r="V1051" s="84">
        <v>7.5799999999999999E-4</v>
      </c>
      <c r="W1051" s="85">
        <v>2323.5618300000001</v>
      </c>
      <c r="X1051" s="62"/>
      <c r="Y1051" s="9"/>
    </row>
    <row r="1052" spans="7:25" x14ac:dyDescent="0.3">
      <c r="G1052" s="77"/>
      <c r="H1052" s="62">
        <v>32</v>
      </c>
      <c r="I1052" s="62" t="s">
        <v>5</v>
      </c>
      <c r="J1052" s="78">
        <v>422</v>
      </c>
      <c r="K1052" s="79">
        <v>1</v>
      </c>
      <c r="L1052" s="80">
        <v>33238804</v>
      </c>
      <c r="M1052" s="81">
        <v>8593726</v>
      </c>
      <c r="N1052" s="80">
        <v>92950</v>
      </c>
      <c r="O1052" s="80"/>
      <c r="P1052" s="81">
        <v>24738028</v>
      </c>
      <c r="Q1052" s="82">
        <v>1.078E-3</v>
      </c>
      <c r="R1052" s="83">
        <v>26667.594183999998</v>
      </c>
      <c r="S1052" s="80">
        <v>3276256</v>
      </c>
      <c r="T1052" s="81">
        <v>210871</v>
      </c>
      <c r="U1052" s="81">
        <v>3065385</v>
      </c>
      <c r="V1052" s="84">
        <v>1.1440000000000001E-3</v>
      </c>
      <c r="W1052" s="85">
        <v>3506.80044</v>
      </c>
      <c r="X1052" s="62"/>
      <c r="Y1052" s="9"/>
    </row>
    <row r="1053" spans="7:25" x14ac:dyDescent="0.3">
      <c r="G1053" s="77"/>
      <c r="H1053" s="62">
        <v>38</v>
      </c>
      <c r="I1053" s="62" t="s">
        <v>12</v>
      </c>
      <c r="J1053" s="78">
        <v>422</v>
      </c>
      <c r="K1053" s="79">
        <v>1</v>
      </c>
      <c r="L1053" s="80">
        <v>33238804</v>
      </c>
      <c r="M1053" s="81">
        <v>8593726</v>
      </c>
      <c r="N1053" s="80">
        <v>92950</v>
      </c>
      <c r="O1053" s="80"/>
      <c r="P1053" s="81">
        <v>24738028</v>
      </c>
      <c r="Q1053" s="82">
        <v>9.5000000000000005E-5</v>
      </c>
      <c r="R1053" s="83">
        <v>2350.1126600000002</v>
      </c>
      <c r="S1053" s="80">
        <v>3276256</v>
      </c>
      <c r="T1053" s="81">
        <v>210871</v>
      </c>
      <c r="U1053" s="81">
        <v>3065385</v>
      </c>
      <c r="V1053" s="84">
        <v>7.8999999999999996E-5</v>
      </c>
      <c r="W1053" s="85">
        <v>242.165415</v>
      </c>
      <c r="X1053" s="62"/>
      <c r="Y1053" s="9"/>
    </row>
    <row r="1054" spans="7:25" x14ac:dyDescent="0.3">
      <c r="G1054" s="77"/>
      <c r="H1054" s="62">
        <v>55</v>
      </c>
      <c r="I1054" s="62" t="s">
        <v>26</v>
      </c>
      <c r="J1054" s="78">
        <v>422</v>
      </c>
      <c r="K1054" s="79">
        <v>1</v>
      </c>
      <c r="L1054" s="80">
        <v>33238804</v>
      </c>
      <c r="M1054" s="81">
        <v>8593726</v>
      </c>
      <c r="N1054" s="80">
        <v>92950</v>
      </c>
      <c r="O1054" s="80"/>
      <c r="P1054" s="81">
        <v>24738028</v>
      </c>
      <c r="Q1054" s="82">
        <v>1.4799999999999999E-4</v>
      </c>
      <c r="R1054" s="83">
        <v>3661.2281439999997</v>
      </c>
      <c r="S1054" s="80">
        <v>3276256</v>
      </c>
      <c r="T1054" s="81">
        <v>210871</v>
      </c>
      <c r="U1054" s="81">
        <v>3065385</v>
      </c>
      <c r="V1054" s="84">
        <v>1.5699999999999999E-4</v>
      </c>
      <c r="W1054" s="85">
        <v>481.265445</v>
      </c>
      <c r="X1054" s="62"/>
      <c r="Y1054" s="9"/>
    </row>
    <row r="1055" spans="7:25" x14ac:dyDescent="0.3">
      <c r="G1055" s="77"/>
      <c r="H1055" s="62">
        <v>71</v>
      </c>
      <c r="I1055" s="62" t="s">
        <v>18</v>
      </c>
      <c r="J1055" s="78">
        <v>422</v>
      </c>
      <c r="K1055" s="79">
        <v>0</v>
      </c>
      <c r="L1055" s="80">
        <v>33238804</v>
      </c>
      <c r="M1055" s="81">
        <v>8593726</v>
      </c>
      <c r="N1055" s="80">
        <v>92950</v>
      </c>
      <c r="O1055" s="80"/>
      <c r="P1055" s="81">
        <v>0</v>
      </c>
      <c r="Q1055" s="82">
        <v>1.0000000000000001E-5</v>
      </c>
      <c r="R1055" s="83">
        <v>0</v>
      </c>
      <c r="S1055" s="80">
        <v>3276256</v>
      </c>
      <c r="T1055" s="81">
        <v>210871</v>
      </c>
      <c r="U1055" s="81">
        <v>0</v>
      </c>
      <c r="V1055" s="84">
        <v>1.1E-5</v>
      </c>
      <c r="W1055" s="85">
        <v>0</v>
      </c>
      <c r="X1055" s="62"/>
      <c r="Y1055" s="9"/>
    </row>
    <row r="1056" spans="7:25" x14ac:dyDescent="0.3">
      <c r="G1056" s="77"/>
      <c r="H1056" s="62">
        <v>72</v>
      </c>
      <c r="I1056" s="62" t="s">
        <v>28</v>
      </c>
      <c r="J1056" s="78">
        <v>422</v>
      </c>
      <c r="K1056" s="79">
        <v>0</v>
      </c>
      <c r="L1056" s="80">
        <v>33238804</v>
      </c>
      <c r="M1056" s="81">
        <v>8593726</v>
      </c>
      <c r="N1056" s="80">
        <v>92950</v>
      </c>
      <c r="O1056" s="80"/>
      <c r="P1056" s="81">
        <v>0</v>
      </c>
      <c r="Q1056" s="82">
        <v>2.9999999999999997E-4</v>
      </c>
      <c r="R1056" s="83">
        <v>0</v>
      </c>
      <c r="S1056" s="80">
        <v>3276256</v>
      </c>
      <c r="T1056" s="81">
        <v>210871</v>
      </c>
      <c r="U1056" s="81">
        <v>0</v>
      </c>
      <c r="V1056" s="84">
        <v>3.1799999999999998E-4</v>
      </c>
      <c r="W1056" s="85">
        <v>0</v>
      </c>
      <c r="X1056" s="62"/>
      <c r="Y1056" s="9"/>
    </row>
    <row r="1057" spans="7:25" x14ac:dyDescent="0.3">
      <c r="G1057" s="77"/>
      <c r="H1057" s="62">
        <v>104</v>
      </c>
      <c r="I1057" s="62" t="s">
        <v>88</v>
      </c>
      <c r="J1057" s="78">
        <v>422</v>
      </c>
      <c r="K1057" s="79">
        <v>1</v>
      </c>
      <c r="L1057" s="80">
        <v>33238804</v>
      </c>
      <c r="M1057" s="81">
        <v>8593726</v>
      </c>
      <c r="N1057" s="80">
        <v>92950</v>
      </c>
      <c r="O1057" s="80"/>
      <c r="P1057" s="81">
        <v>24738028</v>
      </c>
      <c r="Q1057" s="82">
        <v>0</v>
      </c>
      <c r="R1057" s="83">
        <v>0</v>
      </c>
      <c r="S1057" s="80">
        <v>3276256</v>
      </c>
      <c r="T1057" s="81">
        <v>210871</v>
      </c>
      <c r="U1057" s="81">
        <v>3065385</v>
      </c>
      <c r="V1057" s="84">
        <v>0</v>
      </c>
      <c r="W1057" s="85">
        <v>0</v>
      </c>
      <c r="X1057" s="62"/>
      <c r="Y1057" s="9"/>
    </row>
    <row r="1058" spans="7:25" x14ac:dyDescent="0.3">
      <c r="G1058" s="77"/>
      <c r="H1058" s="62">
        <v>114</v>
      </c>
      <c r="I1058" s="62" t="s">
        <v>120</v>
      </c>
      <c r="J1058" s="78">
        <v>422</v>
      </c>
      <c r="K1058" s="79">
        <v>1</v>
      </c>
      <c r="L1058" s="80">
        <v>33238804</v>
      </c>
      <c r="M1058" s="81">
        <v>8593726</v>
      </c>
      <c r="N1058" s="80">
        <v>92950</v>
      </c>
      <c r="O1058" s="80"/>
      <c r="P1058" s="81">
        <v>24738028</v>
      </c>
      <c r="Q1058" s="82">
        <v>0</v>
      </c>
      <c r="R1058" s="83">
        <v>0</v>
      </c>
      <c r="S1058" s="80">
        <v>3276256</v>
      </c>
      <c r="T1058" s="81">
        <v>210871</v>
      </c>
      <c r="U1058" s="81">
        <v>3065385</v>
      </c>
      <c r="V1058" s="84">
        <v>0</v>
      </c>
      <c r="W1058" s="85">
        <v>0</v>
      </c>
      <c r="X1058" s="62"/>
      <c r="Y1058" s="9"/>
    </row>
    <row r="1059" spans="7:25" x14ac:dyDescent="0.3">
      <c r="G1059" s="77"/>
      <c r="H1059" s="62">
        <v>117</v>
      </c>
      <c r="I1059" s="62" t="s">
        <v>21</v>
      </c>
      <c r="J1059" s="78">
        <v>422</v>
      </c>
      <c r="K1059" s="79">
        <v>1</v>
      </c>
      <c r="L1059" s="80">
        <v>33238804</v>
      </c>
      <c r="M1059" s="81">
        <v>8593726</v>
      </c>
      <c r="N1059" s="80">
        <v>92950</v>
      </c>
      <c r="O1059" s="80"/>
      <c r="P1059" s="81">
        <v>24738028</v>
      </c>
      <c r="Q1059" s="82">
        <v>2.5700000000000001E-4</v>
      </c>
      <c r="R1059" s="83">
        <v>6357.6731960000006</v>
      </c>
      <c r="S1059" s="80">
        <v>3276256</v>
      </c>
      <c r="T1059" s="81">
        <v>210871</v>
      </c>
      <c r="U1059" s="81">
        <v>3065385</v>
      </c>
      <c r="V1059" s="84">
        <v>2.7300000000000002E-4</v>
      </c>
      <c r="W1059" s="85">
        <v>836.8501050000001</v>
      </c>
      <c r="X1059" s="62"/>
      <c r="Y1059" s="9"/>
    </row>
    <row r="1060" spans="7:25" x14ac:dyDescent="0.3">
      <c r="G1060" s="77"/>
      <c r="H1060" s="62"/>
      <c r="I1060" s="62"/>
      <c r="J1060" s="78"/>
      <c r="K1060" s="79"/>
      <c r="L1060" s="81"/>
      <c r="M1060" s="81"/>
      <c r="N1060" s="81"/>
      <c r="O1060" s="81"/>
      <c r="P1060" s="81"/>
      <c r="Q1060" s="84"/>
      <c r="R1060" s="83"/>
      <c r="S1060" s="81"/>
      <c r="T1060" s="81"/>
      <c r="U1060" s="81"/>
      <c r="V1060" s="84"/>
      <c r="W1060" s="85"/>
      <c r="X1060" s="62"/>
      <c r="Y1060" s="9"/>
    </row>
    <row r="1061" spans="7:25" ht="15.6" x14ac:dyDescent="0.3">
      <c r="G1061" s="90">
        <v>114</v>
      </c>
      <c r="H1061" s="91" t="s">
        <v>120</v>
      </c>
      <c r="I1061" s="62"/>
      <c r="J1061" s="78"/>
      <c r="K1061" s="79"/>
      <c r="L1061" s="81"/>
      <c r="M1061" s="81"/>
      <c r="N1061" s="81"/>
      <c r="O1061" s="81"/>
      <c r="P1061" s="81"/>
      <c r="Q1061" s="84"/>
      <c r="R1061" s="83"/>
      <c r="S1061" s="81"/>
      <c r="T1061" s="81"/>
      <c r="U1061" s="81"/>
      <c r="V1061" s="84"/>
      <c r="W1061" s="85"/>
      <c r="X1061" s="62"/>
      <c r="Y1061" s="9"/>
    </row>
    <row r="1062" spans="7:25" x14ac:dyDescent="0.3">
      <c r="G1062" s="77"/>
      <c r="H1062" s="62">
        <v>1</v>
      </c>
      <c r="I1062" s="62" t="s">
        <v>11</v>
      </c>
      <c r="J1062" s="78">
        <v>957</v>
      </c>
      <c r="K1062" s="79">
        <v>1</v>
      </c>
      <c r="L1062" s="80">
        <v>0</v>
      </c>
      <c r="M1062" s="81"/>
      <c r="N1062" s="80">
        <v>39017</v>
      </c>
      <c r="O1062" s="80"/>
      <c r="P1062" s="81">
        <v>39017</v>
      </c>
      <c r="Q1062" s="82">
        <v>2.2769999999999999E-3</v>
      </c>
      <c r="R1062" s="83">
        <v>88.841708999999994</v>
      </c>
      <c r="S1062" s="80">
        <v>0</v>
      </c>
      <c r="T1062" s="81"/>
      <c r="U1062" s="81">
        <v>0</v>
      </c>
      <c r="V1062" s="84">
        <v>1.91E-3</v>
      </c>
      <c r="W1062" s="85">
        <v>0</v>
      </c>
      <c r="X1062" s="62"/>
      <c r="Y1062" s="9"/>
    </row>
    <row r="1063" spans="7:25" x14ac:dyDescent="0.3">
      <c r="G1063" s="77"/>
      <c r="H1063" s="62">
        <v>2</v>
      </c>
      <c r="I1063" s="62" t="s">
        <v>27</v>
      </c>
      <c r="J1063" s="78">
        <v>957</v>
      </c>
      <c r="K1063" s="79">
        <v>1</v>
      </c>
      <c r="L1063" s="80">
        <v>0</v>
      </c>
      <c r="M1063" s="81"/>
      <c r="N1063" s="80">
        <v>39017</v>
      </c>
      <c r="O1063" s="80"/>
      <c r="P1063" s="81">
        <v>39017</v>
      </c>
      <c r="Q1063" s="82">
        <v>2.6200000000000003E-4</v>
      </c>
      <c r="R1063" s="83">
        <v>10.222454000000001</v>
      </c>
      <c r="S1063" s="80">
        <v>0</v>
      </c>
      <c r="T1063" s="81"/>
      <c r="U1063" s="81">
        <v>0</v>
      </c>
      <c r="V1063" s="84">
        <v>2.6899999999999998E-4</v>
      </c>
      <c r="W1063" s="85">
        <v>0</v>
      </c>
      <c r="X1063" s="62"/>
      <c r="Y1063" s="9"/>
    </row>
    <row r="1064" spans="7:25" x14ac:dyDescent="0.3">
      <c r="G1064" s="77"/>
      <c r="H1064" s="62">
        <v>3</v>
      </c>
      <c r="I1064" s="62" t="s">
        <v>20</v>
      </c>
      <c r="J1064" s="78">
        <v>957</v>
      </c>
      <c r="K1064" s="79">
        <v>1</v>
      </c>
      <c r="L1064" s="80">
        <v>0</v>
      </c>
      <c r="M1064" s="81"/>
      <c r="N1064" s="80">
        <v>39017</v>
      </c>
      <c r="O1064" s="80"/>
      <c r="P1064" s="81">
        <v>39017</v>
      </c>
      <c r="Q1064" s="82">
        <v>5.7799999999999995E-4</v>
      </c>
      <c r="R1064" s="83">
        <v>22.551825999999998</v>
      </c>
      <c r="S1064" s="80">
        <v>0</v>
      </c>
      <c r="T1064" s="81"/>
      <c r="U1064" s="81">
        <v>0</v>
      </c>
      <c r="V1064" s="84">
        <v>5.9699999999999998E-4</v>
      </c>
      <c r="W1064" s="85">
        <v>0</v>
      </c>
      <c r="X1064" s="62"/>
      <c r="Y1064" s="9"/>
    </row>
    <row r="1065" spans="7:25" x14ac:dyDescent="0.3">
      <c r="G1065" s="77"/>
      <c r="H1065" s="62">
        <v>5</v>
      </c>
      <c r="I1065" s="62" t="s">
        <v>17</v>
      </c>
      <c r="J1065" s="78">
        <v>957</v>
      </c>
      <c r="K1065" s="79">
        <v>1</v>
      </c>
      <c r="L1065" s="80">
        <v>0</v>
      </c>
      <c r="M1065" s="81"/>
      <c r="N1065" s="80">
        <v>39017</v>
      </c>
      <c r="O1065" s="80"/>
      <c r="P1065" s="81">
        <v>39017</v>
      </c>
      <c r="Q1065" s="82">
        <v>6.2979999999999998E-3</v>
      </c>
      <c r="R1065" s="83">
        <v>245.72906599999999</v>
      </c>
      <c r="S1065" s="80">
        <v>0</v>
      </c>
      <c r="T1065" s="81"/>
      <c r="U1065" s="81">
        <v>0</v>
      </c>
      <c r="V1065" s="84">
        <v>6.6930000000000002E-3</v>
      </c>
      <c r="W1065" s="85">
        <v>0</v>
      </c>
      <c r="X1065" s="62"/>
      <c r="Y1065" s="9"/>
    </row>
    <row r="1066" spans="7:25" x14ac:dyDescent="0.3">
      <c r="G1066" s="77"/>
      <c r="H1066" s="62">
        <v>137</v>
      </c>
      <c r="I1066" s="62" t="s">
        <v>160</v>
      </c>
      <c r="J1066" s="78">
        <v>957</v>
      </c>
      <c r="K1066" s="79">
        <v>1</v>
      </c>
      <c r="L1066" s="80">
        <v>0</v>
      </c>
      <c r="M1066" s="81"/>
      <c r="N1066" s="80">
        <v>39017</v>
      </c>
      <c r="O1066" s="80"/>
      <c r="P1066" s="81">
        <v>39017</v>
      </c>
      <c r="Q1066" s="82">
        <v>7.4999999999999993E-5</v>
      </c>
      <c r="R1066" s="83">
        <v>2.926275</v>
      </c>
      <c r="S1066" s="80">
        <v>0</v>
      </c>
      <c r="T1066" s="81"/>
      <c r="U1066" s="81">
        <v>0</v>
      </c>
      <c r="V1066" s="84">
        <v>0</v>
      </c>
      <c r="W1066" s="85">
        <v>0</v>
      </c>
      <c r="X1066" s="62"/>
      <c r="Y1066" s="9"/>
    </row>
    <row r="1067" spans="7:25" x14ac:dyDescent="0.3">
      <c r="G1067" s="77"/>
      <c r="H1067" s="62">
        <v>6</v>
      </c>
      <c r="I1067" s="62" t="s">
        <v>76</v>
      </c>
      <c r="J1067" s="78">
        <v>957</v>
      </c>
      <c r="K1067" s="79">
        <v>1</v>
      </c>
      <c r="L1067" s="80">
        <v>0</v>
      </c>
      <c r="M1067" s="81"/>
      <c r="N1067" s="80">
        <v>39017</v>
      </c>
      <c r="O1067" s="80"/>
      <c r="P1067" s="81">
        <v>39017</v>
      </c>
      <c r="Q1067" s="82">
        <v>0</v>
      </c>
      <c r="R1067" s="83">
        <v>0</v>
      </c>
      <c r="S1067" s="80">
        <v>0</v>
      </c>
      <c r="T1067" s="81"/>
      <c r="U1067" s="81">
        <v>0</v>
      </c>
      <c r="V1067" s="84">
        <v>0</v>
      </c>
      <c r="W1067" s="85">
        <v>0</v>
      </c>
      <c r="X1067" s="62"/>
      <c r="Y1067" s="9"/>
    </row>
    <row r="1068" spans="7:25" x14ac:dyDescent="0.3">
      <c r="G1068" s="77"/>
      <c r="H1068" s="62">
        <v>7</v>
      </c>
      <c r="I1068" s="62" t="s">
        <v>9</v>
      </c>
      <c r="J1068" s="78">
        <v>957</v>
      </c>
      <c r="K1068" s="79">
        <v>1</v>
      </c>
      <c r="L1068" s="80">
        <v>0</v>
      </c>
      <c r="M1068" s="81"/>
      <c r="N1068" s="80">
        <v>39017</v>
      </c>
      <c r="O1068" s="80"/>
      <c r="P1068" s="81">
        <v>39017</v>
      </c>
      <c r="Q1068" s="82">
        <v>1.1900000000000001E-4</v>
      </c>
      <c r="R1068" s="83">
        <v>4.6430230000000003</v>
      </c>
      <c r="S1068" s="80">
        <v>0</v>
      </c>
      <c r="T1068" s="81"/>
      <c r="U1068" s="81">
        <v>0</v>
      </c>
      <c r="V1068" s="84">
        <v>1.27E-4</v>
      </c>
      <c r="W1068" s="85">
        <v>0</v>
      </c>
      <c r="X1068" s="62"/>
      <c r="Y1068" s="9"/>
    </row>
    <row r="1069" spans="7:25" x14ac:dyDescent="0.3">
      <c r="G1069" s="77"/>
      <c r="H1069" s="62">
        <v>8</v>
      </c>
      <c r="I1069" s="62" t="s">
        <v>23</v>
      </c>
      <c r="J1069" s="78">
        <v>957</v>
      </c>
      <c r="K1069" s="79">
        <v>1</v>
      </c>
      <c r="L1069" s="80">
        <v>0</v>
      </c>
      <c r="M1069" s="81"/>
      <c r="N1069" s="80">
        <v>39017</v>
      </c>
      <c r="O1069" s="80"/>
      <c r="P1069" s="81">
        <v>39017</v>
      </c>
      <c r="Q1069" s="82">
        <v>1.74E-4</v>
      </c>
      <c r="R1069" s="83">
        <v>6.788958</v>
      </c>
      <c r="S1069" s="80">
        <v>0</v>
      </c>
      <c r="T1069" s="81"/>
      <c r="U1069" s="81">
        <v>0</v>
      </c>
      <c r="V1069" s="84">
        <v>1.8699999999999999E-4</v>
      </c>
      <c r="W1069" s="85">
        <v>0</v>
      </c>
      <c r="X1069" s="62"/>
      <c r="Y1069" s="9"/>
    </row>
    <row r="1070" spans="7:25" x14ac:dyDescent="0.3">
      <c r="G1070" s="77"/>
      <c r="H1070" s="62">
        <v>10</v>
      </c>
      <c r="I1070" s="62" t="s">
        <v>118</v>
      </c>
      <c r="J1070" s="78">
        <v>957</v>
      </c>
      <c r="K1070" s="79">
        <v>1</v>
      </c>
      <c r="L1070" s="80">
        <v>0</v>
      </c>
      <c r="M1070" s="81"/>
      <c r="N1070" s="80">
        <v>39017</v>
      </c>
      <c r="O1070" s="80"/>
      <c r="P1070" s="81">
        <v>39017</v>
      </c>
      <c r="Q1070" s="82">
        <v>0</v>
      </c>
      <c r="R1070" s="83">
        <v>0</v>
      </c>
      <c r="S1070" s="80">
        <v>0</v>
      </c>
      <c r="T1070" s="81"/>
      <c r="U1070" s="81">
        <v>0</v>
      </c>
      <c r="V1070" s="84">
        <v>0</v>
      </c>
      <c r="W1070" s="85">
        <v>0</v>
      </c>
      <c r="X1070" s="62"/>
      <c r="Y1070" s="9"/>
    </row>
    <row r="1071" spans="7:25" x14ac:dyDescent="0.3">
      <c r="G1071" s="77"/>
      <c r="H1071" s="62">
        <v>32</v>
      </c>
      <c r="I1071" s="62" t="s">
        <v>5</v>
      </c>
      <c r="J1071" s="78">
        <v>957</v>
      </c>
      <c r="K1071" s="79">
        <v>1</v>
      </c>
      <c r="L1071" s="80">
        <v>0</v>
      </c>
      <c r="M1071" s="81"/>
      <c r="N1071" s="80">
        <v>39017</v>
      </c>
      <c r="O1071" s="80"/>
      <c r="P1071" s="81">
        <v>39017</v>
      </c>
      <c r="Q1071" s="82">
        <v>1.078E-3</v>
      </c>
      <c r="R1071" s="83">
        <v>42.060325999999996</v>
      </c>
      <c r="S1071" s="80">
        <v>0</v>
      </c>
      <c r="T1071" s="81"/>
      <c r="U1071" s="81">
        <v>0</v>
      </c>
      <c r="V1071" s="84">
        <v>1.1440000000000001E-3</v>
      </c>
      <c r="W1071" s="85">
        <v>0</v>
      </c>
      <c r="X1071" s="62"/>
      <c r="Y1071" s="9"/>
    </row>
    <row r="1072" spans="7:25" x14ac:dyDescent="0.3">
      <c r="G1072" s="77"/>
      <c r="H1072" s="62">
        <v>38</v>
      </c>
      <c r="I1072" s="62" t="s">
        <v>12</v>
      </c>
      <c r="J1072" s="78">
        <v>957</v>
      </c>
      <c r="K1072" s="79">
        <v>1</v>
      </c>
      <c r="L1072" s="80">
        <v>0</v>
      </c>
      <c r="M1072" s="81"/>
      <c r="N1072" s="80">
        <v>39017</v>
      </c>
      <c r="O1072" s="80"/>
      <c r="P1072" s="81">
        <v>39017</v>
      </c>
      <c r="Q1072" s="82">
        <v>9.5000000000000005E-5</v>
      </c>
      <c r="R1072" s="83">
        <v>3.7066150000000002</v>
      </c>
      <c r="S1072" s="80">
        <v>0</v>
      </c>
      <c r="T1072" s="81"/>
      <c r="U1072" s="81">
        <v>0</v>
      </c>
      <c r="V1072" s="84">
        <v>7.8999999999999996E-5</v>
      </c>
      <c r="W1072" s="85">
        <v>0</v>
      </c>
      <c r="X1072" s="62"/>
      <c r="Y1072" s="9"/>
    </row>
    <row r="1073" spans="7:25" x14ac:dyDescent="0.3">
      <c r="G1073" s="77"/>
      <c r="H1073" s="62">
        <v>55</v>
      </c>
      <c r="I1073" s="62" t="s">
        <v>26</v>
      </c>
      <c r="J1073" s="78">
        <v>957</v>
      </c>
      <c r="K1073" s="79">
        <v>1</v>
      </c>
      <c r="L1073" s="80">
        <v>0</v>
      </c>
      <c r="M1073" s="81"/>
      <c r="N1073" s="80">
        <v>39017</v>
      </c>
      <c r="O1073" s="80"/>
      <c r="P1073" s="81">
        <v>39017</v>
      </c>
      <c r="Q1073" s="82">
        <v>1.4799999999999999E-4</v>
      </c>
      <c r="R1073" s="83">
        <v>5.7745159999999993</v>
      </c>
      <c r="S1073" s="80">
        <v>0</v>
      </c>
      <c r="T1073" s="81"/>
      <c r="U1073" s="81">
        <v>0</v>
      </c>
      <c r="V1073" s="84">
        <v>1.5699999999999999E-4</v>
      </c>
      <c r="W1073" s="85">
        <v>0</v>
      </c>
      <c r="X1073" s="62"/>
      <c r="Y1073" s="9"/>
    </row>
    <row r="1074" spans="7:25" x14ac:dyDescent="0.3">
      <c r="G1074" s="77"/>
      <c r="H1074" s="62">
        <v>71</v>
      </c>
      <c r="I1074" s="62" t="s">
        <v>18</v>
      </c>
      <c r="J1074" s="78">
        <v>957</v>
      </c>
      <c r="K1074" s="79">
        <v>0</v>
      </c>
      <c r="L1074" s="80">
        <v>0</v>
      </c>
      <c r="M1074" s="81"/>
      <c r="N1074" s="80">
        <v>39017</v>
      </c>
      <c r="O1074" s="80"/>
      <c r="P1074" s="81">
        <v>0</v>
      </c>
      <c r="Q1074" s="82">
        <v>1.0000000000000001E-5</v>
      </c>
      <c r="R1074" s="83">
        <v>0</v>
      </c>
      <c r="S1074" s="80">
        <v>0</v>
      </c>
      <c r="T1074" s="81"/>
      <c r="U1074" s="81">
        <v>0</v>
      </c>
      <c r="V1074" s="84">
        <v>1.1E-5</v>
      </c>
      <c r="W1074" s="85">
        <v>0</v>
      </c>
      <c r="X1074" s="62"/>
      <c r="Y1074" s="9"/>
    </row>
    <row r="1075" spans="7:25" x14ac:dyDescent="0.3">
      <c r="G1075" s="77"/>
      <c r="H1075" s="62">
        <v>72</v>
      </c>
      <c r="I1075" s="62" t="s">
        <v>28</v>
      </c>
      <c r="J1075" s="78">
        <v>957</v>
      </c>
      <c r="K1075" s="79">
        <v>0</v>
      </c>
      <c r="L1075" s="80">
        <v>0</v>
      </c>
      <c r="M1075" s="81"/>
      <c r="N1075" s="80">
        <v>39017</v>
      </c>
      <c r="O1075" s="80"/>
      <c r="P1075" s="81">
        <v>0</v>
      </c>
      <c r="Q1075" s="82">
        <v>2.9999999999999997E-4</v>
      </c>
      <c r="R1075" s="83">
        <v>0</v>
      </c>
      <c r="S1075" s="80">
        <v>0</v>
      </c>
      <c r="T1075" s="81"/>
      <c r="U1075" s="81">
        <v>0</v>
      </c>
      <c r="V1075" s="84">
        <v>3.1799999999999998E-4</v>
      </c>
      <c r="W1075" s="85">
        <v>0</v>
      </c>
      <c r="X1075" s="62"/>
      <c r="Y1075" s="9"/>
    </row>
    <row r="1076" spans="7:25" x14ac:dyDescent="0.3">
      <c r="G1076" s="77"/>
      <c r="H1076" s="62">
        <v>104</v>
      </c>
      <c r="I1076" s="62" t="s">
        <v>88</v>
      </c>
      <c r="J1076" s="78">
        <v>957</v>
      </c>
      <c r="K1076" s="79">
        <v>1</v>
      </c>
      <c r="L1076" s="80">
        <v>0</v>
      </c>
      <c r="M1076" s="81"/>
      <c r="N1076" s="80">
        <v>39017</v>
      </c>
      <c r="O1076" s="80"/>
      <c r="P1076" s="81">
        <v>39017</v>
      </c>
      <c r="Q1076" s="82">
        <v>0</v>
      </c>
      <c r="R1076" s="83">
        <v>0</v>
      </c>
      <c r="S1076" s="80">
        <v>0</v>
      </c>
      <c r="T1076" s="81"/>
      <c r="U1076" s="81">
        <v>0</v>
      </c>
      <c r="V1076" s="84">
        <v>0</v>
      </c>
      <c r="W1076" s="85">
        <v>0</v>
      </c>
      <c r="X1076" s="62"/>
      <c r="Y1076" s="9"/>
    </row>
    <row r="1077" spans="7:25" x14ac:dyDescent="0.3">
      <c r="G1077" s="77"/>
      <c r="H1077" s="62">
        <v>114</v>
      </c>
      <c r="I1077" s="62" t="s">
        <v>120</v>
      </c>
      <c r="J1077" s="78">
        <v>957</v>
      </c>
      <c r="K1077" s="79">
        <v>1</v>
      </c>
      <c r="L1077" s="80">
        <v>0</v>
      </c>
      <c r="M1077" s="81"/>
      <c r="N1077" s="80">
        <v>39017</v>
      </c>
      <c r="O1077" s="80"/>
      <c r="P1077" s="81">
        <v>39017</v>
      </c>
      <c r="Q1077" s="82">
        <v>0</v>
      </c>
      <c r="R1077" s="83">
        <v>0</v>
      </c>
      <c r="S1077" s="80">
        <v>0</v>
      </c>
      <c r="T1077" s="81"/>
      <c r="U1077" s="81">
        <v>0</v>
      </c>
      <c r="V1077" s="84">
        <v>0</v>
      </c>
      <c r="W1077" s="85">
        <v>0</v>
      </c>
      <c r="X1077" s="62"/>
      <c r="Y1077" s="9"/>
    </row>
    <row r="1078" spans="7:25" x14ac:dyDescent="0.3">
      <c r="G1078" s="77"/>
      <c r="H1078" s="62">
        <v>117</v>
      </c>
      <c r="I1078" s="62" t="s">
        <v>21</v>
      </c>
      <c r="J1078" s="78">
        <v>957</v>
      </c>
      <c r="K1078" s="79">
        <v>1</v>
      </c>
      <c r="L1078" s="80">
        <v>0</v>
      </c>
      <c r="M1078" s="81"/>
      <c r="N1078" s="80">
        <v>39017</v>
      </c>
      <c r="O1078" s="80"/>
      <c r="P1078" s="81">
        <v>39017</v>
      </c>
      <c r="Q1078" s="82">
        <v>2.5700000000000001E-4</v>
      </c>
      <c r="R1078" s="83">
        <v>10.027369</v>
      </c>
      <c r="S1078" s="80">
        <v>0</v>
      </c>
      <c r="T1078" s="81"/>
      <c r="U1078" s="81">
        <v>0</v>
      </c>
      <c r="V1078" s="84">
        <v>2.7300000000000002E-4</v>
      </c>
      <c r="W1078" s="85">
        <v>0</v>
      </c>
      <c r="X1078" s="62"/>
      <c r="Y1078" s="9"/>
    </row>
    <row r="1079" spans="7:25" ht="15" thickBot="1" x14ac:dyDescent="0.35">
      <c r="G1079" s="86"/>
      <c r="H1079" s="87"/>
      <c r="I1079" s="87"/>
      <c r="J1079" s="87"/>
      <c r="K1079" s="97"/>
      <c r="L1079" s="98"/>
      <c r="M1079" s="98"/>
      <c r="N1079" s="98"/>
      <c r="O1079" s="98"/>
      <c r="P1079" s="98"/>
      <c r="Q1079" s="99"/>
      <c r="R1079" s="100"/>
      <c r="S1079" s="98"/>
      <c r="T1079" s="98"/>
      <c r="U1079" s="98"/>
      <c r="V1079" s="99"/>
      <c r="W1079" s="101"/>
      <c r="X1079" s="62"/>
      <c r="Y1079" s="9"/>
    </row>
    <row r="1080" spans="7:25" x14ac:dyDescent="0.3">
      <c r="G1080" s="62">
        <v>114</v>
      </c>
      <c r="H1080" s="62" t="s">
        <v>120</v>
      </c>
      <c r="I1080" s="62"/>
      <c r="J1080" s="78"/>
      <c r="K1080" s="79"/>
      <c r="L1080" s="81"/>
      <c r="M1080" s="81"/>
      <c r="N1080" s="81"/>
      <c r="O1080" s="81"/>
      <c r="P1080" s="81"/>
      <c r="Q1080" s="84"/>
      <c r="R1080" s="83">
        <v>299031.27009699988</v>
      </c>
      <c r="S1080" s="81"/>
      <c r="T1080" s="81"/>
      <c r="U1080" s="81"/>
      <c r="V1080" s="84"/>
      <c r="W1080" s="83">
        <v>37379.304689999997</v>
      </c>
      <c r="X1080" s="89">
        <v>336410.5747869999</v>
      </c>
      <c r="Y1080" s="9"/>
    </row>
    <row r="1081" spans="7:25" x14ac:dyDescent="0.3">
      <c r="G1081" s="62"/>
      <c r="H1081" s="62"/>
      <c r="I1081" s="62"/>
      <c r="J1081" s="62"/>
      <c r="K1081" s="62"/>
      <c r="L1081" s="62"/>
      <c r="M1081" s="62"/>
      <c r="N1081" s="62"/>
      <c r="O1081" s="62"/>
      <c r="P1081" s="62"/>
      <c r="Q1081" s="62"/>
      <c r="R1081" s="62"/>
      <c r="S1081" s="62"/>
      <c r="T1081" s="62"/>
      <c r="U1081" s="62"/>
      <c r="V1081" s="62"/>
      <c r="W1081" s="62"/>
      <c r="X1081" s="62"/>
      <c r="Y1081" s="9"/>
    </row>
    <row r="1082" spans="7:25" x14ac:dyDescent="0.3">
      <c r="G1082" s="62"/>
      <c r="H1082" s="62"/>
      <c r="I1082" s="62"/>
      <c r="J1082" s="62"/>
      <c r="K1082" s="62"/>
      <c r="L1082" s="62"/>
      <c r="M1082" s="62"/>
      <c r="N1082" s="62"/>
      <c r="O1082" s="62"/>
      <c r="P1082" s="62"/>
      <c r="Q1082" s="62"/>
      <c r="R1082" s="62"/>
      <c r="S1082" s="62"/>
      <c r="T1082" s="62"/>
      <c r="U1082" s="62"/>
      <c r="V1082" s="62"/>
      <c r="W1082" s="62"/>
      <c r="X1082" s="62"/>
      <c r="Y1082" s="9"/>
    </row>
    <row r="1083" spans="7:25" x14ac:dyDescent="0.3">
      <c r="G1083" s="62"/>
      <c r="H1083" s="62"/>
      <c r="I1083" s="62"/>
      <c r="J1083" s="78"/>
      <c r="K1083" s="79"/>
      <c r="L1083" s="81"/>
      <c r="M1083" s="81"/>
      <c r="N1083" s="81"/>
      <c r="O1083" s="81"/>
      <c r="P1083" s="81"/>
      <c r="Q1083" s="84"/>
      <c r="R1083" s="83"/>
      <c r="S1083" s="81"/>
      <c r="T1083" s="81"/>
      <c r="U1083" s="81"/>
      <c r="V1083" s="84"/>
      <c r="W1083" s="83"/>
      <c r="X1083" s="62"/>
      <c r="Y1083" s="9"/>
    </row>
    <row r="1084" spans="7:25" ht="15" thickBot="1" x14ac:dyDescent="0.35">
      <c r="G1084" s="62"/>
      <c r="H1084" s="62"/>
      <c r="I1084" s="62"/>
      <c r="J1084" s="63" t="s">
        <v>59</v>
      </c>
      <c r="K1084" s="64" t="s">
        <v>60</v>
      </c>
      <c r="L1084" s="65" t="s">
        <v>61</v>
      </c>
      <c r="M1084" s="65" t="s">
        <v>186</v>
      </c>
      <c r="N1084" s="65" t="s">
        <v>62</v>
      </c>
      <c r="O1084" s="65" t="s">
        <v>187</v>
      </c>
      <c r="P1084" s="65" t="s">
        <v>63</v>
      </c>
      <c r="Q1084" s="66" t="s">
        <v>64</v>
      </c>
      <c r="R1084" s="67" t="s">
        <v>65</v>
      </c>
      <c r="S1084" s="65" t="s">
        <v>66</v>
      </c>
      <c r="T1084" s="65" t="s">
        <v>67</v>
      </c>
      <c r="U1084" s="65" t="s">
        <v>68</v>
      </c>
      <c r="V1084" s="66" t="s">
        <v>69</v>
      </c>
      <c r="W1084" s="67" t="s">
        <v>70</v>
      </c>
      <c r="X1084" s="62"/>
      <c r="Y1084" s="9"/>
    </row>
    <row r="1085" spans="7:25" ht="15.6" x14ac:dyDescent="0.3">
      <c r="G1085" s="68">
        <v>77</v>
      </c>
      <c r="H1085" s="69" t="s">
        <v>121</v>
      </c>
      <c r="I1085" s="70"/>
      <c r="J1085" s="71"/>
      <c r="K1085" s="72"/>
      <c r="L1085" s="73"/>
      <c r="M1085" s="73"/>
      <c r="N1085" s="73"/>
      <c r="O1085" s="73"/>
      <c r="P1085" s="73"/>
      <c r="Q1085" s="74"/>
      <c r="R1085" s="75"/>
      <c r="S1085" s="73"/>
      <c r="T1085" s="73"/>
      <c r="U1085" s="73"/>
      <c r="V1085" s="74"/>
      <c r="W1085" s="76"/>
      <c r="X1085" s="62"/>
      <c r="Y1085" s="9"/>
    </row>
    <row r="1086" spans="7:25" x14ac:dyDescent="0.3">
      <c r="G1086" s="77"/>
      <c r="H1086" s="62">
        <v>1</v>
      </c>
      <c r="I1086" s="62" t="s">
        <v>11</v>
      </c>
      <c r="J1086" s="78">
        <v>254</v>
      </c>
      <c r="K1086" s="79">
        <v>0.6</v>
      </c>
      <c r="L1086" s="80">
        <v>31182050</v>
      </c>
      <c r="M1086" s="81">
        <v>-636387</v>
      </c>
      <c r="N1086" s="80">
        <v>100620</v>
      </c>
      <c r="O1086" s="80"/>
      <c r="P1086" s="81">
        <v>19151434.199999999</v>
      </c>
      <c r="Q1086" s="82">
        <v>2.2769999999999999E-3</v>
      </c>
      <c r="R1086" s="83">
        <v>43607.8156734</v>
      </c>
      <c r="S1086" s="80">
        <v>1732858</v>
      </c>
      <c r="T1086" s="81">
        <v>0</v>
      </c>
      <c r="U1086" s="81">
        <v>1039714.7999999999</v>
      </c>
      <c r="V1086" s="84">
        <v>1.91E-3</v>
      </c>
      <c r="W1086" s="85">
        <v>1985.8552679999998</v>
      </c>
      <c r="X1086" s="62"/>
      <c r="Y1086" s="9"/>
    </row>
    <row r="1087" spans="7:25" x14ac:dyDescent="0.3">
      <c r="G1087" s="77"/>
      <c r="H1087" s="62">
        <v>2</v>
      </c>
      <c r="I1087" s="62" t="s">
        <v>27</v>
      </c>
      <c r="J1087" s="78">
        <v>254</v>
      </c>
      <c r="K1087" s="79">
        <v>0.6</v>
      </c>
      <c r="L1087" s="80">
        <v>31182050</v>
      </c>
      <c r="M1087" s="81">
        <v>-636387</v>
      </c>
      <c r="N1087" s="80">
        <v>100620</v>
      </c>
      <c r="O1087" s="80"/>
      <c r="P1087" s="81">
        <v>19151434.199999999</v>
      </c>
      <c r="Q1087" s="82">
        <v>2.6200000000000003E-4</v>
      </c>
      <c r="R1087" s="83">
        <v>5017.6757604000004</v>
      </c>
      <c r="S1087" s="80">
        <v>1732858</v>
      </c>
      <c r="T1087" s="81">
        <v>0</v>
      </c>
      <c r="U1087" s="81">
        <v>1039714.7999999999</v>
      </c>
      <c r="V1087" s="84">
        <v>2.6899999999999998E-4</v>
      </c>
      <c r="W1087" s="85">
        <v>279.68328119999995</v>
      </c>
      <c r="X1087" s="62"/>
      <c r="Y1087" s="9"/>
    </row>
    <row r="1088" spans="7:25" x14ac:dyDescent="0.3">
      <c r="G1088" s="77"/>
      <c r="H1088" s="62">
        <v>3</v>
      </c>
      <c r="I1088" s="62" t="s">
        <v>20</v>
      </c>
      <c r="J1088" s="78">
        <v>254</v>
      </c>
      <c r="K1088" s="79">
        <v>0.6</v>
      </c>
      <c r="L1088" s="80">
        <v>31182050</v>
      </c>
      <c r="M1088" s="81">
        <v>-636387</v>
      </c>
      <c r="N1088" s="80">
        <v>100620</v>
      </c>
      <c r="O1088" s="80"/>
      <c r="P1088" s="81">
        <v>19151434.199999999</v>
      </c>
      <c r="Q1088" s="82">
        <v>5.7799999999999995E-4</v>
      </c>
      <c r="R1088" s="83">
        <v>11069.528967599999</v>
      </c>
      <c r="S1088" s="80">
        <v>1732858</v>
      </c>
      <c r="T1088" s="81">
        <v>0</v>
      </c>
      <c r="U1088" s="81">
        <v>1039714.7999999999</v>
      </c>
      <c r="V1088" s="84">
        <v>5.9699999999999998E-4</v>
      </c>
      <c r="W1088" s="85">
        <v>620.70973559999993</v>
      </c>
      <c r="X1088" s="62"/>
      <c r="Y1088" s="9"/>
    </row>
    <row r="1089" spans="7:25" x14ac:dyDescent="0.3">
      <c r="G1089" s="77"/>
      <c r="H1089" s="62">
        <v>5</v>
      </c>
      <c r="I1089" s="62" t="s">
        <v>17</v>
      </c>
      <c r="J1089" s="78">
        <v>254</v>
      </c>
      <c r="K1089" s="79">
        <v>0.6</v>
      </c>
      <c r="L1089" s="80">
        <v>31182050</v>
      </c>
      <c r="M1089" s="81">
        <v>-636387</v>
      </c>
      <c r="N1089" s="80">
        <v>100620</v>
      </c>
      <c r="O1089" s="80"/>
      <c r="P1089" s="81">
        <v>19151434.199999999</v>
      </c>
      <c r="Q1089" s="82">
        <v>6.2979999999999998E-3</v>
      </c>
      <c r="R1089" s="83">
        <v>120615.7325916</v>
      </c>
      <c r="S1089" s="80">
        <v>1732858</v>
      </c>
      <c r="T1089" s="81">
        <v>0</v>
      </c>
      <c r="U1089" s="81">
        <v>1039714.7999999999</v>
      </c>
      <c r="V1089" s="84">
        <v>6.6930000000000002E-3</v>
      </c>
      <c r="W1089" s="85">
        <v>6958.8111564000001</v>
      </c>
      <c r="X1089" s="62"/>
      <c r="Y1089" s="9"/>
    </row>
    <row r="1090" spans="7:25" x14ac:dyDescent="0.3">
      <c r="G1090" s="77"/>
      <c r="H1090" s="62">
        <v>137</v>
      </c>
      <c r="I1090" s="62" t="s">
        <v>160</v>
      </c>
      <c r="J1090" s="78">
        <v>254</v>
      </c>
      <c r="K1090" s="79">
        <v>0.6</v>
      </c>
      <c r="L1090" s="80">
        <v>31182050</v>
      </c>
      <c r="M1090" s="81">
        <v>-636387</v>
      </c>
      <c r="N1090" s="80">
        <v>100620</v>
      </c>
      <c r="O1090" s="80"/>
      <c r="P1090" s="81">
        <v>19151434.199999999</v>
      </c>
      <c r="Q1090" s="82">
        <v>7.4999999999999993E-5</v>
      </c>
      <c r="R1090" s="83">
        <v>1436.3575649999998</v>
      </c>
      <c r="S1090" s="80">
        <v>1732858</v>
      </c>
      <c r="T1090" s="81">
        <v>0</v>
      </c>
      <c r="U1090" s="81">
        <v>1039714.7999999999</v>
      </c>
      <c r="V1090" s="84">
        <v>0</v>
      </c>
      <c r="W1090" s="85">
        <v>0</v>
      </c>
      <c r="X1090" s="62"/>
      <c r="Y1090" s="9"/>
    </row>
    <row r="1091" spans="7:25" x14ac:dyDescent="0.3">
      <c r="G1091" s="77"/>
      <c r="H1091" s="62">
        <v>6</v>
      </c>
      <c r="I1091" s="62" t="s">
        <v>76</v>
      </c>
      <c r="J1091" s="78">
        <v>254</v>
      </c>
      <c r="K1091" s="79">
        <v>0.6</v>
      </c>
      <c r="L1091" s="80">
        <v>31182050</v>
      </c>
      <c r="M1091" s="81">
        <v>-636387</v>
      </c>
      <c r="N1091" s="80">
        <v>100620</v>
      </c>
      <c r="O1091" s="80"/>
      <c r="P1091" s="81">
        <v>19151434.199999999</v>
      </c>
      <c r="Q1091" s="82">
        <v>0</v>
      </c>
      <c r="R1091" s="83">
        <v>0</v>
      </c>
      <c r="S1091" s="80">
        <v>1732858</v>
      </c>
      <c r="T1091" s="81">
        <v>0</v>
      </c>
      <c r="U1091" s="81">
        <v>1039714.7999999999</v>
      </c>
      <c r="V1091" s="84">
        <v>0</v>
      </c>
      <c r="W1091" s="85">
        <v>0</v>
      </c>
      <c r="X1091" s="62"/>
      <c r="Y1091" s="9"/>
    </row>
    <row r="1092" spans="7:25" x14ac:dyDescent="0.3">
      <c r="G1092" s="77"/>
      <c r="H1092" s="62">
        <v>7</v>
      </c>
      <c r="I1092" s="62" t="s">
        <v>9</v>
      </c>
      <c r="J1092" s="78">
        <v>254</v>
      </c>
      <c r="K1092" s="79">
        <v>0.6</v>
      </c>
      <c r="L1092" s="80">
        <v>31182050</v>
      </c>
      <c r="M1092" s="81">
        <v>-636387</v>
      </c>
      <c r="N1092" s="80">
        <v>100620</v>
      </c>
      <c r="O1092" s="80"/>
      <c r="P1092" s="81">
        <v>19151434.199999999</v>
      </c>
      <c r="Q1092" s="82">
        <v>1.1900000000000001E-4</v>
      </c>
      <c r="R1092" s="83">
        <v>2279.0206698000002</v>
      </c>
      <c r="S1092" s="80">
        <v>1732858</v>
      </c>
      <c r="T1092" s="81">
        <v>0</v>
      </c>
      <c r="U1092" s="81">
        <v>1039714.7999999999</v>
      </c>
      <c r="V1092" s="84">
        <v>1.27E-4</v>
      </c>
      <c r="W1092" s="85">
        <v>132.04377959999999</v>
      </c>
      <c r="X1092" s="62"/>
      <c r="Y1092" s="9"/>
    </row>
    <row r="1093" spans="7:25" x14ac:dyDescent="0.3">
      <c r="G1093" s="77"/>
      <c r="H1093" s="62">
        <v>8</v>
      </c>
      <c r="I1093" s="62" t="s">
        <v>23</v>
      </c>
      <c r="J1093" s="78">
        <v>254</v>
      </c>
      <c r="K1093" s="79">
        <v>0.6</v>
      </c>
      <c r="L1093" s="80">
        <v>31182050</v>
      </c>
      <c r="M1093" s="81">
        <v>-636387</v>
      </c>
      <c r="N1093" s="80">
        <v>100620</v>
      </c>
      <c r="O1093" s="80"/>
      <c r="P1093" s="81">
        <v>19151434.199999999</v>
      </c>
      <c r="Q1093" s="82">
        <v>1.74E-4</v>
      </c>
      <c r="R1093" s="83">
        <v>3332.3495508000001</v>
      </c>
      <c r="S1093" s="80">
        <v>1732858</v>
      </c>
      <c r="T1093" s="81">
        <v>0</v>
      </c>
      <c r="U1093" s="81">
        <v>1039714.7999999999</v>
      </c>
      <c r="V1093" s="84">
        <v>1.8699999999999999E-4</v>
      </c>
      <c r="W1093" s="85">
        <v>194.42666759999997</v>
      </c>
      <c r="X1093" s="62"/>
      <c r="Y1093" s="9"/>
    </row>
    <row r="1094" spans="7:25" x14ac:dyDescent="0.3">
      <c r="G1094" s="77"/>
      <c r="H1094" s="62">
        <v>14</v>
      </c>
      <c r="I1094" s="62" t="s">
        <v>22</v>
      </c>
      <c r="J1094" s="78">
        <v>254</v>
      </c>
      <c r="K1094" s="79">
        <v>0.6</v>
      </c>
      <c r="L1094" s="80">
        <v>31182050</v>
      </c>
      <c r="M1094" s="81">
        <v>-636387</v>
      </c>
      <c r="N1094" s="80">
        <v>100620</v>
      </c>
      <c r="O1094" s="80"/>
      <c r="P1094" s="81">
        <v>19151434.199999999</v>
      </c>
      <c r="Q1094" s="82">
        <v>8.3999999999999995E-5</v>
      </c>
      <c r="R1094" s="83">
        <v>1608.7204727999999</v>
      </c>
      <c r="S1094" s="80">
        <v>1732858</v>
      </c>
      <c r="T1094" s="81">
        <v>0</v>
      </c>
      <c r="U1094" s="81">
        <v>1039714.7999999999</v>
      </c>
      <c r="V1094" s="84">
        <v>9.0000000000000006E-5</v>
      </c>
      <c r="W1094" s="85">
        <v>93.574331999999998</v>
      </c>
      <c r="X1094" s="62"/>
      <c r="Y1094" s="9"/>
    </row>
    <row r="1095" spans="7:25" x14ac:dyDescent="0.3">
      <c r="G1095" s="77"/>
      <c r="H1095" s="62">
        <v>18</v>
      </c>
      <c r="I1095" s="62" t="s">
        <v>30</v>
      </c>
      <c r="J1095" s="78">
        <v>254</v>
      </c>
      <c r="K1095" s="79">
        <v>0.6</v>
      </c>
      <c r="L1095" s="80">
        <v>31182050</v>
      </c>
      <c r="M1095" s="81">
        <v>-636387</v>
      </c>
      <c r="N1095" s="80">
        <v>100620</v>
      </c>
      <c r="O1095" s="80"/>
      <c r="P1095" s="81">
        <v>19151434.199999999</v>
      </c>
      <c r="Q1095" s="82">
        <v>9.4899999999999997E-4</v>
      </c>
      <c r="R1095" s="83">
        <v>18174.711055799999</v>
      </c>
      <c r="S1095" s="80">
        <v>1732858</v>
      </c>
      <c r="T1095" s="81">
        <v>0</v>
      </c>
      <c r="U1095" s="81">
        <v>1039714.7999999999</v>
      </c>
      <c r="V1095" s="84">
        <v>1.0250000000000001E-3</v>
      </c>
      <c r="W1095" s="85">
        <v>1065.70767</v>
      </c>
      <c r="X1095" s="62"/>
      <c r="Y1095" s="9"/>
    </row>
    <row r="1096" spans="7:25" x14ac:dyDescent="0.3">
      <c r="G1096" s="77"/>
      <c r="H1096" s="62">
        <v>33</v>
      </c>
      <c r="I1096" s="62" t="s">
        <v>7</v>
      </c>
      <c r="J1096" s="78">
        <v>254</v>
      </c>
      <c r="K1096" s="79">
        <v>0.6</v>
      </c>
      <c r="L1096" s="80">
        <v>31182050</v>
      </c>
      <c r="M1096" s="81">
        <v>-636387</v>
      </c>
      <c r="N1096" s="80">
        <v>100620</v>
      </c>
      <c r="O1096" s="80"/>
      <c r="P1096" s="81">
        <v>19151434.199999999</v>
      </c>
      <c r="Q1096" s="82">
        <v>2.65E-3</v>
      </c>
      <c r="R1096" s="83">
        <v>50751.300629999998</v>
      </c>
      <c r="S1096" s="80">
        <v>1732858</v>
      </c>
      <c r="T1096" s="81">
        <v>0</v>
      </c>
      <c r="U1096" s="81">
        <v>1039714.7999999999</v>
      </c>
      <c r="V1096" s="84">
        <v>2.8279999999999998E-3</v>
      </c>
      <c r="W1096" s="85">
        <v>2940.3134543999995</v>
      </c>
      <c r="X1096" s="62"/>
      <c r="Y1096" s="9"/>
    </row>
    <row r="1097" spans="7:25" x14ac:dyDescent="0.3">
      <c r="G1097" s="77"/>
      <c r="H1097" s="62">
        <v>38</v>
      </c>
      <c r="I1097" s="62" t="s">
        <v>12</v>
      </c>
      <c r="J1097" s="78">
        <v>254</v>
      </c>
      <c r="K1097" s="79">
        <v>0.6</v>
      </c>
      <c r="L1097" s="80">
        <v>31182050</v>
      </c>
      <c r="M1097" s="81">
        <v>-636387</v>
      </c>
      <c r="N1097" s="80">
        <v>100620</v>
      </c>
      <c r="O1097" s="80"/>
      <c r="P1097" s="81">
        <v>19151434.199999999</v>
      </c>
      <c r="Q1097" s="82">
        <v>9.5000000000000005E-5</v>
      </c>
      <c r="R1097" s="83">
        <v>1819.3862490000001</v>
      </c>
      <c r="S1097" s="80">
        <v>1732858</v>
      </c>
      <c r="T1097" s="81">
        <v>0</v>
      </c>
      <c r="U1097" s="81">
        <v>1039714.7999999999</v>
      </c>
      <c r="V1097" s="84">
        <v>7.8999999999999996E-5</v>
      </c>
      <c r="W1097" s="85">
        <v>82.137469199999984</v>
      </c>
      <c r="X1097" s="62"/>
      <c r="Y1097" s="9"/>
    </row>
    <row r="1098" spans="7:25" x14ac:dyDescent="0.3">
      <c r="G1098" s="77"/>
      <c r="H1098" s="62">
        <v>41</v>
      </c>
      <c r="I1098" s="62" t="s">
        <v>83</v>
      </c>
      <c r="J1098" s="78">
        <v>254</v>
      </c>
      <c r="K1098" s="79">
        <v>0.6</v>
      </c>
      <c r="L1098" s="80">
        <v>31182050</v>
      </c>
      <c r="M1098" s="81">
        <v>-636387</v>
      </c>
      <c r="N1098" s="80">
        <v>100620</v>
      </c>
      <c r="O1098" s="80"/>
      <c r="P1098" s="81">
        <v>19151434.199999999</v>
      </c>
      <c r="Q1098" s="82">
        <v>0</v>
      </c>
      <c r="R1098" s="83">
        <v>0</v>
      </c>
      <c r="S1098" s="80">
        <v>1732858</v>
      </c>
      <c r="T1098" s="81">
        <v>0</v>
      </c>
      <c r="U1098" s="81">
        <v>1039714.7999999999</v>
      </c>
      <c r="V1098" s="84">
        <v>0</v>
      </c>
      <c r="W1098" s="85">
        <v>0</v>
      </c>
      <c r="X1098" s="62"/>
      <c r="Y1098" s="9"/>
    </row>
    <row r="1099" spans="7:25" x14ac:dyDescent="0.3">
      <c r="G1099" s="77"/>
      <c r="H1099" s="62">
        <v>55</v>
      </c>
      <c r="I1099" s="62" t="s">
        <v>26</v>
      </c>
      <c r="J1099" s="78">
        <v>254</v>
      </c>
      <c r="K1099" s="79">
        <v>0.6</v>
      </c>
      <c r="L1099" s="80">
        <v>31182050</v>
      </c>
      <c r="M1099" s="81">
        <v>-636387</v>
      </c>
      <c r="N1099" s="80">
        <v>100620</v>
      </c>
      <c r="O1099" s="80"/>
      <c r="P1099" s="81">
        <v>19151434.199999999</v>
      </c>
      <c r="Q1099" s="82">
        <v>1.4799999999999999E-4</v>
      </c>
      <c r="R1099" s="83">
        <v>2834.4122616</v>
      </c>
      <c r="S1099" s="80">
        <v>1732858</v>
      </c>
      <c r="T1099" s="81">
        <v>0</v>
      </c>
      <c r="U1099" s="81">
        <v>1039714.7999999999</v>
      </c>
      <c r="V1099" s="84">
        <v>1.5699999999999999E-4</v>
      </c>
      <c r="W1099" s="85">
        <v>163.23522359999998</v>
      </c>
      <c r="X1099" s="62"/>
      <c r="Y1099" s="9"/>
    </row>
    <row r="1100" spans="7:25" x14ac:dyDescent="0.3">
      <c r="G1100" s="77"/>
      <c r="H1100" s="62">
        <v>71</v>
      </c>
      <c r="I1100" s="62" t="s">
        <v>18</v>
      </c>
      <c r="J1100" s="78">
        <v>254</v>
      </c>
      <c r="K1100" s="79">
        <v>0.6</v>
      </c>
      <c r="L1100" s="80">
        <v>31182050</v>
      </c>
      <c r="M1100" s="81">
        <v>-636387</v>
      </c>
      <c r="N1100" s="80">
        <v>100620</v>
      </c>
      <c r="O1100" s="80"/>
      <c r="P1100" s="81">
        <v>19151434.199999999</v>
      </c>
      <c r="Q1100" s="82">
        <v>1.0000000000000001E-5</v>
      </c>
      <c r="R1100" s="83">
        <v>191.514342</v>
      </c>
      <c r="S1100" s="80">
        <v>1732858</v>
      </c>
      <c r="T1100" s="81">
        <v>0</v>
      </c>
      <c r="U1100" s="81">
        <v>1039714.7999999999</v>
      </c>
      <c r="V1100" s="84">
        <v>1.1E-5</v>
      </c>
      <c r="W1100" s="85">
        <v>11.436862799999998</v>
      </c>
      <c r="X1100" s="62"/>
      <c r="Y1100" s="9"/>
    </row>
    <row r="1101" spans="7:25" x14ac:dyDescent="0.3">
      <c r="G1101" s="77"/>
      <c r="H1101" s="62">
        <v>72</v>
      </c>
      <c r="I1101" s="62" t="s">
        <v>28</v>
      </c>
      <c r="J1101" s="78">
        <v>254</v>
      </c>
      <c r="K1101" s="79">
        <v>0.6</v>
      </c>
      <c r="L1101" s="80">
        <v>31182050</v>
      </c>
      <c r="M1101" s="81">
        <v>-636387</v>
      </c>
      <c r="N1101" s="80">
        <v>100620</v>
      </c>
      <c r="O1101" s="80"/>
      <c r="P1101" s="81">
        <v>19151434.199999999</v>
      </c>
      <c r="Q1101" s="82">
        <v>2.9999999999999997E-4</v>
      </c>
      <c r="R1101" s="83">
        <v>5745.4302599999992</v>
      </c>
      <c r="S1101" s="80">
        <v>1732858</v>
      </c>
      <c r="T1101" s="81">
        <v>0</v>
      </c>
      <c r="U1101" s="81">
        <v>1039714.7999999999</v>
      </c>
      <c r="V1101" s="84">
        <v>3.1799999999999998E-4</v>
      </c>
      <c r="W1101" s="85">
        <v>330.62930639999996</v>
      </c>
      <c r="X1101" s="62"/>
      <c r="Y1101" s="9"/>
    </row>
    <row r="1102" spans="7:25" x14ac:dyDescent="0.3">
      <c r="G1102" s="77"/>
      <c r="H1102" s="62">
        <v>77</v>
      </c>
      <c r="I1102" s="62" t="s">
        <v>121</v>
      </c>
      <c r="J1102" s="78">
        <v>254</v>
      </c>
      <c r="K1102" s="79">
        <v>0.6</v>
      </c>
      <c r="L1102" s="80">
        <v>31182050</v>
      </c>
      <c r="M1102" s="81">
        <v>-636387</v>
      </c>
      <c r="N1102" s="80">
        <v>100620</v>
      </c>
      <c r="O1102" s="80"/>
      <c r="P1102" s="81">
        <v>19151434.199999999</v>
      </c>
      <c r="Q1102" s="82">
        <v>0</v>
      </c>
      <c r="R1102" s="83">
        <v>0</v>
      </c>
      <c r="S1102" s="80">
        <v>1732858</v>
      </c>
      <c r="T1102" s="81">
        <v>0</v>
      </c>
      <c r="U1102" s="81">
        <v>1039714.7999999999</v>
      </c>
      <c r="V1102" s="84">
        <v>0</v>
      </c>
      <c r="W1102" s="85">
        <v>0</v>
      </c>
      <c r="X1102" s="62"/>
      <c r="Y1102" s="9"/>
    </row>
    <row r="1103" spans="7:25" x14ac:dyDescent="0.3">
      <c r="G1103" s="77"/>
      <c r="H1103" s="62">
        <v>104</v>
      </c>
      <c r="I1103" s="62" t="s">
        <v>88</v>
      </c>
      <c r="J1103" s="78">
        <v>254</v>
      </c>
      <c r="K1103" s="79">
        <v>0.6</v>
      </c>
      <c r="L1103" s="80">
        <v>31182050</v>
      </c>
      <c r="M1103" s="81">
        <v>-636387</v>
      </c>
      <c r="N1103" s="80">
        <v>100620</v>
      </c>
      <c r="O1103" s="80"/>
      <c r="P1103" s="81">
        <v>19151434.199999999</v>
      </c>
      <c r="Q1103" s="82">
        <v>0</v>
      </c>
      <c r="R1103" s="83">
        <v>0</v>
      </c>
      <c r="S1103" s="80">
        <v>1732858</v>
      </c>
      <c r="T1103" s="81">
        <v>0</v>
      </c>
      <c r="U1103" s="81">
        <v>1039714.7999999999</v>
      </c>
      <c r="V1103" s="84">
        <v>0</v>
      </c>
      <c r="W1103" s="85">
        <v>0</v>
      </c>
      <c r="X1103" s="62"/>
      <c r="Y1103" s="9"/>
    </row>
    <row r="1104" spans="7:25" x14ac:dyDescent="0.3">
      <c r="G1104" s="77"/>
      <c r="H1104" s="62">
        <v>117</v>
      </c>
      <c r="I1104" s="62" t="s">
        <v>21</v>
      </c>
      <c r="J1104" s="78">
        <v>254</v>
      </c>
      <c r="K1104" s="79">
        <v>0.6</v>
      </c>
      <c r="L1104" s="80">
        <v>31182050</v>
      </c>
      <c r="M1104" s="81">
        <v>-636387</v>
      </c>
      <c r="N1104" s="80">
        <v>100620</v>
      </c>
      <c r="O1104" s="80"/>
      <c r="P1104" s="81">
        <v>19151434.199999999</v>
      </c>
      <c r="Q1104" s="82">
        <v>2.5700000000000001E-4</v>
      </c>
      <c r="R1104" s="83">
        <v>4921.9185894000002</v>
      </c>
      <c r="S1104" s="80">
        <v>1732858</v>
      </c>
      <c r="T1104" s="81">
        <v>0</v>
      </c>
      <c r="U1104" s="81">
        <v>1039714.7999999999</v>
      </c>
      <c r="V1104" s="84">
        <v>2.7300000000000002E-4</v>
      </c>
      <c r="W1104" s="85">
        <v>283.84214040000001</v>
      </c>
      <c r="X1104" s="62"/>
      <c r="Y1104" s="9"/>
    </row>
    <row r="1105" spans="7:25" ht="15" thickBot="1" x14ac:dyDescent="0.35">
      <c r="G1105" s="86"/>
      <c r="H1105" s="87"/>
      <c r="I1105" s="87"/>
      <c r="J1105" s="87"/>
      <c r="K1105" s="87"/>
      <c r="L1105" s="87"/>
      <c r="M1105" s="87"/>
      <c r="N1105" s="87"/>
      <c r="O1105" s="87"/>
      <c r="P1105" s="87"/>
      <c r="Q1105" s="87"/>
      <c r="R1105" s="87"/>
      <c r="S1105" s="87"/>
      <c r="T1105" s="87"/>
      <c r="U1105" s="87"/>
      <c r="V1105" s="87"/>
      <c r="W1105" s="88"/>
      <c r="X1105" s="62"/>
      <c r="Y1105" s="9"/>
    </row>
    <row r="1106" spans="7:25" x14ac:dyDescent="0.3">
      <c r="G1106" s="62">
        <v>77</v>
      </c>
      <c r="H1106" s="62" t="s">
        <v>121</v>
      </c>
      <c r="I1106" s="62"/>
      <c r="J1106" s="78"/>
      <c r="K1106" s="79"/>
      <c r="L1106" s="81"/>
      <c r="M1106" s="81"/>
      <c r="N1106" s="81"/>
      <c r="O1106" s="81"/>
      <c r="P1106" s="81"/>
      <c r="Q1106" s="84"/>
      <c r="R1106" s="83">
        <v>273405.87463919999</v>
      </c>
      <c r="S1106" s="81"/>
      <c r="T1106" s="81"/>
      <c r="U1106" s="81"/>
      <c r="V1106" s="84"/>
      <c r="W1106" s="83">
        <v>15142.4063472</v>
      </c>
      <c r="X1106" s="89">
        <v>288548.28098639997</v>
      </c>
      <c r="Y1106" s="9"/>
    </row>
    <row r="1107" spans="7:25" x14ac:dyDescent="0.3">
      <c r="G1107" s="62"/>
      <c r="H1107" s="62"/>
      <c r="I1107" s="62"/>
      <c r="J1107" s="78"/>
      <c r="K1107" s="79"/>
      <c r="L1107" s="81"/>
      <c r="M1107" s="81"/>
      <c r="N1107" s="81"/>
      <c r="O1107" s="81"/>
      <c r="P1107" s="81"/>
      <c r="Q1107" s="84"/>
      <c r="R1107" s="83"/>
      <c r="S1107" s="81"/>
      <c r="T1107" s="81"/>
      <c r="U1107" s="81"/>
      <c r="V1107" s="84"/>
      <c r="W1107" s="83"/>
      <c r="X1107" s="62"/>
      <c r="Y1107" s="9"/>
    </row>
    <row r="1108" spans="7:25" ht="15" thickBot="1" x14ac:dyDescent="0.35">
      <c r="G1108" s="62"/>
      <c r="H1108" s="62"/>
      <c r="I1108" s="62"/>
      <c r="J1108" s="63" t="s">
        <v>59</v>
      </c>
      <c r="K1108" s="64" t="s">
        <v>60</v>
      </c>
      <c r="L1108" s="65" t="s">
        <v>61</v>
      </c>
      <c r="M1108" s="65" t="s">
        <v>186</v>
      </c>
      <c r="N1108" s="65" t="s">
        <v>62</v>
      </c>
      <c r="O1108" s="65" t="s">
        <v>187</v>
      </c>
      <c r="P1108" s="65" t="s">
        <v>63</v>
      </c>
      <c r="Q1108" s="66" t="s">
        <v>64</v>
      </c>
      <c r="R1108" s="67" t="s">
        <v>65</v>
      </c>
      <c r="S1108" s="65" t="s">
        <v>66</v>
      </c>
      <c r="T1108" s="65" t="s">
        <v>67</v>
      </c>
      <c r="U1108" s="65" t="s">
        <v>68</v>
      </c>
      <c r="V1108" s="66" t="s">
        <v>69</v>
      </c>
      <c r="W1108" s="67" t="s">
        <v>70</v>
      </c>
      <c r="X1108" s="62"/>
      <c r="Y1108" s="9"/>
    </row>
    <row r="1109" spans="7:25" ht="15.6" x14ac:dyDescent="0.3">
      <c r="G1109" s="68">
        <v>83</v>
      </c>
      <c r="H1109" s="69" t="s">
        <v>122</v>
      </c>
      <c r="I1109" s="70"/>
      <c r="J1109" s="71"/>
      <c r="K1109" s="72"/>
      <c r="L1109" s="73"/>
      <c r="M1109" s="73"/>
      <c r="N1109" s="73"/>
      <c r="O1109" s="73"/>
      <c r="P1109" s="73"/>
      <c r="Q1109" s="74"/>
      <c r="R1109" s="75"/>
      <c r="S1109" s="73"/>
      <c r="T1109" s="73"/>
      <c r="U1109" s="73"/>
      <c r="V1109" s="74"/>
      <c r="W1109" s="76"/>
      <c r="X1109" s="62"/>
      <c r="Y1109" s="9"/>
    </row>
    <row r="1110" spans="7:25" x14ac:dyDescent="0.3">
      <c r="G1110" s="77"/>
      <c r="H1110" s="62">
        <v>1</v>
      </c>
      <c r="I1110" s="62" t="s">
        <v>11</v>
      </c>
      <c r="J1110" s="78">
        <v>272</v>
      </c>
      <c r="K1110" s="79">
        <v>0.6</v>
      </c>
      <c r="L1110" s="80">
        <v>7013584</v>
      </c>
      <c r="M1110" s="81">
        <v>2507355</v>
      </c>
      <c r="N1110" s="80">
        <v>40117</v>
      </c>
      <c r="O1110" s="80"/>
      <c r="P1110" s="81">
        <v>2727807.6</v>
      </c>
      <c r="Q1110" s="82">
        <v>2.2769999999999999E-3</v>
      </c>
      <c r="R1110" s="83">
        <v>6211.2179052000001</v>
      </c>
      <c r="S1110" s="80">
        <v>262159</v>
      </c>
      <c r="T1110" s="81">
        <v>64544</v>
      </c>
      <c r="U1110" s="81">
        <v>118569</v>
      </c>
      <c r="V1110" s="84">
        <v>1.91E-3</v>
      </c>
      <c r="W1110" s="85">
        <v>226.46679</v>
      </c>
      <c r="X1110" s="62"/>
      <c r="Y1110" s="9"/>
    </row>
    <row r="1111" spans="7:25" x14ac:dyDescent="0.3">
      <c r="G1111" s="77"/>
      <c r="H1111" s="62">
        <v>2</v>
      </c>
      <c r="I1111" s="62" t="s">
        <v>27</v>
      </c>
      <c r="J1111" s="78">
        <v>272</v>
      </c>
      <c r="K1111" s="79">
        <v>0.6</v>
      </c>
      <c r="L1111" s="80">
        <v>7013584</v>
      </c>
      <c r="M1111" s="81">
        <v>2507355</v>
      </c>
      <c r="N1111" s="80">
        <v>40117</v>
      </c>
      <c r="O1111" s="80"/>
      <c r="P1111" s="81">
        <v>2727807.6</v>
      </c>
      <c r="Q1111" s="82">
        <v>2.6200000000000003E-4</v>
      </c>
      <c r="R1111" s="83">
        <v>714.68559120000009</v>
      </c>
      <c r="S1111" s="80">
        <v>262159</v>
      </c>
      <c r="T1111" s="81">
        <v>64544</v>
      </c>
      <c r="U1111" s="81">
        <v>118569</v>
      </c>
      <c r="V1111" s="84">
        <v>2.6899999999999998E-4</v>
      </c>
      <c r="W1111" s="85">
        <v>31.895060999999998</v>
      </c>
      <c r="X1111" s="62"/>
      <c r="Y1111" s="9"/>
    </row>
    <row r="1112" spans="7:25" x14ac:dyDescent="0.3">
      <c r="G1112" s="77"/>
      <c r="H1112" s="62">
        <v>3</v>
      </c>
      <c r="I1112" s="62" t="s">
        <v>20</v>
      </c>
      <c r="J1112" s="78">
        <v>272</v>
      </c>
      <c r="K1112" s="79">
        <v>0.6</v>
      </c>
      <c r="L1112" s="80">
        <v>7013584</v>
      </c>
      <c r="M1112" s="81">
        <v>2507355</v>
      </c>
      <c r="N1112" s="80">
        <v>40117</v>
      </c>
      <c r="O1112" s="80"/>
      <c r="P1112" s="81">
        <v>2727807.6</v>
      </c>
      <c r="Q1112" s="82">
        <v>5.7799999999999995E-4</v>
      </c>
      <c r="R1112" s="83">
        <v>1576.6727928</v>
      </c>
      <c r="S1112" s="80">
        <v>262159</v>
      </c>
      <c r="T1112" s="81">
        <v>64544</v>
      </c>
      <c r="U1112" s="81">
        <v>118569</v>
      </c>
      <c r="V1112" s="84">
        <v>5.9699999999999998E-4</v>
      </c>
      <c r="W1112" s="85">
        <v>70.785692999999995</v>
      </c>
      <c r="X1112" s="62"/>
      <c r="Y1112" s="9"/>
    </row>
    <row r="1113" spans="7:25" x14ac:dyDescent="0.3">
      <c r="G1113" s="77"/>
      <c r="H1113" s="62">
        <v>5</v>
      </c>
      <c r="I1113" s="62" t="s">
        <v>17</v>
      </c>
      <c r="J1113" s="78">
        <v>272</v>
      </c>
      <c r="K1113" s="79">
        <v>0.6</v>
      </c>
      <c r="L1113" s="80">
        <v>7013584</v>
      </c>
      <c r="M1113" s="81">
        <v>2507355</v>
      </c>
      <c r="N1113" s="80">
        <v>40117</v>
      </c>
      <c r="O1113" s="80"/>
      <c r="P1113" s="81">
        <v>2727807.6</v>
      </c>
      <c r="Q1113" s="82">
        <v>6.2979999999999998E-3</v>
      </c>
      <c r="R1113" s="83">
        <v>17179.732264800001</v>
      </c>
      <c r="S1113" s="80">
        <v>262159</v>
      </c>
      <c r="T1113" s="81">
        <v>64544</v>
      </c>
      <c r="U1113" s="81">
        <v>118569</v>
      </c>
      <c r="V1113" s="84">
        <v>6.6930000000000002E-3</v>
      </c>
      <c r="W1113" s="85">
        <v>793.58231699999999</v>
      </c>
      <c r="X1113" s="62"/>
      <c r="Y1113" s="9"/>
    </row>
    <row r="1114" spans="7:25" x14ac:dyDescent="0.3">
      <c r="G1114" s="77"/>
      <c r="H1114" s="62">
        <v>137</v>
      </c>
      <c r="I1114" s="62" t="s">
        <v>160</v>
      </c>
      <c r="J1114" s="78">
        <v>272</v>
      </c>
      <c r="K1114" s="79">
        <v>0.6</v>
      </c>
      <c r="L1114" s="80">
        <v>7013584</v>
      </c>
      <c r="M1114" s="81">
        <v>2507355</v>
      </c>
      <c r="N1114" s="80">
        <v>40117</v>
      </c>
      <c r="O1114" s="80"/>
      <c r="P1114" s="81">
        <v>2727807.6</v>
      </c>
      <c r="Q1114" s="82">
        <v>7.4999999999999993E-5</v>
      </c>
      <c r="R1114" s="83">
        <v>204.58556999999999</v>
      </c>
      <c r="S1114" s="80">
        <v>262159</v>
      </c>
      <c r="T1114" s="81">
        <v>64544</v>
      </c>
      <c r="U1114" s="81">
        <v>118569</v>
      </c>
      <c r="V1114" s="84">
        <v>0</v>
      </c>
      <c r="W1114" s="85">
        <v>0</v>
      </c>
      <c r="X1114" s="62"/>
      <c r="Y1114" s="9"/>
    </row>
    <row r="1115" spans="7:25" x14ac:dyDescent="0.3">
      <c r="G1115" s="77"/>
      <c r="H1115" s="62">
        <v>6</v>
      </c>
      <c r="I1115" s="62" t="s">
        <v>76</v>
      </c>
      <c r="J1115" s="78">
        <v>272</v>
      </c>
      <c r="K1115" s="79">
        <v>0.6</v>
      </c>
      <c r="L1115" s="80">
        <v>7013584</v>
      </c>
      <c r="M1115" s="81">
        <v>2507355</v>
      </c>
      <c r="N1115" s="80">
        <v>40117</v>
      </c>
      <c r="O1115" s="80"/>
      <c r="P1115" s="81">
        <v>2727807.6</v>
      </c>
      <c r="Q1115" s="82">
        <v>0</v>
      </c>
      <c r="R1115" s="83">
        <v>0</v>
      </c>
      <c r="S1115" s="80">
        <v>262159</v>
      </c>
      <c r="T1115" s="81">
        <v>64544</v>
      </c>
      <c r="U1115" s="81">
        <v>118569</v>
      </c>
      <c r="V1115" s="84">
        <v>0</v>
      </c>
      <c r="W1115" s="85">
        <v>0</v>
      </c>
      <c r="X1115" s="62"/>
      <c r="Y1115" s="9"/>
    </row>
    <row r="1116" spans="7:25" x14ac:dyDescent="0.3">
      <c r="G1116" s="77"/>
      <c r="H1116" s="62">
        <v>7</v>
      </c>
      <c r="I1116" s="62" t="s">
        <v>9</v>
      </c>
      <c r="J1116" s="78">
        <v>272</v>
      </c>
      <c r="K1116" s="79">
        <v>0.6</v>
      </c>
      <c r="L1116" s="80">
        <v>7013584</v>
      </c>
      <c r="M1116" s="81">
        <v>2507355</v>
      </c>
      <c r="N1116" s="80">
        <v>40117</v>
      </c>
      <c r="O1116" s="80"/>
      <c r="P1116" s="81">
        <v>2727807.6</v>
      </c>
      <c r="Q1116" s="82">
        <v>1.1900000000000001E-4</v>
      </c>
      <c r="R1116" s="83">
        <v>324.60910440000004</v>
      </c>
      <c r="S1116" s="80">
        <v>262159</v>
      </c>
      <c r="T1116" s="81">
        <v>64544</v>
      </c>
      <c r="U1116" s="81">
        <v>118569</v>
      </c>
      <c r="V1116" s="84">
        <v>1.27E-4</v>
      </c>
      <c r="W1116" s="85">
        <v>15.058263</v>
      </c>
      <c r="X1116" s="62"/>
      <c r="Y1116" s="9"/>
    </row>
    <row r="1117" spans="7:25" x14ac:dyDescent="0.3">
      <c r="G1117" s="77"/>
      <c r="H1117" s="62">
        <v>8</v>
      </c>
      <c r="I1117" s="62" t="s">
        <v>23</v>
      </c>
      <c r="J1117" s="78">
        <v>272</v>
      </c>
      <c r="K1117" s="79">
        <v>0.6</v>
      </c>
      <c r="L1117" s="80">
        <v>7013584</v>
      </c>
      <c r="M1117" s="81">
        <v>2507355</v>
      </c>
      <c r="N1117" s="80">
        <v>40117</v>
      </c>
      <c r="O1117" s="80"/>
      <c r="P1117" s="81">
        <v>2727807.6</v>
      </c>
      <c r="Q1117" s="82">
        <v>1.74E-4</v>
      </c>
      <c r="R1117" s="83">
        <v>474.6385224</v>
      </c>
      <c r="S1117" s="80">
        <v>262159</v>
      </c>
      <c r="T1117" s="81">
        <v>64544</v>
      </c>
      <c r="U1117" s="81">
        <v>118569</v>
      </c>
      <c r="V1117" s="84">
        <v>1.8699999999999999E-4</v>
      </c>
      <c r="W1117" s="85">
        <v>22.172402999999999</v>
      </c>
      <c r="X1117" s="62"/>
      <c r="Y1117" s="9"/>
    </row>
    <row r="1118" spans="7:25" x14ac:dyDescent="0.3">
      <c r="G1118" s="77"/>
      <c r="H1118" s="62">
        <v>14</v>
      </c>
      <c r="I1118" s="62" t="s">
        <v>22</v>
      </c>
      <c r="J1118" s="78">
        <v>272</v>
      </c>
      <c r="K1118" s="79">
        <v>0.6</v>
      </c>
      <c r="L1118" s="80">
        <v>7013584</v>
      </c>
      <c r="M1118" s="81">
        <v>2507355</v>
      </c>
      <c r="N1118" s="80">
        <v>40117</v>
      </c>
      <c r="O1118" s="80"/>
      <c r="P1118" s="81">
        <v>2727807.6</v>
      </c>
      <c r="Q1118" s="82">
        <v>8.3999999999999995E-5</v>
      </c>
      <c r="R1118" s="83">
        <v>229.13583839999998</v>
      </c>
      <c r="S1118" s="80">
        <v>262159</v>
      </c>
      <c r="T1118" s="81">
        <v>64544</v>
      </c>
      <c r="U1118" s="81">
        <v>118569</v>
      </c>
      <c r="V1118" s="84">
        <v>9.0000000000000006E-5</v>
      </c>
      <c r="W1118" s="85">
        <v>10.67121</v>
      </c>
      <c r="X1118" s="62"/>
      <c r="Y1118" s="9"/>
    </row>
    <row r="1119" spans="7:25" x14ac:dyDescent="0.3">
      <c r="G1119" s="77"/>
      <c r="H1119" s="62">
        <v>18</v>
      </c>
      <c r="I1119" s="62" t="s">
        <v>30</v>
      </c>
      <c r="J1119" s="78">
        <v>272</v>
      </c>
      <c r="K1119" s="79">
        <v>0.6</v>
      </c>
      <c r="L1119" s="80">
        <v>7013584</v>
      </c>
      <c r="M1119" s="81">
        <v>2507355</v>
      </c>
      <c r="N1119" s="80">
        <v>40117</v>
      </c>
      <c r="O1119" s="80"/>
      <c r="P1119" s="81">
        <v>2727807.6</v>
      </c>
      <c r="Q1119" s="82">
        <v>9.4899999999999997E-4</v>
      </c>
      <c r="R1119" s="83">
        <v>2588.6894124</v>
      </c>
      <c r="S1119" s="80">
        <v>262159</v>
      </c>
      <c r="T1119" s="81">
        <v>64544</v>
      </c>
      <c r="U1119" s="81">
        <v>118569</v>
      </c>
      <c r="V1119" s="84">
        <v>1.0250000000000001E-3</v>
      </c>
      <c r="W1119" s="85">
        <v>121.53322500000002</v>
      </c>
      <c r="X1119" s="62"/>
      <c r="Y1119" s="9"/>
    </row>
    <row r="1120" spans="7:25" x14ac:dyDescent="0.3">
      <c r="G1120" s="77"/>
      <c r="H1120" s="62">
        <v>33</v>
      </c>
      <c r="I1120" s="62" t="s">
        <v>7</v>
      </c>
      <c r="J1120" s="78">
        <v>272</v>
      </c>
      <c r="K1120" s="79">
        <v>0.6</v>
      </c>
      <c r="L1120" s="80">
        <v>7013584</v>
      </c>
      <c r="M1120" s="81">
        <v>2507355</v>
      </c>
      <c r="N1120" s="80">
        <v>40117</v>
      </c>
      <c r="O1120" s="80"/>
      <c r="P1120" s="81">
        <v>2727807.6</v>
      </c>
      <c r="Q1120" s="82">
        <v>2.65E-3</v>
      </c>
      <c r="R1120" s="83">
        <v>7228.6901400000006</v>
      </c>
      <c r="S1120" s="80">
        <v>262159</v>
      </c>
      <c r="T1120" s="81">
        <v>64544</v>
      </c>
      <c r="U1120" s="81">
        <v>118569</v>
      </c>
      <c r="V1120" s="84">
        <v>2.8279999999999998E-3</v>
      </c>
      <c r="W1120" s="85">
        <v>335.313132</v>
      </c>
      <c r="X1120" s="62"/>
      <c r="Y1120" s="9"/>
    </row>
    <row r="1121" spans="7:25" x14ac:dyDescent="0.3">
      <c r="G1121" s="77"/>
      <c r="H1121" s="62">
        <v>38</v>
      </c>
      <c r="I1121" s="62" t="s">
        <v>12</v>
      </c>
      <c r="J1121" s="78">
        <v>272</v>
      </c>
      <c r="K1121" s="79">
        <v>0.6</v>
      </c>
      <c r="L1121" s="80">
        <v>7013584</v>
      </c>
      <c r="M1121" s="81">
        <v>2507355</v>
      </c>
      <c r="N1121" s="80">
        <v>40117</v>
      </c>
      <c r="O1121" s="80"/>
      <c r="P1121" s="81">
        <v>2727807.6</v>
      </c>
      <c r="Q1121" s="82">
        <v>9.5000000000000005E-5</v>
      </c>
      <c r="R1121" s="83">
        <v>259.14172200000002</v>
      </c>
      <c r="S1121" s="80">
        <v>262159</v>
      </c>
      <c r="T1121" s="81">
        <v>64544</v>
      </c>
      <c r="U1121" s="81">
        <v>118569</v>
      </c>
      <c r="V1121" s="84">
        <v>7.8999999999999996E-5</v>
      </c>
      <c r="W1121" s="85">
        <v>9.3669510000000002</v>
      </c>
      <c r="X1121" s="62"/>
      <c r="Y1121" s="9"/>
    </row>
    <row r="1122" spans="7:25" x14ac:dyDescent="0.3">
      <c r="G1122" s="77"/>
      <c r="H1122" s="62">
        <v>41</v>
      </c>
      <c r="I1122" s="62" t="s">
        <v>83</v>
      </c>
      <c r="J1122" s="78">
        <v>272</v>
      </c>
      <c r="K1122" s="79">
        <v>0.6</v>
      </c>
      <c r="L1122" s="80">
        <v>7013584</v>
      </c>
      <c r="M1122" s="81">
        <v>2507355</v>
      </c>
      <c r="N1122" s="80">
        <v>40117</v>
      </c>
      <c r="O1122" s="80"/>
      <c r="P1122" s="81">
        <v>2727807.6</v>
      </c>
      <c r="Q1122" s="82">
        <v>0</v>
      </c>
      <c r="R1122" s="83">
        <v>0</v>
      </c>
      <c r="S1122" s="80">
        <v>262159</v>
      </c>
      <c r="T1122" s="81">
        <v>64544</v>
      </c>
      <c r="U1122" s="81">
        <v>118569</v>
      </c>
      <c r="V1122" s="84">
        <v>0</v>
      </c>
      <c r="W1122" s="85">
        <v>0</v>
      </c>
      <c r="X1122" s="62"/>
      <c r="Y1122" s="9"/>
    </row>
    <row r="1123" spans="7:25" x14ac:dyDescent="0.3">
      <c r="G1123" s="77"/>
      <c r="H1123" s="62">
        <v>55</v>
      </c>
      <c r="I1123" s="62" t="s">
        <v>26</v>
      </c>
      <c r="J1123" s="78">
        <v>272</v>
      </c>
      <c r="K1123" s="79">
        <v>0.6</v>
      </c>
      <c r="L1123" s="80">
        <v>7013584</v>
      </c>
      <c r="M1123" s="81">
        <v>2507355</v>
      </c>
      <c r="N1123" s="80">
        <v>40117</v>
      </c>
      <c r="O1123" s="80"/>
      <c r="P1123" s="81">
        <v>2727807.6</v>
      </c>
      <c r="Q1123" s="82">
        <v>1.4799999999999999E-4</v>
      </c>
      <c r="R1123" s="83">
        <v>403.71552479999997</v>
      </c>
      <c r="S1123" s="80">
        <v>262159</v>
      </c>
      <c r="T1123" s="81">
        <v>64544</v>
      </c>
      <c r="U1123" s="81">
        <v>118569</v>
      </c>
      <c r="V1123" s="84">
        <v>1.5699999999999999E-4</v>
      </c>
      <c r="W1123" s="85">
        <v>18.615333</v>
      </c>
      <c r="X1123" s="62"/>
      <c r="Y1123" s="9"/>
    </row>
    <row r="1124" spans="7:25" x14ac:dyDescent="0.3">
      <c r="G1124" s="77"/>
      <c r="H1124" s="62">
        <v>71</v>
      </c>
      <c r="I1124" s="62" t="s">
        <v>18</v>
      </c>
      <c r="J1124" s="78">
        <v>272</v>
      </c>
      <c r="K1124" s="79">
        <v>0.6</v>
      </c>
      <c r="L1124" s="80">
        <v>7013584</v>
      </c>
      <c r="M1124" s="81">
        <v>2507355</v>
      </c>
      <c r="N1124" s="80">
        <v>40117</v>
      </c>
      <c r="O1124" s="80"/>
      <c r="P1124" s="81">
        <v>2727807.6</v>
      </c>
      <c r="Q1124" s="82">
        <v>1.0000000000000001E-5</v>
      </c>
      <c r="R1124" s="83">
        <v>27.278076000000002</v>
      </c>
      <c r="S1124" s="80">
        <v>262159</v>
      </c>
      <c r="T1124" s="81">
        <v>64544</v>
      </c>
      <c r="U1124" s="81">
        <v>118569</v>
      </c>
      <c r="V1124" s="84">
        <v>1.1E-5</v>
      </c>
      <c r="W1124" s="85">
        <v>1.3042590000000001</v>
      </c>
      <c r="X1124" s="62"/>
      <c r="Y1124" s="9"/>
    </row>
    <row r="1125" spans="7:25" x14ac:dyDescent="0.3">
      <c r="G1125" s="77"/>
      <c r="H1125" s="62">
        <v>72</v>
      </c>
      <c r="I1125" s="62" t="s">
        <v>28</v>
      </c>
      <c r="J1125" s="78">
        <v>272</v>
      </c>
      <c r="K1125" s="79">
        <v>0.6</v>
      </c>
      <c r="L1125" s="80">
        <v>7013584</v>
      </c>
      <c r="M1125" s="81">
        <v>2507355</v>
      </c>
      <c r="N1125" s="80">
        <v>40117</v>
      </c>
      <c r="O1125" s="80"/>
      <c r="P1125" s="81">
        <v>2727807.6</v>
      </c>
      <c r="Q1125" s="82">
        <v>2.9999999999999997E-4</v>
      </c>
      <c r="R1125" s="83">
        <v>818.34227999999996</v>
      </c>
      <c r="S1125" s="80">
        <v>262159</v>
      </c>
      <c r="T1125" s="81">
        <v>64544</v>
      </c>
      <c r="U1125" s="81">
        <v>118569</v>
      </c>
      <c r="V1125" s="84">
        <v>3.1799999999999998E-4</v>
      </c>
      <c r="W1125" s="85">
        <v>37.704941999999996</v>
      </c>
      <c r="X1125" s="62"/>
      <c r="Y1125" s="9"/>
    </row>
    <row r="1126" spans="7:25" x14ac:dyDescent="0.3">
      <c r="G1126" s="77"/>
      <c r="H1126" s="62">
        <v>83</v>
      </c>
      <c r="I1126" s="62" t="s">
        <v>122</v>
      </c>
      <c r="J1126" s="78">
        <v>272</v>
      </c>
      <c r="K1126" s="79">
        <v>0.6</v>
      </c>
      <c r="L1126" s="80">
        <v>7013584</v>
      </c>
      <c r="M1126" s="81">
        <v>2507355</v>
      </c>
      <c r="N1126" s="80">
        <v>40117</v>
      </c>
      <c r="O1126" s="80"/>
      <c r="P1126" s="81">
        <v>2727807.6</v>
      </c>
      <c r="Q1126" s="82">
        <v>0</v>
      </c>
      <c r="R1126" s="83">
        <v>0</v>
      </c>
      <c r="S1126" s="80">
        <v>262159</v>
      </c>
      <c r="T1126" s="81">
        <v>64544</v>
      </c>
      <c r="U1126" s="81">
        <v>118569</v>
      </c>
      <c r="V1126" s="84">
        <v>0</v>
      </c>
      <c r="W1126" s="85">
        <v>0</v>
      </c>
      <c r="X1126" s="62"/>
      <c r="Y1126" s="9"/>
    </row>
    <row r="1127" spans="7:25" x14ac:dyDescent="0.3">
      <c r="G1127" s="77"/>
      <c r="H1127" s="62">
        <v>104</v>
      </c>
      <c r="I1127" s="62" t="s">
        <v>88</v>
      </c>
      <c r="J1127" s="78">
        <v>272</v>
      </c>
      <c r="K1127" s="79">
        <v>0.6</v>
      </c>
      <c r="L1127" s="80">
        <v>7013584</v>
      </c>
      <c r="M1127" s="81">
        <v>2507355</v>
      </c>
      <c r="N1127" s="80">
        <v>40117</v>
      </c>
      <c r="O1127" s="80"/>
      <c r="P1127" s="81">
        <v>2727807.6</v>
      </c>
      <c r="Q1127" s="82">
        <v>0</v>
      </c>
      <c r="R1127" s="83">
        <v>0</v>
      </c>
      <c r="S1127" s="80">
        <v>262159</v>
      </c>
      <c r="T1127" s="81">
        <v>64544</v>
      </c>
      <c r="U1127" s="81">
        <v>118569</v>
      </c>
      <c r="V1127" s="84">
        <v>0</v>
      </c>
      <c r="W1127" s="85">
        <v>0</v>
      </c>
      <c r="X1127" s="62"/>
      <c r="Y1127" s="9"/>
    </row>
    <row r="1128" spans="7:25" x14ac:dyDescent="0.3">
      <c r="G1128" s="77"/>
      <c r="H1128" s="62">
        <v>117</v>
      </c>
      <c r="I1128" s="62" t="s">
        <v>21</v>
      </c>
      <c r="J1128" s="78">
        <v>272</v>
      </c>
      <c r="K1128" s="79">
        <v>0.6</v>
      </c>
      <c r="L1128" s="80">
        <v>7013584</v>
      </c>
      <c r="M1128" s="81">
        <v>2507355</v>
      </c>
      <c r="N1128" s="80">
        <v>40117</v>
      </c>
      <c r="O1128" s="80"/>
      <c r="P1128" s="81">
        <v>2727807.6</v>
      </c>
      <c r="Q1128" s="82">
        <v>2.5700000000000001E-4</v>
      </c>
      <c r="R1128" s="83">
        <v>701.04655320000006</v>
      </c>
      <c r="S1128" s="80">
        <v>262159</v>
      </c>
      <c r="T1128" s="81">
        <v>64544</v>
      </c>
      <c r="U1128" s="81">
        <v>118569</v>
      </c>
      <c r="V1128" s="84">
        <v>2.7300000000000002E-4</v>
      </c>
      <c r="W1128" s="85">
        <v>32.369337000000002</v>
      </c>
      <c r="X1128" s="62"/>
      <c r="Y1128" s="9"/>
    </row>
    <row r="1129" spans="7:25" ht="15" thickBot="1" x14ac:dyDescent="0.35">
      <c r="G1129" s="86"/>
      <c r="H1129" s="87"/>
      <c r="I1129" s="87"/>
      <c r="J1129" s="87"/>
      <c r="K1129" s="87"/>
      <c r="L1129" s="87"/>
      <c r="M1129" s="87"/>
      <c r="N1129" s="87"/>
      <c r="O1129" s="87"/>
      <c r="P1129" s="87"/>
      <c r="Q1129" s="87"/>
      <c r="R1129" s="87"/>
      <c r="S1129" s="87"/>
      <c r="T1129" s="87"/>
      <c r="U1129" s="87"/>
      <c r="V1129" s="87"/>
      <c r="W1129" s="88"/>
      <c r="X1129" s="62"/>
      <c r="Y1129" s="9"/>
    </row>
    <row r="1130" spans="7:25" x14ac:dyDescent="0.3">
      <c r="G1130" s="62">
        <v>83</v>
      </c>
      <c r="H1130" s="62" t="s">
        <v>122</v>
      </c>
      <c r="I1130" s="62"/>
      <c r="J1130" s="78"/>
      <c r="K1130" s="79"/>
      <c r="L1130" s="81"/>
      <c r="M1130" s="81"/>
      <c r="N1130" s="81"/>
      <c r="O1130" s="81"/>
      <c r="P1130" s="81"/>
      <c r="Q1130" s="84"/>
      <c r="R1130" s="83">
        <v>38942.1812976</v>
      </c>
      <c r="S1130" s="81"/>
      <c r="T1130" s="81"/>
      <c r="U1130" s="81"/>
      <c r="V1130" s="84"/>
      <c r="W1130" s="83">
        <v>1726.8389159999999</v>
      </c>
      <c r="X1130" s="89">
        <v>40669.020213600001</v>
      </c>
      <c r="Y1130" s="9"/>
    </row>
    <row r="1131" spans="7:25" x14ac:dyDescent="0.3">
      <c r="G1131" s="62"/>
      <c r="H1131" s="62"/>
      <c r="I1131" s="62"/>
      <c r="J1131" s="62"/>
      <c r="K1131" s="62"/>
      <c r="L1131" s="62"/>
      <c r="M1131" s="62"/>
      <c r="N1131" s="62"/>
      <c r="O1131" s="62"/>
      <c r="P1131" s="62"/>
      <c r="Q1131" s="62"/>
      <c r="R1131" s="62"/>
      <c r="S1131" s="62"/>
      <c r="T1131" s="62"/>
      <c r="U1131" s="62"/>
      <c r="V1131" s="62"/>
      <c r="W1131" s="62"/>
      <c r="X1131" s="62"/>
      <c r="Y1131" s="9"/>
    </row>
    <row r="1132" spans="7:25" x14ac:dyDescent="0.3">
      <c r="G1132" s="62"/>
      <c r="H1132" s="62"/>
      <c r="I1132" s="62"/>
      <c r="J1132" s="78"/>
      <c r="K1132" s="79"/>
      <c r="L1132" s="81"/>
      <c r="M1132" s="81"/>
      <c r="N1132" s="81"/>
      <c r="O1132" s="81"/>
      <c r="P1132" s="81"/>
      <c r="Q1132" s="84"/>
      <c r="R1132" s="83"/>
      <c r="S1132" s="81"/>
      <c r="T1132" s="81"/>
      <c r="U1132" s="81"/>
      <c r="V1132" s="84"/>
      <c r="W1132" s="83"/>
      <c r="X1132" s="62"/>
      <c r="Y1132" s="9"/>
    </row>
    <row r="1133" spans="7:25" ht="15" thickBot="1" x14ac:dyDescent="0.35">
      <c r="G1133" s="62"/>
      <c r="H1133" s="62"/>
      <c r="I1133" s="62"/>
      <c r="J1133" s="63" t="s">
        <v>59</v>
      </c>
      <c r="K1133" s="64" t="s">
        <v>60</v>
      </c>
      <c r="L1133" s="65" t="s">
        <v>61</v>
      </c>
      <c r="M1133" s="65" t="s">
        <v>186</v>
      </c>
      <c r="N1133" s="65" t="s">
        <v>62</v>
      </c>
      <c r="O1133" s="65" t="s">
        <v>187</v>
      </c>
      <c r="P1133" s="65" t="s">
        <v>63</v>
      </c>
      <c r="Q1133" s="66" t="s">
        <v>64</v>
      </c>
      <c r="R1133" s="67" t="s">
        <v>65</v>
      </c>
      <c r="S1133" s="65" t="s">
        <v>66</v>
      </c>
      <c r="T1133" s="65" t="s">
        <v>67</v>
      </c>
      <c r="U1133" s="65" t="s">
        <v>68</v>
      </c>
      <c r="V1133" s="66" t="s">
        <v>69</v>
      </c>
      <c r="W1133" s="67" t="s">
        <v>70</v>
      </c>
      <c r="X1133" s="62"/>
      <c r="Y1133" s="9"/>
    </row>
    <row r="1134" spans="7:25" ht="15.6" x14ac:dyDescent="0.3">
      <c r="G1134" s="68">
        <v>88</v>
      </c>
      <c r="H1134" s="69" t="s">
        <v>123</v>
      </c>
      <c r="I1134" s="70"/>
      <c r="J1134" s="71"/>
      <c r="K1134" s="72"/>
      <c r="L1134" s="73"/>
      <c r="M1134" s="73"/>
      <c r="N1134" s="73"/>
      <c r="O1134" s="73"/>
      <c r="P1134" s="73"/>
      <c r="Q1134" s="74"/>
      <c r="R1134" s="75"/>
      <c r="S1134" s="73"/>
      <c r="T1134" s="73"/>
      <c r="U1134" s="73"/>
      <c r="V1134" s="74"/>
      <c r="W1134" s="76"/>
      <c r="X1134" s="62"/>
      <c r="Y1134" s="9"/>
    </row>
    <row r="1135" spans="7:25" x14ac:dyDescent="0.3">
      <c r="G1135" s="77"/>
      <c r="H1135" s="62">
        <v>1</v>
      </c>
      <c r="I1135" s="62" t="s">
        <v>11</v>
      </c>
      <c r="J1135" s="78">
        <v>298</v>
      </c>
      <c r="K1135" s="79">
        <v>0.6</v>
      </c>
      <c r="L1135" s="80">
        <v>10398406</v>
      </c>
      <c r="M1135" s="81">
        <v>1367713</v>
      </c>
      <c r="N1135" s="80">
        <v>12710</v>
      </c>
      <c r="O1135" s="80"/>
      <c r="P1135" s="81">
        <v>5426041.7999999998</v>
      </c>
      <c r="Q1135" s="82">
        <v>2.2769999999999999E-3</v>
      </c>
      <c r="R1135" s="83">
        <v>12355.097178599999</v>
      </c>
      <c r="S1135" s="80">
        <v>2194540</v>
      </c>
      <c r="T1135" s="81">
        <v>0</v>
      </c>
      <c r="U1135" s="81">
        <v>1316724</v>
      </c>
      <c r="V1135" s="84">
        <v>1.91E-3</v>
      </c>
      <c r="W1135" s="85">
        <v>2514.9428400000002</v>
      </c>
      <c r="X1135" s="62"/>
      <c r="Y1135" s="9"/>
    </row>
    <row r="1136" spans="7:25" x14ac:dyDescent="0.3">
      <c r="G1136" s="77"/>
      <c r="H1136" s="62">
        <v>2</v>
      </c>
      <c r="I1136" s="62" t="s">
        <v>27</v>
      </c>
      <c r="J1136" s="78">
        <v>298</v>
      </c>
      <c r="K1136" s="79">
        <v>0.6</v>
      </c>
      <c r="L1136" s="80">
        <v>10398406</v>
      </c>
      <c r="M1136" s="81">
        <v>1367713</v>
      </c>
      <c r="N1136" s="80">
        <v>12710</v>
      </c>
      <c r="O1136" s="80"/>
      <c r="P1136" s="81">
        <v>5426041.7999999998</v>
      </c>
      <c r="Q1136" s="82">
        <v>2.6200000000000003E-4</v>
      </c>
      <c r="R1136" s="83">
        <v>1421.6229516000001</v>
      </c>
      <c r="S1136" s="80">
        <v>2194540</v>
      </c>
      <c r="T1136" s="81">
        <v>0</v>
      </c>
      <c r="U1136" s="81">
        <v>1316724</v>
      </c>
      <c r="V1136" s="84">
        <v>2.6899999999999998E-4</v>
      </c>
      <c r="W1136" s="85">
        <v>354.19875599999995</v>
      </c>
      <c r="X1136" s="62"/>
      <c r="Y1136" s="9"/>
    </row>
    <row r="1137" spans="7:25" x14ac:dyDescent="0.3">
      <c r="G1137" s="77"/>
      <c r="H1137" s="62">
        <v>3</v>
      </c>
      <c r="I1137" s="62" t="s">
        <v>20</v>
      </c>
      <c r="J1137" s="78">
        <v>298</v>
      </c>
      <c r="K1137" s="79">
        <v>0.6</v>
      </c>
      <c r="L1137" s="80">
        <v>10398406</v>
      </c>
      <c r="M1137" s="81">
        <v>1367713</v>
      </c>
      <c r="N1137" s="80">
        <v>12710</v>
      </c>
      <c r="O1137" s="80"/>
      <c r="P1137" s="81">
        <v>5426041.7999999998</v>
      </c>
      <c r="Q1137" s="82">
        <v>5.7799999999999995E-4</v>
      </c>
      <c r="R1137" s="83">
        <v>3136.2521603999999</v>
      </c>
      <c r="S1137" s="80">
        <v>2194540</v>
      </c>
      <c r="T1137" s="81">
        <v>0</v>
      </c>
      <c r="U1137" s="81">
        <v>1316724</v>
      </c>
      <c r="V1137" s="84">
        <v>5.9699999999999998E-4</v>
      </c>
      <c r="W1137" s="85">
        <v>786.08422799999994</v>
      </c>
      <c r="X1137" s="62"/>
      <c r="Y1137" s="9"/>
    </row>
    <row r="1138" spans="7:25" x14ac:dyDescent="0.3">
      <c r="G1138" s="77"/>
      <c r="H1138" s="62">
        <v>5</v>
      </c>
      <c r="I1138" s="62" t="s">
        <v>17</v>
      </c>
      <c r="J1138" s="78">
        <v>298</v>
      </c>
      <c r="K1138" s="79">
        <v>0.6</v>
      </c>
      <c r="L1138" s="80">
        <v>10398406</v>
      </c>
      <c r="M1138" s="81">
        <v>1367713</v>
      </c>
      <c r="N1138" s="80">
        <v>12710</v>
      </c>
      <c r="O1138" s="80"/>
      <c r="P1138" s="81">
        <v>5426041.7999999998</v>
      </c>
      <c r="Q1138" s="82">
        <v>6.2979999999999998E-3</v>
      </c>
      <c r="R1138" s="83">
        <v>34173.211256399998</v>
      </c>
      <c r="S1138" s="80">
        <v>2194540</v>
      </c>
      <c r="T1138" s="81">
        <v>0</v>
      </c>
      <c r="U1138" s="81">
        <v>1316724</v>
      </c>
      <c r="V1138" s="84">
        <v>6.6930000000000002E-3</v>
      </c>
      <c r="W1138" s="85">
        <v>8812.833732000001</v>
      </c>
      <c r="X1138" s="62"/>
      <c r="Y1138" s="9"/>
    </row>
    <row r="1139" spans="7:25" x14ac:dyDescent="0.3">
      <c r="G1139" s="77"/>
      <c r="H1139" s="62">
        <v>137</v>
      </c>
      <c r="I1139" s="62" t="s">
        <v>160</v>
      </c>
      <c r="J1139" s="78">
        <v>298</v>
      </c>
      <c r="K1139" s="79">
        <v>0.6</v>
      </c>
      <c r="L1139" s="80">
        <v>10398406</v>
      </c>
      <c r="M1139" s="81">
        <v>1367713</v>
      </c>
      <c r="N1139" s="80">
        <v>12710</v>
      </c>
      <c r="O1139" s="80"/>
      <c r="P1139" s="81">
        <v>5426041.7999999998</v>
      </c>
      <c r="Q1139" s="82">
        <v>7.4999999999999993E-5</v>
      </c>
      <c r="R1139" s="83">
        <v>406.95313499999997</v>
      </c>
      <c r="S1139" s="80">
        <v>2194540</v>
      </c>
      <c r="T1139" s="81">
        <v>0</v>
      </c>
      <c r="U1139" s="81">
        <v>1316724</v>
      </c>
      <c r="V1139" s="84">
        <v>0</v>
      </c>
      <c r="W1139" s="85">
        <v>0</v>
      </c>
      <c r="X1139" s="62"/>
      <c r="Y1139" s="9"/>
    </row>
    <row r="1140" spans="7:25" x14ac:dyDescent="0.3">
      <c r="G1140" s="77"/>
      <c r="H1140" s="62">
        <v>6</v>
      </c>
      <c r="I1140" s="62" t="s">
        <v>76</v>
      </c>
      <c r="J1140" s="78">
        <v>298</v>
      </c>
      <c r="K1140" s="79">
        <v>0.6</v>
      </c>
      <c r="L1140" s="80">
        <v>10398406</v>
      </c>
      <c r="M1140" s="81">
        <v>1367713</v>
      </c>
      <c r="N1140" s="80">
        <v>12710</v>
      </c>
      <c r="O1140" s="80"/>
      <c r="P1140" s="81">
        <v>5426041.7999999998</v>
      </c>
      <c r="Q1140" s="82">
        <v>0</v>
      </c>
      <c r="R1140" s="83">
        <v>0</v>
      </c>
      <c r="S1140" s="80">
        <v>2194540</v>
      </c>
      <c r="T1140" s="81">
        <v>0</v>
      </c>
      <c r="U1140" s="81">
        <v>1316724</v>
      </c>
      <c r="V1140" s="84">
        <v>0</v>
      </c>
      <c r="W1140" s="85">
        <v>0</v>
      </c>
      <c r="X1140" s="62"/>
      <c r="Y1140" s="9"/>
    </row>
    <row r="1141" spans="7:25" x14ac:dyDescent="0.3">
      <c r="G1141" s="77"/>
      <c r="H1141" s="62">
        <v>7</v>
      </c>
      <c r="I1141" s="62" t="s">
        <v>9</v>
      </c>
      <c r="J1141" s="78">
        <v>298</v>
      </c>
      <c r="K1141" s="79">
        <v>0.6</v>
      </c>
      <c r="L1141" s="80">
        <v>10398406</v>
      </c>
      <c r="M1141" s="81">
        <v>1367713</v>
      </c>
      <c r="N1141" s="80">
        <v>12710</v>
      </c>
      <c r="O1141" s="80"/>
      <c r="P1141" s="81">
        <v>5426041.7999999998</v>
      </c>
      <c r="Q1141" s="82">
        <v>1.1900000000000001E-4</v>
      </c>
      <c r="R1141" s="83">
        <v>645.69897420000007</v>
      </c>
      <c r="S1141" s="80">
        <v>2194540</v>
      </c>
      <c r="T1141" s="81">
        <v>0</v>
      </c>
      <c r="U1141" s="81">
        <v>1316724</v>
      </c>
      <c r="V1141" s="84">
        <v>1.27E-4</v>
      </c>
      <c r="W1141" s="85">
        <v>167.22394800000001</v>
      </c>
      <c r="X1141" s="62"/>
      <c r="Y1141" s="9"/>
    </row>
    <row r="1142" spans="7:25" x14ac:dyDescent="0.3">
      <c r="G1142" s="77"/>
      <c r="H1142" s="62">
        <v>8</v>
      </c>
      <c r="I1142" s="62" t="s">
        <v>23</v>
      </c>
      <c r="J1142" s="78">
        <v>298</v>
      </c>
      <c r="K1142" s="79">
        <v>0.6</v>
      </c>
      <c r="L1142" s="80">
        <v>10398406</v>
      </c>
      <c r="M1142" s="81">
        <v>1367713</v>
      </c>
      <c r="N1142" s="80">
        <v>12710</v>
      </c>
      <c r="O1142" s="80"/>
      <c r="P1142" s="81">
        <v>5426041.7999999998</v>
      </c>
      <c r="Q1142" s="82">
        <v>1.74E-4</v>
      </c>
      <c r="R1142" s="83">
        <v>944.13127320000001</v>
      </c>
      <c r="S1142" s="80">
        <v>2194540</v>
      </c>
      <c r="T1142" s="81">
        <v>0</v>
      </c>
      <c r="U1142" s="81">
        <v>1316724</v>
      </c>
      <c r="V1142" s="84">
        <v>1.8699999999999999E-4</v>
      </c>
      <c r="W1142" s="85">
        <v>246.22738799999999</v>
      </c>
      <c r="X1142" s="62"/>
      <c r="Y1142" s="9"/>
    </row>
    <row r="1143" spans="7:25" x14ac:dyDescent="0.3">
      <c r="G1143" s="77"/>
      <c r="H1143" s="62">
        <v>12</v>
      </c>
      <c r="I1143" s="62" t="s">
        <v>124</v>
      </c>
      <c r="J1143" s="78">
        <v>298</v>
      </c>
      <c r="K1143" s="79">
        <v>0.6</v>
      </c>
      <c r="L1143" s="80">
        <v>10398406</v>
      </c>
      <c r="M1143" s="81">
        <v>1367713</v>
      </c>
      <c r="N1143" s="80">
        <v>12710</v>
      </c>
      <c r="O1143" s="80"/>
      <c r="P1143" s="81">
        <v>5426041.7999999998</v>
      </c>
      <c r="Q1143" s="82">
        <v>0</v>
      </c>
      <c r="R1143" s="83">
        <v>0</v>
      </c>
      <c r="S1143" s="80">
        <v>2194540</v>
      </c>
      <c r="T1143" s="81">
        <v>0</v>
      </c>
      <c r="U1143" s="81">
        <v>1316724</v>
      </c>
      <c r="V1143" s="84">
        <v>0</v>
      </c>
      <c r="W1143" s="85">
        <v>0</v>
      </c>
      <c r="X1143" s="62"/>
      <c r="Y1143" s="9"/>
    </row>
    <row r="1144" spans="7:25" x14ac:dyDescent="0.3">
      <c r="G1144" s="77"/>
      <c r="H1144" s="62">
        <v>17</v>
      </c>
      <c r="I1144" s="62" t="s">
        <v>16</v>
      </c>
      <c r="J1144" s="78">
        <v>298</v>
      </c>
      <c r="K1144" s="79">
        <v>0.6</v>
      </c>
      <c r="L1144" s="80">
        <v>10398406</v>
      </c>
      <c r="M1144" s="81">
        <v>1367713</v>
      </c>
      <c r="N1144" s="80">
        <v>12710</v>
      </c>
      <c r="O1144" s="80"/>
      <c r="P1144" s="81">
        <v>5426041.7999999998</v>
      </c>
      <c r="Q1144" s="82">
        <v>7.0899999999999999E-4</v>
      </c>
      <c r="R1144" s="83">
        <v>3847.0636362</v>
      </c>
      <c r="S1144" s="80">
        <v>2194540</v>
      </c>
      <c r="T1144" s="81">
        <v>0</v>
      </c>
      <c r="U1144" s="81">
        <v>1316724</v>
      </c>
      <c r="V1144" s="84">
        <v>7.5799999999999999E-4</v>
      </c>
      <c r="W1144" s="85">
        <v>998.07679199999995</v>
      </c>
      <c r="X1144" s="62"/>
      <c r="Y1144" s="9"/>
    </row>
    <row r="1145" spans="7:25" x14ac:dyDescent="0.3">
      <c r="G1145" s="77"/>
      <c r="H1145" s="62">
        <v>34</v>
      </c>
      <c r="I1145" s="62" t="s">
        <v>25</v>
      </c>
      <c r="J1145" s="78">
        <v>298</v>
      </c>
      <c r="K1145" s="79">
        <v>0.6</v>
      </c>
      <c r="L1145" s="80">
        <v>10398406</v>
      </c>
      <c r="M1145" s="81">
        <v>1367713</v>
      </c>
      <c r="N1145" s="80">
        <v>12710</v>
      </c>
      <c r="O1145" s="80"/>
      <c r="P1145" s="81">
        <v>5426041.7999999998</v>
      </c>
      <c r="Q1145" s="82">
        <v>2.8999999999999998E-3</v>
      </c>
      <c r="R1145" s="83">
        <v>15735.521219999999</v>
      </c>
      <c r="S1145" s="80">
        <v>2194540</v>
      </c>
      <c r="T1145" s="81">
        <v>0</v>
      </c>
      <c r="U1145" s="81">
        <v>1316724</v>
      </c>
      <c r="V1145" s="84">
        <v>2.5699999999999998E-3</v>
      </c>
      <c r="W1145" s="85">
        <v>3383.9806799999997</v>
      </c>
      <c r="X1145" s="62"/>
      <c r="Y1145" s="9"/>
    </row>
    <row r="1146" spans="7:25" x14ac:dyDescent="0.3">
      <c r="G1146" s="77"/>
      <c r="H1146" s="62">
        <v>38</v>
      </c>
      <c r="I1146" s="62" t="s">
        <v>12</v>
      </c>
      <c r="J1146" s="78">
        <v>298</v>
      </c>
      <c r="K1146" s="79">
        <v>0.6</v>
      </c>
      <c r="L1146" s="80">
        <v>10398406</v>
      </c>
      <c r="M1146" s="81">
        <v>1367713</v>
      </c>
      <c r="N1146" s="80">
        <v>12710</v>
      </c>
      <c r="O1146" s="80"/>
      <c r="P1146" s="81">
        <v>5426041.7999999998</v>
      </c>
      <c r="Q1146" s="82">
        <v>9.5000000000000005E-5</v>
      </c>
      <c r="R1146" s="83">
        <v>515.47397100000001</v>
      </c>
      <c r="S1146" s="80">
        <v>2194540</v>
      </c>
      <c r="T1146" s="81">
        <v>0</v>
      </c>
      <c r="U1146" s="81">
        <v>1316724</v>
      </c>
      <c r="V1146" s="84">
        <v>7.8999999999999996E-5</v>
      </c>
      <c r="W1146" s="85">
        <v>104.02119599999999</v>
      </c>
      <c r="X1146" s="62"/>
      <c r="Y1146" s="9"/>
    </row>
    <row r="1147" spans="7:25" x14ac:dyDescent="0.3">
      <c r="G1147" s="77"/>
      <c r="H1147" s="62">
        <v>41</v>
      </c>
      <c r="I1147" s="62" t="s">
        <v>83</v>
      </c>
      <c r="J1147" s="78">
        <v>298</v>
      </c>
      <c r="K1147" s="79">
        <v>0.6</v>
      </c>
      <c r="L1147" s="80">
        <v>10398406</v>
      </c>
      <c r="M1147" s="81">
        <v>1367713</v>
      </c>
      <c r="N1147" s="80">
        <v>12710</v>
      </c>
      <c r="O1147" s="80"/>
      <c r="P1147" s="81">
        <v>5426041.7999999998</v>
      </c>
      <c r="Q1147" s="82">
        <v>0</v>
      </c>
      <c r="R1147" s="83">
        <v>0</v>
      </c>
      <c r="S1147" s="80">
        <v>2194540</v>
      </c>
      <c r="T1147" s="81">
        <v>0</v>
      </c>
      <c r="U1147" s="81">
        <v>1316724</v>
      </c>
      <c r="V1147" s="84">
        <v>0</v>
      </c>
      <c r="W1147" s="85">
        <v>0</v>
      </c>
      <c r="X1147" s="62"/>
      <c r="Y1147" s="9"/>
    </row>
    <row r="1148" spans="7:25" x14ac:dyDescent="0.3">
      <c r="G1148" s="77"/>
      <c r="H1148" s="62">
        <v>55</v>
      </c>
      <c r="I1148" s="62" t="s">
        <v>26</v>
      </c>
      <c r="J1148" s="78">
        <v>298</v>
      </c>
      <c r="K1148" s="79">
        <v>0.6</v>
      </c>
      <c r="L1148" s="80">
        <v>10398406</v>
      </c>
      <c r="M1148" s="81">
        <v>1367713</v>
      </c>
      <c r="N1148" s="80">
        <v>12710</v>
      </c>
      <c r="O1148" s="80"/>
      <c r="P1148" s="81">
        <v>5426041.7999999998</v>
      </c>
      <c r="Q1148" s="82">
        <v>1.4799999999999999E-4</v>
      </c>
      <c r="R1148" s="83">
        <v>803.05418639999994</v>
      </c>
      <c r="S1148" s="80">
        <v>2194540</v>
      </c>
      <c r="T1148" s="81">
        <v>0</v>
      </c>
      <c r="U1148" s="81">
        <v>1316724</v>
      </c>
      <c r="V1148" s="84">
        <v>1.5699999999999999E-4</v>
      </c>
      <c r="W1148" s="85">
        <v>206.72566799999998</v>
      </c>
      <c r="X1148" s="62"/>
      <c r="Y1148" s="9"/>
    </row>
    <row r="1149" spans="7:25" x14ac:dyDescent="0.3">
      <c r="G1149" s="77"/>
      <c r="H1149" s="62">
        <v>71</v>
      </c>
      <c r="I1149" s="62" t="s">
        <v>18</v>
      </c>
      <c r="J1149" s="78">
        <v>298</v>
      </c>
      <c r="K1149" s="79">
        <v>0</v>
      </c>
      <c r="L1149" s="80">
        <v>10398406</v>
      </c>
      <c r="M1149" s="81">
        <v>1367713</v>
      </c>
      <c r="N1149" s="80">
        <v>12710</v>
      </c>
      <c r="O1149" s="80"/>
      <c r="P1149" s="81">
        <v>0</v>
      </c>
      <c r="Q1149" s="82">
        <v>1.0000000000000001E-5</v>
      </c>
      <c r="R1149" s="83">
        <v>0</v>
      </c>
      <c r="S1149" s="80">
        <v>2194540</v>
      </c>
      <c r="T1149" s="81">
        <v>0</v>
      </c>
      <c r="U1149" s="81">
        <v>0</v>
      </c>
      <c r="V1149" s="84">
        <v>1.1E-5</v>
      </c>
      <c r="W1149" s="85">
        <v>0</v>
      </c>
      <c r="X1149" s="62"/>
      <c r="Y1149" s="9"/>
    </row>
    <row r="1150" spans="7:25" x14ac:dyDescent="0.3">
      <c r="G1150" s="77"/>
      <c r="H1150" s="62">
        <v>72</v>
      </c>
      <c r="I1150" s="62" t="s">
        <v>28</v>
      </c>
      <c r="J1150" s="78">
        <v>298</v>
      </c>
      <c r="K1150" s="79">
        <v>0</v>
      </c>
      <c r="L1150" s="80">
        <v>10398406</v>
      </c>
      <c r="M1150" s="81">
        <v>1367713</v>
      </c>
      <c r="N1150" s="80">
        <v>12710</v>
      </c>
      <c r="O1150" s="80"/>
      <c r="P1150" s="81">
        <v>0</v>
      </c>
      <c r="Q1150" s="82">
        <v>2.9999999999999997E-4</v>
      </c>
      <c r="R1150" s="83">
        <v>0</v>
      </c>
      <c r="S1150" s="80">
        <v>2194540</v>
      </c>
      <c r="T1150" s="81">
        <v>0</v>
      </c>
      <c r="U1150" s="81">
        <v>0</v>
      </c>
      <c r="V1150" s="84">
        <v>3.1799999999999998E-4</v>
      </c>
      <c r="W1150" s="85">
        <v>0</v>
      </c>
      <c r="X1150" s="62"/>
      <c r="Y1150" s="9"/>
    </row>
    <row r="1151" spans="7:25" x14ac:dyDescent="0.3">
      <c r="G1151" s="77"/>
      <c r="H1151" s="62">
        <v>88</v>
      </c>
      <c r="I1151" s="62" t="s">
        <v>123</v>
      </c>
      <c r="J1151" s="78">
        <v>298</v>
      </c>
      <c r="K1151" s="79">
        <v>0.6</v>
      </c>
      <c r="L1151" s="80">
        <v>10398406</v>
      </c>
      <c r="M1151" s="81">
        <v>1367713</v>
      </c>
      <c r="N1151" s="80">
        <v>12710</v>
      </c>
      <c r="O1151" s="80"/>
      <c r="P1151" s="81">
        <v>5426041.7999999998</v>
      </c>
      <c r="Q1151" s="82">
        <v>0</v>
      </c>
      <c r="R1151" s="83">
        <v>0</v>
      </c>
      <c r="S1151" s="80">
        <v>2194540</v>
      </c>
      <c r="T1151" s="81">
        <v>0</v>
      </c>
      <c r="U1151" s="81">
        <v>1316724</v>
      </c>
      <c r="V1151" s="84">
        <v>0</v>
      </c>
      <c r="W1151" s="85">
        <v>0</v>
      </c>
      <c r="X1151" s="62"/>
      <c r="Y1151" s="9"/>
    </row>
    <row r="1152" spans="7:25" x14ac:dyDescent="0.3">
      <c r="G1152" s="77"/>
      <c r="H1152" s="62">
        <v>104</v>
      </c>
      <c r="I1152" s="62" t="s">
        <v>88</v>
      </c>
      <c r="J1152" s="78">
        <v>298</v>
      </c>
      <c r="K1152" s="79">
        <v>0.6</v>
      </c>
      <c r="L1152" s="80">
        <v>10398406</v>
      </c>
      <c r="M1152" s="81">
        <v>1367713</v>
      </c>
      <c r="N1152" s="80">
        <v>12710</v>
      </c>
      <c r="O1152" s="80"/>
      <c r="P1152" s="81">
        <v>5426041.7999999998</v>
      </c>
      <c r="Q1152" s="82">
        <v>0</v>
      </c>
      <c r="R1152" s="83">
        <v>0</v>
      </c>
      <c r="S1152" s="80">
        <v>2194540</v>
      </c>
      <c r="T1152" s="81">
        <v>0</v>
      </c>
      <c r="U1152" s="81">
        <v>1316724</v>
      </c>
      <c r="V1152" s="84">
        <v>0</v>
      </c>
      <c r="W1152" s="85">
        <v>0</v>
      </c>
      <c r="X1152" s="62"/>
      <c r="Y1152" s="9"/>
    </row>
    <row r="1153" spans="7:25" x14ac:dyDescent="0.3">
      <c r="G1153" s="77"/>
      <c r="H1153" s="62">
        <v>117</v>
      </c>
      <c r="I1153" s="62" t="s">
        <v>21</v>
      </c>
      <c r="J1153" s="78">
        <v>298</v>
      </c>
      <c r="K1153" s="79">
        <v>0.6</v>
      </c>
      <c r="L1153" s="80">
        <v>10398406</v>
      </c>
      <c r="M1153" s="81">
        <v>1367713</v>
      </c>
      <c r="N1153" s="80">
        <v>12710</v>
      </c>
      <c r="O1153" s="80"/>
      <c r="P1153" s="81">
        <v>5426041.7999999998</v>
      </c>
      <c r="Q1153" s="82">
        <v>2.5700000000000001E-4</v>
      </c>
      <c r="R1153" s="83">
        <v>1394.4927425999999</v>
      </c>
      <c r="S1153" s="80">
        <v>2194540</v>
      </c>
      <c r="T1153" s="81">
        <v>0</v>
      </c>
      <c r="U1153" s="81">
        <v>1316724</v>
      </c>
      <c r="V1153" s="84">
        <v>2.7300000000000002E-4</v>
      </c>
      <c r="W1153" s="85">
        <v>359.46565200000003</v>
      </c>
      <c r="X1153" s="62"/>
      <c r="Y1153" s="9"/>
    </row>
    <row r="1154" spans="7:25" x14ac:dyDescent="0.3">
      <c r="G1154" s="77"/>
      <c r="H1154" s="62"/>
      <c r="I1154" s="62"/>
      <c r="J1154" s="78"/>
      <c r="K1154" s="79"/>
      <c r="L1154" s="81"/>
      <c r="M1154" s="81"/>
      <c r="N1154" s="81"/>
      <c r="O1154" s="81"/>
      <c r="P1154" s="81"/>
      <c r="Q1154" s="84"/>
      <c r="R1154" s="83"/>
      <c r="S1154" s="81"/>
      <c r="T1154" s="81"/>
      <c r="U1154" s="81"/>
      <c r="V1154" s="84"/>
      <c r="W1154" s="85"/>
      <c r="X1154" s="62"/>
      <c r="Y1154" s="9"/>
    </row>
    <row r="1155" spans="7:25" ht="15.6" x14ac:dyDescent="0.3">
      <c r="G1155" s="90">
        <v>88</v>
      </c>
      <c r="H1155" s="91" t="s">
        <v>123</v>
      </c>
      <c r="I1155" s="62"/>
      <c r="J1155" s="78"/>
      <c r="K1155" s="79"/>
      <c r="L1155" s="81"/>
      <c r="M1155" s="81"/>
      <c r="N1155" s="81"/>
      <c r="O1155" s="81"/>
      <c r="P1155" s="81"/>
      <c r="Q1155" s="84"/>
      <c r="R1155" s="83"/>
      <c r="S1155" s="81"/>
      <c r="T1155" s="81"/>
      <c r="U1155" s="81"/>
      <c r="V1155" s="84"/>
      <c r="W1155" s="85"/>
      <c r="X1155" s="62"/>
      <c r="Y1155" s="9"/>
    </row>
    <row r="1156" spans="7:25" x14ac:dyDescent="0.3">
      <c r="G1156" s="77"/>
      <c r="H1156" s="62">
        <v>1</v>
      </c>
      <c r="I1156" s="62" t="s">
        <v>11</v>
      </c>
      <c r="J1156" s="78">
        <v>847</v>
      </c>
      <c r="K1156" s="79">
        <v>0.6</v>
      </c>
      <c r="L1156" s="80">
        <v>0</v>
      </c>
      <c r="M1156" s="81"/>
      <c r="N1156" s="80">
        <v>38890</v>
      </c>
      <c r="O1156" s="81">
        <v>74053</v>
      </c>
      <c r="P1156" s="81">
        <v>-21097.8</v>
      </c>
      <c r="Q1156" s="82">
        <v>2.2769999999999999E-3</v>
      </c>
      <c r="R1156" s="83">
        <v>-48.0396906</v>
      </c>
      <c r="S1156" s="80">
        <v>0</v>
      </c>
      <c r="T1156" s="81">
        <v>0</v>
      </c>
      <c r="U1156" s="81">
        <v>0</v>
      </c>
      <c r="V1156" s="84">
        <v>1.91E-3</v>
      </c>
      <c r="W1156" s="85">
        <v>0</v>
      </c>
      <c r="X1156" s="62"/>
      <c r="Y1156" s="9"/>
    </row>
    <row r="1157" spans="7:25" x14ac:dyDescent="0.3">
      <c r="G1157" s="77"/>
      <c r="H1157" s="62">
        <v>2</v>
      </c>
      <c r="I1157" s="62" t="s">
        <v>27</v>
      </c>
      <c r="J1157" s="78">
        <v>847</v>
      </c>
      <c r="K1157" s="79">
        <v>0.6</v>
      </c>
      <c r="L1157" s="80">
        <v>0</v>
      </c>
      <c r="M1157" s="81"/>
      <c r="N1157" s="80">
        <v>38890</v>
      </c>
      <c r="O1157" s="81">
        <v>74053</v>
      </c>
      <c r="P1157" s="81">
        <v>-21097.8</v>
      </c>
      <c r="Q1157" s="82">
        <v>2.6200000000000003E-4</v>
      </c>
      <c r="R1157" s="83">
        <v>-5.5276236000000001</v>
      </c>
      <c r="S1157" s="80">
        <v>0</v>
      </c>
      <c r="T1157" s="81">
        <v>0</v>
      </c>
      <c r="U1157" s="81">
        <v>0</v>
      </c>
      <c r="V1157" s="84">
        <v>2.6899999999999998E-4</v>
      </c>
      <c r="W1157" s="85">
        <v>0</v>
      </c>
      <c r="X1157" s="62"/>
      <c r="Y1157" s="9"/>
    </row>
    <row r="1158" spans="7:25" x14ac:dyDescent="0.3">
      <c r="G1158" s="77"/>
      <c r="H1158" s="62">
        <v>3</v>
      </c>
      <c r="I1158" s="62" t="s">
        <v>20</v>
      </c>
      <c r="J1158" s="78">
        <v>847</v>
      </c>
      <c r="K1158" s="79">
        <v>0.6</v>
      </c>
      <c r="L1158" s="80">
        <v>0</v>
      </c>
      <c r="M1158" s="81"/>
      <c r="N1158" s="80">
        <v>38890</v>
      </c>
      <c r="O1158" s="81">
        <v>74053</v>
      </c>
      <c r="P1158" s="81">
        <v>-21097.8</v>
      </c>
      <c r="Q1158" s="82">
        <v>5.7799999999999995E-4</v>
      </c>
      <c r="R1158" s="83">
        <v>-12.194528399999999</v>
      </c>
      <c r="S1158" s="80">
        <v>0</v>
      </c>
      <c r="T1158" s="81">
        <v>0</v>
      </c>
      <c r="U1158" s="81">
        <v>0</v>
      </c>
      <c r="V1158" s="84">
        <v>5.9699999999999998E-4</v>
      </c>
      <c r="W1158" s="85">
        <v>0</v>
      </c>
      <c r="X1158" s="62"/>
      <c r="Y1158" s="9"/>
    </row>
    <row r="1159" spans="7:25" x14ac:dyDescent="0.3">
      <c r="G1159" s="77"/>
      <c r="H1159" s="62">
        <v>5</v>
      </c>
      <c r="I1159" s="62" t="s">
        <v>17</v>
      </c>
      <c r="J1159" s="78">
        <v>847</v>
      </c>
      <c r="K1159" s="79">
        <v>0.6</v>
      </c>
      <c r="L1159" s="80">
        <v>0</v>
      </c>
      <c r="M1159" s="81"/>
      <c r="N1159" s="80">
        <v>38890</v>
      </c>
      <c r="O1159" s="81">
        <v>74053</v>
      </c>
      <c r="P1159" s="81">
        <v>-21097.8</v>
      </c>
      <c r="Q1159" s="82">
        <v>6.2979999999999998E-3</v>
      </c>
      <c r="R1159" s="83">
        <v>-132.8739444</v>
      </c>
      <c r="S1159" s="80">
        <v>0</v>
      </c>
      <c r="T1159" s="81">
        <v>0</v>
      </c>
      <c r="U1159" s="81">
        <v>0</v>
      </c>
      <c r="V1159" s="84">
        <v>6.6930000000000002E-3</v>
      </c>
      <c r="W1159" s="85">
        <v>0</v>
      </c>
      <c r="X1159" s="62"/>
      <c r="Y1159" s="9"/>
    </row>
    <row r="1160" spans="7:25" x14ac:dyDescent="0.3">
      <c r="G1160" s="77"/>
      <c r="H1160" s="62">
        <v>137</v>
      </c>
      <c r="I1160" s="62" t="s">
        <v>160</v>
      </c>
      <c r="J1160" s="78">
        <v>847</v>
      </c>
      <c r="K1160" s="79">
        <v>0.6</v>
      </c>
      <c r="L1160" s="80">
        <v>0</v>
      </c>
      <c r="M1160" s="81"/>
      <c r="N1160" s="80">
        <v>38890</v>
      </c>
      <c r="O1160" s="81">
        <v>74053</v>
      </c>
      <c r="P1160" s="81">
        <v>-21097.8</v>
      </c>
      <c r="Q1160" s="82">
        <v>7.4999999999999993E-5</v>
      </c>
      <c r="R1160" s="83">
        <v>-1.5823349999999998</v>
      </c>
      <c r="S1160" s="80">
        <v>0</v>
      </c>
      <c r="T1160" s="81">
        <v>0</v>
      </c>
      <c r="U1160" s="81">
        <v>0</v>
      </c>
      <c r="V1160" s="84">
        <v>0</v>
      </c>
      <c r="W1160" s="85">
        <v>0</v>
      </c>
      <c r="X1160" s="62"/>
      <c r="Y1160" s="9"/>
    </row>
    <row r="1161" spans="7:25" x14ac:dyDescent="0.3">
      <c r="G1161" s="77"/>
      <c r="H1161" s="62">
        <v>6</v>
      </c>
      <c r="I1161" s="62" t="s">
        <v>76</v>
      </c>
      <c r="J1161" s="78">
        <v>847</v>
      </c>
      <c r="K1161" s="79">
        <v>0.6</v>
      </c>
      <c r="L1161" s="80">
        <v>0</v>
      </c>
      <c r="M1161" s="81"/>
      <c r="N1161" s="80">
        <v>38890</v>
      </c>
      <c r="O1161" s="81">
        <v>74053</v>
      </c>
      <c r="P1161" s="81">
        <v>-21097.8</v>
      </c>
      <c r="Q1161" s="82">
        <v>0</v>
      </c>
      <c r="R1161" s="83">
        <v>0</v>
      </c>
      <c r="S1161" s="80">
        <v>0</v>
      </c>
      <c r="T1161" s="81">
        <v>0</v>
      </c>
      <c r="U1161" s="81">
        <v>0</v>
      </c>
      <c r="V1161" s="84">
        <v>0</v>
      </c>
      <c r="W1161" s="85">
        <v>0</v>
      </c>
      <c r="X1161" s="62"/>
      <c r="Y1161" s="9"/>
    </row>
    <row r="1162" spans="7:25" x14ac:dyDescent="0.3">
      <c r="G1162" s="77"/>
      <c r="H1162" s="62">
        <v>7</v>
      </c>
      <c r="I1162" s="62" t="s">
        <v>9</v>
      </c>
      <c r="J1162" s="78">
        <v>847</v>
      </c>
      <c r="K1162" s="79">
        <v>0.6</v>
      </c>
      <c r="L1162" s="80">
        <v>0</v>
      </c>
      <c r="M1162" s="81"/>
      <c r="N1162" s="80">
        <v>38890</v>
      </c>
      <c r="O1162" s="81">
        <v>74053</v>
      </c>
      <c r="P1162" s="81">
        <v>-21097.8</v>
      </c>
      <c r="Q1162" s="82">
        <v>1.1900000000000001E-4</v>
      </c>
      <c r="R1162" s="83">
        <v>-2.5106381999999998</v>
      </c>
      <c r="S1162" s="80">
        <v>0</v>
      </c>
      <c r="T1162" s="81">
        <v>0</v>
      </c>
      <c r="U1162" s="81">
        <v>0</v>
      </c>
      <c r="V1162" s="84">
        <v>1.27E-4</v>
      </c>
      <c r="W1162" s="85">
        <v>0</v>
      </c>
      <c r="X1162" s="62"/>
      <c r="Y1162" s="9"/>
    </row>
    <row r="1163" spans="7:25" x14ac:dyDescent="0.3">
      <c r="G1163" s="77"/>
      <c r="H1163" s="62">
        <v>8</v>
      </c>
      <c r="I1163" s="62" t="s">
        <v>23</v>
      </c>
      <c r="J1163" s="78">
        <v>847</v>
      </c>
      <c r="K1163" s="79">
        <v>0.6</v>
      </c>
      <c r="L1163" s="80">
        <v>0</v>
      </c>
      <c r="M1163" s="81"/>
      <c r="N1163" s="80">
        <v>38890</v>
      </c>
      <c r="O1163" s="81">
        <v>74053</v>
      </c>
      <c r="P1163" s="81">
        <v>-21097.8</v>
      </c>
      <c r="Q1163" s="82">
        <v>1.74E-4</v>
      </c>
      <c r="R1163" s="83">
        <v>-3.6710172000000001</v>
      </c>
      <c r="S1163" s="80">
        <v>0</v>
      </c>
      <c r="T1163" s="81">
        <v>0</v>
      </c>
      <c r="U1163" s="81">
        <v>0</v>
      </c>
      <c r="V1163" s="84">
        <v>1.8699999999999999E-4</v>
      </c>
      <c r="W1163" s="85">
        <v>0</v>
      </c>
      <c r="X1163" s="62"/>
      <c r="Y1163" s="9"/>
    </row>
    <row r="1164" spans="7:25" x14ac:dyDescent="0.3">
      <c r="G1164" s="77"/>
      <c r="H1164" s="62">
        <v>12</v>
      </c>
      <c r="I1164" s="62" t="s">
        <v>124</v>
      </c>
      <c r="J1164" s="78">
        <v>847</v>
      </c>
      <c r="K1164" s="79">
        <v>0.6</v>
      </c>
      <c r="L1164" s="80">
        <v>0</v>
      </c>
      <c r="M1164" s="81"/>
      <c r="N1164" s="80">
        <v>38890</v>
      </c>
      <c r="O1164" s="81">
        <v>74053</v>
      </c>
      <c r="P1164" s="81">
        <v>-21097.8</v>
      </c>
      <c r="Q1164" s="82">
        <v>0</v>
      </c>
      <c r="R1164" s="83">
        <v>0</v>
      </c>
      <c r="S1164" s="80">
        <v>0</v>
      </c>
      <c r="T1164" s="81">
        <v>0</v>
      </c>
      <c r="U1164" s="81">
        <v>0</v>
      </c>
      <c r="V1164" s="84">
        <v>0</v>
      </c>
      <c r="W1164" s="85">
        <v>0</v>
      </c>
      <c r="X1164" s="62"/>
      <c r="Y1164" s="9"/>
    </row>
    <row r="1165" spans="7:25" x14ac:dyDescent="0.3">
      <c r="G1165" s="77"/>
      <c r="H1165" s="62">
        <v>34</v>
      </c>
      <c r="I1165" s="62" t="s">
        <v>25</v>
      </c>
      <c r="J1165" s="78">
        <v>847</v>
      </c>
      <c r="K1165" s="79">
        <v>0.6</v>
      </c>
      <c r="L1165" s="80">
        <v>0</v>
      </c>
      <c r="M1165" s="81"/>
      <c r="N1165" s="80">
        <v>38890</v>
      </c>
      <c r="O1165" s="81">
        <v>74053</v>
      </c>
      <c r="P1165" s="81">
        <v>-21097.8</v>
      </c>
      <c r="Q1165" s="82">
        <v>2.8999999999999998E-3</v>
      </c>
      <c r="R1165" s="83">
        <v>-61.183619999999991</v>
      </c>
      <c r="S1165" s="80">
        <v>0</v>
      </c>
      <c r="T1165" s="81">
        <v>0</v>
      </c>
      <c r="U1165" s="81">
        <v>0</v>
      </c>
      <c r="V1165" s="84">
        <v>2.5699999999999998E-3</v>
      </c>
      <c r="W1165" s="85">
        <v>0</v>
      </c>
      <c r="X1165" s="62"/>
      <c r="Y1165" s="9"/>
    </row>
    <row r="1166" spans="7:25" x14ac:dyDescent="0.3">
      <c r="G1166" s="77"/>
      <c r="H1166" s="62">
        <v>38</v>
      </c>
      <c r="I1166" s="62" t="s">
        <v>12</v>
      </c>
      <c r="J1166" s="78">
        <v>847</v>
      </c>
      <c r="K1166" s="79">
        <v>0.6</v>
      </c>
      <c r="L1166" s="80">
        <v>0</v>
      </c>
      <c r="M1166" s="81"/>
      <c r="N1166" s="80">
        <v>38890</v>
      </c>
      <c r="O1166" s="81">
        <v>74053</v>
      </c>
      <c r="P1166" s="81">
        <v>-21097.8</v>
      </c>
      <c r="Q1166" s="82">
        <v>9.5000000000000005E-5</v>
      </c>
      <c r="R1166" s="83">
        <v>-2.0042909999999998</v>
      </c>
      <c r="S1166" s="80">
        <v>0</v>
      </c>
      <c r="T1166" s="81">
        <v>0</v>
      </c>
      <c r="U1166" s="81">
        <v>0</v>
      </c>
      <c r="V1166" s="84">
        <v>7.8999999999999996E-5</v>
      </c>
      <c r="W1166" s="85">
        <v>0</v>
      </c>
      <c r="X1166" s="62"/>
      <c r="Y1166" s="9"/>
    </row>
    <row r="1167" spans="7:25" x14ac:dyDescent="0.3">
      <c r="G1167" s="77"/>
      <c r="H1167" s="62">
        <v>41</v>
      </c>
      <c r="I1167" s="62" t="s">
        <v>83</v>
      </c>
      <c r="J1167" s="78">
        <v>847</v>
      </c>
      <c r="K1167" s="79">
        <v>0.6</v>
      </c>
      <c r="L1167" s="80">
        <v>0</v>
      </c>
      <c r="M1167" s="81"/>
      <c r="N1167" s="80">
        <v>38890</v>
      </c>
      <c r="O1167" s="81">
        <v>74053</v>
      </c>
      <c r="P1167" s="81">
        <v>-21097.8</v>
      </c>
      <c r="Q1167" s="82">
        <v>0</v>
      </c>
      <c r="R1167" s="83">
        <v>0</v>
      </c>
      <c r="S1167" s="80">
        <v>0</v>
      </c>
      <c r="T1167" s="81">
        <v>0</v>
      </c>
      <c r="U1167" s="81">
        <v>0</v>
      </c>
      <c r="V1167" s="84">
        <v>0</v>
      </c>
      <c r="W1167" s="85">
        <v>0</v>
      </c>
      <c r="X1167" s="62"/>
      <c r="Y1167" s="9"/>
    </row>
    <row r="1168" spans="7:25" x14ac:dyDescent="0.3">
      <c r="G1168" s="77"/>
      <c r="H1168" s="62">
        <v>55</v>
      </c>
      <c r="I1168" s="62" t="s">
        <v>26</v>
      </c>
      <c r="J1168" s="78">
        <v>847</v>
      </c>
      <c r="K1168" s="79">
        <v>0.6</v>
      </c>
      <c r="L1168" s="80">
        <v>0</v>
      </c>
      <c r="M1168" s="81"/>
      <c r="N1168" s="80">
        <v>38890</v>
      </c>
      <c r="O1168" s="81">
        <v>74053</v>
      </c>
      <c r="P1168" s="81">
        <v>-21097.8</v>
      </c>
      <c r="Q1168" s="82">
        <v>1.4799999999999999E-4</v>
      </c>
      <c r="R1168" s="83">
        <v>-3.1224743999999998</v>
      </c>
      <c r="S1168" s="80">
        <v>0</v>
      </c>
      <c r="T1168" s="81">
        <v>0</v>
      </c>
      <c r="U1168" s="81">
        <v>0</v>
      </c>
      <c r="V1168" s="84">
        <v>1.5699999999999999E-4</v>
      </c>
      <c r="W1168" s="85">
        <v>0</v>
      </c>
      <c r="X1168" s="62"/>
      <c r="Y1168" s="9"/>
    </row>
    <row r="1169" spans="7:25" x14ac:dyDescent="0.3">
      <c r="G1169" s="77"/>
      <c r="H1169" s="62">
        <v>71</v>
      </c>
      <c r="I1169" s="62" t="s">
        <v>18</v>
      </c>
      <c r="J1169" s="78">
        <v>847</v>
      </c>
      <c r="K1169" s="79">
        <v>0</v>
      </c>
      <c r="L1169" s="80">
        <v>0</v>
      </c>
      <c r="M1169" s="81"/>
      <c r="N1169" s="80">
        <v>38890</v>
      </c>
      <c r="O1169" s="81">
        <v>74053</v>
      </c>
      <c r="P1169" s="81">
        <v>0</v>
      </c>
      <c r="Q1169" s="82">
        <v>1.0000000000000001E-5</v>
      </c>
      <c r="R1169" s="83">
        <v>0</v>
      </c>
      <c r="S1169" s="80">
        <v>0</v>
      </c>
      <c r="T1169" s="81">
        <v>0</v>
      </c>
      <c r="U1169" s="81">
        <v>0</v>
      </c>
      <c r="V1169" s="84">
        <v>1.1E-5</v>
      </c>
      <c r="W1169" s="85">
        <v>0</v>
      </c>
      <c r="X1169" s="62"/>
      <c r="Y1169" s="9"/>
    </row>
    <row r="1170" spans="7:25" x14ac:dyDescent="0.3">
      <c r="G1170" s="77"/>
      <c r="H1170" s="62">
        <v>72</v>
      </c>
      <c r="I1170" s="62" t="s">
        <v>28</v>
      </c>
      <c r="J1170" s="78">
        <v>847</v>
      </c>
      <c r="K1170" s="79">
        <v>0</v>
      </c>
      <c r="L1170" s="80">
        <v>0</v>
      </c>
      <c r="M1170" s="81"/>
      <c r="N1170" s="80">
        <v>38890</v>
      </c>
      <c r="O1170" s="81">
        <v>74053</v>
      </c>
      <c r="P1170" s="81">
        <v>0</v>
      </c>
      <c r="Q1170" s="82">
        <v>2.9999999999999997E-4</v>
      </c>
      <c r="R1170" s="83">
        <v>0</v>
      </c>
      <c r="S1170" s="80">
        <v>0</v>
      </c>
      <c r="T1170" s="81">
        <v>0</v>
      </c>
      <c r="U1170" s="81">
        <v>0</v>
      </c>
      <c r="V1170" s="84">
        <v>3.1799999999999998E-4</v>
      </c>
      <c r="W1170" s="85">
        <v>0</v>
      </c>
      <c r="X1170" s="62"/>
      <c r="Y1170" s="9"/>
    </row>
    <row r="1171" spans="7:25" x14ac:dyDescent="0.3">
      <c r="G1171" s="77"/>
      <c r="H1171" s="62">
        <v>88</v>
      </c>
      <c r="I1171" s="62" t="s">
        <v>123</v>
      </c>
      <c r="J1171" s="78">
        <v>847</v>
      </c>
      <c r="K1171" s="79">
        <v>0.6</v>
      </c>
      <c r="L1171" s="80">
        <v>0</v>
      </c>
      <c r="M1171" s="81"/>
      <c r="N1171" s="80">
        <v>38890</v>
      </c>
      <c r="O1171" s="81">
        <v>74053</v>
      </c>
      <c r="P1171" s="81">
        <v>-21097.8</v>
      </c>
      <c r="Q1171" s="82">
        <v>0</v>
      </c>
      <c r="R1171" s="83">
        <v>0</v>
      </c>
      <c r="S1171" s="80">
        <v>0</v>
      </c>
      <c r="T1171" s="81">
        <v>0</v>
      </c>
      <c r="U1171" s="81">
        <v>0</v>
      </c>
      <c r="V1171" s="84">
        <v>0</v>
      </c>
      <c r="W1171" s="85">
        <v>0</v>
      </c>
      <c r="X1171" s="62"/>
      <c r="Y1171" s="9"/>
    </row>
    <row r="1172" spans="7:25" x14ac:dyDescent="0.3">
      <c r="G1172" s="77"/>
      <c r="H1172" s="62">
        <v>104</v>
      </c>
      <c r="I1172" s="62" t="s">
        <v>88</v>
      </c>
      <c r="J1172" s="78">
        <v>847</v>
      </c>
      <c r="K1172" s="79">
        <v>0.6</v>
      </c>
      <c r="L1172" s="80">
        <v>0</v>
      </c>
      <c r="M1172" s="81"/>
      <c r="N1172" s="80">
        <v>38890</v>
      </c>
      <c r="O1172" s="81">
        <v>74053</v>
      </c>
      <c r="P1172" s="81">
        <v>-21097.8</v>
      </c>
      <c r="Q1172" s="82">
        <v>0</v>
      </c>
      <c r="R1172" s="83">
        <v>0</v>
      </c>
      <c r="S1172" s="80">
        <v>0</v>
      </c>
      <c r="T1172" s="81">
        <v>0</v>
      </c>
      <c r="U1172" s="81">
        <v>0</v>
      </c>
      <c r="V1172" s="84">
        <v>0</v>
      </c>
      <c r="W1172" s="85">
        <v>0</v>
      </c>
      <c r="X1172" s="62"/>
      <c r="Y1172" s="9"/>
    </row>
    <row r="1173" spans="7:25" x14ac:dyDescent="0.3">
      <c r="G1173" s="77"/>
      <c r="H1173" s="62">
        <v>117</v>
      </c>
      <c r="I1173" s="62" t="s">
        <v>21</v>
      </c>
      <c r="J1173" s="78">
        <v>847</v>
      </c>
      <c r="K1173" s="79">
        <v>0.6</v>
      </c>
      <c r="L1173" s="80">
        <v>0</v>
      </c>
      <c r="M1173" s="81"/>
      <c r="N1173" s="80">
        <v>38890</v>
      </c>
      <c r="O1173" s="81">
        <v>74053</v>
      </c>
      <c r="P1173" s="81">
        <v>-21097.8</v>
      </c>
      <c r="Q1173" s="82">
        <v>2.5700000000000001E-4</v>
      </c>
      <c r="R1173" s="83">
        <v>-5.4221345999999997</v>
      </c>
      <c r="S1173" s="80">
        <v>0</v>
      </c>
      <c r="T1173" s="81">
        <v>0</v>
      </c>
      <c r="U1173" s="81">
        <v>0</v>
      </c>
      <c r="V1173" s="84">
        <v>2.7300000000000002E-4</v>
      </c>
      <c r="W1173" s="85">
        <v>0</v>
      </c>
      <c r="X1173" s="62"/>
      <c r="Y1173" s="9"/>
    </row>
    <row r="1174" spans="7:25" ht="15" thickBot="1" x14ac:dyDescent="0.35">
      <c r="G1174" s="86"/>
      <c r="H1174" s="87"/>
      <c r="I1174" s="87"/>
      <c r="J1174" s="87"/>
      <c r="K1174" s="87"/>
      <c r="L1174" s="87"/>
      <c r="M1174" s="87"/>
      <c r="N1174" s="87"/>
      <c r="O1174" s="87"/>
      <c r="P1174" s="87"/>
      <c r="Q1174" s="87"/>
      <c r="R1174" s="87"/>
      <c r="S1174" s="87"/>
      <c r="T1174" s="87"/>
      <c r="U1174" s="87"/>
      <c r="V1174" s="87"/>
      <c r="W1174" s="88"/>
      <c r="X1174" s="62"/>
      <c r="Y1174" s="9"/>
    </row>
    <row r="1175" spans="7:25" x14ac:dyDescent="0.3">
      <c r="G1175" s="62">
        <v>88</v>
      </c>
      <c r="H1175" s="62" t="s">
        <v>123</v>
      </c>
      <c r="I1175" s="62"/>
      <c r="J1175" s="78"/>
      <c r="K1175" s="79"/>
      <c r="L1175" s="81"/>
      <c r="M1175" s="81"/>
      <c r="N1175" s="81"/>
      <c r="O1175" s="81"/>
      <c r="P1175" s="81"/>
      <c r="Q1175" s="84"/>
      <c r="R1175" s="83">
        <v>75100.440388200004</v>
      </c>
      <c r="S1175" s="81"/>
      <c r="T1175" s="81"/>
      <c r="U1175" s="81"/>
      <c r="V1175" s="84"/>
      <c r="W1175" s="83">
        <v>17933.780879999998</v>
      </c>
      <c r="X1175" s="89">
        <v>93034.221268199995</v>
      </c>
      <c r="Y1175" s="9"/>
    </row>
    <row r="1176" spans="7:25" x14ac:dyDescent="0.3">
      <c r="G1176" s="62"/>
      <c r="H1176" s="62"/>
      <c r="I1176" s="62"/>
      <c r="J1176" s="78"/>
      <c r="K1176" s="79"/>
      <c r="L1176" s="81"/>
      <c r="M1176" s="81"/>
      <c r="N1176" s="81"/>
      <c r="O1176" s="81"/>
      <c r="P1176" s="81"/>
      <c r="Q1176" s="84"/>
      <c r="R1176" s="83"/>
      <c r="S1176" s="81"/>
      <c r="T1176" s="81"/>
      <c r="U1176" s="81"/>
      <c r="V1176" s="84"/>
      <c r="W1176" s="83"/>
      <c r="X1176" s="62"/>
      <c r="Y1176" s="9"/>
    </row>
    <row r="1177" spans="7:25" x14ac:dyDescent="0.3">
      <c r="G1177" s="62"/>
      <c r="H1177" s="62"/>
      <c r="I1177" s="62"/>
      <c r="J1177" s="78"/>
      <c r="K1177" s="79"/>
      <c r="L1177" s="81"/>
      <c r="M1177" s="81"/>
      <c r="N1177" s="81"/>
      <c r="O1177" s="81"/>
      <c r="P1177" s="81"/>
      <c r="Q1177" s="84"/>
      <c r="R1177" s="83"/>
      <c r="S1177" s="81"/>
      <c r="T1177" s="81"/>
      <c r="U1177" s="81"/>
      <c r="V1177" s="84"/>
      <c r="W1177" s="83"/>
      <c r="X1177" s="62"/>
      <c r="Y1177" s="9"/>
    </row>
    <row r="1178" spans="7:25" ht="15" thickBot="1" x14ac:dyDescent="0.35">
      <c r="G1178" s="62"/>
      <c r="H1178" s="62"/>
      <c r="I1178" s="62"/>
      <c r="J1178" s="63" t="s">
        <v>59</v>
      </c>
      <c r="K1178" s="64" t="s">
        <v>60</v>
      </c>
      <c r="L1178" s="65" t="s">
        <v>61</v>
      </c>
      <c r="M1178" s="65" t="s">
        <v>186</v>
      </c>
      <c r="N1178" s="65" t="s">
        <v>62</v>
      </c>
      <c r="O1178" s="65" t="s">
        <v>187</v>
      </c>
      <c r="P1178" s="65" t="s">
        <v>63</v>
      </c>
      <c r="Q1178" s="66" t="s">
        <v>64</v>
      </c>
      <c r="R1178" s="67" t="s">
        <v>65</v>
      </c>
      <c r="S1178" s="65" t="s">
        <v>66</v>
      </c>
      <c r="T1178" s="65" t="s">
        <v>67</v>
      </c>
      <c r="U1178" s="65" t="s">
        <v>68</v>
      </c>
      <c r="V1178" s="66" t="s">
        <v>69</v>
      </c>
      <c r="W1178" s="67" t="s">
        <v>70</v>
      </c>
      <c r="X1178" s="62"/>
      <c r="Y1178" s="9"/>
    </row>
    <row r="1179" spans="7:25" ht="15.6" x14ac:dyDescent="0.3">
      <c r="G1179" s="68">
        <v>76</v>
      </c>
      <c r="H1179" s="69" t="s">
        <v>125</v>
      </c>
      <c r="I1179" s="70"/>
      <c r="J1179" s="71"/>
      <c r="K1179" s="72"/>
      <c r="L1179" s="73"/>
      <c r="M1179" s="73"/>
      <c r="N1179" s="73"/>
      <c r="O1179" s="73"/>
      <c r="P1179" s="73"/>
      <c r="Q1179" s="74"/>
      <c r="R1179" s="75"/>
      <c r="S1179" s="73"/>
      <c r="T1179" s="73"/>
      <c r="U1179" s="73"/>
      <c r="V1179" s="74"/>
      <c r="W1179" s="76"/>
      <c r="X1179" s="62"/>
      <c r="Y1179" s="9"/>
    </row>
    <row r="1180" spans="7:25" x14ac:dyDescent="0.3">
      <c r="G1180" s="77"/>
      <c r="H1180" s="62">
        <v>1</v>
      </c>
      <c r="I1180" s="62" t="s">
        <v>11</v>
      </c>
      <c r="J1180" s="78">
        <v>253</v>
      </c>
      <c r="K1180" s="79">
        <v>0.6</v>
      </c>
      <c r="L1180" s="80">
        <v>5471425</v>
      </c>
      <c r="M1180" s="81">
        <v>2446405</v>
      </c>
      <c r="N1180" s="80">
        <v>16618</v>
      </c>
      <c r="O1180" s="80"/>
      <c r="P1180" s="81">
        <v>1824982.8</v>
      </c>
      <c r="Q1180" s="82">
        <v>2.2769999999999999E-3</v>
      </c>
      <c r="R1180" s="83">
        <v>4155.4858356000004</v>
      </c>
      <c r="S1180" s="80">
        <v>87405</v>
      </c>
      <c r="T1180" s="81">
        <v>0</v>
      </c>
      <c r="U1180" s="81">
        <v>52443</v>
      </c>
      <c r="V1180" s="84">
        <v>1.91E-3</v>
      </c>
      <c r="W1180" s="85">
        <v>100.16613</v>
      </c>
      <c r="X1180" s="62"/>
      <c r="Y1180" s="9"/>
    </row>
    <row r="1181" spans="7:25" x14ac:dyDescent="0.3">
      <c r="G1181" s="77"/>
      <c r="H1181" s="62">
        <v>2</v>
      </c>
      <c r="I1181" s="62" t="s">
        <v>27</v>
      </c>
      <c r="J1181" s="78">
        <v>253</v>
      </c>
      <c r="K1181" s="79">
        <v>0.6</v>
      </c>
      <c r="L1181" s="80">
        <v>5471425</v>
      </c>
      <c r="M1181" s="81">
        <v>2446405</v>
      </c>
      <c r="N1181" s="80">
        <v>16618</v>
      </c>
      <c r="O1181" s="80"/>
      <c r="P1181" s="81">
        <v>1824982.8</v>
      </c>
      <c r="Q1181" s="82">
        <v>2.6200000000000003E-4</v>
      </c>
      <c r="R1181" s="83">
        <v>478.14549360000007</v>
      </c>
      <c r="S1181" s="80">
        <v>87405</v>
      </c>
      <c r="T1181" s="81">
        <v>0</v>
      </c>
      <c r="U1181" s="81">
        <v>52443</v>
      </c>
      <c r="V1181" s="84">
        <v>2.6899999999999998E-4</v>
      </c>
      <c r="W1181" s="85">
        <v>14.107166999999999</v>
      </c>
      <c r="X1181" s="62"/>
      <c r="Y1181" s="9"/>
    </row>
    <row r="1182" spans="7:25" x14ac:dyDescent="0.3">
      <c r="G1182" s="77"/>
      <c r="H1182" s="62">
        <v>3</v>
      </c>
      <c r="I1182" s="62" t="s">
        <v>20</v>
      </c>
      <c r="J1182" s="78">
        <v>253</v>
      </c>
      <c r="K1182" s="79">
        <v>0.6</v>
      </c>
      <c r="L1182" s="80">
        <v>5471425</v>
      </c>
      <c r="M1182" s="81">
        <v>2446405</v>
      </c>
      <c r="N1182" s="80">
        <v>16618</v>
      </c>
      <c r="O1182" s="80"/>
      <c r="P1182" s="81">
        <v>1824982.8</v>
      </c>
      <c r="Q1182" s="82">
        <v>5.7799999999999995E-4</v>
      </c>
      <c r="R1182" s="83">
        <v>1054.8400583999999</v>
      </c>
      <c r="S1182" s="80">
        <v>87405</v>
      </c>
      <c r="T1182" s="81">
        <v>0</v>
      </c>
      <c r="U1182" s="81">
        <v>52443</v>
      </c>
      <c r="V1182" s="84">
        <v>5.9699999999999998E-4</v>
      </c>
      <c r="W1182" s="85">
        <v>31.308471000000001</v>
      </c>
      <c r="X1182" s="62"/>
      <c r="Y1182" s="9"/>
    </row>
    <row r="1183" spans="7:25" x14ac:dyDescent="0.3">
      <c r="G1183" s="77"/>
      <c r="H1183" s="62">
        <v>5</v>
      </c>
      <c r="I1183" s="62" t="s">
        <v>17</v>
      </c>
      <c r="J1183" s="78">
        <v>253</v>
      </c>
      <c r="K1183" s="79">
        <v>0.6</v>
      </c>
      <c r="L1183" s="80">
        <v>5471425</v>
      </c>
      <c r="M1183" s="81">
        <v>2446405</v>
      </c>
      <c r="N1183" s="80">
        <v>16618</v>
      </c>
      <c r="O1183" s="80"/>
      <c r="P1183" s="81">
        <v>1824982.8</v>
      </c>
      <c r="Q1183" s="82">
        <v>6.2979999999999998E-3</v>
      </c>
      <c r="R1183" s="83">
        <v>11493.7416744</v>
      </c>
      <c r="S1183" s="80">
        <v>87405</v>
      </c>
      <c r="T1183" s="81">
        <v>0</v>
      </c>
      <c r="U1183" s="81">
        <v>52443</v>
      </c>
      <c r="V1183" s="84">
        <v>6.6930000000000002E-3</v>
      </c>
      <c r="W1183" s="85">
        <v>351.00099900000004</v>
      </c>
      <c r="X1183" s="62"/>
      <c r="Y1183" s="9"/>
    </row>
    <row r="1184" spans="7:25" x14ac:dyDescent="0.3">
      <c r="G1184" s="77"/>
      <c r="H1184" s="62">
        <v>137</v>
      </c>
      <c r="I1184" s="62" t="s">
        <v>160</v>
      </c>
      <c r="J1184" s="78">
        <v>253</v>
      </c>
      <c r="K1184" s="79">
        <v>0.6</v>
      </c>
      <c r="L1184" s="80">
        <v>5471425</v>
      </c>
      <c r="M1184" s="81">
        <v>2446405</v>
      </c>
      <c r="N1184" s="80">
        <v>16618</v>
      </c>
      <c r="O1184" s="80"/>
      <c r="P1184" s="81">
        <v>1824982.8</v>
      </c>
      <c r="Q1184" s="82">
        <v>7.4999999999999993E-5</v>
      </c>
      <c r="R1184" s="83">
        <v>136.87370999999999</v>
      </c>
      <c r="S1184" s="80">
        <v>87405</v>
      </c>
      <c r="T1184" s="81">
        <v>0</v>
      </c>
      <c r="U1184" s="81">
        <v>52443</v>
      </c>
      <c r="V1184" s="84">
        <v>0</v>
      </c>
      <c r="W1184" s="85">
        <v>0</v>
      </c>
      <c r="X1184" s="62"/>
      <c r="Y1184" s="9"/>
    </row>
    <row r="1185" spans="7:25" x14ac:dyDescent="0.3">
      <c r="G1185" s="77"/>
      <c r="H1185" s="62">
        <v>6</v>
      </c>
      <c r="I1185" s="62" t="s">
        <v>76</v>
      </c>
      <c r="J1185" s="78">
        <v>253</v>
      </c>
      <c r="K1185" s="79">
        <v>0.6</v>
      </c>
      <c r="L1185" s="80">
        <v>5471425</v>
      </c>
      <c r="M1185" s="81">
        <v>2446405</v>
      </c>
      <c r="N1185" s="80">
        <v>16618</v>
      </c>
      <c r="O1185" s="80"/>
      <c r="P1185" s="81">
        <v>1824982.8</v>
      </c>
      <c r="Q1185" s="82">
        <v>0</v>
      </c>
      <c r="R1185" s="83">
        <v>0</v>
      </c>
      <c r="S1185" s="80">
        <v>87405</v>
      </c>
      <c r="T1185" s="81">
        <v>0</v>
      </c>
      <c r="U1185" s="81">
        <v>52443</v>
      </c>
      <c r="V1185" s="84">
        <v>0</v>
      </c>
      <c r="W1185" s="85">
        <v>0</v>
      </c>
      <c r="X1185" s="62"/>
      <c r="Y1185" s="9"/>
    </row>
    <row r="1186" spans="7:25" x14ac:dyDescent="0.3">
      <c r="G1186" s="77"/>
      <c r="H1186" s="62">
        <v>7</v>
      </c>
      <c r="I1186" s="62" t="s">
        <v>9</v>
      </c>
      <c r="J1186" s="78">
        <v>253</v>
      </c>
      <c r="K1186" s="79">
        <v>0.6</v>
      </c>
      <c r="L1186" s="80">
        <v>5471425</v>
      </c>
      <c r="M1186" s="81">
        <v>2446405</v>
      </c>
      <c r="N1186" s="80">
        <v>16618</v>
      </c>
      <c r="O1186" s="80"/>
      <c r="P1186" s="81">
        <v>1824982.8</v>
      </c>
      <c r="Q1186" s="82">
        <v>1.1900000000000001E-4</v>
      </c>
      <c r="R1186" s="83">
        <v>217.17295320000002</v>
      </c>
      <c r="S1186" s="80">
        <v>87405</v>
      </c>
      <c r="T1186" s="81">
        <v>0</v>
      </c>
      <c r="U1186" s="81">
        <v>52443</v>
      </c>
      <c r="V1186" s="84">
        <v>1.27E-4</v>
      </c>
      <c r="W1186" s="85">
        <v>6.6602610000000002</v>
      </c>
      <c r="X1186" s="62"/>
      <c r="Y1186" s="9"/>
    </row>
    <row r="1187" spans="7:25" x14ac:dyDescent="0.3">
      <c r="G1187" s="77"/>
      <c r="H1187" s="62">
        <v>8</v>
      </c>
      <c r="I1187" s="62" t="s">
        <v>23</v>
      </c>
      <c r="J1187" s="78">
        <v>253</v>
      </c>
      <c r="K1187" s="79">
        <v>0.6</v>
      </c>
      <c r="L1187" s="80">
        <v>5471425</v>
      </c>
      <c r="M1187" s="81">
        <v>2446405</v>
      </c>
      <c r="N1187" s="80">
        <v>16618</v>
      </c>
      <c r="O1187" s="80"/>
      <c r="P1187" s="81">
        <v>1824982.8</v>
      </c>
      <c r="Q1187" s="82">
        <v>1.74E-4</v>
      </c>
      <c r="R1187" s="83">
        <v>317.5470072</v>
      </c>
      <c r="S1187" s="80">
        <v>87405</v>
      </c>
      <c r="T1187" s="81">
        <v>0</v>
      </c>
      <c r="U1187" s="81">
        <v>52443</v>
      </c>
      <c r="V1187" s="84">
        <v>1.8699999999999999E-4</v>
      </c>
      <c r="W1187" s="85">
        <v>9.8068410000000004</v>
      </c>
      <c r="X1187" s="62"/>
      <c r="Y1187" s="9"/>
    </row>
    <row r="1188" spans="7:25" x14ac:dyDescent="0.3">
      <c r="G1188" s="77"/>
      <c r="H1188" s="62">
        <v>17</v>
      </c>
      <c r="I1188" s="62" t="s">
        <v>16</v>
      </c>
      <c r="J1188" s="78">
        <v>253</v>
      </c>
      <c r="K1188" s="79">
        <v>0.6</v>
      </c>
      <c r="L1188" s="80">
        <v>5471425</v>
      </c>
      <c r="M1188" s="81">
        <v>2446405</v>
      </c>
      <c r="N1188" s="80">
        <v>16618</v>
      </c>
      <c r="O1188" s="80"/>
      <c r="P1188" s="81">
        <v>1824982.8</v>
      </c>
      <c r="Q1188" s="82">
        <v>7.0899999999999999E-4</v>
      </c>
      <c r="R1188" s="83">
        <v>1293.9128052000001</v>
      </c>
      <c r="S1188" s="80">
        <v>87405</v>
      </c>
      <c r="T1188" s="81">
        <v>0</v>
      </c>
      <c r="U1188" s="81">
        <v>52443</v>
      </c>
      <c r="V1188" s="84">
        <v>7.5799999999999999E-4</v>
      </c>
      <c r="W1188" s="85">
        <v>39.751793999999997</v>
      </c>
      <c r="X1188" s="62"/>
      <c r="Y1188" s="9"/>
    </row>
    <row r="1189" spans="7:25" x14ac:dyDescent="0.3">
      <c r="G1189" s="77"/>
      <c r="H1189" s="62">
        <v>36</v>
      </c>
      <c r="I1189" s="62" t="s">
        <v>6</v>
      </c>
      <c r="J1189" s="78">
        <v>253</v>
      </c>
      <c r="K1189" s="79">
        <v>0.6</v>
      </c>
      <c r="L1189" s="80">
        <v>5471425</v>
      </c>
      <c r="M1189" s="81">
        <v>2446405</v>
      </c>
      <c r="N1189" s="80">
        <v>16618</v>
      </c>
      <c r="O1189" s="80"/>
      <c r="P1189" s="81">
        <v>1824982.8</v>
      </c>
      <c r="Q1189" s="82">
        <v>2.8809999999999999E-3</v>
      </c>
      <c r="R1189" s="83">
        <v>5257.7754468000003</v>
      </c>
      <c r="S1189" s="80">
        <v>87405</v>
      </c>
      <c r="T1189" s="81">
        <v>0</v>
      </c>
      <c r="U1189" s="81">
        <v>52443</v>
      </c>
      <c r="V1189" s="84">
        <v>2.8300000000000001E-3</v>
      </c>
      <c r="W1189" s="85">
        <v>148.41369</v>
      </c>
      <c r="X1189" s="62"/>
      <c r="Y1189" s="9"/>
    </row>
    <row r="1190" spans="7:25" x14ac:dyDescent="0.3">
      <c r="G1190" s="77"/>
      <c r="H1190" s="62">
        <v>38</v>
      </c>
      <c r="I1190" s="62" t="s">
        <v>12</v>
      </c>
      <c r="J1190" s="78">
        <v>253</v>
      </c>
      <c r="K1190" s="79">
        <v>0.6</v>
      </c>
      <c r="L1190" s="80">
        <v>5471425</v>
      </c>
      <c r="M1190" s="81">
        <v>2446405</v>
      </c>
      <c r="N1190" s="80">
        <v>16618</v>
      </c>
      <c r="O1190" s="80"/>
      <c r="P1190" s="81">
        <v>1824982.8</v>
      </c>
      <c r="Q1190" s="82">
        <v>9.5000000000000005E-5</v>
      </c>
      <c r="R1190" s="83">
        <v>173.373366</v>
      </c>
      <c r="S1190" s="80">
        <v>87405</v>
      </c>
      <c r="T1190" s="81">
        <v>0</v>
      </c>
      <c r="U1190" s="81">
        <v>52443</v>
      </c>
      <c r="V1190" s="84">
        <v>7.8999999999999996E-5</v>
      </c>
      <c r="W1190" s="85">
        <v>4.1429969999999994</v>
      </c>
      <c r="X1190" s="62"/>
      <c r="Y1190" s="9"/>
    </row>
    <row r="1191" spans="7:25" x14ac:dyDescent="0.3">
      <c r="G1191" s="77"/>
      <c r="H1191" s="62">
        <v>41</v>
      </c>
      <c r="I1191" s="62" t="s">
        <v>83</v>
      </c>
      <c r="J1191" s="78">
        <v>253</v>
      </c>
      <c r="K1191" s="79">
        <v>0.6</v>
      </c>
      <c r="L1191" s="80">
        <v>5471425</v>
      </c>
      <c r="M1191" s="81">
        <v>2446405</v>
      </c>
      <c r="N1191" s="80">
        <v>16618</v>
      </c>
      <c r="O1191" s="80"/>
      <c r="P1191" s="81">
        <v>1824982.8</v>
      </c>
      <c r="Q1191" s="82">
        <v>0</v>
      </c>
      <c r="R1191" s="83">
        <v>0</v>
      </c>
      <c r="S1191" s="80">
        <v>87405</v>
      </c>
      <c r="T1191" s="81">
        <v>0</v>
      </c>
      <c r="U1191" s="81">
        <v>52443</v>
      </c>
      <c r="V1191" s="84">
        <v>0</v>
      </c>
      <c r="W1191" s="85">
        <v>0</v>
      </c>
      <c r="X1191" s="62"/>
      <c r="Y1191" s="9"/>
    </row>
    <row r="1192" spans="7:25" x14ac:dyDescent="0.3">
      <c r="G1192" s="77"/>
      <c r="H1192" s="62">
        <v>55</v>
      </c>
      <c r="I1192" s="62" t="s">
        <v>26</v>
      </c>
      <c r="J1192" s="78">
        <v>253</v>
      </c>
      <c r="K1192" s="79">
        <v>0.6</v>
      </c>
      <c r="L1192" s="80">
        <v>5471425</v>
      </c>
      <c r="M1192" s="81">
        <v>2446405</v>
      </c>
      <c r="N1192" s="80">
        <v>16618</v>
      </c>
      <c r="O1192" s="80"/>
      <c r="P1192" s="81">
        <v>1824982.8</v>
      </c>
      <c r="Q1192" s="82">
        <v>1.4799999999999999E-4</v>
      </c>
      <c r="R1192" s="83">
        <v>270.0974544</v>
      </c>
      <c r="S1192" s="80">
        <v>87405</v>
      </c>
      <c r="T1192" s="81">
        <v>0</v>
      </c>
      <c r="U1192" s="81">
        <v>52443</v>
      </c>
      <c r="V1192" s="84">
        <v>1.5699999999999999E-4</v>
      </c>
      <c r="W1192" s="85">
        <v>8.2335510000000003</v>
      </c>
      <c r="X1192" s="62"/>
      <c r="Y1192" s="9"/>
    </row>
    <row r="1193" spans="7:25" x14ac:dyDescent="0.3">
      <c r="G1193" s="77"/>
      <c r="H1193" s="62">
        <v>71</v>
      </c>
      <c r="I1193" s="62" t="s">
        <v>18</v>
      </c>
      <c r="J1193" s="78">
        <v>253</v>
      </c>
      <c r="K1193" s="79">
        <v>0.6</v>
      </c>
      <c r="L1193" s="80">
        <v>5471425</v>
      </c>
      <c r="M1193" s="81">
        <v>2446405</v>
      </c>
      <c r="N1193" s="80">
        <v>16618</v>
      </c>
      <c r="O1193" s="80"/>
      <c r="P1193" s="81">
        <v>1824982.8</v>
      </c>
      <c r="Q1193" s="82">
        <v>1.0000000000000001E-5</v>
      </c>
      <c r="R1193" s="83">
        <v>18.249828000000001</v>
      </c>
      <c r="S1193" s="80">
        <v>87405</v>
      </c>
      <c r="T1193" s="81">
        <v>0</v>
      </c>
      <c r="U1193" s="81">
        <v>52443</v>
      </c>
      <c r="V1193" s="84">
        <v>1.1E-5</v>
      </c>
      <c r="W1193" s="85">
        <v>0.57687299999999997</v>
      </c>
      <c r="X1193" s="62"/>
      <c r="Y1193" s="9"/>
    </row>
    <row r="1194" spans="7:25" x14ac:dyDescent="0.3">
      <c r="G1194" s="77"/>
      <c r="H1194" s="62">
        <v>72</v>
      </c>
      <c r="I1194" s="62" t="s">
        <v>28</v>
      </c>
      <c r="J1194" s="78">
        <v>253</v>
      </c>
      <c r="K1194" s="79">
        <v>0.6</v>
      </c>
      <c r="L1194" s="80">
        <v>5471425</v>
      </c>
      <c r="M1194" s="81">
        <v>2446405</v>
      </c>
      <c r="N1194" s="80">
        <v>16618</v>
      </c>
      <c r="O1194" s="80"/>
      <c r="P1194" s="81">
        <v>1824982.8</v>
      </c>
      <c r="Q1194" s="82">
        <v>2.9999999999999997E-4</v>
      </c>
      <c r="R1194" s="83">
        <v>547.49483999999995</v>
      </c>
      <c r="S1194" s="80">
        <v>87405</v>
      </c>
      <c r="T1194" s="81">
        <v>0</v>
      </c>
      <c r="U1194" s="81">
        <v>52443</v>
      </c>
      <c r="V1194" s="84">
        <v>3.1799999999999998E-4</v>
      </c>
      <c r="W1194" s="85">
        <v>16.676873999999998</v>
      </c>
      <c r="X1194" s="62"/>
      <c r="Y1194" s="9"/>
    </row>
    <row r="1195" spans="7:25" x14ac:dyDescent="0.3">
      <c r="G1195" s="77"/>
      <c r="H1195" s="62">
        <v>76</v>
      </c>
      <c r="I1195" s="62" t="s">
        <v>125</v>
      </c>
      <c r="J1195" s="78">
        <v>253</v>
      </c>
      <c r="K1195" s="79">
        <v>0.6</v>
      </c>
      <c r="L1195" s="80">
        <v>5471425</v>
      </c>
      <c r="M1195" s="81">
        <v>2446405</v>
      </c>
      <c r="N1195" s="80">
        <v>16618</v>
      </c>
      <c r="O1195" s="80"/>
      <c r="P1195" s="81">
        <v>1824982.8</v>
      </c>
      <c r="Q1195" s="82">
        <v>0</v>
      </c>
      <c r="R1195" s="83">
        <v>0</v>
      </c>
      <c r="S1195" s="80">
        <v>87405</v>
      </c>
      <c r="T1195" s="81">
        <v>0</v>
      </c>
      <c r="U1195" s="81">
        <v>52443</v>
      </c>
      <c r="V1195" s="84">
        <v>0</v>
      </c>
      <c r="W1195" s="85">
        <v>0</v>
      </c>
      <c r="X1195" s="62"/>
      <c r="Y1195" s="9"/>
    </row>
    <row r="1196" spans="7:25" x14ac:dyDescent="0.3">
      <c r="G1196" s="77"/>
      <c r="H1196" s="62">
        <v>104</v>
      </c>
      <c r="I1196" s="62" t="s">
        <v>88</v>
      </c>
      <c r="J1196" s="78">
        <v>253</v>
      </c>
      <c r="K1196" s="79">
        <v>0.6</v>
      </c>
      <c r="L1196" s="80">
        <v>5471425</v>
      </c>
      <c r="M1196" s="81">
        <v>2446405</v>
      </c>
      <c r="N1196" s="80">
        <v>16618</v>
      </c>
      <c r="O1196" s="80"/>
      <c r="P1196" s="81">
        <v>1824982.8</v>
      </c>
      <c r="Q1196" s="82">
        <v>0</v>
      </c>
      <c r="R1196" s="83">
        <v>0</v>
      </c>
      <c r="S1196" s="80">
        <v>87405</v>
      </c>
      <c r="T1196" s="81">
        <v>0</v>
      </c>
      <c r="U1196" s="81">
        <v>52443</v>
      </c>
      <c r="V1196" s="84">
        <v>0</v>
      </c>
      <c r="W1196" s="85">
        <v>0</v>
      </c>
      <c r="X1196" s="62"/>
      <c r="Y1196" s="9"/>
    </row>
    <row r="1197" spans="7:25" x14ac:dyDescent="0.3">
      <c r="G1197" s="77"/>
      <c r="H1197" s="62">
        <v>117</v>
      </c>
      <c r="I1197" s="62" t="s">
        <v>21</v>
      </c>
      <c r="J1197" s="78">
        <v>253</v>
      </c>
      <c r="K1197" s="79">
        <v>0.6</v>
      </c>
      <c r="L1197" s="80">
        <v>5471425</v>
      </c>
      <c r="M1197" s="81">
        <v>2446405</v>
      </c>
      <c r="N1197" s="80">
        <v>16618</v>
      </c>
      <c r="O1197" s="80"/>
      <c r="P1197" s="81">
        <v>1824982.8</v>
      </c>
      <c r="Q1197" s="82">
        <v>2.5700000000000001E-4</v>
      </c>
      <c r="R1197" s="83">
        <v>469.02057960000002</v>
      </c>
      <c r="S1197" s="80">
        <v>87405</v>
      </c>
      <c r="T1197" s="81">
        <v>0</v>
      </c>
      <c r="U1197" s="81">
        <v>52443</v>
      </c>
      <c r="V1197" s="84">
        <v>2.7300000000000002E-4</v>
      </c>
      <c r="W1197" s="85">
        <v>14.316939000000001</v>
      </c>
      <c r="X1197" s="62"/>
      <c r="Y1197" s="9"/>
    </row>
    <row r="1198" spans="7:25" x14ac:dyDescent="0.3">
      <c r="G1198" s="77"/>
      <c r="H1198" s="62"/>
      <c r="I1198" s="62"/>
      <c r="J1198" s="78"/>
      <c r="K1198" s="79"/>
      <c r="L1198" s="81"/>
      <c r="M1198" s="81"/>
      <c r="N1198" s="81"/>
      <c r="O1198" s="81"/>
      <c r="P1198" s="81"/>
      <c r="Q1198" s="84"/>
      <c r="R1198" s="83"/>
      <c r="S1198" s="81"/>
      <c r="T1198" s="81"/>
      <c r="U1198" s="81"/>
      <c r="V1198" s="84"/>
      <c r="W1198" s="85"/>
      <c r="X1198" s="62"/>
      <c r="Y1198" s="9"/>
    </row>
    <row r="1199" spans="7:25" ht="15.6" x14ac:dyDescent="0.3">
      <c r="G1199" s="90">
        <v>76</v>
      </c>
      <c r="H1199" s="91" t="s">
        <v>125</v>
      </c>
      <c r="I1199" s="62"/>
      <c r="J1199" s="78"/>
      <c r="K1199" s="79"/>
      <c r="L1199" s="81"/>
      <c r="M1199" s="81"/>
      <c r="N1199" s="81"/>
      <c r="O1199" s="81"/>
      <c r="P1199" s="81"/>
      <c r="Q1199" s="84"/>
      <c r="R1199" s="83"/>
      <c r="S1199" s="81"/>
      <c r="T1199" s="81"/>
      <c r="U1199" s="81"/>
      <c r="V1199" s="84"/>
      <c r="W1199" s="85"/>
      <c r="X1199" s="62"/>
      <c r="Y1199" s="9"/>
    </row>
    <row r="1200" spans="7:25" x14ac:dyDescent="0.3">
      <c r="G1200" s="77"/>
      <c r="H1200" s="62">
        <v>1</v>
      </c>
      <c r="I1200" s="62" t="s">
        <v>11</v>
      </c>
      <c r="J1200" s="78">
        <v>922</v>
      </c>
      <c r="K1200" s="79">
        <v>0.6</v>
      </c>
      <c r="L1200" s="80">
        <v>0</v>
      </c>
      <c r="M1200" s="81"/>
      <c r="N1200" s="80">
        <v>128557</v>
      </c>
      <c r="O1200" s="81">
        <v>43268</v>
      </c>
      <c r="P1200" s="81">
        <v>51173.4</v>
      </c>
      <c r="Q1200" s="82">
        <v>2.2769999999999999E-3</v>
      </c>
      <c r="R1200" s="83">
        <v>116.5218318</v>
      </c>
      <c r="S1200" s="80">
        <v>0</v>
      </c>
      <c r="T1200" s="81"/>
      <c r="U1200" s="81">
        <v>0</v>
      </c>
      <c r="V1200" s="84">
        <v>1.91E-3</v>
      </c>
      <c r="W1200" s="85">
        <v>0</v>
      </c>
      <c r="X1200" s="62"/>
      <c r="Y1200" s="9"/>
    </row>
    <row r="1201" spans="7:25" x14ac:dyDescent="0.3">
      <c r="G1201" s="77"/>
      <c r="H1201" s="62">
        <v>2</v>
      </c>
      <c r="I1201" s="62" t="s">
        <v>27</v>
      </c>
      <c r="J1201" s="78">
        <v>922</v>
      </c>
      <c r="K1201" s="79">
        <v>0.6</v>
      </c>
      <c r="L1201" s="80">
        <v>0</v>
      </c>
      <c r="M1201" s="81"/>
      <c r="N1201" s="80">
        <v>128557</v>
      </c>
      <c r="O1201" s="81">
        <v>43268</v>
      </c>
      <c r="P1201" s="81">
        <v>51173.4</v>
      </c>
      <c r="Q1201" s="82">
        <v>2.6200000000000003E-4</v>
      </c>
      <c r="R1201" s="83">
        <v>13.407430800000002</v>
      </c>
      <c r="S1201" s="80">
        <v>0</v>
      </c>
      <c r="T1201" s="81"/>
      <c r="U1201" s="81">
        <v>0</v>
      </c>
      <c r="V1201" s="84">
        <v>2.6899999999999998E-4</v>
      </c>
      <c r="W1201" s="85">
        <v>0</v>
      </c>
      <c r="X1201" s="62"/>
      <c r="Y1201" s="9"/>
    </row>
    <row r="1202" spans="7:25" x14ac:dyDescent="0.3">
      <c r="G1202" s="77"/>
      <c r="H1202" s="62">
        <v>3</v>
      </c>
      <c r="I1202" s="62" t="s">
        <v>20</v>
      </c>
      <c r="J1202" s="78">
        <v>922</v>
      </c>
      <c r="K1202" s="79">
        <v>0.6</v>
      </c>
      <c r="L1202" s="80">
        <v>0</v>
      </c>
      <c r="M1202" s="81"/>
      <c r="N1202" s="80">
        <v>128557</v>
      </c>
      <c r="O1202" s="81">
        <v>43268</v>
      </c>
      <c r="P1202" s="81">
        <v>51173.4</v>
      </c>
      <c r="Q1202" s="82">
        <v>5.7799999999999995E-4</v>
      </c>
      <c r="R1202" s="83">
        <v>29.578225199999999</v>
      </c>
      <c r="S1202" s="80">
        <v>0</v>
      </c>
      <c r="T1202" s="81"/>
      <c r="U1202" s="81">
        <v>0</v>
      </c>
      <c r="V1202" s="84">
        <v>5.9699999999999998E-4</v>
      </c>
      <c r="W1202" s="85">
        <v>0</v>
      </c>
      <c r="X1202" s="62"/>
      <c r="Y1202" s="9"/>
    </row>
    <row r="1203" spans="7:25" x14ac:dyDescent="0.3">
      <c r="G1203" s="77"/>
      <c r="H1203" s="62">
        <v>5</v>
      </c>
      <c r="I1203" s="62" t="s">
        <v>17</v>
      </c>
      <c r="J1203" s="78">
        <v>922</v>
      </c>
      <c r="K1203" s="79">
        <v>0.6</v>
      </c>
      <c r="L1203" s="80">
        <v>0</v>
      </c>
      <c r="M1203" s="81"/>
      <c r="N1203" s="80">
        <v>128557</v>
      </c>
      <c r="O1203" s="81">
        <v>43268</v>
      </c>
      <c r="P1203" s="81">
        <v>51173.4</v>
      </c>
      <c r="Q1203" s="82">
        <v>6.2979999999999998E-3</v>
      </c>
      <c r="R1203" s="83">
        <v>322.29007319999999</v>
      </c>
      <c r="S1203" s="80">
        <v>0</v>
      </c>
      <c r="T1203" s="81"/>
      <c r="U1203" s="81">
        <v>0</v>
      </c>
      <c r="V1203" s="84">
        <v>6.6930000000000002E-3</v>
      </c>
      <c r="W1203" s="85">
        <v>0</v>
      </c>
      <c r="X1203" s="62"/>
      <c r="Y1203" s="9"/>
    </row>
    <row r="1204" spans="7:25" x14ac:dyDescent="0.3">
      <c r="G1204" s="77"/>
      <c r="H1204" s="62">
        <v>137</v>
      </c>
      <c r="I1204" s="62" t="s">
        <v>160</v>
      </c>
      <c r="J1204" s="78">
        <v>922</v>
      </c>
      <c r="K1204" s="79">
        <v>0.6</v>
      </c>
      <c r="L1204" s="80">
        <v>0</v>
      </c>
      <c r="M1204" s="81"/>
      <c r="N1204" s="80">
        <v>128557</v>
      </c>
      <c r="O1204" s="81">
        <v>43268</v>
      </c>
      <c r="P1204" s="81">
        <v>51173.4</v>
      </c>
      <c r="Q1204" s="82">
        <v>7.4999999999999993E-5</v>
      </c>
      <c r="R1204" s="83">
        <v>3.8380049999999999</v>
      </c>
      <c r="S1204" s="80">
        <v>0</v>
      </c>
      <c r="T1204" s="81"/>
      <c r="U1204" s="81">
        <v>0</v>
      </c>
      <c r="V1204" s="84">
        <v>0</v>
      </c>
      <c r="W1204" s="85">
        <v>0</v>
      </c>
      <c r="X1204" s="62"/>
      <c r="Y1204" s="9"/>
    </row>
    <row r="1205" spans="7:25" x14ac:dyDescent="0.3">
      <c r="G1205" s="77"/>
      <c r="H1205" s="62">
        <v>6</v>
      </c>
      <c r="I1205" s="62" t="s">
        <v>76</v>
      </c>
      <c r="J1205" s="78">
        <v>922</v>
      </c>
      <c r="K1205" s="79">
        <v>0.6</v>
      </c>
      <c r="L1205" s="80">
        <v>0</v>
      </c>
      <c r="M1205" s="81"/>
      <c r="N1205" s="80">
        <v>128557</v>
      </c>
      <c r="O1205" s="81">
        <v>43268</v>
      </c>
      <c r="P1205" s="81">
        <v>51173.4</v>
      </c>
      <c r="Q1205" s="82">
        <v>0</v>
      </c>
      <c r="R1205" s="83">
        <v>0</v>
      </c>
      <c r="S1205" s="80">
        <v>0</v>
      </c>
      <c r="T1205" s="81"/>
      <c r="U1205" s="81">
        <v>0</v>
      </c>
      <c r="V1205" s="84">
        <v>0</v>
      </c>
      <c r="W1205" s="85">
        <v>0</v>
      </c>
      <c r="X1205" s="62"/>
      <c r="Y1205" s="9"/>
    </row>
    <row r="1206" spans="7:25" x14ac:dyDescent="0.3">
      <c r="G1206" s="77"/>
      <c r="H1206" s="62">
        <v>7</v>
      </c>
      <c r="I1206" s="62" t="s">
        <v>9</v>
      </c>
      <c r="J1206" s="78">
        <v>922</v>
      </c>
      <c r="K1206" s="79">
        <v>0.6</v>
      </c>
      <c r="L1206" s="80">
        <v>0</v>
      </c>
      <c r="M1206" s="81"/>
      <c r="N1206" s="80">
        <v>128557</v>
      </c>
      <c r="O1206" s="81">
        <v>43268</v>
      </c>
      <c r="P1206" s="81">
        <v>51173.4</v>
      </c>
      <c r="Q1206" s="82">
        <v>1.1900000000000001E-4</v>
      </c>
      <c r="R1206" s="83">
        <v>6.0896346000000001</v>
      </c>
      <c r="S1206" s="80">
        <v>0</v>
      </c>
      <c r="T1206" s="81"/>
      <c r="U1206" s="81">
        <v>0</v>
      </c>
      <c r="V1206" s="84">
        <v>1.27E-4</v>
      </c>
      <c r="W1206" s="85">
        <v>0</v>
      </c>
      <c r="X1206" s="62"/>
      <c r="Y1206" s="9"/>
    </row>
    <row r="1207" spans="7:25" x14ac:dyDescent="0.3">
      <c r="G1207" s="77"/>
      <c r="H1207" s="62">
        <v>8</v>
      </c>
      <c r="I1207" s="62" t="s">
        <v>23</v>
      </c>
      <c r="J1207" s="78">
        <v>922</v>
      </c>
      <c r="K1207" s="79">
        <v>0.6</v>
      </c>
      <c r="L1207" s="80">
        <v>0</v>
      </c>
      <c r="M1207" s="81"/>
      <c r="N1207" s="80">
        <v>128557</v>
      </c>
      <c r="O1207" s="81">
        <v>43268</v>
      </c>
      <c r="P1207" s="81">
        <v>51173.4</v>
      </c>
      <c r="Q1207" s="82">
        <v>1.74E-4</v>
      </c>
      <c r="R1207" s="83">
        <v>8.9041715999999997</v>
      </c>
      <c r="S1207" s="80">
        <v>0</v>
      </c>
      <c r="T1207" s="81"/>
      <c r="U1207" s="81">
        <v>0</v>
      </c>
      <c r="V1207" s="84">
        <v>1.8699999999999999E-4</v>
      </c>
      <c r="W1207" s="85">
        <v>0</v>
      </c>
      <c r="X1207" s="62"/>
      <c r="Y1207" s="9"/>
    </row>
    <row r="1208" spans="7:25" x14ac:dyDescent="0.3">
      <c r="G1208" s="77"/>
      <c r="H1208" s="62">
        <v>36</v>
      </c>
      <c r="I1208" s="62" t="s">
        <v>6</v>
      </c>
      <c r="J1208" s="78">
        <v>922</v>
      </c>
      <c r="K1208" s="79">
        <v>0.6</v>
      </c>
      <c r="L1208" s="80">
        <v>0</v>
      </c>
      <c r="M1208" s="81"/>
      <c r="N1208" s="80">
        <v>128557</v>
      </c>
      <c r="O1208" s="81">
        <v>43268</v>
      </c>
      <c r="P1208" s="81">
        <v>51173.4</v>
      </c>
      <c r="Q1208" s="82">
        <v>2.8809999999999999E-3</v>
      </c>
      <c r="R1208" s="83">
        <v>147.43056540000001</v>
      </c>
      <c r="S1208" s="80">
        <v>0</v>
      </c>
      <c r="T1208" s="81"/>
      <c r="U1208" s="81">
        <v>0</v>
      </c>
      <c r="V1208" s="84">
        <v>2.8300000000000001E-3</v>
      </c>
      <c r="W1208" s="85">
        <v>0</v>
      </c>
      <c r="X1208" s="62"/>
      <c r="Y1208" s="9"/>
    </row>
    <row r="1209" spans="7:25" x14ac:dyDescent="0.3">
      <c r="G1209" s="77"/>
      <c r="H1209" s="62">
        <v>38</v>
      </c>
      <c r="I1209" s="62" t="s">
        <v>12</v>
      </c>
      <c r="J1209" s="78">
        <v>922</v>
      </c>
      <c r="K1209" s="79">
        <v>0.6</v>
      </c>
      <c r="L1209" s="80">
        <v>0</v>
      </c>
      <c r="M1209" s="81"/>
      <c r="N1209" s="80">
        <v>128557</v>
      </c>
      <c r="O1209" s="81">
        <v>43268</v>
      </c>
      <c r="P1209" s="81">
        <v>51173.4</v>
      </c>
      <c r="Q1209" s="82">
        <v>9.5000000000000005E-5</v>
      </c>
      <c r="R1209" s="83">
        <v>4.8614730000000002</v>
      </c>
      <c r="S1209" s="80">
        <v>0</v>
      </c>
      <c r="T1209" s="81"/>
      <c r="U1209" s="81">
        <v>0</v>
      </c>
      <c r="V1209" s="84">
        <v>7.8999999999999996E-5</v>
      </c>
      <c r="W1209" s="85">
        <v>0</v>
      </c>
      <c r="X1209" s="62"/>
      <c r="Y1209" s="9"/>
    </row>
    <row r="1210" spans="7:25" x14ac:dyDescent="0.3">
      <c r="G1210" s="77"/>
      <c r="H1210" s="62">
        <v>41</v>
      </c>
      <c r="I1210" s="62" t="s">
        <v>83</v>
      </c>
      <c r="J1210" s="78">
        <v>922</v>
      </c>
      <c r="K1210" s="79">
        <v>0.6</v>
      </c>
      <c r="L1210" s="80">
        <v>0</v>
      </c>
      <c r="M1210" s="81"/>
      <c r="N1210" s="80">
        <v>128557</v>
      </c>
      <c r="O1210" s="81">
        <v>43268</v>
      </c>
      <c r="P1210" s="81">
        <v>51173.4</v>
      </c>
      <c r="Q1210" s="82">
        <v>0</v>
      </c>
      <c r="R1210" s="83">
        <v>0</v>
      </c>
      <c r="S1210" s="80">
        <v>0</v>
      </c>
      <c r="T1210" s="81"/>
      <c r="U1210" s="81">
        <v>0</v>
      </c>
      <c r="V1210" s="84">
        <v>0</v>
      </c>
      <c r="W1210" s="85">
        <v>0</v>
      </c>
      <c r="X1210" s="62"/>
      <c r="Y1210" s="9"/>
    </row>
    <row r="1211" spans="7:25" x14ac:dyDescent="0.3">
      <c r="G1211" s="77"/>
      <c r="H1211" s="62">
        <v>55</v>
      </c>
      <c r="I1211" s="62" t="s">
        <v>26</v>
      </c>
      <c r="J1211" s="78">
        <v>922</v>
      </c>
      <c r="K1211" s="79">
        <v>0.6</v>
      </c>
      <c r="L1211" s="80">
        <v>0</v>
      </c>
      <c r="M1211" s="81"/>
      <c r="N1211" s="80">
        <v>128557</v>
      </c>
      <c r="O1211" s="81">
        <v>43268</v>
      </c>
      <c r="P1211" s="81">
        <v>51173.4</v>
      </c>
      <c r="Q1211" s="82">
        <v>1.4799999999999999E-4</v>
      </c>
      <c r="R1211" s="83">
        <v>7.5736631999999995</v>
      </c>
      <c r="S1211" s="80">
        <v>0</v>
      </c>
      <c r="T1211" s="81"/>
      <c r="U1211" s="81">
        <v>0</v>
      </c>
      <c r="V1211" s="84">
        <v>1.5699999999999999E-4</v>
      </c>
      <c r="W1211" s="85">
        <v>0</v>
      </c>
      <c r="X1211" s="62"/>
      <c r="Y1211" s="9"/>
    </row>
    <row r="1212" spans="7:25" x14ac:dyDescent="0.3">
      <c r="G1212" s="77"/>
      <c r="H1212" s="62">
        <v>71</v>
      </c>
      <c r="I1212" s="62" t="s">
        <v>18</v>
      </c>
      <c r="J1212" s="78">
        <v>922</v>
      </c>
      <c r="K1212" s="79">
        <v>0.6</v>
      </c>
      <c r="L1212" s="80">
        <v>0</v>
      </c>
      <c r="M1212" s="81"/>
      <c r="N1212" s="80">
        <v>128557</v>
      </c>
      <c r="O1212" s="81">
        <v>43268</v>
      </c>
      <c r="P1212" s="81">
        <v>51173.4</v>
      </c>
      <c r="Q1212" s="82">
        <v>1.0000000000000001E-5</v>
      </c>
      <c r="R1212" s="83">
        <v>0.51173400000000002</v>
      </c>
      <c r="S1212" s="80">
        <v>0</v>
      </c>
      <c r="T1212" s="81"/>
      <c r="U1212" s="81">
        <v>0</v>
      </c>
      <c r="V1212" s="84">
        <v>1.1E-5</v>
      </c>
      <c r="W1212" s="85">
        <v>0</v>
      </c>
      <c r="X1212" s="62"/>
      <c r="Y1212" s="9"/>
    </row>
    <row r="1213" spans="7:25" x14ac:dyDescent="0.3">
      <c r="G1213" s="77"/>
      <c r="H1213" s="62">
        <v>72</v>
      </c>
      <c r="I1213" s="62" t="s">
        <v>28</v>
      </c>
      <c r="J1213" s="78">
        <v>922</v>
      </c>
      <c r="K1213" s="79">
        <v>0.6</v>
      </c>
      <c r="L1213" s="80">
        <v>0</v>
      </c>
      <c r="M1213" s="81"/>
      <c r="N1213" s="80">
        <v>128557</v>
      </c>
      <c r="O1213" s="81">
        <v>43268</v>
      </c>
      <c r="P1213" s="81">
        <v>51173.4</v>
      </c>
      <c r="Q1213" s="82">
        <v>2.9999999999999997E-4</v>
      </c>
      <c r="R1213" s="83">
        <v>15.35202</v>
      </c>
      <c r="S1213" s="80">
        <v>0</v>
      </c>
      <c r="T1213" s="81"/>
      <c r="U1213" s="81">
        <v>0</v>
      </c>
      <c r="V1213" s="84">
        <v>3.1799999999999998E-4</v>
      </c>
      <c r="W1213" s="85">
        <v>0</v>
      </c>
      <c r="X1213" s="62"/>
      <c r="Y1213" s="9"/>
    </row>
    <row r="1214" spans="7:25" x14ac:dyDescent="0.3">
      <c r="G1214" s="77"/>
      <c r="H1214" s="62">
        <v>76</v>
      </c>
      <c r="I1214" s="62" t="s">
        <v>125</v>
      </c>
      <c r="J1214" s="78">
        <v>922</v>
      </c>
      <c r="K1214" s="79">
        <v>0.6</v>
      </c>
      <c r="L1214" s="80">
        <v>0</v>
      </c>
      <c r="M1214" s="81"/>
      <c r="N1214" s="80">
        <v>128557</v>
      </c>
      <c r="O1214" s="81">
        <v>43268</v>
      </c>
      <c r="P1214" s="81">
        <v>51173.4</v>
      </c>
      <c r="Q1214" s="82">
        <v>0</v>
      </c>
      <c r="R1214" s="83">
        <v>0</v>
      </c>
      <c r="S1214" s="80">
        <v>0</v>
      </c>
      <c r="T1214" s="81"/>
      <c r="U1214" s="81">
        <v>0</v>
      </c>
      <c r="V1214" s="84">
        <v>0</v>
      </c>
      <c r="W1214" s="85">
        <v>0</v>
      </c>
      <c r="X1214" s="62"/>
      <c r="Y1214" s="9"/>
    </row>
    <row r="1215" spans="7:25" x14ac:dyDescent="0.3">
      <c r="G1215" s="77"/>
      <c r="H1215" s="62">
        <v>104</v>
      </c>
      <c r="I1215" s="62" t="s">
        <v>88</v>
      </c>
      <c r="J1215" s="78">
        <v>922</v>
      </c>
      <c r="K1215" s="79">
        <v>0.6</v>
      </c>
      <c r="L1215" s="80">
        <v>0</v>
      </c>
      <c r="M1215" s="81"/>
      <c r="N1215" s="80">
        <v>128557</v>
      </c>
      <c r="O1215" s="81">
        <v>43268</v>
      </c>
      <c r="P1215" s="81">
        <v>51173.4</v>
      </c>
      <c r="Q1215" s="82">
        <v>0</v>
      </c>
      <c r="R1215" s="83">
        <v>0</v>
      </c>
      <c r="S1215" s="80">
        <v>0</v>
      </c>
      <c r="T1215" s="81"/>
      <c r="U1215" s="81">
        <v>0</v>
      </c>
      <c r="V1215" s="84">
        <v>0</v>
      </c>
      <c r="W1215" s="85">
        <v>0</v>
      </c>
      <c r="X1215" s="62"/>
      <c r="Y1215" s="9"/>
    </row>
    <row r="1216" spans="7:25" x14ac:dyDescent="0.3">
      <c r="G1216" s="77"/>
      <c r="H1216" s="62">
        <v>117</v>
      </c>
      <c r="I1216" s="62" t="s">
        <v>21</v>
      </c>
      <c r="J1216" s="78">
        <v>922</v>
      </c>
      <c r="K1216" s="79">
        <v>0.6</v>
      </c>
      <c r="L1216" s="80">
        <v>0</v>
      </c>
      <c r="M1216" s="81"/>
      <c r="N1216" s="80">
        <v>128557</v>
      </c>
      <c r="O1216" s="81">
        <v>43268</v>
      </c>
      <c r="P1216" s="81">
        <v>51173.4</v>
      </c>
      <c r="Q1216" s="82">
        <v>2.5700000000000001E-4</v>
      </c>
      <c r="R1216" s="83">
        <v>13.151563800000002</v>
      </c>
      <c r="S1216" s="80">
        <v>0</v>
      </c>
      <c r="T1216" s="81"/>
      <c r="U1216" s="81">
        <v>0</v>
      </c>
      <c r="V1216" s="84">
        <v>2.7300000000000002E-4</v>
      </c>
      <c r="W1216" s="85">
        <v>0</v>
      </c>
      <c r="X1216" s="62"/>
      <c r="Y1216" s="9"/>
    </row>
    <row r="1217" spans="7:25" ht="15" thickBot="1" x14ac:dyDescent="0.35">
      <c r="G1217" s="86"/>
      <c r="H1217" s="87"/>
      <c r="I1217" s="87"/>
      <c r="J1217" s="87"/>
      <c r="K1217" s="87"/>
      <c r="L1217" s="87"/>
      <c r="M1217" s="87"/>
      <c r="N1217" s="87"/>
      <c r="O1217" s="87"/>
      <c r="P1217" s="87"/>
      <c r="Q1217" s="87"/>
      <c r="R1217" s="87"/>
      <c r="S1217" s="87"/>
      <c r="T1217" s="87"/>
      <c r="U1217" s="87"/>
      <c r="V1217" s="87"/>
      <c r="W1217" s="88"/>
      <c r="X1217" s="62"/>
      <c r="Y1217" s="9"/>
    </row>
    <row r="1218" spans="7:25" x14ac:dyDescent="0.3">
      <c r="G1218" s="62">
        <v>76</v>
      </c>
      <c r="H1218" s="62" t="s">
        <v>125</v>
      </c>
      <c r="I1218" s="62"/>
      <c r="J1218" s="78"/>
      <c r="K1218" s="79"/>
      <c r="L1218" s="81"/>
      <c r="M1218" s="81"/>
      <c r="N1218" s="81"/>
      <c r="O1218" s="81"/>
      <c r="P1218" s="81"/>
      <c r="Q1218" s="84"/>
      <c r="R1218" s="83">
        <v>26573.241444000003</v>
      </c>
      <c r="S1218" s="81"/>
      <c r="T1218" s="81"/>
      <c r="U1218" s="81"/>
      <c r="V1218" s="84"/>
      <c r="W1218" s="83">
        <v>745.16258700000014</v>
      </c>
      <c r="X1218" s="89">
        <v>27318.404031000002</v>
      </c>
      <c r="Y1218" s="9"/>
    </row>
    <row r="1219" spans="7:25" x14ac:dyDescent="0.3">
      <c r="G1219" s="62"/>
      <c r="H1219" s="62"/>
      <c r="I1219" s="62"/>
      <c r="J1219" s="78"/>
      <c r="K1219" s="79"/>
      <c r="L1219" s="81"/>
      <c r="M1219" s="81"/>
      <c r="N1219" s="81"/>
      <c r="O1219" s="81"/>
      <c r="P1219" s="81"/>
      <c r="Q1219" s="84"/>
      <c r="R1219" s="83"/>
      <c r="S1219" s="81"/>
      <c r="T1219" s="81"/>
      <c r="U1219" s="81"/>
      <c r="V1219" s="84"/>
      <c r="W1219" s="83"/>
      <c r="X1219" s="62"/>
      <c r="Y1219" s="9"/>
    </row>
    <row r="1220" spans="7:25" ht="15" thickBot="1" x14ac:dyDescent="0.35">
      <c r="G1220" s="62"/>
      <c r="H1220" s="62"/>
      <c r="I1220" s="62"/>
      <c r="J1220" s="63" t="s">
        <v>59</v>
      </c>
      <c r="K1220" s="64" t="s">
        <v>60</v>
      </c>
      <c r="L1220" s="65" t="s">
        <v>61</v>
      </c>
      <c r="M1220" s="65" t="s">
        <v>186</v>
      </c>
      <c r="N1220" s="65" t="s">
        <v>62</v>
      </c>
      <c r="O1220" s="65" t="s">
        <v>187</v>
      </c>
      <c r="P1220" s="65" t="s">
        <v>63</v>
      </c>
      <c r="Q1220" s="66" t="s">
        <v>64</v>
      </c>
      <c r="R1220" s="67" t="s">
        <v>65</v>
      </c>
      <c r="S1220" s="65" t="s">
        <v>66</v>
      </c>
      <c r="T1220" s="65" t="s">
        <v>67</v>
      </c>
      <c r="U1220" s="65" t="s">
        <v>68</v>
      </c>
      <c r="V1220" s="66" t="s">
        <v>69</v>
      </c>
      <c r="W1220" s="67" t="s">
        <v>70</v>
      </c>
      <c r="X1220" s="62"/>
      <c r="Y1220" s="9"/>
    </row>
    <row r="1221" spans="7:25" ht="15.6" x14ac:dyDescent="0.3">
      <c r="G1221" s="68">
        <v>78</v>
      </c>
      <c r="H1221" s="69" t="s">
        <v>126</v>
      </c>
      <c r="I1221" s="70"/>
      <c r="J1221" s="71"/>
      <c r="K1221" s="72"/>
      <c r="L1221" s="73"/>
      <c r="M1221" s="73"/>
      <c r="N1221" s="73"/>
      <c r="O1221" s="73"/>
      <c r="P1221" s="73"/>
      <c r="Q1221" s="74"/>
      <c r="R1221" s="75"/>
      <c r="S1221" s="73"/>
      <c r="T1221" s="73"/>
      <c r="U1221" s="73"/>
      <c r="V1221" s="74"/>
      <c r="W1221" s="76"/>
      <c r="X1221" s="62"/>
      <c r="Y1221" s="9"/>
    </row>
    <row r="1222" spans="7:25" x14ac:dyDescent="0.3">
      <c r="G1222" s="77"/>
      <c r="H1222" s="62">
        <v>1</v>
      </c>
      <c r="I1222" s="62" t="s">
        <v>11</v>
      </c>
      <c r="J1222" s="78">
        <v>255</v>
      </c>
      <c r="K1222" s="79">
        <v>0.5</v>
      </c>
      <c r="L1222" s="80">
        <v>70429035</v>
      </c>
      <c r="M1222" s="81">
        <v>1194842</v>
      </c>
      <c r="N1222" s="80">
        <v>43927</v>
      </c>
      <c r="O1222" s="80"/>
      <c r="P1222" s="81">
        <v>34639060</v>
      </c>
      <c r="Q1222" s="82">
        <v>2.2769999999999999E-3</v>
      </c>
      <c r="R1222" s="83">
        <v>78873.139620000002</v>
      </c>
      <c r="S1222" s="80">
        <v>2464674</v>
      </c>
      <c r="T1222" s="81">
        <v>0</v>
      </c>
      <c r="U1222" s="81">
        <v>1232337</v>
      </c>
      <c r="V1222" s="84">
        <v>1.91E-3</v>
      </c>
      <c r="W1222" s="85">
        <v>2353.7636699999998</v>
      </c>
      <c r="X1222" s="62"/>
      <c r="Y1222" s="9"/>
    </row>
    <row r="1223" spans="7:25" x14ac:dyDescent="0.3">
      <c r="G1223" s="77"/>
      <c r="H1223" s="62">
        <v>2</v>
      </c>
      <c r="I1223" s="62" t="s">
        <v>27</v>
      </c>
      <c r="J1223" s="78">
        <v>255</v>
      </c>
      <c r="K1223" s="79">
        <v>0.5</v>
      </c>
      <c r="L1223" s="80">
        <v>70429035</v>
      </c>
      <c r="M1223" s="81">
        <v>1194842</v>
      </c>
      <c r="N1223" s="80">
        <v>43927</v>
      </c>
      <c r="O1223" s="80"/>
      <c r="P1223" s="81">
        <v>34639060</v>
      </c>
      <c r="Q1223" s="82">
        <v>2.6200000000000003E-4</v>
      </c>
      <c r="R1223" s="83">
        <v>9075.4337200000009</v>
      </c>
      <c r="S1223" s="80">
        <v>2464674</v>
      </c>
      <c r="T1223" s="81">
        <v>0</v>
      </c>
      <c r="U1223" s="81">
        <v>1232337</v>
      </c>
      <c r="V1223" s="84">
        <v>2.6899999999999998E-4</v>
      </c>
      <c r="W1223" s="85">
        <v>331.49865299999999</v>
      </c>
      <c r="X1223" s="62"/>
      <c r="Y1223" s="9"/>
    </row>
    <row r="1224" spans="7:25" x14ac:dyDescent="0.3">
      <c r="G1224" s="77"/>
      <c r="H1224" s="62">
        <v>3</v>
      </c>
      <c r="I1224" s="62" t="s">
        <v>20</v>
      </c>
      <c r="J1224" s="78">
        <v>255</v>
      </c>
      <c r="K1224" s="79">
        <v>0.5</v>
      </c>
      <c r="L1224" s="80">
        <v>70429035</v>
      </c>
      <c r="M1224" s="81">
        <v>1194842</v>
      </c>
      <c r="N1224" s="80">
        <v>43927</v>
      </c>
      <c r="O1224" s="80"/>
      <c r="P1224" s="81">
        <v>34639060</v>
      </c>
      <c r="Q1224" s="82">
        <v>5.7799999999999995E-4</v>
      </c>
      <c r="R1224" s="83">
        <v>20021.376679999998</v>
      </c>
      <c r="S1224" s="80">
        <v>2464674</v>
      </c>
      <c r="T1224" s="81">
        <v>0</v>
      </c>
      <c r="U1224" s="81">
        <v>1232337</v>
      </c>
      <c r="V1224" s="84">
        <v>5.9699999999999998E-4</v>
      </c>
      <c r="W1224" s="85">
        <v>735.70518900000002</v>
      </c>
      <c r="X1224" s="62"/>
      <c r="Y1224" s="9"/>
    </row>
    <row r="1225" spans="7:25" x14ac:dyDescent="0.3">
      <c r="G1225" s="77"/>
      <c r="H1225" s="62">
        <v>5</v>
      </c>
      <c r="I1225" s="62" t="s">
        <v>17</v>
      </c>
      <c r="J1225" s="78">
        <v>255</v>
      </c>
      <c r="K1225" s="79">
        <v>0.5</v>
      </c>
      <c r="L1225" s="80">
        <v>70429035</v>
      </c>
      <c r="M1225" s="81">
        <v>1194842</v>
      </c>
      <c r="N1225" s="80">
        <v>43927</v>
      </c>
      <c r="O1225" s="80"/>
      <c r="P1225" s="81">
        <v>34639060</v>
      </c>
      <c r="Q1225" s="82">
        <v>6.2979999999999998E-3</v>
      </c>
      <c r="R1225" s="83">
        <v>218156.79988000001</v>
      </c>
      <c r="S1225" s="80">
        <v>2464674</v>
      </c>
      <c r="T1225" s="81">
        <v>0</v>
      </c>
      <c r="U1225" s="81">
        <v>1232337</v>
      </c>
      <c r="V1225" s="84">
        <v>6.6930000000000002E-3</v>
      </c>
      <c r="W1225" s="85">
        <v>8248.0315410000003</v>
      </c>
      <c r="X1225" s="62"/>
      <c r="Y1225" s="9"/>
    </row>
    <row r="1226" spans="7:25" x14ac:dyDescent="0.3">
      <c r="G1226" s="77"/>
      <c r="H1226" s="62">
        <v>137</v>
      </c>
      <c r="I1226" s="62" t="s">
        <v>160</v>
      </c>
      <c r="J1226" s="78">
        <v>255</v>
      </c>
      <c r="K1226" s="79">
        <v>0.5</v>
      </c>
      <c r="L1226" s="80">
        <v>70429035</v>
      </c>
      <c r="M1226" s="81">
        <v>1194842</v>
      </c>
      <c r="N1226" s="80">
        <v>43927</v>
      </c>
      <c r="O1226" s="80"/>
      <c r="P1226" s="81">
        <v>34639060</v>
      </c>
      <c r="Q1226" s="82">
        <v>7.4999999999999993E-5</v>
      </c>
      <c r="R1226" s="83">
        <v>2597.9294999999997</v>
      </c>
      <c r="S1226" s="80">
        <v>2464674</v>
      </c>
      <c r="T1226" s="81">
        <v>0</v>
      </c>
      <c r="U1226" s="81">
        <v>1232337</v>
      </c>
      <c r="V1226" s="84">
        <v>0</v>
      </c>
      <c r="W1226" s="85">
        <v>0</v>
      </c>
      <c r="X1226" s="62"/>
      <c r="Y1226" s="9"/>
    </row>
    <row r="1227" spans="7:25" x14ac:dyDescent="0.3">
      <c r="G1227" s="77"/>
      <c r="H1227" s="62">
        <v>6</v>
      </c>
      <c r="I1227" s="62" t="s">
        <v>76</v>
      </c>
      <c r="J1227" s="78">
        <v>255</v>
      </c>
      <c r="K1227" s="79">
        <v>0.5</v>
      </c>
      <c r="L1227" s="80">
        <v>70429035</v>
      </c>
      <c r="M1227" s="81">
        <v>1194842</v>
      </c>
      <c r="N1227" s="80">
        <v>43927</v>
      </c>
      <c r="O1227" s="80"/>
      <c r="P1227" s="81">
        <v>34639060</v>
      </c>
      <c r="Q1227" s="82">
        <v>0</v>
      </c>
      <c r="R1227" s="83">
        <v>0</v>
      </c>
      <c r="S1227" s="80">
        <v>2464674</v>
      </c>
      <c r="T1227" s="81">
        <v>0</v>
      </c>
      <c r="U1227" s="81">
        <v>1232337</v>
      </c>
      <c r="V1227" s="84">
        <v>0</v>
      </c>
      <c r="W1227" s="85">
        <v>0</v>
      </c>
      <c r="X1227" s="62"/>
      <c r="Y1227" s="9"/>
    </row>
    <row r="1228" spans="7:25" x14ac:dyDescent="0.3">
      <c r="G1228" s="77"/>
      <c r="H1228" s="62">
        <v>7</v>
      </c>
      <c r="I1228" s="62" t="s">
        <v>9</v>
      </c>
      <c r="J1228" s="78">
        <v>255</v>
      </c>
      <c r="K1228" s="79">
        <v>0.5</v>
      </c>
      <c r="L1228" s="80">
        <v>70429035</v>
      </c>
      <c r="M1228" s="81">
        <v>1194842</v>
      </c>
      <c r="N1228" s="80">
        <v>43927</v>
      </c>
      <c r="O1228" s="80"/>
      <c r="P1228" s="81">
        <v>34639060</v>
      </c>
      <c r="Q1228" s="82">
        <v>1.1900000000000001E-4</v>
      </c>
      <c r="R1228" s="83">
        <v>4122.0481399999999</v>
      </c>
      <c r="S1228" s="80">
        <v>2464674</v>
      </c>
      <c r="T1228" s="81">
        <v>0</v>
      </c>
      <c r="U1228" s="81">
        <v>1232337</v>
      </c>
      <c r="V1228" s="84">
        <v>1.27E-4</v>
      </c>
      <c r="W1228" s="85">
        <v>156.506799</v>
      </c>
      <c r="X1228" s="62"/>
      <c r="Y1228" s="9"/>
    </row>
    <row r="1229" spans="7:25" x14ac:dyDescent="0.3">
      <c r="G1229" s="77"/>
      <c r="H1229" s="62">
        <v>8</v>
      </c>
      <c r="I1229" s="62" t="s">
        <v>23</v>
      </c>
      <c r="J1229" s="78">
        <v>255</v>
      </c>
      <c r="K1229" s="79">
        <v>0.5</v>
      </c>
      <c r="L1229" s="80">
        <v>70429035</v>
      </c>
      <c r="M1229" s="81">
        <v>1194842</v>
      </c>
      <c r="N1229" s="80">
        <v>43927</v>
      </c>
      <c r="O1229" s="80"/>
      <c r="P1229" s="81">
        <v>34639060</v>
      </c>
      <c r="Q1229" s="82">
        <v>1.74E-4</v>
      </c>
      <c r="R1229" s="83">
        <v>6027.1964399999997</v>
      </c>
      <c r="S1229" s="80">
        <v>2464674</v>
      </c>
      <c r="T1229" s="81">
        <v>0</v>
      </c>
      <c r="U1229" s="81">
        <v>1232337</v>
      </c>
      <c r="V1229" s="84">
        <v>1.8699999999999999E-4</v>
      </c>
      <c r="W1229" s="85">
        <v>230.44701899999998</v>
      </c>
      <c r="X1229" s="62"/>
      <c r="Y1229" s="9"/>
    </row>
    <row r="1230" spans="7:25" x14ac:dyDescent="0.3">
      <c r="G1230" s="77"/>
      <c r="H1230" s="62">
        <v>17</v>
      </c>
      <c r="I1230" s="62" t="s">
        <v>16</v>
      </c>
      <c r="J1230" s="78">
        <v>255</v>
      </c>
      <c r="K1230" s="79">
        <v>0.5</v>
      </c>
      <c r="L1230" s="80">
        <v>70429035</v>
      </c>
      <c r="M1230" s="81">
        <v>1194842</v>
      </c>
      <c r="N1230" s="80">
        <v>43927</v>
      </c>
      <c r="O1230" s="80"/>
      <c r="P1230" s="81">
        <v>34639060</v>
      </c>
      <c r="Q1230" s="82">
        <v>7.0899999999999999E-4</v>
      </c>
      <c r="R1230" s="83">
        <v>24559.093539999998</v>
      </c>
      <c r="S1230" s="80">
        <v>2464674</v>
      </c>
      <c r="T1230" s="81">
        <v>0</v>
      </c>
      <c r="U1230" s="81">
        <v>1232337</v>
      </c>
      <c r="V1230" s="84">
        <v>7.5799999999999999E-4</v>
      </c>
      <c r="W1230" s="85">
        <v>934.111446</v>
      </c>
      <c r="X1230" s="62"/>
      <c r="Y1230" s="9"/>
    </row>
    <row r="1231" spans="7:25" x14ac:dyDescent="0.3">
      <c r="G1231" s="77"/>
      <c r="H1231" s="62">
        <v>36</v>
      </c>
      <c r="I1231" s="62" t="s">
        <v>6</v>
      </c>
      <c r="J1231" s="78">
        <v>255</v>
      </c>
      <c r="K1231" s="79">
        <v>0.5</v>
      </c>
      <c r="L1231" s="80">
        <v>70429035</v>
      </c>
      <c r="M1231" s="81">
        <v>1194842</v>
      </c>
      <c r="N1231" s="80">
        <v>43927</v>
      </c>
      <c r="O1231" s="80"/>
      <c r="P1231" s="81">
        <v>34639060</v>
      </c>
      <c r="Q1231" s="82">
        <v>2.8809999999999999E-3</v>
      </c>
      <c r="R1231" s="83">
        <v>99795.131859999994</v>
      </c>
      <c r="S1231" s="80">
        <v>2464674</v>
      </c>
      <c r="T1231" s="81">
        <v>0</v>
      </c>
      <c r="U1231" s="81">
        <v>1232337</v>
      </c>
      <c r="V1231" s="84">
        <v>2.8300000000000001E-3</v>
      </c>
      <c r="W1231" s="85">
        <v>3487.5137100000002</v>
      </c>
      <c r="X1231" s="62"/>
      <c r="Y1231" s="9"/>
    </row>
    <row r="1232" spans="7:25" x14ac:dyDescent="0.3">
      <c r="G1232" s="77"/>
      <c r="H1232" s="62">
        <v>38</v>
      </c>
      <c r="I1232" s="62" t="s">
        <v>12</v>
      </c>
      <c r="J1232" s="78">
        <v>255</v>
      </c>
      <c r="K1232" s="79">
        <v>0.5</v>
      </c>
      <c r="L1232" s="80">
        <v>70429035</v>
      </c>
      <c r="M1232" s="81">
        <v>1194842</v>
      </c>
      <c r="N1232" s="80">
        <v>43927</v>
      </c>
      <c r="O1232" s="80"/>
      <c r="P1232" s="81">
        <v>34639060</v>
      </c>
      <c r="Q1232" s="82">
        <v>9.5000000000000005E-5</v>
      </c>
      <c r="R1232" s="83">
        <v>3290.7107000000001</v>
      </c>
      <c r="S1232" s="80">
        <v>2464674</v>
      </c>
      <c r="T1232" s="81">
        <v>0</v>
      </c>
      <c r="U1232" s="81">
        <v>1232337</v>
      </c>
      <c r="V1232" s="84">
        <v>7.8999999999999996E-5</v>
      </c>
      <c r="W1232" s="85">
        <v>97.354622999999989</v>
      </c>
      <c r="X1232" s="62"/>
      <c r="Y1232" s="9"/>
    </row>
    <row r="1233" spans="7:25" x14ac:dyDescent="0.3">
      <c r="G1233" s="77"/>
      <c r="H1233" s="62">
        <v>41</v>
      </c>
      <c r="I1233" s="62" t="s">
        <v>83</v>
      </c>
      <c r="J1233" s="78">
        <v>255</v>
      </c>
      <c r="K1233" s="79">
        <v>0.5</v>
      </c>
      <c r="L1233" s="80">
        <v>70429035</v>
      </c>
      <c r="M1233" s="81">
        <v>1194842</v>
      </c>
      <c r="N1233" s="80">
        <v>43927</v>
      </c>
      <c r="O1233" s="80"/>
      <c r="P1233" s="81">
        <v>34639060</v>
      </c>
      <c r="Q1233" s="82">
        <v>0</v>
      </c>
      <c r="R1233" s="83">
        <v>0</v>
      </c>
      <c r="S1233" s="80">
        <v>2464674</v>
      </c>
      <c r="T1233" s="81">
        <v>0</v>
      </c>
      <c r="U1233" s="81">
        <v>1232337</v>
      </c>
      <c r="V1233" s="84">
        <v>0</v>
      </c>
      <c r="W1233" s="85">
        <v>0</v>
      </c>
      <c r="X1233" s="62"/>
      <c r="Y1233" s="9"/>
    </row>
    <row r="1234" spans="7:25" x14ac:dyDescent="0.3">
      <c r="G1234" s="77"/>
      <c r="H1234" s="62">
        <v>55</v>
      </c>
      <c r="I1234" s="62" t="s">
        <v>26</v>
      </c>
      <c r="J1234" s="78">
        <v>255</v>
      </c>
      <c r="K1234" s="79">
        <v>0.5</v>
      </c>
      <c r="L1234" s="80">
        <v>70429035</v>
      </c>
      <c r="M1234" s="81">
        <v>1194842</v>
      </c>
      <c r="N1234" s="80">
        <v>43927</v>
      </c>
      <c r="O1234" s="80"/>
      <c r="P1234" s="81">
        <v>34639060</v>
      </c>
      <c r="Q1234" s="82">
        <v>1.4799999999999999E-4</v>
      </c>
      <c r="R1234" s="83">
        <v>5126.5808799999995</v>
      </c>
      <c r="S1234" s="80">
        <v>2464674</v>
      </c>
      <c r="T1234" s="81">
        <v>0</v>
      </c>
      <c r="U1234" s="81">
        <v>1232337</v>
      </c>
      <c r="V1234" s="84">
        <v>1.5699999999999999E-4</v>
      </c>
      <c r="W1234" s="85">
        <v>193.47690900000001</v>
      </c>
      <c r="X1234" s="62"/>
      <c r="Y1234" s="9"/>
    </row>
    <row r="1235" spans="7:25" x14ac:dyDescent="0.3">
      <c r="G1235" s="77"/>
      <c r="H1235" s="62">
        <v>71</v>
      </c>
      <c r="I1235" s="62" t="s">
        <v>18</v>
      </c>
      <c r="J1235" s="78">
        <v>255</v>
      </c>
      <c r="K1235" s="79">
        <v>0.5</v>
      </c>
      <c r="L1235" s="80">
        <v>70429035</v>
      </c>
      <c r="M1235" s="81">
        <v>1194842</v>
      </c>
      <c r="N1235" s="80">
        <v>43927</v>
      </c>
      <c r="O1235" s="80"/>
      <c r="P1235" s="81">
        <v>34639060</v>
      </c>
      <c r="Q1235" s="82">
        <v>1.0000000000000001E-5</v>
      </c>
      <c r="R1235" s="83">
        <v>346.39060000000001</v>
      </c>
      <c r="S1235" s="80">
        <v>2464674</v>
      </c>
      <c r="T1235" s="81">
        <v>0</v>
      </c>
      <c r="U1235" s="81">
        <v>1232337</v>
      </c>
      <c r="V1235" s="84">
        <v>1.1E-5</v>
      </c>
      <c r="W1235" s="85">
        <v>13.555707</v>
      </c>
      <c r="X1235" s="62"/>
      <c r="Y1235" s="9"/>
    </row>
    <row r="1236" spans="7:25" x14ac:dyDescent="0.3">
      <c r="G1236" s="77"/>
      <c r="H1236" s="62">
        <v>72</v>
      </c>
      <c r="I1236" s="62" t="s">
        <v>28</v>
      </c>
      <c r="J1236" s="78">
        <v>255</v>
      </c>
      <c r="K1236" s="79">
        <v>0.5</v>
      </c>
      <c r="L1236" s="80">
        <v>70429035</v>
      </c>
      <c r="M1236" s="81">
        <v>1194842</v>
      </c>
      <c r="N1236" s="80">
        <v>43927</v>
      </c>
      <c r="O1236" s="80"/>
      <c r="P1236" s="81">
        <v>34639060</v>
      </c>
      <c r="Q1236" s="82">
        <v>2.9999999999999997E-4</v>
      </c>
      <c r="R1236" s="83">
        <v>10391.717999999999</v>
      </c>
      <c r="S1236" s="80">
        <v>2464674</v>
      </c>
      <c r="T1236" s="81">
        <v>0</v>
      </c>
      <c r="U1236" s="81">
        <v>1232337</v>
      </c>
      <c r="V1236" s="84">
        <v>3.1799999999999998E-4</v>
      </c>
      <c r="W1236" s="85">
        <v>391.88316599999996</v>
      </c>
      <c r="X1236" s="62"/>
      <c r="Y1236" s="9"/>
    </row>
    <row r="1237" spans="7:25" x14ac:dyDescent="0.3">
      <c r="G1237" s="77"/>
      <c r="H1237" s="62">
        <v>78</v>
      </c>
      <c r="I1237" s="62" t="s">
        <v>126</v>
      </c>
      <c r="J1237" s="78">
        <v>255</v>
      </c>
      <c r="K1237" s="79">
        <v>0.5</v>
      </c>
      <c r="L1237" s="80">
        <v>70429035</v>
      </c>
      <c r="M1237" s="81">
        <v>1194842</v>
      </c>
      <c r="N1237" s="80">
        <v>43927</v>
      </c>
      <c r="O1237" s="80"/>
      <c r="P1237" s="81">
        <v>34639060</v>
      </c>
      <c r="Q1237" s="82">
        <v>0</v>
      </c>
      <c r="R1237" s="83">
        <v>0</v>
      </c>
      <c r="S1237" s="80">
        <v>2464674</v>
      </c>
      <c r="T1237" s="81">
        <v>0</v>
      </c>
      <c r="U1237" s="81">
        <v>1232337</v>
      </c>
      <c r="V1237" s="84">
        <v>0</v>
      </c>
      <c r="W1237" s="85">
        <v>0</v>
      </c>
      <c r="X1237" s="62"/>
      <c r="Y1237" s="9"/>
    </row>
    <row r="1238" spans="7:25" x14ac:dyDescent="0.3">
      <c r="G1238" s="77"/>
      <c r="H1238" s="62">
        <v>104</v>
      </c>
      <c r="I1238" s="62" t="s">
        <v>88</v>
      </c>
      <c r="J1238" s="78">
        <v>255</v>
      </c>
      <c r="K1238" s="79">
        <v>0.5</v>
      </c>
      <c r="L1238" s="80">
        <v>70429035</v>
      </c>
      <c r="M1238" s="81">
        <v>1194842</v>
      </c>
      <c r="N1238" s="80">
        <v>43927</v>
      </c>
      <c r="O1238" s="80"/>
      <c r="P1238" s="81">
        <v>34639060</v>
      </c>
      <c r="Q1238" s="82">
        <v>0</v>
      </c>
      <c r="R1238" s="83">
        <v>0</v>
      </c>
      <c r="S1238" s="80">
        <v>2464674</v>
      </c>
      <c r="T1238" s="81">
        <v>0</v>
      </c>
      <c r="U1238" s="81">
        <v>1232337</v>
      </c>
      <c r="V1238" s="84">
        <v>0</v>
      </c>
      <c r="W1238" s="85">
        <v>0</v>
      </c>
      <c r="X1238" s="62"/>
      <c r="Y1238" s="9"/>
    </row>
    <row r="1239" spans="7:25" x14ac:dyDescent="0.3">
      <c r="G1239" s="77"/>
      <c r="H1239" s="62">
        <v>117</v>
      </c>
      <c r="I1239" s="62" t="s">
        <v>21</v>
      </c>
      <c r="J1239" s="78">
        <v>255</v>
      </c>
      <c r="K1239" s="79">
        <v>0.5</v>
      </c>
      <c r="L1239" s="80">
        <v>70429035</v>
      </c>
      <c r="M1239" s="81">
        <v>1194842</v>
      </c>
      <c r="N1239" s="80">
        <v>43927</v>
      </c>
      <c r="O1239" s="80"/>
      <c r="P1239" s="81">
        <v>34639060</v>
      </c>
      <c r="Q1239" s="82">
        <v>2.5700000000000001E-4</v>
      </c>
      <c r="R1239" s="83">
        <v>8902.2384199999997</v>
      </c>
      <c r="S1239" s="80">
        <v>2464674</v>
      </c>
      <c r="T1239" s="81">
        <v>0</v>
      </c>
      <c r="U1239" s="81">
        <v>1232337</v>
      </c>
      <c r="V1239" s="84">
        <v>2.7300000000000002E-4</v>
      </c>
      <c r="W1239" s="85">
        <v>336.42800100000005</v>
      </c>
      <c r="X1239" s="89"/>
      <c r="Y1239" s="9"/>
    </row>
    <row r="1240" spans="7:25" x14ac:dyDescent="0.3">
      <c r="G1240" s="77"/>
      <c r="H1240" s="62"/>
      <c r="I1240" s="62"/>
      <c r="J1240" s="78"/>
      <c r="K1240" s="79"/>
      <c r="L1240" s="81"/>
      <c r="M1240" s="81"/>
      <c r="N1240" s="81"/>
      <c r="O1240" s="81"/>
      <c r="P1240" s="81"/>
      <c r="Q1240" s="84"/>
      <c r="R1240" s="83"/>
      <c r="S1240" s="81"/>
      <c r="T1240" s="81"/>
      <c r="U1240" s="81"/>
      <c r="V1240" s="84"/>
      <c r="W1240" s="85"/>
      <c r="X1240" s="62"/>
      <c r="Y1240" s="9"/>
    </row>
    <row r="1241" spans="7:25" ht="15.6" x14ac:dyDescent="0.3">
      <c r="G1241" s="90">
        <v>78</v>
      </c>
      <c r="H1241" s="91" t="s">
        <v>126</v>
      </c>
      <c r="I1241" s="62"/>
      <c r="J1241" s="78"/>
      <c r="K1241" s="79"/>
      <c r="L1241" s="81"/>
      <c r="M1241" s="81"/>
      <c r="N1241" s="81"/>
      <c r="O1241" s="81"/>
      <c r="P1241" s="81"/>
      <c r="Q1241" s="84"/>
      <c r="R1241" s="83"/>
      <c r="S1241" s="81"/>
      <c r="T1241" s="81"/>
      <c r="U1241" s="81"/>
      <c r="V1241" s="84"/>
      <c r="W1241" s="85"/>
      <c r="X1241" s="62"/>
      <c r="Y1241" s="9"/>
    </row>
    <row r="1242" spans="7:25" x14ac:dyDescent="0.3">
      <c r="G1242" s="77"/>
      <c r="H1242" s="62">
        <v>1</v>
      </c>
      <c r="I1242" s="62" t="s">
        <v>11</v>
      </c>
      <c r="J1242" s="78">
        <v>858</v>
      </c>
      <c r="K1242" s="79">
        <v>0.5</v>
      </c>
      <c r="L1242" s="80">
        <v>0</v>
      </c>
      <c r="M1242" s="81"/>
      <c r="N1242" s="80">
        <v>541535</v>
      </c>
      <c r="O1242" s="81">
        <v>66361</v>
      </c>
      <c r="P1242" s="81">
        <v>237587</v>
      </c>
      <c r="Q1242" s="82">
        <v>2.2769999999999999E-3</v>
      </c>
      <c r="R1242" s="83">
        <v>540.98559899999998</v>
      </c>
      <c r="S1242" s="80">
        <v>0</v>
      </c>
      <c r="T1242" s="81">
        <v>0</v>
      </c>
      <c r="U1242" s="81">
        <v>0</v>
      </c>
      <c r="V1242" s="84">
        <v>1.91E-3</v>
      </c>
      <c r="W1242" s="85">
        <v>0</v>
      </c>
      <c r="X1242" s="62"/>
      <c r="Y1242" s="9"/>
    </row>
    <row r="1243" spans="7:25" x14ac:dyDescent="0.3">
      <c r="G1243" s="77"/>
      <c r="H1243" s="62">
        <v>2</v>
      </c>
      <c r="I1243" s="62" t="s">
        <v>27</v>
      </c>
      <c r="J1243" s="78">
        <v>858</v>
      </c>
      <c r="K1243" s="79">
        <v>0.5</v>
      </c>
      <c r="L1243" s="80">
        <v>0</v>
      </c>
      <c r="M1243" s="81"/>
      <c r="N1243" s="80">
        <v>541535</v>
      </c>
      <c r="O1243" s="81">
        <v>66361</v>
      </c>
      <c r="P1243" s="81">
        <v>237587</v>
      </c>
      <c r="Q1243" s="82">
        <v>2.6200000000000003E-4</v>
      </c>
      <c r="R1243" s="83">
        <v>62.247794000000006</v>
      </c>
      <c r="S1243" s="80">
        <v>0</v>
      </c>
      <c r="T1243" s="81">
        <v>0</v>
      </c>
      <c r="U1243" s="81">
        <v>0</v>
      </c>
      <c r="V1243" s="84">
        <v>2.6899999999999998E-4</v>
      </c>
      <c r="W1243" s="85">
        <v>0</v>
      </c>
      <c r="X1243" s="62"/>
      <c r="Y1243" s="9"/>
    </row>
    <row r="1244" spans="7:25" x14ac:dyDescent="0.3">
      <c r="G1244" s="77"/>
      <c r="H1244" s="62">
        <v>3</v>
      </c>
      <c r="I1244" s="62" t="s">
        <v>20</v>
      </c>
      <c r="J1244" s="78">
        <v>858</v>
      </c>
      <c r="K1244" s="79">
        <v>0.5</v>
      </c>
      <c r="L1244" s="80">
        <v>0</v>
      </c>
      <c r="M1244" s="81"/>
      <c r="N1244" s="80">
        <v>541535</v>
      </c>
      <c r="O1244" s="81">
        <v>66361</v>
      </c>
      <c r="P1244" s="81">
        <v>237587</v>
      </c>
      <c r="Q1244" s="82">
        <v>5.7799999999999995E-4</v>
      </c>
      <c r="R1244" s="83">
        <v>137.32528599999998</v>
      </c>
      <c r="S1244" s="80">
        <v>0</v>
      </c>
      <c r="T1244" s="81">
        <v>0</v>
      </c>
      <c r="U1244" s="81">
        <v>0</v>
      </c>
      <c r="V1244" s="84">
        <v>5.9699999999999998E-4</v>
      </c>
      <c r="W1244" s="85">
        <v>0</v>
      </c>
      <c r="X1244" s="62"/>
      <c r="Y1244" s="9"/>
    </row>
    <row r="1245" spans="7:25" x14ac:dyDescent="0.3">
      <c r="G1245" s="77"/>
      <c r="H1245" s="62">
        <v>5</v>
      </c>
      <c r="I1245" s="62" t="s">
        <v>17</v>
      </c>
      <c r="J1245" s="78">
        <v>858</v>
      </c>
      <c r="K1245" s="79">
        <v>0.5</v>
      </c>
      <c r="L1245" s="80">
        <v>0</v>
      </c>
      <c r="M1245" s="81"/>
      <c r="N1245" s="80">
        <v>541535</v>
      </c>
      <c r="O1245" s="81">
        <v>66361</v>
      </c>
      <c r="P1245" s="81">
        <v>237587</v>
      </c>
      <c r="Q1245" s="82">
        <v>6.2979999999999998E-3</v>
      </c>
      <c r="R1245" s="83">
        <v>1496.3229260000001</v>
      </c>
      <c r="S1245" s="80">
        <v>0</v>
      </c>
      <c r="T1245" s="81">
        <v>0</v>
      </c>
      <c r="U1245" s="81">
        <v>0</v>
      </c>
      <c r="V1245" s="84">
        <v>6.6930000000000002E-3</v>
      </c>
      <c r="W1245" s="85">
        <v>0</v>
      </c>
      <c r="X1245" s="62"/>
      <c r="Y1245" s="9"/>
    </row>
    <row r="1246" spans="7:25" x14ac:dyDescent="0.3">
      <c r="G1246" s="77"/>
      <c r="H1246" s="62">
        <v>137</v>
      </c>
      <c r="I1246" s="62" t="s">
        <v>160</v>
      </c>
      <c r="J1246" s="78">
        <v>858</v>
      </c>
      <c r="K1246" s="79">
        <v>0.5</v>
      </c>
      <c r="L1246" s="80">
        <v>0</v>
      </c>
      <c r="M1246" s="81"/>
      <c r="N1246" s="80">
        <v>541535</v>
      </c>
      <c r="O1246" s="81">
        <v>66361</v>
      </c>
      <c r="P1246" s="81">
        <v>237587</v>
      </c>
      <c r="Q1246" s="82">
        <v>7.4999999999999993E-5</v>
      </c>
      <c r="R1246" s="83">
        <v>17.819025</v>
      </c>
      <c r="S1246" s="80">
        <v>0</v>
      </c>
      <c r="T1246" s="81">
        <v>0</v>
      </c>
      <c r="U1246" s="81">
        <v>0</v>
      </c>
      <c r="V1246" s="84">
        <v>0</v>
      </c>
      <c r="W1246" s="85">
        <v>0</v>
      </c>
      <c r="X1246" s="62"/>
      <c r="Y1246" s="9"/>
    </row>
    <row r="1247" spans="7:25" x14ac:dyDescent="0.3">
      <c r="G1247" s="77"/>
      <c r="H1247" s="62">
        <v>6</v>
      </c>
      <c r="I1247" s="62" t="s">
        <v>76</v>
      </c>
      <c r="J1247" s="78">
        <v>858</v>
      </c>
      <c r="K1247" s="79">
        <v>0.5</v>
      </c>
      <c r="L1247" s="80">
        <v>0</v>
      </c>
      <c r="M1247" s="81"/>
      <c r="N1247" s="80">
        <v>541535</v>
      </c>
      <c r="O1247" s="81">
        <v>66361</v>
      </c>
      <c r="P1247" s="81">
        <v>237587</v>
      </c>
      <c r="Q1247" s="82">
        <v>0</v>
      </c>
      <c r="R1247" s="83">
        <v>0</v>
      </c>
      <c r="S1247" s="80">
        <v>0</v>
      </c>
      <c r="T1247" s="81">
        <v>0</v>
      </c>
      <c r="U1247" s="81">
        <v>0</v>
      </c>
      <c r="V1247" s="84">
        <v>0</v>
      </c>
      <c r="W1247" s="85">
        <v>0</v>
      </c>
      <c r="X1247" s="62"/>
      <c r="Y1247" s="9"/>
    </row>
    <row r="1248" spans="7:25" x14ac:dyDescent="0.3">
      <c r="G1248" s="77"/>
      <c r="H1248" s="62">
        <v>7</v>
      </c>
      <c r="I1248" s="62" t="s">
        <v>9</v>
      </c>
      <c r="J1248" s="78">
        <v>858</v>
      </c>
      <c r="K1248" s="79">
        <v>0.5</v>
      </c>
      <c r="L1248" s="80">
        <v>0</v>
      </c>
      <c r="M1248" s="81"/>
      <c r="N1248" s="80">
        <v>541535</v>
      </c>
      <c r="O1248" s="81">
        <v>66361</v>
      </c>
      <c r="P1248" s="81">
        <v>237587</v>
      </c>
      <c r="Q1248" s="82">
        <v>1.1900000000000001E-4</v>
      </c>
      <c r="R1248" s="83">
        <v>28.272853000000001</v>
      </c>
      <c r="S1248" s="80">
        <v>0</v>
      </c>
      <c r="T1248" s="81">
        <v>0</v>
      </c>
      <c r="U1248" s="81">
        <v>0</v>
      </c>
      <c r="V1248" s="84">
        <v>1.27E-4</v>
      </c>
      <c r="W1248" s="85">
        <v>0</v>
      </c>
      <c r="X1248" s="62"/>
      <c r="Y1248" s="9"/>
    </row>
    <row r="1249" spans="7:25" x14ac:dyDescent="0.3">
      <c r="G1249" s="77"/>
      <c r="H1249" s="62">
        <v>8</v>
      </c>
      <c r="I1249" s="62" t="s">
        <v>23</v>
      </c>
      <c r="J1249" s="78">
        <v>858</v>
      </c>
      <c r="K1249" s="79">
        <v>0.5</v>
      </c>
      <c r="L1249" s="80">
        <v>0</v>
      </c>
      <c r="M1249" s="81"/>
      <c r="N1249" s="80">
        <v>541535</v>
      </c>
      <c r="O1249" s="81">
        <v>66361</v>
      </c>
      <c r="P1249" s="81">
        <v>237587</v>
      </c>
      <c r="Q1249" s="82">
        <v>1.74E-4</v>
      </c>
      <c r="R1249" s="83">
        <v>41.340138000000003</v>
      </c>
      <c r="S1249" s="80">
        <v>0</v>
      </c>
      <c r="T1249" s="81">
        <v>0</v>
      </c>
      <c r="U1249" s="81">
        <v>0</v>
      </c>
      <c r="V1249" s="84">
        <v>1.8699999999999999E-4</v>
      </c>
      <c r="W1249" s="85">
        <v>0</v>
      </c>
      <c r="X1249" s="62"/>
      <c r="Y1249" s="9"/>
    </row>
    <row r="1250" spans="7:25" x14ac:dyDescent="0.3">
      <c r="G1250" s="77"/>
      <c r="H1250" s="62">
        <v>36</v>
      </c>
      <c r="I1250" s="62" t="s">
        <v>6</v>
      </c>
      <c r="J1250" s="78">
        <v>858</v>
      </c>
      <c r="K1250" s="79">
        <v>0.5</v>
      </c>
      <c r="L1250" s="80">
        <v>0</v>
      </c>
      <c r="M1250" s="81"/>
      <c r="N1250" s="80">
        <v>541535</v>
      </c>
      <c r="O1250" s="81">
        <v>66361</v>
      </c>
      <c r="P1250" s="81">
        <v>237587</v>
      </c>
      <c r="Q1250" s="82">
        <v>2.8809999999999999E-3</v>
      </c>
      <c r="R1250" s="83">
        <v>684.48814700000003</v>
      </c>
      <c r="S1250" s="80">
        <v>0</v>
      </c>
      <c r="T1250" s="81">
        <v>0</v>
      </c>
      <c r="U1250" s="81">
        <v>0</v>
      </c>
      <c r="V1250" s="84">
        <v>2.8300000000000001E-3</v>
      </c>
      <c r="W1250" s="85">
        <v>0</v>
      </c>
      <c r="X1250" s="62"/>
      <c r="Y1250" s="9"/>
    </row>
    <row r="1251" spans="7:25" x14ac:dyDescent="0.3">
      <c r="G1251" s="77"/>
      <c r="H1251" s="62">
        <v>38</v>
      </c>
      <c r="I1251" s="62" t="s">
        <v>12</v>
      </c>
      <c r="J1251" s="78">
        <v>858</v>
      </c>
      <c r="K1251" s="79">
        <v>0.5</v>
      </c>
      <c r="L1251" s="80">
        <v>0</v>
      </c>
      <c r="M1251" s="81"/>
      <c r="N1251" s="80">
        <v>541535</v>
      </c>
      <c r="O1251" s="81">
        <v>66361</v>
      </c>
      <c r="P1251" s="81">
        <v>237587</v>
      </c>
      <c r="Q1251" s="82">
        <v>9.5000000000000005E-5</v>
      </c>
      <c r="R1251" s="83">
        <v>22.570765000000002</v>
      </c>
      <c r="S1251" s="80">
        <v>0</v>
      </c>
      <c r="T1251" s="81">
        <v>0</v>
      </c>
      <c r="U1251" s="81">
        <v>0</v>
      </c>
      <c r="V1251" s="84">
        <v>7.8999999999999996E-5</v>
      </c>
      <c r="W1251" s="85">
        <v>0</v>
      </c>
      <c r="X1251" s="62"/>
      <c r="Y1251" s="9"/>
    </row>
    <row r="1252" spans="7:25" x14ac:dyDescent="0.3">
      <c r="G1252" s="77"/>
      <c r="H1252" s="62">
        <v>41</v>
      </c>
      <c r="I1252" s="62" t="s">
        <v>83</v>
      </c>
      <c r="J1252" s="78">
        <v>858</v>
      </c>
      <c r="K1252" s="79">
        <v>0.5</v>
      </c>
      <c r="L1252" s="80">
        <v>0</v>
      </c>
      <c r="M1252" s="81"/>
      <c r="N1252" s="80">
        <v>541535</v>
      </c>
      <c r="O1252" s="81">
        <v>66361</v>
      </c>
      <c r="P1252" s="81">
        <v>237587</v>
      </c>
      <c r="Q1252" s="82">
        <v>0</v>
      </c>
      <c r="R1252" s="83">
        <v>0</v>
      </c>
      <c r="S1252" s="80">
        <v>0</v>
      </c>
      <c r="T1252" s="81">
        <v>0</v>
      </c>
      <c r="U1252" s="81">
        <v>0</v>
      </c>
      <c r="V1252" s="84">
        <v>0</v>
      </c>
      <c r="W1252" s="85">
        <v>0</v>
      </c>
      <c r="X1252" s="62"/>
      <c r="Y1252" s="9"/>
    </row>
    <row r="1253" spans="7:25" x14ac:dyDescent="0.3">
      <c r="G1253" s="77"/>
      <c r="H1253" s="62">
        <v>55</v>
      </c>
      <c r="I1253" s="62" t="s">
        <v>26</v>
      </c>
      <c r="J1253" s="78">
        <v>858</v>
      </c>
      <c r="K1253" s="79">
        <v>0.5</v>
      </c>
      <c r="L1253" s="80">
        <v>0</v>
      </c>
      <c r="M1253" s="81"/>
      <c r="N1253" s="80">
        <v>541535</v>
      </c>
      <c r="O1253" s="81">
        <v>66361</v>
      </c>
      <c r="P1253" s="81">
        <v>237587</v>
      </c>
      <c r="Q1253" s="82">
        <v>1.4799999999999999E-4</v>
      </c>
      <c r="R1253" s="83">
        <v>35.162875999999997</v>
      </c>
      <c r="S1253" s="80">
        <v>0</v>
      </c>
      <c r="T1253" s="81">
        <v>0</v>
      </c>
      <c r="U1253" s="81">
        <v>0</v>
      </c>
      <c r="V1253" s="84">
        <v>1.5699999999999999E-4</v>
      </c>
      <c r="W1253" s="85">
        <v>0</v>
      </c>
      <c r="X1253" s="62"/>
      <c r="Y1253" s="9"/>
    </row>
    <row r="1254" spans="7:25" x14ac:dyDescent="0.3">
      <c r="G1254" s="77"/>
      <c r="H1254" s="62">
        <v>71</v>
      </c>
      <c r="I1254" s="62" t="s">
        <v>18</v>
      </c>
      <c r="J1254" s="78">
        <v>858</v>
      </c>
      <c r="K1254" s="79">
        <v>0.5</v>
      </c>
      <c r="L1254" s="80">
        <v>0</v>
      </c>
      <c r="M1254" s="81"/>
      <c r="N1254" s="80">
        <v>541535</v>
      </c>
      <c r="O1254" s="81">
        <v>66361</v>
      </c>
      <c r="P1254" s="81">
        <v>237587</v>
      </c>
      <c r="Q1254" s="82">
        <v>1.0000000000000001E-5</v>
      </c>
      <c r="R1254" s="83">
        <v>2.3758700000000004</v>
      </c>
      <c r="S1254" s="80">
        <v>0</v>
      </c>
      <c r="T1254" s="81">
        <v>0</v>
      </c>
      <c r="U1254" s="81">
        <v>0</v>
      </c>
      <c r="V1254" s="84">
        <v>1.1E-5</v>
      </c>
      <c r="W1254" s="85">
        <v>0</v>
      </c>
      <c r="X1254" s="62"/>
      <c r="Y1254" s="9"/>
    </row>
    <row r="1255" spans="7:25" x14ac:dyDescent="0.3">
      <c r="G1255" s="77"/>
      <c r="H1255" s="62">
        <v>72</v>
      </c>
      <c r="I1255" s="62" t="s">
        <v>28</v>
      </c>
      <c r="J1255" s="78">
        <v>858</v>
      </c>
      <c r="K1255" s="79">
        <v>0.5</v>
      </c>
      <c r="L1255" s="80">
        <v>0</v>
      </c>
      <c r="M1255" s="81"/>
      <c r="N1255" s="80">
        <v>541535</v>
      </c>
      <c r="O1255" s="81">
        <v>66361</v>
      </c>
      <c r="P1255" s="81">
        <v>237587</v>
      </c>
      <c r="Q1255" s="82">
        <v>2.9999999999999997E-4</v>
      </c>
      <c r="R1255" s="83">
        <v>71.2761</v>
      </c>
      <c r="S1255" s="80">
        <v>0</v>
      </c>
      <c r="T1255" s="81">
        <v>0</v>
      </c>
      <c r="U1255" s="81">
        <v>0</v>
      </c>
      <c r="V1255" s="84">
        <v>3.1799999999999998E-4</v>
      </c>
      <c r="W1255" s="85">
        <v>0</v>
      </c>
      <c r="X1255" s="62"/>
      <c r="Y1255" s="9"/>
    </row>
    <row r="1256" spans="7:25" x14ac:dyDescent="0.3">
      <c r="G1256" s="77"/>
      <c r="H1256" s="62">
        <v>78</v>
      </c>
      <c r="I1256" s="62" t="s">
        <v>126</v>
      </c>
      <c r="J1256" s="78">
        <v>858</v>
      </c>
      <c r="K1256" s="79">
        <v>0.5</v>
      </c>
      <c r="L1256" s="80">
        <v>0</v>
      </c>
      <c r="M1256" s="81"/>
      <c r="N1256" s="80">
        <v>541535</v>
      </c>
      <c r="O1256" s="81">
        <v>66361</v>
      </c>
      <c r="P1256" s="81">
        <v>237587</v>
      </c>
      <c r="Q1256" s="82">
        <v>0</v>
      </c>
      <c r="R1256" s="83">
        <v>0</v>
      </c>
      <c r="S1256" s="80">
        <v>0</v>
      </c>
      <c r="T1256" s="81">
        <v>0</v>
      </c>
      <c r="U1256" s="81">
        <v>0</v>
      </c>
      <c r="V1256" s="84">
        <v>0</v>
      </c>
      <c r="W1256" s="85">
        <v>0</v>
      </c>
      <c r="X1256" s="62"/>
      <c r="Y1256" s="9"/>
    </row>
    <row r="1257" spans="7:25" x14ac:dyDescent="0.3">
      <c r="G1257" s="77"/>
      <c r="H1257" s="62">
        <v>104</v>
      </c>
      <c r="I1257" s="62" t="s">
        <v>88</v>
      </c>
      <c r="J1257" s="78">
        <v>858</v>
      </c>
      <c r="K1257" s="79">
        <v>0.5</v>
      </c>
      <c r="L1257" s="80">
        <v>0</v>
      </c>
      <c r="M1257" s="81"/>
      <c r="N1257" s="80">
        <v>541535</v>
      </c>
      <c r="O1257" s="81">
        <v>66361</v>
      </c>
      <c r="P1257" s="81">
        <v>237587</v>
      </c>
      <c r="Q1257" s="82">
        <v>0</v>
      </c>
      <c r="R1257" s="83">
        <v>0</v>
      </c>
      <c r="S1257" s="80">
        <v>0</v>
      </c>
      <c r="T1257" s="81">
        <v>0</v>
      </c>
      <c r="U1257" s="81">
        <v>0</v>
      </c>
      <c r="V1257" s="84">
        <v>0</v>
      </c>
      <c r="W1257" s="85">
        <v>0</v>
      </c>
      <c r="X1257" s="62"/>
      <c r="Y1257" s="9"/>
    </row>
    <row r="1258" spans="7:25" x14ac:dyDescent="0.3">
      <c r="G1258" s="77"/>
      <c r="H1258" s="62">
        <v>117</v>
      </c>
      <c r="I1258" s="62" t="s">
        <v>21</v>
      </c>
      <c r="J1258" s="78">
        <v>858</v>
      </c>
      <c r="K1258" s="79">
        <v>0.5</v>
      </c>
      <c r="L1258" s="80">
        <v>0</v>
      </c>
      <c r="M1258" s="81"/>
      <c r="N1258" s="80">
        <v>541535</v>
      </c>
      <c r="O1258" s="81">
        <v>66361</v>
      </c>
      <c r="P1258" s="81">
        <v>237587</v>
      </c>
      <c r="Q1258" s="82">
        <v>2.5700000000000001E-4</v>
      </c>
      <c r="R1258" s="83">
        <v>61.059859000000003</v>
      </c>
      <c r="S1258" s="80">
        <v>0</v>
      </c>
      <c r="T1258" s="81">
        <v>0</v>
      </c>
      <c r="U1258" s="81">
        <v>0</v>
      </c>
      <c r="V1258" s="84">
        <v>2.7300000000000002E-4</v>
      </c>
      <c r="W1258" s="85">
        <v>0</v>
      </c>
      <c r="X1258" s="62"/>
      <c r="Y1258" s="9"/>
    </row>
    <row r="1259" spans="7:25" ht="15" thickBot="1" x14ac:dyDescent="0.35">
      <c r="G1259" s="86"/>
      <c r="H1259" s="87"/>
      <c r="I1259" s="87"/>
      <c r="J1259" s="87"/>
      <c r="K1259" s="87"/>
      <c r="L1259" s="87"/>
      <c r="M1259" s="87"/>
      <c r="N1259" s="87"/>
      <c r="O1259" s="87"/>
      <c r="P1259" s="87"/>
      <c r="Q1259" s="87"/>
      <c r="R1259" s="87"/>
      <c r="S1259" s="87"/>
      <c r="T1259" s="87"/>
      <c r="U1259" s="87"/>
      <c r="V1259" s="87"/>
      <c r="W1259" s="88"/>
      <c r="X1259" s="62"/>
      <c r="Y1259" s="9"/>
    </row>
    <row r="1260" spans="7:25" x14ac:dyDescent="0.3">
      <c r="G1260" s="62">
        <v>78</v>
      </c>
      <c r="H1260" s="62" t="s">
        <v>126</v>
      </c>
      <c r="I1260" s="62"/>
      <c r="J1260" s="78"/>
      <c r="K1260" s="79"/>
      <c r="L1260" s="81"/>
      <c r="M1260" s="81"/>
      <c r="N1260" s="81"/>
      <c r="O1260" s="81"/>
      <c r="P1260" s="81"/>
      <c r="Q1260" s="84"/>
      <c r="R1260" s="83">
        <v>494487.03521800006</v>
      </c>
      <c r="S1260" s="81"/>
      <c r="T1260" s="81"/>
      <c r="U1260" s="81"/>
      <c r="V1260" s="84"/>
      <c r="W1260" s="83">
        <v>17510.276432999999</v>
      </c>
      <c r="X1260" s="89">
        <v>511997.31165100005</v>
      </c>
      <c r="Y1260" s="9"/>
    </row>
    <row r="1261" spans="7:25" x14ac:dyDescent="0.3">
      <c r="G1261" s="62"/>
      <c r="H1261" s="62"/>
      <c r="I1261" s="62"/>
      <c r="J1261" s="62"/>
      <c r="K1261" s="62"/>
      <c r="L1261" s="62"/>
      <c r="M1261" s="62"/>
      <c r="N1261" s="62"/>
      <c r="O1261" s="62"/>
      <c r="P1261" s="62"/>
      <c r="Q1261" s="62"/>
      <c r="R1261" s="62"/>
      <c r="S1261" s="62"/>
      <c r="T1261" s="62"/>
      <c r="U1261" s="62"/>
      <c r="V1261" s="62"/>
      <c r="W1261" s="62"/>
      <c r="X1261" s="62"/>
      <c r="Y1261" s="9"/>
    </row>
    <row r="1262" spans="7:25" x14ac:dyDescent="0.3">
      <c r="G1262" s="62"/>
      <c r="H1262" s="62"/>
      <c r="I1262" s="62"/>
      <c r="J1262" s="62"/>
      <c r="K1262" s="62"/>
      <c r="L1262" s="62"/>
      <c r="M1262" s="62"/>
      <c r="N1262" s="62"/>
      <c r="O1262" s="62"/>
      <c r="P1262" s="62"/>
      <c r="Q1262" s="62"/>
      <c r="R1262" s="62"/>
      <c r="S1262" s="62"/>
      <c r="T1262" s="62"/>
      <c r="U1262" s="62"/>
      <c r="V1262" s="62"/>
      <c r="W1262" s="62"/>
      <c r="X1262" s="62"/>
      <c r="Y1262" s="9"/>
    </row>
    <row r="1263" spans="7:25" x14ac:dyDescent="0.3">
      <c r="G1263" s="62"/>
      <c r="H1263" s="62"/>
      <c r="I1263" s="62"/>
      <c r="J1263" s="78"/>
      <c r="K1263" s="79"/>
      <c r="L1263" s="81"/>
      <c r="M1263" s="81"/>
      <c r="N1263" s="81"/>
      <c r="O1263" s="81"/>
      <c r="P1263" s="81"/>
      <c r="Q1263" s="84"/>
      <c r="R1263" s="83"/>
      <c r="S1263" s="81"/>
      <c r="T1263" s="81"/>
      <c r="U1263" s="81"/>
      <c r="V1263" s="84"/>
      <c r="W1263" s="83"/>
      <c r="X1263" s="62"/>
      <c r="Y1263" s="9"/>
    </row>
    <row r="1264" spans="7:25" ht="15" thickBot="1" x14ac:dyDescent="0.35">
      <c r="G1264" s="62"/>
      <c r="H1264" s="62"/>
      <c r="I1264" s="62"/>
      <c r="J1264" s="63" t="s">
        <v>59</v>
      </c>
      <c r="K1264" s="64" t="s">
        <v>60</v>
      </c>
      <c r="L1264" s="65" t="s">
        <v>61</v>
      </c>
      <c r="M1264" s="65" t="s">
        <v>186</v>
      </c>
      <c r="N1264" s="65" t="s">
        <v>62</v>
      </c>
      <c r="O1264" s="65" t="s">
        <v>187</v>
      </c>
      <c r="P1264" s="65" t="s">
        <v>63</v>
      </c>
      <c r="Q1264" s="66" t="s">
        <v>64</v>
      </c>
      <c r="R1264" s="67" t="s">
        <v>65</v>
      </c>
      <c r="S1264" s="65" t="s">
        <v>66</v>
      </c>
      <c r="T1264" s="65" t="s">
        <v>67</v>
      </c>
      <c r="U1264" s="65" t="s">
        <v>68</v>
      </c>
      <c r="V1264" s="66" t="s">
        <v>69</v>
      </c>
      <c r="W1264" s="67" t="s">
        <v>70</v>
      </c>
      <c r="X1264" s="62"/>
      <c r="Y1264" s="9"/>
    </row>
    <row r="1265" spans="7:25" ht="15.6" x14ac:dyDescent="0.3">
      <c r="G1265" s="68">
        <v>120</v>
      </c>
      <c r="H1265" s="69" t="s">
        <v>127</v>
      </c>
      <c r="I1265" s="70"/>
      <c r="J1265" s="71"/>
      <c r="K1265" s="72"/>
      <c r="L1265" s="73"/>
      <c r="M1265" s="73"/>
      <c r="N1265" s="73"/>
      <c r="O1265" s="73"/>
      <c r="P1265" s="73"/>
      <c r="Q1265" s="74"/>
      <c r="R1265" s="75"/>
      <c r="S1265" s="73"/>
      <c r="T1265" s="73"/>
      <c r="U1265" s="73"/>
      <c r="V1265" s="74"/>
      <c r="W1265" s="76"/>
      <c r="X1265" s="62"/>
      <c r="Y1265" s="9"/>
    </row>
    <row r="1266" spans="7:25" x14ac:dyDescent="0.3">
      <c r="G1266" s="77"/>
      <c r="H1266" s="62">
        <v>1</v>
      </c>
      <c r="I1266" s="62" t="s">
        <v>11</v>
      </c>
      <c r="J1266" s="78">
        <v>441</v>
      </c>
      <c r="K1266" s="79">
        <v>0.7</v>
      </c>
      <c r="L1266" s="80">
        <v>101605</v>
      </c>
      <c r="M1266" s="81"/>
      <c r="N1266" s="80">
        <v>267501742</v>
      </c>
      <c r="O1266" s="80">
        <v>36686031</v>
      </c>
      <c r="P1266" s="81">
        <v>161642121.19999999</v>
      </c>
      <c r="Q1266" s="82">
        <v>2.2769999999999999E-3</v>
      </c>
      <c r="R1266" s="83">
        <v>368059.10997239995</v>
      </c>
      <c r="S1266" s="80">
        <v>423568</v>
      </c>
      <c r="T1266" s="81">
        <v>23691</v>
      </c>
      <c r="U1266" s="81">
        <v>279913.89999999997</v>
      </c>
      <c r="V1266" s="84">
        <v>1.91E-3</v>
      </c>
      <c r="W1266" s="85">
        <v>534.63554899999997</v>
      </c>
      <c r="X1266" s="62"/>
      <c r="Y1266" s="9"/>
    </row>
    <row r="1267" spans="7:25" x14ac:dyDescent="0.3">
      <c r="G1267" s="77"/>
      <c r="H1267" s="62">
        <v>2</v>
      </c>
      <c r="I1267" s="62" t="s">
        <v>27</v>
      </c>
      <c r="J1267" s="78">
        <v>441</v>
      </c>
      <c r="K1267" s="79">
        <v>0.7</v>
      </c>
      <c r="L1267" s="80">
        <v>101605</v>
      </c>
      <c r="M1267" s="81"/>
      <c r="N1267" s="80">
        <v>267501742</v>
      </c>
      <c r="O1267" s="80">
        <v>36686031</v>
      </c>
      <c r="P1267" s="81">
        <v>161642121.19999999</v>
      </c>
      <c r="Q1267" s="82">
        <v>2.6200000000000003E-4</v>
      </c>
      <c r="R1267" s="83">
        <v>42350.235754400004</v>
      </c>
      <c r="S1267" s="80">
        <v>423568</v>
      </c>
      <c r="T1267" s="81">
        <v>23691</v>
      </c>
      <c r="U1267" s="81">
        <v>279913.89999999997</v>
      </c>
      <c r="V1267" s="84">
        <v>2.6899999999999998E-4</v>
      </c>
      <c r="W1267" s="85">
        <v>75.296839099999985</v>
      </c>
      <c r="X1267" s="62"/>
      <c r="Y1267" s="9"/>
    </row>
    <row r="1268" spans="7:25" x14ac:dyDescent="0.3">
      <c r="G1268" s="77"/>
      <c r="H1268" s="62">
        <v>3</v>
      </c>
      <c r="I1268" s="62" t="s">
        <v>20</v>
      </c>
      <c r="J1268" s="78">
        <v>441</v>
      </c>
      <c r="K1268" s="79">
        <v>0.7</v>
      </c>
      <c r="L1268" s="80">
        <v>101605</v>
      </c>
      <c r="M1268" s="81"/>
      <c r="N1268" s="80">
        <v>267501742</v>
      </c>
      <c r="O1268" s="80">
        <v>36686031</v>
      </c>
      <c r="P1268" s="81">
        <v>161642121.19999999</v>
      </c>
      <c r="Q1268" s="82">
        <v>5.7799999999999995E-4</v>
      </c>
      <c r="R1268" s="83">
        <v>93429.146053599979</v>
      </c>
      <c r="S1268" s="80">
        <v>423568</v>
      </c>
      <c r="T1268" s="81">
        <v>23691</v>
      </c>
      <c r="U1268" s="81">
        <v>279913.89999999997</v>
      </c>
      <c r="V1268" s="84">
        <v>5.9699999999999998E-4</v>
      </c>
      <c r="W1268" s="85">
        <v>167.10859829999998</v>
      </c>
      <c r="X1268" s="62"/>
      <c r="Y1268" s="9"/>
    </row>
    <row r="1269" spans="7:25" x14ac:dyDescent="0.3">
      <c r="G1269" s="77"/>
      <c r="H1269" s="62">
        <v>5</v>
      </c>
      <c r="I1269" s="62" t="s">
        <v>17</v>
      </c>
      <c r="J1269" s="78">
        <v>441</v>
      </c>
      <c r="K1269" s="79">
        <v>0.7</v>
      </c>
      <c r="L1269" s="80">
        <v>101605</v>
      </c>
      <c r="M1269" s="81"/>
      <c r="N1269" s="80">
        <v>267501742</v>
      </c>
      <c r="O1269" s="80">
        <v>36686031</v>
      </c>
      <c r="P1269" s="81">
        <v>161642121.19999999</v>
      </c>
      <c r="Q1269" s="82">
        <v>6.2979999999999998E-3</v>
      </c>
      <c r="R1269" s="83">
        <v>1018022.0793175999</v>
      </c>
      <c r="S1269" s="80">
        <v>423568</v>
      </c>
      <c r="T1269" s="81">
        <v>23691</v>
      </c>
      <c r="U1269" s="81">
        <v>279913.89999999997</v>
      </c>
      <c r="V1269" s="84">
        <v>6.6930000000000002E-3</v>
      </c>
      <c r="W1269" s="85">
        <v>1873.4637326999998</v>
      </c>
      <c r="X1269" s="62"/>
      <c r="Y1269" s="9"/>
    </row>
    <row r="1270" spans="7:25" x14ac:dyDescent="0.3">
      <c r="G1270" s="77"/>
      <c r="H1270" s="62">
        <v>137</v>
      </c>
      <c r="I1270" s="62" t="s">
        <v>160</v>
      </c>
      <c r="J1270" s="78">
        <v>441</v>
      </c>
      <c r="K1270" s="79">
        <v>0.7</v>
      </c>
      <c r="L1270" s="80">
        <v>101605</v>
      </c>
      <c r="M1270" s="81"/>
      <c r="N1270" s="80">
        <v>267501742</v>
      </c>
      <c r="O1270" s="80">
        <v>36686031</v>
      </c>
      <c r="P1270" s="81">
        <v>161642121.19999999</v>
      </c>
      <c r="Q1270" s="82">
        <v>7.4999999999999993E-5</v>
      </c>
      <c r="R1270" s="83">
        <v>12123.159089999997</v>
      </c>
      <c r="S1270" s="80">
        <v>423568</v>
      </c>
      <c r="T1270" s="81">
        <v>23691</v>
      </c>
      <c r="U1270" s="81">
        <v>279913.89999999997</v>
      </c>
      <c r="V1270" s="84">
        <v>0</v>
      </c>
      <c r="W1270" s="85">
        <v>0</v>
      </c>
      <c r="X1270" s="62"/>
      <c r="Y1270" s="9"/>
    </row>
    <row r="1271" spans="7:25" x14ac:dyDescent="0.3">
      <c r="G1271" s="77"/>
      <c r="H1271" s="62">
        <v>6</v>
      </c>
      <c r="I1271" s="62" t="s">
        <v>76</v>
      </c>
      <c r="J1271" s="78">
        <v>441</v>
      </c>
      <c r="K1271" s="79">
        <v>0.7</v>
      </c>
      <c r="L1271" s="80">
        <v>101605</v>
      </c>
      <c r="M1271" s="81"/>
      <c r="N1271" s="80">
        <v>267501742</v>
      </c>
      <c r="O1271" s="80">
        <v>36686031</v>
      </c>
      <c r="P1271" s="81">
        <v>161642121.19999999</v>
      </c>
      <c r="Q1271" s="82">
        <v>0</v>
      </c>
      <c r="R1271" s="83">
        <v>0</v>
      </c>
      <c r="S1271" s="80">
        <v>423568</v>
      </c>
      <c r="T1271" s="81">
        <v>23691</v>
      </c>
      <c r="U1271" s="81">
        <v>279913.89999999997</v>
      </c>
      <c r="V1271" s="84">
        <v>0</v>
      </c>
      <c r="W1271" s="85">
        <v>0</v>
      </c>
      <c r="X1271" s="62"/>
      <c r="Y1271" s="9"/>
    </row>
    <row r="1272" spans="7:25" x14ac:dyDescent="0.3">
      <c r="G1272" s="77"/>
      <c r="H1272" s="62">
        <v>7</v>
      </c>
      <c r="I1272" s="62" t="s">
        <v>9</v>
      </c>
      <c r="J1272" s="78">
        <v>441</v>
      </c>
      <c r="K1272" s="79">
        <v>0.7</v>
      </c>
      <c r="L1272" s="80">
        <v>101605</v>
      </c>
      <c r="M1272" s="81"/>
      <c r="N1272" s="80">
        <v>267501742</v>
      </c>
      <c r="O1272" s="80">
        <v>36686031</v>
      </c>
      <c r="P1272" s="81">
        <v>161642121.19999999</v>
      </c>
      <c r="Q1272" s="82">
        <v>1.1900000000000001E-4</v>
      </c>
      <c r="R1272" s="83">
        <v>19235.4124228</v>
      </c>
      <c r="S1272" s="80">
        <v>423568</v>
      </c>
      <c r="T1272" s="81">
        <v>23691</v>
      </c>
      <c r="U1272" s="81">
        <v>279913.89999999997</v>
      </c>
      <c r="V1272" s="84">
        <v>1.27E-4</v>
      </c>
      <c r="W1272" s="85">
        <v>35.549065299999995</v>
      </c>
      <c r="X1272" s="62"/>
      <c r="Y1272" s="9"/>
    </row>
    <row r="1273" spans="7:25" x14ac:dyDescent="0.3">
      <c r="G1273" s="77"/>
      <c r="H1273" s="62">
        <v>8</v>
      </c>
      <c r="I1273" s="62" t="s">
        <v>23</v>
      </c>
      <c r="J1273" s="78">
        <v>441</v>
      </c>
      <c r="K1273" s="79">
        <v>0.7</v>
      </c>
      <c r="L1273" s="80">
        <v>101605</v>
      </c>
      <c r="M1273" s="81"/>
      <c r="N1273" s="80">
        <v>267501742</v>
      </c>
      <c r="O1273" s="80">
        <v>36686031</v>
      </c>
      <c r="P1273" s="81">
        <v>161642121.19999999</v>
      </c>
      <c r="Q1273" s="82">
        <v>1.74E-4</v>
      </c>
      <c r="R1273" s="83">
        <v>28125.729088799999</v>
      </c>
      <c r="S1273" s="80">
        <v>423568</v>
      </c>
      <c r="T1273" s="81">
        <v>23691</v>
      </c>
      <c r="U1273" s="81">
        <v>279913.89999999997</v>
      </c>
      <c r="V1273" s="84">
        <v>1.8699999999999999E-4</v>
      </c>
      <c r="W1273" s="85">
        <v>52.34389929999999</v>
      </c>
      <c r="X1273" s="62"/>
      <c r="Y1273" s="9"/>
    </row>
    <row r="1274" spans="7:25" x14ac:dyDescent="0.3">
      <c r="G1274" s="77"/>
      <c r="H1274" s="62">
        <v>25</v>
      </c>
      <c r="I1274" s="62" t="s">
        <v>8</v>
      </c>
      <c r="J1274" s="78">
        <v>441</v>
      </c>
      <c r="K1274" s="79">
        <v>0.7</v>
      </c>
      <c r="L1274" s="80">
        <v>101605</v>
      </c>
      <c r="M1274" s="81"/>
      <c r="N1274" s="80">
        <v>267501742</v>
      </c>
      <c r="O1274" s="80">
        <v>36686031</v>
      </c>
      <c r="P1274" s="81">
        <v>161642121.19999999</v>
      </c>
      <c r="Q1274" s="82">
        <v>1.2400000000000001E-4</v>
      </c>
      <c r="R1274" s="83">
        <v>20043.623028800001</v>
      </c>
      <c r="S1274" s="80">
        <v>423568</v>
      </c>
      <c r="T1274" s="81">
        <v>23691</v>
      </c>
      <c r="U1274" s="81">
        <v>279913.89999999997</v>
      </c>
      <c r="V1274" s="84">
        <v>1.2300000000000001E-4</v>
      </c>
      <c r="W1274" s="85">
        <v>34.429409700000001</v>
      </c>
      <c r="X1274" s="62"/>
      <c r="Y1274" s="9"/>
    </row>
    <row r="1275" spans="7:25" x14ac:dyDescent="0.3">
      <c r="G1275" s="77"/>
      <c r="H1275" s="62">
        <v>38</v>
      </c>
      <c r="I1275" s="62" t="s">
        <v>12</v>
      </c>
      <c r="J1275" s="78">
        <v>441</v>
      </c>
      <c r="K1275" s="79">
        <v>0.7</v>
      </c>
      <c r="L1275" s="80">
        <v>101605</v>
      </c>
      <c r="M1275" s="81"/>
      <c r="N1275" s="80">
        <v>267501742</v>
      </c>
      <c r="O1275" s="80">
        <v>36686031</v>
      </c>
      <c r="P1275" s="81">
        <v>161642121.19999999</v>
      </c>
      <c r="Q1275" s="82">
        <v>9.5000000000000005E-5</v>
      </c>
      <c r="R1275" s="83">
        <v>15356.001514</v>
      </c>
      <c r="S1275" s="80">
        <v>423568</v>
      </c>
      <c r="T1275" s="81">
        <v>23691</v>
      </c>
      <c r="U1275" s="81">
        <v>279913.89999999997</v>
      </c>
      <c r="V1275" s="84">
        <v>7.8999999999999996E-5</v>
      </c>
      <c r="W1275" s="85">
        <v>22.113198099999995</v>
      </c>
      <c r="X1275" s="62"/>
      <c r="Y1275" s="9"/>
    </row>
    <row r="1276" spans="7:25" x14ac:dyDescent="0.3">
      <c r="G1276" s="77"/>
      <c r="H1276" s="62">
        <v>41</v>
      </c>
      <c r="I1276" s="62" t="s">
        <v>83</v>
      </c>
      <c r="J1276" s="78">
        <v>441</v>
      </c>
      <c r="K1276" s="79">
        <v>0.7</v>
      </c>
      <c r="L1276" s="80">
        <v>101605</v>
      </c>
      <c r="M1276" s="81"/>
      <c r="N1276" s="80">
        <v>267501742</v>
      </c>
      <c r="O1276" s="80">
        <v>36686031</v>
      </c>
      <c r="P1276" s="81">
        <v>161642121.19999999</v>
      </c>
      <c r="Q1276" s="82">
        <v>0</v>
      </c>
      <c r="R1276" s="83">
        <v>0</v>
      </c>
      <c r="S1276" s="80">
        <v>423568</v>
      </c>
      <c r="T1276" s="81">
        <v>23691</v>
      </c>
      <c r="U1276" s="81">
        <v>279913.89999999997</v>
      </c>
      <c r="V1276" s="84">
        <v>0</v>
      </c>
      <c r="W1276" s="85">
        <v>0</v>
      </c>
      <c r="X1276" s="62"/>
      <c r="Y1276" s="9"/>
    </row>
    <row r="1277" spans="7:25" x14ac:dyDescent="0.3">
      <c r="G1277" s="77"/>
      <c r="H1277" s="62">
        <v>55</v>
      </c>
      <c r="I1277" s="62" t="s">
        <v>26</v>
      </c>
      <c r="J1277" s="78">
        <v>441</v>
      </c>
      <c r="K1277" s="79">
        <v>0.7</v>
      </c>
      <c r="L1277" s="80">
        <v>101605</v>
      </c>
      <c r="M1277" s="81"/>
      <c r="N1277" s="80">
        <v>267501742</v>
      </c>
      <c r="O1277" s="80">
        <v>36686031</v>
      </c>
      <c r="P1277" s="81">
        <v>161642121.19999999</v>
      </c>
      <c r="Q1277" s="82">
        <v>1.4799999999999999E-4</v>
      </c>
      <c r="R1277" s="83">
        <v>23923.033937599997</v>
      </c>
      <c r="S1277" s="80">
        <v>423568</v>
      </c>
      <c r="T1277" s="81">
        <v>23691</v>
      </c>
      <c r="U1277" s="81">
        <v>279913.89999999997</v>
      </c>
      <c r="V1277" s="84">
        <v>1.5699999999999999E-4</v>
      </c>
      <c r="W1277" s="85">
        <v>43.946482299999992</v>
      </c>
      <c r="X1277" s="62"/>
      <c r="Y1277" s="9"/>
    </row>
    <row r="1278" spans="7:25" x14ac:dyDescent="0.3">
      <c r="G1278" s="77"/>
      <c r="H1278" s="62">
        <v>56</v>
      </c>
      <c r="I1278" s="62" t="s">
        <v>14</v>
      </c>
      <c r="J1278" s="78">
        <v>441</v>
      </c>
      <c r="K1278" s="79">
        <v>0.7</v>
      </c>
      <c r="L1278" s="80">
        <v>101605</v>
      </c>
      <c r="M1278" s="81"/>
      <c r="N1278" s="80">
        <v>267501742</v>
      </c>
      <c r="O1278" s="80">
        <v>36686031</v>
      </c>
      <c r="P1278" s="81">
        <v>161642121.19999999</v>
      </c>
      <c r="Q1278" s="82">
        <v>1.3370000000000001E-3</v>
      </c>
      <c r="R1278" s="83">
        <v>216115.51604439999</v>
      </c>
      <c r="S1278" s="80">
        <v>423568</v>
      </c>
      <c r="T1278" s="81">
        <v>23691</v>
      </c>
      <c r="U1278" s="81">
        <v>279913.89999999997</v>
      </c>
      <c r="V1278" s="84">
        <v>1.405E-3</v>
      </c>
      <c r="W1278" s="85">
        <v>393.27902949999998</v>
      </c>
      <c r="X1278" s="62"/>
      <c r="Y1278" s="9"/>
    </row>
    <row r="1279" spans="7:25" x14ac:dyDescent="0.3">
      <c r="G1279" s="77"/>
      <c r="H1279" s="62">
        <v>71</v>
      </c>
      <c r="I1279" s="62" t="s">
        <v>18</v>
      </c>
      <c r="J1279" s="78">
        <v>441</v>
      </c>
      <c r="K1279" s="79">
        <v>0</v>
      </c>
      <c r="L1279" s="80">
        <v>101605</v>
      </c>
      <c r="M1279" s="81"/>
      <c r="N1279" s="80">
        <v>267501742</v>
      </c>
      <c r="O1279" s="80">
        <v>36686031</v>
      </c>
      <c r="P1279" s="81">
        <v>0</v>
      </c>
      <c r="Q1279" s="82">
        <v>1.0000000000000001E-5</v>
      </c>
      <c r="R1279" s="83">
        <v>0</v>
      </c>
      <c r="S1279" s="80">
        <v>423568</v>
      </c>
      <c r="T1279" s="81">
        <v>23691</v>
      </c>
      <c r="U1279" s="81">
        <v>0</v>
      </c>
      <c r="V1279" s="84">
        <v>1.1E-5</v>
      </c>
      <c r="W1279" s="85">
        <v>0</v>
      </c>
      <c r="X1279" s="62"/>
      <c r="Y1279" s="9"/>
    </row>
    <row r="1280" spans="7:25" x14ac:dyDescent="0.3">
      <c r="G1280" s="77"/>
      <c r="H1280" s="62">
        <v>72</v>
      </c>
      <c r="I1280" s="62" t="s">
        <v>28</v>
      </c>
      <c r="J1280" s="78">
        <v>441</v>
      </c>
      <c r="K1280" s="79">
        <v>0</v>
      </c>
      <c r="L1280" s="80">
        <v>101605</v>
      </c>
      <c r="M1280" s="81"/>
      <c r="N1280" s="80">
        <v>267501742</v>
      </c>
      <c r="O1280" s="80">
        <v>36686031</v>
      </c>
      <c r="P1280" s="81">
        <v>0</v>
      </c>
      <c r="Q1280" s="82">
        <v>2.9999999999999997E-4</v>
      </c>
      <c r="R1280" s="83">
        <v>0</v>
      </c>
      <c r="S1280" s="80">
        <v>423568</v>
      </c>
      <c r="T1280" s="81">
        <v>23691</v>
      </c>
      <c r="U1280" s="81">
        <v>0</v>
      </c>
      <c r="V1280" s="84">
        <v>3.1799999999999998E-4</v>
      </c>
      <c r="W1280" s="85">
        <v>0</v>
      </c>
      <c r="X1280" s="62"/>
      <c r="Y1280" s="9"/>
    </row>
    <row r="1281" spans="7:25" x14ac:dyDescent="0.3">
      <c r="G1281" s="77"/>
      <c r="H1281" s="62">
        <v>90</v>
      </c>
      <c r="I1281" s="62" t="s">
        <v>4</v>
      </c>
      <c r="J1281" s="78">
        <v>441</v>
      </c>
      <c r="K1281" s="79">
        <v>0.7</v>
      </c>
      <c r="L1281" s="80">
        <v>101605</v>
      </c>
      <c r="M1281" s="81"/>
      <c r="N1281" s="80">
        <v>267501742</v>
      </c>
      <c r="O1281" s="80">
        <v>36686031</v>
      </c>
      <c r="P1281" s="81">
        <v>161642121.19999999</v>
      </c>
      <c r="Q1281" s="82">
        <v>3.59E-4</v>
      </c>
      <c r="R1281" s="83">
        <v>58029.521510799997</v>
      </c>
      <c r="S1281" s="80">
        <v>423568</v>
      </c>
      <c r="T1281" s="81">
        <v>23691</v>
      </c>
      <c r="U1281" s="81">
        <v>279913.89999999997</v>
      </c>
      <c r="V1281" s="84">
        <v>3.48E-4</v>
      </c>
      <c r="W1281" s="85">
        <v>97.410037199999991</v>
      </c>
      <c r="X1281" s="62"/>
      <c r="Y1281" s="9"/>
    </row>
    <row r="1282" spans="7:25" x14ac:dyDescent="0.3">
      <c r="G1282" s="77"/>
      <c r="H1282" s="62">
        <v>97</v>
      </c>
      <c r="I1282" s="62" t="s">
        <v>3</v>
      </c>
      <c r="J1282" s="78">
        <v>441</v>
      </c>
      <c r="K1282" s="79">
        <v>0.7</v>
      </c>
      <c r="L1282" s="80">
        <v>101605</v>
      </c>
      <c r="M1282" s="81"/>
      <c r="N1282" s="80">
        <v>267501742</v>
      </c>
      <c r="O1282" s="80">
        <v>36686031</v>
      </c>
      <c r="P1282" s="81">
        <v>161642121.19999999</v>
      </c>
      <c r="Q1282" s="82">
        <v>1.47E-4</v>
      </c>
      <c r="R1282" s="83">
        <v>23761.391816399999</v>
      </c>
      <c r="S1282" s="80">
        <v>423568</v>
      </c>
      <c r="T1282" s="81">
        <v>23691</v>
      </c>
      <c r="U1282" s="81">
        <v>279913.89999999997</v>
      </c>
      <c r="V1282" s="84">
        <v>1.54E-4</v>
      </c>
      <c r="W1282" s="85">
        <v>43.106740599999995</v>
      </c>
      <c r="X1282" s="62"/>
      <c r="Y1282" s="9"/>
    </row>
    <row r="1283" spans="7:25" x14ac:dyDescent="0.3">
      <c r="G1283" s="77"/>
      <c r="H1283" s="62">
        <v>104</v>
      </c>
      <c r="I1283" s="62" t="s">
        <v>88</v>
      </c>
      <c r="J1283" s="78">
        <v>441</v>
      </c>
      <c r="K1283" s="79">
        <v>0.7</v>
      </c>
      <c r="L1283" s="80">
        <v>101605</v>
      </c>
      <c r="M1283" s="81"/>
      <c r="N1283" s="80">
        <v>267501742</v>
      </c>
      <c r="O1283" s="80">
        <v>36686031</v>
      </c>
      <c r="P1283" s="81">
        <v>161642121.19999999</v>
      </c>
      <c r="Q1283" s="82">
        <v>0</v>
      </c>
      <c r="R1283" s="83">
        <v>0</v>
      </c>
      <c r="S1283" s="80">
        <v>423568</v>
      </c>
      <c r="T1283" s="81">
        <v>23691</v>
      </c>
      <c r="U1283" s="81">
        <v>279913.89999999997</v>
      </c>
      <c r="V1283" s="84">
        <v>0</v>
      </c>
      <c r="W1283" s="85">
        <v>0</v>
      </c>
      <c r="X1283" s="62"/>
      <c r="Y1283" s="9"/>
    </row>
    <row r="1284" spans="7:25" x14ac:dyDescent="0.3">
      <c r="G1284" s="77"/>
      <c r="H1284" s="62">
        <v>117</v>
      </c>
      <c r="I1284" s="62" t="s">
        <v>21</v>
      </c>
      <c r="J1284" s="78">
        <v>441</v>
      </c>
      <c r="K1284" s="79">
        <v>0.7</v>
      </c>
      <c r="L1284" s="80">
        <v>101605</v>
      </c>
      <c r="M1284" s="81"/>
      <c r="N1284" s="80">
        <v>267501742</v>
      </c>
      <c r="O1284" s="80">
        <v>36686031</v>
      </c>
      <c r="P1284" s="81">
        <v>161642121.19999999</v>
      </c>
      <c r="Q1284" s="82">
        <v>2.5700000000000001E-4</v>
      </c>
      <c r="R1284" s="83">
        <v>41542.025148399996</v>
      </c>
      <c r="S1284" s="80">
        <v>423568</v>
      </c>
      <c r="T1284" s="81">
        <v>23691</v>
      </c>
      <c r="U1284" s="81">
        <v>279913.89999999997</v>
      </c>
      <c r="V1284" s="84">
        <v>2.7300000000000002E-4</v>
      </c>
      <c r="W1284" s="85">
        <v>76.416494700000001</v>
      </c>
      <c r="X1284" s="62"/>
      <c r="Y1284" s="9"/>
    </row>
    <row r="1285" spans="7:25" x14ac:dyDescent="0.3">
      <c r="G1285" s="77"/>
      <c r="H1285" s="62">
        <v>118</v>
      </c>
      <c r="I1285" s="62" t="s">
        <v>19</v>
      </c>
      <c r="J1285" s="78">
        <v>441</v>
      </c>
      <c r="K1285" s="79">
        <v>0.7</v>
      </c>
      <c r="L1285" s="80">
        <v>101605</v>
      </c>
      <c r="M1285" s="81"/>
      <c r="N1285" s="80">
        <v>267501742</v>
      </c>
      <c r="O1285" s="80">
        <v>36686031</v>
      </c>
      <c r="P1285" s="81">
        <v>161642121.19999999</v>
      </c>
      <c r="Q1285" s="82">
        <v>8.3999999999999995E-5</v>
      </c>
      <c r="R1285" s="83">
        <v>13577.938180799998</v>
      </c>
      <c r="S1285" s="80">
        <v>423568</v>
      </c>
      <c r="T1285" s="81">
        <v>23691</v>
      </c>
      <c r="U1285" s="81">
        <v>279913.89999999997</v>
      </c>
      <c r="V1285" s="84">
        <v>1.3899999999999999E-4</v>
      </c>
      <c r="W1285" s="85">
        <v>38.908032099999993</v>
      </c>
      <c r="X1285" s="62"/>
      <c r="Y1285" s="9"/>
    </row>
    <row r="1286" spans="7:25" x14ac:dyDescent="0.3">
      <c r="G1286" s="77"/>
      <c r="H1286" s="62">
        <v>120</v>
      </c>
      <c r="I1286" s="62" t="s">
        <v>127</v>
      </c>
      <c r="J1286" s="78">
        <v>441</v>
      </c>
      <c r="K1286" s="79">
        <v>0.7</v>
      </c>
      <c r="L1286" s="80">
        <v>101605</v>
      </c>
      <c r="M1286" s="81"/>
      <c r="N1286" s="80">
        <v>267501742</v>
      </c>
      <c r="O1286" s="80">
        <v>36686031</v>
      </c>
      <c r="P1286" s="81">
        <v>161642121.19999999</v>
      </c>
      <c r="Q1286" s="82">
        <v>0</v>
      </c>
      <c r="R1286" s="83">
        <v>0</v>
      </c>
      <c r="S1286" s="80">
        <v>423568</v>
      </c>
      <c r="T1286" s="81">
        <v>23691</v>
      </c>
      <c r="U1286" s="81">
        <v>279913.89999999997</v>
      </c>
      <c r="V1286" s="84">
        <v>0</v>
      </c>
      <c r="W1286" s="85">
        <v>0</v>
      </c>
      <c r="X1286" s="62"/>
      <c r="Y1286" s="9"/>
    </row>
    <row r="1287" spans="7:25" x14ac:dyDescent="0.3">
      <c r="G1287" s="77"/>
      <c r="H1287" s="62">
        <v>129</v>
      </c>
      <c r="I1287" s="62" t="s">
        <v>91</v>
      </c>
      <c r="J1287" s="78">
        <v>441</v>
      </c>
      <c r="K1287" s="79">
        <v>0.7</v>
      </c>
      <c r="L1287" s="80">
        <v>101605</v>
      </c>
      <c r="M1287" s="81"/>
      <c r="N1287" s="80">
        <v>267501742</v>
      </c>
      <c r="O1287" s="80">
        <v>36686031</v>
      </c>
      <c r="P1287" s="81">
        <v>161642121.19999999</v>
      </c>
      <c r="Q1287" s="82">
        <v>0</v>
      </c>
      <c r="R1287" s="83">
        <v>0</v>
      </c>
      <c r="S1287" s="80">
        <v>423568</v>
      </c>
      <c r="T1287" s="81">
        <v>23691</v>
      </c>
      <c r="U1287" s="81">
        <v>279913.89999999997</v>
      </c>
      <c r="V1287" s="84">
        <v>0</v>
      </c>
      <c r="W1287" s="85">
        <v>0</v>
      </c>
      <c r="X1287" s="62"/>
      <c r="Y1287" s="9"/>
    </row>
    <row r="1288" spans="7:25" x14ac:dyDescent="0.3">
      <c r="G1288" s="77"/>
      <c r="H1288" s="62"/>
      <c r="I1288" s="62"/>
      <c r="J1288" s="78"/>
      <c r="K1288" s="79"/>
      <c r="L1288" s="81"/>
      <c r="M1288" s="81"/>
      <c r="N1288" s="81"/>
      <c r="O1288" s="81"/>
      <c r="P1288" s="81"/>
      <c r="Q1288" s="84"/>
      <c r="R1288" s="83"/>
      <c r="S1288" s="81"/>
      <c r="T1288" s="81"/>
      <c r="U1288" s="81"/>
      <c r="V1288" s="84"/>
      <c r="W1288" s="85"/>
      <c r="X1288" s="62"/>
      <c r="Y1288" s="9"/>
    </row>
    <row r="1289" spans="7:25" ht="15.6" x14ac:dyDescent="0.3">
      <c r="G1289" s="90">
        <v>120</v>
      </c>
      <c r="H1289" s="91" t="s">
        <v>127</v>
      </c>
      <c r="I1289" s="62"/>
      <c r="J1289" s="78"/>
      <c r="K1289" s="79"/>
      <c r="L1289" s="81"/>
      <c r="M1289" s="81"/>
      <c r="N1289" s="81"/>
      <c r="O1289" s="81"/>
      <c r="P1289" s="81"/>
      <c r="Q1289" s="84"/>
      <c r="R1289" s="83"/>
      <c r="S1289" s="81"/>
      <c r="T1289" s="81"/>
      <c r="U1289" s="81"/>
      <c r="V1289" s="84"/>
      <c r="W1289" s="85"/>
      <c r="X1289" s="62"/>
      <c r="Y1289" s="9"/>
    </row>
    <row r="1290" spans="7:25" x14ac:dyDescent="0.3">
      <c r="G1290" s="77"/>
      <c r="H1290" s="62">
        <v>1</v>
      </c>
      <c r="I1290" s="62" t="s">
        <v>11</v>
      </c>
      <c r="J1290" s="78">
        <v>442</v>
      </c>
      <c r="K1290" s="79">
        <v>0.7</v>
      </c>
      <c r="L1290" s="80">
        <v>0</v>
      </c>
      <c r="M1290" s="81">
        <v>0</v>
      </c>
      <c r="N1290" s="80">
        <v>70571</v>
      </c>
      <c r="O1290" s="80"/>
      <c r="P1290" s="81">
        <v>49399.7</v>
      </c>
      <c r="Q1290" s="82">
        <v>2.2769999999999999E-3</v>
      </c>
      <c r="R1290" s="83">
        <v>112.48311689999998</v>
      </c>
      <c r="S1290" s="80">
        <v>0</v>
      </c>
      <c r="T1290" s="81">
        <v>0</v>
      </c>
      <c r="U1290" s="81">
        <v>0</v>
      </c>
      <c r="V1290" s="84">
        <v>1.91E-3</v>
      </c>
      <c r="W1290" s="85">
        <v>0</v>
      </c>
      <c r="X1290" s="62"/>
      <c r="Y1290" s="9"/>
    </row>
    <row r="1291" spans="7:25" x14ac:dyDescent="0.3">
      <c r="G1291" s="77"/>
      <c r="H1291" s="62">
        <v>2</v>
      </c>
      <c r="I1291" s="62" t="s">
        <v>27</v>
      </c>
      <c r="J1291" s="78">
        <v>442</v>
      </c>
      <c r="K1291" s="79">
        <v>0.7</v>
      </c>
      <c r="L1291" s="80">
        <v>0</v>
      </c>
      <c r="M1291" s="81">
        <v>0</v>
      </c>
      <c r="N1291" s="80">
        <v>70571</v>
      </c>
      <c r="O1291" s="80"/>
      <c r="P1291" s="81">
        <v>49399.7</v>
      </c>
      <c r="Q1291" s="82">
        <v>2.6200000000000003E-4</v>
      </c>
      <c r="R1291" s="83">
        <v>12.9427214</v>
      </c>
      <c r="S1291" s="80">
        <v>0</v>
      </c>
      <c r="T1291" s="81">
        <v>0</v>
      </c>
      <c r="U1291" s="81">
        <v>0</v>
      </c>
      <c r="V1291" s="84">
        <v>2.6899999999999998E-4</v>
      </c>
      <c r="W1291" s="85">
        <v>0</v>
      </c>
      <c r="X1291" s="62"/>
      <c r="Y1291" s="9"/>
    </row>
    <row r="1292" spans="7:25" x14ac:dyDescent="0.3">
      <c r="G1292" s="77"/>
      <c r="H1292" s="62">
        <v>3</v>
      </c>
      <c r="I1292" s="62" t="s">
        <v>20</v>
      </c>
      <c r="J1292" s="78">
        <v>442</v>
      </c>
      <c r="K1292" s="79">
        <v>0.7</v>
      </c>
      <c r="L1292" s="80">
        <v>0</v>
      </c>
      <c r="M1292" s="81">
        <v>0</v>
      </c>
      <c r="N1292" s="80">
        <v>70571</v>
      </c>
      <c r="O1292" s="80"/>
      <c r="P1292" s="81">
        <v>49399.7</v>
      </c>
      <c r="Q1292" s="82">
        <v>5.7799999999999995E-4</v>
      </c>
      <c r="R1292" s="83">
        <v>28.553026599999995</v>
      </c>
      <c r="S1292" s="80">
        <v>0</v>
      </c>
      <c r="T1292" s="81">
        <v>0</v>
      </c>
      <c r="U1292" s="81">
        <v>0</v>
      </c>
      <c r="V1292" s="84">
        <v>5.9699999999999998E-4</v>
      </c>
      <c r="W1292" s="85">
        <v>0</v>
      </c>
      <c r="X1292" s="62"/>
      <c r="Y1292" s="9"/>
    </row>
    <row r="1293" spans="7:25" x14ac:dyDescent="0.3">
      <c r="G1293" s="77"/>
      <c r="H1293" s="62">
        <v>5</v>
      </c>
      <c r="I1293" s="62" t="s">
        <v>17</v>
      </c>
      <c r="J1293" s="78">
        <v>442</v>
      </c>
      <c r="K1293" s="79">
        <v>0.7</v>
      </c>
      <c r="L1293" s="80">
        <v>0</v>
      </c>
      <c r="M1293" s="81">
        <v>0</v>
      </c>
      <c r="N1293" s="80">
        <v>70571</v>
      </c>
      <c r="O1293" s="80"/>
      <c r="P1293" s="81">
        <v>49399.7</v>
      </c>
      <c r="Q1293" s="82">
        <v>6.2979999999999998E-3</v>
      </c>
      <c r="R1293" s="83">
        <v>311.11931059999995</v>
      </c>
      <c r="S1293" s="80">
        <v>0</v>
      </c>
      <c r="T1293" s="81">
        <v>0</v>
      </c>
      <c r="U1293" s="81">
        <v>0</v>
      </c>
      <c r="V1293" s="84">
        <v>6.6930000000000002E-3</v>
      </c>
      <c r="W1293" s="85">
        <v>0</v>
      </c>
      <c r="X1293" s="62"/>
      <c r="Y1293" s="9"/>
    </row>
    <row r="1294" spans="7:25" x14ac:dyDescent="0.3">
      <c r="G1294" s="77"/>
      <c r="H1294" s="62">
        <v>137</v>
      </c>
      <c r="I1294" s="62" t="s">
        <v>160</v>
      </c>
      <c r="J1294" s="78">
        <v>442</v>
      </c>
      <c r="K1294" s="79">
        <v>0.7</v>
      </c>
      <c r="L1294" s="80">
        <v>0</v>
      </c>
      <c r="M1294" s="81">
        <v>0</v>
      </c>
      <c r="N1294" s="80">
        <v>70571</v>
      </c>
      <c r="O1294" s="80"/>
      <c r="P1294" s="81">
        <v>49399.7</v>
      </c>
      <c r="Q1294" s="82">
        <v>7.4999999999999993E-5</v>
      </c>
      <c r="R1294" s="83">
        <v>3.7049774999999996</v>
      </c>
      <c r="S1294" s="80">
        <v>0</v>
      </c>
      <c r="T1294" s="81">
        <v>0</v>
      </c>
      <c r="U1294" s="81">
        <v>0</v>
      </c>
      <c r="V1294" s="84">
        <v>0</v>
      </c>
      <c r="W1294" s="85">
        <v>0</v>
      </c>
      <c r="X1294" s="62"/>
      <c r="Y1294" s="9"/>
    </row>
    <row r="1295" spans="7:25" x14ac:dyDescent="0.3">
      <c r="G1295" s="77"/>
      <c r="H1295" s="62">
        <v>6</v>
      </c>
      <c r="I1295" s="62" t="s">
        <v>76</v>
      </c>
      <c r="J1295" s="78">
        <v>442</v>
      </c>
      <c r="K1295" s="79">
        <v>0.7</v>
      </c>
      <c r="L1295" s="80">
        <v>0</v>
      </c>
      <c r="M1295" s="81">
        <v>0</v>
      </c>
      <c r="N1295" s="80">
        <v>70571</v>
      </c>
      <c r="O1295" s="80"/>
      <c r="P1295" s="81">
        <v>49399.7</v>
      </c>
      <c r="Q1295" s="82">
        <v>0</v>
      </c>
      <c r="R1295" s="83">
        <v>0</v>
      </c>
      <c r="S1295" s="80">
        <v>0</v>
      </c>
      <c r="T1295" s="81">
        <v>0</v>
      </c>
      <c r="U1295" s="81">
        <v>0</v>
      </c>
      <c r="V1295" s="84">
        <v>0</v>
      </c>
      <c r="W1295" s="85">
        <v>0</v>
      </c>
      <c r="X1295" s="62"/>
      <c r="Y1295" s="9"/>
    </row>
    <row r="1296" spans="7:25" x14ac:dyDescent="0.3">
      <c r="G1296" s="77"/>
      <c r="H1296" s="62">
        <v>7</v>
      </c>
      <c r="I1296" s="62" t="s">
        <v>9</v>
      </c>
      <c r="J1296" s="78">
        <v>442</v>
      </c>
      <c r="K1296" s="79">
        <v>0.7</v>
      </c>
      <c r="L1296" s="80">
        <v>0</v>
      </c>
      <c r="M1296" s="81">
        <v>0</v>
      </c>
      <c r="N1296" s="80">
        <v>70571</v>
      </c>
      <c r="O1296" s="80"/>
      <c r="P1296" s="81">
        <v>49399.7</v>
      </c>
      <c r="Q1296" s="82">
        <v>1.1900000000000001E-4</v>
      </c>
      <c r="R1296" s="83">
        <v>5.8785642999999999</v>
      </c>
      <c r="S1296" s="80">
        <v>0</v>
      </c>
      <c r="T1296" s="81">
        <v>0</v>
      </c>
      <c r="U1296" s="81">
        <v>0</v>
      </c>
      <c r="V1296" s="84">
        <v>1.27E-4</v>
      </c>
      <c r="W1296" s="85">
        <v>0</v>
      </c>
      <c r="X1296" s="62"/>
      <c r="Y1296" s="9"/>
    </row>
    <row r="1297" spans="7:25" x14ac:dyDescent="0.3">
      <c r="G1297" s="77"/>
      <c r="H1297" s="62">
        <v>8</v>
      </c>
      <c r="I1297" s="62" t="s">
        <v>23</v>
      </c>
      <c r="J1297" s="78">
        <v>442</v>
      </c>
      <c r="K1297" s="79">
        <v>0.7</v>
      </c>
      <c r="L1297" s="80">
        <v>0</v>
      </c>
      <c r="M1297" s="81">
        <v>0</v>
      </c>
      <c r="N1297" s="80">
        <v>70571</v>
      </c>
      <c r="O1297" s="80"/>
      <c r="P1297" s="81">
        <v>49399.7</v>
      </c>
      <c r="Q1297" s="82">
        <v>1.74E-4</v>
      </c>
      <c r="R1297" s="83">
        <v>8.5955478000000003</v>
      </c>
      <c r="S1297" s="80">
        <v>0</v>
      </c>
      <c r="T1297" s="81">
        <v>0</v>
      </c>
      <c r="U1297" s="81">
        <v>0</v>
      </c>
      <c r="V1297" s="84">
        <v>1.8699999999999999E-4</v>
      </c>
      <c r="W1297" s="85">
        <v>0</v>
      </c>
      <c r="X1297" s="62"/>
      <c r="Y1297" s="9"/>
    </row>
    <row r="1298" spans="7:25" x14ac:dyDescent="0.3">
      <c r="G1298" s="77"/>
      <c r="H1298" s="62">
        <v>25</v>
      </c>
      <c r="I1298" s="62" t="s">
        <v>8</v>
      </c>
      <c r="J1298" s="78">
        <v>442</v>
      </c>
      <c r="K1298" s="79">
        <v>0.7</v>
      </c>
      <c r="L1298" s="80">
        <v>0</v>
      </c>
      <c r="M1298" s="81">
        <v>0</v>
      </c>
      <c r="N1298" s="80">
        <v>70571</v>
      </c>
      <c r="O1298" s="80"/>
      <c r="P1298" s="81">
        <v>49399.7</v>
      </c>
      <c r="Q1298" s="82">
        <v>1.2400000000000001E-4</v>
      </c>
      <c r="R1298" s="83">
        <v>6.1255628</v>
      </c>
      <c r="S1298" s="80">
        <v>0</v>
      </c>
      <c r="T1298" s="81">
        <v>0</v>
      </c>
      <c r="U1298" s="81">
        <v>0</v>
      </c>
      <c r="V1298" s="84">
        <v>1.2300000000000001E-4</v>
      </c>
      <c r="W1298" s="85">
        <v>0</v>
      </c>
      <c r="X1298" s="62"/>
      <c r="Y1298" s="9"/>
    </row>
    <row r="1299" spans="7:25" x14ac:dyDescent="0.3">
      <c r="G1299" s="77"/>
      <c r="H1299" s="62">
        <v>38</v>
      </c>
      <c r="I1299" s="62" t="s">
        <v>12</v>
      </c>
      <c r="J1299" s="78">
        <v>442</v>
      </c>
      <c r="K1299" s="79">
        <v>0.7</v>
      </c>
      <c r="L1299" s="80">
        <v>0</v>
      </c>
      <c r="M1299" s="81">
        <v>0</v>
      </c>
      <c r="N1299" s="80">
        <v>70571</v>
      </c>
      <c r="O1299" s="80"/>
      <c r="P1299" s="81">
        <v>49399.7</v>
      </c>
      <c r="Q1299" s="82">
        <v>9.5000000000000005E-5</v>
      </c>
      <c r="R1299" s="83">
        <v>4.6929714999999996</v>
      </c>
      <c r="S1299" s="80">
        <v>0</v>
      </c>
      <c r="T1299" s="81">
        <v>0</v>
      </c>
      <c r="U1299" s="81">
        <v>0</v>
      </c>
      <c r="V1299" s="84">
        <v>7.8999999999999996E-5</v>
      </c>
      <c r="W1299" s="85">
        <v>0</v>
      </c>
      <c r="X1299" s="62"/>
      <c r="Y1299" s="9"/>
    </row>
    <row r="1300" spans="7:25" x14ac:dyDescent="0.3">
      <c r="G1300" s="77"/>
      <c r="H1300" s="62">
        <v>41</v>
      </c>
      <c r="I1300" s="62" t="s">
        <v>83</v>
      </c>
      <c r="J1300" s="78">
        <v>442</v>
      </c>
      <c r="K1300" s="79">
        <v>0.7</v>
      </c>
      <c r="L1300" s="80">
        <v>0</v>
      </c>
      <c r="M1300" s="81">
        <v>0</v>
      </c>
      <c r="N1300" s="80">
        <v>70571</v>
      </c>
      <c r="O1300" s="80"/>
      <c r="P1300" s="81">
        <v>49399.7</v>
      </c>
      <c r="Q1300" s="82">
        <v>0</v>
      </c>
      <c r="R1300" s="83">
        <v>0</v>
      </c>
      <c r="S1300" s="80">
        <v>0</v>
      </c>
      <c r="T1300" s="81">
        <v>0</v>
      </c>
      <c r="U1300" s="81">
        <v>0</v>
      </c>
      <c r="V1300" s="84">
        <v>0</v>
      </c>
      <c r="W1300" s="85">
        <v>0</v>
      </c>
      <c r="X1300" s="62"/>
      <c r="Y1300" s="9"/>
    </row>
    <row r="1301" spans="7:25" x14ac:dyDescent="0.3">
      <c r="G1301" s="77"/>
      <c r="H1301" s="62">
        <v>55</v>
      </c>
      <c r="I1301" s="62" t="s">
        <v>26</v>
      </c>
      <c r="J1301" s="78">
        <v>442</v>
      </c>
      <c r="K1301" s="79">
        <v>0.7</v>
      </c>
      <c r="L1301" s="80">
        <v>0</v>
      </c>
      <c r="M1301" s="81">
        <v>0</v>
      </c>
      <c r="N1301" s="80">
        <v>70571</v>
      </c>
      <c r="O1301" s="80"/>
      <c r="P1301" s="81">
        <v>49399.7</v>
      </c>
      <c r="Q1301" s="82">
        <v>1.4799999999999999E-4</v>
      </c>
      <c r="R1301" s="83">
        <v>7.3111555999999993</v>
      </c>
      <c r="S1301" s="80">
        <v>0</v>
      </c>
      <c r="T1301" s="81">
        <v>0</v>
      </c>
      <c r="U1301" s="81">
        <v>0</v>
      </c>
      <c r="V1301" s="84">
        <v>1.5699999999999999E-4</v>
      </c>
      <c r="W1301" s="85">
        <v>0</v>
      </c>
      <c r="X1301" s="62"/>
      <c r="Y1301" s="9"/>
    </row>
    <row r="1302" spans="7:25" x14ac:dyDescent="0.3">
      <c r="G1302" s="77"/>
      <c r="H1302" s="62">
        <v>56</v>
      </c>
      <c r="I1302" s="62" t="s">
        <v>14</v>
      </c>
      <c r="J1302" s="78">
        <v>442</v>
      </c>
      <c r="K1302" s="79">
        <v>0.7</v>
      </c>
      <c r="L1302" s="80">
        <v>0</v>
      </c>
      <c r="M1302" s="81">
        <v>0</v>
      </c>
      <c r="N1302" s="80">
        <v>70571</v>
      </c>
      <c r="O1302" s="80"/>
      <c r="P1302" s="81">
        <v>49399.7</v>
      </c>
      <c r="Q1302" s="82">
        <v>1.3370000000000001E-3</v>
      </c>
      <c r="R1302" s="83">
        <v>66.047398900000005</v>
      </c>
      <c r="S1302" s="80">
        <v>0</v>
      </c>
      <c r="T1302" s="81">
        <v>0</v>
      </c>
      <c r="U1302" s="81">
        <v>0</v>
      </c>
      <c r="V1302" s="84">
        <v>1.405E-3</v>
      </c>
      <c r="W1302" s="85">
        <v>0</v>
      </c>
      <c r="X1302" s="62"/>
      <c r="Y1302" s="9"/>
    </row>
    <row r="1303" spans="7:25" x14ac:dyDescent="0.3">
      <c r="G1303" s="77"/>
      <c r="H1303" s="62">
        <v>71</v>
      </c>
      <c r="I1303" s="62" t="s">
        <v>18</v>
      </c>
      <c r="J1303" s="78">
        <v>442</v>
      </c>
      <c r="K1303" s="79">
        <v>0</v>
      </c>
      <c r="L1303" s="80">
        <v>0</v>
      </c>
      <c r="M1303" s="81">
        <v>0</v>
      </c>
      <c r="N1303" s="80">
        <v>70571</v>
      </c>
      <c r="O1303" s="80"/>
      <c r="P1303" s="81">
        <v>0</v>
      </c>
      <c r="Q1303" s="82">
        <v>1.0000000000000001E-5</v>
      </c>
      <c r="R1303" s="83">
        <v>0</v>
      </c>
      <c r="S1303" s="80">
        <v>0</v>
      </c>
      <c r="T1303" s="81">
        <v>0</v>
      </c>
      <c r="U1303" s="81">
        <v>0</v>
      </c>
      <c r="V1303" s="84">
        <v>1.1E-5</v>
      </c>
      <c r="W1303" s="85">
        <v>0</v>
      </c>
      <c r="X1303" s="62"/>
      <c r="Y1303" s="9"/>
    </row>
    <row r="1304" spans="7:25" x14ac:dyDescent="0.3">
      <c r="G1304" s="77"/>
      <c r="H1304" s="62">
        <v>72</v>
      </c>
      <c r="I1304" s="62" t="s">
        <v>28</v>
      </c>
      <c r="J1304" s="78">
        <v>442</v>
      </c>
      <c r="K1304" s="79">
        <v>0</v>
      </c>
      <c r="L1304" s="80">
        <v>0</v>
      </c>
      <c r="M1304" s="81">
        <v>0</v>
      </c>
      <c r="N1304" s="80">
        <v>70571</v>
      </c>
      <c r="O1304" s="80"/>
      <c r="P1304" s="81">
        <v>0</v>
      </c>
      <c r="Q1304" s="82">
        <v>2.9999999999999997E-4</v>
      </c>
      <c r="R1304" s="83">
        <v>0</v>
      </c>
      <c r="S1304" s="80">
        <v>0</v>
      </c>
      <c r="T1304" s="81">
        <v>0</v>
      </c>
      <c r="U1304" s="81">
        <v>0</v>
      </c>
      <c r="V1304" s="84">
        <v>3.1799999999999998E-4</v>
      </c>
      <c r="W1304" s="85">
        <v>0</v>
      </c>
      <c r="X1304" s="62"/>
      <c r="Y1304" s="9"/>
    </row>
    <row r="1305" spans="7:25" x14ac:dyDescent="0.3">
      <c r="G1305" s="77"/>
      <c r="H1305" s="62">
        <v>90</v>
      </c>
      <c r="I1305" s="62" t="s">
        <v>4</v>
      </c>
      <c r="J1305" s="78">
        <v>442</v>
      </c>
      <c r="K1305" s="79">
        <v>0.7</v>
      </c>
      <c r="L1305" s="80">
        <v>0</v>
      </c>
      <c r="M1305" s="81">
        <v>0</v>
      </c>
      <c r="N1305" s="80">
        <v>70571</v>
      </c>
      <c r="O1305" s="80"/>
      <c r="P1305" s="81">
        <v>49399.7</v>
      </c>
      <c r="Q1305" s="82">
        <v>3.59E-4</v>
      </c>
      <c r="R1305" s="83">
        <v>17.734492299999999</v>
      </c>
      <c r="S1305" s="80">
        <v>0</v>
      </c>
      <c r="T1305" s="81">
        <v>0</v>
      </c>
      <c r="U1305" s="81">
        <v>0</v>
      </c>
      <c r="V1305" s="84">
        <v>3.48E-4</v>
      </c>
      <c r="W1305" s="85">
        <v>0</v>
      </c>
      <c r="X1305" s="62"/>
      <c r="Y1305" s="9"/>
    </row>
    <row r="1306" spans="7:25" x14ac:dyDescent="0.3">
      <c r="G1306" s="77"/>
      <c r="H1306" s="62">
        <v>97</v>
      </c>
      <c r="I1306" s="62" t="s">
        <v>3</v>
      </c>
      <c r="J1306" s="78">
        <v>442</v>
      </c>
      <c r="K1306" s="79">
        <v>0.7</v>
      </c>
      <c r="L1306" s="80">
        <v>0</v>
      </c>
      <c r="M1306" s="81">
        <v>0</v>
      </c>
      <c r="N1306" s="80">
        <v>70571</v>
      </c>
      <c r="O1306" s="80"/>
      <c r="P1306" s="81">
        <v>49399.7</v>
      </c>
      <c r="Q1306" s="82">
        <v>1.47E-4</v>
      </c>
      <c r="R1306" s="83">
        <v>7.2617558999999989</v>
      </c>
      <c r="S1306" s="80">
        <v>0</v>
      </c>
      <c r="T1306" s="81">
        <v>0</v>
      </c>
      <c r="U1306" s="81">
        <v>0</v>
      </c>
      <c r="V1306" s="84">
        <v>1.54E-4</v>
      </c>
      <c r="W1306" s="85">
        <v>0</v>
      </c>
      <c r="X1306" s="62"/>
      <c r="Y1306" s="9"/>
    </row>
    <row r="1307" spans="7:25" x14ac:dyDescent="0.3">
      <c r="G1307" s="77"/>
      <c r="H1307" s="62">
        <v>104</v>
      </c>
      <c r="I1307" s="62" t="s">
        <v>88</v>
      </c>
      <c r="J1307" s="78">
        <v>442</v>
      </c>
      <c r="K1307" s="79">
        <v>0.7</v>
      </c>
      <c r="L1307" s="80">
        <v>0</v>
      </c>
      <c r="M1307" s="81">
        <v>0</v>
      </c>
      <c r="N1307" s="80">
        <v>70571</v>
      </c>
      <c r="O1307" s="80"/>
      <c r="P1307" s="81">
        <v>49399.7</v>
      </c>
      <c r="Q1307" s="82">
        <v>0</v>
      </c>
      <c r="R1307" s="83">
        <v>0</v>
      </c>
      <c r="S1307" s="80">
        <v>0</v>
      </c>
      <c r="T1307" s="81">
        <v>0</v>
      </c>
      <c r="U1307" s="81">
        <v>0</v>
      </c>
      <c r="V1307" s="84">
        <v>0</v>
      </c>
      <c r="W1307" s="85">
        <v>0</v>
      </c>
      <c r="X1307" s="62"/>
      <c r="Y1307" s="9"/>
    </row>
    <row r="1308" spans="7:25" x14ac:dyDescent="0.3">
      <c r="G1308" s="77"/>
      <c r="H1308" s="62">
        <v>105</v>
      </c>
      <c r="I1308" s="62" t="s">
        <v>128</v>
      </c>
      <c r="J1308" s="78">
        <v>442</v>
      </c>
      <c r="K1308" s="79">
        <v>0.7</v>
      </c>
      <c r="L1308" s="80">
        <v>0</v>
      </c>
      <c r="M1308" s="81">
        <v>0</v>
      </c>
      <c r="N1308" s="80">
        <v>70571</v>
      </c>
      <c r="O1308" s="80"/>
      <c r="P1308" s="81">
        <v>49399.7</v>
      </c>
      <c r="Q1308" s="82">
        <v>0</v>
      </c>
      <c r="R1308" s="83">
        <v>0</v>
      </c>
      <c r="S1308" s="80">
        <v>0</v>
      </c>
      <c r="T1308" s="81">
        <v>0</v>
      </c>
      <c r="U1308" s="81">
        <v>0</v>
      </c>
      <c r="V1308" s="84">
        <v>0</v>
      </c>
      <c r="W1308" s="85">
        <v>0</v>
      </c>
      <c r="X1308" s="62"/>
      <c r="Y1308" s="9"/>
    </row>
    <row r="1309" spans="7:25" x14ac:dyDescent="0.3">
      <c r="G1309" s="77"/>
      <c r="H1309" s="62">
        <v>117</v>
      </c>
      <c r="I1309" s="62" t="s">
        <v>21</v>
      </c>
      <c r="J1309" s="78">
        <v>442</v>
      </c>
      <c r="K1309" s="79">
        <v>0.7</v>
      </c>
      <c r="L1309" s="80">
        <v>0</v>
      </c>
      <c r="M1309" s="81">
        <v>0</v>
      </c>
      <c r="N1309" s="80">
        <v>70571</v>
      </c>
      <c r="O1309" s="80"/>
      <c r="P1309" s="81">
        <v>49399.7</v>
      </c>
      <c r="Q1309" s="82">
        <v>2.5700000000000001E-4</v>
      </c>
      <c r="R1309" s="83">
        <v>12.6957229</v>
      </c>
      <c r="S1309" s="80">
        <v>0</v>
      </c>
      <c r="T1309" s="81">
        <v>0</v>
      </c>
      <c r="U1309" s="81">
        <v>0</v>
      </c>
      <c r="V1309" s="84">
        <v>2.7300000000000002E-4</v>
      </c>
      <c r="W1309" s="85">
        <v>0</v>
      </c>
      <c r="X1309" s="62"/>
      <c r="Y1309" s="9"/>
    </row>
    <row r="1310" spans="7:25" x14ac:dyDescent="0.3">
      <c r="G1310" s="77"/>
      <c r="H1310" s="62">
        <v>118</v>
      </c>
      <c r="I1310" s="62" t="s">
        <v>19</v>
      </c>
      <c r="J1310" s="78">
        <v>442</v>
      </c>
      <c r="K1310" s="79">
        <v>0.7</v>
      </c>
      <c r="L1310" s="80">
        <v>0</v>
      </c>
      <c r="M1310" s="81">
        <v>0</v>
      </c>
      <c r="N1310" s="80">
        <v>70571</v>
      </c>
      <c r="O1310" s="80"/>
      <c r="P1310" s="81">
        <v>49399.7</v>
      </c>
      <c r="Q1310" s="82">
        <v>8.3999999999999995E-5</v>
      </c>
      <c r="R1310" s="83">
        <v>4.1495747999999999</v>
      </c>
      <c r="S1310" s="80">
        <v>0</v>
      </c>
      <c r="T1310" s="81">
        <v>0</v>
      </c>
      <c r="U1310" s="81">
        <v>0</v>
      </c>
      <c r="V1310" s="84">
        <v>1.3899999999999999E-4</v>
      </c>
      <c r="W1310" s="85">
        <v>0</v>
      </c>
      <c r="X1310" s="62"/>
      <c r="Y1310" s="9"/>
    </row>
    <row r="1311" spans="7:25" x14ac:dyDescent="0.3">
      <c r="G1311" s="77"/>
      <c r="H1311" s="62">
        <v>120</v>
      </c>
      <c r="I1311" s="62" t="s">
        <v>127</v>
      </c>
      <c r="J1311" s="78">
        <v>442</v>
      </c>
      <c r="K1311" s="79">
        <v>0.7</v>
      </c>
      <c r="L1311" s="80">
        <v>0</v>
      </c>
      <c r="M1311" s="81">
        <v>0</v>
      </c>
      <c r="N1311" s="80">
        <v>70571</v>
      </c>
      <c r="O1311" s="80"/>
      <c r="P1311" s="81">
        <v>49399.7</v>
      </c>
      <c r="Q1311" s="82">
        <v>0</v>
      </c>
      <c r="R1311" s="83">
        <v>0</v>
      </c>
      <c r="S1311" s="80">
        <v>0</v>
      </c>
      <c r="T1311" s="81">
        <v>0</v>
      </c>
      <c r="U1311" s="81">
        <v>0</v>
      </c>
      <c r="V1311" s="84">
        <v>0</v>
      </c>
      <c r="W1311" s="85">
        <v>0</v>
      </c>
      <c r="X1311" s="62"/>
      <c r="Y1311" s="9"/>
    </row>
    <row r="1312" spans="7:25" x14ac:dyDescent="0.3">
      <c r="G1312" s="77"/>
      <c r="H1312" s="62">
        <v>129</v>
      </c>
      <c r="I1312" s="62" t="s">
        <v>91</v>
      </c>
      <c r="J1312" s="78">
        <v>442</v>
      </c>
      <c r="K1312" s="79">
        <v>0.7</v>
      </c>
      <c r="L1312" s="80">
        <v>0</v>
      </c>
      <c r="M1312" s="81">
        <v>0</v>
      </c>
      <c r="N1312" s="80">
        <v>70571</v>
      </c>
      <c r="O1312" s="80"/>
      <c r="P1312" s="81">
        <v>49399.7</v>
      </c>
      <c r="Q1312" s="82">
        <v>0</v>
      </c>
      <c r="R1312" s="83">
        <v>0</v>
      </c>
      <c r="S1312" s="80">
        <v>0</v>
      </c>
      <c r="T1312" s="81">
        <v>0</v>
      </c>
      <c r="U1312" s="81">
        <v>0</v>
      </c>
      <c r="V1312" s="84">
        <v>0</v>
      </c>
      <c r="W1312" s="85">
        <v>0</v>
      </c>
      <c r="X1312" s="62"/>
      <c r="Y1312" s="9"/>
    </row>
    <row r="1313" spans="7:25" x14ac:dyDescent="0.3">
      <c r="G1313" s="77"/>
      <c r="H1313" s="62"/>
      <c r="I1313" s="62"/>
      <c r="J1313" s="78"/>
      <c r="K1313" s="79"/>
      <c r="L1313" s="81"/>
      <c r="M1313" s="81"/>
      <c r="N1313" s="81"/>
      <c r="O1313" s="81"/>
      <c r="P1313" s="81"/>
      <c r="Q1313" s="84"/>
      <c r="R1313" s="83"/>
      <c r="S1313" s="81"/>
      <c r="T1313" s="81"/>
      <c r="U1313" s="81"/>
      <c r="V1313" s="84"/>
      <c r="W1313" s="85"/>
      <c r="X1313" s="62"/>
      <c r="Y1313" s="9"/>
    </row>
    <row r="1314" spans="7:25" ht="15.6" x14ac:dyDescent="0.3">
      <c r="G1314" s="90">
        <v>120</v>
      </c>
      <c r="H1314" s="91" t="s">
        <v>127</v>
      </c>
      <c r="I1314" s="62"/>
      <c r="J1314" s="78"/>
      <c r="K1314" s="79"/>
      <c r="L1314" s="81"/>
      <c r="M1314" s="81"/>
      <c r="N1314" s="81"/>
      <c r="O1314" s="81"/>
      <c r="P1314" s="81"/>
      <c r="Q1314" s="84"/>
      <c r="R1314" s="83"/>
      <c r="S1314" s="81"/>
      <c r="T1314" s="81"/>
      <c r="U1314" s="81"/>
      <c r="V1314" s="84"/>
      <c r="W1314" s="85"/>
      <c r="X1314" s="62"/>
      <c r="Y1314" s="9"/>
    </row>
    <row r="1315" spans="7:25" x14ac:dyDescent="0.3">
      <c r="G1315" s="77"/>
      <c r="H1315" s="62">
        <v>1</v>
      </c>
      <c r="I1315" s="62" t="s">
        <v>11</v>
      </c>
      <c r="J1315" s="78">
        <v>443</v>
      </c>
      <c r="K1315" s="79">
        <v>0.7</v>
      </c>
      <c r="L1315" s="80">
        <v>0</v>
      </c>
      <c r="M1315" s="81"/>
      <c r="N1315" s="80">
        <v>32991</v>
      </c>
      <c r="O1315" s="81">
        <v>2918300</v>
      </c>
      <c r="P1315" s="81">
        <v>-2019716.2999999998</v>
      </c>
      <c r="Q1315" s="82">
        <v>2.2769999999999999E-3</v>
      </c>
      <c r="R1315" s="83">
        <v>-4598.8940150999997</v>
      </c>
      <c r="S1315" s="80">
        <v>0</v>
      </c>
      <c r="T1315" s="81">
        <v>0</v>
      </c>
      <c r="U1315" s="81">
        <v>0</v>
      </c>
      <c r="V1315" s="84">
        <v>1.91E-3</v>
      </c>
      <c r="W1315" s="85">
        <v>0</v>
      </c>
      <c r="X1315" s="62"/>
      <c r="Y1315" s="9"/>
    </row>
    <row r="1316" spans="7:25" x14ac:dyDescent="0.3">
      <c r="G1316" s="77"/>
      <c r="H1316" s="62">
        <v>2</v>
      </c>
      <c r="I1316" s="62" t="s">
        <v>27</v>
      </c>
      <c r="J1316" s="78">
        <v>443</v>
      </c>
      <c r="K1316" s="79">
        <v>0.7</v>
      </c>
      <c r="L1316" s="80">
        <v>0</v>
      </c>
      <c r="M1316" s="81"/>
      <c r="N1316" s="80">
        <v>32991</v>
      </c>
      <c r="O1316" s="81">
        <v>2918300</v>
      </c>
      <c r="P1316" s="81">
        <v>-2019716.2999999998</v>
      </c>
      <c r="Q1316" s="82">
        <v>2.6200000000000003E-4</v>
      </c>
      <c r="R1316" s="83">
        <v>-529.1656706</v>
      </c>
      <c r="S1316" s="80">
        <v>0</v>
      </c>
      <c r="T1316" s="81">
        <v>0</v>
      </c>
      <c r="U1316" s="81">
        <v>0</v>
      </c>
      <c r="V1316" s="84">
        <v>2.6899999999999998E-4</v>
      </c>
      <c r="W1316" s="85">
        <v>0</v>
      </c>
      <c r="X1316" s="62"/>
      <c r="Y1316" s="9"/>
    </row>
    <row r="1317" spans="7:25" x14ac:dyDescent="0.3">
      <c r="G1317" s="77"/>
      <c r="H1317" s="62">
        <v>3</v>
      </c>
      <c r="I1317" s="62" t="s">
        <v>20</v>
      </c>
      <c r="J1317" s="78">
        <v>443</v>
      </c>
      <c r="K1317" s="79">
        <v>0.7</v>
      </c>
      <c r="L1317" s="80">
        <v>0</v>
      </c>
      <c r="M1317" s="81"/>
      <c r="N1317" s="80">
        <v>32991</v>
      </c>
      <c r="O1317" s="81">
        <v>2918300</v>
      </c>
      <c r="P1317" s="81">
        <v>-2019716.2999999998</v>
      </c>
      <c r="Q1317" s="82">
        <v>5.7799999999999995E-4</v>
      </c>
      <c r="R1317" s="83">
        <v>-1167.3960213999999</v>
      </c>
      <c r="S1317" s="80">
        <v>0</v>
      </c>
      <c r="T1317" s="81">
        <v>0</v>
      </c>
      <c r="U1317" s="81">
        <v>0</v>
      </c>
      <c r="V1317" s="84">
        <v>5.9699999999999998E-4</v>
      </c>
      <c r="W1317" s="85">
        <v>0</v>
      </c>
      <c r="X1317" s="62"/>
      <c r="Y1317" s="9"/>
    </row>
    <row r="1318" spans="7:25" x14ac:dyDescent="0.3">
      <c r="G1318" s="77"/>
      <c r="H1318" s="62">
        <v>5</v>
      </c>
      <c r="I1318" s="62" t="s">
        <v>17</v>
      </c>
      <c r="J1318" s="78">
        <v>443</v>
      </c>
      <c r="K1318" s="79">
        <v>0.7</v>
      </c>
      <c r="L1318" s="80">
        <v>0</v>
      </c>
      <c r="M1318" s="81"/>
      <c r="N1318" s="80">
        <v>32991</v>
      </c>
      <c r="O1318" s="81">
        <v>2918300</v>
      </c>
      <c r="P1318" s="81">
        <v>-2019716.2999999998</v>
      </c>
      <c r="Q1318" s="82">
        <v>6.2979999999999998E-3</v>
      </c>
      <c r="R1318" s="83">
        <v>-12720.173257399998</v>
      </c>
      <c r="S1318" s="80">
        <v>0</v>
      </c>
      <c r="T1318" s="81">
        <v>0</v>
      </c>
      <c r="U1318" s="81">
        <v>0</v>
      </c>
      <c r="V1318" s="84">
        <v>6.6930000000000002E-3</v>
      </c>
      <c r="W1318" s="85">
        <v>0</v>
      </c>
      <c r="X1318" s="62"/>
      <c r="Y1318" s="9"/>
    </row>
    <row r="1319" spans="7:25" x14ac:dyDescent="0.3">
      <c r="G1319" s="77"/>
      <c r="H1319" s="62">
        <v>137</v>
      </c>
      <c r="I1319" s="62" t="s">
        <v>160</v>
      </c>
      <c r="J1319" s="78">
        <v>443</v>
      </c>
      <c r="K1319" s="79">
        <v>0.7</v>
      </c>
      <c r="L1319" s="80">
        <v>0</v>
      </c>
      <c r="M1319" s="81"/>
      <c r="N1319" s="80">
        <v>32991</v>
      </c>
      <c r="O1319" s="81">
        <v>2918300</v>
      </c>
      <c r="P1319" s="81">
        <v>-2019716.2999999998</v>
      </c>
      <c r="Q1319" s="82">
        <v>7.4999999999999993E-5</v>
      </c>
      <c r="R1319" s="83">
        <v>-151.47872249999998</v>
      </c>
      <c r="S1319" s="80">
        <v>0</v>
      </c>
      <c r="T1319" s="81">
        <v>0</v>
      </c>
      <c r="U1319" s="81">
        <v>0</v>
      </c>
      <c r="V1319" s="84">
        <v>0</v>
      </c>
      <c r="W1319" s="85">
        <v>0</v>
      </c>
      <c r="X1319" s="62"/>
      <c r="Y1319" s="9"/>
    </row>
    <row r="1320" spans="7:25" x14ac:dyDescent="0.3">
      <c r="G1320" s="77"/>
      <c r="H1320" s="62">
        <v>6</v>
      </c>
      <c r="I1320" s="62" t="s">
        <v>76</v>
      </c>
      <c r="J1320" s="78">
        <v>443</v>
      </c>
      <c r="K1320" s="79">
        <v>0.7</v>
      </c>
      <c r="L1320" s="80">
        <v>0</v>
      </c>
      <c r="M1320" s="81"/>
      <c r="N1320" s="80">
        <v>32991</v>
      </c>
      <c r="O1320" s="81">
        <v>2918300</v>
      </c>
      <c r="P1320" s="81">
        <v>-2019716.2999999998</v>
      </c>
      <c r="Q1320" s="82">
        <v>0</v>
      </c>
      <c r="R1320" s="83">
        <v>0</v>
      </c>
      <c r="S1320" s="80">
        <v>0</v>
      </c>
      <c r="T1320" s="81">
        <v>0</v>
      </c>
      <c r="U1320" s="81">
        <v>0</v>
      </c>
      <c r="V1320" s="84">
        <v>0</v>
      </c>
      <c r="W1320" s="85">
        <v>0</v>
      </c>
      <c r="X1320" s="62"/>
      <c r="Y1320" s="9"/>
    </row>
    <row r="1321" spans="7:25" x14ac:dyDescent="0.3">
      <c r="G1321" s="77"/>
      <c r="H1321" s="62">
        <v>7</v>
      </c>
      <c r="I1321" s="62" t="s">
        <v>9</v>
      </c>
      <c r="J1321" s="78">
        <v>443</v>
      </c>
      <c r="K1321" s="79">
        <v>0.7</v>
      </c>
      <c r="L1321" s="80">
        <v>0</v>
      </c>
      <c r="M1321" s="81"/>
      <c r="N1321" s="80">
        <v>32991</v>
      </c>
      <c r="O1321" s="81">
        <v>2918300</v>
      </c>
      <c r="P1321" s="81">
        <v>-2019716.2999999998</v>
      </c>
      <c r="Q1321" s="82">
        <v>1.1900000000000001E-4</v>
      </c>
      <c r="R1321" s="83">
        <v>-240.34623969999998</v>
      </c>
      <c r="S1321" s="80">
        <v>0</v>
      </c>
      <c r="T1321" s="81">
        <v>0</v>
      </c>
      <c r="U1321" s="81">
        <v>0</v>
      </c>
      <c r="V1321" s="84">
        <v>1.27E-4</v>
      </c>
      <c r="W1321" s="85">
        <v>0</v>
      </c>
      <c r="X1321" s="62"/>
      <c r="Y1321" s="9"/>
    </row>
    <row r="1322" spans="7:25" x14ac:dyDescent="0.3">
      <c r="G1322" s="77"/>
      <c r="H1322" s="62">
        <v>8</v>
      </c>
      <c r="I1322" s="62" t="s">
        <v>23</v>
      </c>
      <c r="J1322" s="78">
        <v>443</v>
      </c>
      <c r="K1322" s="79">
        <v>0.7</v>
      </c>
      <c r="L1322" s="80">
        <v>0</v>
      </c>
      <c r="M1322" s="81"/>
      <c r="N1322" s="80">
        <v>32991</v>
      </c>
      <c r="O1322" s="81">
        <v>2918300</v>
      </c>
      <c r="P1322" s="81">
        <v>-2019716.2999999998</v>
      </c>
      <c r="Q1322" s="82">
        <v>1.74E-4</v>
      </c>
      <c r="R1322" s="83">
        <v>-351.43063619999998</v>
      </c>
      <c r="S1322" s="80">
        <v>0</v>
      </c>
      <c r="T1322" s="81">
        <v>0</v>
      </c>
      <c r="U1322" s="81">
        <v>0</v>
      </c>
      <c r="V1322" s="84">
        <v>1.8699999999999999E-4</v>
      </c>
      <c r="W1322" s="85">
        <v>0</v>
      </c>
      <c r="X1322" s="62"/>
      <c r="Y1322" s="9"/>
    </row>
    <row r="1323" spans="7:25" x14ac:dyDescent="0.3">
      <c r="G1323" s="77"/>
      <c r="H1323" s="62">
        <v>25</v>
      </c>
      <c r="I1323" s="62" t="s">
        <v>8</v>
      </c>
      <c r="J1323" s="78">
        <v>443</v>
      </c>
      <c r="K1323" s="79">
        <v>0.7</v>
      </c>
      <c r="L1323" s="80">
        <v>0</v>
      </c>
      <c r="M1323" s="81"/>
      <c r="N1323" s="80">
        <v>32991</v>
      </c>
      <c r="O1323" s="81">
        <v>2918300</v>
      </c>
      <c r="P1323" s="81">
        <v>-2019716.2999999998</v>
      </c>
      <c r="Q1323" s="82">
        <v>1.2400000000000001E-4</v>
      </c>
      <c r="R1323" s="83">
        <v>-250.44482119999998</v>
      </c>
      <c r="S1323" s="80">
        <v>0</v>
      </c>
      <c r="T1323" s="81">
        <v>0</v>
      </c>
      <c r="U1323" s="81">
        <v>0</v>
      </c>
      <c r="V1323" s="84">
        <v>1.2300000000000001E-4</v>
      </c>
      <c r="W1323" s="85">
        <v>0</v>
      </c>
      <c r="X1323" s="62"/>
      <c r="Y1323" s="9"/>
    </row>
    <row r="1324" spans="7:25" x14ac:dyDescent="0.3">
      <c r="G1324" s="77"/>
      <c r="H1324" s="62">
        <v>38</v>
      </c>
      <c r="I1324" s="62" t="s">
        <v>12</v>
      </c>
      <c r="J1324" s="78">
        <v>443</v>
      </c>
      <c r="K1324" s="79">
        <v>0.7</v>
      </c>
      <c r="L1324" s="80">
        <v>0</v>
      </c>
      <c r="M1324" s="81"/>
      <c r="N1324" s="80">
        <v>32991</v>
      </c>
      <c r="O1324" s="81">
        <v>2918300</v>
      </c>
      <c r="P1324" s="81">
        <v>-2019716.2999999998</v>
      </c>
      <c r="Q1324" s="82">
        <v>9.5000000000000005E-5</v>
      </c>
      <c r="R1324" s="83">
        <v>-191.87304849999998</v>
      </c>
      <c r="S1324" s="80">
        <v>0</v>
      </c>
      <c r="T1324" s="81">
        <v>0</v>
      </c>
      <c r="U1324" s="81">
        <v>0</v>
      </c>
      <c r="V1324" s="84">
        <v>7.8999999999999996E-5</v>
      </c>
      <c r="W1324" s="85">
        <v>0</v>
      </c>
      <c r="X1324" s="62"/>
      <c r="Y1324" s="9"/>
    </row>
    <row r="1325" spans="7:25" x14ac:dyDescent="0.3">
      <c r="G1325" s="77"/>
      <c r="H1325" s="62">
        <v>41</v>
      </c>
      <c r="I1325" s="62" t="s">
        <v>83</v>
      </c>
      <c r="J1325" s="78">
        <v>443</v>
      </c>
      <c r="K1325" s="79">
        <v>0.7</v>
      </c>
      <c r="L1325" s="80">
        <v>0</v>
      </c>
      <c r="M1325" s="81"/>
      <c r="N1325" s="80">
        <v>32991</v>
      </c>
      <c r="O1325" s="81">
        <v>2918300</v>
      </c>
      <c r="P1325" s="81">
        <v>-2019716.2999999998</v>
      </c>
      <c r="Q1325" s="82">
        <v>0</v>
      </c>
      <c r="R1325" s="83">
        <v>0</v>
      </c>
      <c r="S1325" s="80">
        <v>0</v>
      </c>
      <c r="T1325" s="81">
        <v>0</v>
      </c>
      <c r="U1325" s="81">
        <v>0</v>
      </c>
      <c r="V1325" s="84">
        <v>0</v>
      </c>
      <c r="W1325" s="85">
        <v>0</v>
      </c>
      <c r="X1325" s="62"/>
      <c r="Y1325" s="9"/>
    </row>
    <row r="1326" spans="7:25" x14ac:dyDescent="0.3">
      <c r="G1326" s="77"/>
      <c r="H1326" s="62">
        <v>55</v>
      </c>
      <c r="I1326" s="62" t="s">
        <v>26</v>
      </c>
      <c r="J1326" s="78">
        <v>443</v>
      </c>
      <c r="K1326" s="79">
        <v>0.7</v>
      </c>
      <c r="L1326" s="80">
        <v>0</v>
      </c>
      <c r="M1326" s="81"/>
      <c r="N1326" s="80">
        <v>32991</v>
      </c>
      <c r="O1326" s="81">
        <v>2918300</v>
      </c>
      <c r="P1326" s="81">
        <v>-2019716.2999999998</v>
      </c>
      <c r="Q1326" s="82">
        <v>1.4799999999999999E-4</v>
      </c>
      <c r="R1326" s="83">
        <v>-298.91801239999995</v>
      </c>
      <c r="S1326" s="80">
        <v>0</v>
      </c>
      <c r="T1326" s="81">
        <v>0</v>
      </c>
      <c r="U1326" s="81">
        <v>0</v>
      </c>
      <c r="V1326" s="84">
        <v>1.5699999999999999E-4</v>
      </c>
      <c r="W1326" s="85">
        <v>0</v>
      </c>
      <c r="X1326" s="62"/>
      <c r="Y1326" s="9"/>
    </row>
    <row r="1327" spans="7:25" x14ac:dyDescent="0.3">
      <c r="G1327" s="77"/>
      <c r="H1327" s="62">
        <v>56</v>
      </c>
      <c r="I1327" s="62" t="s">
        <v>14</v>
      </c>
      <c r="J1327" s="78">
        <v>443</v>
      </c>
      <c r="K1327" s="79">
        <v>0.7</v>
      </c>
      <c r="L1327" s="80">
        <v>0</v>
      </c>
      <c r="M1327" s="81"/>
      <c r="N1327" s="80">
        <v>32991</v>
      </c>
      <c r="O1327" s="81">
        <v>2918300</v>
      </c>
      <c r="P1327" s="81">
        <v>-2019716.2999999998</v>
      </c>
      <c r="Q1327" s="82">
        <v>1.3370000000000001E-3</v>
      </c>
      <c r="R1327" s="83">
        <v>-2700.3606930999999</v>
      </c>
      <c r="S1327" s="80">
        <v>0</v>
      </c>
      <c r="T1327" s="81">
        <v>0</v>
      </c>
      <c r="U1327" s="81">
        <v>0</v>
      </c>
      <c r="V1327" s="84">
        <v>1.405E-3</v>
      </c>
      <c r="W1327" s="85">
        <v>0</v>
      </c>
      <c r="X1327" s="62"/>
      <c r="Y1327" s="9"/>
    </row>
    <row r="1328" spans="7:25" x14ac:dyDescent="0.3">
      <c r="G1328" s="77"/>
      <c r="H1328" s="62">
        <v>71</v>
      </c>
      <c r="I1328" s="62" t="s">
        <v>18</v>
      </c>
      <c r="J1328" s="78">
        <v>443</v>
      </c>
      <c r="K1328" s="79">
        <v>0</v>
      </c>
      <c r="L1328" s="80">
        <v>0</v>
      </c>
      <c r="M1328" s="81"/>
      <c r="N1328" s="80">
        <v>32991</v>
      </c>
      <c r="O1328" s="81">
        <v>2918300</v>
      </c>
      <c r="P1328" s="81">
        <v>0</v>
      </c>
      <c r="Q1328" s="82">
        <v>1.0000000000000001E-5</v>
      </c>
      <c r="R1328" s="83">
        <v>0</v>
      </c>
      <c r="S1328" s="80">
        <v>0</v>
      </c>
      <c r="T1328" s="81">
        <v>0</v>
      </c>
      <c r="U1328" s="81">
        <v>0</v>
      </c>
      <c r="V1328" s="84">
        <v>1.1E-5</v>
      </c>
      <c r="W1328" s="85">
        <v>0</v>
      </c>
      <c r="X1328" s="62"/>
      <c r="Y1328" s="9"/>
    </row>
    <row r="1329" spans="7:25" x14ac:dyDescent="0.3">
      <c r="G1329" s="77"/>
      <c r="H1329" s="62">
        <v>72</v>
      </c>
      <c r="I1329" s="62" t="s">
        <v>28</v>
      </c>
      <c r="J1329" s="78">
        <v>443</v>
      </c>
      <c r="K1329" s="79">
        <v>0</v>
      </c>
      <c r="L1329" s="80">
        <v>0</v>
      </c>
      <c r="M1329" s="81"/>
      <c r="N1329" s="80">
        <v>32991</v>
      </c>
      <c r="O1329" s="81">
        <v>2918300</v>
      </c>
      <c r="P1329" s="81">
        <v>0</v>
      </c>
      <c r="Q1329" s="82">
        <v>2.9999999999999997E-4</v>
      </c>
      <c r="R1329" s="83">
        <v>0</v>
      </c>
      <c r="S1329" s="80">
        <v>0</v>
      </c>
      <c r="T1329" s="81">
        <v>0</v>
      </c>
      <c r="U1329" s="81">
        <v>0</v>
      </c>
      <c r="V1329" s="84">
        <v>3.1799999999999998E-4</v>
      </c>
      <c r="W1329" s="85">
        <v>0</v>
      </c>
      <c r="X1329" s="62"/>
      <c r="Y1329" s="9"/>
    </row>
    <row r="1330" spans="7:25" x14ac:dyDescent="0.3">
      <c r="G1330" s="77"/>
      <c r="H1330" s="62">
        <v>97</v>
      </c>
      <c r="I1330" s="62" t="s">
        <v>3</v>
      </c>
      <c r="J1330" s="78">
        <v>443</v>
      </c>
      <c r="K1330" s="79">
        <v>0.7</v>
      </c>
      <c r="L1330" s="80">
        <v>0</v>
      </c>
      <c r="M1330" s="81"/>
      <c r="N1330" s="80">
        <v>32991</v>
      </c>
      <c r="O1330" s="81">
        <v>2918300</v>
      </c>
      <c r="P1330" s="81">
        <v>-2019716.2999999998</v>
      </c>
      <c r="Q1330" s="82">
        <v>1.47E-4</v>
      </c>
      <c r="R1330" s="83">
        <v>-296.89829609999998</v>
      </c>
      <c r="S1330" s="80">
        <v>0</v>
      </c>
      <c r="T1330" s="81">
        <v>0</v>
      </c>
      <c r="U1330" s="81">
        <v>0</v>
      </c>
      <c r="V1330" s="84">
        <v>1.54E-4</v>
      </c>
      <c r="W1330" s="85">
        <v>0</v>
      </c>
      <c r="X1330" s="62"/>
      <c r="Y1330" s="9"/>
    </row>
    <row r="1331" spans="7:25" x14ac:dyDescent="0.3">
      <c r="G1331" s="77"/>
      <c r="H1331" s="62">
        <v>104</v>
      </c>
      <c r="I1331" s="62" t="s">
        <v>88</v>
      </c>
      <c r="J1331" s="78">
        <v>443</v>
      </c>
      <c r="K1331" s="79">
        <v>0.7</v>
      </c>
      <c r="L1331" s="80">
        <v>0</v>
      </c>
      <c r="M1331" s="81"/>
      <c r="N1331" s="80">
        <v>32991</v>
      </c>
      <c r="O1331" s="81">
        <v>2918300</v>
      </c>
      <c r="P1331" s="81">
        <v>-2019716.2999999998</v>
      </c>
      <c r="Q1331" s="82">
        <v>0</v>
      </c>
      <c r="R1331" s="83">
        <v>0</v>
      </c>
      <c r="S1331" s="80">
        <v>0</v>
      </c>
      <c r="T1331" s="81">
        <v>0</v>
      </c>
      <c r="U1331" s="81">
        <v>0</v>
      </c>
      <c r="V1331" s="84">
        <v>0</v>
      </c>
      <c r="W1331" s="85">
        <v>0</v>
      </c>
      <c r="X1331" s="62"/>
      <c r="Y1331" s="9"/>
    </row>
    <row r="1332" spans="7:25" x14ac:dyDescent="0.3">
      <c r="G1332" s="77"/>
      <c r="H1332" s="62">
        <v>117</v>
      </c>
      <c r="I1332" s="62" t="s">
        <v>21</v>
      </c>
      <c r="J1332" s="78">
        <v>443</v>
      </c>
      <c r="K1332" s="79">
        <v>0.7</v>
      </c>
      <c r="L1332" s="80">
        <v>0</v>
      </c>
      <c r="M1332" s="81"/>
      <c r="N1332" s="80">
        <v>32991</v>
      </c>
      <c r="O1332" s="81">
        <v>2918300</v>
      </c>
      <c r="P1332" s="81">
        <v>-2019716.2999999998</v>
      </c>
      <c r="Q1332" s="82">
        <v>2.5700000000000001E-4</v>
      </c>
      <c r="R1332" s="83">
        <v>-519.06708909999998</v>
      </c>
      <c r="S1332" s="80">
        <v>0</v>
      </c>
      <c r="T1332" s="81">
        <v>0</v>
      </c>
      <c r="U1332" s="81">
        <v>0</v>
      </c>
      <c r="V1332" s="84">
        <v>2.7300000000000002E-4</v>
      </c>
      <c r="W1332" s="85">
        <v>0</v>
      </c>
      <c r="X1332" s="62"/>
      <c r="Y1332" s="9"/>
    </row>
    <row r="1333" spans="7:25" x14ac:dyDescent="0.3">
      <c r="G1333" s="77"/>
      <c r="H1333" s="62">
        <v>118</v>
      </c>
      <c r="I1333" s="62" t="s">
        <v>19</v>
      </c>
      <c r="J1333" s="78">
        <v>443</v>
      </c>
      <c r="K1333" s="79">
        <v>0.7</v>
      </c>
      <c r="L1333" s="80">
        <v>0</v>
      </c>
      <c r="M1333" s="81"/>
      <c r="N1333" s="80">
        <v>32991</v>
      </c>
      <c r="O1333" s="81">
        <v>2918300</v>
      </c>
      <c r="P1333" s="81">
        <v>-2019716.2999999998</v>
      </c>
      <c r="Q1333" s="82">
        <v>8.3999999999999995E-5</v>
      </c>
      <c r="R1333" s="83">
        <v>-169.65616919999997</v>
      </c>
      <c r="S1333" s="80">
        <v>0</v>
      </c>
      <c r="T1333" s="81">
        <v>0</v>
      </c>
      <c r="U1333" s="81">
        <v>0</v>
      </c>
      <c r="V1333" s="84">
        <v>1.3899999999999999E-4</v>
      </c>
      <c r="W1333" s="85">
        <v>0</v>
      </c>
      <c r="X1333" s="62"/>
      <c r="Y1333" s="9"/>
    </row>
    <row r="1334" spans="7:25" x14ac:dyDescent="0.3">
      <c r="G1334" s="77"/>
      <c r="H1334" s="62">
        <v>120</v>
      </c>
      <c r="I1334" s="62" t="s">
        <v>127</v>
      </c>
      <c r="J1334" s="78">
        <v>443</v>
      </c>
      <c r="K1334" s="79">
        <v>0.7</v>
      </c>
      <c r="L1334" s="80">
        <v>0</v>
      </c>
      <c r="M1334" s="81"/>
      <c r="N1334" s="80">
        <v>32991</v>
      </c>
      <c r="O1334" s="81">
        <v>2918300</v>
      </c>
      <c r="P1334" s="81">
        <v>-2019716.2999999998</v>
      </c>
      <c r="Q1334" s="82">
        <v>0</v>
      </c>
      <c r="R1334" s="83">
        <v>0</v>
      </c>
      <c r="S1334" s="80">
        <v>0</v>
      </c>
      <c r="T1334" s="81">
        <v>0</v>
      </c>
      <c r="U1334" s="81">
        <v>0</v>
      </c>
      <c r="V1334" s="84">
        <v>0</v>
      </c>
      <c r="W1334" s="85">
        <v>0</v>
      </c>
      <c r="X1334" s="62"/>
      <c r="Y1334" s="9"/>
    </row>
    <row r="1335" spans="7:25" x14ac:dyDescent="0.3">
      <c r="G1335" s="77"/>
      <c r="H1335" s="62">
        <v>129</v>
      </c>
      <c r="I1335" s="62" t="s">
        <v>91</v>
      </c>
      <c r="J1335" s="78">
        <v>443</v>
      </c>
      <c r="K1335" s="79">
        <v>0.7</v>
      </c>
      <c r="L1335" s="80">
        <v>0</v>
      </c>
      <c r="M1335" s="81"/>
      <c r="N1335" s="80">
        <v>32991</v>
      </c>
      <c r="O1335" s="81">
        <v>2918300</v>
      </c>
      <c r="P1335" s="81">
        <v>-2019716.2999999998</v>
      </c>
      <c r="Q1335" s="82">
        <v>0</v>
      </c>
      <c r="R1335" s="83">
        <v>0</v>
      </c>
      <c r="S1335" s="80">
        <v>0</v>
      </c>
      <c r="T1335" s="81">
        <v>0</v>
      </c>
      <c r="U1335" s="81">
        <v>0</v>
      </c>
      <c r="V1335" s="84">
        <v>0</v>
      </c>
      <c r="W1335" s="85">
        <v>0</v>
      </c>
      <c r="X1335" s="62"/>
      <c r="Y1335" s="9"/>
    </row>
    <row r="1336" spans="7:25" ht="15" thickBot="1" x14ac:dyDescent="0.35">
      <c r="G1336" s="86"/>
      <c r="H1336" s="87"/>
      <c r="I1336" s="87"/>
      <c r="J1336" s="87"/>
      <c r="K1336" s="87"/>
      <c r="L1336" s="87"/>
      <c r="M1336" s="87"/>
      <c r="N1336" s="87"/>
      <c r="O1336" s="87"/>
      <c r="P1336" s="87"/>
      <c r="Q1336" s="87"/>
      <c r="R1336" s="87"/>
      <c r="S1336" s="87"/>
      <c r="T1336" s="87"/>
      <c r="U1336" s="87"/>
      <c r="V1336" s="87"/>
      <c r="W1336" s="88"/>
      <c r="X1336" s="62"/>
      <c r="Y1336" s="9"/>
    </row>
    <row r="1337" spans="7:25" x14ac:dyDescent="0.3">
      <c r="G1337" s="62">
        <v>120</v>
      </c>
      <c r="H1337" s="62" t="s">
        <v>127</v>
      </c>
      <c r="I1337" s="62"/>
      <c r="J1337" s="78"/>
      <c r="K1337" s="79"/>
      <c r="L1337" s="81"/>
      <c r="M1337" s="81"/>
      <c r="N1337" s="81"/>
      <c r="O1337" s="81"/>
      <c r="P1337" s="81"/>
      <c r="Q1337" s="84"/>
      <c r="R1337" s="83">
        <v>1970117.1160880998</v>
      </c>
      <c r="S1337" s="81"/>
      <c r="T1337" s="81"/>
      <c r="U1337" s="81"/>
      <c r="V1337" s="84"/>
      <c r="W1337" s="83">
        <v>3488.0071078999995</v>
      </c>
      <c r="X1337" s="89">
        <v>1973605.1231959998</v>
      </c>
      <c r="Y1337" s="9"/>
    </row>
    <row r="1338" spans="7:25" x14ac:dyDescent="0.3">
      <c r="G1338" s="62"/>
      <c r="H1338" s="62"/>
      <c r="I1338" s="62"/>
      <c r="J1338" s="78"/>
      <c r="K1338" s="79"/>
      <c r="L1338" s="81"/>
      <c r="M1338" s="81"/>
      <c r="N1338" s="81"/>
      <c r="O1338" s="81"/>
      <c r="P1338" s="81"/>
      <c r="Q1338" s="84"/>
      <c r="R1338" s="83"/>
      <c r="S1338" s="81"/>
      <c r="T1338" s="81"/>
      <c r="U1338" s="81"/>
      <c r="V1338" s="84"/>
      <c r="W1338" s="83"/>
      <c r="X1338" s="62"/>
      <c r="Y1338" s="9"/>
    </row>
    <row r="1339" spans="7:25" ht="15" thickBot="1" x14ac:dyDescent="0.35">
      <c r="G1339" s="62"/>
      <c r="H1339" s="62"/>
      <c r="I1339" s="62"/>
      <c r="J1339" s="63" t="s">
        <v>59</v>
      </c>
      <c r="K1339" s="64" t="s">
        <v>60</v>
      </c>
      <c r="L1339" s="65" t="s">
        <v>61</v>
      </c>
      <c r="M1339" s="65" t="s">
        <v>186</v>
      </c>
      <c r="N1339" s="65" t="s">
        <v>62</v>
      </c>
      <c r="O1339" s="65" t="s">
        <v>187</v>
      </c>
      <c r="P1339" s="65" t="s">
        <v>63</v>
      </c>
      <c r="Q1339" s="66" t="s">
        <v>64</v>
      </c>
      <c r="R1339" s="67" t="s">
        <v>65</v>
      </c>
      <c r="S1339" s="65" t="s">
        <v>66</v>
      </c>
      <c r="T1339" s="65" t="s">
        <v>67</v>
      </c>
      <c r="U1339" s="65" t="s">
        <v>68</v>
      </c>
      <c r="V1339" s="66" t="s">
        <v>69</v>
      </c>
      <c r="W1339" s="67" t="s">
        <v>70</v>
      </c>
      <c r="X1339" s="62"/>
      <c r="Y1339" s="9"/>
    </row>
    <row r="1340" spans="7:25" ht="15.6" x14ac:dyDescent="0.3">
      <c r="G1340" s="68">
        <v>127</v>
      </c>
      <c r="H1340" s="69" t="s">
        <v>161</v>
      </c>
      <c r="I1340" s="70"/>
      <c r="J1340" s="71"/>
      <c r="K1340" s="72"/>
      <c r="L1340" s="73"/>
      <c r="M1340" s="73"/>
      <c r="N1340" s="73"/>
      <c r="O1340" s="73"/>
      <c r="P1340" s="73"/>
      <c r="Q1340" s="74"/>
      <c r="R1340" s="75"/>
      <c r="S1340" s="73"/>
      <c r="T1340" s="73"/>
      <c r="U1340" s="73"/>
      <c r="V1340" s="74"/>
      <c r="W1340" s="76"/>
      <c r="X1340" s="62"/>
      <c r="Y1340" s="9"/>
    </row>
    <row r="1341" spans="7:25" x14ac:dyDescent="0.3">
      <c r="G1341" s="77"/>
      <c r="H1341" s="62">
        <v>1</v>
      </c>
      <c r="I1341" s="62" t="s">
        <v>11</v>
      </c>
      <c r="J1341" s="78">
        <v>488</v>
      </c>
      <c r="K1341" s="79">
        <v>0.75</v>
      </c>
      <c r="L1341" s="80">
        <v>14986069</v>
      </c>
      <c r="M1341" s="81">
        <v>125360</v>
      </c>
      <c r="N1341" s="80">
        <v>157602</v>
      </c>
      <c r="O1341" s="80"/>
      <c r="P1341" s="81">
        <v>11263733.25</v>
      </c>
      <c r="Q1341" s="82">
        <v>2.2769999999999999E-3</v>
      </c>
      <c r="R1341" s="83">
        <v>25647.520610249998</v>
      </c>
      <c r="S1341" s="80">
        <v>0</v>
      </c>
      <c r="T1341" s="81"/>
      <c r="U1341" s="81">
        <v>0</v>
      </c>
      <c r="V1341" s="84">
        <v>1.91E-3</v>
      </c>
      <c r="W1341" s="85">
        <v>0</v>
      </c>
      <c r="X1341" s="62"/>
      <c r="Y1341" s="9"/>
    </row>
    <row r="1342" spans="7:25" x14ac:dyDescent="0.3">
      <c r="G1342" s="77"/>
      <c r="H1342" s="62">
        <v>2</v>
      </c>
      <c r="I1342" s="62" t="s">
        <v>27</v>
      </c>
      <c r="J1342" s="78">
        <v>488</v>
      </c>
      <c r="K1342" s="79">
        <v>0.75</v>
      </c>
      <c r="L1342" s="80">
        <v>14986069</v>
      </c>
      <c r="M1342" s="81">
        <v>125360</v>
      </c>
      <c r="N1342" s="80">
        <v>157602</v>
      </c>
      <c r="O1342" s="80"/>
      <c r="P1342" s="81">
        <v>11263733.25</v>
      </c>
      <c r="Q1342" s="82">
        <v>2.6200000000000003E-4</v>
      </c>
      <c r="R1342" s="83">
        <v>2951.0981115000004</v>
      </c>
      <c r="S1342" s="80">
        <v>0</v>
      </c>
      <c r="T1342" s="81"/>
      <c r="U1342" s="81">
        <v>0</v>
      </c>
      <c r="V1342" s="84">
        <v>2.6899999999999998E-4</v>
      </c>
      <c r="W1342" s="85">
        <v>0</v>
      </c>
      <c r="X1342" s="62"/>
      <c r="Y1342" s="9"/>
    </row>
    <row r="1343" spans="7:25" x14ac:dyDescent="0.3">
      <c r="G1343" s="77"/>
      <c r="H1343" s="62">
        <v>3</v>
      </c>
      <c r="I1343" s="62" t="s">
        <v>20</v>
      </c>
      <c r="J1343" s="78">
        <v>488</v>
      </c>
      <c r="K1343" s="79">
        <v>0.75</v>
      </c>
      <c r="L1343" s="80">
        <v>14986069</v>
      </c>
      <c r="M1343" s="81">
        <v>125360</v>
      </c>
      <c r="N1343" s="80">
        <v>157602</v>
      </c>
      <c r="O1343" s="80"/>
      <c r="P1343" s="81">
        <v>11263733.25</v>
      </c>
      <c r="Q1343" s="82">
        <v>5.7799999999999995E-4</v>
      </c>
      <c r="R1343" s="83">
        <v>6510.4378184999996</v>
      </c>
      <c r="S1343" s="80">
        <v>0</v>
      </c>
      <c r="T1343" s="81"/>
      <c r="U1343" s="81">
        <v>0</v>
      </c>
      <c r="V1343" s="84">
        <v>5.9699999999999998E-4</v>
      </c>
      <c r="W1343" s="85">
        <v>0</v>
      </c>
      <c r="X1343" s="62"/>
      <c r="Y1343" s="9"/>
    </row>
    <row r="1344" spans="7:25" x14ac:dyDescent="0.3">
      <c r="G1344" s="77"/>
      <c r="H1344" s="62">
        <v>5</v>
      </c>
      <c r="I1344" s="62" t="s">
        <v>17</v>
      </c>
      <c r="J1344" s="78">
        <v>488</v>
      </c>
      <c r="K1344" s="79">
        <v>0.5</v>
      </c>
      <c r="L1344" s="80">
        <v>14986069</v>
      </c>
      <c r="M1344" s="81">
        <v>125360</v>
      </c>
      <c r="N1344" s="80">
        <v>157602</v>
      </c>
      <c r="O1344" s="80"/>
      <c r="P1344" s="81">
        <v>7509155.5</v>
      </c>
      <c r="Q1344" s="82">
        <v>6.2979999999999998E-3</v>
      </c>
      <c r="R1344" s="83">
        <v>47292.661338999998</v>
      </c>
      <c r="S1344" s="80">
        <v>0</v>
      </c>
      <c r="T1344" s="81"/>
      <c r="U1344" s="81">
        <v>0</v>
      </c>
      <c r="V1344" s="84">
        <v>6.6930000000000002E-3</v>
      </c>
      <c r="W1344" s="85">
        <v>0</v>
      </c>
      <c r="X1344" s="62"/>
      <c r="Y1344" s="9"/>
    </row>
    <row r="1345" spans="7:25" x14ac:dyDescent="0.3">
      <c r="G1345" s="77"/>
      <c r="H1345" s="62">
        <v>137</v>
      </c>
      <c r="I1345" s="62" t="s">
        <v>160</v>
      </c>
      <c r="J1345" s="78">
        <v>488</v>
      </c>
      <c r="K1345" s="79">
        <v>0.5</v>
      </c>
      <c r="L1345" s="80">
        <v>14986069</v>
      </c>
      <c r="M1345" s="81">
        <v>125360</v>
      </c>
      <c r="N1345" s="80">
        <v>157602</v>
      </c>
      <c r="O1345" s="80"/>
      <c r="P1345" s="81">
        <v>7509155.5</v>
      </c>
      <c r="Q1345" s="82">
        <v>7.4999999999999993E-5</v>
      </c>
      <c r="R1345" s="83">
        <v>563.1866624999999</v>
      </c>
      <c r="S1345" s="80">
        <v>0</v>
      </c>
      <c r="T1345" s="81"/>
      <c r="U1345" s="81">
        <v>0</v>
      </c>
      <c r="V1345" s="84">
        <v>0</v>
      </c>
      <c r="W1345" s="85">
        <v>0</v>
      </c>
      <c r="X1345" s="62"/>
      <c r="Y1345" s="9"/>
    </row>
    <row r="1346" spans="7:25" x14ac:dyDescent="0.3">
      <c r="G1346" s="77"/>
      <c r="H1346" s="62">
        <v>6</v>
      </c>
      <c r="I1346" s="62" t="s">
        <v>76</v>
      </c>
      <c r="J1346" s="78">
        <v>488</v>
      </c>
      <c r="K1346" s="79">
        <v>0.5</v>
      </c>
      <c r="L1346" s="80">
        <v>14986069</v>
      </c>
      <c r="M1346" s="81">
        <v>125360</v>
      </c>
      <c r="N1346" s="80">
        <v>157602</v>
      </c>
      <c r="O1346" s="80"/>
      <c r="P1346" s="81">
        <v>7509155.5</v>
      </c>
      <c r="Q1346" s="82">
        <v>0</v>
      </c>
      <c r="R1346" s="83">
        <v>0</v>
      </c>
      <c r="S1346" s="80">
        <v>0</v>
      </c>
      <c r="T1346" s="81"/>
      <c r="U1346" s="81">
        <v>0</v>
      </c>
      <c r="V1346" s="84">
        <v>0</v>
      </c>
      <c r="W1346" s="85">
        <v>0</v>
      </c>
      <c r="X1346" s="62"/>
      <c r="Y1346" s="9"/>
    </row>
    <row r="1347" spans="7:25" x14ac:dyDescent="0.3">
      <c r="G1347" s="77"/>
      <c r="H1347" s="62">
        <v>7</v>
      </c>
      <c r="I1347" s="62" t="s">
        <v>9</v>
      </c>
      <c r="J1347" s="78">
        <v>488</v>
      </c>
      <c r="K1347" s="79">
        <v>0</v>
      </c>
      <c r="L1347" s="80">
        <v>14986069</v>
      </c>
      <c r="M1347" s="81">
        <v>125360</v>
      </c>
      <c r="N1347" s="80">
        <v>157602</v>
      </c>
      <c r="O1347" s="80"/>
      <c r="P1347" s="81">
        <v>0</v>
      </c>
      <c r="Q1347" s="82">
        <v>1.1900000000000001E-4</v>
      </c>
      <c r="R1347" s="83">
        <v>0</v>
      </c>
      <c r="S1347" s="80">
        <v>0</v>
      </c>
      <c r="T1347" s="81"/>
      <c r="U1347" s="81">
        <v>0</v>
      </c>
      <c r="V1347" s="84">
        <v>1.27E-4</v>
      </c>
      <c r="W1347" s="85">
        <v>0</v>
      </c>
      <c r="X1347" s="62"/>
      <c r="Y1347" s="9"/>
    </row>
    <row r="1348" spans="7:25" x14ac:dyDescent="0.3">
      <c r="G1348" s="77"/>
      <c r="H1348" s="62">
        <v>8</v>
      </c>
      <c r="I1348" s="62" t="s">
        <v>23</v>
      </c>
      <c r="J1348" s="78">
        <v>488</v>
      </c>
      <c r="K1348" s="79">
        <v>0</v>
      </c>
      <c r="L1348" s="80">
        <v>14986069</v>
      </c>
      <c r="M1348" s="81">
        <v>125360</v>
      </c>
      <c r="N1348" s="80">
        <v>157602</v>
      </c>
      <c r="O1348" s="80"/>
      <c r="P1348" s="81">
        <v>0</v>
      </c>
      <c r="Q1348" s="82">
        <v>1.74E-4</v>
      </c>
      <c r="R1348" s="83">
        <v>0</v>
      </c>
      <c r="S1348" s="80">
        <v>0</v>
      </c>
      <c r="T1348" s="81"/>
      <c r="U1348" s="81">
        <v>0</v>
      </c>
      <c r="V1348" s="84">
        <v>1.8699999999999999E-4</v>
      </c>
      <c r="W1348" s="85">
        <v>0</v>
      </c>
      <c r="X1348" s="62"/>
      <c r="Y1348" s="9"/>
    </row>
    <row r="1349" spans="7:25" x14ac:dyDescent="0.3">
      <c r="G1349" s="77"/>
      <c r="H1349" s="62">
        <v>20</v>
      </c>
      <c r="I1349" s="62" t="s">
        <v>195</v>
      </c>
      <c r="J1349" s="78">
        <v>488</v>
      </c>
      <c r="K1349" s="79">
        <v>0</v>
      </c>
      <c r="L1349" s="80">
        <v>14986069</v>
      </c>
      <c r="M1349" s="81">
        <v>125360</v>
      </c>
      <c r="N1349" s="80">
        <v>157602</v>
      </c>
      <c r="O1349" s="80"/>
      <c r="P1349" s="81">
        <v>0</v>
      </c>
      <c r="Q1349" s="82">
        <v>6.3E-5</v>
      </c>
      <c r="R1349" s="83">
        <v>0</v>
      </c>
      <c r="S1349" s="80">
        <v>0</v>
      </c>
      <c r="T1349" s="81"/>
      <c r="U1349" s="81">
        <v>0</v>
      </c>
      <c r="V1349" s="84">
        <v>6.6000000000000005E-5</v>
      </c>
      <c r="W1349" s="85">
        <v>0</v>
      </c>
      <c r="X1349" s="62"/>
      <c r="Y1349" s="9"/>
    </row>
    <row r="1350" spans="7:25" x14ac:dyDescent="0.3">
      <c r="G1350" s="77"/>
      <c r="H1350" s="62">
        <v>38</v>
      </c>
      <c r="I1350" s="62" t="s">
        <v>12</v>
      </c>
      <c r="J1350" s="78">
        <v>488</v>
      </c>
      <c r="K1350" s="79">
        <v>0.75</v>
      </c>
      <c r="L1350" s="80">
        <v>14986069</v>
      </c>
      <c r="M1350" s="81">
        <v>125360</v>
      </c>
      <c r="N1350" s="80">
        <v>157602</v>
      </c>
      <c r="O1350" s="80"/>
      <c r="P1350" s="81">
        <v>11263733.25</v>
      </c>
      <c r="Q1350" s="82">
        <v>9.5000000000000005E-5</v>
      </c>
      <c r="R1350" s="83">
        <v>1070.05465875</v>
      </c>
      <c r="S1350" s="80">
        <v>0</v>
      </c>
      <c r="T1350" s="81"/>
      <c r="U1350" s="81">
        <v>0</v>
      </c>
      <c r="V1350" s="84">
        <v>7.8999999999999996E-5</v>
      </c>
      <c r="W1350" s="85">
        <v>0</v>
      </c>
      <c r="X1350" s="62"/>
      <c r="Y1350" s="9"/>
    </row>
    <row r="1351" spans="7:25" x14ac:dyDescent="0.3">
      <c r="G1351" s="77"/>
      <c r="H1351" s="62">
        <v>41</v>
      </c>
      <c r="I1351" s="62" t="s">
        <v>196</v>
      </c>
      <c r="J1351" s="78">
        <v>488</v>
      </c>
      <c r="K1351" s="79">
        <v>0</v>
      </c>
      <c r="L1351" s="80">
        <v>14986069</v>
      </c>
      <c r="M1351" s="81">
        <v>125360</v>
      </c>
      <c r="N1351" s="80">
        <v>157602</v>
      </c>
      <c r="O1351" s="80"/>
      <c r="P1351" s="81">
        <v>0</v>
      </c>
      <c r="Q1351" s="82">
        <v>0</v>
      </c>
      <c r="R1351" s="83">
        <v>0</v>
      </c>
      <c r="S1351" s="80">
        <v>0</v>
      </c>
      <c r="T1351" s="81"/>
      <c r="U1351" s="81">
        <v>0</v>
      </c>
      <c r="V1351" s="84">
        <v>0</v>
      </c>
      <c r="W1351" s="85">
        <v>0</v>
      </c>
      <c r="X1351" s="62"/>
      <c r="Y1351" s="9"/>
    </row>
    <row r="1352" spans="7:25" x14ac:dyDescent="0.3">
      <c r="G1352" s="77"/>
      <c r="H1352" s="62">
        <v>55</v>
      </c>
      <c r="I1352" s="62" t="s">
        <v>26</v>
      </c>
      <c r="J1352" s="78">
        <v>488</v>
      </c>
      <c r="K1352" s="79">
        <v>0.75</v>
      </c>
      <c r="L1352" s="80">
        <v>14986069</v>
      </c>
      <c r="M1352" s="81">
        <v>125360</v>
      </c>
      <c r="N1352" s="80">
        <v>157602</v>
      </c>
      <c r="O1352" s="80"/>
      <c r="P1352" s="81">
        <v>11263733.25</v>
      </c>
      <c r="Q1352" s="82">
        <v>1.4799999999999999E-4</v>
      </c>
      <c r="R1352" s="83">
        <v>1667.0325209999999</v>
      </c>
      <c r="S1352" s="80">
        <v>0</v>
      </c>
      <c r="T1352" s="81"/>
      <c r="U1352" s="81">
        <v>0</v>
      </c>
      <c r="V1352" s="84">
        <v>1.5699999999999999E-4</v>
      </c>
      <c r="W1352" s="85">
        <v>0</v>
      </c>
      <c r="X1352" s="62"/>
      <c r="Y1352" s="9"/>
    </row>
    <row r="1353" spans="7:25" x14ac:dyDescent="0.3">
      <c r="G1353" s="77"/>
      <c r="H1353" s="62">
        <v>56</v>
      </c>
      <c r="I1353" s="62" t="s">
        <v>14</v>
      </c>
      <c r="J1353" s="78">
        <v>488</v>
      </c>
      <c r="K1353" s="79">
        <v>0</v>
      </c>
      <c r="L1353" s="80">
        <v>14986069</v>
      </c>
      <c r="M1353" s="81">
        <v>125360</v>
      </c>
      <c r="N1353" s="80">
        <v>157602</v>
      </c>
      <c r="O1353" s="80"/>
      <c r="P1353" s="81">
        <v>0</v>
      </c>
      <c r="Q1353" s="82">
        <v>1.3370000000000001E-3</v>
      </c>
      <c r="R1353" s="83">
        <v>0</v>
      </c>
      <c r="S1353" s="80">
        <v>0</v>
      </c>
      <c r="T1353" s="81"/>
      <c r="U1353" s="81">
        <v>0</v>
      </c>
      <c r="V1353" s="84">
        <v>1.405E-3</v>
      </c>
      <c r="W1353" s="85">
        <v>0</v>
      </c>
      <c r="X1353" s="62"/>
      <c r="Y1353" s="9"/>
    </row>
    <row r="1354" spans="7:25" x14ac:dyDescent="0.3">
      <c r="G1354" s="77"/>
      <c r="H1354" s="62">
        <v>71</v>
      </c>
      <c r="I1354" s="62" t="s">
        <v>18</v>
      </c>
      <c r="J1354" s="78">
        <v>488</v>
      </c>
      <c r="K1354" s="79">
        <v>0</v>
      </c>
      <c r="L1354" s="80">
        <v>14986069</v>
      </c>
      <c r="M1354" s="81">
        <v>125360</v>
      </c>
      <c r="N1354" s="80">
        <v>157602</v>
      </c>
      <c r="O1354" s="80"/>
      <c r="P1354" s="81">
        <v>0</v>
      </c>
      <c r="Q1354" s="82">
        <v>1.0000000000000001E-5</v>
      </c>
      <c r="R1354" s="83">
        <v>0</v>
      </c>
      <c r="S1354" s="80">
        <v>0</v>
      </c>
      <c r="T1354" s="81"/>
      <c r="U1354" s="81">
        <v>0</v>
      </c>
      <c r="V1354" s="84">
        <v>1.1E-5</v>
      </c>
      <c r="W1354" s="85">
        <v>0</v>
      </c>
      <c r="X1354" s="62"/>
      <c r="Y1354" s="9"/>
    </row>
    <row r="1355" spans="7:25" x14ac:dyDescent="0.3">
      <c r="G1355" s="77"/>
      <c r="H1355" s="62">
        <v>72</v>
      </c>
      <c r="I1355" s="62" t="s">
        <v>28</v>
      </c>
      <c r="J1355" s="78">
        <v>488</v>
      </c>
      <c r="K1355" s="79">
        <v>0</v>
      </c>
      <c r="L1355" s="80">
        <v>14986069</v>
      </c>
      <c r="M1355" s="81">
        <v>125360</v>
      </c>
      <c r="N1355" s="80">
        <v>157602</v>
      </c>
      <c r="O1355" s="80"/>
      <c r="P1355" s="81">
        <v>0</v>
      </c>
      <c r="Q1355" s="82">
        <v>2.9999999999999997E-4</v>
      </c>
      <c r="R1355" s="83">
        <v>0</v>
      </c>
      <c r="S1355" s="80">
        <v>0</v>
      </c>
      <c r="T1355" s="81"/>
      <c r="U1355" s="81">
        <v>0</v>
      </c>
      <c r="V1355" s="84">
        <v>3.1799999999999998E-4</v>
      </c>
      <c r="W1355" s="85">
        <v>0</v>
      </c>
      <c r="X1355" s="62"/>
      <c r="Y1355" s="9"/>
    </row>
    <row r="1356" spans="7:25" x14ac:dyDescent="0.3">
      <c r="G1356" s="77"/>
      <c r="H1356" s="62">
        <v>97</v>
      </c>
      <c r="I1356" s="62" t="s">
        <v>3</v>
      </c>
      <c r="J1356" s="78">
        <v>488</v>
      </c>
      <c r="K1356" s="79">
        <v>0</v>
      </c>
      <c r="L1356" s="80">
        <v>14986069</v>
      </c>
      <c r="M1356" s="81">
        <v>125360</v>
      </c>
      <c r="N1356" s="80">
        <v>157602</v>
      </c>
      <c r="O1356" s="80"/>
      <c r="P1356" s="81">
        <v>0</v>
      </c>
      <c r="Q1356" s="82">
        <v>1.47E-4</v>
      </c>
      <c r="R1356" s="83">
        <v>0</v>
      </c>
      <c r="S1356" s="80">
        <v>0</v>
      </c>
      <c r="T1356" s="81"/>
      <c r="U1356" s="81">
        <v>0</v>
      </c>
      <c r="V1356" s="84">
        <v>1.54E-4</v>
      </c>
      <c r="W1356" s="85">
        <v>0</v>
      </c>
      <c r="X1356" s="62"/>
      <c r="Y1356" s="9"/>
    </row>
    <row r="1357" spans="7:25" x14ac:dyDescent="0.3">
      <c r="G1357" s="77"/>
      <c r="H1357" s="62">
        <v>104</v>
      </c>
      <c r="I1357" s="62" t="s">
        <v>88</v>
      </c>
      <c r="J1357" s="78">
        <v>488</v>
      </c>
      <c r="K1357" s="79">
        <v>0</v>
      </c>
      <c r="L1357" s="80">
        <v>14986069</v>
      </c>
      <c r="M1357" s="81">
        <v>125360</v>
      </c>
      <c r="N1357" s="80">
        <v>157602</v>
      </c>
      <c r="O1357" s="80"/>
      <c r="P1357" s="81">
        <v>0</v>
      </c>
      <c r="Q1357" s="82">
        <v>0</v>
      </c>
      <c r="R1357" s="83">
        <v>0</v>
      </c>
      <c r="S1357" s="80">
        <v>0</v>
      </c>
      <c r="T1357" s="81"/>
      <c r="U1357" s="81">
        <v>0</v>
      </c>
      <c r="V1357" s="84">
        <v>0</v>
      </c>
      <c r="W1357" s="85">
        <v>0</v>
      </c>
      <c r="X1357" s="62"/>
      <c r="Y1357" s="9"/>
    </row>
    <row r="1358" spans="7:25" x14ac:dyDescent="0.3">
      <c r="G1358" s="77"/>
      <c r="H1358" s="62">
        <v>117</v>
      </c>
      <c r="I1358" s="62" t="s">
        <v>21</v>
      </c>
      <c r="J1358" s="78">
        <v>488</v>
      </c>
      <c r="K1358" s="79">
        <v>0</v>
      </c>
      <c r="L1358" s="80">
        <v>14986069</v>
      </c>
      <c r="M1358" s="81">
        <v>125360</v>
      </c>
      <c r="N1358" s="80">
        <v>157602</v>
      </c>
      <c r="O1358" s="80"/>
      <c r="P1358" s="81">
        <v>0</v>
      </c>
      <c r="Q1358" s="82">
        <v>2.5700000000000001E-4</v>
      </c>
      <c r="R1358" s="83">
        <v>0</v>
      </c>
      <c r="S1358" s="80">
        <v>0</v>
      </c>
      <c r="T1358" s="81"/>
      <c r="U1358" s="81">
        <v>0</v>
      </c>
      <c r="V1358" s="84">
        <v>2.7300000000000002E-4</v>
      </c>
      <c r="W1358" s="85">
        <v>0</v>
      </c>
      <c r="X1358" s="62"/>
      <c r="Y1358" s="9"/>
    </row>
    <row r="1359" spans="7:25" x14ac:dyDescent="0.3">
      <c r="G1359" s="77"/>
      <c r="H1359" s="62">
        <v>118</v>
      </c>
      <c r="I1359" s="62" t="s">
        <v>19</v>
      </c>
      <c r="J1359" s="78">
        <v>488</v>
      </c>
      <c r="K1359" s="79">
        <v>0</v>
      </c>
      <c r="L1359" s="80">
        <v>14986069</v>
      </c>
      <c r="M1359" s="81">
        <v>125360</v>
      </c>
      <c r="N1359" s="80">
        <v>157602</v>
      </c>
      <c r="O1359" s="80"/>
      <c r="P1359" s="81">
        <v>0</v>
      </c>
      <c r="Q1359" s="82">
        <v>8.3999999999999995E-5</v>
      </c>
      <c r="R1359" s="83">
        <v>0</v>
      </c>
      <c r="S1359" s="80">
        <v>0</v>
      </c>
      <c r="T1359" s="81"/>
      <c r="U1359" s="81">
        <v>0</v>
      </c>
      <c r="V1359" s="84">
        <v>1.3899999999999999E-4</v>
      </c>
      <c r="W1359" s="85">
        <v>0</v>
      </c>
      <c r="X1359" s="62"/>
      <c r="Y1359" s="9"/>
    </row>
    <row r="1360" spans="7:25" x14ac:dyDescent="0.3">
      <c r="G1360" s="77"/>
      <c r="H1360" s="62">
        <v>127</v>
      </c>
      <c r="I1360" s="62" t="s">
        <v>161</v>
      </c>
      <c r="J1360" s="78">
        <v>488</v>
      </c>
      <c r="K1360" s="79">
        <v>0</v>
      </c>
      <c r="L1360" s="80">
        <v>14986069</v>
      </c>
      <c r="M1360" s="81">
        <v>125360</v>
      </c>
      <c r="N1360" s="80">
        <v>157602</v>
      </c>
      <c r="O1360" s="80"/>
      <c r="P1360" s="81">
        <v>0</v>
      </c>
      <c r="Q1360" s="82">
        <v>0</v>
      </c>
      <c r="R1360" s="83">
        <v>0</v>
      </c>
      <c r="S1360" s="80">
        <v>0</v>
      </c>
      <c r="T1360" s="81"/>
      <c r="U1360" s="81">
        <v>0</v>
      </c>
      <c r="V1360" s="84">
        <v>0</v>
      </c>
      <c r="W1360" s="85">
        <v>0</v>
      </c>
      <c r="X1360" s="62"/>
      <c r="Y1360" s="9"/>
    </row>
    <row r="1361" spans="7:25" x14ac:dyDescent="0.3">
      <c r="G1361" s="77"/>
      <c r="H1361" s="62">
        <v>129</v>
      </c>
      <c r="I1361" s="62" t="s">
        <v>91</v>
      </c>
      <c r="J1361" s="78">
        <v>488</v>
      </c>
      <c r="K1361" s="79">
        <v>0</v>
      </c>
      <c r="L1361" s="80">
        <v>14986069</v>
      </c>
      <c r="M1361" s="81">
        <v>125360</v>
      </c>
      <c r="N1361" s="80">
        <v>157602</v>
      </c>
      <c r="O1361" s="80"/>
      <c r="P1361" s="81">
        <v>0</v>
      </c>
      <c r="Q1361" s="82">
        <v>0</v>
      </c>
      <c r="R1361" s="83">
        <v>0</v>
      </c>
      <c r="S1361" s="80">
        <v>0</v>
      </c>
      <c r="T1361" s="81"/>
      <c r="U1361" s="81">
        <v>0</v>
      </c>
      <c r="V1361" s="84">
        <v>0</v>
      </c>
      <c r="W1361" s="85">
        <v>0</v>
      </c>
      <c r="X1361" s="62"/>
      <c r="Y1361" s="9"/>
    </row>
    <row r="1362" spans="7:25" x14ac:dyDescent="0.3">
      <c r="G1362" s="77"/>
      <c r="H1362" s="62"/>
      <c r="I1362" s="62"/>
      <c r="J1362" s="78"/>
      <c r="K1362" s="79"/>
      <c r="L1362" s="81"/>
      <c r="M1362" s="81"/>
      <c r="N1362" s="81"/>
      <c r="O1362" s="81"/>
      <c r="P1362" s="81"/>
      <c r="Q1362" s="84"/>
      <c r="R1362" s="83"/>
      <c r="S1362" s="81"/>
      <c r="T1362" s="81"/>
      <c r="U1362" s="81"/>
      <c r="V1362" s="84"/>
      <c r="W1362" s="85"/>
      <c r="X1362" s="62"/>
      <c r="Y1362" s="9"/>
    </row>
    <row r="1363" spans="7:25" ht="15.6" x14ac:dyDescent="0.3">
      <c r="G1363" s="90">
        <v>127</v>
      </c>
      <c r="H1363" s="91" t="s">
        <v>161</v>
      </c>
      <c r="I1363" s="62"/>
      <c r="J1363" s="78"/>
      <c r="K1363" s="79"/>
      <c r="L1363" s="81"/>
      <c r="M1363" s="81"/>
      <c r="N1363" s="81"/>
      <c r="O1363" s="81"/>
      <c r="P1363" s="81"/>
      <c r="Q1363" s="84"/>
      <c r="R1363" s="83"/>
      <c r="S1363" s="81"/>
      <c r="T1363" s="81"/>
      <c r="U1363" s="81"/>
      <c r="V1363" s="84"/>
      <c r="W1363" s="85"/>
      <c r="X1363" s="62"/>
      <c r="Y1363" s="9"/>
    </row>
    <row r="1364" spans="7:25" x14ac:dyDescent="0.3">
      <c r="G1364" s="77"/>
      <c r="H1364" s="62">
        <v>1</v>
      </c>
      <c r="I1364" s="62" t="s">
        <v>11</v>
      </c>
      <c r="J1364" s="78">
        <v>489</v>
      </c>
      <c r="K1364" s="79">
        <v>0.75</v>
      </c>
      <c r="L1364" s="80">
        <v>1286</v>
      </c>
      <c r="M1364" s="81">
        <v>75581</v>
      </c>
      <c r="N1364" s="80">
        <v>1100238</v>
      </c>
      <c r="O1364" s="81">
        <v>432794</v>
      </c>
      <c r="P1364" s="81">
        <v>444861.75</v>
      </c>
      <c r="Q1364" s="82">
        <v>2.2769999999999999E-3</v>
      </c>
      <c r="R1364" s="83">
        <v>1012.95020475</v>
      </c>
      <c r="S1364" s="80">
        <v>0</v>
      </c>
      <c r="T1364" s="62"/>
      <c r="U1364" s="81">
        <v>0</v>
      </c>
      <c r="V1364" s="84">
        <v>1.91E-3</v>
      </c>
      <c r="W1364" s="85">
        <v>0</v>
      </c>
      <c r="X1364" s="62"/>
      <c r="Y1364" s="9"/>
    </row>
    <row r="1365" spans="7:25" x14ac:dyDescent="0.3">
      <c r="G1365" s="77"/>
      <c r="H1365" s="62">
        <v>2</v>
      </c>
      <c r="I1365" s="62" t="s">
        <v>27</v>
      </c>
      <c r="J1365" s="78">
        <v>489</v>
      </c>
      <c r="K1365" s="79">
        <v>0.75</v>
      </c>
      <c r="L1365" s="80">
        <v>1286</v>
      </c>
      <c r="M1365" s="81">
        <v>75581</v>
      </c>
      <c r="N1365" s="80">
        <v>1100238</v>
      </c>
      <c r="O1365" s="81">
        <v>432794</v>
      </c>
      <c r="P1365" s="81">
        <v>444861.75</v>
      </c>
      <c r="Q1365" s="82">
        <v>2.6200000000000003E-4</v>
      </c>
      <c r="R1365" s="83">
        <v>116.55377850000001</v>
      </c>
      <c r="S1365" s="80">
        <v>0</v>
      </c>
      <c r="T1365" s="62"/>
      <c r="U1365" s="81">
        <v>0</v>
      </c>
      <c r="V1365" s="84">
        <v>2.6899999999999998E-4</v>
      </c>
      <c r="W1365" s="85">
        <v>0</v>
      </c>
      <c r="X1365" s="62"/>
      <c r="Y1365" s="9"/>
    </row>
    <row r="1366" spans="7:25" x14ac:dyDescent="0.3">
      <c r="G1366" s="77"/>
      <c r="H1366" s="62">
        <v>3</v>
      </c>
      <c r="I1366" s="62" t="s">
        <v>20</v>
      </c>
      <c r="J1366" s="78">
        <v>489</v>
      </c>
      <c r="K1366" s="79">
        <v>0.75</v>
      </c>
      <c r="L1366" s="80">
        <v>1286</v>
      </c>
      <c r="M1366" s="81">
        <v>75581</v>
      </c>
      <c r="N1366" s="80">
        <v>1100238</v>
      </c>
      <c r="O1366" s="81">
        <v>432794</v>
      </c>
      <c r="P1366" s="81">
        <v>444861.75</v>
      </c>
      <c r="Q1366" s="82">
        <v>5.7799999999999995E-4</v>
      </c>
      <c r="R1366" s="83">
        <v>257.13009149999999</v>
      </c>
      <c r="S1366" s="80">
        <v>0</v>
      </c>
      <c r="T1366" s="62"/>
      <c r="U1366" s="81">
        <v>0</v>
      </c>
      <c r="V1366" s="84">
        <v>5.9699999999999998E-4</v>
      </c>
      <c r="W1366" s="85">
        <v>0</v>
      </c>
      <c r="X1366" s="62"/>
      <c r="Y1366" s="9"/>
    </row>
    <row r="1367" spans="7:25" x14ac:dyDescent="0.3">
      <c r="G1367" s="77"/>
      <c r="H1367" s="62">
        <v>5</v>
      </c>
      <c r="I1367" s="62" t="s">
        <v>17</v>
      </c>
      <c r="J1367" s="78">
        <v>489</v>
      </c>
      <c r="K1367" s="79">
        <v>0.5</v>
      </c>
      <c r="L1367" s="80">
        <v>1286</v>
      </c>
      <c r="M1367" s="81">
        <v>75581</v>
      </c>
      <c r="N1367" s="80">
        <v>1100238</v>
      </c>
      <c r="O1367" s="81">
        <v>432794</v>
      </c>
      <c r="P1367" s="81">
        <v>296574.5</v>
      </c>
      <c r="Q1367" s="82">
        <v>6.2979999999999998E-3</v>
      </c>
      <c r="R1367" s="83">
        <v>1867.8262009999999</v>
      </c>
      <c r="S1367" s="80">
        <v>0</v>
      </c>
      <c r="T1367" s="62"/>
      <c r="U1367" s="81">
        <v>0</v>
      </c>
      <c r="V1367" s="84">
        <v>6.6930000000000002E-3</v>
      </c>
      <c r="W1367" s="85">
        <v>0</v>
      </c>
      <c r="X1367" s="62"/>
      <c r="Y1367" s="9"/>
    </row>
    <row r="1368" spans="7:25" x14ac:dyDescent="0.3">
      <c r="G1368" s="77"/>
      <c r="H1368" s="62">
        <v>137</v>
      </c>
      <c r="I1368" s="62" t="s">
        <v>160</v>
      </c>
      <c r="J1368" s="78">
        <v>489</v>
      </c>
      <c r="K1368" s="79">
        <v>0.5</v>
      </c>
      <c r="L1368" s="80">
        <v>1286</v>
      </c>
      <c r="M1368" s="81">
        <v>75581</v>
      </c>
      <c r="N1368" s="80">
        <v>1100238</v>
      </c>
      <c r="O1368" s="81">
        <v>432794</v>
      </c>
      <c r="P1368" s="81">
        <v>296574.5</v>
      </c>
      <c r="Q1368" s="82">
        <v>7.4999999999999993E-5</v>
      </c>
      <c r="R1368" s="83">
        <v>22.243087499999998</v>
      </c>
      <c r="S1368" s="80">
        <v>0</v>
      </c>
      <c r="T1368" s="62"/>
      <c r="U1368" s="81">
        <v>0</v>
      </c>
      <c r="V1368" s="84">
        <v>0</v>
      </c>
      <c r="W1368" s="85">
        <v>0</v>
      </c>
      <c r="X1368" s="62"/>
      <c r="Y1368" s="9"/>
    </row>
    <row r="1369" spans="7:25" x14ac:dyDescent="0.3">
      <c r="G1369" s="77"/>
      <c r="H1369" s="62">
        <v>6</v>
      </c>
      <c r="I1369" s="62" t="s">
        <v>76</v>
      </c>
      <c r="J1369" s="78">
        <v>489</v>
      </c>
      <c r="K1369" s="79">
        <v>0.5</v>
      </c>
      <c r="L1369" s="80">
        <v>1286</v>
      </c>
      <c r="M1369" s="81">
        <v>75581</v>
      </c>
      <c r="N1369" s="80">
        <v>1100238</v>
      </c>
      <c r="O1369" s="81">
        <v>432794</v>
      </c>
      <c r="P1369" s="81">
        <v>296574.5</v>
      </c>
      <c r="Q1369" s="82">
        <v>0</v>
      </c>
      <c r="R1369" s="83">
        <v>0</v>
      </c>
      <c r="S1369" s="80">
        <v>0</v>
      </c>
      <c r="T1369" s="62"/>
      <c r="U1369" s="81">
        <v>0</v>
      </c>
      <c r="V1369" s="84">
        <v>0</v>
      </c>
      <c r="W1369" s="85">
        <v>0</v>
      </c>
      <c r="X1369" s="62"/>
      <c r="Y1369" s="9"/>
    </row>
    <row r="1370" spans="7:25" x14ac:dyDescent="0.3">
      <c r="G1370" s="77"/>
      <c r="H1370" s="62">
        <v>7</v>
      </c>
      <c r="I1370" s="62" t="s">
        <v>9</v>
      </c>
      <c r="J1370" s="78">
        <v>489</v>
      </c>
      <c r="K1370" s="79">
        <v>0</v>
      </c>
      <c r="L1370" s="80">
        <v>1286</v>
      </c>
      <c r="M1370" s="81">
        <v>75581</v>
      </c>
      <c r="N1370" s="80">
        <v>1100238</v>
      </c>
      <c r="O1370" s="81">
        <v>432794</v>
      </c>
      <c r="P1370" s="81">
        <v>0</v>
      </c>
      <c r="Q1370" s="82">
        <v>1.1900000000000001E-4</v>
      </c>
      <c r="R1370" s="83">
        <v>0</v>
      </c>
      <c r="S1370" s="80">
        <v>0</v>
      </c>
      <c r="T1370" s="62"/>
      <c r="U1370" s="81">
        <v>0</v>
      </c>
      <c r="V1370" s="84">
        <v>1.27E-4</v>
      </c>
      <c r="W1370" s="85">
        <v>0</v>
      </c>
      <c r="X1370" s="62"/>
      <c r="Y1370" s="9"/>
    </row>
    <row r="1371" spans="7:25" x14ac:dyDescent="0.3">
      <c r="G1371" s="77"/>
      <c r="H1371" s="62">
        <v>8</v>
      </c>
      <c r="I1371" s="62" t="s">
        <v>23</v>
      </c>
      <c r="J1371" s="78">
        <v>489</v>
      </c>
      <c r="K1371" s="79">
        <v>0</v>
      </c>
      <c r="L1371" s="80">
        <v>1286</v>
      </c>
      <c r="M1371" s="81">
        <v>75581</v>
      </c>
      <c r="N1371" s="80">
        <v>1100238</v>
      </c>
      <c r="O1371" s="81">
        <v>432794</v>
      </c>
      <c r="P1371" s="81">
        <v>0</v>
      </c>
      <c r="Q1371" s="82">
        <v>1.74E-4</v>
      </c>
      <c r="R1371" s="83">
        <v>0</v>
      </c>
      <c r="S1371" s="80">
        <v>0</v>
      </c>
      <c r="T1371" s="62"/>
      <c r="U1371" s="81">
        <v>0</v>
      </c>
      <c r="V1371" s="84">
        <v>1.8699999999999999E-4</v>
      </c>
      <c r="W1371" s="85">
        <v>0</v>
      </c>
      <c r="X1371" s="62"/>
      <c r="Y1371" s="9"/>
    </row>
    <row r="1372" spans="7:25" x14ac:dyDescent="0.3">
      <c r="G1372" s="77"/>
      <c r="H1372" s="62">
        <v>38</v>
      </c>
      <c r="I1372" s="62" t="s">
        <v>12</v>
      </c>
      <c r="J1372" s="78">
        <v>489</v>
      </c>
      <c r="K1372" s="79">
        <v>0.75</v>
      </c>
      <c r="L1372" s="80">
        <v>1286</v>
      </c>
      <c r="M1372" s="81">
        <v>75581</v>
      </c>
      <c r="N1372" s="80">
        <v>1100238</v>
      </c>
      <c r="O1372" s="81">
        <v>432794</v>
      </c>
      <c r="P1372" s="81">
        <v>444861.75</v>
      </c>
      <c r="Q1372" s="82">
        <v>9.5000000000000005E-5</v>
      </c>
      <c r="R1372" s="83">
        <v>42.261866250000004</v>
      </c>
      <c r="S1372" s="80">
        <v>0</v>
      </c>
      <c r="T1372" s="62"/>
      <c r="U1372" s="81">
        <v>0</v>
      </c>
      <c r="V1372" s="84">
        <v>7.8999999999999996E-5</v>
      </c>
      <c r="W1372" s="85">
        <v>0</v>
      </c>
      <c r="X1372" s="62"/>
      <c r="Y1372" s="9"/>
    </row>
    <row r="1373" spans="7:25" x14ac:dyDescent="0.3">
      <c r="G1373" s="77"/>
      <c r="H1373" s="62">
        <v>41</v>
      </c>
      <c r="I1373" s="62" t="s">
        <v>196</v>
      </c>
      <c r="J1373" s="78">
        <v>489</v>
      </c>
      <c r="K1373" s="79">
        <v>0</v>
      </c>
      <c r="L1373" s="80">
        <v>1286</v>
      </c>
      <c r="M1373" s="81">
        <v>75581</v>
      </c>
      <c r="N1373" s="80">
        <v>1100238</v>
      </c>
      <c r="O1373" s="81">
        <v>432794</v>
      </c>
      <c r="P1373" s="81">
        <v>0</v>
      </c>
      <c r="Q1373" s="82">
        <v>0</v>
      </c>
      <c r="R1373" s="83">
        <v>0</v>
      </c>
      <c r="S1373" s="80">
        <v>0</v>
      </c>
      <c r="T1373" s="62"/>
      <c r="U1373" s="81">
        <v>0</v>
      </c>
      <c r="V1373" s="84">
        <v>0</v>
      </c>
      <c r="W1373" s="85">
        <v>0</v>
      </c>
      <c r="X1373" s="62"/>
      <c r="Y1373" s="9"/>
    </row>
    <row r="1374" spans="7:25" x14ac:dyDescent="0.3">
      <c r="G1374" s="77"/>
      <c r="H1374" s="62">
        <v>55</v>
      </c>
      <c r="I1374" s="62" t="s">
        <v>26</v>
      </c>
      <c r="J1374" s="78">
        <v>489</v>
      </c>
      <c r="K1374" s="79">
        <v>0.75</v>
      </c>
      <c r="L1374" s="80">
        <v>1286</v>
      </c>
      <c r="M1374" s="81">
        <v>75581</v>
      </c>
      <c r="N1374" s="80">
        <v>1100238</v>
      </c>
      <c r="O1374" s="81">
        <v>432794</v>
      </c>
      <c r="P1374" s="81">
        <v>444861.75</v>
      </c>
      <c r="Q1374" s="82">
        <v>1.4799999999999999E-4</v>
      </c>
      <c r="R1374" s="83">
        <v>65.839539000000002</v>
      </c>
      <c r="S1374" s="80">
        <v>0</v>
      </c>
      <c r="T1374" s="62"/>
      <c r="U1374" s="81">
        <v>0</v>
      </c>
      <c r="V1374" s="84">
        <v>1.5699999999999999E-4</v>
      </c>
      <c r="W1374" s="85">
        <v>0</v>
      </c>
      <c r="X1374" s="62"/>
      <c r="Y1374" s="9"/>
    </row>
    <row r="1375" spans="7:25" x14ac:dyDescent="0.3">
      <c r="G1375" s="77"/>
      <c r="H1375" s="62">
        <v>56</v>
      </c>
      <c r="I1375" s="62" t="s">
        <v>14</v>
      </c>
      <c r="J1375" s="78">
        <v>489</v>
      </c>
      <c r="K1375" s="79">
        <v>0</v>
      </c>
      <c r="L1375" s="80">
        <v>1286</v>
      </c>
      <c r="M1375" s="81">
        <v>75581</v>
      </c>
      <c r="N1375" s="80">
        <v>1100238</v>
      </c>
      <c r="O1375" s="81">
        <v>432794</v>
      </c>
      <c r="P1375" s="81">
        <v>0</v>
      </c>
      <c r="Q1375" s="82">
        <v>1.3370000000000001E-3</v>
      </c>
      <c r="R1375" s="83">
        <v>0</v>
      </c>
      <c r="S1375" s="80">
        <v>0</v>
      </c>
      <c r="T1375" s="62"/>
      <c r="U1375" s="81">
        <v>0</v>
      </c>
      <c r="V1375" s="84">
        <v>1.405E-3</v>
      </c>
      <c r="W1375" s="85">
        <v>0</v>
      </c>
      <c r="X1375" s="62"/>
      <c r="Y1375" s="9"/>
    </row>
    <row r="1376" spans="7:25" x14ac:dyDescent="0.3">
      <c r="G1376" s="77"/>
      <c r="H1376" s="62">
        <v>71</v>
      </c>
      <c r="I1376" s="62" t="s">
        <v>18</v>
      </c>
      <c r="J1376" s="78">
        <v>489</v>
      </c>
      <c r="K1376" s="79">
        <v>0</v>
      </c>
      <c r="L1376" s="80">
        <v>1286</v>
      </c>
      <c r="M1376" s="81">
        <v>75581</v>
      </c>
      <c r="N1376" s="80">
        <v>1100238</v>
      </c>
      <c r="O1376" s="81">
        <v>432794</v>
      </c>
      <c r="P1376" s="81">
        <v>0</v>
      </c>
      <c r="Q1376" s="82">
        <v>1.0000000000000001E-5</v>
      </c>
      <c r="R1376" s="83">
        <v>0</v>
      </c>
      <c r="S1376" s="80">
        <v>0</v>
      </c>
      <c r="T1376" s="62"/>
      <c r="U1376" s="81">
        <v>0</v>
      </c>
      <c r="V1376" s="84">
        <v>1.1E-5</v>
      </c>
      <c r="W1376" s="85">
        <v>0</v>
      </c>
      <c r="X1376" s="62"/>
      <c r="Y1376" s="9"/>
    </row>
    <row r="1377" spans="7:25" x14ac:dyDescent="0.3">
      <c r="G1377" s="77"/>
      <c r="H1377" s="62">
        <v>72</v>
      </c>
      <c r="I1377" s="62" t="s">
        <v>28</v>
      </c>
      <c r="J1377" s="78">
        <v>489</v>
      </c>
      <c r="K1377" s="79">
        <v>0</v>
      </c>
      <c r="L1377" s="80">
        <v>1286</v>
      </c>
      <c r="M1377" s="81">
        <v>75581</v>
      </c>
      <c r="N1377" s="80">
        <v>1100238</v>
      </c>
      <c r="O1377" s="81">
        <v>432794</v>
      </c>
      <c r="P1377" s="81">
        <v>0</v>
      </c>
      <c r="Q1377" s="82">
        <v>2.9999999999999997E-4</v>
      </c>
      <c r="R1377" s="83">
        <v>0</v>
      </c>
      <c r="S1377" s="80">
        <v>0</v>
      </c>
      <c r="T1377" s="62"/>
      <c r="U1377" s="81">
        <v>0</v>
      </c>
      <c r="V1377" s="84">
        <v>3.1799999999999998E-4</v>
      </c>
      <c r="W1377" s="85">
        <v>0</v>
      </c>
      <c r="X1377" s="62"/>
      <c r="Y1377" s="9"/>
    </row>
    <row r="1378" spans="7:25" x14ac:dyDescent="0.3">
      <c r="G1378" s="77"/>
      <c r="H1378" s="62">
        <v>97</v>
      </c>
      <c r="I1378" s="62" t="s">
        <v>3</v>
      </c>
      <c r="J1378" s="78">
        <v>489</v>
      </c>
      <c r="K1378" s="79">
        <v>0</v>
      </c>
      <c r="L1378" s="80">
        <v>1286</v>
      </c>
      <c r="M1378" s="81">
        <v>75581</v>
      </c>
      <c r="N1378" s="80">
        <v>1100238</v>
      </c>
      <c r="O1378" s="81">
        <v>432794</v>
      </c>
      <c r="P1378" s="81">
        <v>0</v>
      </c>
      <c r="Q1378" s="82">
        <v>1.47E-4</v>
      </c>
      <c r="R1378" s="83">
        <v>0</v>
      </c>
      <c r="S1378" s="80">
        <v>0</v>
      </c>
      <c r="T1378" s="62"/>
      <c r="U1378" s="81">
        <v>0</v>
      </c>
      <c r="V1378" s="84">
        <v>1.54E-4</v>
      </c>
      <c r="W1378" s="85">
        <v>0</v>
      </c>
      <c r="X1378" s="62"/>
      <c r="Y1378" s="9"/>
    </row>
    <row r="1379" spans="7:25" x14ac:dyDescent="0.3">
      <c r="G1379" s="77"/>
      <c r="H1379" s="62">
        <v>104</v>
      </c>
      <c r="I1379" s="62" t="s">
        <v>88</v>
      </c>
      <c r="J1379" s="78">
        <v>489</v>
      </c>
      <c r="K1379" s="79">
        <v>0</v>
      </c>
      <c r="L1379" s="80">
        <v>1286</v>
      </c>
      <c r="M1379" s="81">
        <v>75581</v>
      </c>
      <c r="N1379" s="80">
        <v>1100238</v>
      </c>
      <c r="O1379" s="81">
        <v>432794</v>
      </c>
      <c r="P1379" s="81">
        <v>0</v>
      </c>
      <c r="Q1379" s="82">
        <v>0</v>
      </c>
      <c r="R1379" s="83">
        <v>0</v>
      </c>
      <c r="S1379" s="80">
        <v>0</v>
      </c>
      <c r="T1379" s="62"/>
      <c r="U1379" s="81">
        <v>0</v>
      </c>
      <c r="V1379" s="84">
        <v>0</v>
      </c>
      <c r="W1379" s="85">
        <v>0</v>
      </c>
      <c r="X1379" s="62"/>
      <c r="Y1379" s="9"/>
    </row>
    <row r="1380" spans="7:25" x14ac:dyDescent="0.3">
      <c r="G1380" s="77"/>
      <c r="H1380" s="62">
        <v>117</v>
      </c>
      <c r="I1380" s="62" t="s">
        <v>21</v>
      </c>
      <c r="J1380" s="78">
        <v>489</v>
      </c>
      <c r="K1380" s="79">
        <v>0</v>
      </c>
      <c r="L1380" s="80">
        <v>1286</v>
      </c>
      <c r="M1380" s="81">
        <v>75581</v>
      </c>
      <c r="N1380" s="80">
        <v>1100238</v>
      </c>
      <c r="O1380" s="81">
        <v>432794</v>
      </c>
      <c r="P1380" s="81">
        <v>0</v>
      </c>
      <c r="Q1380" s="82">
        <v>2.5700000000000001E-4</v>
      </c>
      <c r="R1380" s="83">
        <v>0</v>
      </c>
      <c r="S1380" s="80">
        <v>0</v>
      </c>
      <c r="T1380" s="62"/>
      <c r="U1380" s="81">
        <v>0</v>
      </c>
      <c r="V1380" s="84">
        <v>2.7300000000000002E-4</v>
      </c>
      <c r="W1380" s="85">
        <v>0</v>
      </c>
      <c r="X1380" s="62"/>
      <c r="Y1380" s="9"/>
    </row>
    <row r="1381" spans="7:25" x14ac:dyDescent="0.3">
      <c r="G1381" s="77"/>
      <c r="H1381" s="62">
        <v>118</v>
      </c>
      <c r="I1381" s="62" t="s">
        <v>19</v>
      </c>
      <c r="J1381" s="78">
        <v>489</v>
      </c>
      <c r="K1381" s="79">
        <v>0</v>
      </c>
      <c r="L1381" s="80">
        <v>1286</v>
      </c>
      <c r="M1381" s="81">
        <v>75581</v>
      </c>
      <c r="N1381" s="80">
        <v>1100238</v>
      </c>
      <c r="O1381" s="81">
        <v>432794</v>
      </c>
      <c r="P1381" s="81">
        <v>0</v>
      </c>
      <c r="Q1381" s="82">
        <v>8.3999999999999995E-5</v>
      </c>
      <c r="R1381" s="83">
        <v>0</v>
      </c>
      <c r="S1381" s="80">
        <v>0</v>
      </c>
      <c r="T1381" s="62"/>
      <c r="U1381" s="81">
        <v>0</v>
      </c>
      <c r="V1381" s="84">
        <v>1.3899999999999999E-4</v>
      </c>
      <c r="W1381" s="85">
        <v>0</v>
      </c>
      <c r="X1381" s="62"/>
      <c r="Y1381" s="9"/>
    </row>
    <row r="1382" spans="7:25" x14ac:dyDescent="0.3">
      <c r="G1382" s="77"/>
      <c r="H1382" s="62">
        <v>127</v>
      </c>
      <c r="I1382" s="62" t="s">
        <v>161</v>
      </c>
      <c r="J1382" s="78">
        <v>489</v>
      </c>
      <c r="K1382" s="79">
        <v>0</v>
      </c>
      <c r="L1382" s="80">
        <v>1286</v>
      </c>
      <c r="M1382" s="81">
        <v>75581</v>
      </c>
      <c r="N1382" s="80">
        <v>1100238</v>
      </c>
      <c r="O1382" s="81">
        <v>432794</v>
      </c>
      <c r="P1382" s="81">
        <v>0</v>
      </c>
      <c r="Q1382" s="82">
        <v>0</v>
      </c>
      <c r="R1382" s="83">
        <v>0</v>
      </c>
      <c r="S1382" s="80">
        <v>0</v>
      </c>
      <c r="T1382" s="62"/>
      <c r="U1382" s="81">
        <v>0</v>
      </c>
      <c r="V1382" s="84">
        <v>0</v>
      </c>
      <c r="W1382" s="85">
        <v>0</v>
      </c>
      <c r="X1382" s="62"/>
      <c r="Y1382" s="9"/>
    </row>
    <row r="1383" spans="7:25" x14ac:dyDescent="0.3">
      <c r="G1383" s="77"/>
      <c r="H1383" s="62">
        <v>129</v>
      </c>
      <c r="I1383" s="62" t="s">
        <v>91</v>
      </c>
      <c r="J1383" s="78">
        <v>489</v>
      </c>
      <c r="K1383" s="79">
        <v>0</v>
      </c>
      <c r="L1383" s="80">
        <v>1286</v>
      </c>
      <c r="M1383" s="81">
        <v>75581</v>
      </c>
      <c r="N1383" s="80">
        <v>1100238</v>
      </c>
      <c r="O1383" s="81">
        <v>432794</v>
      </c>
      <c r="P1383" s="81">
        <v>0</v>
      </c>
      <c r="Q1383" s="82">
        <v>0</v>
      </c>
      <c r="R1383" s="83">
        <v>0</v>
      </c>
      <c r="S1383" s="80">
        <v>0</v>
      </c>
      <c r="T1383" s="62"/>
      <c r="U1383" s="81">
        <v>0</v>
      </c>
      <c r="V1383" s="84">
        <v>0</v>
      </c>
      <c r="W1383" s="85">
        <v>0</v>
      </c>
      <c r="X1383" s="62"/>
      <c r="Y1383" s="9"/>
    </row>
    <row r="1384" spans="7:25" x14ac:dyDescent="0.3">
      <c r="G1384" s="77"/>
      <c r="H1384" s="62"/>
      <c r="I1384" s="62"/>
      <c r="J1384" s="78"/>
      <c r="K1384" s="79"/>
      <c r="L1384" s="80"/>
      <c r="M1384" s="80"/>
      <c r="N1384" s="80"/>
      <c r="O1384" s="80"/>
      <c r="P1384" s="81"/>
      <c r="Q1384" s="82"/>
      <c r="R1384" s="83"/>
      <c r="S1384" s="80"/>
      <c r="T1384" s="81"/>
      <c r="U1384" s="81"/>
      <c r="V1384" s="84"/>
      <c r="W1384" s="85"/>
      <c r="X1384" s="62"/>
      <c r="Y1384" s="9"/>
    </row>
    <row r="1385" spans="7:25" ht="15.6" x14ac:dyDescent="0.3">
      <c r="G1385" s="90">
        <v>127</v>
      </c>
      <c r="H1385" s="91" t="s">
        <v>161</v>
      </c>
      <c r="I1385" s="62"/>
      <c r="J1385" s="78"/>
      <c r="K1385" s="79"/>
      <c r="L1385" s="80"/>
      <c r="M1385" s="80"/>
      <c r="N1385" s="80"/>
      <c r="O1385" s="80"/>
      <c r="P1385" s="81"/>
      <c r="Q1385" s="82"/>
      <c r="R1385" s="83"/>
      <c r="S1385" s="80"/>
      <c r="T1385" s="81"/>
      <c r="U1385" s="81"/>
      <c r="V1385" s="84"/>
      <c r="W1385" s="85"/>
      <c r="X1385" s="62"/>
      <c r="Y1385" s="9"/>
    </row>
    <row r="1386" spans="7:25" x14ac:dyDescent="0.3">
      <c r="G1386" s="77"/>
      <c r="H1386" s="62">
        <v>1</v>
      </c>
      <c r="I1386" s="62" t="s">
        <v>11</v>
      </c>
      <c r="J1386" s="78">
        <v>490</v>
      </c>
      <c r="K1386" s="79">
        <v>0.75</v>
      </c>
      <c r="L1386" s="80">
        <v>12390816</v>
      </c>
      <c r="M1386" s="81">
        <v>546645</v>
      </c>
      <c r="N1386" s="80">
        <v>435238</v>
      </c>
      <c r="O1386" s="80">
        <v>45171</v>
      </c>
      <c r="P1386" s="81">
        <v>9175678.5</v>
      </c>
      <c r="Q1386" s="82">
        <v>2.2769999999999999E-3</v>
      </c>
      <c r="R1386" s="83">
        <v>20893.0199445</v>
      </c>
      <c r="S1386" s="80">
        <v>6342571</v>
      </c>
      <c r="T1386" s="81">
        <v>204704</v>
      </c>
      <c r="U1386" s="81">
        <v>4603400.25</v>
      </c>
      <c r="V1386" s="84">
        <v>1.91E-3</v>
      </c>
      <c r="W1386" s="85">
        <v>8792.4944775000004</v>
      </c>
      <c r="X1386" s="62"/>
      <c r="Y1386" s="9"/>
    </row>
    <row r="1387" spans="7:25" x14ac:dyDescent="0.3">
      <c r="G1387" s="77"/>
      <c r="H1387" s="62">
        <v>2</v>
      </c>
      <c r="I1387" s="62" t="s">
        <v>27</v>
      </c>
      <c r="J1387" s="78">
        <v>490</v>
      </c>
      <c r="K1387" s="79">
        <v>0.75</v>
      </c>
      <c r="L1387" s="80">
        <v>12390816</v>
      </c>
      <c r="M1387" s="81">
        <v>546645</v>
      </c>
      <c r="N1387" s="80">
        <v>435238</v>
      </c>
      <c r="O1387" s="80">
        <v>45171</v>
      </c>
      <c r="P1387" s="81">
        <v>9175678.5</v>
      </c>
      <c r="Q1387" s="82">
        <v>2.6200000000000003E-4</v>
      </c>
      <c r="R1387" s="83">
        <v>2404.027767</v>
      </c>
      <c r="S1387" s="80">
        <v>6342571</v>
      </c>
      <c r="T1387" s="81">
        <v>204704</v>
      </c>
      <c r="U1387" s="81">
        <v>4603400.25</v>
      </c>
      <c r="V1387" s="84">
        <v>2.6899999999999998E-4</v>
      </c>
      <c r="W1387" s="85">
        <v>1238.31466725</v>
      </c>
      <c r="X1387" s="62"/>
      <c r="Y1387" s="9"/>
    </row>
    <row r="1388" spans="7:25" x14ac:dyDescent="0.3">
      <c r="G1388" s="77"/>
      <c r="H1388" s="62">
        <v>3</v>
      </c>
      <c r="I1388" s="62" t="s">
        <v>20</v>
      </c>
      <c r="J1388" s="78">
        <v>490</v>
      </c>
      <c r="K1388" s="79">
        <v>0.75</v>
      </c>
      <c r="L1388" s="80">
        <v>12390816</v>
      </c>
      <c r="M1388" s="81">
        <v>546645</v>
      </c>
      <c r="N1388" s="80">
        <v>435238</v>
      </c>
      <c r="O1388" s="80">
        <v>45171</v>
      </c>
      <c r="P1388" s="81">
        <v>9175678.5</v>
      </c>
      <c r="Q1388" s="82">
        <v>5.7799999999999995E-4</v>
      </c>
      <c r="R1388" s="83">
        <v>5303.5421729999998</v>
      </c>
      <c r="S1388" s="80">
        <v>6342571</v>
      </c>
      <c r="T1388" s="81">
        <v>204704</v>
      </c>
      <c r="U1388" s="81">
        <v>4603400.25</v>
      </c>
      <c r="V1388" s="84">
        <v>5.9699999999999998E-4</v>
      </c>
      <c r="W1388" s="85">
        <v>2748.2299492500001</v>
      </c>
      <c r="X1388" s="62"/>
      <c r="Y1388" s="9"/>
    </row>
    <row r="1389" spans="7:25" x14ac:dyDescent="0.3">
      <c r="G1389" s="77"/>
      <c r="H1389" s="62">
        <v>5</v>
      </c>
      <c r="I1389" s="62" t="s">
        <v>17</v>
      </c>
      <c r="J1389" s="78">
        <v>490</v>
      </c>
      <c r="K1389" s="79">
        <v>0.5</v>
      </c>
      <c r="L1389" s="80">
        <v>12390816</v>
      </c>
      <c r="M1389" s="81">
        <v>546645</v>
      </c>
      <c r="N1389" s="80">
        <v>435238</v>
      </c>
      <c r="O1389" s="80">
        <v>45171</v>
      </c>
      <c r="P1389" s="81">
        <v>6117119</v>
      </c>
      <c r="Q1389" s="82">
        <v>6.2979999999999998E-3</v>
      </c>
      <c r="R1389" s="83">
        <v>38525.615462000002</v>
      </c>
      <c r="S1389" s="80">
        <v>6342571</v>
      </c>
      <c r="T1389" s="81">
        <v>204704</v>
      </c>
      <c r="U1389" s="81">
        <v>3068933.5</v>
      </c>
      <c r="V1389" s="84">
        <v>6.6930000000000002E-3</v>
      </c>
      <c r="W1389" s="85">
        <v>20540.3719155</v>
      </c>
      <c r="X1389" s="62"/>
      <c r="Y1389" s="9"/>
    </row>
    <row r="1390" spans="7:25" x14ac:dyDescent="0.3">
      <c r="G1390" s="77"/>
      <c r="H1390" s="62">
        <v>137</v>
      </c>
      <c r="I1390" s="62" t="s">
        <v>160</v>
      </c>
      <c r="J1390" s="78">
        <v>490</v>
      </c>
      <c r="K1390" s="79">
        <v>0.5</v>
      </c>
      <c r="L1390" s="80">
        <v>12390816</v>
      </c>
      <c r="M1390" s="81">
        <v>546645</v>
      </c>
      <c r="N1390" s="80">
        <v>435238</v>
      </c>
      <c r="O1390" s="80">
        <v>45171</v>
      </c>
      <c r="P1390" s="81">
        <v>6117119</v>
      </c>
      <c r="Q1390" s="82">
        <v>7.4999999999999993E-5</v>
      </c>
      <c r="R1390" s="83">
        <v>458.78392499999995</v>
      </c>
      <c r="S1390" s="80">
        <v>6342571</v>
      </c>
      <c r="T1390" s="81">
        <v>204704</v>
      </c>
      <c r="U1390" s="81">
        <v>3068933.5</v>
      </c>
      <c r="V1390" s="84">
        <v>0</v>
      </c>
      <c r="W1390" s="85">
        <v>0</v>
      </c>
      <c r="X1390" s="62"/>
      <c r="Y1390" s="9"/>
    </row>
    <row r="1391" spans="7:25" x14ac:dyDescent="0.3">
      <c r="G1391" s="77"/>
      <c r="H1391" s="62">
        <v>6</v>
      </c>
      <c r="I1391" s="62" t="s">
        <v>76</v>
      </c>
      <c r="J1391" s="78">
        <v>490</v>
      </c>
      <c r="K1391" s="79">
        <v>0.5</v>
      </c>
      <c r="L1391" s="80">
        <v>12390816</v>
      </c>
      <c r="M1391" s="81">
        <v>546645</v>
      </c>
      <c r="N1391" s="80">
        <v>435238</v>
      </c>
      <c r="O1391" s="80">
        <v>45171</v>
      </c>
      <c r="P1391" s="81">
        <v>6117119</v>
      </c>
      <c r="Q1391" s="82">
        <v>0</v>
      </c>
      <c r="R1391" s="83">
        <v>0</v>
      </c>
      <c r="S1391" s="80">
        <v>6342571</v>
      </c>
      <c r="T1391" s="81">
        <v>204704</v>
      </c>
      <c r="U1391" s="81">
        <v>3068933.5</v>
      </c>
      <c r="V1391" s="84">
        <v>0</v>
      </c>
      <c r="W1391" s="85">
        <v>0</v>
      </c>
      <c r="X1391" s="62"/>
      <c r="Y1391" s="9"/>
    </row>
    <row r="1392" spans="7:25" x14ac:dyDescent="0.3">
      <c r="G1392" s="77"/>
      <c r="H1392" s="62">
        <v>7</v>
      </c>
      <c r="I1392" s="62" t="s">
        <v>9</v>
      </c>
      <c r="J1392" s="78">
        <v>490</v>
      </c>
      <c r="K1392" s="79">
        <v>0</v>
      </c>
      <c r="L1392" s="80">
        <v>12390816</v>
      </c>
      <c r="M1392" s="81">
        <v>546645</v>
      </c>
      <c r="N1392" s="80">
        <v>435238</v>
      </c>
      <c r="O1392" s="80">
        <v>45171</v>
      </c>
      <c r="P1392" s="81">
        <v>0</v>
      </c>
      <c r="Q1392" s="82">
        <v>1.1900000000000001E-4</v>
      </c>
      <c r="R1392" s="83">
        <v>0</v>
      </c>
      <c r="S1392" s="80">
        <v>6342571</v>
      </c>
      <c r="T1392" s="81">
        <v>204704</v>
      </c>
      <c r="U1392" s="81">
        <v>0</v>
      </c>
      <c r="V1392" s="84">
        <v>1.27E-4</v>
      </c>
      <c r="W1392" s="85">
        <v>0</v>
      </c>
      <c r="X1392" s="62"/>
      <c r="Y1392" s="9"/>
    </row>
    <row r="1393" spans="7:25" x14ac:dyDescent="0.3">
      <c r="G1393" s="77"/>
      <c r="H1393" s="62">
        <v>8</v>
      </c>
      <c r="I1393" s="62" t="s">
        <v>23</v>
      </c>
      <c r="J1393" s="78">
        <v>490</v>
      </c>
      <c r="K1393" s="79">
        <v>0</v>
      </c>
      <c r="L1393" s="80">
        <v>12390816</v>
      </c>
      <c r="M1393" s="81">
        <v>546645</v>
      </c>
      <c r="N1393" s="80">
        <v>435238</v>
      </c>
      <c r="O1393" s="80">
        <v>45171</v>
      </c>
      <c r="P1393" s="81">
        <v>0</v>
      </c>
      <c r="Q1393" s="82">
        <v>1.74E-4</v>
      </c>
      <c r="R1393" s="83">
        <v>0</v>
      </c>
      <c r="S1393" s="80">
        <v>6342571</v>
      </c>
      <c r="T1393" s="81">
        <v>204704</v>
      </c>
      <c r="U1393" s="81">
        <v>0</v>
      </c>
      <c r="V1393" s="84">
        <v>1.8699999999999999E-4</v>
      </c>
      <c r="W1393" s="85">
        <v>0</v>
      </c>
      <c r="X1393" s="62"/>
      <c r="Y1393" s="9"/>
    </row>
    <row r="1394" spans="7:25" x14ac:dyDescent="0.3">
      <c r="G1394" s="77"/>
      <c r="H1394" s="62">
        <v>38</v>
      </c>
      <c r="I1394" s="62" t="s">
        <v>12</v>
      </c>
      <c r="J1394" s="78">
        <v>490</v>
      </c>
      <c r="K1394" s="79">
        <v>0.75</v>
      </c>
      <c r="L1394" s="80">
        <v>12390816</v>
      </c>
      <c r="M1394" s="81">
        <v>546645</v>
      </c>
      <c r="N1394" s="80">
        <v>435238</v>
      </c>
      <c r="O1394" s="80">
        <v>45171</v>
      </c>
      <c r="P1394" s="81">
        <v>9175678.5</v>
      </c>
      <c r="Q1394" s="82">
        <v>9.5000000000000005E-5</v>
      </c>
      <c r="R1394" s="83">
        <v>871.6894575</v>
      </c>
      <c r="S1394" s="80">
        <v>6342571</v>
      </c>
      <c r="T1394" s="81">
        <v>204704</v>
      </c>
      <c r="U1394" s="81">
        <v>4603400.25</v>
      </c>
      <c r="V1394" s="84">
        <v>7.8999999999999996E-5</v>
      </c>
      <c r="W1394" s="85">
        <v>363.66861975</v>
      </c>
      <c r="X1394" s="62"/>
      <c r="Y1394" s="9"/>
    </row>
    <row r="1395" spans="7:25" x14ac:dyDescent="0.3">
      <c r="G1395" s="77"/>
      <c r="H1395" s="62">
        <v>41</v>
      </c>
      <c r="I1395" s="62" t="s">
        <v>196</v>
      </c>
      <c r="J1395" s="78">
        <v>490</v>
      </c>
      <c r="K1395" s="79">
        <v>0</v>
      </c>
      <c r="L1395" s="80">
        <v>12390816</v>
      </c>
      <c r="M1395" s="81">
        <v>546645</v>
      </c>
      <c r="N1395" s="80">
        <v>435238</v>
      </c>
      <c r="O1395" s="80">
        <v>45171</v>
      </c>
      <c r="P1395" s="81">
        <v>0</v>
      </c>
      <c r="Q1395" s="82">
        <v>0</v>
      </c>
      <c r="R1395" s="83">
        <v>0</v>
      </c>
      <c r="S1395" s="80">
        <v>6342571</v>
      </c>
      <c r="T1395" s="81">
        <v>204704</v>
      </c>
      <c r="U1395" s="81">
        <v>0</v>
      </c>
      <c r="V1395" s="84">
        <v>0</v>
      </c>
      <c r="W1395" s="85">
        <v>0</v>
      </c>
      <c r="X1395" s="62"/>
      <c r="Y1395" s="9"/>
    </row>
    <row r="1396" spans="7:25" x14ac:dyDescent="0.3">
      <c r="G1396" s="77"/>
      <c r="H1396" s="62">
        <v>43</v>
      </c>
      <c r="I1396" s="62" t="s">
        <v>197</v>
      </c>
      <c r="J1396" s="78">
        <v>490</v>
      </c>
      <c r="K1396" s="79">
        <v>0</v>
      </c>
      <c r="L1396" s="80">
        <v>12390816</v>
      </c>
      <c r="M1396" s="81">
        <v>546645</v>
      </c>
      <c r="N1396" s="80">
        <v>435238</v>
      </c>
      <c r="O1396" s="80">
        <v>45171</v>
      </c>
      <c r="P1396" s="81">
        <v>0</v>
      </c>
      <c r="Q1396" s="82">
        <v>3.2499999999999999E-4</v>
      </c>
      <c r="R1396" s="83">
        <v>0</v>
      </c>
      <c r="S1396" s="80">
        <v>6342571</v>
      </c>
      <c r="T1396" s="81">
        <v>204704</v>
      </c>
      <c r="U1396" s="81">
        <v>0</v>
      </c>
      <c r="V1396" s="84">
        <v>3.5599999999999998E-4</v>
      </c>
      <c r="W1396" s="85">
        <v>0</v>
      </c>
      <c r="X1396" s="62"/>
      <c r="Y1396" s="9"/>
    </row>
    <row r="1397" spans="7:25" x14ac:dyDescent="0.3">
      <c r="G1397" s="77"/>
      <c r="H1397" s="62">
        <v>55</v>
      </c>
      <c r="I1397" s="62" t="s">
        <v>26</v>
      </c>
      <c r="J1397" s="78">
        <v>490</v>
      </c>
      <c r="K1397" s="79">
        <v>0.75</v>
      </c>
      <c r="L1397" s="80">
        <v>12390816</v>
      </c>
      <c r="M1397" s="81">
        <v>546645</v>
      </c>
      <c r="N1397" s="80">
        <v>435238</v>
      </c>
      <c r="O1397" s="80">
        <v>45171</v>
      </c>
      <c r="P1397" s="81">
        <v>9175678.5</v>
      </c>
      <c r="Q1397" s="82">
        <v>1.4799999999999999E-4</v>
      </c>
      <c r="R1397" s="83">
        <v>1358.0004179999999</v>
      </c>
      <c r="S1397" s="80">
        <v>6342571</v>
      </c>
      <c r="T1397" s="81">
        <v>204704</v>
      </c>
      <c r="U1397" s="81">
        <v>4603400.25</v>
      </c>
      <c r="V1397" s="84">
        <v>1.5699999999999999E-4</v>
      </c>
      <c r="W1397" s="85">
        <v>722.73383924999996</v>
      </c>
      <c r="X1397" s="62"/>
      <c r="Y1397" s="9"/>
    </row>
    <row r="1398" spans="7:25" x14ac:dyDescent="0.3">
      <c r="G1398" s="77"/>
      <c r="H1398" s="62">
        <v>56</v>
      </c>
      <c r="I1398" s="62" t="s">
        <v>14</v>
      </c>
      <c r="J1398" s="78">
        <v>490</v>
      </c>
      <c r="K1398" s="79">
        <v>0</v>
      </c>
      <c r="L1398" s="80">
        <v>12390816</v>
      </c>
      <c r="M1398" s="81">
        <v>546645</v>
      </c>
      <c r="N1398" s="80">
        <v>435238</v>
      </c>
      <c r="O1398" s="80">
        <v>45171</v>
      </c>
      <c r="P1398" s="81">
        <v>0</v>
      </c>
      <c r="Q1398" s="82">
        <v>1.3370000000000001E-3</v>
      </c>
      <c r="R1398" s="83">
        <v>0</v>
      </c>
      <c r="S1398" s="80">
        <v>6342571</v>
      </c>
      <c r="T1398" s="81">
        <v>204704</v>
      </c>
      <c r="U1398" s="81">
        <v>0</v>
      </c>
      <c r="V1398" s="84">
        <v>1.405E-3</v>
      </c>
      <c r="W1398" s="85">
        <v>0</v>
      </c>
      <c r="X1398" s="62"/>
      <c r="Y1398" s="9"/>
    </row>
    <row r="1399" spans="7:25" x14ac:dyDescent="0.3">
      <c r="G1399" s="77"/>
      <c r="H1399" s="62">
        <v>71</v>
      </c>
      <c r="I1399" s="62" t="s">
        <v>18</v>
      </c>
      <c r="J1399" s="78">
        <v>490</v>
      </c>
      <c r="K1399" s="79">
        <v>0</v>
      </c>
      <c r="L1399" s="80">
        <v>12390816</v>
      </c>
      <c r="M1399" s="81">
        <v>546645</v>
      </c>
      <c r="N1399" s="80">
        <v>435238</v>
      </c>
      <c r="O1399" s="80">
        <v>45171</v>
      </c>
      <c r="P1399" s="81">
        <v>0</v>
      </c>
      <c r="Q1399" s="82">
        <v>1.0000000000000001E-5</v>
      </c>
      <c r="R1399" s="83">
        <v>0</v>
      </c>
      <c r="S1399" s="80">
        <v>6342571</v>
      </c>
      <c r="T1399" s="81">
        <v>204704</v>
      </c>
      <c r="U1399" s="81">
        <v>0</v>
      </c>
      <c r="V1399" s="84">
        <v>1.1E-5</v>
      </c>
      <c r="W1399" s="85">
        <v>0</v>
      </c>
      <c r="X1399" s="62"/>
      <c r="Y1399" s="9"/>
    </row>
    <row r="1400" spans="7:25" x14ac:dyDescent="0.3">
      <c r="G1400" s="77"/>
      <c r="H1400" s="62">
        <v>72</v>
      </c>
      <c r="I1400" s="62" t="s">
        <v>28</v>
      </c>
      <c r="J1400" s="78">
        <v>490</v>
      </c>
      <c r="K1400" s="79">
        <v>0</v>
      </c>
      <c r="L1400" s="80">
        <v>12390816</v>
      </c>
      <c r="M1400" s="81">
        <v>546645</v>
      </c>
      <c r="N1400" s="80">
        <v>435238</v>
      </c>
      <c r="O1400" s="80">
        <v>45171</v>
      </c>
      <c r="P1400" s="81">
        <v>0</v>
      </c>
      <c r="Q1400" s="82">
        <v>2.9999999999999997E-4</v>
      </c>
      <c r="R1400" s="83">
        <v>0</v>
      </c>
      <c r="S1400" s="80">
        <v>6342571</v>
      </c>
      <c r="T1400" s="81">
        <v>204704</v>
      </c>
      <c r="U1400" s="81">
        <v>0</v>
      </c>
      <c r="V1400" s="84">
        <v>3.1799999999999998E-4</v>
      </c>
      <c r="W1400" s="85">
        <v>0</v>
      </c>
      <c r="X1400" s="62"/>
      <c r="Y1400" s="9"/>
    </row>
    <row r="1401" spans="7:25" x14ac:dyDescent="0.3">
      <c r="G1401" s="77"/>
      <c r="H1401" s="62">
        <v>97</v>
      </c>
      <c r="I1401" s="62" t="s">
        <v>3</v>
      </c>
      <c r="J1401" s="78">
        <v>490</v>
      </c>
      <c r="K1401" s="79">
        <v>0</v>
      </c>
      <c r="L1401" s="80">
        <v>12390816</v>
      </c>
      <c r="M1401" s="81">
        <v>546645</v>
      </c>
      <c r="N1401" s="80">
        <v>435238</v>
      </c>
      <c r="O1401" s="80">
        <v>45171</v>
      </c>
      <c r="P1401" s="81">
        <v>0</v>
      </c>
      <c r="Q1401" s="82">
        <v>1.47E-4</v>
      </c>
      <c r="R1401" s="83">
        <v>0</v>
      </c>
      <c r="S1401" s="80">
        <v>6342571</v>
      </c>
      <c r="T1401" s="81">
        <v>204704</v>
      </c>
      <c r="U1401" s="81">
        <v>0</v>
      </c>
      <c r="V1401" s="84">
        <v>1.54E-4</v>
      </c>
      <c r="W1401" s="85">
        <v>0</v>
      </c>
      <c r="X1401" s="62"/>
      <c r="Y1401" s="9"/>
    </row>
    <row r="1402" spans="7:25" x14ac:dyDescent="0.3">
      <c r="G1402" s="77"/>
      <c r="H1402" s="62">
        <v>104</v>
      </c>
      <c r="I1402" s="62" t="s">
        <v>88</v>
      </c>
      <c r="J1402" s="78">
        <v>490</v>
      </c>
      <c r="K1402" s="79">
        <v>0</v>
      </c>
      <c r="L1402" s="80">
        <v>12390816</v>
      </c>
      <c r="M1402" s="81">
        <v>546645</v>
      </c>
      <c r="N1402" s="80">
        <v>435238</v>
      </c>
      <c r="O1402" s="80">
        <v>45171</v>
      </c>
      <c r="P1402" s="81">
        <v>0</v>
      </c>
      <c r="Q1402" s="82">
        <v>0</v>
      </c>
      <c r="R1402" s="83">
        <v>0</v>
      </c>
      <c r="S1402" s="80">
        <v>6342571</v>
      </c>
      <c r="T1402" s="81">
        <v>204704</v>
      </c>
      <c r="U1402" s="81">
        <v>0</v>
      </c>
      <c r="V1402" s="84">
        <v>0</v>
      </c>
      <c r="W1402" s="85">
        <v>0</v>
      </c>
      <c r="X1402" s="62"/>
      <c r="Y1402" s="9"/>
    </row>
    <row r="1403" spans="7:25" x14ac:dyDescent="0.3">
      <c r="G1403" s="77"/>
      <c r="H1403" s="62">
        <v>117</v>
      </c>
      <c r="I1403" s="62" t="s">
        <v>21</v>
      </c>
      <c r="J1403" s="78">
        <v>490</v>
      </c>
      <c r="K1403" s="79">
        <v>0</v>
      </c>
      <c r="L1403" s="80">
        <v>12390816</v>
      </c>
      <c r="M1403" s="81">
        <v>546645</v>
      </c>
      <c r="N1403" s="80">
        <v>435238</v>
      </c>
      <c r="O1403" s="80">
        <v>45171</v>
      </c>
      <c r="P1403" s="81">
        <v>0</v>
      </c>
      <c r="Q1403" s="82">
        <v>2.5700000000000001E-4</v>
      </c>
      <c r="R1403" s="83">
        <v>0</v>
      </c>
      <c r="S1403" s="80">
        <v>6342571</v>
      </c>
      <c r="T1403" s="81">
        <v>204704</v>
      </c>
      <c r="U1403" s="81">
        <v>0</v>
      </c>
      <c r="V1403" s="84">
        <v>2.7300000000000002E-4</v>
      </c>
      <c r="W1403" s="85">
        <v>0</v>
      </c>
      <c r="X1403" s="62"/>
      <c r="Y1403" s="9"/>
    </row>
    <row r="1404" spans="7:25" x14ac:dyDescent="0.3">
      <c r="G1404" s="77"/>
      <c r="H1404" s="62">
        <v>118</v>
      </c>
      <c r="I1404" s="62" t="s">
        <v>19</v>
      </c>
      <c r="J1404" s="78">
        <v>490</v>
      </c>
      <c r="K1404" s="79">
        <v>0</v>
      </c>
      <c r="L1404" s="80">
        <v>12390816</v>
      </c>
      <c r="M1404" s="81">
        <v>546645</v>
      </c>
      <c r="N1404" s="80">
        <v>435238</v>
      </c>
      <c r="O1404" s="80">
        <v>45171</v>
      </c>
      <c r="P1404" s="81">
        <v>0</v>
      </c>
      <c r="Q1404" s="82">
        <v>8.3999999999999995E-5</v>
      </c>
      <c r="R1404" s="83">
        <v>0</v>
      </c>
      <c r="S1404" s="80">
        <v>6342571</v>
      </c>
      <c r="T1404" s="81">
        <v>204704</v>
      </c>
      <c r="U1404" s="81">
        <v>0</v>
      </c>
      <c r="V1404" s="84">
        <v>1.3899999999999999E-4</v>
      </c>
      <c r="W1404" s="85">
        <v>0</v>
      </c>
      <c r="X1404" s="62"/>
      <c r="Y1404" s="9"/>
    </row>
    <row r="1405" spans="7:25" x14ac:dyDescent="0.3">
      <c r="G1405" s="77"/>
      <c r="H1405" s="62">
        <v>127</v>
      </c>
      <c r="I1405" s="62" t="s">
        <v>161</v>
      </c>
      <c r="J1405" s="78">
        <v>490</v>
      </c>
      <c r="K1405" s="79">
        <v>0</v>
      </c>
      <c r="L1405" s="80">
        <v>12390816</v>
      </c>
      <c r="M1405" s="81">
        <v>546645</v>
      </c>
      <c r="N1405" s="80">
        <v>435238</v>
      </c>
      <c r="O1405" s="80">
        <v>45171</v>
      </c>
      <c r="P1405" s="81">
        <v>0</v>
      </c>
      <c r="Q1405" s="82">
        <v>0</v>
      </c>
      <c r="R1405" s="83">
        <v>0</v>
      </c>
      <c r="S1405" s="80">
        <v>6342571</v>
      </c>
      <c r="T1405" s="81">
        <v>204704</v>
      </c>
      <c r="U1405" s="81">
        <v>0</v>
      </c>
      <c r="V1405" s="84">
        <v>0</v>
      </c>
      <c r="W1405" s="85">
        <v>0</v>
      </c>
      <c r="X1405" s="62"/>
      <c r="Y1405" s="9"/>
    </row>
    <row r="1406" spans="7:25" x14ac:dyDescent="0.3">
      <c r="G1406" s="77"/>
      <c r="H1406" s="62">
        <v>129</v>
      </c>
      <c r="I1406" s="62" t="s">
        <v>91</v>
      </c>
      <c r="J1406" s="78">
        <v>490</v>
      </c>
      <c r="K1406" s="79">
        <v>0</v>
      </c>
      <c r="L1406" s="80">
        <v>12390816</v>
      </c>
      <c r="M1406" s="81">
        <v>546645</v>
      </c>
      <c r="N1406" s="80">
        <v>435238</v>
      </c>
      <c r="O1406" s="80">
        <v>45171</v>
      </c>
      <c r="P1406" s="81">
        <v>0</v>
      </c>
      <c r="Q1406" s="82">
        <v>0</v>
      </c>
      <c r="R1406" s="83">
        <v>0</v>
      </c>
      <c r="S1406" s="80">
        <v>6342571</v>
      </c>
      <c r="T1406" s="81">
        <v>204704</v>
      </c>
      <c r="U1406" s="81">
        <v>0</v>
      </c>
      <c r="V1406" s="84">
        <v>0</v>
      </c>
      <c r="W1406" s="85">
        <v>0</v>
      </c>
      <c r="X1406" s="62"/>
      <c r="Y1406" s="9"/>
    </row>
    <row r="1407" spans="7:25" x14ac:dyDescent="0.3">
      <c r="G1407" s="77"/>
      <c r="H1407" s="62"/>
      <c r="I1407" s="62"/>
      <c r="J1407" s="78"/>
      <c r="K1407" s="79"/>
      <c r="L1407" s="80"/>
      <c r="M1407" s="80"/>
      <c r="N1407" s="80"/>
      <c r="O1407" s="80"/>
      <c r="P1407" s="81"/>
      <c r="Q1407" s="82"/>
      <c r="R1407" s="83"/>
      <c r="S1407" s="80"/>
      <c r="T1407" s="81"/>
      <c r="U1407" s="81"/>
      <c r="V1407" s="84"/>
      <c r="W1407" s="85"/>
      <c r="X1407" s="62"/>
      <c r="Y1407" s="9"/>
    </row>
    <row r="1408" spans="7:25" ht="15.6" x14ac:dyDescent="0.3">
      <c r="G1408" s="90">
        <v>127</v>
      </c>
      <c r="H1408" s="91" t="s">
        <v>161</v>
      </c>
      <c r="I1408" s="62"/>
      <c r="J1408" s="78"/>
      <c r="K1408" s="79"/>
      <c r="L1408" s="80"/>
      <c r="M1408" s="80"/>
      <c r="N1408" s="80"/>
      <c r="O1408" s="80"/>
      <c r="P1408" s="81"/>
      <c r="Q1408" s="82"/>
      <c r="R1408" s="83"/>
      <c r="S1408" s="80"/>
      <c r="T1408" s="81"/>
      <c r="U1408" s="81"/>
      <c r="V1408" s="84"/>
      <c r="W1408" s="85"/>
      <c r="X1408" s="62"/>
      <c r="Y1408" s="9"/>
    </row>
    <row r="1409" spans="7:25" x14ac:dyDescent="0.3">
      <c r="G1409" s="77"/>
      <c r="H1409" s="62">
        <v>1</v>
      </c>
      <c r="I1409" s="62" t="s">
        <v>11</v>
      </c>
      <c r="J1409" s="78">
        <v>491</v>
      </c>
      <c r="K1409" s="79">
        <v>0.75</v>
      </c>
      <c r="L1409" s="80">
        <v>323615</v>
      </c>
      <c r="M1409" s="81">
        <v>5874</v>
      </c>
      <c r="N1409" s="80">
        <v>62839</v>
      </c>
      <c r="O1409" s="80">
        <v>3528</v>
      </c>
      <c r="P1409" s="81">
        <v>282789</v>
      </c>
      <c r="Q1409" s="82">
        <v>2.2769999999999999E-3</v>
      </c>
      <c r="R1409" s="83">
        <v>643.91055299999994</v>
      </c>
      <c r="S1409" s="80">
        <v>0</v>
      </c>
      <c r="T1409" s="81"/>
      <c r="U1409" s="81">
        <v>0</v>
      </c>
      <c r="V1409" s="84">
        <v>1.91E-3</v>
      </c>
      <c r="W1409" s="85">
        <v>0</v>
      </c>
      <c r="X1409" s="62"/>
      <c r="Y1409" s="9"/>
    </row>
    <row r="1410" spans="7:25" x14ac:dyDescent="0.3">
      <c r="G1410" s="77"/>
      <c r="H1410" s="62">
        <v>2</v>
      </c>
      <c r="I1410" s="62" t="s">
        <v>27</v>
      </c>
      <c r="J1410" s="78">
        <v>491</v>
      </c>
      <c r="K1410" s="79">
        <v>0.75</v>
      </c>
      <c r="L1410" s="80">
        <v>323615</v>
      </c>
      <c r="M1410" s="81">
        <v>5874</v>
      </c>
      <c r="N1410" s="80">
        <v>62839</v>
      </c>
      <c r="O1410" s="80">
        <v>3528</v>
      </c>
      <c r="P1410" s="81">
        <v>282789</v>
      </c>
      <c r="Q1410" s="82">
        <v>2.6200000000000003E-4</v>
      </c>
      <c r="R1410" s="83">
        <v>74.09071800000001</v>
      </c>
      <c r="S1410" s="80">
        <v>0</v>
      </c>
      <c r="T1410" s="81"/>
      <c r="U1410" s="81">
        <v>0</v>
      </c>
      <c r="V1410" s="84">
        <v>2.6899999999999998E-4</v>
      </c>
      <c r="W1410" s="85">
        <v>0</v>
      </c>
      <c r="X1410" s="62"/>
      <c r="Y1410" s="9"/>
    </row>
    <row r="1411" spans="7:25" x14ac:dyDescent="0.3">
      <c r="G1411" s="77"/>
      <c r="H1411" s="62">
        <v>3</v>
      </c>
      <c r="I1411" s="62" t="s">
        <v>20</v>
      </c>
      <c r="J1411" s="78">
        <v>491</v>
      </c>
      <c r="K1411" s="79">
        <v>0.75</v>
      </c>
      <c r="L1411" s="80">
        <v>323615</v>
      </c>
      <c r="M1411" s="81">
        <v>5874</v>
      </c>
      <c r="N1411" s="80">
        <v>62839</v>
      </c>
      <c r="O1411" s="80">
        <v>3528</v>
      </c>
      <c r="P1411" s="81">
        <v>282789</v>
      </c>
      <c r="Q1411" s="82">
        <v>5.7799999999999995E-4</v>
      </c>
      <c r="R1411" s="83">
        <v>163.45204199999998</v>
      </c>
      <c r="S1411" s="80">
        <v>0</v>
      </c>
      <c r="T1411" s="81"/>
      <c r="U1411" s="81">
        <v>0</v>
      </c>
      <c r="V1411" s="84">
        <v>5.9699999999999998E-4</v>
      </c>
      <c r="W1411" s="85">
        <v>0</v>
      </c>
      <c r="X1411" s="62"/>
      <c r="Y1411" s="9"/>
    </row>
    <row r="1412" spans="7:25" x14ac:dyDescent="0.3">
      <c r="G1412" s="77"/>
      <c r="H1412" s="62">
        <v>5</v>
      </c>
      <c r="I1412" s="62" t="s">
        <v>17</v>
      </c>
      <c r="J1412" s="78">
        <v>491</v>
      </c>
      <c r="K1412" s="79">
        <v>0.5</v>
      </c>
      <c r="L1412" s="80">
        <v>323615</v>
      </c>
      <c r="M1412" s="81">
        <v>5874</v>
      </c>
      <c r="N1412" s="80">
        <v>62839</v>
      </c>
      <c r="O1412" s="80">
        <v>3528</v>
      </c>
      <c r="P1412" s="81">
        <v>188526</v>
      </c>
      <c r="Q1412" s="82">
        <v>6.2979999999999998E-3</v>
      </c>
      <c r="R1412" s="83">
        <v>1187.3367479999999</v>
      </c>
      <c r="S1412" s="80">
        <v>0</v>
      </c>
      <c r="T1412" s="81"/>
      <c r="U1412" s="81">
        <v>0</v>
      </c>
      <c r="V1412" s="84">
        <v>6.6930000000000002E-3</v>
      </c>
      <c r="W1412" s="85">
        <v>0</v>
      </c>
      <c r="X1412" s="62"/>
      <c r="Y1412" s="9"/>
    </row>
    <row r="1413" spans="7:25" x14ac:dyDescent="0.3">
      <c r="G1413" s="77"/>
      <c r="H1413" s="62">
        <v>137</v>
      </c>
      <c r="I1413" s="62" t="s">
        <v>160</v>
      </c>
      <c r="J1413" s="78">
        <v>491</v>
      </c>
      <c r="K1413" s="79">
        <v>0.5</v>
      </c>
      <c r="L1413" s="80">
        <v>323615</v>
      </c>
      <c r="M1413" s="81">
        <v>5874</v>
      </c>
      <c r="N1413" s="80">
        <v>62839</v>
      </c>
      <c r="O1413" s="80">
        <v>3528</v>
      </c>
      <c r="P1413" s="81">
        <v>188526</v>
      </c>
      <c r="Q1413" s="82">
        <v>7.4999999999999993E-5</v>
      </c>
      <c r="R1413" s="83">
        <v>14.139449999999998</v>
      </c>
      <c r="S1413" s="80">
        <v>0</v>
      </c>
      <c r="T1413" s="81"/>
      <c r="U1413" s="81">
        <v>0</v>
      </c>
      <c r="V1413" s="84">
        <v>0</v>
      </c>
      <c r="W1413" s="85">
        <v>0</v>
      </c>
      <c r="X1413" s="62"/>
      <c r="Y1413" s="9"/>
    </row>
    <row r="1414" spans="7:25" x14ac:dyDescent="0.3">
      <c r="G1414" s="77"/>
      <c r="H1414" s="62">
        <v>6</v>
      </c>
      <c r="I1414" s="62" t="s">
        <v>76</v>
      </c>
      <c r="J1414" s="78">
        <v>491</v>
      </c>
      <c r="K1414" s="79">
        <v>0.5</v>
      </c>
      <c r="L1414" s="80">
        <v>323615</v>
      </c>
      <c r="M1414" s="81">
        <v>5874</v>
      </c>
      <c r="N1414" s="80">
        <v>62839</v>
      </c>
      <c r="O1414" s="80">
        <v>3528</v>
      </c>
      <c r="P1414" s="81">
        <v>188526</v>
      </c>
      <c r="Q1414" s="82">
        <v>0</v>
      </c>
      <c r="R1414" s="83">
        <v>0</v>
      </c>
      <c r="S1414" s="80">
        <v>0</v>
      </c>
      <c r="T1414" s="81"/>
      <c r="U1414" s="81">
        <v>0</v>
      </c>
      <c r="V1414" s="84">
        <v>0</v>
      </c>
      <c r="W1414" s="85">
        <v>0</v>
      </c>
      <c r="X1414" s="62"/>
      <c r="Y1414" s="9"/>
    </row>
    <row r="1415" spans="7:25" x14ac:dyDescent="0.3">
      <c r="G1415" s="77"/>
      <c r="H1415" s="62">
        <v>7</v>
      </c>
      <c r="I1415" s="62" t="s">
        <v>9</v>
      </c>
      <c r="J1415" s="78">
        <v>491</v>
      </c>
      <c r="K1415" s="79">
        <v>0</v>
      </c>
      <c r="L1415" s="80">
        <v>323615</v>
      </c>
      <c r="M1415" s="81">
        <v>5874</v>
      </c>
      <c r="N1415" s="80">
        <v>62839</v>
      </c>
      <c r="O1415" s="80">
        <v>3528</v>
      </c>
      <c r="P1415" s="81">
        <v>0</v>
      </c>
      <c r="Q1415" s="82">
        <v>1.1900000000000001E-4</v>
      </c>
      <c r="R1415" s="83">
        <v>0</v>
      </c>
      <c r="S1415" s="80">
        <v>0</v>
      </c>
      <c r="T1415" s="81"/>
      <c r="U1415" s="81">
        <v>0</v>
      </c>
      <c r="V1415" s="84">
        <v>1.27E-4</v>
      </c>
      <c r="W1415" s="85">
        <v>0</v>
      </c>
      <c r="X1415" s="89"/>
      <c r="Y1415" s="9"/>
    </row>
    <row r="1416" spans="7:25" x14ac:dyDescent="0.3">
      <c r="G1416" s="77"/>
      <c r="H1416" s="62">
        <v>8</v>
      </c>
      <c r="I1416" s="62" t="s">
        <v>23</v>
      </c>
      <c r="J1416" s="78">
        <v>491</v>
      </c>
      <c r="K1416" s="79">
        <v>0</v>
      </c>
      <c r="L1416" s="80">
        <v>323615</v>
      </c>
      <c r="M1416" s="81">
        <v>5874</v>
      </c>
      <c r="N1416" s="80">
        <v>62839</v>
      </c>
      <c r="O1416" s="80">
        <v>3528</v>
      </c>
      <c r="P1416" s="81">
        <v>0</v>
      </c>
      <c r="Q1416" s="82">
        <v>1.74E-4</v>
      </c>
      <c r="R1416" s="83">
        <v>0</v>
      </c>
      <c r="S1416" s="80">
        <v>0</v>
      </c>
      <c r="T1416" s="81"/>
      <c r="U1416" s="81">
        <v>0</v>
      </c>
      <c r="V1416" s="84">
        <v>1.8699999999999999E-4</v>
      </c>
      <c r="W1416" s="85">
        <v>0</v>
      </c>
      <c r="X1416" s="62"/>
      <c r="Y1416" s="9"/>
    </row>
    <row r="1417" spans="7:25" x14ac:dyDescent="0.3">
      <c r="G1417" s="77"/>
      <c r="H1417" s="62">
        <v>20</v>
      </c>
      <c r="I1417" s="62" t="s">
        <v>195</v>
      </c>
      <c r="J1417" s="78">
        <v>491</v>
      </c>
      <c r="K1417" s="79">
        <v>0</v>
      </c>
      <c r="L1417" s="80">
        <v>323615</v>
      </c>
      <c r="M1417" s="81">
        <v>5874</v>
      </c>
      <c r="N1417" s="80">
        <v>62839</v>
      </c>
      <c r="O1417" s="80">
        <v>3528</v>
      </c>
      <c r="P1417" s="81">
        <v>0</v>
      </c>
      <c r="Q1417" s="82">
        <v>6.3E-5</v>
      </c>
      <c r="R1417" s="83">
        <v>0</v>
      </c>
      <c r="S1417" s="80">
        <v>0</v>
      </c>
      <c r="T1417" s="81"/>
      <c r="U1417" s="81">
        <v>0</v>
      </c>
      <c r="V1417" s="84">
        <v>6.6000000000000005E-5</v>
      </c>
      <c r="W1417" s="85">
        <v>0</v>
      </c>
      <c r="X1417" s="62"/>
      <c r="Y1417" s="9"/>
    </row>
    <row r="1418" spans="7:25" x14ac:dyDescent="0.3">
      <c r="G1418" s="77"/>
      <c r="H1418" s="62">
        <v>38</v>
      </c>
      <c r="I1418" s="62" t="s">
        <v>12</v>
      </c>
      <c r="J1418" s="78">
        <v>491</v>
      </c>
      <c r="K1418" s="79">
        <v>0.75</v>
      </c>
      <c r="L1418" s="80">
        <v>323615</v>
      </c>
      <c r="M1418" s="81">
        <v>5874</v>
      </c>
      <c r="N1418" s="80">
        <v>62839</v>
      </c>
      <c r="O1418" s="80">
        <v>3528</v>
      </c>
      <c r="P1418" s="81">
        <v>282789</v>
      </c>
      <c r="Q1418" s="82">
        <v>9.5000000000000005E-5</v>
      </c>
      <c r="R1418" s="83">
        <v>26.864955000000002</v>
      </c>
      <c r="S1418" s="80">
        <v>0</v>
      </c>
      <c r="T1418" s="81"/>
      <c r="U1418" s="81">
        <v>0</v>
      </c>
      <c r="V1418" s="84">
        <v>7.8999999999999996E-5</v>
      </c>
      <c r="W1418" s="85">
        <v>0</v>
      </c>
      <c r="X1418" s="62"/>
      <c r="Y1418" s="9"/>
    </row>
    <row r="1419" spans="7:25" x14ac:dyDescent="0.3">
      <c r="G1419" s="77"/>
      <c r="H1419" s="62">
        <v>41</v>
      </c>
      <c r="I1419" s="62" t="s">
        <v>196</v>
      </c>
      <c r="J1419" s="78">
        <v>491</v>
      </c>
      <c r="K1419" s="79">
        <v>0</v>
      </c>
      <c r="L1419" s="80">
        <v>323615</v>
      </c>
      <c r="M1419" s="81">
        <v>5874</v>
      </c>
      <c r="N1419" s="80">
        <v>62839</v>
      </c>
      <c r="O1419" s="80">
        <v>3528</v>
      </c>
      <c r="P1419" s="81">
        <v>0</v>
      </c>
      <c r="Q1419" s="82">
        <v>0</v>
      </c>
      <c r="R1419" s="83">
        <v>0</v>
      </c>
      <c r="S1419" s="80">
        <v>0</v>
      </c>
      <c r="T1419" s="81"/>
      <c r="U1419" s="81">
        <v>0</v>
      </c>
      <c r="V1419" s="84">
        <v>0</v>
      </c>
      <c r="W1419" s="85">
        <v>0</v>
      </c>
      <c r="X1419" s="62"/>
      <c r="Y1419" s="9"/>
    </row>
    <row r="1420" spans="7:25" x14ac:dyDescent="0.3">
      <c r="G1420" s="77"/>
      <c r="H1420" s="62">
        <v>43</v>
      </c>
      <c r="I1420" s="62" t="s">
        <v>197</v>
      </c>
      <c r="J1420" s="78">
        <v>491</v>
      </c>
      <c r="K1420" s="79">
        <v>0</v>
      </c>
      <c r="L1420" s="80">
        <v>323615</v>
      </c>
      <c r="M1420" s="81">
        <v>5874</v>
      </c>
      <c r="N1420" s="80">
        <v>62839</v>
      </c>
      <c r="O1420" s="80">
        <v>3528</v>
      </c>
      <c r="P1420" s="81">
        <v>0</v>
      </c>
      <c r="Q1420" s="82">
        <v>3.2499999999999999E-4</v>
      </c>
      <c r="R1420" s="83">
        <v>0</v>
      </c>
      <c r="S1420" s="80">
        <v>0</v>
      </c>
      <c r="T1420" s="81"/>
      <c r="U1420" s="81">
        <v>0</v>
      </c>
      <c r="V1420" s="84">
        <v>3.5599999999999998E-4</v>
      </c>
      <c r="W1420" s="85">
        <v>0</v>
      </c>
      <c r="X1420" s="62"/>
      <c r="Y1420" s="9"/>
    </row>
    <row r="1421" spans="7:25" x14ac:dyDescent="0.3">
      <c r="G1421" s="77"/>
      <c r="H1421" s="62">
        <v>55</v>
      </c>
      <c r="I1421" s="62" t="s">
        <v>26</v>
      </c>
      <c r="J1421" s="78">
        <v>491</v>
      </c>
      <c r="K1421" s="79">
        <v>0.75</v>
      </c>
      <c r="L1421" s="80">
        <v>323615</v>
      </c>
      <c r="M1421" s="81">
        <v>5874</v>
      </c>
      <c r="N1421" s="80">
        <v>62839</v>
      </c>
      <c r="O1421" s="80">
        <v>3528</v>
      </c>
      <c r="P1421" s="81">
        <v>282789</v>
      </c>
      <c r="Q1421" s="82">
        <v>1.4799999999999999E-4</v>
      </c>
      <c r="R1421" s="83">
        <v>41.852771999999995</v>
      </c>
      <c r="S1421" s="80">
        <v>0</v>
      </c>
      <c r="T1421" s="81"/>
      <c r="U1421" s="81">
        <v>0</v>
      </c>
      <c r="V1421" s="84">
        <v>1.5699999999999999E-4</v>
      </c>
      <c r="W1421" s="85">
        <v>0</v>
      </c>
      <c r="X1421" s="62"/>
      <c r="Y1421" s="9"/>
    </row>
    <row r="1422" spans="7:25" x14ac:dyDescent="0.3">
      <c r="G1422" s="77"/>
      <c r="H1422" s="62">
        <v>56</v>
      </c>
      <c r="I1422" s="62" t="s">
        <v>14</v>
      </c>
      <c r="J1422" s="78">
        <v>491</v>
      </c>
      <c r="K1422" s="79">
        <v>0</v>
      </c>
      <c r="L1422" s="80">
        <v>323615</v>
      </c>
      <c r="M1422" s="81">
        <v>5874</v>
      </c>
      <c r="N1422" s="80">
        <v>62839</v>
      </c>
      <c r="O1422" s="80">
        <v>3528</v>
      </c>
      <c r="P1422" s="81">
        <v>0</v>
      </c>
      <c r="Q1422" s="82">
        <v>1.3370000000000001E-3</v>
      </c>
      <c r="R1422" s="83">
        <v>0</v>
      </c>
      <c r="S1422" s="80">
        <v>0</v>
      </c>
      <c r="T1422" s="81"/>
      <c r="U1422" s="81">
        <v>0</v>
      </c>
      <c r="V1422" s="84">
        <v>1.405E-3</v>
      </c>
      <c r="W1422" s="85">
        <v>0</v>
      </c>
      <c r="X1422" s="62"/>
      <c r="Y1422" s="9"/>
    </row>
    <row r="1423" spans="7:25" x14ac:dyDescent="0.3">
      <c r="G1423" s="77"/>
      <c r="H1423" s="62">
        <v>71</v>
      </c>
      <c r="I1423" s="62" t="s">
        <v>18</v>
      </c>
      <c r="J1423" s="78">
        <v>491</v>
      </c>
      <c r="K1423" s="79">
        <v>0</v>
      </c>
      <c r="L1423" s="80">
        <v>323615</v>
      </c>
      <c r="M1423" s="81">
        <v>5874</v>
      </c>
      <c r="N1423" s="80">
        <v>62839</v>
      </c>
      <c r="O1423" s="80">
        <v>3528</v>
      </c>
      <c r="P1423" s="81">
        <v>0</v>
      </c>
      <c r="Q1423" s="82">
        <v>1.0000000000000001E-5</v>
      </c>
      <c r="R1423" s="83">
        <v>0</v>
      </c>
      <c r="S1423" s="80">
        <v>0</v>
      </c>
      <c r="T1423" s="81"/>
      <c r="U1423" s="81">
        <v>0</v>
      </c>
      <c r="V1423" s="84">
        <v>1.1E-5</v>
      </c>
      <c r="W1423" s="85">
        <v>0</v>
      </c>
      <c r="X1423" s="62"/>
      <c r="Y1423" s="9"/>
    </row>
    <row r="1424" spans="7:25" x14ac:dyDescent="0.3">
      <c r="G1424" s="77"/>
      <c r="H1424" s="62">
        <v>72</v>
      </c>
      <c r="I1424" s="62" t="s">
        <v>28</v>
      </c>
      <c r="J1424" s="78">
        <v>491</v>
      </c>
      <c r="K1424" s="79">
        <v>0</v>
      </c>
      <c r="L1424" s="80">
        <v>323615</v>
      </c>
      <c r="M1424" s="81">
        <v>5874</v>
      </c>
      <c r="N1424" s="80">
        <v>62839</v>
      </c>
      <c r="O1424" s="80">
        <v>3528</v>
      </c>
      <c r="P1424" s="81">
        <v>0</v>
      </c>
      <c r="Q1424" s="82">
        <v>2.9999999999999997E-4</v>
      </c>
      <c r="R1424" s="83">
        <v>0</v>
      </c>
      <c r="S1424" s="80">
        <v>0</v>
      </c>
      <c r="T1424" s="81"/>
      <c r="U1424" s="81">
        <v>0</v>
      </c>
      <c r="V1424" s="84">
        <v>3.1799999999999998E-4</v>
      </c>
      <c r="W1424" s="85">
        <v>0</v>
      </c>
      <c r="X1424" s="62"/>
      <c r="Y1424" s="9"/>
    </row>
    <row r="1425" spans="7:25" x14ac:dyDescent="0.3">
      <c r="G1425" s="77"/>
      <c r="H1425" s="62">
        <v>97</v>
      </c>
      <c r="I1425" s="62" t="s">
        <v>3</v>
      </c>
      <c r="J1425" s="78">
        <v>491</v>
      </c>
      <c r="K1425" s="79">
        <v>0</v>
      </c>
      <c r="L1425" s="80">
        <v>323615</v>
      </c>
      <c r="M1425" s="81">
        <v>5874</v>
      </c>
      <c r="N1425" s="80">
        <v>62839</v>
      </c>
      <c r="O1425" s="80">
        <v>3528</v>
      </c>
      <c r="P1425" s="81">
        <v>0</v>
      </c>
      <c r="Q1425" s="82">
        <v>1.47E-4</v>
      </c>
      <c r="R1425" s="83">
        <v>0</v>
      </c>
      <c r="S1425" s="80">
        <v>0</v>
      </c>
      <c r="T1425" s="81"/>
      <c r="U1425" s="81">
        <v>0</v>
      </c>
      <c r="V1425" s="84">
        <v>1.54E-4</v>
      </c>
      <c r="W1425" s="85">
        <v>0</v>
      </c>
      <c r="X1425" s="62"/>
      <c r="Y1425" s="9"/>
    </row>
    <row r="1426" spans="7:25" x14ac:dyDescent="0.3">
      <c r="G1426" s="77"/>
      <c r="H1426" s="62">
        <v>104</v>
      </c>
      <c r="I1426" s="62" t="s">
        <v>88</v>
      </c>
      <c r="J1426" s="78">
        <v>491</v>
      </c>
      <c r="K1426" s="79">
        <v>0</v>
      </c>
      <c r="L1426" s="80">
        <v>323615</v>
      </c>
      <c r="M1426" s="81">
        <v>5874</v>
      </c>
      <c r="N1426" s="80">
        <v>62839</v>
      </c>
      <c r="O1426" s="80">
        <v>3528</v>
      </c>
      <c r="P1426" s="81">
        <v>0</v>
      </c>
      <c r="Q1426" s="82">
        <v>0</v>
      </c>
      <c r="R1426" s="83">
        <v>0</v>
      </c>
      <c r="S1426" s="80">
        <v>0</v>
      </c>
      <c r="T1426" s="81"/>
      <c r="U1426" s="81">
        <v>0</v>
      </c>
      <c r="V1426" s="84">
        <v>0</v>
      </c>
      <c r="W1426" s="85">
        <v>0</v>
      </c>
      <c r="X1426" s="62"/>
      <c r="Y1426" s="9"/>
    </row>
    <row r="1427" spans="7:25" x14ac:dyDescent="0.3">
      <c r="G1427" s="77"/>
      <c r="H1427" s="62">
        <v>117</v>
      </c>
      <c r="I1427" s="62" t="s">
        <v>21</v>
      </c>
      <c r="J1427" s="78">
        <v>491</v>
      </c>
      <c r="K1427" s="79">
        <v>0</v>
      </c>
      <c r="L1427" s="80">
        <v>323615</v>
      </c>
      <c r="M1427" s="81">
        <v>5874</v>
      </c>
      <c r="N1427" s="80">
        <v>62839</v>
      </c>
      <c r="O1427" s="80">
        <v>3528</v>
      </c>
      <c r="P1427" s="81">
        <v>0</v>
      </c>
      <c r="Q1427" s="82">
        <v>2.5700000000000001E-4</v>
      </c>
      <c r="R1427" s="83">
        <v>0</v>
      </c>
      <c r="S1427" s="80">
        <v>0</v>
      </c>
      <c r="T1427" s="81"/>
      <c r="U1427" s="81">
        <v>0</v>
      </c>
      <c r="V1427" s="84">
        <v>2.7300000000000002E-4</v>
      </c>
      <c r="W1427" s="85">
        <v>0</v>
      </c>
      <c r="X1427" s="62"/>
      <c r="Y1427" s="9"/>
    </row>
    <row r="1428" spans="7:25" x14ac:dyDescent="0.3">
      <c r="G1428" s="77"/>
      <c r="H1428" s="62">
        <v>118</v>
      </c>
      <c r="I1428" s="62" t="s">
        <v>198</v>
      </c>
      <c r="J1428" s="78">
        <v>491</v>
      </c>
      <c r="K1428" s="79">
        <v>0</v>
      </c>
      <c r="L1428" s="80">
        <v>323615</v>
      </c>
      <c r="M1428" s="81">
        <v>5874</v>
      </c>
      <c r="N1428" s="80">
        <v>62839</v>
      </c>
      <c r="O1428" s="80">
        <v>3528</v>
      </c>
      <c r="P1428" s="81">
        <v>0</v>
      </c>
      <c r="Q1428" s="82">
        <v>8.3999999999999995E-5</v>
      </c>
      <c r="R1428" s="83">
        <v>0</v>
      </c>
      <c r="S1428" s="80">
        <v>0</v>
      </c>
      <c r="T1428" s="81"/>
      <c r="U1428" s="81">
        <v>0</v>
      </c>
      <c r="V1428" s="84">
        <v>1.3899999999999999E-4</v>
      </c>
      <c r="W1428" s="85">
        <v>0</v>
      </c>
      <c r="X1428" s="62"/>
      <c r="Y1428" s="9"/>
    </row>
    <row r="1429" spans="7:25" x14ac:dyDescent="0.3">
      <c r="G1429" s="77"/>
      <c r="H1429" s="62">
        <v>127</v>
      </c>
      <c r="I1429" s="62" t="s">
        <v>161</v>
      </c>
      <c r="J1429" s="78">
        <v>491</v>
      </c>
      <c r="K1429" s="79">
        <v>0</v>
      </c>
      <c r="L1429" s="80">
        <v>323615</v>
      </c>
      <c r="M1429" s="81">
        <v>5874</v>
      </c>
      <c r="N1429" s="80">
        <v>62839</v>
      </c>
      <c r="O1429" s="80">
        <v>3528</v>
      </c>
      <c r="P1429" s="81">
        <v>0</v>
      </c>
      <c r="Q1429" s="82">
        <v>0</v>
      </c>
      <c r="R1429" s="83">
        <v>0</v>
      </c>
      <c r="S1429" s="80">
        <v>0</v>
      </c>
      <c r="T1429" s="81"/>
      <c r="U1429" s="81">
        <v>0</v>
      </c>
      <c r="V1429" s="84">
        <v>0</v>
      </c>
      <c r="W1429" s="85">
        <v>0</v>
      </c>
      <c r="X1429" s="62"/>
      <c r="Y1429" s="9"/>
    </row>
    <row r="1430" spans="7:25" x14ac:dyDescent="0.3">
      <c r="G1430" s="77"/>
      <c r="H1430" s="62">
        <v>129</v>
      </c>
      <c r="I1430" s="62" t="s">
        <v>91</v>
      </c>
      <c r="J1430" s="78">
        <v>491</v>
      </c>
      <c r="K1430" s="79">
        <v>0</v>
      </c>
      <c r="L1430" s="80">
        <v>323615</v>
      </c>
      <c r="M1430" s="81">
        <v>5874</v>
      </c>
      <c r="N1430" s="80">
        <v>62839</v>
      </c>
      <c r="O1430" s="80">
        <v>3528</v>
      </c>
      <c r="P1430" s="81">
        <v>0</v>
      </c>
      <c r="Q1430" s="82">
        <v>0</v>
      </c>
      <c r="R1430" s="83">
        <v>0</v>
      </c>
      <c r="S1430" s="80">
        <v>0</v>
      </c>
      <c r="T1430" s="81"/>
      <c r="U1430" s="81">
        <v>0</v>
      </c>
      <c r="V1430" s="84">
        <v>0</v>
      </c>
      <c r="W1430" s="85">
        <v>0</v>
      </c>
      <c r="X1430" s="62"/>
      <c r="Y1430" s="9"/>
    </row>
    <row r="1431" spans="7:25" ht="15" thickBot="1" x14ac:dyDescent="0.35">
      <c r="G1431" s="86"/>
      <c r="H1431" s="87"/>
      <c r="I1431" s="87"/>
      <c r="J1431" s="102"/>
      <c r="K1431" s="103"/>
      <c r="L1431" s="104"/>
      <c r="M1431" s="105"/>
      <c r="N1431" s="104"/>
      <c r="O1431" s="104"/>
      <c r="P1431" s="105"/>
      <c r="Q1431" s="106"/>
      <c r="R1431" s="107"/>
      <c r="S1431" s="104"/>
      <c r="T1431" s="105"/>
      <c r="U1431" s="105"/>
      <c r="V1431" s="99"/>
      <c r="W1431" s="93"/>
      <c r="X1431" s="62"/>
      <c r="Y1431" s="9"/>
    </row>
    <row r="1432" spans="7:25" x14ac:dyDescent="0.3">
      <c r="G1432" s="62">
        <v>127</v>
      </c>
      <c r="H1432" s="62" t="s">
        <v>161</v>
      </c>
      <c r="I1432" s="62"/>
      <c r="J1432" s="62"/>
      <c r="K1432" s="62"/>
      <c r="L1432" s="62"/>
      <c r="M1432" s="62"/>
      <c r="N1432" s="62"/>
      <c r="O1432" s="62"/>
      <c r="P1432" s="62"/>
      <c r="Q1432" s="62"/>
      <c r="R1432" s="89">
        <v>161053.122875</v>
      </c>
      <c r="S1432" s="62"/>
      <c r="T1432" s="62"/>
      <c r="U1432" s="62"/>
      <c r="V1432" s="62"/>
      <c r="W1432" s="89">
        <v>34405.813468500004</v>
      </c>
      <c r="X1432" s="89">
        <v>195458.93634350001</v>
      </c>
      <c r="Y1432" s="9"/>
    </row>
    <row r="1433" spans="7:25" x14ac:dyDescent="0.3">
      <c r="G1433" s="9"/>
      <c r="H1433" s="9"/>
      <c r="I1433" s="9"/>
      <c r="J1433" s="25"/>
      <c r="K1433" s="26"/>
      <c r="L1433" s="27"/>
      <c r="M1433" s="27"/>
      <c r="N1433" s="28"/>
      <c r="O1433" s="28"/>
      <c r="P1433" s="29"/>
      <c r="Q1433" s="30"/>
      <c r="R1433" s="27"/>
      <c r="S1433" s="28"/>
      <c r="T1433" s="28"/>
      <c r="U1433" s="31"/>
      <c r="V1433" s="30"/>
      <c r="W1433" s="9"/>
      <c r="X1433" s="9"/>
      <c r="Y1433" s="9"/>
    </row>
    <row r="1434" spans="7:25" x14ac:dyDescent="0.3">
      <c r="G1434" s="9"/>
      <c r="H1434" s="9"/>
      <c r="I1434" s="9"/>
      <c r="J1434" s="25"/>
      <c r="K1434" s="26"/>
      <c r="L1434" s="27"/>
      <c r="M1434" s="27"/>
      <c r="N1434" s="28"/>
      <c r="O1434" s="28"/>
      <c r="P1434" s="29"/>
      <c r="Q1434" s="30"/>
      <c r="R1434" s="27"/>
      <c r="S1434" s="28"/>
      <c r="T1434" s="28"/>
      <c r="U1434" s="31"/>
      <c r="V1434" s="30"/>
      <c r="W1434" s="9"/>
      <c r="X1434" s="9"/>
      <c r="Y1434" s="9"/>
    </row>
    <row r="1435" spans="7:25" x14ac:dyDescent="0.3">
      <c r="G1435" s="9"/>
      <c r="H1435" s="9"/>
      <c r="I1435" s="9"/>
      <c r="J1435" s="25"/>
      <c r="K1435" s="26"/>
      <c r="L1435" s="27"/>
      <c r="M1435" s="27"/>
      <c r="N1435" s="28"/>
      <c r="O1435" s="28"/>
      <c r="P1435" s="29"/>
      <c r="Q1435" s="30"/>
      <c r="R1435" s="27"/>
      <c r="S1435" s="28"/>
      <c r="T1435" s="28"/>
      <c r="U1435" s="31"/>
      <c r="V1435" s="30"/>
      <c r="W1435" s="9"/>
      <c r="X1435" s="9"/>
      <c r="Y1435" s="9"/>
    </row>
    <row r="1436" spans="7:25" x14ac:dyDescent="0.3">
      <c r="G1436" s="9"/>
      <c r="H1436" s="9"/>
      <c r="I1436" s="9"/>
      <c r="J1436" s="25"/>
      <c r="K1436" s="26"/>
      <c r="L1436" s="27"/>
      <c r="M1436" s="27"/>
      <c r="N1436" s="28"/>
      <c r="O1436" s="28"/>
      <c r="P1436" s="29"/>
      <c r="Q1436" s="30"/>
      <c r="R1436" s="27"/>
      <c r="S1436" s="28"/>
      <c r="T1436" s="28"/>
      <c r="U1436" s="31"/>
      <c r="V1436" s="30"/>
      <c r="W1436" s="9"/>
      <c r="X1436" s="9"/>
      <c r="Y1436" s="9"/>
    </row>
    <row r="1437" spans="7:25" x14ac:dyDescent="0.3">
      <c r="G1437" s="9"/>
      <c r="H1437" s="9"/>
      <c r="I1437" s="9"/>
      <c r="J1437" s="25"/>
      <c r="K1437" s="26"/>
      <c r="L1437" s="27"/>
      <c r="M1437" s="27"/>
      <c r="N1437" s="28"/>
      <c r="O1437" s="28"/>
      <c r="P1437" s="29"/>
      <c r="Q1437" s="30"/>
      <c r="R1437" s="27"/>
      <c r="S1437" s="28"/>
      <c r="T1437" s="28"/>
      <c r="U1437" s="31"/>
      <c r="V1437" s="30"/>
      <c r="W1437" s="9"/>
      <c r="X1437" s="9"/>
      <c r="Y1437" s="9"/>
    </row>
    <row r="1438" spans="7:25" x14ac:dyDescent="0.3">
      <c r="G1438" s="9"/>
      <c r="H1438" s="9"/>
      <c r="I1438" s="9"/>
      <c r="J1438" s="25"/>
      <c r="K1438" s="26"/>
      <c r="L1438" s="28"/>
      <c r="M1438" s="28"/>
      <c r="N1438" s="28"/>
      <c r="O1438" s="28"/>
      <c r="P1438" s="31"/>
      <c r="Q1438" s="30"/>
      <c r="R1438" s="28"/>
      <c r="S1438" s="28"/>
      <c r="T1438" s="28"/>
      <c r="U1438" s="31"/>
      <c r="V1438" s="30"/>
      <c r="W1438" s="9"/>
      <c r="X1438" s="9"/>
      <c r="Y1438" s="9"/>
    </row>
    <row r="1439" spans="7:25" ht="15.6" x14ac:dyDescent="0.3">
      <c r="G1439" s="37"/>
      <c r="H1439" s="37"/>
      <c r="I1439" s="9"/>
      <c r="J1439" s="25"/>
      <c r="K1439" s="26"/>
      <c r="L1439" s="28"/>
      <c r="M1439" s="28"/>
      <c r="N1439" s="28"/>
      <c r="O1439" s="28"/>
      <c r="P1439" s="31"/>
      <c r="Q1439" s="30"/>
      <c r="R1439" s="28"/>
      <c r="S1439" s="28"/>
      <c r="T1439" s="28"/>
      <c r="U1439" s="31"/>
      <c r="V1439" s="30"/>
      <c r="W1439" s="9"/>
      <c r="X1439" s="9"/>
      <c r="Y1439" s="9"/>
    </row>
    <row r="1440" spans="7:25" x14ac:dyDescent="0.3">
      <c r="G1440" s="9"/>
      <c r="H1440" s="9"/>
      <c r="I1440" s="9"/>
      <c r="J1440" s="25"/>
      <c r="K1440" s="26"/>
      <c r="L1440" s="27"/>
      <c r="M1440" s="27"/>
      <c r="N1440" s="28"/>
      <c r="O1440" s="28"/>
      <c r="P1440" s="29"/>
      <c r="Q1440" s="30"/>
      <c r="R1440" s="27"/>
      <c r="S1440" s="28"/>
      <c r="T1440" s="28"/>
      <c r="U1440" s="31"/>
      <c r="V1440" s="30"/>
      <c r="W1440" s="9"/>
      <c r="X1440" s="9"/>
      <c r="Y1440" s="9"/>
    </row>
    <row r="1441" spans="7:25" x14ac:dyDescent="0.3">
      <c r="G1441" s="9"/>
      <c r="H1441" s="9"/>
      <c r="I1441" s="9"/>
      <c r="J1441" s="25"/>
      <c r="K1441" s="26"/>
      <c r="L1441" s="27"/>
      <c r="M1441" s="27"/>
      <c r="N1441" s="28"/>
      <c r="O1441" s="28"/>
      <c r="P1441" s="29"/>
      <c r="Q1441" s="30"/>
      <c r="R1441" s="27"/>
      <c r="S1441" s="28"/>
      <c r="T1441" s="28"/>
      <c r="U1441" s="31"/>
      <c r="V1441" s="30"/>
      <c r="W1441" s="9"/>
      <c r="X1441" s="9"/>
      <c r="Y1441" s="9"/>
    </row>
    <row r="1442" spans="7:25" x14ac:dyDescent="0.3">
      <c r="G1442" s="9"/>
      <c r="H1442" s="9"/>
      <c r="I1442" s="9"/>
      <c r="J1442" s="25"/>
      <c r="K1442" s="26"/>
      <c r="L1442" s="27"/>
      <c r="M1442" s="27"/>
      <c r="N1442" s="28"/>
      <c r="O1442" s="28"/>
      <c r="P1442" s="29"/>
      <c r="Q1442" s="30"/>
      <c r="R1442" s="27"/>
      <c r="S1442" s="28"/>
      <c r="T1442" s="28"/>
      <c r="U1442" s="31"/>
      <c r="V1442" s="30"/>
      <c r="W1442" s="9"/>
      <c r="X1442" s="9"/>
      <c r="Y1442" s="9"/>
    </row>
    <row r="1443" spans="7:25" x14ac:dyDescent="0.3">
      <c r="G1443" s="9"/>
      <c r="H1443" s="9"/>
      <c r="I1443" s="9"/>
      <c r="J1443" s="25"/>
      <c r="K1443" s="26"/>
      <c r="L1443" s="27"/>
      <c r="M1443" s="27"/>
      <c r="N1443" s="28"/>
      <c r="O1443" s="28"/>
      <c r="P1443" s="29"/>
      <c r="Q1443" s="30"/>
      <c r="R1443" s="27"/>
      <c r="S1443" s="28"/>
      <c r="T1443" s="28"/>
      <c r="U1443" s="31"/>
      <c r="V1443" s="30"/>
      <c r="W1443" s="9"/>
      <c r="X1443" s="9"/>
      <c r="Y1443" s="9"/>
    </row>
    <row r="1444" spans="7:25" x14ac:dyDescent="0.3">
      <c r="G1444" s="9"/>
      <c r="H1444" s="9"/>
      <c r="I1444" s="9"/>
      <c r="J1444" s="25"/>
      <c r="K1444" s="26"/>
      <c r="L1444" s="27"/>
      <c r="M1444" s="27"/>
      <c r="N1444" s="28"/>
      <c r="O1444" s="28"/>
      <c r="P1444" s="29"/>
      <c r="Q1444" s="30"/>
      <c r="R1444" s="27"/>
      <c r="S1444" s="28"/>
      <c r="T1444" s="28"/>
      <c r="U1444" s="31"/>
      <c r="V1444" s="30"/>
      <c r="W1444" s="9"/>
      <c r="X1444" s="9"/>
      <c r="Y1444" s="9"/>
    </row>
    <row r="1445" spans="7:25" x14ac:dyDescent="0.3">
      <c r="G1445" s="9"/>
      <c r="H1445" s="9"/>
      <c r="I1445" s="9"/>
      <c r="J1445" s="25"/>
      <c r="K1445" s="26"/>
      <c r="L1445" s="27"/>
      <c r="M1445" s="27"/>
      <c r="N1445" s="28"/>
      <c r="O1445" s="28"/>
      <c r="P1445" s="29"/>
      <c r="Q1445" s="30"/>
      <c r="R1445" s="27"/>
      <c r="S1445" s="28"/>
      <c r="T1445" s="28"/>
      <c r="U1445" s="31"/>
      <c r="V1445" s="30"/>
      <c r="W1445" s="9"/>
      <c r="X1445" s="9"/>
      <c r="Y1445" s="9"/>
    </row>
    <row r="1446" spans="7:25" x14ac:dyDescent="0.3">
      <c r="G1446" s="9"/>
      <c r="H1446" s="9"/>
      <c r="I1446" s="9"/>
      <c r="J1446" s="25"/>
      <c r="K1446" s="26"/>
      <c r="L1446" s="27"/>
      <c r="M1446" s="27"/>
      <c r="N1446" s="28"/>
      <c r="O1446" s="28"/>
      <c r="P1446" s="29"/>
      <c r="Q1446" s="30"/>
      <c r="R1446" s="27"/>
      <c r="S1446" s="28"/>
      <c r="T1446" s="28"/>
      <c r="U1446" s="31"/>
      <c r="V1446" s="30"/>
      <c r="W1446" s="9"/>
      <c r="X1446" s="9"/>
      <c r="Y1446" s="9"/>
    </row>
    <row r="1447" spans="7:25" x14ac:dyDescent="0.3">
      <c r="G1447" s="9"/>
      <c r="H1447" s="9"/>
      <c r="I1447" s="9"/>
      <c r="J1447" s="25"/>
      <c r="K1447" s="26"/>
      <c r="L1447" s="27"/>
      <c r="M1447" s="27"/>
      <c r="N1447" s="28"/>
      <c r="O1447" s="28"/>
      <c r="P1447" s="29"/>
      <c r="Q1447" s="30"/>
      <c r="R1447" s="27"/>
      <c r="S1447" s="28"/>
      <c r="T1447" s="28"/>
      <c r="U1447" s="31"/>
      <c r="V1447" s="30"/>
      <c r="W1447" s="9"/>
      <c r="X1447" s="9"/>
      <c r="Y1447" s="9"/>
    </row>
    <row r="1448" spans="7:25" x14ac:dyDescent="0.3">
      <c r="G1448" s="9"/>
      <c r="H1448" s="9"/>
      <c r="I1448" s="9"/>
      <c r="J1448" s="25"/>
      <c r="K1448" s="26"/>
      <c r="L1448" s="27"/>
      <c r="M1448" s="27"/>
      <c r="N1448" s="28"/>
      <c r="O1448" s="28"/>
      <c r="P1448" s="29"/>
      <c r="Q1448" s="30"/>
      <c r="R1448" s="27"/>
      <c r="S1448" s="28"/>
      <c r="T1448" s="28"/>
      <c r="U1448" s="31"/>
      <c r="V1448" s="30"/>
      <c r="W1448" s="9"/>
      <c r="X1448" s="9"/>
      <c r="Y1448" s="9"/>
    </row>
    <row r="1449" spans="7:25" x14ac:dyDescent="0.3">
      <c r="G1449" s="9"/>
      <c r="H1449" s="9"/>
      <c r="I1449" s="9"/>
      <c r="J1449" s="25"/>
      <c r="K1449" s="26"/>
      <c r="L1449" s="27"/>
      <c r="M1449" s="27"/>
      <c r="N1449" s="28"/>
      <c r="O1449" s="28"/>
      <c r="P1449" s="29"/>
      <c r="Q1449" s="30"/>
      <c r="R1449" s="27"/>
      <c r="S1449" s="28"/>
      <c r="T1449" s="28"/>
      <c r="U1449" s="31"/>
      <c r="V1449" s="30"/>
      <c r="W1449" s="9"/>
      <c r="X1449" s="9"/>
      <c r="Y1449" s="9"/>
    </row>
    <row r="1450" spans="7:25" x14ac:dyDescent="0.3">
      <c r="G1450" s="9"/>
      <c r="H1450" s="9"/>
      <c r="I1450" s="9"/>
      <c r="J1450" s="25"/>
      <c r="K1450" s="26"/>
      <c r="L1450" s="27"/>
      <c r="M1450" s="27"/>
      <c r="N1450" s="28"/>
      <c r="O1450" s="28"/>
      <c r="P1450" s="29"/>
      <c r="Q1450" s="30"/>
      <c r="R1450" s="27"/>
      <c r="S1450" s="28"/>
      <c r="T1450" s="28"/>
      <c r="U1450" s="31"/>
      <c r="V1450" s="30"/>
      <c r="W1450" s="9"/>
      <c r="X1450" s="9"/>
      <c r="Y1450" s="9"/>
    </row>
    <row r="1451" spans="7:25" x14ac:dyDescent="0.3">
      <c r="G1451" s="9"/>
      <c r="H1451" s="9"/>
      <c r="I1451" s="9"/>
      <c r="J1451" s="25"/>
      <c r="K1451" s="26"/>
      <c r="L1451" s="27"/>
      <c r="M1451" s="27"/>
      <c r="N1451" s="28"/>
      <c r="O1451" s="28"/>
      <c r="P1451" s="29"/>
      <c r="Q1451" s="30"/>
      <c r="R1451" s="27"/>
      <c r="S1451" s="28"/>
      <c r="T1451" s="28"/>
      <c r="U1451" s="31"/>
      <c r="V1451" s="30"/>
      <c r="W1451" s="9"/>
      <c r="X1451" s="9"/>
      <c r="Y1451" s="9"/>
    </row>
    <row r="1452" spans="7:25" x14ac:dyDescent="0.3">
      <c r="G1452" s="9"/>
      <c r="H1452" s="9"/>
      <c r="I1452" s="9"/>
      <c r="J1452" s="25"/>
      <c r="K1452" s="26"/>
      <c r="L1452" s="27"/>
      <c r="M1452" s="27"/>
      <c r="N1452" s="28"/>
      <c r="O1452" s="28"/>
      <c r="P1452" s="29"/>
      <c r="Q1452" s="30"/>
      <c r="R1452" s="27"/>
      <c r="S1452" s="28"/>
      <c r="T1452" s="28"/>
      <c r="U1452" s="31"/>
      <c r="V1452" s="30"/>
      <c r="W1452" s="9"/>
      <c r="X1452" s="9"/>
      <c r="Y1452" s="9"/>
    </row>
    <row r="1453" spans="7:25" x14ac:dyDescent="0.3">
      <c r="G1453" s="9"/>
      <c r="H1453" s="9"/>
      <c r="I1453" s="9"/>
      <c r="J1453" s="25"/>
      <c r="K1453" s="26"/>
      <c r="L1453" s="27"/>
      <c r="M1453" s="27"/>
      <c r="N1453" s="28"/>
      <c r="O1453" s="28"/>
      <c r="P1453" s="29"/>
      <c r="Q1453" s="30"/>
      <c r="R1453" s="27"/>
      <c r="S1453" s="28"/>
      <c r="T1453" s="28"/>
      <c r="U1453" s="31"/>
      <c r="V1453" s="30"/>
      <c r="W1453" s="9"/>
      <c r="X1453" s="9"/>
      <c r="Y1453" s="9"/>
    </row>
    <row r="1454" spans="7:25" x14ac:dyDescent="0.3">
      <c r="G1454" s="9"/>
      <c r="H1454" s="9"/>
      <c r="I1454" s="9"/>
      <c r="J1454" s="25"/>
      <c r="K1454" s="26"/>
      <c r="L1454" s="27"/>
      <c r="M1454" s="27"/>
      <c r="N1454" s="28"/>
      <c r="O1454" s="28"/>
      <c r="P1454" s="29"/>
      <c r="Q1454" s="30"/>
      <c r="R1454" s="27"/>
      <c r="S1454" s="28"/>
      <c r="T1454" s="28"/>
      <c r="U1454" s="31"/>
      <c r="V1454" s="30"/>
      <c r="W1454" s="9"/>
      <c r="X1454" s="9"/>
      <c r="Y1454" s="9"/>
    </row>
    <row r="1455" spans="7:25" x14ac:dyDescent="0.3">
      <c r="G1455" s="9"/>
      <c r="H1455" s="9"/>
      <c r="I1455" s="9"/>
      <c r="J1455" s="25"/>
      <c r="K1455" s="26"/>
      <c r="L1455" s="27"/>
      <c r="M1455" s="27"/>
      <c r="N1455" s="28"/>
      <c r="O1455" s="28"/>
      <c r="P1455" s="29"/>
      <c r="Q1455" s="30"/>
      <c r="R1455" s="27"/>
      <c r="S1455" s="28"/>
      <c r="T1455" s="28"/>
      <c r="U1455" s="31"/>
      <c r="V1455" s="30"/>
      <c r="W1455" s="9"/>
      <c r="X1455" s="9"/>
      <c r="Y1455" s="9"/>
    </row>
    <row r="1456" spans="7:25" x14ac:dyDescent="0.3">
      <c r="G1456" s="9"/>
      <c r="H1456" s="9"/>
      <c r="I1456" s="9"/>
      <c r="J1456" s="25"/>
      <c r="K1456" s="26"/>
      <c r="L1456" s="27"/>
      <c r="M1456" s="27"/>
      <c r="N1456" s="28"/>
      <c r="O1456" s="28"/>
      <c r="P1456" s="29"/>
      <c r="Q1456" s="30"/>
      <c r="R1456" s="27"/>
      <c r="S1456" s="28"/>
      <c r="T1456" s="28"/>
      <c r="U1456" s="31"/>
      <c r="V1456" s="30"/>
      <c r="W1456" s="9"/>
      <c r="X1456" s="9"/>
      <c r="Y1456" s="9"/>
    </row>
    <row r="1457" spans="7:25" x14ac:dyDescent="0.3">
      <c r="G1457" s="9"/>
      <c r="H1457" s="9"/>
      <c r="I1457" s="9"/>
      <c r="J1457" s="25"/>
      <c r="K1457" s="26"/>
      <c r="L1457" s="27"/>
      <c r="M1457" s="27"/>
      <c r="N1457" s="28"/>
      <c r="O1457" s="28"/>
      <c r="P1457" s="29"/>
      <c r="Q1457" s="30"/>
      <c r="R1457" s="27"/>
      <c r="S1457" s="28"/>
      <c r="T1457" s="28"/>
      <c r="U1457" s="31"/>
      <c r="V1457" s="30"/>
      <c r="W1457" s="9"/>
      <c r="X1457" s="9"/>
      <c r="Y1457" s="9"/>
    </row>
    <row r="1458" spans="7:25" x14ac:dyDescent="0.3">
      <c r="G1458" s="9"/>
      <c r="H1458" s="9"/>
      <c r="I1458" s="9"/>
      <c r="J1458" s="25"/>
      <c r="K1458" s="26"/>
      <c r="L1458" s="27"/>
      <c r="M1458" s="27"/>
      <c r="N1458" s="28"/>
      <c r="O1458" s="28"/>
      <c r="P1458" s="29"/>
      <c r="Q1458" s="30"/>
      <c r="R1458" s="27"/>
      <c r="S1458" s="28"/>
      <c r="T1458" s="28"/>
      <c r="U1458" s="31"/>
      <c r="V1458" s="30"/>
      <c r="W1458" s="9"/>
      <c r="X1458" s="9"/>
      <c r="Y1458" s="9"/>
    </row>
    <row r="1459" spans="7:25" x14ac:dyDescent="0.3">
      <c r="G1459" s="9"/>
      <c r="H1459" s="9"/>
      <c r="I1459" s="9"/>
      <c r="J1459" s="25"/>
      <c r="K1459" s="26"/>
      <c r="L1459" s="27"/>
      <c r="M1459" s="27"/>
      <c r="N1459" s="28"/>
      <c r="O1459" s="28"/>
      <c r="P1459" s="29"/>
      <c r="Q1459" s="30"/>
      <c r="R1459" s="27"/>
      <c r="S1459" s="28"/>
      <c r="T1459" s="28"/>
      <c r="U1459" s="31"/>
      <c r="V1459" s="30"/>
      <c r="W1459" s="9"/>
      <c r="X1459" s="9"/>
      <c r="Y1459" s="9"/>
    </row>
    <row r="1460" spans="7:25" x14ac:dyDescent="0.3">
      <c r="G1460" s="9"/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  <c r="S1460" s="9"/>
      <c r="T1460" s="9"/>
      <c r="U1460" s="9"/>
      <c r="V1460" s="9"/>
      <c r="W1460" s="9"/>
      <c r="X1460" s="9"/>
      <c r="Y1460" s="9"/>
    </row>
    <row r="1461" spans="7:25" x14ac:dyDescent="0.3">
      <c r="G1461" s="9"/>
      <c r="H1461" s="9"/>
      <c r="I1461" s="9"/>
      <c r="J1461" s="25"/>
      <c r="K1461" s="26"/>
      <c r="L1461" s="28"/>
      <c r="M1461" s="28"/>
      <c r="N1461" s="28"/>
      <c r="O1461" s="28"/>
      <c r="P1461" s="31"/>
      <c r="Q1461" s="30"/>
      <c r="R1461" s="28"/>
      <c r="S1461" s="28"/>
      <c r="T1461" s="28"/>
      <c r="U1461" s="31"/>
      <c r="V1461" s="30"/>
      <c r="W1461" s="36"/>
      <c r="X1461" s="9"/>
      <c r="Y1461" s="9"/>
    </row>
    <row r="1462" spans="7:25" x14ac:dyDescent="0.3">
      <c r="G1462" s="9"/>
      <c r="H1462" s="9"/>
      <c r="I1462" s="9"/>
      <c r="J1462" s="25"/>
      <c r="K1462" s="26"/>
      <c r="L1462" s="28"/>
      <c r="M1462" s="28"/>
      <c r="N1462" s="28"/>
      <c r="O1462" s="28"/>
      <c r="P1462" s="31"/>
      <c r="Q1462" s="30"/>
      <c r="R1462" s="28"/>
      <c r="S1462" s="28"/>
      <c r="T1462" s="28"/>
      <c r="U1462" s="31"/>
      <c r="V1462" s="30"/>
      <c r="W1462" s="9"/>
      <c r="X1462" s="9"/>
      <c r="Y1462" s="9"/>
    </row>
    <row r="1463" spans="7:25" x14ac:dyDescent="0.3">
      <c r="G1463" s="9"/>
      <c r="H1463" s="9"/>
      <c r="I1463" s="9"/>
      <c r="J1463" s="10"/>
      <c r="K1463" s="11"/>
      <c r="L1463" s="12"/>
      <c r="M1463" s="12"/>
      <c r="N1463" s="12"/>
      <c r="O1463" s="12"/>
      <c r="P1463" s="13"/>
      <c r="Q1463" s="14"/>
      <c r="R1463" s="12"/>
      <c r="S1463" s="12"/>
      <c r="T1463" s="12"/>
      <c r="U1463" s="13"/>
      <c r="V1463" s="14"/>
      <c r="W1463" s="9"/>
      <c r="X1463" s="9"/>
      <c r="Y1463" s="9"/>
    </row>
    <row r="1464" spans="7:25" ht="15.6" x14ac:dyDescent="0.3">
      <c r="G1464" s="37"/>
      <c r="H1464" s="37"/>
      <c r="I1464" s="9"/>
      <c r="J1464" s="25"/>
      <c r="K1464" s="26"/>
      <c r="L1464" s="28"/>
      <c r="M1464" s="28"/>
      <c r="N1464" s="28"/>
      <c r="O1464" s="28"/>
      <c r="P1464" s="31"/>
      <c r="Q1464" s="30"/>
      <c r="R1464" s="28"/>
      <c r="S1464" s="28"/>
      <c r="T1464" s="28"/>
      <c r="U1464" s="31"/>
      <c r="V1464" s="30"/>
      <c r="W1464" s="9"/>
      <c r="X1464" s="9"/>
      <c r="Y1464" s="9"/>
    </row>
    <row r="1465" spans="7:25" x14ac:dyDescent="0.3">
      <c r="G1465" s="9"/>
      <c r="H1465" s="9"/>
      <c r="I1465" s="9"/>
      <c r="J1465" s="25"/>
      <c r="K1465" s="26"/>
      <c r="L1465" s="27"/>
      <c r="M1465" s="27"/>
      <c r="N1465" s="28"/>
      <c r="O1465" s="28"/>
      <c r="P1465" s="29"/>
      <c r="Q1465" s="30"/>
      <c r="R1465" s="27"/>
      <c r="S1465" s="28"/>
      <c r="T1465" s="28"/>
      <c r="U1465" s="31"/>
      <c r="V1465" s="30"/>
      <c r="W1465" s="9"/>
      <c r="X1465" s="9"/>
      <c r="Y1465" s="9"/>
    </row>
    <row r="1466" spans="7:25" x14ac:dyDescent="0.3">
      <c r="G1466" s="9"/>
      <c r="H1466" s="9"/>
      <c r="I1466" s="9"/>
      <c r="J1466" s="25"/>
      <c r="K1466" s="26"/>
      <c r="L1466" s="27"/>
      <c r="M1466" s="27"/>
      <c r="N1466" s="28"/>
      <c r="O1466" s="28"/>
      <c r="P1466" s="29"/>
      <c r="Q1466" s="30"/>
      <c r="R1466" s="27"/>
      <c r="S1466" s="28"/>
      <c r="T1466" s="28"/>
      <c r="U1466" s="31"/>
      <c r="V1466" s="30"/>
      <c r="W1466" s="9"/>
      <c r="X1466" s="9"/>
      <c r="Y1466" s="9"/>
    </row>
    <row r="1467" spans="7:25" x14ac:dyDescent="0.3">
      <c r="G1467" s="9"/>
      <c r="H1467" s="9"/>
      <c r="I1467" s="9"/>
      <c r="J1467" s="25"/>
      <c r="K1467" s="26"/>
      <c r="L1467" s="27"/>
      <c r="M1467" s="27"/>
      <c r="N1467" s="28"/>
      <c r="O1467" s="28"/>
      <c r="P1467" s="29"/>
      <c r="Q1467" s="30"/>
      <c r="R1467" s="27"/>
      <c r="S1467" s="28"/>
      <c r="T1467" s="28"/>
      <c r="U1467" s="31"/>
      <c r="V1467" s="30"/>
      <c r="W1467" s="9"/>
      <c r="X1467" s="9"/>
      <c r="Y1467" s="9"/>
    </row>
    <row r="1468" spans="7:25" x14ac:dyDescent="0.3">
      <c r="G1468" s="9"/>
      <c r="H1468" s="9"/>
      <c r="I1468" s="9"/>
      <c r="J1468" s="25"/>
      <c r="K1468" s="26"/>
      <c r="L1468" s="27"/>
      <c r="M1468" s="27"/>
      <c r="N1468" s="28"/>
      <c r="O1468" s="28"/>
      <c r="P1468" s="29"/>
      <c r="Q1468" s="30"/>
      <c r="R1468" s="27"/>
      <c r="S1468" s="28"/>
      <c r="T1468" s="28"/>
      <c r="U1468" s="31"/>
      <c r="V1468" s="30"/>
      <c r="W1468" s="9"/>
      <c r="X1468" s="9"/>
      <c r="Y1468" s="9"/>
    </row>
    <row r="1469" spans="7:25" x14ac:dyDescent="0.3">
      <c r="G1469" s="9"/>
      <c r="H1469" s="9"/>
      <c r="I1469" s="9"/>
      <c r="J1469" s="25"/>
      <c r="K1469" s="26"/>
      <c r="L1469" s="27"/>
      <c r="M1469" s="27"/>
      <c r="N1469" s="28"/>
      <c r="O1469" s="28"/>
      <c r="P1469" s="29"/>
      <c r="Q1469" s="30"/>
      <c r="R1469" s="27"/>
      <c r="S1469" s="28"/>
      <c r="T1469" s="28"/>
      <c r="U1469" s="31"/>
      <c r="V1469" s="30"/>
      <c r="W1469" s="9"/>
      <c r="X1469" s="9"/>
      <c r="Y1469" s="9"/>
    </row>
    <row r="1470" spans="7:25" x14ac:dyDescent="0.3">
      <c r="G1470" s="9"/>
      <c r="H1470" s="9"/>
      <c r="I1470" s="9"/>
      <c r="J1470" s="25"/>
      <c r="K1470" s="26"/>
      <c r="L1470" s="27"/>
      <c r="M1470" s="27"/>
      <c r="N1470" s="28"/>
      <c r="O1470" s="28"/>
      <c r="P1470" s="29"/>
      <c r="Q1470" s="30"/>
      <c r="R1470" s="27"/>
      <c r="S1470" s="28"/>
      <c r="T1470" s="28"/>
      <c r="U1470" s="31"/>
      <c r="V1470" s="30"/>
      <c r="W1470" s="9"/>
      <c r="X1470" s="9"/>
      <c r="Y1470" s="9"/>
    </row>
    <row r="1471" spans="7:25" x14ac:dyDescent="0.3">
      <c r="G1471" s="9"/>
      <c r="H1471" s="9"/>
      <c r="I1471" s="9"/>
      <c r="J1471" s="25"/>
      <c r="K1471" s="26"/>
      <c r="L1471" s="27"/>
      <c r="M1471" s="27"/>
      <c r="N1471" s="28"/>
      <c r="O1471" s="28"/>
      <c r="P1471" s="29"/>
      <c r="Q1471" s="30"/>
      <c r="R1471" s="27"/>
      <c r="S1471" s="28"/>
      <c r="T1471" s="28"/>
      <c r="U1471" s="31"/>
      <c r="V1471" s="30"/>
      <c r="W1471" s="9"/>
      <c r="X1471" s="9"/>
      <c r="Y1471" s="9"/>
    </row>
    <row r="1472" spans="7:25" x14ac:dyDescent="0.3">
      <c r="G1472" s="9"/>
      <c r="H1472" s="9"/>
      <c r="I1472" s="9"/>
      <c r="J1472" s="25"/>
      <c r="K1472" s="26"/>
      <c r="L1472" s="27"/>
      <c r="M1472" s="27"/>
      <c r="N1472" s="28"/>
      <c r="O1472" s="28"/>
      <c r="P1472" s="29"/>
      <c r="Q1472" s="30"/>
      <c r="R1472" s="27"/>
      <c r="S1472" s="28"/>
      <c r="T1472" s="28"/>
      <c r="U1472" s="31"/>
      <c r="V1472" s="30"/>
      <c r="W1472" s="9"/>
      <c r="X1472" s="9"/>
      <c r="Y1472" s="9"/>
    </row>
    <row r="1473" spans="7:25" x14ac:dyDescent="0.3">
      <c r="G1473" s="9"/>
      <c r="H1473" s="9"/>
      <c r="I1473" s="9"/>
      <c r="J1473" s="25"/>
      <c r="K1473" s="26"/>
      <c r="L1473" s="27"/>
      <c r="M1473" s="27"/>
      <c r="N1473" s="28"/>
      <c r="O1473" s="28"/>
      <c r="P1473" s="29"/>
      <c r="Q1473" s="30"/>
      <c r="R1473" s="27"/>
      <c r="S1473" s="28"/>
      <c r="T1473" s="28"/>
      <c r="U1473" s="31"/>
      <c r="V1473" s="30"/>
      <c r="W1473" s="9"/>
      <c r="X1473" s="9"/>
      <c r="Y1473" s="9"/>
    </row>
    <row r="1474" spans="7:25" x14ac:dyDescent="0.3">
      <c r="G1474" s="9"/>
      <c r="H1474" s="9"/>
      <c r="I1474" s="9"/>
      <c r="J1474" s="25"/>
      <c r="K1474" s="26"/>
      <c r="L1474" s="27"/>
      <c r="M1474" s="27"/>
      <c r="N1474" s="28"/>
      <c r="O1474" s="28"/>
      <c r="P1474" s="29"/>
      <c r="Q1474" s="30"/>
      <c r="R1474" s="27"/>
      <c r="S1474" s="28"/>
      <c r="T1474" s="28"/>
      <c r="U1474" s="31"/>
      <c r="V1474" s="30"/>
      <c r="W1474" s="9"/>
      <c r="X1474" s="9"/>
      <c r="Y1474" s="9"/>
    </row>
    <row r="1475" spans="7:25" x14ac:dyDescent="0.3">
      <c r="G1475" s="9"/>
      <c r="H1475" s="9"/>
      <c r="I1475" s="9"/>
      <c r="J1475" s="25"/>
      <c r="K1475" s="26"/>
      <c r="L1475" s="27"/>
      <c r="M1475" s="27"/>
      <c r="N1475" s="28"/>
      <c r="O1475" s="28"/>
      <c r="P1475" s="29"/>
      <c r="Q1475" s="30"/>
      <c r="R1475" s="27"/>
      <c r="S1475" s="28"/>
      <c r="T1475" s="28"/>
      <c r="U1475" s="31"/>
      <c r="V1475" s="30"/>
      <c r="W1475" s="9"/>
      <c r="X1475" s="9"/>
      <c r="Y1475" s="9"/>
    </row>
    <row r="1476" spans="7:25" x14ac:dyDescent="0.3">
      <c r="G1476" s="9"/>
      <c r="H1476" s="9"/>
      <c r="I1476" s="9"/>
      <c r="J1476" s="25"/>
      <c r="K1476" s="26"/>
      <c r="L1476" s="27"/>
      <c r="M1476" s="27"/>
      <c r="N1476" s="28"/>
      <c r="O1476" s="28"/>
      <c r="P1476" s="29"/>
      <c r="Q1476" s="30"/>
      <c r="R1476" s="27"/>
      <c r="S1476" s="28"/>
      <c r="T1476" s="28"/>
      <c r="U1476" s="31"/>
      <c r="V1476" s="30"/>
      <c r="W1476" s="9"/>
      <c r="X1476" s="9"/>
      <c r="Y1476" s="9"/>
    </row>
    <row r="1477" spans="7:25" x14ac:dyDescent="0.3">
      <c r="G1477" s="9"/>
      <c r="H1477" s="9"/>
      <c r="I1477" s="9"/>
      <c r="J1477" s="25"/>
      <c r="K1477" s="26"/>
      <c r="L1477" s="27"/>
      <c r="M1477" s="27"/>
      <c r="N1477" s="28"/>
      <c r="O1477" s="28"/>
      <c r="P1477" s="29"/>
      <c r="Q1477" s="30"/>
      <c r="R1477" s="27"/>
      <c r="S1477" s="28"/>
      <c r="T1477" s="28"/>
      <c r="U1477" s="31"/>
      <c r="V1477" s="30"/>
      <c r="W1477" s="9"/>
      <c r="X1477" s="9"/>
      <c r="Y1477" s="9"/>
    </row>
    <row r="1478" spans="7:25" x14ac:dyDescent="0.3">
      <c r="G1478" s="9"/>
      <c r="H1478" s="9"/>
      <c r="I1478" s="9"/>
      <c r="J1478" s="25"/>
      <c r="K1478" s="26"/>
      <c r="L1478" s="27"/>
      <c r="M1478" s="27"/>
      <c r="N1478" s="28"/>
      <c r="O1478" s="28"/>
      <c r="P1478" s="29"/>
      <c r="Q1478" s="30"/>
      <c r="R1478" s="27"/>
      <c r="S1478" s="28"/>
      <c r="T1478" s="28"/>
      <c r="U1478" s="31"/>
      <c r="V1478" s="30"/>
      <c r="W1478" s="9"/>
      <c r="X1478" s="9"/>
      <c r="Y1478" s="9"/>
    </row>
    <row r="1479" spans="7:25" x14ac:dyDescent="0.3">
      <c r="G1479" s="9"/>
      <c r="H1479" s="9"/>
      <c r="I1479" s="9"/>
      <c r="J1479" s="25"/>
      <c r="K1479" s="26"/>
      <c r="L1479" s="27"/>
      <c r="M1479" s="27"/>
      <c r="N1479" s="28"/>
      <c r="O1479" s="28"/>
      <c r="P1479" s="29"/>
      <c r="Q1479" s="30"/>
      <c r="R1479" s="27"/>
      <c r="S1479" s="28"/>
      <c r="T1479" s="28"/>
      <c r="U1479" s="31"/>
      <c r="V1479" s="30"/>
      <c r="W1479" s="9"/>
      <c r="X1479" s="9"/>
      <c r="Y1479" s="9"/>
    </row>
    <row r="1480" spans="7:25" x14ac:dyDescent="0.3">
      <c r="G1480" s="9"/>
      <c r="H1480" s="9"/>
      <c r="I1480" s="9"/>
      <c r="J1480" s="25"/>
      <c r="K1480" s="26"/>
      <c r="L1480" s="27"/>
      <c r="M1480" s="27"/>
      <c r="N1480" s="28"/>
      <c r="O1480" s="28"/>
      <c r="P1480" s="29"/>
      <c r="Q1480" s="30"/>
      <c r="R1480" s="27"/>
      <c r="S1480" s="28"/>
      <c r="T1480" s="28"/>
      <c r="U1480" s="31"/>
      <c r="V1480" s="30"/>
      <c r="W1480" s="9"/>
      <c r="X1480" s="9"/>
      <c r="Y1480" s="9"/>
    </row>
    <row r="1481" spans="7:25" x14ac:dyDescent="0.3">
      <c r="G1481" s="9"/>
      <c r="H1481" s="9"/>
      <c r="I1481" s="9"/>
      <c r="J1481" s="25"/>
      <c r="K1481" s="26"/>
      <c r="L1481" s="27"/>
      <c r="M1481" s="27"/>
      <c r="N1481" s="28"/>
      <c r="O1481" s="28"/>
      <c r="P1481" s="29"/>
      <c r="Q1481" s="30"/>
      <c r="R1481" s="27"/>
      <c r="S1481" s="28"/>
      <c r="T1481" s="28"/>
      <c r="U1481" s="31"/>
      <c r="V1481" s="30"/>
      <c r="W1481" s="9"/>
      <c r="X1481" s="9"/>
      <c r="Y1481" s="9"/>
    </row>
    <row r="1482" spans="7:25" x14ac:dyDescent="0.3">
      <c r="G1482" s="9"/>
      <c r="H1482" s="9"/>
      <c r="I1482" s="9"/>
      <c r="J1482" s="25"/>
      <c r="K1482" s="26"/>
      <c r="L1482" s="27"/>
      <c r="M1482" s="27"/>
      <c r="N1482" s="28"/>
      <c r="O1482" s="28"/>
      <c r="P1482" s="29"/>
      <c r="Q1482" s="30"/>
      <c r="R1482" s="27"/>
      <c r="S1482" s="28"/>
      <c r="T1482" s="28"/>
      <c r="U1482" s="31"/>
      <c r="V1482" s="30"/>
      <c r="W1482" s="9"/>
      <c r="X1482" s="9"/>
      <c r="Y1482" s="9"/>
    </row>
    <row r="1483" spans="7:25" x14ac:dyDescent="0.3">
      <c r="G1483" s="9"/>
      <c r="H1483" s="9"/>
      <c r="I1483" s="9"/>
      <c r="J1483" s="25"/>
      <c r="K1483" s="26"/>
      <c r="L1483" s="27"/>
      <c r="M1483" s="27"/>
      <c r="N1483" s="28"/>
      <c r="O1483" s="28"/>
      <c r="P1483" s="29"/>
      <c r="Q1483" s="30"/>
      <c r="R1483" s="27"/>
      <c r="S1483" s="28"/>
      <c r="T1483" s="28"/>
      <c r="U1483" s="31"/>
      <c r="V1483" s="30"/>
      <c r="W1483" s="9"/>
      <c r="X1483" s="9"/>
      <c r="Y1483" s="9"/>
    </row>
    <row r="1484" spans="7:25" x14ac:dyDescent="0.3">
      <c r="G1484" s="9"/>
      <c r="H1484" s="9"/>
      <c r="I1484" s="9"/>
      <c r="J1484" s="25"/>
      <c r="K1484" s="26"/>
      <c r="L1484" s="27"/>
      <c r="M1484" s="27"/>
      <c r="N1484" s="28"/>
      <c r="O1484" s="28"/>
      <c r="P1484" s="29"/>
      <c r="Q1484" s="30"/>
      <c r="R1484" s="27"/>
      <c r="S1484" s="28"/>
      <c r="T1484" s="28"/>
      <c r="U1484" s="31"/>
      <c r="V1484" s="30"/>
      <c r="W1484" s="9"/>
      <c r="X1484" s="9"/>
      <c r="Y1484" s="9"/>
    </row>
    <row r="1485" spans="7:25" x14ac:dyDescent="0.3">
      <c r="G1485" s="9"/>
      <c r="H1485" s="9"/>
      <c r="I1485" s="9"/>
      <c r="J1485" s="25"/>
      <c r="K1485" s="26"/>
      <c r="L1485" s="27"/>
      <c r="M1485" s="27"/>
      <c r="N1485" s="28"/>
      <c r="O1485" s="28"/>
      <c r="P1485" s="29"/>
      <c r="Q1485" s="30"/>
      <c r="R1485" s="27"/>
      <c r="S1485" s="28"/>
      <c r="T1485" s="28"/>
      <c r="U1485" s="31"/>
      <c r="V1485" s="30"/>
      <c r="W1485" s="9"/>
      <c r="X1485" s="9"/>
      <c r="Y1485" s="9"/>
    </row>
    <row r="1486" spans="7:25" x14ac:dyDescent="0.3">
      <c r="G1486" s="9"/>
      <c r="H1486" s="9"/>
      <c r="I1486" s="9"/>
      <c r="J1486" s="25"/>
      <c r="K1486" s="26"/>
      <c r="L1486" s="28"/>
      <c r="M1486" s="28"/>
      <c r="N1486" s="28"/>
      <c r="O1486" s="28"/>
      <c r="P1486" s="31"/>
      <c r="Q1486" s="30"/>
      <c r="R1486" s="28"/>
      <c r="S1486" s="28"/>
      <c r="T1486" s="28"/>
      <c r="U1486" s="31"/>
      <c r="V1486" s="30"/>
      <c r="W1486" s="9"/>
      <c r="X1486" s="9"/>
      <c r="Y1486" s="9"/>
    </row>
    <row r="1487" spans="7:25" ht="15.6" x14ac:dyDescent="0.3">
      <c r="G1487" s="37"/>
      <c r="H1487" s="37"/>
      <c r="I1487" s="9"/>
      <c r="J1487" s="25"/>
      <c r="K1487" s="26"/>
      <c r="L1487" s="28"/>
      <c r="M1487" s="28"/>
      <c r="N1487" s="28"/>
      <c r="O1487" s="28"/>
      <c r="P1487" s="31"/>
      <c r="Q1487" s="30"/>
      <c r="R1487" s="28"/>
      <c r="S1487" s="28"/>
      <c r="T1487" s="28"/>
      <c r="U1487" s="31"/>
      <c r="V1487" s="30"/>
      <c r="W1487" s="9"/>
      <c r="X1487" s="9"/>
      <c r="Y1487" s="9"/>
    </row>
    <row r="1488" spans="7:25" x14ac:dyDescent="0.3">
      <c r="G1488" s="9"/>
      <c r="H1488" s="9"/>
      <c r="I1488" s="9"/>
      <c r="J1488" s="25"/>
      <c r="K1488" s="26"/>
      <c r="L1488" s="27"/>
      <c r="M1488" s="27"/>
      <c r="N1488" s="28"/>
      <c r="O1488" s="28"/>
      <c r="P1488" s="29"/>
      <c r="Q1488" s="30"/>
      <c r="R1488" s="27"/>
      <c r="S1488" s="28"/>
      <c r="T1488" s="28"/>
      <c r="U1488" s="31"/>
      <c r="V1488" s="30"/>
      <c r="W1488" s="9"/>
      <c r="X1488" s="9"/>
      <c r="Y1488" s="9"/>
    </row>
    <row r="1489" spans="7:25" x14ac:dyDescent="0.3">
      <c r="G1489" s="9"/>
      <c r="H1489" s="9"/>
      <c r="I1489" s="9"/>
      <c r="J1489" s="25"/>
      <c r="K1489" s="26"/>
      <c r="L1489" s="27"/>
      <c r="M1489" s="27"/>
      <c r="N1489" s="28"/>
      <c r="O1489" s="28"/>
      <c r="P1489" s="29"/>
      <c r="Q1489" s="30"/>
      <c r="R1489" s="27"/>
      <c r="S1489" s="28"/>
      <c r="T1489" s="28"/>
      <c r="U1489" s="31"/>
      <c r="V1489" s="30"/>
      <c r="W1489" s="9"/>
      <c r="X1489" s="9"/>
      <c r="Y1489" s="9"/>
    </row>
    <row r="1490" spans="7:25" x14ac:dyDescent="0.3">
      <c r="G1490" s="9"/>
      <c r="H1490" s="9"/>
      <c r="I1490" s="9"/>
      <c r="J1490" s="25"/>
      <c r="K1490" s="26"/>
      <c r="L1490" s="27"/>
      <c r="M1490" s="27"/>
      <c r="N1490" s="28"/>
      <c r="O1490" s="28"/>
      <c r="P1490" s="29"/>
      <c r="Q1490" s="30"/>
      <c r="R1490" s="27"/>
      <c r="S1490" s="28"/>
      <c r="T1490" s="28"/>
      <c r="U1490" s="31"/>
      <c r="V1490" s="30"/>
      <c r="W1490" s="9"/>
      <c r="X1490" s="9"/>
      <c r="Y1490" s="9"/>
    </row>
    <row r="1491" spans="7:25" x14ac:dyDescent="0.3">
      <c r="G1491" s="9"/>
      <c r="H1491" s="9"/>
      <c r="I1491" s="9"/>
      <c r="J1491" s="25"/>
      <c r="K1491" s="26"/>
      <c r="L1491" s="27"/>
      <c r="M1491" s="27"/>
      <c r="N1491" s="28"/>
      <c r="O1491" s="28"/>
      <c r="P1491" s="29"/>
      <c r="Q1491" s="30"/>
      <c r="R1491" s="27"/>
      <c r="S1491" s="28"/>
      <c r="T1491" s="28"/>
      <c r="U1491" s="31"/>
      <c r="V1491" s="30"/>
      <c r="W1491" s="9"/>
      <c r="X1491" s="9"/>
      <c r="Y1491" s="9"/>
    </row>
    <row r="1492" spans="7:25" x14ac:dyDescent="0.3">
      <c r="G1492" s="9"/>
      <c r="H1492" s="9"/>
      <c r="I1492" s="9"/>
      <c r="J1492" s="25"/>
      <c r="K1492" s="26"/>
      <c r="L1492" s="27"/>
      <c r="M1492" s="27"/>
      <c r="N1492" s="28"/>
      <c r="O1492" s="28"/>
      <c r="P1492" s="29"/>
      <c r="Q1492" s="30"/>
      <c r="R1492" s="27"/>
      <c r="S1492" s="28"/>
      <c r="T1492" s="28"/>
      <c r="U1492" s="31"/>
      <c r="V1492" s="30"/>
      <c r="W1492" s="9"/>
      <c r="X1492" s="9"/>
      <c r="Y1492" s="9"/>
    </row>
    <row r="1493" spans="7:25" x14ac:dyDescent="0.3">
      <c r="G1493" s="9"/>
      <c r="H1493" s="9"/>
      <c r="I1493" s="9"/>
      <c r="J1493" s="25"/>
      <c r="K1493" s="26"/>
      <c r="L1493" s="27"/>
      <c r="M1493" s="27"/>
      <c r="N1493" s="28"/>
      <c r="O1493" s="28"/>
      <c r="P1493" s="29"/>
      <c r="Q1493" s="30"/>
      <c r="R1493" s="27"/>
      <c r="S1493" s="28"/>
      <c r="T1493" s="28"/>
      <c r="U1493" s="31"/>
      <c r="V1493" s="30"/>
      <c r="W1493" s="9"/>
      <c r="X1493" s="9"/>
      <c r="Y1493" s="9"/>
    </row>
    <row r="1494" spans="7:25" x14ac:dyDescent="0.3">
      <c r="G1494" s="9"/>
      <c r="H1494" s="9"/>
      <c r="I1494" s="9"/>
      <c r="J1494" s="25"/>
      <c r="K1494" s="26"/>
      <c r="L1494" s="27"/>
      <c r="M1494" s="27"/>
      <c r="N1494" s="28"/>
      <c r="O1494" s="28"/>
      <c r="P1494" s="29"/>
      <c r="Q1494" s="30"/>
      <c r="R1494" s="27"/>
      <c r="S1494" s="28"/>
      <c r="T1494" s="28"/>
      <c r="U1494" s="31"/>
      <c r="V1494" s="30"/>
      <c r="W1494" s="9"/>
      <c r="X1494" s="9"/>
      <c r="Y1494" s="9"/>
    </row>
    <row r="1495" spans="7:25" x14ac:dyDescent="0.3">
      <c r="G1495" s="9"/>
      <c r="H1495" s="9"/>
      <c r="I1495" s="9"/>
      <c r="J1495" s="25"/>
      <c r="K1495" s="26"/>
      <c r="L1495" s="27"/>
      <c r="M1495" s="27"/>
      <c r="N1495" s="28"/>
      <c r="O1495" s="28"/>
      <c r="P1495" s="29"/>
      <c r="Q1495" s="30"/>
      <c r="R1495" s="27"/>
      <c r="S1495" s="28"/>
      <c r="T1495" s="28"/>
      <c r="U1495" s="31"/>
      <c r="V1495" s="30"/>
      <c r="W1495" s="9"/>
      <c r="X1495" s="9"/>
      <c r="Y1495" s="9"/>
    </row>
    <row r="1496" spans="7:25" x14ac:dyDescent="0.3">
      <c r="G1496" s="9"/>
      <c r="H1496" s="9"/>
      <c r="I1496" s="9"/>
      <c r="J1496" s="25"/>
      <c r="K1496" s="26"/>
      <c r="L1496" s="27"/>
      <c r="M1496" s="27"/>
      <c r="N1496" s="28"/>
      <c r="O1496" s="28"/>
      <c r="P1496" s="29"/>
      <c r="Q1496" s="30"/>
      <c r="R1496" s="27"/>
      <c r="S1496" s="28"/>
      <c r="T1496" s="28"/>
      <c r="U1496" s="31"/>
      <c r="V1496" s="30"/>
      <c r="W1496" s="9"/>
      <c r="X1496" s="9"/>
      <c r="Y1496" s="9"/>
    </row>
    <row r="1497" spans="7:25" x14ac:dyDescent="0.3">
      <c r="G1497" s="9"/>
      <c r="H1497" s="9"/>
      <c r="I1497" s="9"/>
      <c r="J1497" s="25"/>
      <c r="K1497" s="26"/>
      <c r="L1497" s="27"/>
      <c r="M1497" s="27"/>
      <c r="N1497" s="28"/>
      <c r="O1497" s="28"/>
      <c r="P1497" s="29"/>
      <c r="Q1497" s="30"/>
      <c r="R1497" s="27"/>
      <c r="S1497" s="28"/>
      <c r="T1497" s="28"/>
      <c r="U1497" s="31"/>
      <c r="V1497" s="30"/>
      <c r="W1497" s="9"/>
      <c r="X1497" s="9"/>
      <c r="Y1497" s="9"/>
    </row>
    <row r="1498" spans="7:25" x14ac:dyDescent="0.3">
      <c r="G1498" s="9"/>
      <c r="H1498" s="9"/>
      <c r="I1498" s="9"/>
      <c r="J1498" s="25"/>
      <c r="K1498" s="26"/>
      <c r="L1498" s="27"/>
      <c r="M1498" s="27"/>
      <c r="N1498" s="28"/>
      <c r="O1498" s="28"/>
      <c r="P1498" s="29"/>
      <c r="Q1498" s="30"/>
      <c r="R1498" s="27"/>
      <c r="S1498" s="28"/>
      <c r="T1498" s="28"/>
      <c r="U1498" s="31"/>
      <c r="V1498" s="30"/>
      <c r="W1498" s="9"/>
      <c r="X1498" s="9"/>
      <c r="Y1498" s="9"/>
    </row>
    <row r="1499" spans="7:25" x14ac:dyDescent="0.3">
      <c r="G1499" s="9"/>
      <c r="H1499" s="9"/>
      <c r="I1499" s="9"/>
      <c r="J1499" s="25"/>
      <c r="K1499" s="26"/>
      <c r="L1499" s="27"/>
      <c r="M1499" s="27"/>
      <c r="N1499" s="28"/>
      <c r="O1499" s="28"/>
      <c r="P1499" s="29"/>
      <c r="Q1499" s="30"/>
      <c r="R1499" s="27"/>
      <c r="S1499" s="28"/>
      <c r="T1499" s="28"/>
      <c r="U1499" s="31"/>
      <c r="V1499" s="30"/>
      <c r="W1499" s="9"/>
      <c r="X1499" s="9"/>
      <c r="Y1499" s="9"/>
    </row>
    <row r="1500" spans="7:25" x14ac:dyDescent="0.3">
      <c r="G1500" s="9"/>
      <c r="H1500" s="9"/>
      <c r="I1500" s="9"/>
      <c r="J1500" s="25"/>
      <c r="K1500" s="26"/>
      <c r="L1500" s="27"/>
      <c r="M1500" s="27"/>
      <c r="N1500" s="28"/>
      <c r="O1500" s="28"/>
      <c r="P1500" s="29"/>
      <c r="Q1500" s="30"/>
      <c r="R1500" s="27"/>
      <c r="S1500" s="28"/>
      <c r="T1500" s="28"/>
      <c r="U1500" s="31"/>
      <c r="V1500" s="30"/>
      <c r="W1500" s="9"/>
      <c r="X1500" s="9"/>
      <c r="Y1500" s="9"/>
    </row>
    <row r="1501" spans="7:25" x14ac:dyDescent="0.3">
      <c r="G1501" s="9"/>
      <c r="H1501" s="9"/>
      <c r="I1501" s="9"/>
      <c r="J1501" s="25"/>
      <c r="K1501" s="26"/>
      <c r="L1501" s="27"/>
      <c r="M1501" s="27"/>
      <c r="N1501" s="28"/>
      <c r="O1501" s="28"/>
      <c r="P1501" s="29"/>
      <c r="Q1501" s="30"/>
      <c r="R1501" s="27"/>
      <c r="S1501" s="28"/>
      <c r="T1501" s="28"/>
      <c r="U1501" s="31"/>
      <c r="V1501" s="30"/>
      <c r="W1501" s="9"/>
      <c r="X1501" s="9"/>
      <c r="Y1501" s="9"/>
    </row>
    <row r="1502" spans="7:25" x14ac:dyDescent="0.3">
      <c r="G1502" s="9"/>
      <c r="H1502" s="9"/>
      <c r="I1502" s="9"/>
      <c r="J1502" s="25"/>
      <c r="K1502" s="26"/>
      <c r="L1502" s="27"/>
      <c r="M1502" s="27"/>
      <c r="N1502" s="28"/>
      <c r="O1502" s="28"/>
      <c r="P1502" s="29"/>
      <c r="Q1502" s="30"/>
      <c r="R1502" s="27"/>
      <c r="S1502" s="28"/>
      <c r="T1502" s="28"/>
      <c r="U1502" s="31"/>
      <c r="V1502" s="30"/>
      <c r="W1502" s="9"/>
      <c r="X1502" s="9"/>
      <c r="Y1502" s="9"/>
    </row>
    <row r="1503" spans="7:25" x14ac:dyDescent="0.3">
      <c r="G1503" s="9"/>
      <c r="H1503" s="9"/>
      <c r="I1503" s="9"/>
      <c r="J1503" s="25"/>
      <c r="K1503" s="26"/>
      <c r="L1503" s="27"/>
      <c r="M1503" s="27"/>
      <c r="N1503" s="28"/>
      <c r="O1503" s="28"/>
      <c r="P1503" s="29"/>
      <c r="Q1503" s="30"/>
      <c r="R1503" s="27"/>
      <c r="S1503" s="28"/>
      <c r="T1503" s="28"/>
      <c r="U1503" s="31"/>
      <c r="V1503" s="30"/>
      <c r="W1503" s="9"/>
      <c r="X1503" s="9"/>
      <c r="Y1503" s="9"/>
    </row>
    <row r="1504" spans="7:25" x14ac:dyDescent="0.3">
      <c r="G1504" s="9"/>
      <c r="H1504" s="9"/>
      <c r="I1504" s="9"/>
      <c r="J1504" s="25"/>
      <c r="K1504" s="26"/>
      <c r="L1504" s="27"/>
      <c r="M1504" s="27"/>
      <c r="N1504" s="28"/>
      <c r="O1504" s="28"/>
      <c r="P1504" s="29"/>
      <c r="Q1504" s="30"/>
      <c r="R1504" s="27"/>
      <c r="S1504" s="28"/>
      <c r="T1504" s="28"/>
      <c r="U1504" s="31"/>
      <c r="V1504" s="30"/>
      <c r="W1504" s="9"/>
      <c r="X1504" s="9"/>
      <c r="Y1504" s="9"/>
    </row>
    <row r="1505" spans="7:25" x14ac:dyDescent="0.3">
      <c r="G1505" s="9"/>
      <c r="H1505" s="9"/>
      <c r="I1505" s="9"/>
      <c r="J1505" s="25"/>
      <c r="K1505" s="26"/>
      <c r="L1505" s="27"/>
      <c r="M1505" s="27"/>
      <c r="N1505" s="28"/>
      <c r="O1505" s="28"/>
      <c r="P1505" s="29"/>
      <c r="Q1505" s="30"/>
      <c r="R1505" s="27"/>
      <c r="S1505" s="28"/>
      <c r="T1505" s="28"/>
      <c r="U1505" s="31"/>
      <c r="V1505" s="30"/>
      <c r="W1505" s="9"/>
      <c r="X1505" s="9"/>
      <c r="Y1505" s="9"/>
    </row>
    <row r="1506" spans="7:25" x14ac:dyDescent="0.3">
      <c r="G1506" s="9"/>
      <c r="H1506" s="9"/>
      <c r="I1506" s="9"/>
      <c r="J1506" s="25"/>
      <c r="K1506" s="26"/>
      <c r="L1506" s="27"/>
      <c r="M1506" s="27"/>
      <c r="N1506" s="28"/>
      <c r="O1506" s="28"/>
      <c r="P1506" s="29"/>
      <c r="Q1506" s="30"/>
      <c r="R1506" s="27"/>
      <c r="S1506" s="28"/>
      <c r="T1506" s="28"/>
      <c r="U1506" s="31"/>
      <c r="V1506" s="30"/>
      <c r="W1506" s="9"/>
      <c r="X1506" s="9"/>
      <c r="Y1506" s="9"/>
    </row>
    <row r="1507" spans="7:25" x14ac:dyDescent="0.3">
      <c r="G1507" s="9"/>
      <c r="H1507" s="9"/>
      <c r="I1507" s="9"/>
      <c r="J1507" s="25"/>
      <c r="K1507" s="26"/>
      <c r="L1507" s="27"/>
      <c r="M1507" s="27"/>
      <c r="N1507" s="28"/>
      <c r="O1507" s="28"/>
      <c r="P1507" s="29"/>
      <c r="Q1507" s="30"/>
      <c r="R1507" s="27"/>
      <c r="S1507" s="28"/>
      <c r="T1507" s="28"/>
      <c r="U1507" s="31"/>
      <c r="V1507" s="30"/>
      <c r="W1507" s="9"/>
      <c r="X1507" s="9"/>
      <c r="Y1507" s="9"/>
    </row>
    <row r="1508" spans="7:25" x14ac:dyDescent="0.3">
      <c r="G1508" s="9"/>
      <c r="H1508" s="9"/>
      <c r="I1508" s="9"/>
      <c r="J1508" s="25"/>
      <c r="K1508" s="26"/>
      <c r="L1508" s="27"/>
      <c r="M1508" s="27"/>
      <c r="N1508" s="28"/>
      <c r="O1508" s="28"/>
      <c r="P1508" s="29"/>
      <c r="Q1508" s="30"/>
      <c r="R1508" s="27"/>
      <c r="S1508" s="28"/>
      <c r="T1508" s="28"/>
      <c r="U1508" s="31"/>
      <c r="V1508" s="30"/>
      <c r="W1508" s="9"/>
      <c r="X1508" s="9"/>
      <c r="Y1508" s="9"/>
    </row>
    <row r="1509" spans="7:25" x14ac:dyDescent="0.3">
      <c r="G1509" s="9"/>
      <c r="H1509" s="9"/>
      <c r="I1509" s="9"/>
      <c r="J1509" s="25"/>
      <c r="K1509" s="26"/>
      <c r="L1509" s="27"/>
      <c r="M1509" s="27"/>
      <c r="N1509" s="28"/>
      <c r="O1509" s="28"/>
      <c r="P1509" s="29"/>
      <c r="Q1509" s="30"/>
      <c r="R1509" s="27"/>
      <c r="S1509" s="28"/>
      <c r="T1509" s="28"/>
      <c r="U1509" s="31"/>
      <c r="V1509" s="30"/>
      <c r="W1509" s="9"/>
      <c r="X1509" s="9"/>
      <c r="Y1509" s="9"/>
    </row>
    <row r="1510" spans="7:25" x14ac:dyDescent="0.3">
      <c r="G1510" s="9"/>
      <c r="H1510" s="9"/>
      <c r="I1510" s="9"/>
      <c r="J1510" s="9"/>
      <c r="K1510" s="9"/>
      <c r="L1510" s="9"/>
      <c r="M1510" s="9"/>
      <c r="N1510" s="9"/>
      <c r="O1510" s="9"/>
      <c r="P1510" s="9"/>
      <c r="Q1510" s="9"/>
      <c r="R1510" s="9"/>
      <c r="S1510" s="9"/>
      <c r="T1510" s="9"/>
      <c r="U1510" s="9"/>
      <c r="V1510" s="9"/>
      <c r="W1510" s="9"/>
      <c r="X1510" s="9"/>
      <c r="Y1510" s="9"/>
    </row>
    <row r="1511" spans="7:25" x14ac:dyDescent="0.3">
      <c r="G1511" s="9"/>
      <c r="H1511" s="9"/>
      <c r="I1511" s="9"/>
      <c r="J1511" s="25"/>
      <c r="K1511" s="26"/>
      <c r="L1511" s="28"/>
      <c r="M1511" s="28"/>
      <c r="N1511" s="28"/>
      <c r="O1511" s="28"/>
      <c r="P1511" s="31"/>
      <c r="Q1511" s="30"/>
      <c r="R1511" s="28"/>
      <c r="S1511" s="28"/>
      <c r="T1511" s="28"/>
      <c r="U1511" s="31"/>
      <c r="V1511" s="30"/>
      <c r="W1511" s="36"/>
      <c r="X1511" s="9"/>
      <c r="Y1511" s="9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1563"/>
  <sheetViews>
    <sheetView workbookViewId="0"/>
  </sheetViews>
  <sheetFormatPr defaultRowHeight="14.4" x14ac:dyDescent="0.3"/>
  <cols>
    <col min="1" max="1" width="8.88671875" customWidth="1"/>
    <col min="2" max="2" width="4.8867187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32.44140625" bestFit="1" customWidth="1"/>
    <col min="10" max="10" width="6.6640625" bestFit="1" customWidth="1"/>
    <col min="11" max="11" width="6" bestFit="1" customWidth="1"/>
    <col min="12" max="12" width="10.88671875" bestFit="1" customWidth="1"/>
    <col min="13" max="13" width="11" bestFit="1" customWidth="1"/>
    <col min="14" max="14" width="10.88671875" bestFit="1" customWidth="1"/>
    <col min="15" max="15" width="10" bestFit="1" customWidth="1"/>
    <col min="16" max="16" width="12.109375" bestFit="1" customWidth="1"/>
    <col min="17" max="17" width="8.5546875" bestFit="1" customWidth="1"/>
    <col min="18" max="18" width="13.6640625" bestFit="1" customWidth="1"/>
    <col min="19" max="19" width="10.88671875" bestFit="1" customWidth="1"/>
    <col min="20" max="20" width="11" bestFit="1" customWidth="1"/>
    <col min="21" max="21" width="13.33203125" bestFit="1" customWidth="1"/>
    <col min="22" max="22" width="8.5546875" bestFit="1" customWidth="1"/>
    <col min="23" max="24" width="13.6640625" bestFit="1" customWidth="1"/>
  </cols>
  <sheetData>
    <row r="1" spans="2:25" ht="23.25" x14ac:dyDescent="0.35">
      <c r="B1" s="117" t="s">
        <v>33</v>
      </c>
      <c r="C1" s="117"/>
      <c r="D1" s="117"/>
      <c r="E1" s="117"/>
      <c r="I1" s="1" t="s">
        <v>132</v>
      </c>
    </row>
    <row r="2" spans="2:25" ht="15" x14ac:dyDescent="0.25">
      <c r="B2">
        <v>2017</v>
      </c>
      <c r="D2" s="2"/>
      <c r="E2" s="2"/>
    </row>
    <row r="3" spans="2:25" ht="15" x14ac:dyDescent="0.25">
      <c r="D3" s="2"/>
      <c r="E3" s="2"/>
    </row>
    <row r="4" spans="2:25" ht="18.75" x14ac:dyDescent="0.3">
      <c r="B4" s="3" t="s">
        <v>129</v>
      </c>
      <c r="C4" s="4"/>
      <c r="D4" s="5" t="s">
        <v>34</v>
      </c>
      <c r="E4" s="5" t="s">
        <v>35</v>
      </c>
    </row>
    <row r="5" spans="2:25" ht="18" x14ac:dyDescent="0.35">
      <c r="B5" s="6"/>
      <c r="C5" s="7"/>
      <c r="D5" s="8"/>
      <c r="E5" s="8"/>
    </row>
    <row r="6" spans="2:25" ht="15" thickBot="1" x14ac:dyDescent="0.35">
      <c r="C6" s="57" t="s">
        <v>71</v>
      </c>
      <c r="D6" s="58">
        <v>130</v>
      </c>
      <c r="E6" s="59">
        <v>495</v>
      </c>
      <c r="G6" s="62"/>
      <c r="H6" s="62"/>
      <c r="I6" s="62"/>
      <c r="J6" s="63" t="s">
        <v>59</v>
      </c>
      <c r="K6" s="64" t="s">
        <v>60</v>
      </c>
      <c r="L6" s="65" t="s">
        <v>61</v>
      </c>
      <c r="M6" s="65" t="s">
        <v>186</v>
      </c>
      <c r="N6" s="65" t="s">
        <v>62</v>
      </c>
      <c r="O6" s="65" t="s">
        <v>187</v>
      </c>
      <c r="P6" s="65" t="s">
        <v>63</v>
      </c>
      <c r="Q6" s="66" t="s">
        <v>64</v>
      </c>
      <c r="R6" s="67" t="s">
        <v>65</v>
      </c>
      <c r="S6" s="65" t="s">
        <v>66</v>
      </c>
      <c r="T6" s="65" t="s">
        <v>67</v>
      </c>
      <c r="U6" s="65" t="s">
        <v>68</v>
      </c>
      <c r="V6" s="66" t="s">
        <v>69</v>
      </c>
      <c r="W6" s="67" t="s">
        <v>70</v>
      </c>
      <c r="X6" s="62"/>
      <c r="Y6" s="9"/>
    </row>
    <row r="7" spans="2:25" ht="15.6" x14ac:dyDescent="0.3">
      <c r="C7" s="57" t="s">
        <v>93</v>
      </c>
      <c r="D7" s="58">
        <v>84</v>
      </c>
      <c r="E7" s="59" t="s">
        <v>36</v>
      </c>
      <c r="G7" s="68">
        <v>130</v>
      </c>
      <c r="H7" s="69" t="s">
        <v>71</v>
      </c>
      <c r="I7" s="70"/>
      <c r="J7" s="71"/>
      <c r="K7" s="72"/>
      <c r="L7" s="73"/>
      <c r="M7" s="73"/>
      <c r="N7" s="73"/>
      <c r="O7" s="73"/>
      <c r="P7" s="73"/>
      <c r="Q7" s="74"/>
      <c r="R7" s="75"/>
      <c r="S7" s="73"/>
      <c r="T7" s="73"/>
      <c r="U7" s="73"/>
      <c r="V7" s="74"/>
      <c r="W7" s="76"/>
      <c r="X7" s="62"/>
      <c r="Y7" s="9"/>
    </row>
    <row r="8" spans="2:25" x14ac:dyDescent="0.3">
      <c r="C8" s="57" t="s">
        <v>163</v>
      </c>
      <c r="D8" s="58">
        <v>45</v>
      </c>
      <c r="E8" s="59" t="s">
        <v>37</v>
      </c>
      <c r="G8" s="77"/>
      <c r="H8" s="62">
        <v>1</v>
      </c>
      <c r="I8" s="62" t="s">
        <v>72</v>
      </c>
      <c r="J8" s="78">
        <v>495</v>
      </c>
      <c r="K8" s="79">
        <v>0.65</v>
      </c>
      <c r="L8" s="80">
        <v>16954188</v>
      </c>
      <c r="M8" s="81">
        <v>31239</v>
      </c>
      <c r="N8" s="80">
        <v>6558</v>
      </c>
      <c r="O8" s="80"/>
      <c r="P8" s="81">
        <v>11004179.550000001</v>
      </c>
      <c r="Q8" s="82">
        <v>2.2769999999999999E-3</v>
      </c>
      <c r="R8" s="83">
        <v>25056.516835350001</v>
      </c>
      <c r="S8" s="80">
        <v>0</v>
      </c>
      <c r="T8" s="81">
        <v>0</v>
      </c>
      <c r="U8" s="81">
        <v>0</v>
      </c>
      <c r="V8" s="84">
        <v>1.91E-3</v>
      </c>
      <c r="W8" s="85">
        <v>0</v>
      </c>
      <c r="X8" s="62"/>
      <c r="Y8" s="9"/>
    </row>
    <row r="9" spans="2:25" x14ac:dyDescent="0.3">
      <c r="C9" s="57" t="s">
        <v>164</v>
      </c>
      <c r="D9" s="58">
        <v>49</v>
      </c>
      <c r="E9" s="59" t="s">
        <v>38</v>
      </c>
      <c r="G9" s="77"/>
      <c r="H9" s="62">
        <v>2</v>
      </c>
      <c r="I9" s="62" t="s">
        <v>73</v>
      </c>
      <c r="J9" s="78">
        <v>495</v>
      </c>
      <c r="K9" s="79">
        <v>0.65</v>
      </c>
      <c r="L9" s="80">
        <v>16954188</v>
      </c>
      <c r="M9" s="81">
        <v>31239</v>
      </c>
      <c r="N9" s="80">
        <v>6558</v>
      </c>
      <c r="O9" s="80"/>
      <c r="P9" s="81">
        <v>11004179.550000001</v>
      </c>
      <c r="Q9" s="82">
        <v>2.6200000000000003E-4</v>
      </c>
      <c r="R9" s="83">
        <v>2883.0950421000007</v>
      </c>
      <c r="S9" s="80">
        <v>0</v>
      </c>
      <c r="T9" s="81">
        <v>0</v>
      </c>
      <c r="U9" s="81">
        <v>0</v>
      </c>
      <c r="V9" s="84">
        <v>2.6899999999999998E-4</v>
      </c>
      <c r="W9" s="85">
        <v>0</v>
      </c>
      <c r="X9" s="62"/>
      <c r="Y9" s="9"/>
    </row>
    <row r="10" spans="2:25" x14ac:dyDescent="0.3">
      <c r="C10" s="57" t="s">
        <v>165</v>
      </c>
      <c r="D10" s="58">
        <v>68</v>
      </c>
      <c r="E10" s="59" t="s">
        <v>39</v>
      </c>
      <c r="G10" s="77"/>
      <c r="H10" s="62">
        <v>3</v>
      </c>
      <c r="I10" s="62" t="s">
        <v>74</v>
      </c>
      <c r="J10" s="78">
        <v>495</v>
      </c>
      <c r="K10" s="79">
        <v>0.65</v>
      </c>
      <c r="L10" s="80">
        <v>16954188</v>
      </c>
      <c r="M10" s="81">
        <v>31239</v>
      </c>
      <c r="N10" s="80">
        <v>6558</v>
      </c>
      <c r="O10" s="80"/>
      <c r="P10" s="81">
        <v>11004179.550000001</v>
      </c>
      <c r="Q10" s="82">
        <v>5.7799999999999995E-4</v>
      </c>
      <c r="R10" s="83">
        <v>6360.4157798999995</v>
      </c>
      <c r="S10" s="80">
        <v>0</v>
      </c>
      <c r="T10" s="81">
        <v>0</v>
      </c>
      <c r="U10" s="81">
        <v>0</v>
      </c>
      <c r="V10" s="84">
        <v>5.9699999999999998E-4</v>
      </c>
      <c r="W10" s="85">
        <v>0</v>
      </c>
      <c r="X10" s="62"/>
      <c r="Y10" s="9"/>
    </row>
    <row r="11" spans="2:25" x14ac:dyDescent="0.3">
      <c r="C11" s="57" t="s">
        <v>166</v>
      </c>
      <c r="D11" s="58">
        <v>69</v>
      </c>
      <c r="E11" s="59" t="s">
        <v>40</v>
      </c>
      <c r="G11" s="77"/>
      <c r="H11" s="62">
        <v>5</v>
      </c>
      <c r="I11" s="62" t="s">
        <v>75</v>
      </c>
      <c r="J11" s="78">
        <v>495</v>
      </c>
      <c r="K11" s="79">
        <v>0.65</v>
      </c>
      <c r="L11" s="80">
        <v>16954188</v>
      </c>
      <c r="M11" s="81">
        <v>31239</v>
      </c>
      <c r="N11" s="80">
        <v>6558</v>
      </c>
      <c r="O11" s="80"/>
      <c r="P11" s="81">
        <v>11004179.550000001</v>
      </c>
      <c r="Q11" s="82">
        <v>6.2979999999999998E-3</v>
      </c>
      <c r="R11" s="83">
        <v>69304.322805899996</v>
      </c>
      <c r="S11" s="80">
        <v>0</v>
      </c>
      <c r="T11" s="81">
        <v>0</v>
      </c>
      <c r="U11" s="81">
        <v>0</v>
      </c>
      <c r="V11" s="84">
        <v>6.6930000000000002E-3</v>
      </c>
      <c r="W11" s="85">
        <v>0</v>
      </c>
      <c r="X11" s="62"/>
      <c r="Y11" s="9"/>
    </row>
    <row r="12" spans="2:25" x14ac:dyDescent="0.3">
      <c r="C12" s="57" t="s">
        <v>167</v>
      </c>
      <c r="D12" s="58">
        <v>70</v>
      </c>
      <c r="E12" s="59" t="s">
        <v>41</v>
      </c>
      <c r="G12" s="77"/>
      <c r="H12" s="62">
        <v>137</v>
      </c>
      <c r="I12" s="62" t="s">
        <v>160</v>
      </c>
      <c r="J12" s="78">
        <v>495</v>
      </c>
      <c r="K12" s="79">
        <v>0.65</v>
      </c>
      <c r="L12" s="80">
        <v>16954188</v>
      </c>
      <c r="M12" s="81">
        <v>31239</v>
      </c>
      <c r="N12" s="80">
        <v>6558</v>
      </c>
      <c r="O12" s="80"/>
      <c r="P12" s="81">
        <v>11004179.550000001</v>
      </c>
      <c r="Q12" s="82">
        <v>7.4999999999999993E-5</v>
      </c>
      <c r="R12" s="83">
        <v>825.31346625000003</v>
      </c>
      <c r="S12" s="80">
        <v>0</v>
      </c>
      <c r="T12" s="81">
        <v>0</v>
      </c>
      <c r="U12" s="81">
        <v>0</v>
      </c>
      <c r="V12" s="84">
        <v>0</v>
      </c>
      <c r="W12" s="85">
        <v>0</v>
      </c>
      <c r="X12" s="62"/>
      <c r="Y12" s="9"/>
    </row>
    <row r="13" spans="2:25" x14ac:dyDescent="0.3">
      <c r="C13" s="57" t="s">
        <v>168</v>
      </c>
      <c r="D13" s="58">
        <v>73</v>
      </c>
      <c r="E13" s="59" t="s">
        <v>42</v>
      </c>
      <c r="G13" s="77"/>
      <c r="H13" s="62">
        <v>6</v>
      </c>
      <c r="I13" s="62" t="s">
        <v>76</v>
      </c>
      <c r="J13" s="78">
        <v>495</v>
      </c>
      <c r="K13" s="79">
        <v>0.65</v>
      </c>
      <c r="L13" s="80">
        <v>16954188</v>
      </c>
      <c r="M13" s="81">
        <v>31239</v>
      </c>
      <c r="N13" s="80">
        <v>6558</v>
      </c>
      <c r="O13" s="80"/>
      <c r="P13" s="81">
        <v>11004179.550000001</v>
      </c>
      <c r="Q13" s="82">
        <v>0</v>
      </c>
      <c r="R13" s="83">
        <v>0</v>
      </c>
      <c r="S13" s="80">
        <v>0</v>
      </c>
      <c r="T13" s="81">
        <v>0</v>
      </c>
      <c r="U13" s="81">
        <v>0</v>
      </c>
      <c r="V13" s="84">
        <v>0</v>
      </c>
      <c r="W13" s="85">
        <v>0</v>
      </c>
      <c r="X13" s="62"/>
      <c r="Y13" s="9"/>
    </row>
    <row r="14" spans="2:25" x14ac:dyDescent="0.3">
      <c r="C14" s="57" t="s">
        <v>169</v>
      </c>
      <c r="D14" s="58">
        <v>74</v>
      </c>
      <c r="E14" s="59" t="s">
        <v>170</v>
      </c>
      <c r="G14" s="77"/>
      <c r="H14" s="62">
        <v>7</v>
      </c>
      <c r="I14" s="62" t="s">
        <v>77</v>
      </c>
      <c r="J14" s="78">
        <v>495</v>
      </c>
      <c r="K14" s="79">
        <v>0.65</v>
      </c>
      <c r="L14" s="80">
        <v>16954188</v>
      </c>
      <c r="M14" s="81">
        <v>31239</v>
      </c>
      <c r="N14" s="80">
        <v>6558</v>
      </c>
      <c r="O14" s="80"/>
      <c r="P14" s="81">
        <v>11004179.550000001</v>
      </c>
      <c r="Q14" s="82">
        <v>1.1900000000000001E-4</v>
      </c>
      <c r="R14" s="83">
        <v>1309.4973664500001</v>
      </c>
      <c r="S14" s="80">
        <v>0</v>
      </c>
      <c r="T14" s="81">
        <v>0</v>
      </c>
      <c r="U14" s="81">
        <v>0</v>
      </c>
      <c r="V14" s="84">
        <v>1.27E-4</v>
      </c>
      <c r="W14" s="85">
        <v>0</v>
      </c>
      <c r="X14" s="62"/>
      <c r="Y14" s="9"/>
    </row>
    <row r="15" spans="2:25" x14ac:dyDescent="0.3">
      <c r="C15" s="57" t="s">
        <v>171</v>
      </c>
      <c r="D15" s="58">
        <v>75</v>
      </c>
      <c r="E15" s="59" t="s">
        <v>43</v>
      </c>
      <c r="G15" s="77"/>
      <c r="H15" s="62">
        <v>8</v>
      </c>
      <c r="I15" s="62" t="s">
        <v>78</v>
      </c>
      <c r="J15" s="78">
        <v>495</v>
      </c>
      <c r="K15" s="79">
        <v>0.65</v>
      </c>
      <c r="L15" s="80">
        <v>16954188</v>
      </c>
      <c r="M15" s="81">
        <v>31239</v>
      </c>
      <c r="N15" s="80">
        <v>6558</v>
      </c>
      <c r="O15" s="80"/>
      <c r="P15" s="81">
        <v>11004179.550000001</v>
      </c>
      <c r="Q15" s="82">
        <v>1.74E-4</v>
      </c>
      <c r="R15" s="83">
        <v>1914.7272417000001</v>
      </c>
      <c r="S15" s="80">
        <v>0</v>
      </c>
      <c r="T15" s="81">
        <v>0</v>
      </c>
      <c r="U15" s="81">
        <v>0</v>
      </c>
      <c r="V15" s="84">
        <v>1.8699999999999999E-4</v>
      </c>
      <c r="W15" s="85">
        <v>0</v>
      </c>
      <c r="X15" s="62"/>
      <c r="Y15" s="9"/>
    </row>
    <row r="16" spans="2:25" x14ac:dyDescent="0.3">
      <c r="C16" s="57" t="s">
        <v>172</v>
      </c>
      <c r="D16" s="58">
        <v>81</v>
      </c>
      <c r="E16" s="59" t="s">
        <v>44</v>
      </c>
      <c r="G16" s="77"/>
      <c r="H16" s="62">
        <v>15</v>
      </c>
      <c r="I16" s="62" t="s">
        <v>79</v>
      </c>
      <c r="J16" s="78">
        <v>495</v>
      </c>
      <c r="K16" s="79">
        <v>0.65</v>
      </c>
      <c r="L16" s="80">
        <v>16954188</v>
      </c>
      <c r="M16" s="81">
        <v>31239</v>
      </c>
      <c r="N16" s="80">
        <v>6558</v>
      </c>
      <c r="O16" s="80"/>
      <c r="P16" s="81">
        <v>11004179.550000001</v>
      </c>
      <c r="Q16" s="82">
        <v>2.5700000000000001E-4</v>
      </c>
      <c r="R16" s="83">
        <v>2828.0741443500006</v>
      </c>
      <c r="S16" s="80">
        <v>0</v>
      </c>
      <c r="T16" s="81">
        <v>0</v>
      </c>
      <c r="U16" s="81">
        <v>0</v>
      </c>
      <c r="V16" s="84">
        <v>2.7E-4</v>
      </c>
      <c r="W16" s="85">
        <v>0</v>
      </c>
      <c r="X16" s="62"/>
      <c r="Y16" s="9"/>
    </row>
    <row r="17" spans="3:25" x14ac:dyDescent="0.3">
      <c r="C17" s="57" t="s">
        <v>173</v>
      </c>
      <c r="D17" s="58">
        <v>87</v>
      </c>
      <c r="E17" s="59" t="s">
        <v>45</v>
      </c>
      <c r="G17" s="77"/>
      <c r="H17" s="62">
        <v>17</v>
      </c>
      <c r="I17" s="62" t="s">
        <v>80</v>
      </c>
      <c r="J17" s="78">
        <v>495</v>
      </c>
      <c r="K17" s="79">
        <v>0.65</v>
      </c>
      <c r="L17" s="80">
        <v>16954188</v>
      </c>
      <c r="M17" s="81">
        <v>31239</v>
      </c>
      <c r="N17" s="80">
        <v>6558</v>
      </c>
      <c r="O17" s="80"/>
      <c r="P17" s="81">
        <v>11004179.550000001</v>
      </c>
      <c r="Q17" s="82">
        <v>7.0899999999999999E-4</v>
      </c>
      <c r="R17" s="83">
        <v>7801.9633009500003</v>
      </c>
      <c r="S17" s="80">
        <v>0</v>
      </c>
      <c r="T17" s="81">
        <v>0</v>
      </c>
      <c r="U17" s="81">
        <v>0</v>
      </c>
      <c r="V17" s="84">
        <v>7.5799999999999999E-4</v>
      </c>
      <c r="W17" s="85">
        <v>0</v>
      </c>
      <c r="X17" s="62"/>
      <c r="Y17" s="9"/>
    </row>
    <row r="18" spans="3:25" x14ac:dyDescent="0.3">
      <c r="C18" s="57" t="s">
        <v>174</v>
      </c>
      <c r="D18" s="58">
        <v>94</v>
      </c>
      <c r="E18" s="59" t="s">
        <v>46</v>
      </c>
      <c r="G18" s="77"/>
      <c r="H18" s="62">
        <v>37</v>
      </c>
      <c r="I18" s="62" t="s">
        <v>81</v>
      </c>
      <c r="J18" s="78">
        <v>495</v>
      </c>
      <c r="K18" s="79">
        <v>0.65</v>
      </c>
      <c r="L18" s="80">
        <v>16954188</v>
      </c>
      <c r="M18" s="81">
        <v>31239</v>
      </c>
      <c r="N18" s="80">
        <v>6558</v>
      </c>
      <c r="O18" s="80"/>
      <c r="P18" s="81">
        <v>11004179.550000001</v>
      </c>
      <c r="Q18" s="82">
        <v>0</v>
      </c>
      <c r="R18" s="83">
        <v>0</v>
      </c>
      <c r="S18" s="80">
        <v>0</v>
      </c>
      <c r="T18" s="81">
        <v>0</v>
      </c>
      <c r="U18" s="81">
        <v>0</v>
      </c>
      <c r="V18" s="84">
        <v>0</v>
      </c>
      <c r="W18" s="85">
        <v>0</v>
      </c>
      <c r="X18" s="62"/>
      <c r="Y18" s="9"/>
    </row>
    <row r="19" spans="3:25" x14ac:dyDescent="0.3">
      <c r="C19" s="57" t="s">
        <v>175</v>
      </c>
      <c r="D19" s="58">
        <v>96</v>
      </c>
      <c r="E19" s="59" t="s">
        <v>47</v>
      </c>
      <c r="G19" s="77"/>
      <c r="H19" s="62">
        <v>38</v>
      </c>
      <c r="I19" s="62" t="s">
        <v>82</v>
      </c>
      <c r="J19" s="78">
        <v>495</v>
      </c>
      <c r="K19" s="79">
        <v>0.65</v>
      </c>
      <c r="L19" s="80">
        <v>16954188</v>
      </c>
      <c r="M19" s="81">
        <v>31239</v>
      </c>
      <c r="N19" s="80">
        <v>6558</v>
      </c>
      <c r="O19" s="80"/>
      <c r="P19" s="81">
        <v>11004179.550000001</v>
      </c>
      <c r="Q19" s="82">
        <v>9.5000000000000005E-5</v>
      </c>
      <c r="R19" s="83">
        <v>1045.3970572500002</v>
      </c>
      <c r="S19" s="80">
        <v>0</v>
      </c>
      <c r="T19" s="81">
        <v>0</v>
      </c>
      <c r="U19" s="81">
        <v>0</v>
      </c>
      <c r="V19" s="84">
        <v>7.8999999999999996E-5</v>
      </c>
      <c r="W19" s="85">
        <v>0</v>
      </c>
      <c r="X19" s="62"/>
      <c r="Y19" s="9"/>
    </row>
    <row r="20" spans="3:25" x14ac:dyDescent="0.3">
      <c r="C20" s="57" t="s">
        <v>176</v>
      </c>
      <c r="D20" s="58">
        <v>99</v>
      </c>
      <c r="E20" s="59" t="s">
        <v>48</v>
      </c>
      <c r="G20" s="77"/>
      <c r="H20" s="62">
        <v>41</v>
      </c>
      <c r="I20" s="62" t="s">
        <v>83</v>
      </c>
      <c r="J20" s="78">
        <v>495</v>
      </c>
      <c r="K20" s="79">
        <v>0.65</v>
      </c>
      <c r="L20" s="80">
        <v>16954188</v>
      </c>
      <c r="M20" s="81">
        <v>31239</v>
      </c>
      <c r="N20" s="80">
        <v>6558</v>
      </c>
      <c r="O20" s="80"/>
      <c r="P20" s="81">
        <v>11004179.550000001</v>
      </c>
      <c r="Q20" s="82">
        <v>0</v>
      </c>
      <c r="R20" s="83">
        <v>0</v>
      </c>
      <c r="S20" s="80">
        <v>0</v>
      </c>
      <c r="T20" s="81">
        <v>0</v>
      </c>
      <c r="U20" s="81">
        <v>0</v>
      </c>
      <c r="V20" s="84">
        <v>0</v>
      </c>
      <c r="W20" s="85">
        <v>0</v>
      </c>
      <c r="X20" s="62"/>
      <c r="Y20" s="9"/>
    </row>
    <row r="21" spans="3:25" x14ac:dyDescent="0.3">
      <c r="C21" s="57" t="s">
        <v>177</v>
      </c>
      <c r="D21" s="58">
        <v>106</v>
      </c>
      <c r="E21" s="59" t="s">
        <v>49</v>
      </c>
      <c r="G21" s="77"/>
      <c r="H21" s="62">
        <v>55</v>
      </c>
      <c r="I21" s="62" t="s">
        <v>84</v>
      </c>
      <c r="J21" s="78">
        <v>495</v>
      </c>
      <c r="K21" s="79">
        <v>0.65</v>
      </c>
      <c r="L21" s="80">
        <v>16954188</v>
      </c>
      <c r="M21" s="81">
        <v>31239</v>
      </c>
      <c r="N21" s="80">
        <v>6558</v>
      </c>
      <c r="O21" s="80"/>
      <c r="P21" s="81">
        <v>11004179.550000001</v>
      </c>
      <c r="Q21" s="82">
        <v>1.4799999999999999E-4</v>
      </c>
      <c r="R21" s="83">
        <v>1628.6185734000001</v>
      </c>
      <c r="S21" s="80">
        <v>0</v>
      </c>
      <c r="T21" s="81"/>
      <c r="U21" s="81">
        <v>0</v>
      </c>
      <c r="V21" s="84">
        <v>1.5699999999999999E-4</v>
      </c>
      <c r="W21" s="85">
        <v>0</v>
      </c>
      <c r="X21" s="62"/>
      <c r="Y21" s="9"/>
    </row>
    <row r="22" spans="3:25" x14ac:dyDescent="0.3">
      <c r="C22" s="57" t="s">
        <v>178</v>
      </c>
      <c r="D22" s="58">
        <v>124</v>
      </c>
      <c r="E22" s="59" t="s">
        <v>50</v>
      </c>
      <c r="G22" s="77"/>
      <c r="H22" s="62">
        <v>56</v>
      </c>
      <c r="I22" s="62" t="s">
        <v>85</v>
      </c>
      <c r="J22" s="78">
        <v>495</v>
      </c>
      <c r="K22" s="79">
        <v>0.65</v>
      </c>
      <c r="L22" s="80">
        <v>16954188</v>
      </c>
      <c r="M22" s="81">
        <v>31239</v>
      </c>
      <c r="N22" s="80">
        <v>6558</v>
      </c>
      <c r="O22" s="80"/>
      <c r="P22" s="81">
        <v>11004179.550000001</v>
      </c>
      <c r="Q22" s="82">
        <v>1.3370000000000001E-3</v>
      </c>
      <c r="R22" s="83">
        <v>14712.588058350002</v>
      </c>
      <c r="S22" s="80">
        <v>0</v>
      </c>
      <c r="T22" s="81"/>
      <c r="U22" s="81">
        <v>0</v>
      </c>
      <c r="V22" s="84">
        <v>1.405E-3</v>
      </c>
      <c r="W22" s="85">
        <v>0</v>
      </c>
      <c r="X22" s="62"/>
      <c r="Y22" s="9"/>
    </row>
    <row r="23" spans="3:25" x14ac:dyDescent="0.3">
      <c r="C23" s="57" t="s">
        <v>179</v>
      </c>
      <c r="D23" s="58">
        <v>126</v>
      </c>
      <c r="E23" s="59" t="s">
        <v>51</v>
      </c>
      <c r="G23" s="77"/>
      <c r="H23" s="62">
        <v>71</v>
      </c>
      <c r="I23" s="62" t="s">
        <v>86</v>
      </c>
      <c r="J23" s="78">
        <v>495</v>
      </c>
      <c r="K23" s="79">
        <v>0</v>
      </c>
      <c r="L23" s="80">
        <v>16954188</v>
      </c>
      <c r="M23" s="81">
        <v>31239</v>
      </c>
      <c r="N23" s="80">
        <v>6558</v>
      </c>
      <c r="O23" s="80"/>
      <c r="P23" s="81">
        <v>0</v>
      </c>
      <c r="Q23" s="82">
        <v>1.0000000000000001E-5</v>
      </c>
      <c r="R23" s="83">
        <v>0</v>
      </c>
      <c r="S23" s="80">
        <v>0</v>
      </c>
      <c r="T23" s="81"/>
      <c r="U23" s="81">
        <v>0</v>
      </c>
      <c r="V23" s="84">
        <v>1.1E-5</v>
      </c>
      <c r="W23" s="85">
        <v>0</v>
      </c>
      <c r="X23" s="62"/>
      <c r="Y23" s="9"/>
    </row>
    <row r="24" spans="3:25" x14ac:dyDescent="0.3">
      <c r="C24" s="57" t="s">
        <v>114</v>
      </c>
      <c r="D24" s="58">
        <v>128</v>
      </c>
      <c r="E24" s="59" t="s">
        <v>52</v>
      </c>
      <c r="G24" s="77"/>
      <c r="H24" s="62">
        <v>72</v>
      </c>
      <c r="I24" s="62" t="s">
        <v>87</v>
      </c>
      <c r="J24" s="78">
        <v>495</v>
      </c>
      <c r="K24" s="79">
        <v>0</v>
      </c>
      <c r="L24" s="80">
        <v>16954188</v>
      </c>
      <c r="M24" s="81">
        <v>31239</v>
      </c>
      <c r="N24" s="80">
        <v>6558</v>
      </c>
      <c r="O24" s="80"/>
      <c r="P24" s="81">
        <v>0</v>
      </c>
      <c r="Q24" s="82">
        <v>2.9999999999999997E-4</v>
      </c>
      <c r="R24" s="83">
        <v>0</v>
      </c>
      <c r="S24" s="80">
        <v>0</v>
      </c>
      <c r="T24" s="81">
        <v>0</v>
      </c>
      <c r="U24" s="81">
        <v>0</v>
      </c>
      <c r="V24" s="84">
        <v>3.1799999999999998E-4</v>
      </c>
      <c r="W24" s="85">
        <v>0</v>
      </c>
      <c r="X24" s="62"/>
      <c r="Y24" s="9"/>
    </row>
    <row r="25" spans="3:25" x14ac:dyDescent="0.3">
      <c r="C25" s="57" t="s">
        <v>180</v>
      </c>
      <c r="D25" s="58">
        <v>115</v>
      </c>
      <c r="E25" s="59" t="s">
        <v>53</v>
      </c>
      <c r="G25" s="77"/>
      <c r="H25" s="62">
        <v>104</v>
      </c>
      <c r="I25" s="62" t="s">
        <v>88</v>
      </c>
      <c r="J25" s="78">
        <v>495</v>
      </c>
      <c r="K25" s="79">
        <v>0.65</v>
      </c>
      <c r="L25" s="80">
        <v>16954188</v>
      </c>
      <c r="M25" s="81">
        <v>31239</v>
      </c>
      <c r="N25" s="80">
        <v>6558</v>
      </c>
      <c r="O25" s="80"/>
      <c r="P25" s="81">
        <v>11004179.550000001</v>
      </c>
      <c r="Q25" s="82">
        <v>0</v>
      </c>
      <c r="R25" s="83">
        <v>0</v>
      </c>
      <c r="S25" s="80">
        <v>0</v>
      </c>
      <c r="T25" s="81">
        <v>0</v>
      </c>
      <c r="U25" s="81">
        <v>0</v>
      </c>
      <c r="V25" s="84">
        <v>0</v>
      </c>
      <c r="W25" s="85">
        <v>0</v>
      </c>
      <c r="X25" s="62"/>
      <c r="Y25" s="9"/>
    </row>
    <row r="26" spans="3:25" x14ac:dyDescent="0.3">
      <c r="C26" s="57" t="s">
        <v>117</v>
      </c>
      <c r="D26" s="58">
        <v>89</v>
      </c>
      <c r="E26" s="59" t="s">
        <v>54</v>
      </c>
      <c r="G26" s="77"/>
      <c r="H26" s="62">
        <v>117</v>
      </c>
      <c r="I26" s="62" t="s">
        <v>89</v>
      </c>
      <c r="J26" s="78">
        <v>495</v>
      </c>
      <c r="K26" s="79">
        <v>0.65</v>
      </c>
      <c r="L26" s="80">
        <v>16954188</v>
      </c>
      <c r="M26" s="81">
        <v>31239</v>
      </c>
      <c r="N26" s="80">
        <v>6558</v>
      </c>
      <c r="O26" s="80"/>
      <c r="P26" s="81">
        <v>11004179.550000001</v>
      </c>
      <c r="Q26" s="82">
        <v>2.5700000000000001E-4</v>
      </c>
      <c r="R26" s="83">
        <v>2828.0741443500006</v>
      </c>
      <c r="S26" s="80">
        <v>0</v>
      </c>
      <c r="T26" s="81">
        <v>0</v>
      </c>
      <c r="U26" s="81">
        <v>0</v>
      </c>
      <c r="V26" s="84">
        <v>2.7300000000000002E-4</v>
      </c>
      <c r="W26" s="85">
        <v>0</v>
      </c>
      <c r="X26" s="62"/>
      <c r="Y26" s="9"/>
    </row>
    <row r="27" spans="3:25" x14ac:dyDescent="0.3">
      <c r="C27" s="57" t="s">
        <v>120</v>
      </c>
      <c r="D27" s="58">
        <v>114</v>
      </c>
      <c r="E27" s="59" t="s">
        <v>55</v>
      </c>
      <c r="G27" s="77"/>
      <c r="H27" s="62">
        <v>118</v>
      </c>
      <c r="I27" s="62" t="s">
        <v>90</v>
      </c>
      <c r="J27" s="78">
        <v>495</v>
      </c>
      <c r="K27" s="79">
        <v>0.65</v>
      </c>
      <c r="L27" s="80">
        <v>16954188</v>
      </c>
      <c r="M27" s="81">
        <v>31239</v>
      </c>
      <c r="N27" s="80">
        <v>6558</v>
      </c>
      <c r="O27" s="80"/>
      <c r="P27" s="81">
        <v>11004179.550000001</v>
      </c>
      <c r="Q27" s="82">
        <v>8.3999999999999995E-5</v>
      </c>
      <c r="R27" s="83">
        <v>924.35108220000006</v>
      </c>
      <c r="S27" s="80">
        <v>0</v>
      </c>
      <c r="T27" s="81">
        <v>0</v>
      </c>
      <c r="U27" s="81">
        <v>0</v>
      </c>
      <c r="V27" s="84">
        <v>1.3899999999999999E-4</v>
      </c>
      <c r="W27" s="85">
        <v>0</v>
      </c>
      <c r="X27" s="62"/>
      <c r="Y27" s="9"/>
    </row>
    <row r="28" spans="3:25" x14ac:dyDescent="0.3">
      <c r="C28" s="57" t="s">
        <v>181</v>
      </c>
      <c r="D28" s="58">
        <v>77</v>
      </c>
      <c r="E28" s="59">
        <v>254</v>
      </c>
      <c r="G28" s="77"/>
      <c r="H28" s="62">
        <v>129</v>
      </c>
      <c r="I28" s="62" t="s">
        <v>91</v>
      </c>
      <c r="J28" s="78">
        <v>495</v>
      </c>
      <c r="K28" s="79">
        <v>0.65</v>
      </c>
      <c r="L28" s="80">
        <v>16954188</v>
      </c>
      <c r="M28" s="81">
        <v>31239</v>
      </c>
      <c r="N28" s="80">
        <v>6558</v>
      </c>
      <c r="O28" s="80"/>
      <c r="P28" s="81">
        <v>11004179.550000001</v>
      </c>
      <c r="Q28" s="82">
        <v>0</v>
      </c>
      <c r="R28" s="83">
        <v>0</v>
      </c>
      <c r="S28" s="80">
        <v>0</v>
      </c>
      <c r="T28" s="81">
        <v>0</v>
      </c>
      <c r="U28" s="81">
        <v>0</v>
      </c>
      <c r="V28" s="84">
        <v>0</v>
      </c>
      <c r="W28" s="85">
        <v>0</v>
      </c>
      <c r="X28" s="62"/>
      <c r="Y28" s="9"/>
    </row>
    <row r="29" spans="3:25" x14ac:dyDescent="0.3">
      <c r="C29" s="57" t="s">
        <v>182</v>
      </c>
      <c r="D29" s="58">
        <v>83</v>
      </c>
      <c r="E29" s="59">
        <v>272</v>
      </c>
      <c r="G29" s="77"/>
      <c r="H29" s="62">
        <v>130</v>
      </c>
      <c r="I29" s="62" t="s">
        <v>92</v>
      </c>
      <c r="J29" s="78">
        <v>495</v>
      </c>
      <c r="K29" s="79">
        <v>0.65</v>
      </c>
      <c r="L29" s="80">
        <v>16954188</v>
      </c>
      <c r="M29" s="81">
        <v>31239</v>
      </c>
      <c r="N29" s="80">
        <v>6558</v>
      </c>
      <c r="O29" s="80"/>
      <c r="P29" s="81">
        <v>11004179.550000001</v>
      </c>
      <c r="Q29" s="82">
        <v>0</v>
      </c>
      <c r="R29" s="83">
        <v>0</v>
      </c>
      <c r="S29" s="80">
        <v>0</v>
      </c>
      <c r="T29" s="81">
        <v>0</v>
      </c>
      <c r="U29" s="81">
        <v>0</v>
      </c>
      <c r="V29" s="84">
        <v>0</v>
      </c>
      <c r="W29" s="85">
        <v>0</v>
      </c>
      <c r="X29" s="62"/>
      <c r="Y29" s="9"/>
    </row>
    <row r="30" spans="3:25" ht="15" thickBot="1" x14ac:dyDescent="0.35">
      <c r="C30" s="57" t="s">
        <v>123</v>
      </c>
      <c r="D30" s="58">
        <v>88</v>
      </c>
      <c r="E30" s="59" t="s">
        <v>56</v>
      </c>
      <c r="G30" s="86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8"/>
      <c r="X30" s="62"/>
      <c r="Y30" s="9"/>
    </row>
    <row r="31" spans="3:25" x14ac:dyDescent="0.3">
      <c r="C31" s="57" t="s">
        <v>125</v>
      </c>
      <c r="D31" s="58">
        <v>76</v>
      </c>
      <c r="E31" s="59" t="s">
        <v>183</v>
      </c>
      <c r="G31" s="62">
        <v>130</v>
      </c>
      <c r="H31" s="62" t="s">
        <v>71</v>
      </c>
      <c r="I31" s="62"/>
      <c r="J31" s="78"/>
      <c r="K31" s="79"/>
      <c r="L31" s="81"/>
      <c r="M31" s="81"/>
      <c r="N31" s="81"/>
      <c r="O31" s="81"/>
      <c r="P31" s="81"/>
      <c r="Q31" s="84"/>
      <c r="R31" s="83">
        <v>139422.9548985</v>
      </c>
      <c r="S31" s="81"/>
      <c r="T31" s="81"/>
      <c r="U31" s="81"/>
      <c r="V31" s="84"/>
      <c r="W31" s="83">
        <v>0</v>
      </c>
      <c r="X31" s="89">
        <v>139422.9548985</v>
      </c>
      <c r="Y31" s="9"/>
    </row>
    <row r="32" spans="3:25" x14ac:dyDescent="0.3">
      <c r="C32" s="57" t="s">
        <v>126</v>
      </c>
      <c r="D32" s="58">
        <v>78</v>
      </c>
      <c r="E32" s="59" t="s">
        <v>57</v>
      </c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9"/>
    </row>
    <row r="33" spans="3:25" x14ac:dyDescent="0.3">
      <c r="C33" s="57" t="s">
        <v>127</v>
      </c>
      <c r="D33" s="58">
        <v>120</v>
      </c>
      <c r="E33" s="59" t="s">
        <v>58</v>
      </c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9"/>
    </row>
    <row r="34" spans="3:25" x14ac:dyDescent="0.3">
      <c r="C34" s="57" t="s">
        <v>161</v>
      </c>
      <c r="D34" s="58">
        <v>127</v>
      </c>
      <c r="E34" s="59" t="s">
        <v>184</v>
      </c>
      <c r="G34" s="62"/>
      <c r="H34" s="62"/>
      <c r="I34" s="62"/>
      <c r="J34" s="78"/>
      <c r="K34" s="79"/>
      <c r="L34" s="81"/>
      <c r="M34" s="81"/>
      <c r="N34" s="81"/>
      <c r="O34" s="81"/>
      <c r="P34" s="81"/>
      <c r="Q34" s="84"/>
      <c r="R34" s="83"/>
      <c r="S34" s="81"/>
      <c r="T34" s="81"/>
      <c r="U34" s="81"/>
      <c r="V34" s="84"/>
      <c r="W34" s="83"/>
      <c r="X34" s="62"/>
      <c r="Y34" s="9"/>
    </row>
    <row r="35" spans="3:25" ht="15" thickBot="1" x14ac:dyDescent="0.35">
      <c r="C35" s="9"/>
      <c r="D35" s="25"/>
      <c r="E35" s="25"/>
      <c r="G35" s="62"/>
      <c r="H35" s="62"/>
      <c r="I35" s="62"/>
      <c r="J35" s="63" t="s">
        <v>59</v>
      </c>
      <c r="K35" s="64" t="s">
        <v>60</v>
      </c>
      <c r="L35" s="65" t="s">
        <v>61</v>
      </c>
      <c r="M35" s="65" t="s">
        <v>186</v>
      </c>
      <c r="N35" s="65" t="s">
        <v>62</v>
      </c>
      <c r="O35" s="65" t="s">
        <v>187</v>
      </c>
      <c r="P35" s="65" t="s">
        <v>63</v>
      </c>
      <c r="Q35" s="66" t="s">
        <v>64</v>
      </c>
      <c r="R35" s="67" t="s">
        <v>65</v>
      </c>
      <c r="S35" s="65" t="s">
        <v>66</v>
      </c>
      <c r="T35" s="65" t="s">
        <v>67</v>
      </c>
      <c r="U35" s="65" t="s">
        <v>68</v>
      </c>
      <c r="V35" s="66" t="s">
        <v>69</v>
      </c>
      <c r="W35" s="67" t="s">
        <v>70</v>
      </c>
      <c r="X35" s="62"/>
      <c r="Y35" s="9"/>
    </row>
    <row r="36" spans="3:25" ht="15.6" x14ac:dyDescent="0.3">
      <c r="C36" s="9"/>
      <c r="D36" s="25"/>
      <c r="E36" s="25"/>
      <c r="G36" s="68">
        <v>84</v>
      </c>
      <c r="H36" s="69" t="s">
        <v>93</v>
      </c>
      <c r="I36" s="70"/>
      <c r="J36" s="71"/>
      <c r="K36" s="72"/>
      <c r="L36" s="73"/>
      <c r="M36" s="73"/>
      <c r="N36" s="73"/>
      <c r="O36" s="73"/>
      <c r="P36" s="73"/>
      <c r="Q36" s="74"/>
      <c r="R36" s="75"/>
      <c r="S36" s="73"/>
      <c r="T36" s="73"/>
      <c r="U36" s="73"/>
      <c r="V36" s="74"/>
      <c r="W36" s="76"/>
      <c r="X36" s="62"/>
      <c r="Y36" s="9"/>
    </row>
    <row r="37" spans="3:25" x14ac:dyDescent="0.3">
      <c r="C37" s="9"/>
      <c r="D37" s="25"/>
      <c r="E37" s="25"/>
      <c r="G37" s="77"/>
      <c r="H37" s="62">
        <v>1</v>
      </c>
      <c r="I37" s="62" t="s">
        <v>11</v>
      </c>
      <c r="J37" s="78">
        <v>273</v>
      </c>
      <c r="K37" s="79">
        <v>1</v>
      </c>
      <c r="L37" s="80">
        <v>60540834</v>
      </c>
      <c r="M37" s="81">
        <v>3874789</v>
      </c>
      <c r="N37" s="80">
        <v>263073</v>
      </c>
      <c r="O37" s="80"/>
      <c r="P37" s="81">
        <v>56929118</v>
      </c>
      <c r="Q37" s="82">
        <v>2.2769999999999999E-3</v>
      </c>
      <c r="R37" s="83">
        <v>129627.60168599999</v>
      </c>
      <c r="S37" s="80">
        <v>2982662</v>
      </c>
      <c r="T37" s="81">
        <v>60286</v>
      </c>
      <c r="U37" s="81">
        <v>2922376</v>
      </c>
      <c r="V37" s="84">
        <v>1.91E-3</v>
      </c>
      <c r="W37" s="85">
        <v>5581.7381599999999</v>
      </c>
      <c r="X37" s="62"/>
      <c r="Y37" s="9"/>
    </row>
    <row r="38" spans="3:25" x14ac:dyDescent="0.3">
      <c r="C38" s="9"/>
      <c r="D38" s="25"/>
      <c r="E38" s="25"/>
      <c r="G38" s="77"/>
      <c r="H38" s="62">
        <v>2</v>
      </c>
      <c r="I38" s="62" t="s">
        <v>27</v>
      </c>
      <c r="J38" s="78">
        <v>273</v>
      </c>
      <c r="K38" s="79">
        <v>1</v>
      </c>
      <c r="L38" s="80">
        <v>60540834</v>
      </c>
      <c r="M38" s="81">
        <v>3874789</v>
      </c>
      <c r="N38" s="80">
        <v>263073</v>
      </c>
      <c r="O38" s="80"/>
      <c r="P38" s="81">
        <v>56929118</v>
      </c>
      <c r="Q38" s="82">
        <v>2.6200000000000003E-4</v>
      </c>
      <c r="R38" s="83">
        <v>14915.428916000001</v>
      </c>
      <c r="S38" s="80">
        <v>2982662</v>
      </c>
      <c r="T38" s="81">
        <v>60286</v>
      </c>
      <c r="U38" s="81">
        <v>2922376</v>
      </c>
      <c r="V38" s="84">
        <v>2.6899999999999998E-4</v>
      </c>
      <c r="W38" s="85">
        <v>786.11914399999989</v>
      </c>
      <c r="X38" s="62"/>
      <c r="Y38" s="9"/>
    </row>
    <row r="39" spans="3:25" x14ac:dyDescent="0.3">
      <c r="C39" s="9"/>
      <c r="D39" s="25"/>
      <c r="E39" s="25"/>
      <c r="G39" s="77"/>
      <c r="H39" s="62">
        <v>3</v>
      </c>
      <c r="I39" s="62" t="s">
        <v>20</v>
      </c>
      <c r="J39" s="78">
        <v>273</v>
      </c>
      <c r="K39" s="79">
        <v>1</v>
      </c>
      <c r="L39" s="80">
        <v>60540834</v>
      </c>
      <c r="M39" s="81">
        <v>3874789</v>
      </c>
      <c r="N39" s="80">
        <v>263073</v>
      </c>
      <c r="O39" s="80"/>
      <c r="P39" s="81">
        <v>56929118</v>
      </c>
      <c r="Q39" s="82">
        <v>5.7799999999999995E-4</v>
      </c>
      <c r="R39" s="83">
        <v>32905.030203999995</v>
      </c>
      <c r="S39" s="80">
        <v>2982662</v>
      </c>
      <c r="T39" s="81">
        <v>60286</v>
      </c>
      <c r="U39" s="81">
        <v>2922376</v>
      </c>
      <c r="V39" s="84">
        <v>5.9699999999999998E-4</v>
      </c>
      <c r="W39" s="85">
        <v>1744.6584719999998</v>
      </c>
      <c r="X39" s="62"/>
      <c r="Y39" s="9"/>
    </row>
    <row r="40" spans="3:25" x14ac:dyDescent="0.3">
      <c r="G40" s="77"/>
      <c r="H40" s="62">
        <v>5</v>
      </c>
      <c r="I40" s="62" t="s">
        <v>17</v>
      </c>
      <c r="J40" s="78">
        <v>273</v>
      </c>
      <c r="K40" s="79">
        <v>0.7</v>
      </c>
      <c r="L40" s="80">
        <v>60540834</v>
      </c>
      <c r="M40" s="81">
        <v>3874789</v>
      </c>
      <c r="N40" s="80">
        <v>263073</v>
      </c>
      <c r="O40" s="80"/>
      <c r="P40" s="81">
        <v>39850382.599999994</v>
      </c>
      <c r="Q40" s="82">
        <v>6.2979999999999998E-3</v>
      </c>
      <c r="R40" s="83">
        <v>250977.70961479994</v>
      </c>
      <c r="S40" s="80">
        <v>2982662</v>
      </c>
      <c r="T40" s="81">
        <v>60286</v>
      </c>
      <c r="U40" s="81">
        <v>2045663.2</v>
      </c>
      <c r="V40" s="84">
        <v>6.6930000000000002E-3</v>
      </c>
      <c r="W40" s="85">
        <v>13691.623797599999</v>
      </c>
      <c r="X40" s="62"/>
      <c r="Y40" s="9"/>
    </row>
    <row r="41" spans="3:25" x14ac:dyDescent="0.3">
      <c r="G41" s="77"/>
      <c r="H41" s="62">
        <v>137</v>
      </c>
      <c r="I41" s="62" t="s">
        <v>160</v>
      </c>
      <c r="J41" s="78">
        <v>273</v>
      </c>
      <c r="K41" s="79">
        <v>0.7</v>
      </c>
      <c r="L41" s="80">
        <v>60540834</v>
      </c>
      <c r="M41" s="81">
        <v>3874789</v>
      </c>
      <c r="N41" s="80">
        <v>263073</v>
      </c>
      <c r="O41" s="80"/>
      <c r="P41" s="81">
        <v>39850382.599999994</v>
      </c>
      <c r="Q41" s="82">
        <v>7.4999999999999993E-5</v>
      </c>
      <c r="R41" s="83">
        <v>2988.7786949999995</v>
      </c>
      <c r="S41" s="80">
        <v>2982662</v>
      </c>
      <c r="T41" s="81">
        <v>60286</v>
      </c>
      <c r="U41" s="81">
        <v>2045663.2</v>
      </c>
      <c r="V41" s="84">
        <v>0</v>
      </c>
      <c r="W41" s="85">
        <v>0</v>
      </c>
      <c r="X41" s="62"/>
      <c r="Y41" s="9"/>
    </row>
    <row r="42" spans="3:25" x14ac:dyDescent="0.3">
      <c r="G42" s="77"/>
      <c r="H42" s="62">
        <v>6</v>
      </c>
      <c r="I42" s="62" t="s">
        <v>76</v>
      </c>
      <c r="J42" s="78">
        <v>273</v>
      </c>
      <c r="K42" s="79">
        <v>0.7</v>
      </c>
      <c r="L42" s="80">
        <v>60540834</v>
      </c>
      <c r="M42" s="81">
        <v>3874789</v>
      </c>
      <c r="N42" s="80">
        <v>263073</v>
      </c>
      <c r="O42" s="80"/>
      <c r="P42" s="81">
        <v>39850382.599999994</v>
      </c>
      <c r="Q42" s="82">
        <v>0</v>
      </c>
      <c r="R42" s="83">
        <v>0</v>
      </c>
      <c r="S42" s="80">
        <v>2982662</v>
      </c>
      <c r="T42" s="81">
        <v>60286</v>
      </c>
      <c r="U42" s="81">
        <v>2045663.2</v>
      </c>
      <c r="V42" s="84">
        <v>0</v>
      </c>
      <c r="W42" s="85">
        <v>0</v>
      </c>
      <c r="X42" s="62"/>
      <c r="Y42" s="9"/>
    </row>
    <row r="43" spans="3:25" x14ac:dyDescent="0.3">
      <c r="G43" s="77"/>
      <c r="H43" s="62">
        <v>7</v>
      </c>
      <c r="I43" s="62" t="s">
        <v>9</v>
      </c>
      <c r="J43" s="78">
        <v>273</v>
      </c>
      <c r="K43" s="79">
        <v>1</v>
      </c>
      <c r="L43" s="80">
        <v>60540834</v>
      </c>
      <c r="M43" s="81">
        <v>3874789</v>
      </c>
      <c r="N43" s="80">
        <v>263073</v>
      </c>
      <c r="O43" s="80"/>
      <c r="P43" s="81">
        <v>56929118</v>
      </c>
      <c r="Q43" s="82">
        <v>1.1900000000000001E-4</v>
      </c>
      <c r="R43" s="83">
        <v>6774.5650420000002</v>
      </c>
      <c r="S43" s="80">
        <v>2982662</v>
      </c>
      <c r="T43" s="81">
        <v>60286</v>
      </c>
      <c r="U43" s="81">
        <v>2922376</v>
      </c>
      <c r="V43" s="84">
        <v>1.27E-4</v>
      </c>
      <c r="W43" s="85">
        <v>371.141752</v>
      </c>
      <c r="X43" s="62"/>
      <c r="Y43" s="9"/>
    </row>
    <row r="44" spans="3:25" x14ac:dyDescent="0.3">
      <c r="G44" s="77"/>
      <c r="H44" s="62">
        <v>8</v>
      </c>
      <c r="I44" s="62" t="s">
        <v>23</v>
      </c>
      <c r="J44" s="78">
        <v>273</v>
      </c>
      <c r="K44" s="79">
        <v>1</v>
      </c>
      <c r="L44" s="80">
        <v>60540834</v>
      </c>
      <c r="M44" s="81">
        <v>3874789</v>
      </c>
      <c r="N44" s="80">
        <v>263073</v>
      </c>
      <c r="O44" s="80"/>
      <c r="P44" s="81">
        <v>56929118</v>
      </c>
      <c r="Q44" s="82">
        <v>1.74E-4</v>
      </c>
      <c r="R44" s="83">
        <v>9905.6665319999993</v>
      </c>
      <c r="S44" s="80">
        <v>2982662</v>
      </c>
      <c r="T44" s="81">
        <v>60286</v>
      </c>
      <c r="U44" s="81">
        <v>2922376</v>
      </c>
      <c r="V44" s="84">
        <v>1.8699999999999999E-4</v>
      </c>
      <c r="W44" s="85">
        <v>546.48431199999993</v>
      </c>
      <c r="X44" s="62"/>
      <c r="Y44" s="9"/>
    </row>
    <row r="45" spans="3:25" x14ac:dyDescent="0.3">
      <c r="G45" s="77"/>
      <c r="H45" s="62">
        <v>17</v>
      </c>
      <c r="I45" s="62" t="s">
        <v>16</v>
      </c>
      <c r="J45" s="78">
        <v>273</v>
      </c>
      <c r="K45" s="79">
        <v>1</v>
      </c>
      <c r="L45" s="80">
        <v>60540834</v>
      </c>
      <c r="M45" s="81">
        <v>3874789</v>
      </c>
      <c r="N45" s="80">
        <v>263073</v>
      </c>
      <c r="O45" s="80"/>
      <c r="P45" s="81">
        <v>56929118</v>
      </c>
      <c r="Q45" s="82">
        <v>7.0899999999999999E-4</v>
      </c>
      <c r="R45" s="83">
        <v>40362.744661999997</v>
      </c>
      <c r="S45" s="80">
        <v>2982662</v>
      </c>
      <c r="T45" s="81">
        <v>60286</v>
      </c>
      <c r="U45" s="81">
        <v>2922376</v>
      </c>
      <c r="V45" s="84">
        <v>7.5799999999999999E-4</v>
      </c>
      <c r="W45" s="85">
        <v>2215.161008</v>
      </c>
      <c r="X45" s="62"/>
      <c r="Y45" s="9"/>
    </row>
    <row r="46" spans="3:25" x14ac:dyDescent="0.3">
      <c r="G46" s="77"/>
      <c r="H46" s="62">
        <v>19</v>
      </c>
      <c r="I46" s="62" t="s">
        <v>15</v>
      </c>
      <c r="J46" s="78">
        <v>273</v>
      </c>
      <c r="K46" s="79">
        <v>1</v>
      </c>
      <c r="L46" s="80">
        <v>60540834</v>
      </c>
      <c r="M46" s="81">
        <v>3874789</v>
      </c>
      <c r="N46" s="80">
        <v>263073</v>
      </c>
      <c r="O46" s="80"/>
      <c r="P46" s="81">
        <v>56929118</v>
      </c>
      <c r="Q46" s="82">
        <v>6.8999999999999997E-5</v>
      </c>
      <c r="R46" s="83">
        <v>3928.1091419999998</v>
      </c>
      <c r="S46" s="80">
        <v>2982662</v>
      </c>
      <c r="T46" s="81">
        <v>60286</v>
      </c>
      <c r="U46" s="81">
        <v>2922376</v>
      </c>
      <c r="V46" s="84">
        <v>7.3999999999999996E-5</v>
      </c>
      <c r="W46" s="85">
        <v>216.25582399999999</v>
      </c>
      <c r="X46" s="62"/>
      <c r="Y46" s="9"/>
    </row>
    <row r="47" spans="3:25" x14ac:dyDescent="0.3">
      <c r="G47" s="77"/>
      <c r="H47" s="62">
        <v>28</v>
      </c>
      <c r="I47" s="62" t="s">
        <v>13</v>
      </c>
      <c r="J47" s="78">
        <v>273</v>
      </c>
      <c r="K47" s="79">
        <v>1</v>
      </c>
      <c r="L47" s="80">
        <v>60540834</v>
      </c>
      <c r="M47" s="81">
        <v>3874789</v>
      </c>
      <c r="N47" s="80">
        <v>263073</v>
      </c>
      <c r="O47" s="80"/>
      <c r="P47" s="81">
        <v>56929118</v>
      </c>
      <c r="Q47" s="82">
        <v>1.289E-3</v>
      </c>
      <c r="R47" s="83">
        <v>73381.633102000007</v>
      </c>
      <c r="S47" s="80">
        <v>2982662</v>
      </c>
      <c r="T47" s="81">
        <v>60286</v>
      </c>
      <c r="U47" s="81">
        <v>2922376</v>
      </c>
      <c r="V47" s="84">
        <v>1.384E-3</v>
      </c>
      <c r="W47" s="85">
        <v>4044.5683840000002</v>
      </c>
      <c r="X47" s="62"/>
      <c r="Y47" s="9"/>
    </row>
    <row r="48" spans="3:25" x14ac:dyDescent="0.3">
      <c r="G48" s="77"/>
      <c r="H48" s="62">
        <v>38</v>
      </c>
      <c r="I48" s="62" t="s">
        <v>12</v>
      </c>
      <c r="J48" s="78">
        <v>273</v>
      </c>
      <c r="K48" s="79">
        <v>1</v>
      </c>
      <c r="L48" s="80">
        <v>60540834</v>
      </c>
      <c r="M48" s="81">
        <v>3874789</v>
      </c>
      <c r="N48" s="80">
        <v>263073</v>
      </c>
      <c r="O48" s="80"/>
      <c r="P48" s="81">
        <v>56929118</v>
      </c>
      <c r="Q48" s="82">
        <v>9.5000000000000005E-5</v>
      </c>
      <c r="R48" s="83">
        <v>5408.2662100000007</v>
      </c>
      <c r="S48" s="80">
        <v>2982662</v>
      </c>
      <c r="T48" s="81">
        <v>60286</v>
      </c>
      <c r="U48" s="81">
        <v>2922376</v>
      </c>
      <c r="V48" s="84">
        <v>7.8999999999999996E-5</v>
      </c>
      <c r="W48" s="85">
        <v>230.86770399999997</v>
      </c>
      <c r="X48" s="62"/>
      <c r="Y48" s="9"/>
    </row>
    <row r="49" spans="7:25" x14ac:dyDescent="0.3">
      <c r="G49" s="77"/>
      <c r="H49" s="62">
        <v>41</v>
      </c>
      <c r="I49" s="62" t="s">
        <v>83</v>
      </c>
      <c r="J49" s="78">
        <v>273</v>
      </c>
      <c r="K49" s="79">
        <v>1</v>
      </c>
      <c r="L49" s="80">
        <v>60540834</v>
      </c>
      <c r="M49" s="81">
        <v>3874789</v>
      </c>
      <c r="N49" s="80">
        <v>263073</v>
      </c>
      <c r="O49" s="80"/>
      <c r="P49" s="81">
        <v>56929118</v>
      </c>
      <c r="Q49" s="82">
        <v>0</v>
      </c>
      <c r="R49" s="83">
        <v>0</v>
      </c>
      <c r="S49" s="80">
        <v>2982662</v>
      </c>
      <c r="T49" s="81">
        <v>60286</v>
      </c>
      <c r="U49" s="81">
        <v>2922376</v>
      </c>
      <c r="V49" s="84">
        <v>0</v>
      </c>
      <c r="W49" s="85">
        <v>0</v>
      </c>
      <c r="X49" s="62"/>
      <c r="Y49" s="9"/>
    </row>
    <row r="50" spans="7:25" x14ac:dyDescent="0.3">
      <c r="G50" s="77"/>
      <c r="H50" s="62">
        <v>55</v>
      </c>
      <c r="I50" s="62" t="s">
        <v>26</v>
      </c>
      <c r="J50" s="78">
        <v>273</v>
      </c>
      <c r="K50" s="79">
        <v>1</v>
      </c>
      <c r="L50" s="80">
        <v>60540834</v>
      </c>
      <c r="M50" s="81">
        <v>3874789</v>
      </c>
      <c r="N50" s="80">
        <v>263073</v>
      </c>
      <c r="O50" s="80"/>
      <c r="P50" s="81">
        <v>56929118</v>
      </c>
      <c r="Q50" s="82">
        <v>1.4799999999999999E-4</v>
      </c>
      <c r="R50" s="83">
        <v>8425.5094639999988</v>
      </c>
      <c r="S50" s="80">
        <v>2982662</v>
      </c>
      <c r="T50" s="81">
        <v>60286</v>
      </c>
      <c r="U50" s="81">
        <v>2922376</v>
      </c>
      <c r="V50" s="84">
        <v>1.5699999999999999E-4</v>
      </c>
      <c r="W50" s="85">
        <v>458.81303199999996</v>
      </c>
      <c r="X50" s="62"/>
      <c r="Y50" s="9"/>
    </row>
    <row r="51" spans="7:25" x14ac:dyDescent="0.3">
      <c r="G51" s="77"/>
      <c r="H51" s="62">
        <v>71</v>
      </c>
      <c r="I51" s="62" t="s">
        <v>18</v>
      </c>
      <c r="J51" s="78">
        <v>273</v>
      </c>
      <c r="K51" s="79">
        <v>1</v>
      </c>
      <c r="L51" s="80">
        <v>60540834</v>
      </c>
      <c r="M51" s="81">
        <v>3874789</v>
      </c>
      <c r="N51" s="80">
        <v>263073</v>
      </c>
      <c r="O51" s="80"/>
      <c r="P51" s="81">
        <v>56929118</v>
      </c>
      <c r="Q51" s="82">
        <v>1.0000000000000001E-5</v>
      </c>
      <c r="R51" s="83">
        <v>569.29118000000005</v>
      </c>
      <c r="S51" s="80">
        <v>2982662</v>
      </c>
      <c r="T51" s="81">
        <v>60286</v>
      </c>
      <c r="U51" s="81">
        <v>2922376</v>
      </c>
      <c r="V51" s="84">
        <v>1.1E-5</v>
      </c>
      <c r="W51" s="85">
        <v>32.146135999999998</v>
      </c>
      <c r="X51" s="62"/>
      <c r="Y51" s="9"/>
    </row>
    <row r="52" spans="7:25" x14ac:dyDescent="0.3">
      <c r="G52" s="77"/>
      <c r="H52" s="62">
        <v>72</v>
      </c>
      <c r="I52" s="62" t="s">
        <v>28</v>
      </c>
      <c r="J52" s="78">
        <v>273</v>
      </c>
      <c r="K52" s="79">
        <v>1</v>
      </c>
      <c r="L52" s="80">
        <v>60540834</v>
      </c>
      <c r="M52" s="81">
        <v>3874789</v>
      </c>
      <c r="N52" s="80">
        <v>263073</v>
      </c>
      <c r="O52" s="80"/>
      <c r="P52" s="81">
        <v>56929118</v>
      </c>
      <c r="Q52" s="82">
        <v>2.9999999999999997E-4</v>
      </c>
      <c r="R52" s="83">
        <v>17078.735399999998</v>
      </c>
      <c r="S52" s="80">
        <v>2982662</v>
      </c>
      <c r="T52" s="81">
        <v>60286</v>
      </c>
      <c r="U52" s="81">
        <v>2922376</v>
      </c>
      <c r="V52" s="84">
        <v>3.1799999999999998E-4</v>
      </c>
      <c r="W52" s="85">
        <v>929.31556799999998</v>
      </c>
      <c r="X52" s="62"/>
      <c r="Y52" s="9"/>
    </row>
    <row r="53" spans="7:25" x14ac:dyDescent="0.3">
      <c r="G53" s="77"/>
      <c r="H53" s="62">
        <v>84</v>
      </c>
      <c r="I53" s="62" t="s">
        <v>93</v>
      </c>
      <c r="J53" s="78">
        <v>273</v>
      </c>
      <c r="K53" s="79">
        <v>1</v>
      </c>
      <c r="L53" s="80">
        <v>60540834</v>
      </c>
      <c r="M53" s="81">
        <v>3874789</v>
      </c>
      <c r="N53" s="80">
        <v>263073</v>
      </c>
      <c r="O53" s="80"/>
      <c r="P53" s="81">
        <v>56929118</v>
      </c>
      <c r="Q53" s="82">
        <v>0</v>
      </c>
      <c r="R53" s="83">
        <v>0</v>
      </c>
      <c r="S53" s="80">
        <v>2982662</v>
      </c>
      <c r="T53" s="81">
        <v>60286</v>
      </c>
      <c r="U53" s="81">
        <v>2922376</v>
      </c>
      <c r="V53" s="84">
        <v>0</v>
      </c>
      <c r="W53" s="85">
        <v>0</v>
      </c>
      <c r="X53" s="62"/>
      <c r="Y53" s="9"/>
    </row>
    <row r="54" spans="7:25" x14ac:dyDescent="0.3">
      <c r="G54" s="77"/>
      <c r="H54" s="62">
        <v>104</v>
      </c>
      <c r="I54" s="62" t="s">
        <v>88</v>
      </c>
      <c r="J54" s="78">
        <v>273</v>
      </c>
      <c r="K54" s="79">
        <v>1</v>
      </c>
      <c r="L54" s="80">
        <v>60540834</v>
      </c>
      <c r="M54" s="81">
        <v>3874789</v>
      </c>
      <c r="N54" s="80">
        <v>263073</v>
      </c>
      <c r="O54" s="80"/>
      <c r="P54" s="81">
        <v>56929118</v>
      </c>
      <c r="Q54" s="82">
        <v>0</v>
      </c>
      <c r="R54" s="83">
        <v>0</v>
      </c>
      <c r="S54" s="80">
        <v>2982662</v>
      </c>
      <c r="T54" s="81">
        <v>60286</v>
      </c>
      <c r="U54" s="81">
        <v>2922376</v>
      </c>
      <c r="V54" s="84">
        <v>0</v>
      </c>
      <c r="W54" s="85">
        <v>0</v>
      </c>
      <c r="X54" s="62"/>
      <c r="Y54" s="9"/>
    </row>
    <row r="55" spans="7:25" x14ac:dyDescent="0.3">
      <c r="G55" s="77"/>
      <c r="H55" s="62">
        <v>117</v>
      </c>
      <c r="I55" s="62" t="s">
        <v>21</v>
      </c>
      <c r="J55" s="78">
        <v>273</v>
      </c>
      <c r="K55" s="79">
        <v>1</v>
      </c>
      <c r="L55" s="80">
        <v>60540834</v>
      </c>
      <c r="M55" s="81">
        <v>3874789</v>
      </c>
      <c r="N55" s="80">
        <v>263073</v>
      </c>
      <c r="O55" s="80"/>
      <c r="P55" s="81">
        <v>56929118</v>
      </c>
      <c r="Q55" s="82">
        <v>2.5700000000000001E-4</v>
      </c>
      <c r="R55" s="83">
        <v>14630.783326000001</v>
      </c>
      <c r="S55" s="80">
        <v>2982662</v>
      </c>
      <c r="T55" s="81">
        <v>60286</v>
      </c>
      <c r="U55" s="81">
        <v>2922376</v>
      </c>
      <c r="V55" s="84">
        <v>2.7300000000000002E-4</v>
      </c>
      <c r="W55" s="85">
        <v>797.80864800000006</v>
      </c>
      <c r="X55" s="62"/>
      <c r="Y55" s="9"/>
    </row>
    <row r="56" spans="7:25" x14ac:dyDescent="0.3">
      <c r="G56" s="77"/>
      <c r="H56" s="62">
        <v>119</v>
      </c>
      <c r="I56" s="62" t="s">
        <v>94</v>
      </c>
      <c r="J56" s="78">
        <v>273</v>
      </c>
      <c r="K56" s="79">
        <v>1</v>
      </c>
      <c r="L56" s="80">
        <v>60540834</v>
      </c>
      <c r="M56" s="81">
        <v>3874789</v>
      </c>
      <c r="N56" s="80">
        <v>263073</v>
      </c>
      <c r="O56" s="80"/>
      <c r="P56" s="81">
        <v>56929118</v>
      </c>
      <c r="Q56" s="82">
        <v>0</v>
      </c>
      <c r="R56" s="83">
        <v>0</v>
      </c>
      <c r="S56" s="80">
        <v>2982662</v>
      </c>
      <c r="T56" s="81">
        <v>60286</v>
      </c>
      <c r="U56" s="81">
        <v>2922376</v>
      </c>
      <c r="V56" s="84">
        <v>0</v>
      </c>
      <c r="W56" s="85">
        <v>0</v>
      </c>
      <c r="X56" s="62"/>
      <c r="Y56" s="9"/>
    </row>
    <row r="57" spans="7:25" x14ac:dyDescent="0.3">
      <c r="G57" s="77"/>
      <c r="H57" s="62">
        <v>123</v>
      </c>
      <c r="I57" s="62" t="s">
        <v>29</v>
      </c>
      <c r="J57" s="78">
        <v>273</v>
      </c>
      <c r="K57" s="79">
        <v>1</v>
      </c>
      <c r="L57" s="80">
        <v>60540834</v>
      </c>
      <c r="M57" s="81">
        <v>3874789</v>
      </c>
      <c r="N57" s="80">
        <v>263073</v>
      </c>
      <c r="O57" s="80"/>
      <c r="P57" s="81">
        <v>56929118</v>
      </c>
      <c r="Q57" s="82">
        <v>1.1529999999999999E-3</v>
      </c>
      <c r="R57" s="83">
        <v>65639.27305399999</v>
      </c>
      <c r="S57" s="80">
        <v>2982662</v>
      </c>
      <c r="T57" s="81">
        <v>60286</v>
      </c>
      <c r="U57" s="81">
        <v>2922376</v>
      </c>
      <c r="V57" s="84">
        <v>1.232E-3</v>
      </c>
      <c r="W57" s="85">
        <v>3600.3672320000001</v>
      </c>
      <c r="X57" s="62"/>
      <c r="Y57" s="9"/>
    </row>
    <row r="58" spans="7:25" x14ac:dyDescent="0.3">
      <c r="G58" s="77"/>
      <c r="H58" s="62"/>
      <c r="I58" s="62"/>
      <c r="J58" s="78"/>
      <c r="K58" s="79"/>
      <c r="L58" s="81"/>
      <c r="M58" s="81"/>
      <c r="N58" s="81"/>
      <c r="O58" s="81"/>
      <c r="P58" s="81"/>
      <c r="Q58" s="84"/>
      <c r="R58" s="83"/>
      <c r="S58" s="81"/>
      <c r="T58" s="81"/>
      <c r="U58" s="81"/>
      <c r="V58" s="84"/>
      <c r="W58" s="85"/>
      <c r="X58" s="62"/>
      <c r="Y58" s="9"/>
    </row>
    <row r="59" spans="7:25" ht="15.6" x14ac:dyDescent="0.3">
      <c r="G59" s="90">
        <v>84</v>
      </c>
      <c r="H59" s="91" t="s">
        <v>93</v>
      </c>
      <c r="I59" s="62"/>
      <c r="J59" s="78"/>
      <c r="K59" s="79"/>
      <c r="L59" s="81"/>
      <c r="M59" s="81"/>
      <c r="N59" s="81"/>
      <c r="O59" s="81"/>
      <c r="P59" s="81"/>
      <c r="Q59" s="84"/>
      <c r="R59" s="83"/>
      <c r="S59" s="81"/>
      <c r="T59" s="81"/>
      <c r="U59" s="81"/>
      <c r="V59" s="84"/>
      <c r="W59" s="85"/>
      <c r="X59" s="62"/>
      <c r="Y59" s="9"/>
    </row>
    <row r="60" spans="7:25" x14ac:dyDescent="0.3">
      <c r="G60" s="77"/>
      <c r="H60" s="62">
        <v>1</v>
      </c>
      <c r="I60" s="62" t="s">
        <v>11</v>
      </c>
      <c r="J60" s="78">
        <v>923</v>
      </c>
      <c r="K60" s="79">
        <v>1</v>
      </c>
      <c r="L60" s="80">
        <v>0</v>
      </c>
      <c r="M60" s="81"/>
      <c r="N60" s="80">
        <v>428645</v>
      </c>
      <c r="O60" s="81">
        <v>300</v>
      </c>
      <c r="P60" s="81">
        <v>428345</v>
      </c>
      <c r="Q60" s="82">
        <v>2.2769999999999999E-3</v>
      </c>
      <c r="R60" s="83">
        <v>975.34156499999995</v>
      </c>
      <c r="S60" s="80">
        <v>0</v>
      </c>
      <c r="T60" s="81"/>
      <c r="U60" s="81">
        <v>0</v>
      </c>
      <c r="V60" s="84">
        <v>1.91E-3</v>
      </c>
      <c r="W60" s="85">
        <v>0</v>
      </c>
      <c r="X60" s="62"/>
      <c r="Y60" s="9"/>
    </row>
    <row r="61" spans="7:25" x14ac:dyDescent="0.3">
      <c r="G61" s="77"/>
      <c r="H61" s="62">
        <v>2</v>
      </c>
      <c r="I61" s="62" t="s">
        <v>27</v>
      </c>
      <c r="J61" s="78">
        <v>923</v>
      </c>
      <c r="K61" s="79">
        <v>1</v>
      </c>
      <c r="L61" s="80">
        <v>0</v>
      </c>
      <c r="M61" s="81"/>
      <c r="N61" s="80">
        <v>428645</v>
      </c>
      <c r="O61" s="81">
        <v>300</v>
      </c>
      <c r="P61" s="81">
        <v>428345</v>
      </c>
      <c r="Q61" s="82">
        <v>2.6200000000000003E-4</v>
      </c>
      <c r="R61" s="83">
        <v>112.22639000000001</v>
      </c>
      <c r="S61" s="80">
        <v>0</v>
      </c>
      <c r="T61" s="81"/>
      <c r="U61" s="81">
        <v>0</v>
      </c>
      <c r="V61" s="84">
        <v>2.6899999999999998E-4</v>
      </c>
      <c r="W61" s="85">
        <v>0</v>
      </c>
      <c r="X61" s="62"/>
      <c r="Y61" s="9"/>
    </row>
    <row r="62" spans="7:25" x14ac:dyDescent="0.3">
      <c r="G62" s="77"/>
      <c r="H62" s="62">
        <v>3</v>
      </c>
      <c r="I62" s="62" t="s">
        <v>20</v>
      </c>
      <c r="J62" s="78">
        <v>923</v>
      </c>
      <c r="K62" s="79">
        <v>1</v>
      </c>
      <c r="L62" s="80">
        <v>0</v>
      </c>
      <c r="M62" s="81"/>
      <c r="N62" s="80">
        <v>428645</v>
      </c>
      <c r="O62" s="81">
        <v>300</v>
      </c>
      <c r="P62" s="81">
        <v>428345</v>
      </c>
      <c r="Q62" s="82">
        <v>5.7799999999999995E-4</v>
      </c>
      <c r="R62" s="83">
        <v>247.58340999999999</v>
      </c>
      <c r="S62" s="80">
        <v>0</v>
      </c>
      <c r="T62" s="81"/>
      <c r="U62" s="81">
        <v>0</v>
      </c>
      <c r="V62" s="84">
        <v>5.9699999999999998E-4</v>
      </c>
      <c r="W62" s="85">
        <v>0</v>
      </c>
      <c r="X62" s="62"/>
      <c r="Y62" s="9"/>
    </row>
    <row r="63" spans="7:25" x14ac:dyDescent="0.3">
      <c r="G63" s="77"/>
      <c r="H63" s="62">
        <v>5</v>
      </c>
      <c r="I63" s="62" t="s">
        <v>17</v>
      </c>
      <c r="J63" s="78">
        <v>923</v>
      </c>
      <c r="K63" s="79">
        <v>0.7</v>
      </c>
      <c r="L63" s="80">
        <v>0</v>
      </c>
      <c r="M63" s="81"/>
      <c r="N63" s="80">
        <v>428645</v>
      </c>
      <c r="O63" s="81">
        <v>300</v>
      </c>
      <c r="P63" s="81">
        <v>299841.5</v>
      </c>
      <c r="Q63" s="82">
        <v>6.2979999999999998E-3</v>
      </c>
      <c r="R63" s="83">
        <v>1888.4017669999998</v>
      </c>
      <c r="S63" s="80">
        <v>0</v>
      </c>
      <c r="T63" s="81"/>
      <c r="U63" s="81">
        <v>0</v>
      </c>
      <c r="V63" s="84">
        <v>6.6930000000000002E-3</v>
      </c>
      <c r="W63" s="85">
        <v>0</v>
      </c>
      <c r="X63" s="62"/>
      <c r="Y63" s="9"/>
    </row>
    <row r="64" spans="7:25" x14ac:dyDescent="0.3">
      <c r="G64" s="77"/>
      <c r="H64" s="62">
        <v>137</v>
      </c>
      <c r="I64" s="62" t="s">
        <v>160</v>
      </c>
      <c r="J64" s="78">
        <v>923</v>
      </c>
      <c r="K64" s="79">
        <v>0.7</v>
      </c>
      <c r="L64" s="80">
        <v>0</v>
      </c>
      <c r="M64" s="81"/>
      <c r="N64" s="80">
        <v>428645</v>
      </c>
      <c r="O64" s="81">
        <v>300</v>
      </c>
      <c r="P64" s="81">
        <v>299841.5</v>
      </c>
      <c r="Q64" s="82">
        <v>7.4999999999999993E-5</v>
      </c>
      <c r="R64" s="83">
        <v>22.4881125</v>
      </c>
      <c r="S64" s="80">
        <v>0</v>
      </c>
      <c r="T64" s="81"/>
      <c r="U64" s="81">
        <v>0</v>
      </c>
      <c r="V64" s="84">
        <v>0</v>
      </c>
      <c r="W64" s="85">
        <v>0</v>
      </c>
      <c r="X64" s="62"/>
      <c r="Y64" s="9"/>
    </row>
    <row r="65" spans="7:25" x14ac:dyDescent="0.3">
      <c r="G65" s="77"/>
      <c r="H65" s="62">
        <v>6</v>
      </c>
      <c r="I65" s="62" t="s">
        <v>76</v>
      </c>
      <c r="J65" s="78">
        <v>923</v>
      </c>
      <c r="K65" s="79">
        <v>0.7</v>
      </c>
      <c r="L65" s="80">
        <v>0</v>
      </c>
      <c r="M65" s="81"/>
      <c r="N65" s="80">
        <v>428645</v>
      </c>
      <c r="O65" s="81">
        <v>300</v>
      </c>
      <c r="P65" s="81">
        <v>299841.5</v>
      </c>
      <c r="Q65" s="82">
        <v>0</v>
      </c>
      <c r="R65" s="83">
        <v>0</v>
      </c>
      <c r="S65" s="80">
        <v>0</v>
      </c>
      <c r="T65" s="81"/>
      <c r="U65" s="81">
        <v>0</v>
      </c>
      <c r="V65" s="84">
        <v>0</v>
      </c>
      <c r="W65" s="85">
        <v>0</v>
      </c>
      <c r="X65" s="62"/>
      <c r="Y65" s="9"/>
    </row>
    <row r="66" spans="7:25" x14ac:dyDescent="0.3">
      <c r="G66" s="77"/>
      <c r="H66" s="62">
        <v>7</v>
      </c>
      <c r="I66" s="62" t="s">
        <v>9</v>
      </c>
      <c r="J66" s="78">
        <v>923</v>
      </c>
      <c r="K66" s="79">
        <v>1</v>
      </c>
      <c r="L66" s="80">
        <v>0</v>
      </c>
      <c r="M66" s="81"/>
      <c r="N66" s="80">
        <v>428645</v>
      </c>
      <c r="O66" s="81">
        <v>300</v>
      </c>
      <c r="P66" s="81">
        <v>428345</v>
      </c>
      <c r="Q66" s="82">
        <v>1.1900000000000001E-4</v>
      </c>
      <c r="R66" s="83">
        <v>50.973055000000002</v>
      </c>
      <c r="S66" s="80">
        <v>0</v>
      </c>
      <c r="T66" s="81"/>
      <c r="U66" s="81">
        <v>0</v>
      </c>
      <c r="V66" s="84">
        <v>1.27E-4</v>
      </c>
      <c r="W66" s="85">
        <v>0</v>
      </c>
      <c r="X66" s="62"/>
      <c r="Y66" s="9"/>
    </row>
    <row r="67" spans="7:25" x14ac:dyDescent="0.3">
      <c r="G67" s="77"/>
      <c r="H67" s="62">
        <v>8</v>
      </c>
      <c r="I67" s="62" t="s">
        <v>23</v>
      </c>
      <c r="J67" s="78">
        <v>923</v>
      </c>
      <c r="K67" s="79">
        <v>1</v>
      </c>
      <c r="L67" s="80">
        <v>0</v>
      </c>
      <c r="M67" s="81"/>
      <c r="N67" s="80">
        <v>428645</v>
      </c>
      <c r="O67" s="81">
        <v>300</v>
      </c>
      <c r="P67" s="81">
        <v>428345</v>
      </c>
      <c r="Q67" s="82">
        <v>1.74E-4</v>
      </c>
      <c r="R67" s="83">
        <v>74.532030000000006</v>
      </c>
      <c r="S67" s="80">
        <v>0</v>
      </c>
      <c r="T67" s="81"/>
      <c r="U67" s="81">
        <v>0</v>
      </c>
      <c r="V67" s="84">
        <v>1.8699999999999999E-4</v>
      </c>
      <c r="W67" s="85">
        <v>0</v>
      </c>
      <c r="X67" s="62"/>
      <c r="Y67" s="9"/>
    </row>
    <row r="68" spans="7:25" x14ac:dyDescent="0.3">
      <c r="G68" s="77"/>
      <c r="H68" s="62">
        <v>19</v>
      </c>
      <c r="I68" s="62" t="s">
        <v>15</v>
      </c>
      <c r="J68" s="78">
        <v>923</v>
      </c>
      <c r="K68" s="79">
        <v>1</v>
      </c>
      <c r="L68" s="80">
        <v>0</v>
      </c>
      <c r="M68" s="81"/>
      <c r="N68" s="80">
        <v>428645</v>
      </c>
      <c r="O68" s="81">
        <v>300</v>
      </c>
      <c r="P68" s="81">
        <v>428345</v>
      </c>
      <c r="Q68" s="82">
        <v>6.8999999999999997E-5</v>
      </c>
      <c r="R68" s="83">
        <v>29.555804999999999</v>
      </c>
      <c r="S68" s="80">
        <v>0</v>
      </c>
      <c r="T68" s="81"/>
      <c r="U68" s="81">
        <v>0</v>
      </c>
      <c r="V68" s="84">
        <v>7.3999999999999996E-5</v>
      </c>
      <c r="W68" s="85">
        <v>0</v>
      </c>
      <c r="X68" s="62"/>
      <c r="Y68" s="9"/>
    </row>
    <row r="69" spans="7:25" x14ac:dyDescent="0.3">
      <c r="G69" s="77"/>
      <c r="H69" s="62">
        <v>28</v>
      </c>
      <c r="I69" s="62" t="s">
        <v>13</v>
      </c>
      <c r="J69" s="78">
        <v>923</v>
      </c>
      <c r="K69" s="79">
        <v>1</v>
      </c>
      <c r="L69" s="80">
        <v>0</v>
      </c>
      <c r="M69" s="81"/>
      <c r="N69" s="80">
        <v>428645</v>
      </c>
      <c r="O69" s="81">
        <v>300</v>
      </c>
      <c r="P69" s="81">
        <v>428345</v>
      </c>
      <c r="Q69" s="82">
        <v>1.289E-3</v>
      </c>
      <c r="R69" s="83">
        <v>552.13670500000001</v>
      </c>
      <c r="S69" s="80">
        <v>0</v>
      </c>
      <c r="T69" s="81"/>
      <c r="U69" s="81">
        <v>0</v>
      </c>
      <c r="V69" s="84">
        <v>1.384E-3</v>
      </c>
      <c r="W69" s="85">
        <v>0</v>
      </c>
      <c r="X69" s="62"/>
      <c r="Y69" s="9"/>
    </row>
    <row r="70" spans="7:25" x14ac:dyDescent="0.3">
      <c r="G70" s="77"/>
      <c r="H70" s="62">
        <v>38</v>
      </c>
      <c r="I70" s="62" t="s">
        <v>12</v>
      </c>
      <c r="J70" s="78">
        <v>923</v>
      </c>
      <c r="K70" s="79">
        <v>1</v>
      </c>
      <c r="L70" s="80">
        <v>0</v>
      </c>
      <c r="M70" s="81"/>
      <c r="N70" s="80">
        <v>428645</v>
      </c>
      <c r="O70" s="81">
        <v>300</v>
      </c>
      <c r="P70" s="81">
        <v>428345</v>
      </c>
      <c r="Q70" s="82">
        <v>9.5000000000000005E-5</v>
      </c>
      <c r="R70" s="83">
        <v>40.692775000000005</v>
      </c>
      <c r="S70" s="80">
        <v>0</v>
      </c>
      <c r="T70" s="81"/>
      <c r="U70" s="81">
        <v>0</v>
      </c>
      <c r="V70" s="84">
        <v>7.8999999999999996E-5</v>
      </c>
      <c r="W70" s="85">
        <v>0</v>
      </c>
      <c r="X70" s="62"/>
      <c r="Y70" s="9"/>
    </row>
    <row r="71" spans="7:25" x14ac:dyDescent="0.3">
      <c r="G71" s="77"/>
      <c r="H71" s="62">
        <v>41</v>
      </c>
      <c r="I71" s="62" t="s">
        <v>83</v>
      </c>
      <c r="J71" s="78">
        <v>923</v>
      </c>
      <c r="K71" s="79">
        <v>1</v>
      </c>
      <c r="L71" s="80">
        <v>0</v>
      </c>
      <c r="M71" s="81"/>
      <c r="N71" s="80">
        <v>428645</v>
      </c>
      <c r="O71" s="81">
        <v>300</v>
      </c>
      <c r="P71" s="81">
        <v>428345</v>
      </c>
      <c r="Q71" s="82">
        <v>0</v>
      </c>
      <c r="R71" s="83">
        <v>0</v>
      </c>
      <c r="S71" s="80">
        <v>0</v>
      </c>
      <c r="T71" s="81"/>
      <c r="U71" s="81">
        <v>0</v>
      </c>
      <c r="V71" s="84">
        <v>0</v>
      </c>
      <c r="W71" s="85">
        <v>0</v>
      </c>
      <c r="X71" s="62"/>
      <c r="Y71" s="9"/>
    </row>
    <row r="72" spans="7:25" x14ac:dyDescent="0.3">
      <c r="G72" s="77"/>
      <c r="H72" s="62">
        <v>55</v>
      </c>
      <c r="I72" s="62" t="s">
        <v>26</v>
      </c>
      <c r="J72" s="78">
        <v>923</v>
      </c>
      <c r="K72" s="79">
        <v>1</v>
      </c>
      <c r="L72" s="80">
        <v>0</v>
      </c>
      <c r="M72" s="81"/>
      <c r="N72" s="80">
        <v>428645</v>
      </c>
      <c r="O72" s="81">
        <v>300</v>
      </c>
      <c r="P72" s="81">
        <v>428345</v>
      </c>
      <c r="Q72" s="82">
        <v>1.4799999999999999E-4</v>
      </c>
      <c r="R72" s="83">
        <v>63.395059999999994</v>
      </c>
      <c r="S72" s="80">
        <v>0</v>
      </c>
      <c r="T72" s="81"/>
      <c r="U72" s="81">
        <v>0</v>
      </c>
      <c r="V72" s="84">
        <v>1.5699999999999999E-4</v>
      </c>
      <c r="W72" s="85">
        <v>0</v>
      </c>
      <c r="X72" s="62"/>
      <c r="Y72" s="9"/>
    </row>
    <row r="73" spans="7:25" x14ac:dyDescent="0.3">
      <c r="G73" s="77"/>
      <c r="H73" s="62">
        <v>71</v>
      </c>
      <c r="I73" s="62" t="s">
        <v>18</v>
      </c>
      <c r="J73" s="78">
        <v>923</v>
      </c>
      <c r="K73" s="79">
        <v>1</v>
      </c>
      <c r="L73" s="80">
        <v>0</v>
      </c>
      <c r="M73" s="81"/>
      <c r="N73" s="80">
        <v>428645</v>
      </c>
      <c r="O73" s="81">
        <v>300</v>
      </c>
      <c r="P73" s="81">
        <v>428345</v>
      </c>
      <c r="Q73" s="82">
        <v>1.0000000000000001E-5</v>
      </c>
      <c r="R73" s="83">
        <v>4.2834500000000002</v>
      </c>
      <c r="S73" s="80">
        <v>0</v>
      </c>
      <c r="T73" s="81"/>
      <c r="U73" s="81">
        <v>0</v>
      </c>
      <c r="V73" s="84">
        <v>1.1E-5</v>
      </c>
      <c r="W73" s="85">
        <v>0</v>
      </c>
      <c r="X73" s="62"/>
      <c r="Y73" s="9"/>
    </row>
    <row r="74" spans="7:25" x14ac:dyDescent="0.3">
      <c r="G74" s="77"/>
      <c r="H74" s="62">
        <v>72</v>
      </c>
      <c r="I74" s="62" t="s">
        <v>28</v>
      </c>
      <c r="J74" s="78">
        <v>923</v>
      </c>
      <c r="K74" s="79">
        <v>1</v>
      </c>
      <c r="L74" s="80">
        <v>0</v>
      </c>
      <c r="M74" s="81"/>
      <c r="N74" s="80">
        <v>428645</v>
      </c>
      <c r="O74" s="81">
        <v>300</v>
      </c>
      <c r="P74" s="81">
        <v>428345</v>
      </c>
      <c r="Q74" s="82">
        <v>2.9999999999999997E-4</v>
      </c>
      <c r="R74" s="83">
        <v>128.5035</v>
      </c>
      <c r="S74" s="80">
        <v>0</v>
      </c>
      <c r="T74" s="81"/>
      <c r="U74" s="81">
        <v>0</v>
      </c>
      <c r="V74" s="84">
        <v>3.1799999999999998E-4</v>
      </c>
      <c r="W74" s="85">
        <v>0</v>
      </c>
      <c r="X74" s="62"/>
      <c r="Y74" s="9"/>
    </row>
    <row r="75" spans="7:25" x14ac:dyDescent="0.3">
      <c r="G75" s="77"/>
      <c r="H75" s="62">
        <v>84</v>
      </c>
      <c r="I75" s="62" t="s">
        <v>93</v>
      </c>
      <c r="J75" s="78">
        <v>923</v>
      </c>
      <c r="K75" s="79">
        <v>1</v>
      </c>
      <c r="L75" s="80">
        <v>0</v>
      </c>
      <c r="M75" s="81"/>
      <c r="N75" s="80">
        <v>428645</v>
      </c>
      <c r="O75" s="81">
        <v>300</v>
      </c>
      <c r="P75" s="81">
        <v>428345</v>
      </c>
      <c r="Q75" s="82">
        <v>0</v>
      </c>
      <c r="R75" s="83">
        <v>0</v>
      </c>
      <c r="S75" s="80">
        <v>0</v>
      </c>
      <c r="T75" s="81"/>
      <c r="U75" s="81">
        <v>0</v>
      </c>
      <c r="V75" s="84">
        <v>0</v>
      </c>
      <c r="W75" s="85">
        <v>0</v>
      </c>
      <c r="X75" s="62"/>
      <c r="Y75" s="9"/>
    </row>
    <row r="76" spans="7:25" x14ac:dyDescent="0.3">
      <c r="G76" s="77"/>
      <c r="H76" s="62">
        <v>104</v>
      </c>
      <c r="I76" s="62" t="s">
        <v>88</v>
      </c>
      <c r="J76" s="78">
        <v>923</v>
      </c>
      <c r="K76" s="79">
        <v>1</v>
      </c>
      <c r="L76" s="80">
        <v>0</v>
      </c>
      <c r="M76" s="81"/>
      <c r="N76" s="80">
        <v>428645</v>
      </c>
      <c r="O76" s="81">
        <v>300</v>
      </c>
      <c r="P76" s="81">
        <v>428345</v>
      </c>
      <c r="Q76" s="82">
        <v>0</v>
      </c>
      <c r="R76" s="83">
        <v>0</v>
      </c>
      <c r="S76" s="80">
        <v>0</v>
      </c>
      <c r="T76" s="81"/>
      <c r="U76" s="81">
        <v>0</v>
      </c>
      <c r="V76" s="84">
        <v>0</v>
      </c>
      <c r="W76" s="85">
        <v>0</v>
      </c>
      <c r="X76" s="62"/>
      <c r="Y76" s="9"/>
    </row>
    <row r="77" spans="7:25" x14ac:dyDescent="0.3">
      <c r="G77" s="77"/>
      <c r="H77" s="62">
        <v>117</v>
      </c>
      <c r="I77" s="62" t="s">
        <v>21</v>
      </c>
      <c r="J77" s="78">
        <v>923</v>
      </c>
      <c r="K77" s="79">
        <v>1</v>
      </c>
      <c r="L77" s="80">
        <v>0</v>
      </c>
      <c r="M77" s="81"/>
      <c r="N77" s="80">
        <v>428645</v>
      </c>
      <c r="O77" s="81">
        <v>300</v>
      </c>
      <c r="P77" s="81">
        <v>428345</v>
      </c>
      <c r="Q77" s="82">
        <v>2.5700000000000001E-4</v>
      </c>
      <c r="R77" s="83">
        <v>110.084665</v>
      </c>
      <c r="S77" s="80">
        <v>0</v>
      </c>
      <c r="T77" s="81"/>
      <c r="U77" s="81">
        <v>0</v>
      </c>
      <c r="V77" s="84">
        <v>2.7300000000000002E-4</v>
      </c>
      <c r="W77" s="85">
        <v>0</v>
      </c>
      <c r="X77" s="62"/>
      <c r="Y77" s="9"/>
    </row>
    <row r="78" spans="7:25" x14ac:dyDescent="0.3">
      <c r="G78" s="77"/>
      <c r="H78" s="62">
        <v>119</v>
      </c>
      <c r="I78" s="62" t="s">
        <v>94</v>
      </c>
      <c r="J78" s="78">
        <v>923</v>
      </c>
      <c r="K78" s="79">
        <v>1</v>
      </c>
      <c r="L78" s="80">
        <v>0</v>
      </c>
      <c r="M78" s="81"/>
      <c r="N78" s="80">
        <v>428645</v>
      </c>
      <c r="O78" s="81">
        <v>300</v>
      </c>
      <c r="P78" s="81">
        <v>428345</v>
      </c>
      <c r="Q78" s="82">
        <v>0</v>
      </c>
      <c r="R78" s="83">
        <v>0</v>
      </c>
      <c r="S78" s="80">
        <v>0</v>
      </c>
      <c r="T78" s="81"/>
      <c r="U78" s="81">
        <v>0</v>
      </c>
      <c r="V78" s="84">
        <v>0</v>
      </c>
      <c r="W78" s="85">
        <v>0</v>
      </c>
      <c r="X78" s="62"/>
      <c r="Y78" s="9"/>
    </row>
    <row r="79" spans="7:25" x14ac:dyDescent="0.3">
      <c r="G79" s="77"/>
      <c r="H79" s="62">
        <v>123</v>
      </c>
      <c r="I79" s="62" t="s">
        <v>29</v>
      </c>
      <c r="J79" s="78">
        <v>923</v>
      </c>
      <c r="K79" s="79">
        <v>1</v>
      </c>
      <c r="L79" s="80">
        <v>0</v>
      </c>
      <c r="M79" s="81"/>
      <c r="N79" s="80">
        <v>428645</v>
      </c>
      <c r="O79" s="81">
        <v>300</v>
      </c>
      <c r="P79" s="81">
        <v>428345</v>
      </c>
      <c r="Q79" s="82">
        <v>1.1529999999999999E-3</v>
      </c>
      <c r="R79" s="83">
        <v>493.88178499999998</v>
      </c>
      <c r="S79" s="80">
        <v>0</v>
      </c>
      <c r="T79" s="81"/>
      <c r="U79" s="81">
        <v>0</v>
      </c>
      <c r="V79" s="84">
        <v>1.232E-3</v>
      </c>
      <c r="W79" s="85">
        <v>0</v>
      </c>
      <c r="X79" s="62"/>
      <c r="Y79" s="9"/>
    </row>
    <row r="80" spans="7:25" ht="15" thickBot="1" x14ac:dyDescent="0.35">
      <c r="G80" s="86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8"/>
      <c r="X80" s="62"/>
      <c r="Y80" s="9"/>
    </row>
    <row r="81" spans="7:25" x14ac:dyDescent="0.3">
      <c r="G81" s="62">
        <v>84</v>
      </c>
      <c r="H81" s="62" t="s">
        <v>93</v>
      </c>
      <c r="I81" s="62"/>
      <c r="J81" s="78"/>
      <c r="K81" s="79"/>
      <c r="L81" s="81"/>
      <c r="M81" s="81"/>
      <c r="N81" s="81"/>
      <c r="O81" s="81"/>
      <c r="P81" s="81"/>
      <c r="Q81" s="84"/>
      <c r="R81" s="83">
        <v>682313.20630429965</v>
      </c>
      <c r="S81" s="81"/>
      <c r="T81" s="81"/>
      <c r="U81" s="81"/>
      <c r="V81" s="84"/>
      <c r="W81" s="83">
        <v>35247.069173599986</v>
      </c>
      <c r="X81" s="89">
        <v>717560.27547789959</v>
      </c>
      <c r="Y81" s="9"/>
    </row>
    <row r="82" spans="7:25" x14ac:dyDescent="0.3"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9"/>
    </row>
    <row r="83" spans="7:25" x14ac:dyDescent="0.3"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9"/>
    </row>
    <row r="84" spans="7:25" x14ac:dyDescent="0.3">
      <c r="G84" s="62"/>
      <c r="H84" s="62"/>
      <c r="I84" s="62"/>
      <c r="J84" s="78"/>
      <c r="K84" s="79"/>
      <c r="L84" s="81"/>
      <c r="M84" s="81"/>
      <c r="N84" s="81"/>
      <c r="O84" s="81"/>
      <c r="P84" s="81"/>
      <c r="Q84" s="84"/>
      <c r="R84" s="83"/>
      <c r="S84" s="81"/>
      <c r="T84" s="81"/>
      <c r="U84" s="81"/>
      <c r="V84" s="84"/>
      <c r="W84" s="83"/>
      <c r="X84" s="62"/>
      <c r="Y84" s="9"/>
    </row>
    <row r="85" spans="7:25" ht="15" thickBot="1" x14ac:dyDescent="0.35">
      <c r="G85" s="62"/>
      <c r="H85" s="62"/>
      <c r="I85" s="62"/>
      <c r="J85" s="63" t="s">
        <v>59</v>
      </c>
      <c r="K85" s="64" t="s">
        <v>60</v>
      </c>
      <c r="L85" s="65" t="s">
        <v>61</v>
      </c>
      <c r="M85" s="65" t="s">
        <v>186</v>
      </c>
      <c r="N85" s="65" t="s">
        <v>62</v>
      </c>
      <c r="O85" s="65" t="s">
        <v>187</v>
      </c>
      <c r="P85" s="65" t="s">
        <v>63</v>
      </c>
      <c r="Q85" s="66" t="s">
        <v>64</v>
      </c>
      <c r="R85" s="67" t="s">
        <v>65</v>
      </c>
      <c r="S85" s="65" t="s">
        <v>66</v>
      </c>
      <c r="T85" s="65" t="s">
        <v>67</v>
      </c>
      <c r="U85" s="65" t="s">
        <v>68</v>
      </c>
      <c r="V85" s="66" t="s">
        <v>69</v>
      </c>
      <c r="W85" s="67" t="s">
        <v>70</v>
      </c>
      <c r="X85" s="62"/>
      <c r="Y85" s="9"/>
    </row>
    <row r="86" spans="7:25" ht="15.6" x14ac:dyDescent="0.3">
      <c r="G86" s="68">
        <v>45</v>
      </c>
      <c r="H86" s="69" t="s">
        <v>95</v>
      </c>
      <c r="I86" s="70"/>
      <c r="J86" s="71"/>
      <c r="K86" s="72"/>
      <c r="L86" s="73"/>
      <c r="M86" s="73"/>
      <c r="N86" s="73"/>
      <c r="O86" s="73"/>
      <c r="P86" s="73"/>
      <c r="Q86" s="74"/>
      <c r="R86" s="75"/>
      <c r="S86" s="73"/>
      <c r="T86" s="73"/>
      <c r="U86" s="73"/>
      <c r="V86" s="74"/>
      <c r="W86" s="76"/>
      <c r="X86" s="62"/>
      <c r="Y86" s="9"/>
    </row>
    <row r="87" spans="7:25" x14ac:dyDescent="0.3">
      <c r="G87" s="77"/>
      <c r="H87" s="62">
        <v>1</v>
      </c>
      <c r="I87" s="62" t="s">
        <v>11</v>
      </c>
      <c r="J87" s="78">
        <v>93</v>
      </c>
      <c r="K87" s="79">
        <v>1</v>
      </c>
      <c r="L87" s="80">
        <v>74075641</v>
      </c>
      <c r="M87" s="81">
        <v>3053360</v>
      </c>
      <c r="N87" s="80">
        <v>696181</v>
      </c>
      <c r="O87" s="80"/>
      <c r="P87" s="81">
        <v>71718462</v>
      </c>
      <c r="Q87" s="82">
        <v>2.2769999999999999E-3</v>
      </c>
      <c r="R87" s="83">
        <v>163302.937974</v>
      </c>
      <c r="S87" s="80">
        <v>5805481</v>
      </c>
      <c r="T87" s="81">
        <v>0</v>
      </c>
      <c r="U87" s="81">
        <v>5805481</v>
      </c>
      <c r="V87" s="84">
        <v>1.91E-3</v>
      </c>
      <c r="W87" s="85">
        <v>11088.468710000001</v>
      </c>
      <c r="X87" s="62"/>
      <c r="Y87" s="9"/>
    </row>
    <row r="88" spans="7:25" x14ac:dyDescent="0.3">
      <c r="G88" s="77"/>
      <c r="H88" s="62">
        <v>2</v>
      </c>
      <c r="I88" s="62" t="s">
        <v>27</v>
      </c>
      <c r="J88" s="78">
        <v>93</v>
      </c>
      <c r="K88" s="79">
        <v>1</v>
      </c>
      <c r="L88" s="80">
        <v>74075641</v>
      </c>
      <c r="M88" s="81">
        <v>3053360</v>
      </c>
      <c r="N88" s="80">
        <v>696181</v>
      </c>
      <c r="O88" s="80"/>
      <c r="P88" s="81">
        <v>71718462</v>
      </c>
      <c r="Q88" s="82">
        <v>2.6200000000000003E-4</v>
      </c>
      <c r="R88" s="83">
        <v>18790.237044000001</v>
      </c>
      <c r="S88" s="80">
        <v>5805481</v>
      </c>
      <c r="T88" s="81">
        <v>0</v>
      </c>
      <c r="U88" s="81">
        <v>5805481</v>
      </c>
      <c r="V88" s="84">
        <v>2.6899999999999998E-4</v>
      </c>
      <c r="W88" s="85">
        <v>1561.6743889999998</v>
      </c>
      <c r="X88" s="62"/>
      <c r="Y88" s="9"/>
    </row>
    <row r="89" spans="7:25" x14ac:dyDescent="0.3">
      <c r="G89" s="77"/>
      <c r="H89" s="62">
        <v>3</v>
      </c>
      <c r="I89" s="62" t="s">
        <v>20</v>
      </c>
      <c r="J89" s="78">
        <v>93</v>
      </c>
      <c r="K89" s="79">
        <v>1</v>
      </c>
      <c r="L89" s="80">
        <v>74075641</v>
      </c>
      <c r="M89" s="81">
        <v>3053360</v>
      </c>
      <c r="N89" s="80">
        <v>696181</v>
      </c>
      <c r="O89" s="80"/>
      <c r="P89" s="81">
        <v>71718462</v>
      </c>
      <c r="Q89" s="82">
        <v>5.7799999999999995E-4</v>
      </c>
      <c r="R89" s="83">
        <v>41453.271035999998</v>
      </c>
      <c r="S89" s="80">
        <v>5805481</v>
      </c>
      <c r="T89" s="81">
        <v>0</v>
      </c>
      <c r="U89" s="81">
        <v>5805481</v>
      </c>
      <c r="V89" s="84">
        <v>5.9699999999999998E-4</v>
      </c>
      <c r="W89" s="85">
        <v>3465.8721569999998</v>
      </c>
      <c r="X89" s="62"/>
      <c r="Y89" s="9"/>
    </row>
    <row r="90" spans="7:25" x14ac:dyDescent="0.3">
      <c r="G90" s="77"/>
      <c r="H90" s="62">
        <v>4</v>
      </c>
      <c r="I90" s="62" t="s">
        <v>10</v>
      </c>
      <c r="J90" s="78">
        <v>93</v>
      </c>
      <c r="K90" s="79">
        <v>1</v>
      </c>
      <c r="L90" s="80">
        <v>74075641</v>
      </c>
      <c r="M90" s="81">
        <v>3053360</v>
      </c>
      <c r="N90" s="80">
        <v>696181</v>
      </c>
      <c r="O90" s="80"/>
      <c r="P90" s="81">
        <v>71718462</v>
      </c>
      <c r="Q90" s="82">
        <v>8.5789999999999998E-3</v>
      </c>
      <c r="R90" s="83">
        <v>615272.68549800001</v>
      </c>
      <c r="S90" s="80">
        <v>5805481</v>
      </c>
      <c r="T90" s="81">
        <v>0</v>
      </c>
      <c r="U90" s="81">
        <v>5805481</v>
      </c>
      <c r="V90" s="84">
        <v>9.2750000000000003E-3</v>
      </c>
      <c r="W90" s="85">
        <v>53845.836275000001</v>
      </c>
      <c r="X90" s="62"/>
      <c r="Y90" s="9"/>
    </row>
    <row r="91" spans="7:25" x14ac:dyDescent="0.3">
      <c r="G91" s="77"/>
      <c r="H91" s="62">
        <v>136</v>
      </c>
      <c r="I91" s="62" t="s">
        <v>159</v>
      </c>
      <c r="J91" s="78">
        <v>93</v>
      </c>
      <c r="K91" s="79">
        <v>1</v>
      </c>
      <c r="L91" s="80">
        <v>74075641</v>
      </c>
      <c r="M91" s="81">
        <v>3053360</v>
      </c>
      <c r="N91" s="80">
        <v>696181</v>
      </c>
      <c r="O91" s="80"/>
      <c r="P91" s="81">
        <v>71718462</v>
      </c>
      <c r="Q91" s="82">
        <v>1.75E-4</v>
      </c>
      <c r="R91" s="83">
        <v>12550.73085</v>
      </c>
      <c r="S91" s="80">
        <v>5805481</v>
      </c>
      <c r="T91" s="81">
        <v>0</v>
      </c>
      <c r="U91" s="81">
        <v>5805481</v>
      </c>
      <c r="V91" s="84">
        <v>0</v>
      </c>
      <c r="W91" s="85">
        <v>0</v>
      </c>
      <c r="X91" s="62"/>
      <c r="Y91" s="9"/>
    </row>
    <row r="92" spans="7:25" x14ac:dyDescent="0.3">
      <c r="G92" s="77"/>
      <c r="H92" s="62">
        <v>6</v>
      </c>
      <c r="I92" s="62" t="s">
        <v>76</v>
      </c>
      <c r="J92" s="78">
        <v>93</v>
      </c>
      <c r="K92" s="79">
        <v>1</v>
      </c>
      <c r="L92" s="80">
        <v>74075641</v>
      </c>
      <c r="M92" s="81">
        <v>3053360</v>
      </c>
      <c r="N92" s="80">
        <v>696181</v>
      </c>
      <c r="O92" s="80"/>
      <c r="P92" s="81">
        <v>71718462</v>
      </c>
      <c r="Q92" s="82">
        <v>0</v>
      </c>
      <c r="R92" s="83">
        <v>0</v>
      </c>
      <c r="S92" s="80">
        <v>5805481</v>
      </c>
      <c r="T92" s="81">
        <v>0</v>
      </c>
      <c r="U92" s="81">
        <v>5805481</v>
      </c>
      <c r="V92" s="84">
        <v>0</v>
      </c>
      <c r="W92" s="85">
        <v>0</v>
      </c>
      <c r="X92" s="62"/>
      <c r="Y92" s="9"/>
    </row>
    <row r="93" spans="7:25" x14ac:dyDescent="0.3">
      <c r="G93" s="77"/>
      <c r="H93" s="62">
        <v>7</v>
      </c>
      <c r="I93" s="62" t="s">
        <v>9</v>
      </c>
      <c r="J93" s="78">
        <v>93</v>
      </c>
      <c r="K93" s="79">
        <v>1</v>
      </c>
      <c r="L93" s="80">
        <v>74075641</v>
      </c>
      <c r="M93" s="81">
        <v>3053360</v>
      </c>
      <c r="N93" s="80">
        <v>696181</v>
      </c>
      <c r="O93" s="80"/>
      <c r="P93" s="81">
        <v>71718462</v>
      </c>
      <c r="Q93" s="82">
        <v>1.1900000000000001E-4</v>
      </c>
      <c r="R93" s="83">
        <v>8534.496978000001</v>
      </c>
      <c r="S93" s="80">
        <v>5805481</v>
      </c>
      <c r="T93" s="81">
        <v>0</v>
      </c>
      <c r="U93" s="81">
        <v>5805481</v>
      </c>
      <c r="V93" s="84">
        <v>1.27E-4</v>
      </c>
      <c r="W93" s="85">
        <v>737.29608699999994</v>
      </c>
      <c r="X93" s="62"/>
      <c r="Y93" s="9"/>
    </row>
    <row r="94" spans="7:25" x14ac:dyDescent="0.3">
      <c r="G94" s="77"/>
      <c r="H94" s="62">
        <v>8</v>
      </c>
      <c r="I94" s="62" t="s">
        <v>23</v>
      </c>
      <c r="J94" s="78">
        <v>93</v>
      </c>
      <c r="K94" s="79">
        <v>1</v>
      </c>
      <c r="L94" s="80">
        <v>74075641</v>
      </c>
      <c r="M94" s="81">
        <v>3053360</v>
      </c>
      <c r="N94" s="80">
        <v>696181</v>
      </c>
      <c r="O94" s="80"/>
      <c r="P94" s="81">
        <v>71718462</v>
      </c>
      <c r="Q94" s="82">
        <v>1.74E-4</v>
      </c>
      <c r="R94" s="83">
        <v>12479.012387999999</v>
      </c>
      <c r="S94" s="80">
        <v>5805481</v>
      </c>
      <c r="T94" s="81">
        <v>0</v>
      </c>
      <c r="U94" s="81">
        <v>5805481</v>
      </c>
      <c r="V94" s="84">
        <v>1.8699999999999999E-4</v>
      </c>
      <c r="W94" s="85">
        <v>1085.624947</v>
      </c>
      <c r="X94" s="62"/>
      <c r="Y94" s="9"/>
    </row>
    <row r="95" spans="7:25" x14ac:dyDescent="0.3">
      <c r="G95" s="77"/>
      <c r="H95" s="62">
        <v>9</v>
      </c>
      <c r="I95" s="62" t="s">
        <v>0</v>
      </c>
      <c r="J95" s="78">
        <v>93</v>
      </c>
      <c r="K95" s="79">
        <v>1</v>
      </c>
      <c r="L95" s="80">
        <v>74075641</v>
      </c>
      <c r="M95" s="81">
        <v>3053360</v>
      </c>
      <c r="N95" s="80">
        <v>696181</v>
      </c>
      <c r="O95" s="80"/>
      <c r="P95" s="81">
        <v>71718462</v>
      </c>
      <c r="Q95" s="82">
        <v>2.4800000000000001E-4</v>
      </c>
      <c r="R95" s="83">
        <v>17786.178576000002</v>
      </c>
      <c r="S95" s="80">
        <v>5805481</v>
      </c>
      <c r="T95" s="81">
        <v>0</v>
      </c>
      <c r="U95" s="81">
        <v>5805481</v>
      </c>
      <c r="V95" s="84">
        <v>2.6600000000000001E-4</v>
      </c>
      <c r="W95" s="85">
        <v>1544.2579460000002</v>
      </c>
      <c r="X95" s="62"/>
      <c r="Y95" s="9"/>
    </row>
    <row r="96" spans="7:25" x14ac:dyDescent="0.3">
      <c r="G96" s="77"/>
      <c r="H96" s="62">
        <v>17</v>
      </c>
      <c r="I96" s="62" t="s">
        <v>16</v>
      </c>
      <c r="J96" s="78">
        <v>93</v>
      </c>
      <c r="K96" s="79">
        <v>1</v>
      </c>
      <c r="L96" s="80">
        <v>74075641</v>
      </c>
      <c r="M96" s="81">
        <v>3053360</v>
      </c>
      <c r="N96" s="80">
        <v>696181</v>
      </c>
      <c r="O96" s="80"/>
      <c r="P96" s="81">
        <v>71718462</v>
      </c>
      <c r="Q96" s="82">
        <v>7.0899999999999999E-4</v>
      </c>
      <c r="R96" s="83">
        <v>50848.389558000003</v>
      </c>
      <c r="S96" s="80">
        <v>5805481</v>
      </c>
      <c r="T96" s="81">
        <v>0</v>
      </c>
      <c r="U96" s="81">
        <v>5805481</v>
      </c>
      <c r="V96" s="84">
        <v>7.5799999999999999E-4</v>
      </c>
      <c r="W96" s="85">
        <v>4400.5545979999997</v>
      </c>
      <c r="X96" s="62"/>
      <c r="Y96" s="9"/>
    </row>
    <row r="97" spans="7:25" x14ac:dyDescent="0.3">
      <c r="G97" s="77"/>
      <c r="H97" s="62">
        <v>29</v>
      </c>
      <c r="I97" s="62" t="s">
        <v>24</v>
      </c>
      <c r="J97" s="78">
        <v>93</v>
      </c>
      <c r="K97" s="79">
        <v>1</v>
      </c>
      <c r="L97" s="80">
        <v>74075641</v>
      </c>
      <c r="M97" s="81">
        <v>3053360</v>
      </c>
      <c r="N97" s="80">
        <v>696181</v>
      </c>
      <c r="O97" s="80"/>
      <c r="P97" s="81">
        <v>71718462</v>
      </c>
      <c r="Q97" s="82">
        <v>3.1029999999999999E-3</v>
      </c>
      <c r="R97" s="83">
        <v>222542.387586</v>
      </c>
      <c r="S97" s="80">
        <v>5805481</v>
      </c>
      <c r="T97" s="81">
        <v>0</v>
      </c>
      <c r="U97" s="81">
        <v>5805481</v>
      </c>
      <c r="V97" s="84">
        <v>3.1029999999999999E-3</v>
      </c>
      <c r="W97" s="85">
        <v>18014.407542999998</v>
      </c>
      <c r="X97" s="62"/>
      <c r="Y97" s="9"/>
    </row>
    <row r="98" spans="7:25" x14ac:dyDescent="0.3">
      <c r="G98" s="77"/>
      <c r="H98" s="62">
        <v>38</v>
      </c>
      <c r="I98" s="62" t="s">
        <v>12</v>
      </c>
      <c r="J98" s="78">
        <v>93</v>
      </c>
      <c r="K98" s="79">
        <v>1</v>
      </c>
      <c r="L98" s="80">
        <v>74075641</v>
      </c>
      <c r="M98" s="81">
        <v>3053360</v>
      </c>
      <c r="N98" s="80">
        <v>696181</v>
      </c>
      <c r="O98" s="80"/>
      <c r="P98" s="81">
        <v>71718462</v>
      </c>
      <c r="Q98" s="82">
        <v>9.5000000000000005E-5</v>
      </c>
      <c r="R98" s="83">
        <v>6813.25389</v>
      </c>
      <c r="S98" s="80">
        <v>5805481</v>
      </c>
      <c r="T98" s="81">
        <v>0</v>
      </c>
      <c r="U98" s="81">
        <v>5805481</v>
      </c>
      <c r="V98" s="84">
        <v>7.8999999999999996E-5</v>
      </c>
      <c r="W98" s="85">
        <v>458.63299899999998</v>
      </c>
      <c r="X98" s="62"/>
      <c r="Y98" s="9"/>
    </row>
    <row r="99" spans="7:25" x14ac:dyDescent="0.3">
      <c r="G99" s="77"/>
      <c r="H99" s="62">
        <v>45</v>
      </c>
      <c r="I99" s="62" t="s">
        <v>95</v>
      </c>
      <c r="J99" s="78">
        <v>93</v>
      </c>
      <c r="K99" s="79">
        <v>1</v>
      </c>
      <c r="L99" s="80">
        <v>74075641</v>
      </c>
      <c r="M99" s="81">
        <v>3053360</v>
      </c>
      <c r="N99" s="80">
        <v>696181</v>
      </c>
      <c r="O99" s="80"/>
      <c r="P99" s="81">
        <v>71718462</v>
      </c>
      <c r="Q99" s="82">
        <v>0</v>
      </c>
      <c r="R99" s="83">
        <v>0</v>
      </c>
      <c r="S99" s="80">
        <v>5805481</v>
      </c>
      <c r="T99" s="81">
        <v>0</v>
      </c>
      <c r="U99" s="81">
        <v>5805481</v>
      </c>
      <c r="V99" s="84">
        <v>0</v>
      </c>
      <c r="W99" s="85">
        <v>0</v>
      </c>
      <c r="X99" s="62"/>
      <c r="Y99" s="9"/>
    </row>
    <row r="100" spans="7:25" x14ac:dyDescent="0.3">
      <c r="G100" s="77"/>
      <c r="H100" s="62">
        <v>55</v>
      </c>
      <c r="I100" s="62" t="s">
        <v>26</v>
      </c>
      <c r="J100" s="78">
        <v>93</v>
      </c>
      <c r="K100" s="79">
        <v>1</v>
      </c>
      <c r="L100" s="80">
        <v>74075641</v>
      </c>
      <c r="M100" s="81">
        <v>3053360</v>
      </c>
      <c r="N100" s="80">
        <v>696181</v>
      </c>
      <c r="O100" s="80"/>
      <c r="P100" s="81">
        <v>71718462</v>
      </c>
      <c r="Q100" s="82">
        <v>1.4799999999999999E-4</v>
      </c>
      <c r="R100" s="83">
        <v>10614.332376</v>
      </c>
      <c r="S100" s="80">
        <v>5805481</v>
      </c>
      <c r="T100" s="81">
        <v>0</v>
      </c>
      <c r="U100" s="81">
        <v>5805481</v>
      </c>
      <c r="V100" s="84">
        <v>1.5699999999999999E-4</v>
      </c>
      <c r="W100" s="85">
        <v>911.46051699999998</v>
      </c>
      <c r="X100" s="62"/>
      <c r="Y100" s="9"/>
    </row>
    <row r="101" spans="7:25" x14ac:dyDescent="0.3">
      <c r="G101" s="77"/>
      <c r="H101" s="62">
        <v>71</v>
      </c>
      <c r="I101" s="62" t="s">
        <v>18</v>
      </c>
      <c r="J101" s="78">
        <v>93</v>
      </c>
      <c r="K101" s="79">
        <v>1</v>
      </c>
      <c r="L101" s="80">
        <v>74075641</v>
      </c>
      <c r="M101" s="81">
        <v>3053360</v>
      </c>
      <c r="N101" s="80">
        <v>696181</v>
      </c>
      <c r="O101" s="80"/>
      <c r="P101" s="81">
        <v>71718462</v>
      </c>
      <c r="Q101" s="82">
        <v>1.0000000000000001E-5</v>
      </c>
      <c r="R101" s="83">
        <v>717.18462000000011</v>
      </c>
      <c r="S101" s="80">
        <v>5805481</v>
      </c>
      <c r="T101" s="81">
        <v>0</v>
      </c>
      <c r="U101" s="81">
        <v>5805481</v>
      </c>
      <c r="V101" s="84">
        <v>1.1E-5</v>
      </c>
      <c r="W101" s="85">
        <v>63.860290999999997</v>
      </c>
      <c r="X101" s="62"/>
      <c r="Y101" s="9"/>
    </row>
    <row r="102" spans="7:25" x14ac:dyDescent="0.3">
      <c r="G102" s="77"/>
      <c r="H102" s="62">
        <v>72</v>
      </c>
      <c r="I102" s="62" t="s">
        <v>28</v>
      </c>
      <c r="J102" s="78">
        <v>93</v>
      </c>
      <c r="K102" s="79">
        <v>1</v>
      </c>
      <c r="L102" s="80">
        <v>74075641</v>
      </c>
      <c r="M102" s="81">
        <v>3053360</v>
      </c>
      <c r="N102" s="80">
        <v>696181</v>
      </c>
      <c r="O102" s="80"/>
      <c r="P102" s="81">
        <v>71718462</v>
      </c>
      <c r="Q102" s="82">
        <v>2.9999999999999997E-4</v>
      </c>
      <c r="R102" s="83">
        <v>21515.5386</v>
      </c>
      <c r="S102" s="80">
        <v>5805481</v>
      </c>
      <c r="T102" s="81">
        <v>0</v>
      </c>
      <c r="U102" s="81">
        <v>5805481</v>
      </c>
      <c r="V102" s="84">
        <v>3.1799999999999998E-4</v>
      </c>
      <c r="W102" s="85">
        <v>1846.1429579999999</v>
      </c>
      <c r="X102" s="62"/>
      <c r="Y102" s="9"/>
    </row>
    <row r="103" spans="7:25" x14ac:dyDescent="0.3">
      <c r="G103" s="77"/>
      <c r="H103" s="62">
        <v>117</v>
      </c>
      <c r="I103" s="62" t="s">
        <v>21</v>
      </c>
      <c r="J103" s="78">
        <v>93</v>
      </c>
      <c r="K103" s="79">
        <v>1</v>
      </c>
      <c r="L103" s="80">
        <v>74075641</v>
      </c>
      <c r="M103" s="81">
        <v>3053360</v>
      </c>
      <c r="N103" s="80">
        <v>696181</v>
      </c>
      <c r="O103" s="80"/>
      <c r="P103" s="81">
        <v>71718462</v>
      </c>
      <c r="Q103" s="82">
        <v>2.5700000000000001E-4</v>
      </c>
      <c r="R103" s="83">
        <v>18431.644734000001</v>
      </c>
      <c r="S103" s="80">
        <v>5805481</v>
      </c>
      <c r="T103" s="81">
        <v>0</v>
      </c>
      <c r="U103" s="81">
        <v>5805481</v>
      </c>
      <c r="V103" s="84">
        <v>2.7300000000000002E-4</v>
      </c>
      <c r="W103" s="85">
        <v>1584.8963130000002</v>
      </c>
      <c r="X103" s="62"/>
      <c r="Y103" s="9"/>
    </row>
    <row r="104" spans="7:25" x14ac:dyDescent="0.3">
      <c r="G104" s="77"/>
      <c r="H104" s="62">
        <v>122</v>
      </c>
      <c r="I104" s="62" t="s">
        <v>96</v>
      </c>
      <c r="J104" s="78">
        <v>93</v>
      </c>
      <c r="K104" s="79">
        <v>1</v>
      </c>
      <c r="L104" s="80">
        <v>74075641</v>
      </c>
      <c r="M104" s="81">
        <v>3053360</v>
      </c>
      <c r="N104" s="80">
        <v>696181</v>
      </c>
      <c r="O104" s="80"/>
      <c r="P104" s="81">
        <v>71718462</v>
      </c>
      <c r="Q104" s="82">
        <v>0</v>
      </c>
      <c r="R104" s="83">
        <v>0</v>
      </c>
      <c r="S104" s="80">
        <v>5805481</v>
      </c>
      <c r="T104" s="81">
        <v>0</v>
      </c>
      <c r="U104" s="81">
        <v>5805481</v>
      </c>
      <c r="V104" s="84">
        <v>0</v>
      </c>
      <c r="W104" s="85">
        <v>0</v>
      </c>
      <c r="X104" s="62"/>
      <c r="Y104" s="9"/>
    </row>
    <row r="105" spans="7:25" x14ac:dyDescent="0.3">
      <c r="G105" s="77"/>
      <c r="H105" s="62"/>
      <c r="I105" s="62"/>
      <c r="J105" s="78"/>
      <c r="K105" s="79"/>
      <c r="L105" s="81"/>
      <c r="M105" s="81"/>
      <c r="N105" s="81"/>
      <c r="O105" s="81"/>
      <c r="P105" s="81"/>
      <c r="Q105" s="84"/>
      <c r="R105" s="83"/>
      <c r="S105" s="81"/>
      <c r="T105" s="81"/>
      <c r="U105" s="81"/>
      <c r="V105" s="84"/>
      <c r="W105" s="85"/>
      <c r="X105" s="62"/>
      <c r="Y105" s="9"/>
    </row>
    <row r="106" spans="7:25" ht="15.6" x14ac:dyDescent="0.3">
      <c r="G106" s="90">
        <v>45</v>
      </c>
      <c r="H106" s="91" t="s">
        <v>95</v>
      </c>
      <c r="I106" s="62"/>
      <c r="J106" s="78"/>
      <c r="K106" s="79"/>
      <c r="L106" s="81"/>
      <c r="M106" s="81"/>
      <c r="N106" s="81"/>
      <c r="O106" s="81"/>
      <c r="P106" s="81"/>
      <c r="Q106" s="84"/>
      <c r="R106" s="83"/>
      <c r="S106" s="81"/>
      <c r="T106" s="81"/>
      <c r="U106" s="81"/>
      <c r="V106" s="84"/>
      <c r="W106" s="85"/>
      <c r="X106" s="62"/>
      <c r="Y106" s="9"/>
    </row>
    <row r="107" spans="7:25" x14ac:dyDescent="0.3">
      <c r="G107" s="77"/>
      <c r="H107" s="62">
        <v>1</v>
      </c>
      <c r="I107" s="62" t="s">
        <v>11</v>
      </c>
      <c r="J107" s="78">
        <v>837</v>
      </c>
      <c r="K107" s="79">
        <v>1</v>
      </c>
      <c r="L107" s="80">
        <v>0</v>
      </c>
      <c r="M107" s="81"/>
      <c r="N107" s="80">
        <v>335226</v>
      </c>
      <c r="O107" s="81">
        <v>107848</v>
      </c>
      <c r="P107" s="81">
        <v>227378</v>
      </c>
      <c r="Q107" s="82">
        <v>2.2769999999999999E-3</v>
      </c>
      <c r="R107" s="83">
        <v>517.73970599999996</v>
      </c>
      <c r="S107" s="80">
        <v>0</v>
      </c>
      <c r="T107" s="81">
        <v>0</v>
      </c>
      <c r="U107" s="81">
        <v>0</v>
      </c>
      <c r="V107" s="84">
        <v>1.91E-3</v>
      </c>
      <c r="W107" s="85">
        <v>0</v>
      </c>
      <c r="X107" s="62"/>
      <c r="Y107" s="9"/>
    </row>
    <row r="108" spans="7:25" x14ac:dyDescent="0.3">
      <c r="G108" s="77"/>
      <c r="H108" s="62">
        <v>2</v>
      </c>
      <c r="I108" s="62" t="s">
        <v>27</v>
      </c>
      <c r="J108" s="78">
        <v>837</v>
      </c>
      <c r="K108" s="79">
        <v>1</v>
      </c>
      <c r="L108" s="80">
        <v>0</v>
      </c>
      <c r="M108" s="81"/>
      <c r="N108" s="80">
        <v>335226</v>
      </c>
      <c r="O108" s="81">
        <v>107848</v>
      </c>
      <c r="P108" s="81">
        <v>227378</v>
      </c>
      <c r="Q108" s="82">
        <v>2.6200000000000003E-4</v>
      </c>
      <c r="R108" s="83">
        <v>59.573036000000009</v>
      </c>
      <c r="S108" s="80">
        <v>0</v>
      </c>
      <c r="T108" s="81">
        <v>0</v>
      </c>
      <c r="U108" s="81">
        <v>0</v>
      </c>
      <c r="V108" s="84">
        <v>2.6899999999999998E-4</v>
      </c>
      <c r="W108" s="85">
        <v>0</v>
      </c>
      <c r="X108" s="62"/>
      <c r="Y108" s="9"/>
    </row>
    <row r="109" spans="7:25" x14ac:dyDescent="0.3">
      <c r="G109" s="77"/>
      <c r="H109" s="62">
        <v>3</v>
      </c>
      <c r="I109" s="62" t="s">
        <v>20</v>
      </c>
      <c r="J109" s="78">
        <v>837</v>
      </c>
      <c r="K109" s="79">
        <v>1</v>
      </c>
      <c r="L109" s="80">
        <v>0</v>
      </c>
      <c r="M109" s="81"/>
      <c r="N109" s="80">
        <v>335226</v>
      </c>
      <c r="O109" s="81">
        <v>107848</v>
      </c>
      <c r="P109" s="81">
        <v>227378</v>
      </c>
      <c r="Q109" s="82">
        <v>5.7799999999999995E-4</v>
      </c>
      <c r="R109" s="83">
        <v>131.42448399999998</v>
      </c>
      <c r="S109" s="80">
        <v>0</v>
      </c>
      <c r="T109" s="81">
        <v>0</v>
      </c>
      <c r="U109" s="81">
        <v>0</v>
      </c>
      <c r="V109" s="84">
        <v>5.9699999999999998E-4</v>
      </c>
      <c r="W109" s="85">
        <v>0</v>
      </c>
      <c r="X109" s="62"/>
      <c r="Y109" s="9"/>
    </row>
    <row r="110" spans="7:25" x14ac:dyDescent="0.3">
      <c r="G110" s="77"/>
      <c r="H110" s="62">
        <v>4</v>
      </c>
      <c r="I110" s="62" t="s">
        <v>10</v>
      </c>
      <c r="J110" s="78">
        <v>837</v>
      </c>
      <c r="K110" s="79">
        <v>1</v>
      </c>
      <c r="L110" s="80">
        <v>0</v>
      </c>
      <c r="M110" s="81"/>
      <c r="N110" s="80">
        <v>335226</v>
      </c>
      <c r="O110" s="81">
        <v>107848</v>
      </c>
      <c r="P110" s="81">
        <v>227378</v>
      </c>
      <c r="Q110" s="82">
        <v>8.5789999999999998E-3</v>
      </c>
      <c r="R110" s="83">
        <v>1950.6758620000001</v>
      </c>
      <c r="S110" s="80">
        <v>0</v>
      </c>
      <c r="T110" s="81">
        <v>0</v>
      </c>
      <c r="U110" s="81">
        <v>0</v>
      </c>
      <c r="V110" s="84">
        <v>9.2750000000000003E-3</v>
      </c>
      <c r="W110" s="85">
        <v>0</v>
      </c>
      <c r="X110" s="62"/>
      <c r="Y110" s="9"/>
    </row>
    <row r="111" spans="7:25" x14ac:dyDescent="0.3">
      <c r="G111" s="77"/>
      <c r="H111" s="62">
        <v>136</v>
      </c>
      <c r="I111" s="62" t="s">
        <v>159</v>
      </c>
      <c r="J111" s="78">
        <v>837</v>
      </c>
      <c r="K111" s="79">
        <v>1</v>
      </c>
      <c r="L111" s="80">
        <v>0</v>
      </c>
      <c r="M111" s="81"/>
      <c r="N111" s="80">
        <v>335226</v>
      </c>
      <c r="O111" s="81">
        <v>107848</v>
      </c>
      <c r="P111" s="81">
        <v>227378</v>
      </c>
      <c r="Q111" s="82">
        <v>1.75E-4</v>
      </c>
      <c r="R111" s="83">
        <v>39.791150000000002</v>
      </c>
      <c r="S111" s="80">
        <v>0</v>
      </c>
      <c r="T111" s="81">
        <v>0</v>
      </c>
      <c r="U111" s="81">
        <v>0</v>
      </c>
      <c r="V111" s="84">
        <v>0</v>
      </c>
      <c r="W111" s="85">
        <v>0</v>
      </c>
      <c r="X111" s="62"/>
      <c r="Y111" s="9"/>
    </row>
    <row r="112" spans="7:25" x14ac:dyDescent="0.3">
      <c r="G112" s="77"/>
      <c r="H112" s="62">
        <v>6</v>
      </c>
      <c r="I112" s="62" t="s">
        <v>76</v>
      </c>
      <c r="J112" s="78">
        <v>837</v>
      </c>
      <c r="K112" s="79">
        <v>1</v>
      </c>
      <c r="L112" s="80">
        <v>0</v>
      </c>
      <c r="M112" s="81"/>
      <c r="N112" s="80">
        <v>335226</v>
      </c>
      <c r="O112" s="81">
        <v>107848</v>
      </c>
      <c r="P112" s="81">
        <v>227378</v>
      </c>
      <c r="Q112" s="82">
        <v>0</v>
      </c>
      <c r="R112" s="83">
        <v>0</v>
      </c>
      <c r="S112" s="80">
        <v>0</v>
      </c>
      <c r="T112" s="81">
        <v>0</v>
      </c>
      <c r="U112" s="81">
        <v>0</v>
      </c>
      <c r="V112" s="84">
        <v>0</v>
      </c>
      <c r="W112" s="85">
        <v>0</v>
      </c>
      <c r="X112" s="62"/>
      <c r="Y112" s="9"/>
    </row>
    <row r="113" spans="7:25" x14ac:dyDescent="0.3">
      <c r="G113" s="77"/>
      <c r="H113" s="62">
        <v>7</v>
      </c>
      <c r="I113" s="62" t="s">
        <v>9</v>
      </c>
      <c r="J113" s="78">
        <v>837</v>
      </c>
      <c r="K113" s="79">
        <v>1</v>
      </c>
      <c r="L113" s="80">
        <v>0</v>
      </c>
      <c r="M113" s="81"/>
      <c r="N113" s="80">
        <v>335226</v>
      </c>
      <c r="O113" s="81">
        <v>107848</v>
      </c>
      <c r="P113" s="81">
        <v>227378</v>
      </c>
      <c r="Q113" s="82">
        <v>1.1900000000000001E-4</v>
      </c>
      <c r="R113" s="83">
        <v>27.057982000000003</v>
      </c>
      <c r="S113" s="80">
        <v>0</v>
      </c>
      <c r="T113" s="81">
        <v>0</v>
      </c>
      <c r="U113" s="81">
        <v>0</v>
      </c>
      <c r="V113" s="84">
        <v>1.27E-4</v>
      </c>
      <c r="W113" s="85">
        <v>0</v>
      </c>
      <c r="X113" s="62"/>
      <c r="Y113" s="9"/>
    </row>
    <row r="114" spans="7:25" x14ac:dyDescent="0.3">
      <c r="G114" s="77"/>
      <c r="H114" s="62">
        <v>8</v>
      </c>
      <c r="I114" s="62" t="s">
        <v>23</v>
      </c>
      <c r="J114" s="78">
        <v>837</v>
      </c>
      <c r="K114" s="79">
        <v>1</v>
      </c>
      <c r="L114" s="80">
        <v>0</v>
      </c>
      <c r="M114" s="81"/>
      <c r="N114" s="80">
        <v>335226</v>
      </c>
      <c r="O114" s="81">
        <v>107848</v>
      </c>
      <c r="P114" s="81">
        <v>227378</v>
      </c>
      <c r="Q114" s="82">
        <v>1.74E-4</v>
      </c>
      <c r="R114" s="83">
        <v>39.563772</v>
      </c>
      <c r="S114" s="80">
        <v>0</v>
      </c>
      <c r="T114" s="81">
        <v>0</v>
      </c>
      <c r="U114" s="81">
        <v>0</v>
      </c>
      <c r="V114" s="84">
        <v>1.8699999999999999E-4</v>
      </c>
      <c r="W114" s="85">
        <v>0</v>
      </c>
      <c r="X114" s="62"/>
      <c r="Y114" s="9"/>
    </row>
    <row r="115" spans="7:25" x14ac:dyDescent="0.3">
      <c r="G115" s="77"/>
      <c r="H115" s="62">
        <v>9</v>
      </c>
      <c r="I115" s="62" t="s">
        <v>0</v>
      </c>
      <c r="J115" s="78">
        <v>837</v>
      </c>
      <c r="K115" s="79">
        <v>1</v>
      </c>
      <c r="L115" s="80">
        <v>0</v>
      </c>
      <c r="M115" s="81"/>
      <c r="N115" s="80">
        <v>335226</v>
      </c>
      <c r="O115" s="81">
        <v>107848</v>
      </c>
      <c r="P115" s="81">
        <v>227378</v>
      </c>
      <c r="Q115" s="82">
        <v>2.4800000000000001E-4</v>
      </c>
      <c r="R115" s="83">
        <v>56.389744</v>
      </c>
      <c r="S115" s="80">
        <v>0</v>
      </c>
      <c r="T115" s="81">
        <v>0</v>
      </c>
      <c r="U115" s="81">
        <v>0</v>
      </c>
      <c r="V115" s="84">
        <v>2.6600000000000001E-4</v>
      </c>
      <c r="W115" s="85">
        <v>0</v>
      </c>
      <c r="X115" s="62"/>
      <c r="Y115" s="9"/>
    </row>
    <row r="116" spans="7:25" x14ac:dyDescent="0.3">
      <c r="G116" s="77"/>
      <c r="H116" s="62">
        <v>29</v>
      </c>
      <c r="I116" s="62" t="s">
        <v>24</v>
      </c>
      <c r="J116" s="78">
        <v>837</v>
      </c>
      <c r="K116" s="79">
        <v>1</v>
      </c>
      <c r="L116" s="80">
        <v>0</v>
      </c>
      <c r="M116" s="81"/>
      <c r="N116" s="80">
        <v>335226</v>
      </c>
      <c r="O116" s="81">
        <v>107848</v>
      </c>
      <c r="P116" s="81">
        <v>227378</v>
      </c>
      <c r="Q116" s="82">
        <v>3.1029999999999999E-3</v>
      </c>
      <c r="R116" s="83">
        <v>705.55393399999991</v>
      </c>
      <c r="S116" s="80">
        <v>0</v>
      </c>
      <c r="T116" s="81">
        <v>0</v>
      </c>
      <c r="U116" s="81">
        <v>0</v>
      </c>
      <c r="V116" s="84">
        <v>3.1029999999999999E-3</v>
      </c>
      <c r="W116" s="85">
        <v>0</v>
      </c>
      <c r="X116" s="62"/>
      <c r="Y116" s="9"/>
    </row>
    <row r="117" spans="7:25" x14ac:dyDescent="0.3">
      <c r="G117" s="77"/>
      <c r="H117" s="62">
        <v>38</v>
      </c>
      <c r="I117" s="62" t="s">
        <v>12</v>
      </c>
      <c r="J117" s="78">
        <v>837</v>
      </c>
      <c r="K117" s="79">
        <v>1</v>
      </c>
      <c r="L117" s="80">
        <v>0</v>
      </c>
      <c r="M117" s="81"/>
      <c r="N117" s="80">
        <v>335226</v>
      </c>
      <c r="O117" s="81">
        <v>107848</v>
      </c>
      <c r="P117" s="81">
        <v>227378</v>
      </c>
      <c r="Q117" s="82">
        <v>9.5000000000000005E-5</v>
      </c>
      <c r="R117" s="83">
        <v>21.600910000000002</v>
      </c>
      <c r="S117" s="80">
        <v>0</v>
      </c>
      <c r="T117" s="81">
        <v>0</v>
      </c>
      <c r="U117" s="81">
        <v>0</v>
      </c>
      <c r="V117" s="84">
        <v>7.8999999999999996E-5</v>
      </c>
      <c r="W117" s="85">
        <v>0</v>
      </c>
      <c r="X117" s="62"/>
      <c r="Y117" s="9"/>
    </row>
    <row r="118" spans="7:25" x14ac:dyDescent="0.3">
      <c r="G118" s="77"/>
      <c r="H118" s="62">
        <v>45</v>
      </c>
      <c r="I118" s="62" t="s">
        <v>95</v>
      </c>
      <c r="J118" s="78">
        <v>837</v>
      </c>
      <c r="K118" s="79">
        <v>1</v>
      </c>
      <c r="L118" s="80">
        <v>0</v>
      </c>
      <c r="M118" s="81"/>
      <c r="N118" s="80">
        <v>335226</v>
      </c>
      <c r="O118" s="81">
        <v>107848</v>
      </c>
      <c r="P118" s="81">
        <v>227378</v>
      </c>
      <c r="Q118" s="82">
        <v>0</v>
      </c>
      <c r="R118" s="83">
        <v>0</v>
      </c>
      <c r="S118" s="80">
        <v>0</v>
      </c>
      <c r="T118" s="81">
        <v>0</v>
      </c>
      <c r="U118" s="81">
        <v>0</v>
      </c>
      <c r="V118" s="84">
        <v>0</v>
      </c>
      <c r="W118" s="85">
        <v>0</v>
      </c>
      <c r="X118" s="62"/>
      <c r="Y118" s="9"/>
    </row>
    <row r="119" spans="7:25" x14ac:dyDescent="0.3">
      <c r="G119" s="77"/>
      <c r="H119" s="62">
        <v>55</v>
      </c>
      <c r="I119" s="62" t="s">
        <v>26</v>
      </c>
      <c r="J119" s="78">
        <v>837</v>
      </c>
      <c r="K119" s="79">
        <v>1</v>
      </c>
      <c r="L119" s="80">
        <v>0</v>
      </c>
      <c r="M119" s="81"/>
      <c r="N119" s="80">
        <v>335226</v>
      </c>
      <c r="O119" s="81">
        <v>107848</v>
      </c>
      <c r="P119" s="81">
        <v>227378</v>
      </c>
      <c r="Q119" s="82">
        <v>1.4799999999999999E-4</v>
      </c>
      <c r="R119" s="83">
        <v>33.651944</v>
      </c>
      <c r="S119" s="80">
        <v>0</v>
      </c>
      <c r="T119" s="81">
        <v>0</v>
      </c>
      <c r="U119" s="81">
        <v>0</v>
      </c>
      <c r="V119" s="84">
        <v>1.5699999999999999E-4</v>
      </c>
      <c r="W119" s="85">
        <v>0</v>
      </c>
      <c r="X119" s="62"/>
      <c r="Y119" s="9"/>
    </row>
    <row r="120" spans="7:25" x14ac:dyDescent="0.3">
      <c r="G120" s="77"/>
      <c r="H120" s="62">
        <v>71</v>
      </c>
      <c r="I120" s="62" t="s">
        <v>18</v>
      </c>
      <c r="J120" s="78">
        <v>837</v>
      </c>
      <c r="K120" s="79">
        <v>1</v>
      </c>
      <c r="L120" s="80">
        <v>0</v>
      </c>
      <c r="M120" s="81"/>
      <c r="N120" s="80">
        <v>335226</v>
      </c>
      <c r="O120" s="81">
        <v>107848</v>
      </c>
      <c r="P120" s="81">
        <v>227378</v>
      </c>
      <c r="Q120" s="82">
        <v>1.0000000000000001E-5</v>
      </c>
      <c r="R120" s="83">
        <v>2.2737800000000004</v>
      </c>
      <c r="S120" s="80">
        <v>0</v>
      </c>
      <c r="T120" s="81">
        <v>0</v>
      </c>
      <c r="U120" s="81">
        <v>0</v>
      </c>
      <c r="V120" s="84">
        <v>1.1E-5</v>
      </c>
      <c r="W120" s="85">
        <v>0</v>
      </c>
      <c r="X120" s="62"/>
      <c r="Y120" s="9"/>
    </row>
    <row r="121" spans="7:25" x14ac:dyDescent="0.3">
      <c r="G121" s="77"/>
      <c r="H121" s="62">
        <v>72</v>
      </c>
      <c r="I121" s="62" t="s">
        <v>28</v>
      </c>
      <c r="J121" s="78">
        <v>837</v>
      </c>
      <c r="K121" s="79">
        <v>1</v>
      </c>
      <c r="L121" s="80">
        <v>0</v>
      </c>
      <c r="M121" s="81"/>
      <c r="N121" s="80">
        <v>335226</v>
      </c>
      <c r="O121" s="81">
        <v>107848</v>
      </c>
      <c r="P121" s="81">
        <v>227378</v>
      </c>
      <c r="Q121" s="82">
        <v>2.9999999999999997E-4</v>
      </c>
      <c r="R121" s="83">
        <v>68.213399999999993</v>
      </c>
      <c r="S121" s="80">
        <v>0</v>
      </c>
      <c r="T121" s="81">
        <v>0</v>
      </c>
      <c r="U121" s="81">
        <v>0</v>
      </c>
      <c r="V121" s="84">
        <v>3.1799999999999998E-4</v>
      </c>
      <c r="W121" s="85">
        <v>0</v>
      </c>
      <c r="X121" s="62"/>
      <c r="Y121" s="9"/>
    </row>
    <row r="122" spans="7:25" x14ac:dyDescent="0.3">
      <c r="G122" s="77"/>
      <c r="H122" s="62">
        <v>117</v>
      </c>
      <c r="I122" s="62" t="s">
        <v>21</v>
      </c>
      <c r="J122" s="78">
        <v>837</v>
      </c>
      <c r="K122" s="79">
        <v>1</v>
      </c>
      <c r="L122" s="80">
        <v>0</v>
      </c>
      <c r="M122" s="81"/>
      <c r="N122" s="80">
        <v>335226</v>
      </c>
      <c r="O122" s="81">
        <v>107848</v>
      </c>
      <c r="P122" s="81">
        <v>227378</v>
      </c>
      <c r="Q122" s="82">
        <v>2.5700000000000001E-4</v>
      </c>
      <c r="R122" s="83">
        <v>58.436146000000001</v>
      </c>
      <c r="S122" s="80">
        <v>0</v>
      </c>
      <c r="T122" s="81">
        <v>0</v>
      </c>
      <c r="U122" s="81">
        <v>0</v>
      </c>
      <c r="V122" s="84">
        <v>2.7300000000000002E-4</v>
      </c>
      <c r="W122" s="85">
        <v>0</v>
      </c>
      <c r="X122" s="62"/>
      <c r="Y122" s="9"/>
    </row>
    <row r="123" spans="7:25" x14ac:dyDescent="0.3">
      <c r="G123" s="77"/>
      <c r="H123" s="62">
        <v>122</v>
      </c>
      <c r="I123" s="62" t="s">
        <v>96</v>
      </c>
      <c r="J123" s="78">
        <v>837</v>
      </c>
      <c r="K123" s="79">
        <v>1</v>
      </c>
      <c r="L123" s="80">
        <v>0</v>
      </c>
      <c r="M123" s="81"/>
      <c r="N123" s="80">
        <v>335226</v>
      </c>
      <c r="O123" s="81">
        <v>107848</v>
      </c>
      <c r="P123" s="81">
        <v>227378</v>
      </c>
      <c r="Q123" s="82">
        <v>0</v>
      </c>
      <c r="R123" s="83">
        <v>0</v>
      </c>
      <c r="S123" s="80">
        <v>0</v>
      </c>
      <c r="T123" s="81">
        <v>0</v>
      </c>
      <c r="U123" s="81">
        <v>0</v>
      </c>
      <c r="V123" s="84">
        <v>0</v>
      </c>
      <c r="W123" s="85">
        <v>0</v>
      </c>
      <c r="X123" s="62"/>
      <c r="Y123" s="9"/>
    </row>
    <row r="124" spans="7:25" ht="15" thickBot="1" x14ac:dyDescent="0.35">
      <c r="G124" s="86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8"/>
      <c r="X124" s="62"/>
      <c r="Y124" s="9"/>
    </row>
    <row r="125" spans="7:25" x14ac:dyDescent="0.3">
      <c r="G125" s="62">
        <v>45</v>
      </c>
      <c r="H125" s="62" t="s">
        <v>95</v>
      </c>
      <c r="I125" s="62"/>
      <c r="J125" s="78"/>
      <c r="K125" s="79"/>
      <c r="L125" s="81"/>
      <c r="M125" s="81"/>
      <c r="N125" s="81"/>
      <c r="O125" s="81"/>
      <c r="P125" s="81"/>
      <c r="Q125" s="84"/>
      <c r="R125" s="83">
        <v>1225364.2275580005</v>
      </c>
      <c r="S125" s="81"/>
      <c r="T125" s="81"/>
      <c r="U125" s="81"/>
      <c r="V125" s="84"/>
      <c r="W125" s="83">
        <v>100608.98573</v>
      </c>
      <c r="X125" s="89">
        <v>1325973.2132880006</v>
      </c>
      <c r="Y125" s="9"/>
    </row>
    <row r="126" spans="7:25" x14ac:dyDescent="0.3">
      <c r="G126" s="62"/>
      <c r="H126" s="62"/>
      <c r="I126" s="62"/>
      <c r="J126" s="78"/>
      <c r="K126" s="79"/>
      <c r="L126" s="81"/>
      <c r="M126" s="81"/>
      <c r="N126" s="81"/>
      <c r="O126" s="81"/>
      <c r="P126" s="81"/>
      <c r="Q126" s="84"/>
      <c r="R126" s="83"/>
      <c r="S126" s="81"/>
      <c r="T126" s="81"/>
      <c r="U126" s="81"/>
      <c r="V126" s="84"/>
      <c r="W126" s="83"/>
      <c r="X126" s="62"/>
      <c r="Y126" s="9"/>
    </row>
    <row r="127" spans="7:25" ht="15" thickBot="1" x14ac:dyDescent="0.35">
      <c r="G127" s="62"/>
      <c r="H127" s="62"/>
      <c r="I127" s="92" t="s">
        <v>97</v>
      </c>
      <c r="J127" s="63" t="s">
        <v>59</v>
      </c>
      <c r="K127" s="64" t="s">
        <v>60</v>
      </c>
      <c r="L127" s="65" t="s">
        <v>61</v>
      </c>
      <c r="M127" s="65" t="s">
        <v>186</v>
      </c>
      <c r="N127" s="65" t="s">
        <v>62</v>
      </c>
      <c r="O127" s="65" t="s">
        <v>187</v>
      </c>
      <c r="P127" s="65" t="s">
        <v>63</v>
      </c>
      <c r="Q127" s="66" t="s">
        <v>64</v>
      </c>
      <c r="R127" s="67" t="s">
        <v>65</v>
      </c>
      <c r="S127" s="65" t="s">
        <v>66</v>
      </c>
      <c r="T127" s="65" t="s">
        <v>67</v>
      </c>
      <c r="U127" s="65" t="s">
        <v>68</v>
      </c>
      <c r="V127" s="66" t="s">
        <v>69</v>
      </c>
      <c r="W127" s="67" t="s">
        <v>70</v>
      </c>
      <c r="X127" s="62"/>
      <c r="Y127" s="9"/>
    </row>
    <row r="128" spans="7:25" ht="15.6" x14ac:dyDescent="0.3">
      <c r="G128" s="68">
        <v>49</v>
      </c>
      <c r="H128" s="69" t="s">
        <v>98</v>
      </c>
      <c r="I128" s="70"/>
      <c r="J128" s="71"/>
      <c r="K128" s="72"/>
      <c r="L128" s="73"/>
      <c r="M128" s="73"/>
      <c r="N128" s="73"/>
      <c r="O128" s="73"/>
      <c r="P128" s="73"/>
      <c r="Q128" s="74"/>
      <c r="R128" s="75"/>
      <c r="S128" s="73"/>
      <c r="T128" s="73"/>
      <c r="U128" s="73"/>
      <c r="V128" s="74"/>
      <c r="W128" s="76"/>
      <c r="X128" s="62"/>
      <c r="Y128" s="9"/>
    </row>
    <row r="129" spans="7:25" x14ac:dyDescent="0.3">
      <c r="G129" s="77"/>
      <c r="H129" s="62">
        <v>1</v>
      </c>
      <c r="I129" s="62" t="s">
        <v>11</v>
      </c>
      <c r="J129" s="78">
        <v>139</v>
      </c>
      <c r="K129" s="79">
        <v>1</v>
      </c>
      <c r="L129" s="80">
        <v>3720137</v>
      </c>
      <c r="M129" s="81">
        <v>1065826</v>
      </c>
      <c r="N129" s="80"/>
      <c r="O129" s="80"/>
      <c r="P129" s="81">
        <v>2654311</v>
      </c>
      <c r="Q129" s="82">
        <v>2.2769999999999999E-3</v>
      </c>
      <c r="R129" s="83">
        <v>6043.8661469999997</v>
      </c>
      <c r="S129" s="80"/>
      <c r="T129" s="81"/>
      <c r="U129" s="81">
        <v>0</v>
      </c>
      <c r="V129" s="84">
        <v>1.91E-3</v>
      </c>
      <c r="W129" s="85">
        <v>0</v>
      </c>
      <c r="X129" s="62"/>
      <c r="Y129" s="9"/>
    </row>
    <row r="130" spans="7:25" x14ac:dyDescent="0.3">
      <c r="G130" s="77"/>
      <c r="H130" s="62">
        <v>2</v>
      </c>
      <c r="I130" s="62" t="s">
        <v>27</v>
      </c>
      <c r="J130" s="78">
        <v>139</v>
      </c>
      <c r="K130" s="79">
        <v>1</v>
      </c>
      <c r="L130" s="80">
        <v>3720137</v>
      </c>
      <c r="M130" s="81">
        <v>1065826</v>
      </c>
      <c r="N130" s="80"/>
      <c r="O130" s="80"/>
      <c r="P130" s="81">
        <v>2654311</v>
      </c>
      <c r="Q130" s="82">
        <v>2.6200000000000003E-4</v>
      </c>
      <c r="R130" s="83">
        <v>695.42948200000012</v>
      </c>
      <c r="S130" s="80"/>
      <c r="T130" s="81"/>
      <c r="U130" s="81">
        <v>0</v>
      </c>
      <c r="V130" s="84">
        <v>2.6899999999999998E-4</v>
      </c>
      <c r="W130" s="85">
        <v>0</v>
      </c>
      <c r="X130" s="62"/>
      <c r="Y130" s="9"/>
    </row>
    <row r="131" spans="7:25" x14ac:dyDescent="0.3">
      <c r="G131" s="77"/>
      <c r="H131" s="62">
        <v>3</v>
      </c>
      <c r="I131" s="62" t="s">
        <v>20</v>
      </c>
      <c r="J131" s="78">
        <v>139</v>
      </c>
      <c r="K131" s="79">
        <v>1</v>
      </c>
      <c r="L131" s="80">
        <v>3720137</v>
      </c>
      <c r="M131" s="81">
        <v>1065826</v>
      </c>
      <c r="N131" s="80"/>
      <c r="O131" s="80"/>
      <c r="P131" s="81">
        <v>2654311</v>
      </c>
      <c r="Q131" s="82">
        <v>5.7799999999999995E-4</v>
      </c>
      <c r="R131" s="83">
        <v>1534.1917579999999</v>
      </c>
      <c r="S131" s="80"/>
      <c r="T131" s="81"/>
      <c r="U131" s="81">
        <v>0</v>
      </c>
      <c r="V131" s="84">
        <v>5.9699999999999998E-4</v>
      </c>
      <c r="W131" s="85">
        <v>0</v>
      </c>
      <c r="X131" s="62"/>
      <c r="Y131" s="9"/>
    </row>
    <row r="132" spans="7:25" x14ac:dyDescent="0.3">
      <c r="G132" s="77"/>
      <c r="H132" s="62">
        <v>4</v>
      </c>
      <c r="I132" s="62" t="s">
        <v>10</v>
      </c>
      <c r="J132" s="78">
        <v>139</v>
      </c>
      <c r="K132" s="79">
        <v>1</v>
      </c>
      <c r="L132" s="80">
        <v>3720137</v>
      </c>
      <c r="M132" s="81">
        <v>1065826</v>
      </c>
      <c r="N132" s="80"/>
      <c r="O132" s="80"/>
      <c r="P132" s="81">
        <v>2654311</v>
      </c>
      <c r="Q132" s="82">
        <v>8.5789999999999998E-3</v>
      </c>
      <c r="R132" s="83">
        <v>22771.334069</v>
      </c>
      <c r="S132" s="80"/>
      <c r="T132" s="81"/>
      <c r="U132" s="81">
        <v>0</v>
      </c>
      <c r="V132" s="84">
        <v>9.2750000000000003E-3</v>
      </c>
      <c r="W132" s="85">
        <v>0</v>
      </c>
      <c r="X132" s="62"/>
      <c r="Y132" s="9"/>
    </row>
    <row r="133" spans="7:25" x14ac:dyDescent="0.3">
      <c r="G133" s="77"/>
      <c r="H133" s="62">
        <v>136</v>
      </c>
      <c r="I133" s="62" t="s">
        <v>159</v>
      </c>
      <c r="J133" s="78">
        <v>139</v>
      </c>
      <c r="K133" s="79">
        <v>1</v>
      </c>
      <c r="L133" s="80">
        <v>3720137</v>
      </c>
      <c r="M133" s="81">
        <v>1065826</v>
      </c>
      <c r="N133" s="80"/>
      <c r="O133" s="80"/>
      <c r="P133" s="81">
        <v>2654311</v>
      </c>
      <c r="Q133" s="82">
        <v>1.75E-4</v>
      </c>
      <c r="R133" s="83">
        <v>464.50442499999997</v>
      </c>
      <c r="S133" s="80"/>
      <c r="T133" s="81"/>
      <c r="U133" s="81">
        <v>0</v>
      </c>
      <c r="V133" s="84">
        <v>0</v>
      </c>
      <c r="W133" s="85">
        <v>0</v>
      </c>
      <c r="X133" s="62"/>
      <c r="Y133" s="9"/>
    </row>
    <row r="134" spans="7:25" x14ac:dyDescent="0.3">
      <c r="G134" s="77"/>
      <c r="H134" s="62">
        <v>6</v>
      </c>
      <c r="I134" s="62" t="s">
        <v>76</v>
      </c>
      <c r="J134" s="78">
        <v>139</v>
      </c>
      <c r="K134" s="79">
        <v>1</v>
      </c>
      <c r="L134" s="80">
        <v>3720137</v>
      </c>
      <c r="M134" s="81">
        <v>1065826</v>
      </c>
      <c r="N134" s="80"/>
      <c r="O134" s="80"/>
      <c r="P134" s="81">
        <v>2654311</v>
      </c>
      <c r="Q134" s="82">
        <v>0</v>
      </c>
      <c r="R134" s="83">
        <v>0</v>
      </c>
      <c r="S134" s="80"/>
      <c r="T134" s="81"/>
      <c r="U134" s="81">
        <v>0</v>
      </c>
      <c r="V134" s="84">
        <v>0</v>
      </c>
      <c r="W134" s="85">
        <v>0</v>
      </c>
      <c r="X134" s="62"/>
      <c r="Y134" s="9"/>
    </row>
    <row r="135" spans="7:25" x14ac:dyDescent="0.3">
      <c r="G135" s="77"/>
      <c r="H135" s="62">
        <v>7</v>
      </c>
      <c r="I135" s="62" t="s">
        <v>9</v>
      </c>
      <c r="J135" s="78">
        <v>139</v>
      </c>
      <c r="K135" s="79">
        <v>1</v>
      </c>
      <c r="L135" s="80">
        <v>3720137</v>
      </c>
      <c r="M135" s="81">
        <v>1065826</v>
      </c>
      <c r="N135" s="80"/>
      <c r="O135" s="80"/>
      <c r="P135" s="81">
        <v>2654311</v>
      </c>
      <c r="Q135" s="82">
        <v>1.1900000000000001E-4</v>
      </c>
      <c r="R135" s="83">
        <v>315.86300900000003</v>
      </c>
      <c r="S135" s="80"/>
      <c r="T135" s="81"/>
      <c r="U135" s="81">
        <v>0</v>
      </c>
      <c r="V135" s="84">
        <v>1.27E-4</v>
      </c>
      <c r="W135" s="85">
        <v>0</v>
      </c>
      <c r="X135" s="62"/>
      <c r="Y135" s="9"/>
    </row>
    <row r="136" spans="7:25" x14ac:dyDescent="0.3">
      <c r="G136" s="77"/>
      <c r="H136" s="62">
        <v>8</v>
      </c>
      <c r="I136" s="62" t="s">
        <v>23</v>
      </c>
      <c r="J136" s="78">
        <v>139</v>
      </c>
      <c r="K136" s="79">
        <v>1</v>
      </c>
      <c r="L136" s="80">
        <v>3720137</v>
      </c>
      <c r="M136" s="81">
        <v>1065826</v>
      </c>
      <c r="N136" s="80"/>
      <c r="O136" s="80"/>
      <c r="P136" s="81">
        <v>2654311</v>
      </c>
      <c r="Q136" s="82">
        <v>1.74E-4</v>
      </c>
      <c r="R136" s="83">
        <v>461.85011400000002</v>
      </c>
      <c r="S136" s="80"/>
      <c r="T136" s="81"/>
      <c r="U136" s="81">
        <v>0</v>
      </c>
      <c r="V136" s="84">
        <v>1.8699999999999999E-4</v>
      </c>
      <c r="W136" s="85">
        <v>0</v>
      </c>
      <c r="X136" s="62"/>
      <c r="Y136" s="9"/>
    </row>
    <row r="137" spans="7:25" x14ac:dyDescent="0.3">
      <c r="G137" s="77"/>
      <c r="H137" s="62">
        <v>9</v>
      </c>
      <c r="I137" s="62" t="s">
        <v>0</v>
      </c>
      <c r="J137" s="78">
        <v>139</v>
      </c>
      <c r="K137" s="79">
        <v>1</v>
      </c>
      <c r="L137" s="80">
        <v>3720137</v>
      </c>
      <c r="M137" s="81">
        <v>1065826</v>
      </c>
      <c r="N137" s="80"/>
      <c r="O137" s="80"/>
      <c r="P137" s="81">
        <v>2654311</v>
      </c>
      <c r="Q137" s="82">
        <v>2.4800000000000001E-4</v>
      </c>
      <c r="R137" s="83">
        <v>658.26912800000002</v>
      </c>
      <c r="S137" s="80"/>
      <c r="T137" s="81"/>
      <c r="U137" s="81">
        <v>0</v>
      </c>
      <c r="V137" s="84">
        <v>2.6600000000000001E-4</v>
      </c>
      <c r="W137" s="85">
        <v>0</v>
      </c>
      <c r="X137" s="62"/>
      <c r="Y137" s="9"/>
    </row>
    <row r="138" spans="7:25" x14ac:dyDescent="0.3">
      <c r="G138" s="77"/>
      <c r="H138" s="62">
        <v>17</v>
      </c>
      <c r="I138" s="62" t="s">
        <v>16</v>
      </c>
      <c r="J138" s="78">
        <v>139</v>
      </c>
      <c r="K138" s="79">
        <v>1</v>
      </c>
      <c r="L138" s="80">
        <v>3720137</v>
      </c>
      <c r="M138" s="81">
        <v>1065826</v>
      </c>
      <c r="N138" s="80"/>
      <c r="O138" s="80"/>
      <c r="P138" s="81">
        <v>2654311</v>
      </c>
      <c r="Q138" s="82">
        <v>7.0899999999999999E-4</v>
      </c>
      <c r="R138" s="83">
        <v>1881.9064989999999</v>
      </c>
      <c r="S138" s="80"/>
      <c r="T138" s="81"/>
      <c r="U138" s="81">
        <v>0</v>
      </c>
      <c r="V138" s="84">
        <v>7.5799999999999999E-4</v>
      </c>
      <c r="W138" s="85">
        <v>0</v>
      </c>
      <c r="X138" s="62"/>
      <c r="Y138" s="9"/>
    </row>
    <row r="139" spans="7:25" x14ac:dyDescent="0.3">
      <c r="G139" s="77"/>
      <c r="H139" s="62">
        <v>29</v>
      </c>
      <c r="I139" s="62" t="s">
        <v>24</v>
      </c>
      <c r="J139" s="78">
        <v>139</v>
      </c>
      <c r="K139" s="79">
        <v>1</v>
      </c>
      <c r="L139" s="80">
        <v>3720137</v>
      </c>
      <c r="M139" s="81">
        <v>1065826</v>
      </c>
      <c r="N139" s="80"/>
      <c r="O139" s="80"/>
      <c r="P139" s="81">
        <v>2654311</v>
      </c>
      <c r="Q139" s="82">
        <v>3.1029999999999999E-3</v>
      </c>
      <c r="R139" s="83">
        <v>8236.3270329999996</v>
      </c>
      <c r="S139" s="80"/>
      <c r="T139" s="81"/>
      <c r="U139" s="81">
        <v>0</v>
      </c>
      <c r="V139" s="84">
        <v>3.1029999999999999E-3</v>
      </c>
      <c r="W139" s="85">
        <v>0</v>
      </c>
      <c r="X139" s="62"/>
      <c r="Y139" s="9"/>
    </row>
    <row r="140" spans="7:25" x14ac:dyDescent="0.3">
      <c r="G140" s="77"/>
      <c r="H140" s="62">
        <v>38</v>
      </c>
      <c r="I140" s="62" t="s">
        <v>12</v>
      </c>
      <c r="J140" s="78">
        <v>139</v>
      </c>
      <c r="K140" s="79">
        <v>1</v>
      </c>
      <c r="L140" s="80">
        <v>3720137</v>
      </c>
      <c r="M140" s="81">
        <v>1065826</v>
      </c>
      <c r="N140" s="80"/>
      <c r="O140" s="80"/>
      <c r="P140" s="81">
        <v>2654311</v>
      </c>
      <c r="Q140" s="82">
        <v>9.5000000000000005E-5</v>
      </c>
      <c r="R140" s="83">
        <v>252.15954500000001</v>
      </c>
      <c r="S140" s="80"/>
      <c r="T140" s="81"/>
      <c r="U140" s="81">
        <v>0</v>
      </c>
      <c r="V140" s="84">
        <v>7.8999999999999996E-5</v>
      </c>
      <c r="W140" s="85">
        <v>0</v>
      </c>
      <c r="X140" s="62"/>
      <c r="Y140" s="9"/>
    </row>
    <row r="141" spans="7:25" x14ac:dyDescent="0.3">
      <c r="G141" s="77"/>
      <c r="H141" s="62">
        <v>49</v>
      </c>
      <c r="I141" s="62" t="s">
        <v>98</v>
      </c>
      <c r="J141" s="78">
        <v>139</v>
      </c>
      <c r="K141" s="79">
        <v>1</v>
      </c>
      <c r="L141" s="80">
        <v>3720137</v>
      </c>
      <c r="M141" s="81">
        <v>1065826</v>
      </c>
      <c r="N141" s="80"/>
      <c r="O141" s="80"/>
      <c r="P141" s="81">
        <v>2654311</v>
      </c>
      <c r="Q141" s="82">
        <v>0</v>
      </c>
      <c r="R141" s="83">
        <v>0</v>
      </c>
      <c r="S141" s="80"/>
      <c r="T141" s="81"/>
      <c r="U141" s="81">
        <v>0</v>
      </c>
      <c r="V141" s="84">
        <v>0</v>
      </c>
      <c r="W141" s="85">
        <v>0</v>
      </c>
      <c r="X141" s="62"/>
      <c r="Y141" s="9"/>
    </row>
    <row r="142" spans="7:25" x14ac:dyDescent="0.3">
      <c r="G142" s="77"/>
      <c r="H142" s="62">
        <v>55</v>
      </c>
      <c r="I142" s="62" t="s">
        <v>26</v>
      </c>
      <c r="J142" s="78">
        <v>139</v>
      </c>
      <c r="K142" s="79">
        <v>1</v>
      </c>
      <c r="L142" s="80">
        <v>3720137</v>
      </c>
      <c r="M142" s="81">
        <v>1065826</v>
      </c>
      <c r="N142" s="80"/>
      <c r="O142" s="80"/>
      <c r="P142" s="81">
        <v>2654311</v>
      </c>
      <c r="Q142" s="82">
        <v>1.4799999999999999E-4</v>
      </c>
      <c r="R142" s="83">
        <v>392.83802799999995</v>
      </c>
      <c r="S142" s="80"/>
      <c r="T142" s="81"/>
      <c r="U142" s="81">
        <v>0</v>
      </c>
      <c r="V142" s="84">
        <v>1.5699999999999999E-4</v>
      </c>
      <c r="W142" s="85">
        <v>0</v>
      </c>
      <c r="X142" s="62"/>
      <c r="Y142" s="9"/>
    </row>
    <row r="143" spans="7:25" x14ac:dyDescent="0.3">
      <c r="G143" s="77"/>
      <c r="H143" s="62">
        <v>71</v>
      </c>
      <c r="I143" s="62" t="s">
        <v>18</v>
      </c>
      <c r="J143" s="78">
        <v>139</v>
      </c>
      <c r="K143" s="79">
        <v>1</v>
      </c>
      <c r="L143" s="80">
        <v>3720137</v>
      </c>
      <c r="M143" s="81">
        <v>1065826</v>
      </c>
      <c r="N143" s="80"/>
      <c r="O143" s="80"/>
      <c r="P143" s="81">
        <v>2654311</v>
      </c>
      <c r="Q143" s="82">
        <v>1.0000000000000001E-5</v>
      </c>
      <c r="R143" s="83">
        <v>26.543110000000002</v>
      </c>
      <c r="S143" s="80"/>
      <c r="T143" s="81"/>
      <c r="U143" s="81">
        <v>0</v>
      </c>
      <c r="V143" s="84">
        <v>1.1E-5</v>
      </c>
      <c r="W143" s="85">
        <v>0</v>
      </c>
      <c r="X143" s="62"/>
      <c r="Y143" s="9"/>
    </row>
    <row r="144" spans="7:25" x14ac:dyDescent="0.3">
      <c r="G144" s="77"/>
      <c r="H144" s="62">
        <v>72</v>
      </c>
      <c r="I144" s="62" t="s">
        <v>28</v>
      </c>
      <c r="J144" s="78">
        <v>139</v>
      </c>
      <c r="K144" s="79">
        <v>1</v>
      </c>
      <c r="L144" s="80">
        <v>3720137</v>
      </c>
      <c r="M144" s="81">
        <v>1065826</v>
      </c>
      <c r="N144" s="80"/>
      <c r="O144" s="80"/>
      <c r="P144" s="81">
        <v>2654311</v>
      </c>
      <c r="Q144" s="82">
        <v>2.9999999999999997E-4</v>
      </c>
      <c r="R144" s="83">
        <v>796.29329999999993</v>
      </c>
      <c r="S144" s="80"/>
      <c r="T144" s="81"/>
      <c r="U144" s="81">
        <v>0</v>
      </c>
      <c r="V144" s="84">
        <v>3.1799999999999998E-4</v>
      </c>
      <c r="W144" s="85">
        <v>0</v>
      </c>
      <c r="X144" s="62"/>
      <c r="Y144" s="9"/>
    </row>
    <row r="145" spans="7:25" x14ac:dyDescent="0.3">
      <c r="G145" s="77"/>
      <c r="H145" s="62">
        <v>117</v>
      </c>
      <c r="I145" s="62" t="s">
        <v>21</v>
      </c>
      <c r="J145" s="78">
        <v>139</v>
      </c>
      <c r="K145" s="79">
        <v>1</v>
      </c>
      <c r="L145" s="80">
        <v>3720137</v>
      </c>
      <c r="M145" s="81">
        <v>1065826</v>
      </c>
      <c r="N145" s="80"/>
      <c r="O145" s="80"/>
      <c r="P145" s="81">
        <v>2654311</v>
      </c>
      <c r="Q145" s="82">
        <v>2.5700000000000001E-4</v>
      </c>
      <c r="R145" s="83">
        <v>682.15792700000009</v>
      </c>
      <c r="S145" s="80"/>
      <c r="T145" s="81"/>
      <c r="U145" s="81">
        <v>0</v>
      </c>
      <c r="V145" s="84">
        <v>2.7300000000000002E-4</v>
      </c>
      <c r="W145" s="85">
        <v>0</v>
      </c>
      <c r="X145" s="62"/>
      <c r="Y145" s="9"/>
    </row>
    <row r="146" spans="7:25" x14ac:dyDescent="0.3">
      <c r="G146" s="77"/>
      <c r="H146" s="62">
        <v>122</v>
      </c>
      <c r="I146" s="62" t="s">
        <v>96</v>
      </c>
      <c r="J146" s="78">
        <v>139</v>
      </c>
      <c r="K146" s="79">
        <v>1</v>
      </c>
      <c r="L146" s="80">
        <v>3720137</v>
      </c>
      <c r="M146" s="81">
        <v>1065826</v>
      </c>
      <c r="N146" s="80"/>
      <c r="O146" s="80"/>
      <c r="P146" s="81">
        <v>2654311</v>
      </c>
      <c r="Q146" s="82">
        <v>0</v>
      </c>
      <c r="R146" s="83">
        <v>0</v>
      </c>
      <c r="S146" s="80"/>
      <c r="T146" s="81"/>
      <c r="U146" s="81">
        <v>0</v>
      </c>
      <c r="V146" s="84">
        <v>0</v>
      </c>
      <c r="W146" s="85">
        <v>0</v>
      </c>
      <c r="X146" s="62"/>
      <c r="Y146" s="9"/>
    </row>
    <row r="147" spans="7:25" x14ac:dyDescent="0.3">
      <c r="G147" s="77"/>
      <c r="H147" s="62"/>
      <c r="I147" s="62"/>
      <c r="J147" s="78"/>
      <c r="K147" s="79"/>
      <c r="L147" s="81"/>
      <c r="M147" s="81"/>
      <c r="N147" s="81"/>
      <c r="O147" s="81"/>
      <c r="P147" s="81"/>
      <c r="Q147" s="84"/>
      <c r="R147" s="83"/>
      <c r="S147" s="81"/>
      <c r="T147" s="81"/>
      <c r="U147" s="81"/>
      <c r="V147" s="84"/>
      <c r="W147" s="85"/>
      <c r="X147" s="62"/>
      <c r="Y147" s="9"/>
    </row>
    <row r="148" spans="7:25" ht="15.6" x14ac:dyDescent="0.3">
      <c r="G148" s="90">
        <v>49</v>
      </c>
      <c r="H148" s="91" t="s">
        <v>98</v>
      </c>
      <c r="I148" s="62"/>
      <c r="J148" s="78"/>
      <c r="K148" s="79"/>
      <c r="L148" s="81"/>
      <c r="M148" s="81"/>
      <c r="N148" s="81"/>
      <c r="O148" s="81"/>
      <c r="P148" s="81"/>
      <c r="Q148" s="84"/>
      <c r="R148" s="83"/>
      <c r="S148" s="81"/>
      <c r="T148" s="81"/>
      <c r="U148" s="81"/>
      <c r="V148" s="84"/>
      <c r="W148" s="85"/>
      <c r="X148" s="62"/>
      <c r="Y148" s="9"/>
    </row>
    <row r="149" spans="7:25" x14ac:dyDescent="0.3">
      <c r="G149" s="77"/>
      <c r="H149" s="62">
        <v>1</v>
      </c>
      <c r="I149" s="62" t="s">
        <v>11</v>
      </c>
      <c r="J149" s="78">
        <v>836</v>
      </c>
      <c r="K149" s="79">
        <v>1</v>
      </c>
      <c r="L149" s="80">
        <v>0</v>
      </c>
      <c r="M149" s="81"/>
      <c r="N149" s="80"/>
      <c r="O149" s="80"/>
      <c r="P149" s="81">
        <v>0</v>
      </c>
      <c r="Q149" s="82">
        <v>2.2769999999999999E-3</v>
      </c>
      <c r="R149" s="83">
        <v>0</v>
      </c>
      <c r="S149" s="80">
        <v>0</v>
      </c>
      <c r="T149" s="81"/>
      <c r="U149" s="81">
        <v>0</v>
      </c>
      <c r="V149" s="84">
        <v>1.91E-3</v>
      </c>
      <c r="W149" s="85">
        <v>0</v>
      </c>
      <c r="X149" s="62"/>
      <c r="Y149" s="9"/>
    </row>
    <row r="150" spans="7:25" x14ac:dyDescent="0.3">
      <c r="G150" s="77"/>
      <c r="H150" s="62">
        <v>2</v>
      </c>
      <c r="I150" s="62" t="s">
        <v>27</v>
      </c>
      <c r="J150" s="78">
        <v>836</v>
      </c>
      <c r="K150" s="79">
        <v>1</v>
      </c>
      <c r="L150" s="80">
        <v>0</v>
      </c>
      <c r="M150" s="81"/>
      <c r="N150" s="80"/>
      <c r="O150" s="80"/>
      <c r="P150" s="81">
        <v>0</v>
      </c>
      <c r="Q150" s="82">
        <v>2.6200000000000003E-4</v>
      </c>
      <c r="R150" s="83">
        <v>0</v>
      </c>
      <c r="S150" s="80">
        <v>0</v>
      </c>
      <c r="T150" s="81"/>
      <c r="U150" s="81">
        <v>0</v>
      </c>
      <c r="V150" s="84">
        <v>2.6899999999999998E-4</v>
      </c>
      <c r="W150" s="85">
        <v>0</v>
      </c>
      <c r="X150" s="62"/>
      <c r="Y150" s="9"/>
    </row>
    <row r="151" spans="7:25" x14ac:dyDescent="0.3">
      <c r="G151" s="77"/>
      <c r="H151" s="62">
        <v>3</v>
      </c>
      <c r="I151" s="62" t="s">
        <v>20</v>
      </c>
      <c r="J151" s="78">
        <v>836</v>
      </c>
      <c r="K151" s="79">
        <v>1</v>
      </c>
      <c r="L151" s="80">
        <v>0</v>
      </c>
      <c r="M151" s="81"/>
      <c r="N151" s="80"/>
      <c r="O151" s="80"/>
      <c r="P151" s="81">
        <v>0</v>
      </c>
      <c r="Q151" s="82">
        <v>5.7799999999999995E-4</v>
      </c>
      <c r="R151" s="83">
        <v>0</v>
      </c>
      <c r="S151" s="80">
        <v>0</v>
      </c>
      <c r="T151" s="81"/>
      <c r="U151" s="81">
        <v>0</v>
      </c>
      <c r="V151" s="84">
        <v>5.9699999999999998E-4</v>
      </c>
      <c r="W151" s="85">
        <v>0</v>
      </c>
      <c r="X151" s="62"/>
      <c r="Y151" s="9"/>
    </row>
    <row r="152" spans="7:25" x14ac:dyDescent="0.3">
      <c r="G152" s="77"/>
      <c r="H152" s="62">
        <v>4</v>
      </c>
      <c r="I152" s="62" t="s">
        <v>10</v>
      </c>
      <c r="J152" s="78">
        <v>836</v>
      </c>
      <c r="K152" s="79">
        <v>1</v>
      </c>
      <c r="L152" s="80">
        <v>0</v>
      </c>
      <c r="M152" s="81"/>
      <c r="N152" s="80"/>
      <c r="O152" s="80"/>
      <c r="P152" s="81">
        <v>0</v>
      </c>
      <c r="Q152" s="82">
        <v>8.5789999999999998E-3</v>
      </c>
      <c r="R152" s="83">
        <v>0</v>
      </c>
      <c r="S152" s="80">
        <v>0</v>
      </c>
      <c r="T152" s="81"/>
      <c r="U152" s="81">
        <v>0</v>
      </c>
      <c r="V152" s="84">
        <v>9.2750000000000003E-3</v>
      </c>
      <c r="W152" s="85">
        <v>0</v>
      </c>
      <c r="X152" s="62"/>
      <c r="Y152" s="9"/>
    </row>
    <row r="153" spans="7:25" x14ac:dyDescent="0.3">
      <c r="G153" s="77"/>
      <c r="H153" s="62">
        <v>136</v>
      </c>
      <c r="I153" s="62" t="s">
        <v>159</v>
      </c>
      <c r="J153" s="78">
        <v>836</v>
      </c>
      <c r="K153" s="79">
        <v>1</v>
      </c>
      <c r="L153" s="80">
        <v>0</v>
      </c>
      <c r="M153" s="81"/>
      <c r="N153" s="80"/>
      <c r="O153" s="80"/>
      <c r="P153" s="81">
        <v>0</v>
      </c>
      <c r="Q153" s="82">
        <v>1.75E-4</v>
      </c>
      <c r="R153" s="83">
        <v>0</v>
      </c>
      <c r="S153" s="80">
        <v>0</v>
      </c>
      <c r="T153" s="81"/>
      <c r="U153" s="81">
        <v>0</v>
      </c>
      <c r="V153" s="84">
        <v>0</v>
      </c>
      <c r="W153" s="85">
        <v>0</v>
      </c>
      <c r="X153" s="62"/>
      <c r="Y153" s="9"/>
    </row>
    <row r="154" spans="7:25" x14ac:dyDescent="0.3">
      <c r="G154" s="77"/>
      <c r="H154" s="62">
        <v>6</v>
      </c>
      <c r="I154" s="62" t="s">
        <v>76</v>
      </c>
      <c r="J154" s="78">
        <v>836</v>
      </c>
      <c r="K154" s="79">
        <v>1</v>
      </c>
      <c r="L154" s="80">
        <v>0</v>
      </c>
      <c r="M154" s="81"/>
      <c r="N154" s="80"/>
      <c r="O154" s="80"/>
      <c r="P154" s="81">
        <v>0</v>
      </c>
      <c r="Q154" s="82">
        <v>0</v>
      </c>
      <c r="R154" s="83">
        <v>0</v>
      </c>
      <c r="S154" s="80">
        <v>0</v>
      </c>
      <c r="T154" s="81"/>
      <c r="U154" s="81">
        <v>0</v>
      </c>
      <c r="V154" s="84">
        <v>0</v>
      </c>
      <c r="W154" s="85">
        <v>0</v>
      </c>
      <c r="X154" s="62"/>
      <c r="Y154" s="9"/>
    </row>
    <row r="155" spans="7:25" x14ac:dyDescent="0.3">
      <c r="G155" s="77"/>
      <c r="H155" s="62">
        <v>7</v>
      </c>
      <c r="I155" s="62" t="s">
        <v>9</v>
      </c>
      <c r="J155" s="78">
        <v>836</v>
      </c>
      <c r="K155" s="79">
        <v>1</v>
      </c>
      <c r="L155" s="80">
        <v>0</v>
      </c>
      <c r="M155" s="81"/>
      <c r="N155" s="80"/>
      <c r="O155" s="80"/>
      <c r="P155" s="81">
        <v>0</v>
      </c>
      <c r="Q155" s="82">
        <v>1.1900000000000001E-4</v>
      </c>
      <c r="R155" s="83">
        <v>0</v>
      </c>
      <c r="S155" s="80">
        <v>0</v>
      </c>
      <c r="T155" s="81"/>
      <c r="U155" s="81">
        <v>0</v>
      </c>
      <c r="V155" s="84">
        <v>1.27E-4</v>
      </c>
      <c r="W155" s="85">
        <v>0</v>
      </c>
      <c r="X155" s="62"/>
      <c r="Y155" s="9"/>
    </row>
    <row r="156" spans="7:25" x14ac:dyDescent="0.3">
      <c r="G156" s="77"/>
      <c r="H156" s="62">
        <v>8</v>
      </c>
      <c r="I156" s="62" t="s">
        <v>23</v>
      </c>
      <c r="J156" s="78">
        <v>836</v>
      </c>
      <c r="K156" s="79">
        <v>1</v>
      </c>
      <c r="L156" s="80">
        <v>0</v>
      </c>
      <c r="M156" s="81"/>
      <c r="N156" s="80"/>
      <c r="O156" s="80"/>
      <c r="P156" s="81">
        <v>0</v>
      </c>
      <c r="Q156" s="82">
        <v>1.74E-4</v>
      </c>
      <c r="R156" s="83">
        <v>0</v>
      </c>
      <c r="S156" s="80">
        <v>0</v>
      </c>
      <c r="T156" s="81"/>
      <c r="U156" s="81">
        <v>0</v>
      </c>
      <c r="V156" s="84">
        <v>1.8699999999999999E-4</v>
      </c>
      <c r="W156" s="85">
        <v>0</v>
      </c>
      <c r="X156" s="62"/>
      <c r="Y156" s="9"/>
    </row>
    <row r="157" spans="7:25" x14ac:dyDescent="0.3">
      <c r="G157" s="77"/>
      <c r="H157" s="62">
        <v>9</v>
      </c>
      <c r="I157" s="62" t="s">
        <v>0</v>
      </c>
      <c r="J157" s="78">
        <v>836</v>
      </c>
      <c r="K157" s="79">
        <v>1</v>
      </c>
      <c r="L157" s="80">
        <v>0</v>
      </c>
      <c r="M157" s="81"/>
      <c r="N157" s="80"/>
      <c r="O157" s="80"/>
      <c r="P157" s="81">
        <v>0</v>
      </c>
      <c r="Q157" s="82">
        <v>2.4800000000000001E-4</v>
      </c>
      <c r="R157" s="83">
        <v>0</v>
      </c>
      <c r="S157" s="80">
        <v>0</v>
      </c>
      <c r="T157" s="81"/>
      <c r="U157" s="81">
        <v>0</v>
      </c>
      <c r="V157" s="84">
        <v>2.6600000000000001E-4</v>
      </c>
      <c r="W157" s="85">
        <v>0</v>
      </c>
      <c r="X157" s="62"/>
      <c r="Y157" s="9"/>
    </row>
    <row r="158" spans="7:25" x14ac:dyDescent="0.3">
      <c r="G158" s="77"/>
      <c r="H158" s="62">
        <v>29</v>
      </c>
      <c r="I158" s="62" t="s">
        <v>24</v>
      </c>
      <c r="J158" s="78">
        <v>836</v>
      </c>
      <c r="K158" s="79">
        <v>1</v>
      </c>
      <c r="L158" s="80">
        <v>0</v>
      </c>
      <c r="M158" s="81"/>
      <c r="N158" s="80"/>
      <c r="O158" s="80"/>
      <c r="P158" s="81">
        <v>0</v>
      </c>
      <c r="Q158" s="82">
        <v>3.1029999999999999E-3</v>
      </c>
      <c r="R158" s="83">
        <v>0</v>
      </c>
      <c r="S158" s="80">
        <v>0</v>
      </c>
      <c r="T158" s="81"/>
      <c r="U158" s="81">
        <v>0</v>
      </c>
      <c r="V158" s="84">
        <v>3.1029999999999999E-3</v>
      </c>
      <c r="W158" s="85">
        <v>0</v>
      </c>
      <c r="X158" s="62"/>
      <c r="Y158" s="9"/>
    </row>
    <row r="159" spans="7:25" x14ac:dyDescent="0.3">
      <c r="G159" s="77"/>
      <c r="H159" s="62">
        <v>38</v>
      </c>
      <c r="I159" s="62" t="s">
        <v>12</v>
      </c>
      <c r="J159" s="78">
        <v>836</v>
      </c>
      <c r="K159" s="79">
        <v>1</v>
      </c>
      <c r="L159" s="80">
        <v>0</v>
      </c>
      <c r="M159" s="81"/>
      <c r="N159" s="80"/>
      <c r="O159" s="80"/>
      <c r="P159" s="81">
        <v>0</v>
      </c>
      <c r="Q159" s="82">
        <v>9.5000000000000005E-5</v>
      </c>
      <c r="R159" s="83">
        <v>0</v>
      </c>
      <c r="S159" s="80">
        <v>0</v>
      </c>
      <c r="T159" s="81"/>
      <c r="U159" s="81">
        <v>0</v>
      </c>
      <c r="V159" s="84">
        <v>7.8999999999999996E-5</v>
      </c>
      <c r="W159" s="85">
        <v>0</v>
      </c>
      <c r="X159" s="62"/>
      <c r="Y159" s="9"/>
    </row>
    <row r="160" spans="7:25" x14ac:dyDescent="0.3">
      <c r="G160" s="77"/>
      <c r="H160" s="62">
        <v>49</v>
      </c>
      <c r="I160" s="62" t="s">
        <v>98</v>
      </c>
      <c r="J160" s="78">
        <v>836</v>
      </c>
      <c r="K160" s="79">
        <v>1</v>
      </c>
      <c r="L160" s="80">
        <v>0</v>
      </c>
      <c r="M160" s="81"/>
      <c r="N160" s="80"/>
      <c r="O160" s="80"/>
      <c r="P160" s="81">
        <v>0</v>
      </c>
      <c r="Q160" s="82">
        <v>0</v>
      </c>
      <c r="R160" s="83">
        <v>0</v>
      </c>
      <c r="S160" s="80">
        <v>0</v>
      </c>
      <c r="T160" s="81"/>
      <c r="U160" s="81">
        <v>0</v>
      </c>
      <c r="V160" s="84">
        <v>0</v>
      </c>
      <c r="W160" s="85">
        <v>0</v>
      </c>
      <c r="X160" s="62"/>
      <c r="Y160" s="9"/>
    </row>
    <row r="161" spans="7:25" x14ac:dyDescent="0.3">
      <c r="G161" s="77"/>
      <c r="H161" s="62">
        <v>55</v>
      </c>
      <c r="I161" s="62" t="s">
        <v>26</v>
      </c>
      <c r="J161" s="78">
        <v>836</v>
      </c>
      <c r="K161" s="79">
        <v>1</v>
      </c>
      <c r="L161" s="80">
        <v>0</v>
      </c>
      <c r="M161" s="81"/>
      <c r="N161" s="80"/>
      <c r="O161" s="80"/>
      <c r="P161" s="81">
        <v>0</v>
      </c>
      <c r="Q161" s="82">
        <v>1.4799999999999999E-4</v>
      </c>
      <c r="R161" s="83">
        <v>0</v>
      </c>
      <c r="S161" s="80">
        <v>0</v>
      </c>
      <c r="T161" s="81"/>
      <c r="U161" s="81">
        <v>0</v>
      </c>
      <c r="V161" s="84">
        <v>1.5699999999999999E-4</v>
      </c>
      <c r="W161" s="85">
        <v>0</v>
      </c>
      <c r="X161" s="62"/>
      <c r="Y161" s="9"/>
    </row>
    <row r="162" spans="7:25" x14ac:dyDescent="0.3">
      <c r="G162" s="77"/>
      <c r="H162" s="62">
        <v>71</v>
      </c>
      <c r="I162" s="62" t="s">
        <v>18</v>
      </c>
      <c r="J162" s="78">
        <v>836</v>
      </c>
      <c r="K162" s="79">
        <v>1</v>
      </c>
      <c r="L162" s="80">
        <v>0</v>
      </c>
      <c r="M162" s="81"/>
      <c r="N162" s="80"/>
      <c r="O162" s="80"/>
      <c r="P162" s="81">
        <v>0</v>
      </c>
      <c r="Q162" s="82">
        <v>1.0000000000000001E-5</v>
      </c>
      <c r="R162" s="83">
        <v>0</v>
      </c>
      <c r="S162" s="80">
        <v>0</v>
      </c>
      <c r="T162" s="81"/>
      <c r="U162" s="81">
        <v>0</v>
      </c>
      <c r="V162" s="84">
        <v>1.1E-5</v>
      </c>
      <c r="W162" s="85">
        <v>0</v>
      </c>
      <c r="X162" s="62"/>
      <c r="Y162" s="9"/>
    </row>
    <row r="163" spans="7:25" x14ac:dyDescent="0.3">
      <c r="G163" s="77"/>
      <c r="H163" s="62">
        <v>72</v>
      </c>
      <c r="I163" s="62" t="s">
        <v>28</v>
      </c>
      <c r="J163" s="78">
        <v>836</v>
      </c>
      <c r="K163" s="79">
        <v>1</v>
      </c>
      <c r="L163" s="80">
        <v>0</v>
      </c>
      <c r="M163" s="81"/>
      <c r="N163" s="80"/>
      <c r="O163" s="80"/>
      <c r="P163" s="81">
        <v>0</v>
      </c>
      <c r="Q163" s="82">
        <v>2.9999999999999997E-4</v>
      </c>
      <c r="R163" s="83">
        <v>0</v>
      </c>
      <c r="S163" s="80">
        <v>0</v>
      </c>
      <c r="T163" s="81"/>
      <c r="U163" s="81">
        <v>0</v>
      </c>
      <c r="V163" s="84">
        <v>3.1799999999999998E-4</v>
      </c>
      <c r="W163" s="85">
        <v>0</v>
      </c>
      <c r="X163" s="62"/>
      <c r="Y163" s="9"/>
    </row>
    <row r="164" spans="7:25" x14ac:dyDescent="0.3">
      <c r="G164" s="77"/>
      <c r="H164" s="62">
        <v>117</v>
      </c>
      <c r="I164" s="62" t="s">
        <v>21</v>
      </c>
      <c r="J164" s="78">
        <v>836</v>
      </c>
      <c r="K164" s="79">
        <v>1</v>
      </c>
      <c r="L164" s="80">
        <v>0</v>
      </c>
      <c r="M164" s="81"/>
      <c r="N164" s="80"/>
      <c r="O164" s="80"/>
      <c r="P164" s="81">
        <v>0</v>
      </c>
      <c r="Q164" s="82">
        <v>2.5700000000000001E-4</v>
      </c>
      <c r="R164" s="83">
        <v>0</v>
      </c>
      <c r="S164" s="80">
        <v>0</v>
      </c>
      <c r="T164" s="81"/>
      <c r="U164" s="81">
        <v>0</v>
      </c>
      <c r="V164" s="84">
        <v>2.7300000000000002E-4</v>
      </c>
      <c r="W164" s="85">
        <v>0</v>
      </c>
      <c r="X164" s="62"/>
      <c r="Y164" s="9"/>
    </row>
    <row r="165" spans="7:25" x14ac:dyDescent="0.3">
      <c r="G165" s="77"/>
      <c r="H165" s="62">
        <v>122</v>
      </c>
      <c r="I165" s="62" t="s">
        <v>96</v>
      </c>
      <c r="J165" s="78">
        <v>836</v>
      </c>
      <c r="K165" s="79">
        <v>1</v>
      </c>
      <c r="L165" s="80">
        <v>0</v>
      </c>
      <c r="M165" s="81"/>
      <c r="N165" s="80"/>
      <c r="O165" s="80"/>
      <c r="P165" s="81">
        <v>0</v>
      </c>
      <c r="Q165" s="82">
        <v>0</v>
      </c>
      <c r="R165" s="83">
        <v>0</v>
      </c>
      <c r="S165" s="80">
        <v>0</v>
      </c>
      <c r="T165" s="81"/>
      <c r="U165" s="81">
        <v>0</v>
      </c>
      <c r="V165" s="84">
        <v>0</v>
      </c>
      <c r="W165" s="85">
        <v>0</v>
      </c>
      <c r="X165" s="62"/>
      <c r="Y165" s="9"/>
    </row>
    <row r="166" spans="7:25" ht="15" thickBot="1" x14ac:dyDescent="0.35">
      <c r="G166" s="86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8"/>
      <c r="X166" s="62"/>
      <c r="Y166" s="9"/>
    </row>
    <row r="167" spans="7:25" x14ac:dyDescent="0.3">
      <c r="G167" s="62">
        <v>49</v>
      </c>
      <c r="H167" s="62" t="s">
        <v>98</v>
      </c>
      <c r="I167" s="62"/>
      <c r="J167" s="78"/>
      <c r="K167" s="79"/>
      <c r="L167" s="81"/>
      <c r="M167" s="81"/>
      <c r="N167" s="81"/>
      <c r="O167" s="81"/>
      <c r="P167" s="81"/>
      <c r="Q167" s="84"/>
      <c r="R167" s="83">
        <v>45213.533574000001</v>
      </c>
      <c r="S167" s="81"/>
      <c r="T167" s="81"/>
      <c r="U167" s="81"/>
      <c r="V167" s="84"/>
      <c r="W167" s="83">
        <v>0</v>
      </c>
      <c r="X167" s="89">
        <v>45213.533574000001</v>
      </c>
      <c r="Y167" s="9"/>
    </row>
    <row r="168" spans="7:25" x14ac:dyDescent="0.3">
      <c r="G168" s="62"/>
      <c r="H168" s="62"/>
      <c r="I168" s="62"/>
      <c r="J168" s="78"/>
      <c r="K168" s="79"/>
      <c r="L168" s="81"/>
      <c r="M168" s="81"/>
      <c r="N168" s="81"/>
      <c r="O168" s="81"/>
      <c r="P168" s="81"/>
      <c r="Q168" s="84"/>
      <c r="R168" s="83"/>
      <c r="S168" s="81"/>
      <c r="T168" s="81"/>
      <c r="U168" s="81"/>
      <c r="V168" s="84"/>
      <c r="W168" s="83"/>
      <c r="X168" s="62"/>
      <c r="Y168" s="9"/>
    </row>
    <row r="169" spans="7:25" ht="15" thickBot="1" x14ac:dyDescent="0.35">
      <c r="G169" s="62"/>
      <c r="H169" s="62"/>
      <c r="I169" s="62"/>
      <c r="J169" s="63" t="s">
        <v>59</v>
      </c>
      <c r="K169" s="64" t="s">
        <v>60</v>
      </c>
      <c r="L169" s="65" t="s">
        <v>61</v>
      </c>
      <c r="M169" s="65" t="s">
        <v>186</v>
      </c>
      <c r="N169" s="65" t="s">
        <v>62</v>
      </c>
      <c r="O169" s="65" t="s">
        <v>187</v>
      </c>
      <c r="P169" s="65" t="s">
        <v>63</v>
      </c>
      <c r="Q169" s="66" t="s">
        <v>64</v>
      </c>
      <c r="R169" s="67" t="s">
        <v>65</v>
      </c>
      <c r="S169" s="65" t="s">
        <v>66</v>
      </c>
      <c r="T169" s="65" t="s">
        <v>67</v>
      </c>
      <c r="U169" s="65" t="s">
        <v>68</v>
      </c>
      <c r="V169" s="66" t="s">
        <v>69</v>
      </c>
      <c r="W169" s="67" t="s">
        <v>70</v>
      </c>
      <c r="X169" s="62"/>
      <c r="Y169" s="9"/>
    </row>
    <row r="170" spans="7:25" ht="15.6" x14ac:dyDescent="0.3">
      <c r="G170" s="68">
        <v>68</v>
      </c>
      <c r="H170" s="69" t="s">
        <v>99</v>
      </c>
      <c r="I170" s="70"/>
      <c r="J170" s="71"/>
      <c r="K170" s="72"/>
      <c r="L170" s="73"/>
      <c r="M170" s="73"/>
      <c r="N170" s="73"/>
      <c r="O170" s="73"/>
      <c r="P170" s="73"/>
      <c r="Q170" s="74"/>
      <c r="R170" s="75"/>
      <c r="S170" s="73"/>
      <c r="T170" s="73"/>
      <c r="U170" s="73"/>
      <c r="V170" s="74"/>
      <c r="W170" s="76"/>
      <c r="X170" s="62"/>
      <c r="Y170" s="9"/>
    </row>
    <row r="171" spans="7:25" x14ac:dyDescent="0.3">
      <c r="G171" s="77"/>
      <c r="H171" s="62">
        <v>1</v>
      </c>
      <c r="I171" s="62" t="s">
        <v>11</v>
      </c>
      <c r="J171" s="78">
        <v>236</v>
      </c>
      <c r="K171" s="79">
        <v>1</v>
      </c>
      <c r="L171" s="80">
        <v>0</v>
      </c>
      <c r="M171" s="81">
        <v>-28094</v>
      </c>
      <c r="N171" s="80">
        <v>2146</v>
      </c>
      <c r="O171" s="80"/>
      <c r="P171" s="81">
        <v>30240</v>
      </c>
      <c r="Q171" s="82">
        <v>2.2769999999999999E-3</v>
      </c>
      <c r="R171" s="83">
        <v>68.856480000000005</v>
      </c>
      <c r="S171" s="80">
        <v>205</v>
      </c>
      <c r="T171" s="81">
        <v>-15097</v>
      </c>
      <c r="U171" s="81">
        <v>15302</v>
      </c>
      <c r="V171" s="84">
        <v>1.91E-3</v>
      </c>
      <c r="W171" s="85">
        <v>29.22682</v>
      </c>
      <c r="X171" s="62"/>
      <c r="Y171" s="9"/>
    </row>
    <row r="172" spans="7:25" x14ac:dyDescent="0.3">
      <c r="G172" s="77"/>
      <c r="H172" s="62">
        <v>2</v>
      </c>
      <c r="I172" s="62" t="s">
        <v>27</v>
      </c>
      <c r="J172" s="78">
        <v>236</v>
      </c>
      <c r="K172" s="79">
        <v>1</v>
      </c>
      <c r="L172" s="80">
        <v>0</v>
      </c>
      <c r="M172" s="81">
        <v>-28094</v>
      </c>
      <c r="N172" s="80">
        <v>2146</v>
      </c>
      <c r="O172" s="80"/>
      <c r="P172" s="81">
        <v>30240</v>
      </c>
      <c r="Q172" s="82">
        <v>2.6200000000000003E-4</v>
      </c>
      <c r="R172" s="83">
        <v>7.922880000000001</v>
      </c>
      <c r="S172" s="80">
        <v>205</v>
      </c>
      <c r="T172" s="81">
        <v>-15097</v>
      </c>
      <c r="U172" s="81">
        <v>15302</v>
      </c>
      <c r="V172" s="84">
        <v>2.6899999999999998E-4</v>
      </c>
      <c r="W172" s="85">
        <v>4.1162380000000001</v>
      </c>
      <c r="X172" s="62"/>
      <c r="Y172" s="9"/>
    </row>
    <row r="173" spans="7:25" x14ac:dyDescent="0.3">
      <c r="G173" s="77"/>
      <c r="H173" s="62">
        <v>3</v>
      </c>
      <c r="I173" s="62" t="s">
        <v>20</v>
      </c>
      <c r="J173" s="78">
        <v>236</v>
      </c>
      <c r="K173" s="79">
        <v>1</v>
      </c>
      <c r="L173" s="80">
        <v>0</v>
      </c>
      <c r="M173" s="81">
        <v>-28094</v>
      </c>
      <c r="N173" s="80">
        <v>2146</v>
      </c>
      <c r="O173" s="80"/>
      <c r="P173" s="81">
        <v>30240</v>
      </c>
      <c r="Q173" s="82">
        <v>5.7799999999999995E-4</v>
      </c>
      <c r="R173" s="83">
        <v>17.478719999999999</v>
      </c>
      <c r="S173" s="80">
        <v>205</v>
      </c>
      <c r="T173" s="81">
        <v>-15097</v>
      </c>
      <c r="U173" s="81">
        <v>15302</v>
      </c>
      <c r="V173" s="84">
        <v>5.9699999999999998E-4</v>
      </c>
      <c r="W173" s="85">
        <v>9.135294</v>
      </c>
      <c r="X173" s="62"/>
      <c r="Y173" s="9"/>
    </row>
    <row r="174" spans="7:25" x14ac:dyDescent="0.3">
      <c r="G174" s="77"/>
      <c r="H174" s="62">
        <v>4</v>
      </c>
      <c r="I174" s="62" t="s">
        <v>10</v>
      </c>
      <c r="J174" s="78">
        <v>236</v>
      </c>
      <c r="K174" s="79">
        <v>0.6</v>
      </c>
      <c r="L174" s="80">
        <v>0</v>
      </c>
      <c r="M174" s="81">
        <v>-28094</v>
      </c>
      <c r="N174" s="80">
        <v>2146</v>
      </c>
      <c r="O174" s="80"/>
      <c r="P174" s="81">
        <v>18144</v>
      </c>
      <c r="Q174" s="82">
        <v>8.5789999999999998E-3</v>
      </c>
      <c r="R174" s="83">
        <v>155.657376</v>
      </c>
      <c r="S174" s="80">
        <v>205</v>
      </c>
      <c r="T174" s="81">
        <v>-15097</v>
      </c>
      <c r="U174" s="81">
        <v>9181.1999999999989</v>
      </c>
      <c r="V174" s="84">
        <v>9.2750000000000003E-3</v>
      </c>
      <c r="W174" s="85">
        <v>85.155629999999988</v>
      </c>
      <c r="X174" s="62"/>
      <c r="Y174" s="9"/>
    </row>
    <row r="175" spans="7:25" x14ac:dyDescent="0.3">
      <c r="G175" s="77"/>
      <c r="H175" s="62">
        <v>136</v>
      </c>
      <c r="I175" s="62" t="s">
        <v>159</v>
      </c>
      <c r="J175" s="78">
        <v>236</v>
      </c>
      <c r="K175" s="79">
        <v>0.6</v>
      </c>
      <c r="L175" s="80">
        <v>0</v>
      </c>
      <c r="M175" s="81">
        <v>-28094</v>
      </c>
      <c r="N175" s="80">
        <v>2146</v>
      </c>
      <c r="O175" s="80"/>
      <c r="P175" s="81">
        <v>18144</v>
      </c>
      <c r="Q175" s="82">
        <v>1.75E-4</v>
      </c>
      <c r="R175" s="83">
        <v>3.1751999999999998</v>
      </c>
      <c r="S175" s="80">
        <v>205</v>
      </c>
      <c r="T175" s="81">
        <v>-15097</v>
      </c>
      <c r="U175" s="81">
        <v>9181.1999999999989</v>
      </c>
      <c r="V175" s="84">
        <v>0</v>
      </c>
      <c r="W175" s="85">
        <v>0</v>
      </c>
      <c r="X175" s="62"/>
      <c r="Y175" s="9"/>
    </row>
    <row r="176" spans="7:25" x14ac:dyDescent="0.3">
      <c r="G176" s="77"/>
      <c r="H176" s="62">
        <v>6</v>
      </c>
      <c r="I176" s="62" t="s">
        <v>76</v>
      </c>
      <c r="J176" s="78">
        <v>236</v>
      </c>
      <c r="K176" s="79">
        <v>0.6</v>
      </c>
      <c r="L176" s="80">
        <v>0</v>
      </c>
      <c r="M176" s="81">
        <v>-28094</v>
      </c>
      <c r="N176" s="80">
        <v>2146</v>
      </c>
      <c r="O176" s="80"/>
      <c r="P176" s="81">
        <v>18144</v>
      </c>
      <c r="Q176" s="82">
        <v>0</v>
      </c>
      <c r="R176" s="83">
        <v>0</v>
      </c>
      <c r="S176" s="80">
        <v>205</v>
      </c>
      <c r="T176" s="81">
        <v>-15097</v>
      </c>
      <c r="U176" s="81">
        <v>9181.1999999999989</v>
      </c>
      <c r="V176" s="84">
        <v>0</v>
      </c>
      <c r="W176" s="85">
        <v>0</v>
      </c>
      <c r="X176" s="62"/>
      <c r="Y176" s="9"/>
    </row>
    <row r="177" spans="7:25" x14ac:dyDescent="0.3">
      <c r="G177" s="77"/>
      <c r="H177" s="62">
        <v>7</v>
      </c>
      <c r="I177" s="62" t="s">
        <v>9</v>
      </c>
      <c r="J177" s="78">
        <v>236</v>
      </c>
      <c r="K177" s="79">
        <v>1</v>
      </c>
      <c r="L177" s="80">
        <v>0</v>
      </c>
      <c r="M177" s="81">
        <v>-28094</v>
      </c>
      <c r="N177" s="80">
        <v>2146</v>
      </c>
      <c r="O177" s="80"/>
      <c r="P177" s="81">
        <v>30240</v>
      </c>
      <c r="Q177" s="82">
        <v>1.1900000000000001E-4</v>
      </c>
      <c r="R177" s="83">
        <v>3.59856</v>
      </c>
      <c r="S177" s="80">
        <v>205</v>
      </c>
      <c r="T177" s="81">
        <v>-15097</v>
      </c>
      <c r="U177" s="81">
        <v>15302</v>
      </c>
      <c r="V177" s="84">
        <v>1.27E-4</v>
      </c>
      <c r="W177" s="85">
        <v>1.943354</v>
      </c>
      <c r="X177" s="62"/>
      <c r="Y177" s="9"/>
    </row>
    <row r="178" spans="7:25" x14ac:dyDescent="0.3">
      <c r="G178" s="77"/>
      <c r="H178" s="62">
        <v>8</v>
      </c>
      <c r="I178" s="62" t="s">
        <v>23</v>
      </c>
      <c r="J178" s="78">
        <v>236</v>
      </c>
      <c r="K178" s="79">
        <v>1</v>
      </c>
      <c r="L178" s="80">
        <v>0</v>
      </c>
      <c r="M178" s="81">
        <v>-28094</v>
      </c>
      <c r="N178" s="80">
        <v>2146</v>
      </c>
      <c r="O178" s="80"/>
      <c r="P178" s="81">
        <v>30240</v>
      </c>
      <c r="Q178" s="82">
        <v>1.74E-4</v>
      </c>
      <c r="R178" s="83">
        <v>5.2617599999999998</v>
      </c>
      <c r="S178" s="80">
        <v>205</v>
      </c>
      <c r="T178" s="81">
        <v>-15097</v>
      </c>
      <c r="U178" s="81">
        <v>15302</v>
      </c>
      <c r="V178" s="84">
        <v>1.8699999999999999E-4</v>
      </c>
      <c r="W178" s="85">
        <v>2.8614739999999999</v>
      </c>
      <c r="X178" s="62"/>
      <c r="Y178" s="9"/>
    </row>
    <row r="179" spans="7:25" x14ac:dyDescent="0.3">
      <c r="G179" s="77"/>
      <c r="H179" s="62">
        <v>9</v>
      </c>
      <c r="I179" s="62" t="s">
        <v>0</v>
      </c>
      <c r="J179" s="78">
        <v>236</v>
      </c>
      <c r="K179" s="79">
        <v>1</v>
      </c>
      <c r="L179" s="80">
        <v>0</v>
      </c>
      <c r="M179" s="81">
        <v>-28094</v>
      </c>
      <c r="N179" s="80">
        <v>2146</v>
      </c>
      <c r="O179" s="80"/>
      <c r="P179" s="81">
        <v>30240</v>
      </c>
      <c r="Q179" s="82">
        <v>2.4800000000000001E-4</v>
      </c>
      <c r="R179" s="83">
        <v>7.4995200000000004</v>
      </c>
      <c r="S179" s="80">
        <v>205</v>
      </c>
      <c r="T179" s="81">
        <v>-15097</v>
      </c>
      <c r="U179" s="81">
        <v>15302</v>
      </c>
      <c r="V179" s="84">
        <v>2.6600000000000001E-4</v>
      </c>
      <c r="W179" s="85">
        <v>4.0703320000000005</v>
      </c>
      <c r="X179" s="62"/>
      <c r="Y179" s="9"/>
    </row>
    <row r="180" spans="7:25" x14ac:dyDescent="0.3">
      <c r="G180" s="77"/>
      <c r="H180" s="62">
        <v>17</v>
      </c>
      <c r="I180" s="62" t="s">
        <v>16</v>
      </c>
      <c r="J180" s="78">
        <v>236</v>
      </c>
      <c r="K180" s="79">
        <v>1</v>
      </c>
      <c r="L180" s="80">
        <v>0</v>
      </c>
      <c r="M180" s="81">
        <v>-28094</v>
      </c>
      <c r="N180" s="80">
        <v>2146</v>
      </c>
      <c r="O180" s="80"/>
      <c r="P180" s="81">
        <v>30240</v>
      </c>
      <c r="Q180" s="82">
        <v>7.0899999999999999E-4</v>
      </c>
      <c r="R180" s="83">
        <v>21.440159999999999</v>
      </c>
      <c r="S180" s="80">
        <v>205</v>
      </c>
      <c r="T180" s="81">
        <v>-15097</v>
      </c>
      <c r="U180" s="81">
        <v>15302</v>
      </c>
      <c r="V180" s="84">
        <v>7.5799999999999999E-4</v>
      </c>
      <c r="W180" s="85">
        <v>11.598915999999999</v>
      </c>
      <c r="X180" s="62"/>
      <c r="Y180" s="9"/>
    </row>
    <row r="181" spans="7:25" x14ac:dyDescent="0.3">
      <c r="G181" s="77"/>
      <c r="H181" s="62">
        <v>29</v>
      </c>
      <c r="I181" s="62" t="s">
        <v>24</v>
      </c>
      <c r="J181" s="78">
        <v>236</v>
      </c>
      <c r="K181" s="79">
        <v>1</v>
      </c>
      <c r="L181" s="80">
        <v>0</v>
      </c>
      <c r="M181" s="81">
        <v>-28094</v>
      </c>
      <c r="N181" s="80">
        <v>2146</v>
      </c>
      <c r="O181" s="80"/>
      <c r="P181" s="81">
        <v>30240</v>
      </c>
      <c r="Q181" s="82">
        <v>3.1029999999999999E-3</v>
      </c>
      <c r="R181" s="83">
        <v>93.83471999999999</v>
      </c>
      <c r="S181" s="80">
        <v>205</v>
      </c>
      <c r="T181" s="81">
        <v>-15097</v>
      </c>
      <c r="U181" s="81">
        <v>15302</v>
      </c>
      <c r="V181" s="84">
        <v>3.1029999999999999E-3</v>
      </c>
      <c r="W181" s="85">
        <v>47.482105999999995</v>
      </c>
      <c r="X181" s="62"/>
      <c r="Y181" s="9"/>
    </row>
    <row r="182" spans="7:25" x14ac:dyDescent="0.3">
      <c r="G182" s="77"/>
      <c r="H182" s="62">
        <v>38</v>
      </c>
      <c r="I182" s="62" t="s">
        <v>12</v>
      </c>
      <c r="J182" s="78">
        <v>236</v>
      </c>
      <c r="K182" s="79">
        <v>1</v>
      </c>
      <c r="L182" s="80">
        <v>0</v>
      </c>
      <c r="M182" s="81">
        <v>-28094</v>
      </c>
      <c r="N182" s="80">
        <v>2146</v>
      </c>
      <c r="O182" s="80"/>
      <c r="P182" s="81">
        <v>30240</v>
      </c>
      <c r="Q182" s="82">
        <v>9.5000000000000005E-5</v>
      </c>
      <c r="R182" s="83">
        <v>2.8728000000000002</v>
      </c>
      <c r="S182" s="80">
        <v>205</v>
      </c>
      <c r="T182" s="81">
        <v>-15097</v>
      </c>
      <c r="U182" s="81">
        <v>15302</v>
      </c>
      <c r="V182" s="84">
        <v>7.8999999999999996E-5</v>
      </c>
      <c r="W182" s="85">
        <v>1.208858</v>
      </c>
      <c r="X182" s="62"/>
      <c r="Y182" s="9"/>
    </row>
    <row r="183" spans="7:25" x14ac:dyDescent="0.3">
      <c r="G183" s="77"/>
      <c r="H183" s="62">
        <v>55</v>
      </c>
      <c r="I183" s="62" t="s">
        <v>26</v>
      </c>
      <c r="J183" s="78">
        <v>236</v>
      </c>
      <c r="K183" s="79">
        <v>1</v>
      </c>
      <c r="L183" s="80">
        <v>0</v>
      </c>
      <c r="M183" s="81">
        <v>-28094</v>
      </c>
      <c r="N183" s="80">
        <v>2146</v>
      </c>
      <c r="O183" s="80"/>
      <c r="P183" s="81">
        <v>30240</v>
      </c>
      <c r="Q183" s="82">
        <v>1.4799999999999999E-4</v>
      </c>
      <c r="R183" s="83">
        <v>4.4755199999999995</v>
      </c>
      <c r="S183" s="80">
        <v>205</v>
      </c>
      <c r="T183" s="81">
        <v>-15097</v>
      </c>
      <c r="U183" s="81">
        <v>15302</v>
      </c>
      <c r="V183" s="84">
        <v>1.5699999999999999E-4</v>
      </c>
      <c r="W183" s="85">
        <v>2.4024139999999998</v>
      </c>
      <c r="X183" s="62"/>
      <c r="Y183" s="9"/>
    </row>
    <row r="184" spans="7:25" x14ac:dyDescent="0.3">
      <c r="G184" s="77"/>
      <c r="H184" s="62">
        <v>68</v>
      </c>
      <c r="I184" s="62" t="s">
        <v>99</v>
      </c>
      <c r="J184" s="78">
        <v>236</v>
      </c>
      <c r="K184" s="79">
        <v>1</v>
      </c>
      <c r="L184" s="80">
        <v>0</v>
      </c>
      <c r="M184" s="81">
        <v>-28094</v>
      </c>
      <c r="N184" s="80">
        <v>2146</v>
      </c>
      <c r="O184" s="80"/>
      <c r="P184" s="81">
        <v>30240</v>
      </c>
      <c r="Q184" s="82">
        <v>0</v>
      </c>
      <c r="R184" s="83">
        <v>0</v>
      </c>
      <c r="S184" s="80">
        <v>205</v>
      </c>
      <c r="T184" s="81">
        <v>-15097</v>
      </c>
      <c r="U184" s="81">
        <v>15302</v>
      </c>
      <c r="V184" s="84">
        <v>0</v>
      </c>
      <c r="W184" s="85">
        <v>0</v>
      </c>
      <c r="X184" s="62"/>
      <c r="Y184" s="9"/>
    </row>
    <row r="185" spans="7:25" x14ac:dyDescent="0.3">
      <c r="G185" s="77"/>
      <c r="H185" s="62">
        <v>71</v>
      </c>
      <c r="I185" s="62" t="s">
        <v>18</v>
      </c>
      <c r="J185" s="78">
        <v>236</v>
      </c>
      <c r="K185" s="79">
        <v>1</v>
      </c>
      <c r="L185" s="80">
        <v>0</v>
      </c>
      <c r="M185" s="81">
        <v>-28094</v>
      </c>
      <c r="N185" s="80">
        <v>2146</v>
      </c>
      <c r="O185" s="80"/>
      <c r="P185" s="81">
        <v>30240</v>
      </c>
      <c r="Q185" s="82">
        <v>1.0000000000000001E-5</v>
      </c>
      <c r="R185" s="83">
        <v>0.3024</v>
      </c>
      <c r="S185" s="80">
        <v>205</v>
      </c>
      <c r="T185" s="81">
        <v>-15097</v>
      </c>
      <c r="U185" s="81">
        <v>15302</v>
      </c>
      <c r="V185" s="84">
        <v>1.1E-5</v>
      </c>
      <c r="W185" s="85">
        <v>0.168322</v>
      </c>
      <c r="X185" s="62"/>
      <c r="Y185" s="9"/>
    </row>
    <row r="186" spans="7:25" x14ac:dyDescent="0.3">
      <c r="G186" s="77"/>
      <c r="H186" s="62">
        <v>72</v>
      </c>
      <c r="I186" s="62" t="s">
        <v>28</v>
      </c>
      <c r="J186" s="78">
        <v>236</v>
      </c>
      <c r="K186" s="79">
        <v>1</v>
      </c>
      <c r="L186" s="80">
        <v>0</v>
      </c>
      <c r="M186" s="81">
        <v>-28094</v>
      </c>
      <c r="N186" s="80">
        <v>2146</v>
      </c>
      <c r="O186" s="80"/>
      <c r="P186" s="81">
        <v>30240</v>
      </c>
      <c r="Q186" s="82">
        <v>2.9999999999999997E-4</v>
      </c>
      <c r="R186" s="83">
        <v>9.0719999999999992</v>
      </c>
      <c r="S186" s="80">
        <v>205</v>
      </c>
      <c r="T186" s="81">
        <v>-15097</v>
      </c>
      <c r="U186" s="81">
        <v>15302</v>
      </c>
      <c r="V186" s="84">
        <v>3.1799999999999998E-4</v>
      </c>
      <c r="W186" s="85">
        <v>4.8660359999999994</v>
      </c>
      <c r="X186" s="62"/>
      <c r="Y186" s="9"/>
    </row>
    <row r="187" spans="7:25" x14ac:dyDescent="0.3">
      <c r="G187" s="77"/>
      <c r="H187" s="62">
        <v>117</v>
      </c>
      <c r="I187" s="62" t="s">
        <v>21</v>
      </c>
      <c r="J187" s="78">
        <v>236</v>
      </c>
      <c r="K187" s="79">
        <v>1</v>
      </c>
      <c r="L187" s="80">
        <v>0</v>
      </c>
      <c r="M187" s="81">
        <v>-28094</v>
      </c>
      <c r="N187" s="80">
        <v>2146</v>
      </c>
      <c r="O187" s="80"/>
      <c r="P187" s="81">
        <v>30240</v>
      </c>
      <c r="Q187" s="82">
        <v>2.5700000000000001E-4</v>
      </c>
      <c r="R187" s="83">
        <v>7.7716800000000008</v>
      </c>
      <c r="S187" s="80">
        <v>205</v>
      </c>
      <c r="T187" s="81">
        <v>-15097</v>
      </c>
      <c r="U187" s="81">
        <v>15302</v>
      </c>
      <c r="V187" s="84">
        <v>2.7300000000000002E-4</v>
      </c>
      <c r="W187" s="85">
        <v>4.1774460000000007</v>
      </c>
      <c r="X187" s="62"/>
      <c r="Y187" s="9"/>
    </row>
    <row r="188" spans="7:25" x14ac:dyDescent="0.3">
      <c r="G188" s="77"/>
      <c r="H188" s="62">
        <v>122</v>
      </c>
      <c r="I188" s="62" t="s">
        <v>96</v>
      </c>
      <c r="J188" s="78">
        <v>236</v>
      </c>
      <c r="K188" s="79">
        <v>1</v>
      </c>
      <c r="L188" s="80">
        <v>0</v>
      </c>
      <c r="M188" s="81">
        <v>-28094</v>
      </c>
      <c r="N188" s="80">
        <v>2146</v>
      </c>
      <c r="O188" s="80"/>
      <c r="P188" s="81">
        <v>30240</v>
      </c>
      <c r="Q188" s="82">
        <v>0</v>
      </c>
      <c r="R188" s="83">
        <v>0</v>
      </c>
      <c r="S188" s="80">
        <v>205</v>
      </c>
      <c r="T188" s="81">
        <v>-15097</v>
      </c>
      <c r="U188" s="81">
        <v>15302</v>
      </c>
      <c r="V188" s="84">
        <v>0</v>
      </c>
      <c r="W188" s="85">
        <v>0</v>
      </c>
      <c r="X188" s="62"/>
      <c r="Y188" s="9"/>
    </row>
    <row r="189" spans="7:25" x14ac:dyDescent="0.3">
      <c r="G189" s="77"/>
      <c r="H189" s="62"/>
      <c r="I189" s="62"/>
      <c r="J189" s="78"/>
      <c r="K189" s="79"/>
      <c r="L189" s="81"/>
      <c r="M189" s="81"/>
      <c r="N189" s="81"/>
      <c r="O189" s="81"/>
      <c r="P189" s="81"/>
      <c r="Q189" s="84"/>
      <c r="R189" s="83"/>
      <c r="S189" s="81"/>
      <c r="T189" s="81"/>
      <c r="U189" s="81"/>
      <c r="V189" s="84"/>
      <c r="W189" s="85"/>
      <c r="X189" s="62"/>
      <c r="Y189" s="9"/>
    </row>
    <row r="190" spans="7:25" ht="15.6" x14ac:dyDescent="0.3">
      <c r="G190" s="90">
        <v>68</v>
      </c>
      <c r="H190" s="91" t="s">
        <v>99</v>
      </c>
      <c r="I190" s="62"/>
      <c r="J190" s="78"/>
      <c r="K190" s="79"/>
      <c r="L190" s="81"/>
      <c r="M190" s="81"/>
      <c r="N190" s="81"/>
      <c r="O190" s="81"/>
      <c r="P190" s="81"/>
      <c r="Q190" s="84"/>
      <c r="R190" s="83"/>
      <c r="S190" s="81"/>
      <c r="T190" s="81"/>
      <c r="U190" s="81"/>
      <c r="V190" s="84"/>
      <c r="W190" s="85"/>
      <c r="X190" s="62"/>
      <c r="Y190" s="9"/>
    </row>
    <row r="191" spans="7:25" x14ac:dyDescent="0.3">
      <c r="G191" s="77"/>
      <c r="H191" s="62">
        <v>1</v>
      </c>
      <c r="I191" s="62" t="s">
        <v>11</v>
      </c>
      <c r="J191" s="78">
        <v>827</v>
      </c>
      <c r="K191" s="79">
        <v>1</v>
      </c>
      <c r="L191" s="80">
        <v>0</v>
      </c>
      <c r="M191" s="81"/>
      <c r="N191" s="80">
        <v>4375</v>
      </c>
      <c r="O191" s="81">
        <v>681</v>
      </c>
      <c r="P191" s="81">
        <v>3694</v>
      </c>
      <c r="Q191" s="82">
        <v>2.2769999999999999E-3</v>
      </c>
      <c r="R191" s="83">
        <v>8.4112379999999991</v>
      </c>
      <c r="S191" s="80">
        <v>0</v>
      </c>
      <c r="T191" s="81"/>
      <c r="U191" s="81">
        <v>0</v>
      </c>
      <c r="V191" s="84">
        <v>1.91E-3</v>
      </c>
      <c r="W191" s="85">
        <v>0</v>
      </c>
      <c r="X191" s="62"/>
      <c r="Y191" s="9"/>
    </row>
    <row r="192" spans="7:25" x14ac:dyDescent="0.3">
      <c r="G192" s="77"/>
      <c r="H192" s="62">
        <v>2</v>
      </c>
      <c r="I192" s="62" t="s">
        <v>27</v>
      </c>
      <c r="J192" s="78">
        <v>827</v>
      </c>
      <c r="K192" s="79">
        <v>1</v>
      </c>
      <c r="L192" s="80">
        <v>0</v>
      </c>
      <c r="M192" s="81"/>
      <c r="N192" s="80">
        <v>4375</v>
      </c>
      <c r="O192" s="81">
        <v>681</v>
      </c>
      <c r="P192" s="81">
        <v>3694</v>
      </c>
      <c r="Q192" s="82">
        <v>2.6200000000000003E-4</v>
      </c>
      <c r="R192" s="83">
        <v>0.96782800000000013</v>
      </c>
      <c r="S192" s="80">
        <v>0</v>
      </c>
      <c r="T192" s="81"/>
      <c r="U192" s="81">
        <v>0</v>
      </c>
      <c r="V192" s="84">
        <v>2.6899999999999998E-4</v>
      </c>
      <c r="W192" s="85">
        <v>0</v>
      </c>
      <c r="X192" s="62"/>
      <c r="Y192" s="9"/>
    </row>
    <row r="193" spans="7:25" x14ac:dyDescent="0.3">
      <c r="G193" s="77"/>
      <c r="H193" s="62">
        <v>3</v>
      </c>
      <c r="I193" s="62" t="s">
        <v>20</v>
      </c>
      <c r="J193" s="78">
        <v>827</v>
      </c>
      <c r="K193" s="79">
        <v>1</v>
      </c>
      <c r="L193" s="80">
        <v>0</v>
      </c>
      <c r="M193" s="81"/>
      <c r="N193" s="80">
        <v>4375</v>
      </c>
      <c r="O193" s="81">
        <v>681</v>
      </c>
      <c r="P193" s="81">
        <v>3694</v>
      </c>
      <c r="Q193" s="82">
        <v>5.7799999999999995E-4</v>
      </c>
      <c r="R193" s="83">
        <v>2.135132</v>
      </c>
      <c r="S193" s="80">
        <v>0</v>
      </c>
      <c r="T193" s="81"/>
      <c r="U193" s="81">
        <v>0</v>
      </c>
      <c r="V193" s="84">
        <v>5.9699999999999998E-4</v>
      </c>
      <c r="W193" s="85">
        <v>0</v>
      </c>
      <c r="X193" s="62"/>
      <c r="Y193" s="9"/>
    </row>
    <row r="194" spans="7:25" x14ac:dyDescent="0.3">
      <c r="G194" s="77"/>
      <c r="H194" s="62">
        <v>4</v>
      </c>
      <c r="I194" s="62" t="s">
        <v>10</v>
      </c>
      <c r="J194" s="78">
        <v>827</v>
      </c>
      <c r="K194" s="79">
        <v>0.6</v>
      </c>
      <c r="L194" s="80">
        <v>0</v>
      </c>
      <c r="M194" s="81"/>
      <c r="N194" s="80">
        <v>4375</v>
      </c>
      <c r="O194" s="81">
        <v>681</v>
      </c>
      <c r="P194" s="81">
        <v>2216.4</v>
      </c>
      <c r="Q194" s="82">
        <v>8.5789999999999998E-3</v>
      </c>
      <c r="R194" s="83">
        <v>19.0144956</v>
      </c>
      <c r="S194" s="80">
        <v>0</v>
      </c>
      <c r="T194" s="81"/>
      <c r="U194" s="81">
        <v>0</v>
      </c>
      <c r="V194" s="84">
        <v>9.2750000000000003E-3</v>
      </c>
      <c r="W194" s="85">
        <v>0</v>
      </c>
      <c r="X194" s="62"/>
      <c r="Y194" s="9"/>
    </row>
    <row r="195" spans="7:25" x14ac:dyDescent="0.3">
      <c r="G195" s="77"/>
      <c r="H195" s="62">
        <v>136</v>
      </c>
      <c r="I195" s="62" t="s">
        <v>159</v>
      </c>
      <c r="J195" s="78">
        <v>827</v>
      </c>
      <c r="K195" s="79">
        <v>0.6</v>
      </c>
      <c r="L195" s="80">
        <v>0</v>
      </c>
      <c r="M195" s="81"/>
      <c r="N195" s="80">
        <v>4375</v>
      </c>
      <c r="O195" s="81">
        <v>681</v>
      </c>
      <c r="P195" s="81">
        <v>2216.4</v>
      </c>
      <c r="Q195" s="82">
        <v>1.75E-4</v>
      </c>
      <c r="R195" s="83">
        <v>0.38786999999999999</v>
      </c>
      <c r="S195" s="80">
        <v>0</v>
      </c>
      <c r="T195" s="81"/>
      <c r="U195" s="81">
        <v>0</v>
      </c>
      <c r="V195" s="84">
        <v>0</v>
      </c>
      <c r="W195" s="85">
        <v>0</v>
      </c>
      <c r="X195" s="62"/>
      <c r="Y195" s="9"/>
    </row>
    <row r="196" spans="7:25" x14ac:dyDescent="0.3">
      <c r="G196" s="77"/>
      <c r="H196" s="62">
        <v>6</v>
      </c>
      <c r="I196" s="62" t="s">
        <v>76</v>
      </c>
      <c r="J196" s="78">
        <v>827</v>
      </c>
      <c r="K196" s="79">
        <v>0.6</v>
      </c>
      <c r="L196" s="80">
        <v>0</v>
      </c>
      <c r="M196" s="81"/>
      <c r="N196" s="80">
        <v>4375</v>
      </c>
      <c r="O196" s="81">
        <v>681</v>
      </c>
      <c r="P196" s="81">
        <v>2216.4</v>
      </c>
      <c r="Q196" s="82">
        <v>0</v>
      </c>
      <c r="R196" s="83">
        <v>0</v>
      </c>
      <c r="S196" s="80">
        <v>0</v>
      </c>
      <c r="T196" s="81"/>
      <c r="U196" s="81">
        <v>0</v>
      </c>
      <c r="V196" s="84">
        <v>0</v>
      </c>
      <c r="W196" s="85">
        <v>0</v>
      </c>
      <c r="X196" s="62"/>
      <c r="Y196" s="9"/>
    </row>
    <row r="197" spans="7:25" x14ac:dyDescent="0.3">
      <c r="G197" s="77"/>
      <c r="H197" s="62">
        <v>7</v>
      </c>
      <c r="I197" s="62" t="s">
        <v>9</v>
      </c>
      <c r="J197" s="78">
        <v>827</v>
      </c>
      <c r="K197" s="79">
        <v>1</v>
      </c>
      <c r="L197" s="80">
        <v>0</v>
      </c>
      <c r="M197" s="81"/>
      <c r="N197" s="80">
        <v>4375</v>
      </c>
      <c r="O197" s="81">
        <v>681</v>
      </c>
      <c r="P197" s="81">
        <v>3694</v>
      </c>
      <c r="Q197" s="82">
        <v>1.1900000000000001E-4</v>
      </c>
      <c r="R197" s="83">
        <v>0.43958600000000003</v>
      </c>
      <c r="S197" s="80">
        <v>0</v>
      </c>
      <c r="T197" s="81"/>
      <c r="U197" s="81">
        <v>0</v>
      </c>
      <c r="V197" s="84">
        <v>1.27E-4</v>
      </c>
      <c r="W197" s="85">
        <v>0</v>
      </c>
      <c r="X197" s="62"/>
      <c r="Y197" s="9"/>
    </row>
    <row r="198" spans="7:25" x14ac:dyDescent="0.3">
      <c r="G198" s="77"/>
      <c r="H198" s="62">
        <v>8</v>
      </c>
      <c r="I198" s="62" t="s">
        <v>23</v>
      </c>
      <c r="J198" s="78">
        <v>827</v>
      </c>
      <c r="K198" s="79">
        <v>1</v>
      </c>
      <c r="L198" s="80">
        <v>0</v>
      </c>
      <c r="M198" s="81"/>
      <c r="N198" s="80">
        <v>4375</v>
      </c>
      <c r="O198" s="81">
        <v>681</v>
      </c>
      <c r="P198" s="81">
        <v>3694</v>
      </c>
      <c r="Q198" s="82">
        <v>1.74E-4</v>
      </c>
      <c r="R198" s="83">
        <v>0.64275599999999999</v>
      </c>
      <c r="S198" s="80">
        <v>0</v>
      </c>
      <c r="T198" s="81"/>
      <c r="U198" s="81">
        <v>0</v>
      </c>
      <c r="V198" s="84">
        <v>1.8699999999999999E-4</v>
      </c>
      <c r="W198" s="85">
        <v>0</v>
      </c>
      <c r="X198" s="62"/>
      <c r="Y198" s="9"/>
    </row>
    <row r="199" spans="7:25" x14ac:dyDescent="0.3">
      <c r="G199" s="77"/>
      <c r="H199" s="62">
        <v>9</v>
      </c>
      <c r="I199" s="62" t="s">
        <v>0</v>
      </c>
      <c r="J199" s="78">
        <v>827</v>
      </c>
      <c r="K199" s="79">
        <v>1</v>
      </c>
      <c r="L199" s="80">
        <v>0</v>
      </c>
      <c r="M199" s="81"/>
      <c r="N199" s="80">
        <v>4375</v>
      </c>
      <c r="O199" s="81">
        <v>681</v>
      </c>
      <c r="P199" s="81">
        <v>3694</v>
      </c>
      <c r="Q199" s="82">
        <v>2.4800000000000001E-4</v>
      </c>
      <c r="R199" s="83">
        <v>0.91611200000000004</v>
      </c>
      <c r="S199" s="80">
        <v>0</v>
      </c>
      <c r="T199" s="81"/>
      <c r="U199" s="81">
        <v>0</v>
      </c>
      <c r="V199" s="84">
        <v>2.6600000000000001E-4</v>
      </c>
      <c r="W199" s="85">
        <v>0</v>
      </c>
      <c r="X199" s="62"/>
      <c r="Y199" s="9"/>
    </row>
    <row r="200" spans="7:25" x14ac:dyDescent="0.3">
      <c r="G200" s="77"/>
      <c r="H200" s="62">
        <v>29</v>
      </c>
      <c r="I200" s="62" t="s">
        <v>24</v>
      </c>
      <c r="J200" s="78">
        <v>827</v>
      </c>
      <c r="K200" s="79">
        <v>1</v>
      </c>
      <c r="L200" s="80">
        <v>0</v>
      </c>
      <c r="M200" s="81"/>
      <c r="N200" s="80">
        <v>4375</v>
      </c>
      <c r="O200" s="81">
        <v>681</v>
      </c>
      <c r="P200" s="81">
        <v>3694</v>
      </c>
      <c r="Q200" s="82">
        <v>3.1029999999999999E-3</v>
      </c>
      <c r="R200" s="83">
        <v>11.462482</v>
      </c>
      <c r="S200" s="80">
        <v>0</v>
      </c>
      <c r="T200" s="81"/>
      <c r="U200" s="81">
        <v>0</v>
      </c>
      <c r="V200" s="84">
        <v>3.1029999999999999E-3</v>
      </c>
      <c r="W200" s="85">
        <v>0</v>
      </c>
      <c r="X200" s="62"/>
      <c r="Y200" s="9"/>
    </row>
    <row r="201" spans="7:25" x14ac:dyDescent="0.3">
      <c r="G201" s="77"/>
      <c r="H201" s="62">
        <v>38</v>
      </c>
      <c r="I201" s="62" t="s">
        <v>12</v>
      </c>
      <c r="J201" s="78">
        <v>827</v>
      </c>
      <c r="K201" s="79">
        <v>1</v>
      </c>
      <c r="L201" s="80">
        <v>0</v>
      </c>
      <c r="M201" s="81"/>
      <c r="N201" s="80">
        <v>4375</v>
      </c>
      <c r="O201" s="81">
        <v>681</v>
      </c>
      <c r="P201" s="81">
        <v>3694</v>
      </c>
      <c r="Q201" s="82">
        <v>9.5000000000000005E-5</v>
      </c>
      <c r="R201" s="83">
        <v>0.35093000000000002</v>
      </c>
      <c r="S201" s="80">
        <v>0</v>
      </c>
      <c r="T201" s="81"/>
      <c r="U201" s="81">
        <v>0</v>
      </c>
      <c r="V201" s="84">
        <v>7.8999999999999996E-5</v>
      </c>
      <c r="W201" s="85">
        <v>0</v>
      </c>
      <c r="X201" s="62"/>
      <c r="Y201" s="9"/>
    </row>
    <row r="202" spans="7:25" x14ac:dyDescent="0.3">
      <c r="G202" s="77"/>
      <c r="H202" s="62">
        <v>55</v>
      </c>
      <c r="I202" s="62" t="s">
        <v>26</v>
      </c>
      <c r="J202" s="78">
        <v>827</v>
      </c>
      <c r="K202" s="79">
        <v>1</v>
      </c>
      <c r="L202" s="80">
        <v>0</v>
      </c>
      <c r="M202" s="81"/>
      <c r="N202" s="80">
        <v>4375</v>
      </c>
      <c r="O202" s="81">
        <v>681</v>
      </c>
      <c r="P202" s="81">
        <v>3694</v>
      </c>
      <c r="Q202" s="82">
        <v>1.4799999999999999E-4</v>
      </c>
      <c r="R202" s="83">
        <v>0.54671199999999998</v>
      </c>
      <c r="S202" s="80">
        <v>0</v>
      </c>
      <c r="T202" s="81"/>
      <c r="U202" s="81">
        <v>0</v>
      </c>
      <c r="V202" s="84">
        <v>1.5699999999999999E-4</v>
      </c>
      <c r="W202" s="85">
        <v>0</v>
      </c>
      <c r="X202" s="62"/>
      <c r="Y202" s="9"/>
    </row>
    <row r="203" spans="7:25" x14ac:dyDescent="0.3">
      <c r="G203" s="77"/>
      <c r="H203" s="62">
        <v>68</v>
      </c>
      <c r="I203" s="62" t="s">
        <v>99</v>
      </c>
      <c r="J203" s="78">
        <v>827</v>
      </c>
      <c r="K203" s="79">
        <v>1</v>
      </c>
      <c r="L203" s="80">
        <v>0</v>
      </c>
      <c r="M203" s="81"/>
      <c r="N203" s="80">
        <v>4375</v>
      </c>
      <c r="O203" s="81">
        <v>681</v>
      </c>
      <c r="P203" s="81">
        <v>3694</v>
      </c>
      <c r="Q203" s="82">
        <v>0</v>
      </c>
      <c r="R203" s="83">
        <v>0</v>
      </c>
      <c r="S203" s="80">
        <v>0</v>
      </c>
      <c r="T203" s="81"/>
      <c r="U203" s="81">
        <v>0</v>
      </c>
      <c r="V203" s="84">
        <v>0</v>
      </c>
      <c r="W203" s="85">
        <v>0</v>
      </c>
      <c r="X203" s="62"/>
      <c r="Y203" s="9"/>
    </row>
    <row r="204" spans="7:25" x14ac:dyDescent="0.3">
      <c r="G204" s="77"/>
      <c r="H204" s="62">
        <v>71</v>
      </c>
      <c r="I204" s="62" t="s">
        <v>18</v>
      </c>
      <c r="J204" s="78">
        <v>827</v>
      </c>
      <c r="K204" s="79">
        <v>1</v>
      </c>
      <c r="L204" s="80">
        <v>0</v>
      </c>
      <c r="M204" s="81"/>
      <c r="N204" s="80">
        <v>4375</v>
      </c>
      <c r="O204" s="81">
        <v>681</v>
      </c>
      <c r="P204" s="81">
        <v>3694</v>
      </c>
      <c r="Q204" s="82">
        <v>1.0000000000000001E-5</v>
      </c>
      <c r="R204" s="83">
        <v>3.6940000000000001E-2</v>
      </c>
      <c r="S204" s="80">
        <v>0</v>
      </c>
      <c r="T204" s="81"/>
      <c r="U204" s="81">
        <v>0</v>
      </c>
      <c r="V204" s="84">
        <v>1.1E-5</v>
      </c>
      <c r="W204" s="85">
        <v>0</v>
      </c>
      <c r="X204" s="62"/>
      <c r="Y204" s="9"/>
    </row>
    <row r="205" spans="7:25" x14ac:dyDescent="0.3">
      <c r="G205" s="77"/>
      <c r="H205" s="62">
        <v>72</v>
      </c>
      <c r="I205" s="62" t="s">
        <v>28</v>
      </c>
      <c r="J205" s="78">
        <v>827</v>
      </c>
      <c r="K205" s="79">
        <v>1</v>
      </c>
      <c r="L205" s="80">
        <v>0</v>
      </c>
      <c r="M205" s="81"/>
      <c r="N205" s="80">
        <v>4375</v>
      </c>
      <c r="O205" s="81">
        <v>681</v>
      </c>
      <c r="P205" s="81">
        <v>3694</v>
      </c>
      <c r="Q205" s="82">
        <v>2.9999999999999997E-4</v>
      </c>
      <c r="R205" s="83">
        <v>1.1081999999999999</v>
      </c>
      <c r="S205" s="80">
        <v>0</v>
      </c>
      <c r="T205" s="81"/>
      <c r="U205" s="81">
        <v>0</v>
      </c>
      <c r="V205" s="84">
        <v>3.1799999999999998E-4</v>
      </c>
      <c r="W205" s="85">
        <v>0</v>
      </c>
      <c r="X205" s="62"/>
      <c r="Y205" s="9"/>
    </row>
    <row r="206" spans="7:25" x14ac:dyDescent="0.3">
      <c r="G206" s="77"/>
      <c r="H206" s="62">
        <v>117</v>
      </c>
      <c r="I206" s="62" t="s">
        <v>21</v>
      </c>
      <c r="J206" s="78">
        <v>827</v>
      </c>
      <c r="K206" s="79">
        <v>1</v>
      </c>
      <c r="L206" s="80">
        <v>0</v>
      </c>
      <c r="M206" s="81"/>
      <c r="N206" s="80">
        <v>4375</v>
      </c>
      <c r="O206" s="81">
        <v>681</v>
      </c>
      <c r="P206" s="81">
        <v>3694</v>
      </c>
      <c r="Q206" s="82">
        <v>2.5700000000000001E-4</v>
      </c>
      <c r="R206" s="83">
        <v>0.94935800000000004</v>
      </c>
      <c r="S206" s="80">
        <v>0</v>
      </c>
      <c r="T206" s="81"/>
      <c r="U206" s="81">
        <v>0</v>
      </c>
      <c r="V206" s="84">
        <v>2.7300000000000002E-4</v>
      </c>
      <c r="W206" s="85">
        <v>0</v>
      </c>
      <c r="X206" s="62"/>
      <c r="Y206" s="9"/>
    </row>
    <row r="207" spans="7:25" x14ac:dyDescent="0.3">
      <c r="G207" s="77"/>
      <c r="H207" s="62">
        <v>122</v>
      </c>
      <c r="I207" s="62" t="s">
        <v>96</v>
      </c>
      <c r="J207" s="78">
        <v>827</v>
      </c>
      <c r="K207" s="79">
        <v>1</v>
      </c>
      <c r="L207" s="80">
        <v>0</v>
      </c>
      <c r="M207" s="81"/>
      <c r="N207" s="80">
        <v>4375</v>
      </c>
      <c r="O207" s="81">
        <v>681</v>
      </c>
      <c r="P207" s="81">
        <v>3694</v>
      </c>
      <c r="Q207" s="82">
        <v>0</v>
      </c>
      <c r="R207" s="83">
        <v>0</v>
      </c>
      <c r="S207" s="80">
        <v>0</v>
      </c>
      <c r="T207" s="81"/>
      <c r="U207" s="81">
        <v>0</v>
      </c>
      <c r="V207" s="84">
        <v>0</v>
      </c>
      <c r="W207" s="85">
        <v>0</v>
      </c>
      <c r="X207" s="62"/>
      <c r="Y207" s="9"/>
    </row>
    <row r="208" spans="7:25" ht="15" thickBot="1" x14ac:dyDescent="0.35">
      <c r="G208" s="86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8"/>
      <c r="X208" s="62"/>
      <c r="Y208" s="9"/>
    </row>
    <row r="209" spans="7:25" x14ac:dyDescent="0.3">
      <c r="G209" s="62">
        <v>68</v>
      </c>
      <c r="H209" s="62" t="s">
        <v>99</v>
      </c>
      <c r="I209" s="62"/>
      <c r="J209" s="78"/>
      <c r="K209" s="79"/>
      <c r="L209" s="81"/>
      <c r="M209" s="81"/>
      <c r="N209" s="81"/>
      <c r="O209" s="81"/>
      <c r="P209" s="81"/>
      <c r="Q209" s="84"/>
      <c r="R209" s="83">
        <v>456.58941560000011</v>
      </c>
      <c r="S209" s="81"/>
      <c r="T209" s="81"/>
      <c r="U209" s="81"/>
      <c r="V209" s="84"/>
      <c r="W209" s="83">
        <v>208.41323999999997</v>
      </c>
      <c r="X209" s="89">
        <v>665.00265560000003</v>
      </c>
      <c r="Y209" s="9"/>
    </row>
    <row r="210" spans="7:25" x14ac:dyDescent="0.3">
      <c r="G210" s="62"/>
      <c r="H210" s="62"/>
      <c r="I210" s="62"/>
      <c r="J210" s="78"/>
      <c r="K210" s="79"/>
      <c r="L210" s="81"/>
      <c r="M210" s="81"/>
      <c r="N210" s="81"/>
      <c r="O210" s="81"/>
      <c r="P210" s="81"/>
      <c r="Q210" s="84"/>
      <c r="R210" s="83"/>
      <c r="S210" s="81"/>
      <c r="T210" s="81"/>
      <c r="U210" s="81"/>
      <c r="V210" s="84"/>
      <c r="W210" s="83"/>
      <c r="X210" s="62"/>
      <c r="Y210" s="9"/>
    </row>
    <row r="211" spans="7:25" ht="15" thickBot="1" x14ac:dyDescent="0.35">
      <c r="G211" s="62"/>
      <c r="H211" s="62"/>
      <c r="I211" s="62"/>
      <c r="J211" s="63" t="s">
        <v>59</v>
      </c>
      <c r="K211" s="64" t="s">
        <v>60</v>
      </c>
      <c r="L211" s="65" t="s">
        <v>61</v>
      </c>
      <c r="M211" s="65" t="s">
        <v>186</v>
      </c>
      <c r="N211" s="65" t="s">
        <v>62</v>
      </c>
      <c r="O211" s="65" t="s">
        <v>187</v>
      </c>
      <c r="P211" s="65" t="s">
        <v>63</v>
      </c>
      <c r="Q211" s="66" t="s">
        <v>64</v>
      </c>
      <c r="R211" s="67" t="s">
        <v>65</v>
      </c>
      <c r="S211" s="65" t="s">
        <v>66</v>
      </c>
      <c r="T211" s="65" t="s">
        <v>67</v>
      </c>
      <c r="U211" s="65" t="s">
        <v>68</v>
      </c>
      <c r="V211" s="66" t="s">
        <v>69</v>
      </c>
      <c r="W211" s="67" t="s">
        <v>70</v>
      </c>
      <c r="X211" s="62"/>
      <c r="Y211" s="9"/>
    </row>
    <row r="212" spans="7:25" ht="15.6" x14ac:dyDescent="0.3">
      <c r="G212" s="68">
        <v>69</v>
      </c>
      <c r="H212" s="69" t="s">
        <v>100</v>
      </c>
      <c r="I212" s="70"/>
      <c r="J212" s="71"/>
      <c r="K212" s="72"/>
      <c r="L212" s="73"/>
      <c r="M212" s="73"/>
      <c r="N212" s="73"/>
      <c r="O212" s="73"/>
      <c r="P212" s="73"/>
      <c r="Q212" s="74"/>
      <c r="R212" s="75"/>
      <c r="S212" s="73"/>
      <c r="T212" s="73"/>
      <c r="U212" s="73"/>
      <c r="V212" s="74"/>
      <c r="W212" s="76"/>
      <c r="X212" s="62"/>
      <c r="Y212" s="9"/>
    </row>
    <row r="213" spans="7:25" x14ac:dyDescent="0.3">
      <c r="G213" s="77"/>
      <c r="H213" s="62">
        <v>1</v>
      </c>
      <c r="I213" s="62" t="s">
        <v>11</v>
      </c>
      <c r="J213" s="78">
        <v>237</v>
      </c>
      <c r="K213" s="79">
        <v>1</v>
      </c>
      <c r="L213" s="80">
        <v>17126978</v>
      </c>
      <c r="M213" s="81">
        <v>8442533</v>
      </c>
      <c r="N213" s="80">
        <v>51151</v>
      </c>
      <c r="O213" s="80"/>
      <c r="P213" s="81">
        <v>8735596</v>
      </c>
      <c r="Q213" s="82">
        <v>2.2769999999999999E-3</v>
      </c>
      <c r="R213" s="83">
        <v>19890.952092</v>
      </c>
      <c r="S213" s="80">
        <v>361391</v>
      </c>
      <c r="T213" s="81">
        <v>0</v>
      </c>
      <c r="U213" s="81">
        <v>361391</v>
      </c>
      <c r="V213" s="84">
        <v>1.91E-3</v>
      </c>
      <c r="W213" s="85">
        <v>690.25680999999997</v>
      </c>
      <c r="X213" s="62"/>
      <c r="Y213" s="9"/>
    </row>
    <row r="214" spans="7:25" x14ac:dyDescent="0.3">
      <c r="G214" s="77"/>
      <c r="H214" s="62">
        <v>2</v>
      </c>
      <c r="I214" s="62" t="s">
        <v>27</v>
      </c>
      <c r="J214" s="78">
        <v>237</v>
      </c>
      <c r="K214" s="79">
        <v>1</v>
      </c>
      <c r="L214" s="80">
        <v>17126978</v>
      </c>
      <c r="M214" s="81">
        <v>8442533</v>
      </c>
      <c r="N214" s="80">
        <v>51151</v>
      </c>
      <c r="O214" s="80"/>
      <c r="P214" s="81">
        <v>8735596</v>
      </c>
      <c r="Q214" s="82">
        <v>2.6200000000000003E-4</v>
      </c>
      <c r="R214" s="83">
        <v>2288.7261520000002</v>
      </c>
      <c r="S214" s="80">
        <v>361391</v>
      </c>
      <c r="T214" s="81">
        <v>0</v>
      </c>
      <c r="U214" s="81">
        <v>361391</v>
      </c>
      <c r="V214" s="84">
        <v>2.6899999999999998E-4</v>
      </c>
      <c r="W214" s="85">
        <v>97.214178999999987</v>
      </c>
      <c r="X214" s="62"/>
      <c r="Y214" s="9"/>
    </row>
    <row r="215" spans="7:25" x14ac:dyDescent="0.3">
      <c r="G215" s="77"/>
      <c r="H215" s="62">
        <v>3</v>
      </c>
      <c r="I215" s="62" t="s">
        <v>20</v>
      </c>
      <c r="J215" s="78">
        <v>237</v>
      </c>
      <c r="K215" s="79">
        <v>1</v>
      </c>
      <c r="L215" s="80">
        <v>17126978</v>
      </c>
      <c r="M215" s="81">
        <v>8442533</v>
      </c>
      <c r="N215" s="80">
        <v>51151</v>
      </c>
      <c r="O215" s="80"/>
      <c r="P215" s="81">
        <v>8735596</v>
      </c>
      <c r="Q215" s="82">
        <v>5.7799999999999995E-4</v>
      </c>
      <c r="R215" s="83">
        <v>5049.1744879999997</v>
      </c>
      <c r="S215" s="80">
        <v>361391</v>
      </c>
      <c r="T215" s="81">
        <v>0</v>
      </c>
      <c r="U215" s="81">
        <v>361391</v>
      </c>
      <c r="V215" s="84">
        <v>5.9699999999999998E-4</v>
      </c>
      <c r="W215" s="85">
        <v>215.750427</v>
      </c>
      <c r="X215" s="62"/>
      <c r="Y215" s="9"/>
    </row>
    <row r="216" spans="7:25" x14ac:dyDescent="0.3">
      <c r="G216" s="77"/>
      <c r="H216" s="62">
        <v>4</v>
      </c>
      <c r="I216" s="62" t="s">
        <v>10</v>
      </c>
      <c r="J216" s="78">
        <v>237</v>
      </c>
      <c r="K216" s="79">
        <v>0.6</v>
      </c>
      <c r="L216" s="80">
        <v>17126978</v>
      </c>
      <c r="M216" s="81">
        <v>8442533</v>
      </c>
      <c r="N216" s="80">
        <v>51151</v>
      </c>
      <c r="O216" s="80"/>
      <c r="P216" s="81">
        <v>5241357.5999999996</v>
      </c>
      <c r="Q216" s="82">
        <v>8.5789999999999998E-3</v>
      </c>
      <c r="R216" s="83">
        <v>44965.606850399992</v>
      </c>
      <c r="S216" s="80">
        <v>361391</v>
      </c>
      <c r="T216" s="81">
        <v>0</v>
      </c>
      <c r="U216" s="81">
        <v>216834.6</v>
      </c>
      <c r="V216" s="84">
        <v>9.2750000000000003E-3</v>
      </c>
      <c r="W216" s="85">
        <v>2011.1409150000002</v>
      </c>
      <c r="X216" s="62"/>
      <c r="Y216" s="9"/>
    </row>
    <row r="217" spans="7:25" x14ac:dyDescent="0.3">
      <c r="G217" s="77"/>
      <c r="H217" s="62">
        <v>136</v>
      </c>
      <c r="I217" s="62" t="s">
        <v>159</v>
      </c>
      <c r="J217" s="78">
        <v>237</v>
      </c>
      <c r="K217" s="79">
        <v>0.6</v>
      </c>
      <c r="L217" s="80">
        <v>17126978</v>
      </c>
      <c r="M217" s="81">
        <v>8442533</v>
      </c>
      <c r="N217" s="80">
        <v>51151</v>
      </c>
      <c r="O217" s="80"/>
      <c r="P217" s="81">
        <v>5241357.5999999996</v>
      </c>
      <c r="Q217" s="82">
        <v>1.75E-4</v>
      </c>
      <c r="R217" s="83">
        <v>917.23757999999998</v>
      </c>
      <c r="S217" s="80">
        <v>361391</v>
      </c>
      <c r="T217" s="81">
        <v>0</v>
      </c>
      <c r="U217" s="81">
        <v>216834.6</v>
      </c>
      <c r="V217" s="84">
        <v>0</v>
      </c>
      <c r="W217" s="85">
        <v>0</v>
      </c>
      <c r="X217" s="62"/>
      <c r="Y217" s="9"/>
    </row>
    <row r="218" spans="7:25" x14ac:dyDescent="0.3">
      <c r="G218" s="77"/>
      <c r="H218" s="62">
        <v>6</v>
      </c>
      <c r="I218" s="62" t="s">
        <v>76</v>
      </c>
      <c r="J218" s="78">
        <v>237</v>
      </c>
      <c r="K218" s="79">
        <v>0.6</v>
      </c>
      <c r="L218" s="80">
        <v>17126978</v>
      </c>
      <c r="M218" s="81">
        <v>8442533</v>
      </c>
      <c r="N218" s="80">
        <v>51151</v>
      </c>
      <c r="O218" s="80"/>
      <c r="P218" s="81">
        <v>5241357.5999999996</v>
      </c>
      <c r="Q218" s="82">
        <v>0</v>
      </c>
      <c r="R218" s="83">
        <v>0</v>
      </c>
      <c r="S218" s="80">
        <v>361391</v>
      </c>
      <c r="T218" s="81">
        <v>0</v>
      </c>
      <c r="U218" s="81">
        <v>216834.6</v>
      </c>
      <c r="V218" s="84">
        <v>0</v>
      </c>
      <c r="W218" s="85">
        <v>0</v>
      </c>
      <c r="X218" s="62"/>
      <c r="Y218" s="9"/>
    </row>
    <row r="219" spans="7:25" x14ac:dyDescent="0.3">
      <c r="G219" s="77"/>
      <c r="H219" s="62">
        <v>7</v>
      </c>
      <c r="I219" s="62" t="s">
        <v>9</v>
      </c>
      <c r="J219" s="78">
        <v>237</v>
      </c>
      <c r="K219" s="79">
        <v>1</v>
      </c>
      <c r="L219" s="80">
        <v>17126978</v>
      </c>
      <c r="M219" s="81">
        <v>8442533</v>
      </c>
      <c r="N219" s="80">
        <v>51151</v>
      </c>
      <c r="O219" s="80"/>
      <c r="P219" s="81">
        <v>8735596</v>
      </c>
      <c r="Q219" s="82">
        <v>1.1900000000000001E-4</v>
      </c>
      <c r="R219" s="83">
        <v>1039.535924</v>
      </c>
      <c r="S219" s="80">
        <v>361391</v>
      </c>
      <c r="T219" s="81">
        <v>0</v>
      </c>
      <c r="U219" s="81">
        <v>361391</v>
      </c>
      <c r="V219" s="84">
        <v>1.27E-4</v>
      </c>
      <c r="W219" s="85">
        <v>45.896656999999998</v>
      </c>
      <c r="X219" s="62"/>
      <c r="Y219" s="9"/>
    </row>
    <row r="220" spans="7:25" x14ac:dyDescent="0.3">
      <c r="G220" s="77"/>
      <c r="H220" s="62">
        <v>8</v>
      </c>
      <c r="I220" s="62" t="s">
        <v>23</v>
      </c>
      <c r="J220" s="78">
        <v>237</v>
      </c>
      <c r="K220" s="79">
        <v>1</v>
      </c>
      <c r="L220" s="80">
        <v>17126978</v>
      </c>
      <c r="M220" s="81">
        <v>8442533</v>
      </c>
      <c r="N220" s="80">
        <v>51151</v>
      </c>
      <c r="O220" s="80"/>
      <c r="P220" s="81">
        <v>8735596</v>
      </c>
      <c r="Q220" s="82">
        <v>1.74E-4</v>
      </c>
      <c r="R220" s="83">
        <v>1519.993704</v>
      </c>
      <c r="S220" s="80">
        <v>361391</v>
      </c>
      <c r="T220" s="81">
        <v>0</v>
      </c>
      <c r="U220" s="81">
        <v>361391</v>
      </c>
      <c r="V220" s="84">
        <v>1.8699999999999999E-4</v>
      </c>
      <c r="W220" s="85">
        <v>67.580117000000001</v>
      </c>
      <c r="X220" s="62"/>
      <c r="Y220" s="9"/>
    </row>
    <row r="221" spans="7:25" x14ac:dyDescent="0.3">
      <c r="G221" s="77"/>
      <c r="H221" s="62">
        <v>9</v>
      </c>
      <c r="I221" s="62" t="s">
        <v>0</v>
      </c>
      <c r="J221" s="78">
        <v>237</v>
      </c>
      <c r="K221" s="79">
        <v>1</v>
      </c>
      <c r="L221" s="80">
        <v>17126978</v>
      </c>
      <c r="M221" s="81">
        <v>8442533</v>
      </c>
      <c r="N221" s="80">
        <v>51151</v>
      </c>
      <c r="O221" s="80"/>
      <c r="P221" s="81">
        <v>8735596</v>
      </c>
      <c r="Q221" s="82">
        <v>2.4800000000000001E-4</v>
      </c>
      <c r="R221" s="83">
        <v>2166.4278079999999</v>
      </c>
      <c r="S221" s="80">
        <v>361391</v>
      </c>
      <c r="T221" s="81">
        <v>0</v>
      </c>
      <c r="U221" s="81">
        <v>361391</v>
      </c>
      <c r="V221" s="84">
        <v>2.6600000000000001E-4</v>
      </c>
      <c r="W221" s="85">
        <v>96.130006000000009</v>
      </c>
      <c r="X221" s="62"/>
      <c r="Y221" s="9"/>
    </row>
    <row r="222" spans="7:25" x14ac:dyDescent="0.3">
      <c r="G222" s="77"/>
      <c r="H222" s="62">
        <v>17</v>
      </c>
      <c r="I222" s="62" t="s">
        <v>16</v>
      </c>
      <c r="J222" s="78">
        <v>237</v>
      </c>
      <c r="K222" s="79">
        <v>1</v>
      </c>
      <c r="L222" s="80">
        <v>17126978</v>
      </c>
      <c r="M222" s="81">
        <v>8442533</v>
      </c>
      <c r="N222" s="80">
        <v>51151</v>
      </c>
      <c r="O222" s="80"/>
      <c r="P222" s="81">
        <v>8735596</v>
      </c>
      <c r="Q222" s="82">
        <v>7.0899999999999999E-4</v>
      </c>
      <c r="R222" s="83">
        <v>6193.5375640000002</v>
      </c>
      <c r="S222" s="80">
        <v>361391</v>
      </c>
      <c r="T222" s="81">
        <v>0</v>
      </c>
      <c r="U222" s="81">
        <v>361391</v>
      </c>
      <c r="V222" s="84">
        <v>7.5799999999999999E-4</v>
      </c>
      <c r="W222" s="85">
        <v>273.93437799999998</v>
      </c>
      <c r="X222" s="62"/>
      <c r="Y222" s="9"/>
    </row>
    <row r="223" spans="7:25" x14ac:dyDescent="0.3">
      <c r="G223" s="77"/>
      <c r="H223" s="62">
        <v>29</v>
      </c>
      <c r="I223" s="62" t="s">
        <v>24</v>
      </c>
      <c r="J223" s="78">
        <v>237</v>
      </c>
      <c r="K223" s="79">
        <v>1</v>
      </c>
      <c r="L223" s="80">
        <v>17126978</v>
      </c>
      <c r="M223" s="81">
        <v>8442533</v>
      </c>
      <c r="N223" s="80">
        <v>51151</v>
      </c>
      <c r="O223" s="80"/>
      <c r="P223" s="81">
        <v>8735596</v>
      </c>
      <c r="Q223" s="82">
        <v>3.1029999999999999E-3</v>
      </c>
      <c r="R223" s="83">
        <v>27106.554388</v>
      </c>
      <c r="S223" s="80">
        <v>361391</v>
      </c>
      <c r="T223" s="81">
        <v>0</v>
      </c>
      <c r="U223" s="81">
        <v>361391</v>
      </c>
      <c r="V223" s="84">
        <v>3.1029999999999999E-3</v>
      </c>
      <c r="W223" s="85">
        <v>1121.3962729999998</v>
      </c>
      <c r="X223" s="62"/>
      <c r="Y223" s="9"/>
    </row>
    <row r="224" spans="7:25" x14ac:dyDescent="0.3">
      <c r="G224" s="77"/>
      <c r="H224" s="62">
        <v>38</v>
      </c>
      <c r="I224" s="62" t="s">
        <v>12</v>
      </c>
      <c r="J224" s="78">
        <v>237</v>
      </c>
      <c r="K224" s="79">
        <v>1</v>
      </c>
      <c r="L224" s="80">
        <v>17126978</v>
      </c>
      <c r="M224" s="81">
        <v>8442533</v>
      </c>
      <c r="N224" s="80">
        <v>51151</v>
      </c>
      <c r="O224" s="80"/>
      <c r="P224" s="81">
        <v>8735596</v>
      </c>
      <c r="Q224" s="82">
        <v>9.5000000000000005E-5</v>
      </c>
      <c r="R224" s="83">
        <v>829.88162</v>
      </c>
      <c r="S224" s="80">
        <v>361391</v>
      </c>
      <c r="T224" s="81">
        <v>0</v>
      </c>
      <c r="U224" s="81">
        <v>361391</v>
      </c>
      <c r="V224" s="84">
        <v>7.8999999999999996E-5</v>
      </c>
      <c r="W224" s="85">
        <v>28.549888999999997</v>
      </c>
      <c r="X224" s="62"/>
      <c r="Y224" s="9"/>
    </row>
    <row r="225" spans="7:25" x14ac:dyDescent="0.3">
      <c r="G225" s="77"/>
      <c r="H225" s="62">
        <v>55</v>
      </c>
      <c r="I225" s="62" t="s">
        <v>26</v>
      </c>
      <c r="J225" s="78">
        <v>237</v>
      </c>
      <c r="K225" s="79">
        <v>1</v>
      </c>
      <c r="L225" s="80">
        <v>17126978</v>
      </c>
      <c r="M225" s="81">
        <v>8442533</v>
      </c>
      <c r="N225" s="80">
        <v>51151</v>
      </c>
      <c r="O225" s="80"/>
      <c r="P225" s="81">
        <v>8735596</v>
      </c>
      <c r="Q225" s="82">
        <v>1.4799999999999999E-4</v>
      </c>
      <c r="R225" s="83">
        <v>1292.8682079999999</v>
      </c>
      <c r="S225" s="80">
        <v>361391</v>
      </c>
      <c r="T225" s="81">
        <v>0</v>
      </c>
      <c r="U225" s="81">
        <v>361391</v>
      </c>
      <c r="V225" s="84">
        <v>1.5699999999999999E-4</v>
      </c>
      <c r="W225" s="85">
        <v>56.738386999999996</v>
      </c>
      <c r="X225" s="62"/>
      <c r="Y225" s="9"/>
    </row>
    <row r="226" spans="7:25" x14ac:dyDescent="0.3">
      <c r="G226" s="77"/>
      <c r="H226" s="62">
        <v>69</v>
      </c>
      <c r="I226" s="62" t="s">
        <v>100</v>
      </c>
      <c r="J226" s="78">
        <v>237</v>
      </c>
      <c r="K226" s="79">
        <v>1</v>
      </c>
      <c r="L226" s="80">
        <v>17126978</v>
      </c>
      <c r="M226" s="81">
        <v>8442533</v>
      </c>
      <c r="N226" s="80">
        <v>51151</v>
      </c>
      <c r="O226" s="80"/>
      <c r="P226" s="81">
        <v>8735596</v>
      </c>
      <c r="Q226" s="82">
        <v>0</v>
      </c>
      <c r="R226" s="83">
        <v>0</v>
      </c>
      <c r="S226" s="80">
        <v>361391</v>
      </c>
      <c r="T226" s="81">
        <v>0</v>
      </c>
      <c r="U226" s="81">
        <v>361391</v>
      </c>
      <c r="V226" s="84">
        <v>0</v>
      </c>
      <c r="W226" s="85">
        <v>0</v>
      </c>
      <c r="X226" s="62"/>
      <c r="Y226" s="9"/>
    </row>
    <row r="227" spans="7:25" x14ac:dyDescent="0.3">
      <c r="G227" s="77"/>
      <c r="H227" s="62">
        <v>71</v>
      </c>
      <c r="I227" s="62" t="s">
        <v>18</v>
      </c>
      <c r="J227" s="78">
        <v>237</v>
      </c>
      <c r="K227" s="79">
        <v>1</v>
      </c>
      <c r="L227" s="80">
        <v>17126978</v>
      </c>
      <c r="M227" s="81">
        <v>8442533</v>
      </c>
      <c r="N227" s="80">
        <v>51151</v>
      </c>
      <c r="O227" s="80"/>
      <c r="P227" s="81">
        <v>8735596</v>
      </c>
      <c r="Q227" s="82">
        <v>1.0000000000000001E-5</v>
      </c>
      <c r="R227" s="83">
        <v>87.35596000000001</v>
      </c>
      <c r="S227" s="80">
        <v>361391</v>
      </c>
      <c r="T227" s="81">
        <v>0</v>
      </c>
      <c r="U227" s="81">
        <v>361391</v>
      </c>
      <c r="V227" s="84">
        <v>1.1E-5</v>
      </c>
      <c r="W227" s="85">
        <v>3.975301</v>
      </c>
      <c r="X227" s="62"/>
      <c r="Y227" s="9"/>
    </row>
    <row r="228" spans="7:25" x14ac:dyDescent="0.3">
      <c r="G228" s="77"/>
      <c r="H228" s="62">
        <v>72</v>
      </c>
      <c r="I228" s="62" t="s">
        <v>28</v>
      </c>
      <c r="J228" s="78">
        <v>237</v>
      </c>
      <c r="K228" s="79">
        <v>1</v>
      </c>
      <c r="L228" s="80">
        <v>17126978</v>
      </c>
      <c r="M228" s="81">
        <v>8442533</v>
      </c>
      <c r="N228" s="80">
        <v>51151</v>
      </c>
      <c r="O228" s="80"/>
      <c r="P228" s="81">
        <v>8735596</v>
      </c>
      <c r="Q228" s="82">
        <v>2.9999999999999997E-4</v>
      </c>
      <c r="R228" s="83">
        <v>2620.6787999999997</v>
      </c>
      <c r="S228" s="80">
        <v>361391</v>
      </c>
      <c r="T228" s="81">
        <v>0</v>
      </c>
      <c r="U228" s="81">
        <v>361391</v>
      </c>
      <c r="V228" s="84">
        <v>3.1799999999999998E-4</v>
      </c>
      <c r="W228" s="85">
        <v>114.922338</v>
      </c>
      <c r="X228" s="62"/>
      <c r="Y228" s="9"/>
    </row>
    <row r="229" spans="7:25" x14ac:dyDescent="0.3">
      <c r="G229" s="77"/>
      <c r="H229" s="62">
        <v>117</v>
      </c>
      <c r="I229" s="62" t="s">
        <v>21</v>
      </c>
      <c r="J229" s="78">
        <v>237</v>
      </c>
      <c r="K229" s="79">
        <v>1</v>
      </c>
      <c r="L229" s="80">
        <v>17126978</v>
      </c>
      <c r="M229" s="81">
        <v>8442533</v>
      </c>
      <c r="N229" s="80">
        <v>51151</v>
      </c>
      <c r="O229" s="80"/>
      <c r="P229" s="81">
        <v>8735596</v>
      </c>
      <c r="Q229" s="82">
        <v>2.5700000000000001E-4</v>
      </c>
      <c r="R229" s="83">
        <v>2245.0481720000002</v>
      </c>
      <c r="S229" s="80">
        <v>361391</v>
      </c>
      <c r="T229" s="81">
        <v>0</v>
      </c>
      <c r="U229" s="81">
        <v>361391</v>
      </c>
      <c r="V229" s="84">
        <v>2.7300000000000002E-4</v>
      </c>
      <c r="W229" s="85">
        <v>98.659743000000006</v>
      </c>
      <c r="X229" s="62"/>
      <c r="Y229" s="9"/>
    </row>
    <row r="230" spans="7:25" x14ac:dyDescent="0.3">
      <c r="G230" s="77"/>
      <c r="H230" s="62">
        <v>122</v>
      </c>
      <c r="I230" s="62" t="s">
        <v>96</v>
      </c>
      <c r="J230" s="78">
        <v>237</v>
      </c>
      <c r="K230" s="79">
        <v>1</v>
      </c>
      <c r="L230" s="80">
        <v>17126978</v>
      </c>
      <c r="M230" s="81">
        <v>8442533</v>
      </c>
      <c r="N230" s="80">
        <v>51151</v>
      </c>
      <c r="O230" s="80"/>
      <c r="P230" s="81">
        <v>8735596</v>
      </c>
      <c r="Q230" s="82">
        <v>0</v>
      </c>
      <c r="R230" s="83">
        <v>0</v>
      </c>
      <c r="S230" s="80">
        <v>361391</v>
      </c>
      <c r="T230" s="81">
        <v>0</v>
      </c>
      <c r="U230" s="81">
        <v>361391</v>
      </c>
      <c r="V230" s="84">
        <v>0</v>
      </c>
      <c r="W230" s="85">
        <v>0</v>
      </c>
      <c r="X230" s="62"/>
      <c r="Y230" s="9"/>
    </row>
    <row r="231" spans="7:25" x14ac:dyDescent="0.3">
      <c r="G231" s="77"/>
      <c r="H231" s="62"/>
      <c r="I231" s="62"/>
      <c r="J231" s="78"/>
      <c r="K231" s="79"/>
      <c r="L231" s="81"/>
      <c r="M231" s="81"/>
      <c r="N231" s="81"/>
      <c r="O231" s="81"/>
      <c r="P231" s="81"/>
      <c r="Q231" s="84"/>
      <c r="R231" s="83"/>
      <c r="S231" s="81"/>
      <c r="T231" s="81"/>
      <c r="U231" s="81"/>
      <c r="V231" s="84"/>
      <c r="W231" s="85"/>
      <c r="X231" s="62"/>
      <c r="Y231" s="9"/>
    </row>
    <row r="232" spans="7:25" ht="15.6" x14ac:dyDescent="0.3">
      <c r="G232" s="90">
        <v>69</v>
      </c>
      <c r="H232" s="91" t="s">
        <v>100</v>
      </c>
      <c r="I232" s="62"/>
      <c r="J232" s="78"/>
      <c r="K232" s="79"/>
      <c r="L232" s="81"/>
      <c r="M232" s="81"/>
      <c r="N232" s="81"/>
      <c r="O232" s="81"/>
      <c r="P232" s="81"/>
      <c r="Q232" s="84"/>
      <c r="R232" s="83"/>
      <c r="S232" s="81"/>
      <c r="T232" s="81"/>
      <c r="U232" s="81"/>
      <c r="V232" s="84"/>
      <c r="W232" s="85"/>
      <c r="X232" s="62"/>
      <c r="Y232" s="9"/>
    </row>
    <row r="233" spans="7:25" x14ac:dyDescent="0.3">
      <c r="G233" s="77"/>
      <c r="H233" s="62">
        <v>1</v>
      </c>
      <c r="I233" s="62" t="s">
        <v>11</v>
      </c>
      <c r="J233" s="78">
        <v>841</v>
      </c>
      <c r="K233" s="79">
        <v>1</v>
      </c>
      <c r="L233" s="80">
        <v>0</v>
      </c>
      <c r="M233" s="81"/>
      <c r="N233" s="80">
        <v>308736</v>
      </c>
      <c r="O233" s="81">
        <v>203223</v>
      </c>
      <c r="P233" s="81">
        <v>105513</v>
      </c>
      <c r="Q233" s="82">
        <v>2.2769999999999999E-3</v>
      </c>
      <c r="R233" s="83">
        <v>240.25310099999999</v>
      </c>
      <c r="S233" s="80">
        <v>0</v>
      </c>
      <c r="T233" s="81">
        <v>0</v>
      </c>
      <c r="U233" s="81">
        <v>0</v>
      </c>
      <c r="V233" s="84">
        <v>1.91E-3</v>
      </c>
      <c r="W233" s="85">
        <v>0</v>
      </c>
      <c r="X233" s="62"/>
      <c r="Y233" s="9"/>
    </row>
    <row r="234" spans="7:25" x14ac:dyDescent="0.3">
      <c r="G234" s="77"/>
      <c r="H234" s="62">
        <v>2</v>
      </c>
      <c r="I234" s="62" t="s">
        <v>27</v>
      </c>
      <c r="J234" s="78">
        <v>841</v>
      </c>
      <c r="K234" s="79">
        <v>1</v>
      </c>
      <c r="L234" s="80">
        <v>0</v>
      </c>
      <c r="M234" s="81"/>
      <c r="N234" s="80">
        <v>308736</v>
      </c>
      <c r="O234" s="81">
        <v>203223</v>
      </c>
      <c r="P234" s="81">
        <v>105513</v>
      </c>
      <c r="Q234" s="82">
        <v>2.6200000000000003E-4</v>
      </c>
      <c r="R234" s="83">
        <v>27.644406000000004</v>
      </c>
      <c r="S234" s="80">
        <v>0</v>
      </c>
      <c r="T234" s="81">
        <v>0</v>
      </c>
      <c r="U234" s="81">
        <v>0</v>
      </c>
      <c r="V234" s="84">
        <v>2.6899999999999998E-4</v>
      </c>
      <c r="W234" s="85">
        <v>0</v>
      </c>
      <c r="X234" s="62"/>
      <c r="Y234" s="9"/>
    </row>
    <row r="235" spans="7:25" x14ac:dyDescent="0.3">
      <c r="G235" s="77"/>
      <c r="H235" s="62">
        <v>3</v>
      </c>
      <c r="I235" s="62" t="s">
        <v>20</v>
      </c>
      <c r="J235" s="78">
        <v>841</v>
      </c>
      <c r="K235" s="79">
        <v>1</v>
      </c>
      <c r="L235" s="80">
        <v>0</v>
      </c>
      <c r="M235" s="81"/>
      <c r="N235" s="80">
        <v>308736</v>
      </c>
      <c r="O235" s="81">
        <v>203223</v>
      </c>
      <c r="P235" s="81">
        <v>105513</v>
      </c>
      <c r="Q235" s="82">
        <v>5.7799999999999995E-4</v>
      </c>
      <c r="R235" s="83">
        <v>60.986513999999993</v>
      </c>
      <c r="S235" s="80">
        <v>0</v>
      </c>
      <c r="T235" s="81">
        <v>0</v>
      </c>
      <c r="U235" s="81">
        <v>0</v>
      </c>
      <c r="V235" s="84">
        <v>5.9699999999999998E-4</v>
      </c>
      <c r="W235" s="85">
        <v>0</v>
      </c>
      <c r="X235" s="62"/>
      <c r="Y235" s="9"/>
    </row>
    <row r="236" spans="7:25" x14ac:dyDescent="0.3">
      <c r="G236" s="77"/>
      <c r="H236" s="62">
        <v>4</v>
      </c>
      <c r="I236" s="62" t="s">
        <v>10</v>
      </c>
      <c r="J236" s="78">
        <v>841</v>
      </c>
      <c r="K236" s="79">
        <v>0.6</v>
      </c>
      <c r="L236" s="80">
        <v>0</v>
      </c>
      <c r="M236" s="81"/>
      <c r="N236" s="80">
        <v>308736</v>
      </c>
      <c r="O236" s="81">
        <v>203223</v>
      </c>
      <c r="P236" s="81">
        <v>63307.799999999996</v>
      </c>
      <c r="Q236" s="82">
        <v>8.5789999999999998E-3</v>
      </c>
      <c r="R236" s="83">
        <v>543.11761619999993</v>
      </c>
      <c r="S236" s="80">
        <v>0</v>
      </c>
      <c r="T236" s="81">
        <v>0</v>
      </c>
      <c r="U236" s="81">
        <v>0</v>
      </c>
      <c r="V236" s="84">
        <v>9.2750000000000003E-3</v>
      </c>
      <c r="W236" s="85">
        <v>0</v>
      </c>
      <c r="X236" s="62"/>
      <c r="Y236" s="9"/>
    </row>
    <row r="237" spans="7:25" x14ac:dyDescent="0.3">
      <c r="G237" s="77"/>
      <c r="H237" s="62">
        <v>136</v>
      </c>
      <c r="I237" s="62" t="s">
        <v>159</v>
      </c>
      <c r="J237" s="78">
        <v>841</v>
      </c>
      <c r="K237" s="79">
        <v>0.6</v>
      </c>
      <c r="L237" s="80">
        <v>0</v>
      </c>
      <c r="M237" s="81"/>
      <c r="N237" s="80">
        <v>308736</v>
      </c>
      <c r="O237" s="81">
        <v>203223</v>
      </c>
      <c r="P237" s="81">
        <v>63307.799999999996</v>
      </c>
      <c r="Q237" s="82">
        <v>1.75E-4</v>
      </c>
      <c r="R237" s="83">
        <v>11.078864999999999</v>
      </c>
      <c r="S237" s="80">
        <v>0</v>
      </c>
      <c r="T237" s="81">
        <v>0</v>
      </c>
      <c r="U237" s="81">
        <v>0</v>
      </c>
      <c r="V237" s="84">
        <v>0</v>
      </c>
      <c r="W237" s="85">
        <v>0</v>
      </c>
      <c r="X237" s="62"/>
      <c r="Y237" s="9"/>
    </row>
    <row r="238" spans="7:25" x14ac:dyDescent="0.3">
      <c r="G238" s="77"/>
      <c r="H238" s="62">
        <v>6</v>
      </c>
      <c r="I238" s="62" t="s">
        <v>76</v>
      </c>
      <c r="J238" s="78">
        <v>841</v>
      </c>
      <c r="K238" s="79">
        <v>0.6</v>
      </c>
      <c r="L238" s="80">
        <v>0</v>
      </c>
      <c r="M238" s="81"/>
      <c r="N238" s="80">
        <v>308736</v>
      </c>
      <c r="O238" s="81">
        <v>203223</v>
      </c>
      <c r="P238" s="81">
        <v>63307.799999999996</v>
      </c>
      <c r="Q238" s="82">
        <v>0</v>
      </c>
      <c r="R238" s="83">
        <v>0</v>
      </c>
      <c r="S238" s="80">
        <v>0</v>
      </c>
      <c r="T238" s="81">
        <v>0</v>
      </c>
      <c r="U238" s="81">
        <v>0</v>
      </c>
      <c r="V238" s="84">
        <v>0</v>
      </c>
      <c r="W238" s="85">
        <v>0</v>
      </c>
      <c r="X238" s="62"/>
      <c r="Y238" s="9"/>
    </row>
    <row r="239" spans="7:25" x14ac:dyDescent="0.3">
      <c r="G239" s="77"/>
      <c r="H239" s="62">
        <v>7</v>
      </c>
      <c r="I239" s="62" t="s">
        <v>9</v>
      </c>
      <c r="J239" s="78">
        <v>841</v>
      </c>
      <c r="K239" s="79">
        <v>1</v>
      </c>
      <c r="L239" s="80">
        <v>0</v>
      </c>
      <c r="M239" s="81"/>
      <c r="N239" s="80">
        <v>308736</v>
      </c>
      <c r="O239" s="81">
        <v>203223</v>
      </c>
      <c r="P239" s="81">
        <v>105513</v>
      </c>
      <c r="Q239" s="82">
        <v>1.1900000000000001E-4</v>
      </c>
      <c r="R239" s="83">
        <v>12.556047000000001</v>
      </c>
      <c r="S239" s="80">
        <v>0</v>
      </c>
      <c r="T239" s="81">
        <v>0</v>
      </c>
      <c r="U239" s="81">
        <v>0</v>
      </c>
      <c r="V239" s="84">
        <v>1.27E-4</v>
      </c>
      <c r="W239" s="85">
        <v>0</v>
      </c>
      <c r="X239" s="62"/>
      <c r="Y239" s="9"/>
    </row>
    <row r="240" spans="7:25" x14ac:dyDescent="0.3">
      <c r="G240" s="77"/>
      <c r="H240" s="62">
        <v>8</v>
      </c>
      <c r="I240" s="62" t="s">
        <v>23</v>
      </c>
      <c r="J240" s="78">
        <v>841</v>
      </c>
      <c r="K240" s="79">
        <v>1</v>
      </c>
      <c r="L240" s="80">
        <v>0</v>
      </c>
      <c r="M240" s="81"/>
      <c r="N240" s="80">
        <v>308736</v>
      </c>
      <c r="O240" s="81">
        <v>203223</v>
      </c>
      <c r="P240" s="81">
        <v>105513</v>
      </c>
      <c r="Q240" s="82">
        <v>1.74E-4</v>
      </c>
      <c r="R240" s="83">
        <v>18.359262000000001</v>
      </c>
      <c r="S240" s="80">
        <v>0</v>
      </c>
      <c r="T240" s="81">
        <v>0</v>
      </c>
      <c r="U240" s="81">
        <v>0</v>
      </c>
      <c r="V240" s="84">
        <v>1.8699999999999999E-4</v>
      </c>
      <c r="W240" s="85">
        <v>0</v>
      </c>
      <c r="X240" s="62"/>
      <c r="Y240" s="9"/>
    </row>
    <row r="241" spans="7:25" x14ac:dyDescent="0.3">
      <c r="G241" s="77"/>
      <c r="H241" s="62">
        <v>9</v>
      </c>
      <c r="I241" s="62" t="s">
        <v>0</v>
      </c>
      <c r="J241" s="78">
        <v>841</v>
      </c>
      <c r="K241" s="79">
        <v>1</v>
      </c>
      <c r="L241" s="80">
        <v>0</v>
      </c>
      <c r="M241" s="81"/>
      <c r="N241" s="80">
        <v>308736</v>
      </c>
      <c r="O241" s="81">
        <v>203223</v>
      </c>
      <c r="P241" s="81">
        <v>105513</v>
      </c>
      <c r="Q241" s="82">
        <v>2.4800000000000001E-4</v>
      </c>
      <c r="R241" s="83">
        <v>26.167224000000001</v>
      </c>
      <c r="S241" s="80">
        <v>0</v>
      </c>
      <c r="T241" s="81">
        <v>0</v>
      </c>
      <c r="U241" s="81">
        <v>0</v>
      </c>
      <c r="V241" s="84">
        <v>2.6600000000000001E-4</v>
      </c>
      <c r="W241" s="85">
        <v>0</v>
      </c>
      <c r="X241" s="62"/>
      <c r="Y241" s="9"/>
    </row>
    <row r="242" spans="7:25" x14ac:dyDescent="0.3">
      <c r="G242" s="77"/>
      <c r="H242" s="62">
        <v>29</v>
      </c>
      <c r="I242" s="62" t="s">
        <v>24</v>
      </c>
      <c r="J242" s="78">
        <v>841</v>
      </c>
      <c r="K242" s="79">
        <v>1</v>
      </c>
      <c r="L242" s="80">
        <v>0</v>
      </c>
      <c r="M242" s="81"/>
      <c r="N242" s="80">
        <v>308736</v>
      </c>
      <c r="O242" s="81">
        <v>203223</v>
      </c>
      <c r="P242" s="81">
        <v>105513</v>
      </c>
      <c r="Q242" s="82">
        <v>3.1029999999999999E-3</v>
      </c>
      <c r="R242" s="83">
        <v>327.40683899999999</v>
      </c>
      <c r="S242" s="80">
        <v>0</v>
      </c>
      <c r="T242" s="81">
        <v>0</v>
      </c>
      <c r="U242" s="81">
        <v>0</v>
      </c>
      <c r="V242" s="84">
        <v>3.1029999999999999E-3</v>
      </c>
      <c r="W242" s="85">
        <v>0</v>
      </c>
      <c r="X242" s="62"/>
      <c r="Y242" s="9"/>
    </row>
    <row r="243" spans="7:25" x14ac:dyDescent="0.3">
      <c r="G243" s="77"/>
      <c r="H243" s="62">
        <v>38</v>
      </c>
      <c r="I243" s="62" t="s">
        <v>12</v>
      </c>
      <c r="J243" s="78">
        <v>841</v>
      </c>
      <c r="K243" s="79">
        <v>1</v>
      </c>
      <c r="L243" s="80">
        <v>0</v>
      </c>
      <c r="M243" s="81"/>
      <c r="N243" s="80">
        <v>308736</v>
      </c>
      <c r="O243" s="81">
        <v>203223</v>
      </c>
      <c r="P243" s="81">
        <v>105513</v>
      </c>
      <c r="Q243" s="82">
        <v>9.5000000000000005E-5</v>
      </c>
      <c r="R243" s="83">
        <v>10.023735</v>
      </c>
      <c r="S243" s="80">
        <v>0</v>
      </c>
      <c r="T243" s="81">
        <v>0</v>
      </c>
      <c r="U243" s="81">
        <v>0</v>
      </c>
      <c r="V243" s="84">
        <v>7.8999999999999996E-5</v>
      </c>
      <c r="W243" s="85">
        <v>0</v>
      </c>
      <c r="X243" s="62"/>
      <c r="Y243" s="9"/>
    </row>
    <row r="244" spans="7:25" x14ac:dyDescent="0.3">
      <c r="G244" s="77"/>
      <c r="H244" s="62">
        <v>55</v>
      </c>
      <c r="I244" s="62" t="s">
        <v>26</v>
      </c>
      <c r="J244" s="78">
        <v>841</v>
      </c>
      <c r="K244" s="79">
        <v>1</v>
      </c>
      <c r="L244" s="80">
        <v>0</v>
      </c>
      <c r="M244" s="81"/>
      <c r="N244" s="80">
        <v>308736</v>
      </c>
      <c r="O244" s="81">
        <v>203223</v>
      </c>
      <c r="P244" s="81">
        <v>105513</v>
      </c>
      <c r="Q244" s="82">
        <v>1.4799999999999999E-4</v>
      </c>
      <c r="R244" s="83">
        <v>15.615924</v>
      </c>
      <c r="S244" s="80">
        <v>0</v>
      </c>
      <c r="T244" s="81">
        <v>0</v>
      </c>
      <c r="U244" s="81">
        <v>0</v>
      </c>
      <c r="V244" s="84">
        <v>1.5699999999999999E-4</v>
      </c>
      <c r="W244" s="85">
        <v>0</v>
      </c>
      <c r="X244" s="62"/>
      <c r="Y244" s="9"/>
    </row>
    <row r="245" spans="7:25" x14ac:dyDescent="0.3">
      <c r="G245" s="77"/>
      <c r="H245" s="62">
        <v>69</v>
      </c>
      <c r="I245" s="62" t="s">
        <v>100</v>
      </c>
      <c r="J245" s="78">
        <v>841</v>
      </c>
      <c r="K245" s="79">
        <v>1</v>
      </c>
      <c r="L245" s="80">
        <v>0</v>
      </c>
      <c r="M245" s="81"/>
      <c r="N245" s="80">
        <v>308736</v>
      </c>
      <c r="O245" s="81">
        <v>203223</v>
      </c>
      <c r="P245" s="81">
        <v>105513</v>
      </c>
      <c r="Q245" s="82">
        <v>0</v>
      </c>
      <c r="R245" s="83">
        <v>0</v>
      </c>
      <c r="S245" s="80">
        <v>0</v>
      </c>
      <c r="T245" s="81">
        <v>0</v>
      </c>
      <c r="U245" s="81">
        <v>0</v>
      </c>
      <c r="V245" s="84">
        <v>0</v>
      </c>
      <c r="W245" s="85">
        <v>0</v>
      </c>
      <c r="X245" s="62"/>
      <c r="Y245" s="9"/>
    </row>
    <row r="246" spans="7:25" x14ac:dyDescent="0.3">
      <c r="G246" s="77"/>
      <c r="H246" s="62">
        <v>71</v>
      </c>
      <c r="I246" s="62" t="s">
        <v>18</v>
      </c>
      <c r="J246" s="78">
        <v>841</v>
      </c>
      <c r="K246" s="79">
        <v>1</v>
      </c>
      <c r="L246" s="80">
        <v>0</v>
      </c>
      <c r="M246" s="81"/>
      <c r="N246" s="80">
        <v>308736</v>
      </c>
      <c r="O246" s="81">
        <v>203223</v>
      </c>
      <c r="P246" s="81">
        <v>105513</v>
      </c>
      <c r="Q246" s="82">
        <v>1.0000000000000001E-5</v>
      </c>
      <c r="R246" s="83">
        <v>1.0551300000000001</v>
      </c>
      <c r="S246" s="80">
        <v>0</v>
      </c>
      <c r="T246" s="81">
        <v>0</v>
      </c>
      <c r="U246" s="81">
        <v>0</v>
      </c>
      <c r="V246" s="84">
        <v>1.1E-5</v>
      </c>
      <c r="W246" s="85">
        <v>0</v>
      </c>
      <c r="X246" s="62"/>
      <c r="Y246" s="9"/>
    </row>
    <row r="247" spans="7:25" x14ac:dyDescent="0.3">
      <c r="G247" s="77"/>
      <c r="H247" s="62">
        <v>72</v>
      </c>
      <c r="I247" s="62" t="s">
        <v>28</v>
      </c>
      <c r="J247" s="78">
        <v>841</v>
      </c>
      <c r="K247" s="79">
        <v>1</v>
      </c>
      <c r="L247" s="80">
        <v>0</v>
      </c>
      <c r="M247" s="81"/>
      <c r="N247" s="80">
        <v>308736</v>
      </c>
      <c r="O247" s="81">
        <v>203223</v>
      </c>
      <c r="P247" s="81">
        <v>105513</v>
      </c>
      <c r="Q247" s="82">
        <v>2.9999999999999997E-4</v>
      </c>
      <c r="R247" s="83">
        <v>31.653899999999997</v>
      </c>
      <c r="S247" s="80">
        <v>0</v>
      </c>
      <c r="T247" s="81">
        <v>0</v>
      </c>
      <c r="U247" s="81">
        <v>0</v>
      </c>
      <c r="V247" s="84">
        <v>3.1799999999999998E-4</v>
      </c>
      <c r="W247" s="85">
        <v>0</v>
      </c>
      <c r="X247" s="62"/>
      <c r="Y247" s="9"/>
    </row>
    <row r="248" spans="7:25" x14ac:dyDescent="0.3">
      <c r="G248" s="77"/>
      <c r="H248" s="62">
        <v>117</v>
      </c>
      <c r="I248" s="62" t="s">
        <v>21</v>
      </c>
      <c r="J248" s="78">
        <v>841</v>
      </c>
      <c r="K248" s="79">
        <v>1</v>
      </c>
      <c r="L248" s="80">
        <v>0</v>
      </c>
      <c r="M248" s="81"/>
      <c r="N248" s="80">
        <v>308736</v>
      </c>
      <c r="O248" s="81">
        <v>203223</v>
      </c>
      <c r="P248" s="81">
        <v>105513</v>
      </c>
      <c r="Q248" s="82">
        <v>2.5700000000000001E-4</v>
      </c>
      <c r="R248" s="83">
        <v>27.116841000000001</v>
      </c>
      <c r="S248" s="80">
        <v>0</v>
      </c>
      <c r="T248" s="81">
        <v>0</v>
      </c>
      <c r="U248" s="81">
        <v>0</v>
      </c>
      <c r="V248" s="84">
        <v>2.7300000000000002E-4</v>
      </c>
      <c r="W248" s="85">
        <v>0</v>
      </c>
      <c r="X248" s="62"/>
      <c r="Y248" s="9"/>
    </row>
    <row r="249" spans="7:25" x14ac:dyDescent="0.3">
      <c r="G249" s="77"/>
      <c r="H249" s="62">
        <v>122</v>
      </c>
      <c r="I249" s="62" t="s">
        <v>96</v>
      </c>
      <c r="J249" s="78">
        <v>841</v>
      </c>
      <c r="K249" s="79">
        <v>1</v>
      </c>
      <c r="L249" s="80">
        <v>0</v>
      </c>
      <c r="M249" s="81"/>
      <c r="N249" s="80">
        <v>308736</v>
      </c>
      <c r="O249" s="81">
        <v>203223</v>
      </c>
      <c r="P249" s="81">
        <v>105513</v>
      </c>
      <c r="Q249" s="82">
        <v>0</v>
      </c>
      <c r="R249" s="83">
        <v>0</v>
      </c>
      <c r="S249" s="80">
        <v>0</v>
      </c>
      <c r="T249" s="81">
        <v>0</v>
      </c>
      <c r="U249" s="81">
        <v>0</v>
      </c>
      <c r="V249" s="84">
        <v>0</v>
      </c>
      <c r="W249" s="85">
        <v>0</v>
      </c>
      <c r="X249" s="62"/>
      <c r="Y249" s="9"/>
    </row>
    <row r="250" spans="7:25" ht="15" thickBot="1" x14ac:dyDescent="0.35">
      <c r="G250" s="86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8"/>
      <c r="X250" s="62"/>
      <c r="Y250" s="9"/>
    </row>
    <row r="251" spans="7:25" x14ac:dyDescent="0.3">
      <c r="G251" s="62">
        <v>69</v>
      </c>
      <c r="H251" s="62" t="s">
        <v>100</v>
      </c>
      <c r="I251" s="62"/>
      <c r="J251" s="78"/>
      <c r="K251" s="79"/>
      <c r="L251" s="81"/>
      <c r="M251" s="81"/>
      <c r="N251" s="81"/>
      <c r="O251" s="81"/>
      <c r="P251" s="81"/>
      <c r="Q251" s="84"/>
      <c r="R251" s="83">
        <v>119566.61471459997</v>
      </c>
      <c r="S251" s="81"/>
      <c r="T251" s="81"/>
      <c r="U251" s="81"/>
      <c r="V251" s="84"/>
      <c r="W251" s="83">
        <v>4922.1454200000007</v>
      </c>
      <c r="X251" s="89">
        <v>124488.76013459997</v>
      </c>
      <c r="Y251" s="9"/>
    </row>
    <row r="252" spans="7:25" x14ac:dyDescent="0.3">
      <c r="G252" s="62"/>
      <c r="H252" s="62"/>
      <c r="I252" s="62"/>
      <c r="J252" s="78"/>
      <c r="K252" s="79"/>
      <c r="L252" s="81"/>
      <c r="M252" s="81"/>
      <c r="N252" s="81"/>
      <c r="O252" s="81"/>
      <c r="P252" s="81"/>
      <c r="Q252" s="84"/>
      <c r="R252" s="83"/>
      <c r="S252" s="81"/>
      <c r="T252" s="81"/>
      <c r="U252" s="81"/>
      <c r="V252" s="84"/>
      <c r="W252" s="83"/>
      <c r="X252" s="62"/>
      <c r="Y252" s="9"/>
    </row>
    <row r="253" spans="7:25" ht="15" thickBot="1" x14ac:dyDescent="0.35">
      <c r="G253" s="62"/>
      <c r="H253" s="62"/>
      <c r="I253" s="62"/>
      <c r="J253" s="63" t="s">
        <v>59</v>
      </c>
      <c r="K253" s="64" t="s">
        <v>60</v>
      </c>
      <c r="L253" s="65" t="s">
        <v>61</v>
      </c>
      <c r="M253" s="65" t="s">
        <v>186</v>
      </c>
      <c r="N253" s="65" t="s">
        <v>62</v>
      </c>
      <c r="O253" s="65" t="s">
        <v>187</v>
      </c>
      <c r="P253" s="65" t="s">
        <v>63</v>
      </c>
      <c r="Q253" s="66" t="s">
        <v>64</v>
      </c>
      <c r="R253" s="67" t="s">
        <v>65</v>
      </c>
      <c r="S253" s="65" t="s">
        <v>66</v>
      </c>
      <c r="T253" s="65" t="s">
        <v>67</v>
      </c>
      <c r="U253" s="65" t="s">
        <v>68</v>
      </c>
      <c r="V253" s="66" t="s">
        <v>69</v>
      </c>
      <c r="W253" s="67" t="s">
        <v>70</v>
      </c>
      <c r="X253" s="62"/>
      <c r="Y253" s="9"/>
    </row>
    <row r="254" spans="7:25" ht="15.6" x14ac:dyDescent="0.3">
      <c r="G254" s="68">
        <v>70</v>
      </c>
      <c r="H254" s="69" t="s">
        <v>101</v>
      </c>
      <c r="I254" s="70"/>
      <c r="J254" s="71"/>
      <c r="K254" s="72"/>
      <c r="L254" s="73"/>
      <c r="M254" s="73"/>
      <c r="N254" s="73"/>
      <c r="O254" s="73"/>
      <c r="P254" s="73"/>
      <c r="Q254" s="74"/>
      <c r="R254" s="75"/>
      <c r="S254" s="73"/>
      <c r="T254" s="73"/>
      <c r="U254" s="73"/>
      <c r="V254" s="74"/>
      <c r="W254" s="76"/>
      <c r="X254" s="62"/>
      <c r="Y254" s="9"/>
    </row>
    <row r="255" spans="7:25" x14ac:dyDescent="0.3">
      <c r="G255" s="77"/>
      <c r="H255" s="62">
        <v>1</v>
      </c>
      <c r="I255" s="62" t="s">
        <v>11</v>
      </c>
      <c r="J255" s="78">
        <v>238</v>
      </c>
      <c r="K255" s="79">
        <v>1</v>
      </c>
      <c r="L255" s="80">
        <v>8554933</v>
      </c>
      <c r="M255" s="81">
        <v>3175475</v>
      </c>
      <c r="N255" s="80">
        <v>106071</v>
      </c>
      <c r="O255" s="80"/>
      <c r="P255" s="81">
        <v>5485529</v>
      </c>
      <c r="Q255" s="82">
        <v>2.2769999999999999E-3</v>
      </c>
      <c r="R255" s="83">
        <v>12490.549532999999</v>
      </c>
      <c r="S255" s="80">
        <v>118463</v>
      </c>
      <c r="T255" s="81">
        <v>946728</v>
      </c>
      <c r="U255" s="81">
        <v>-828265</v>
      </c>
      <c r="V255" s="84">
        <v>1.91E-3</v>
      </c>
      <c r="W255" s="85">
        <v>-1581.98615</v>
      </c>
      <c r="X255" s="62"/>
      <c r="Y255" s="9"/>
    </row>
    <row r="256" spans="7:25" x14ac:dyDescent="0.3">
      <c r="G256" s="77"/>
      <c r="H256" s="62">
        <v>2</v>
      </c>
      <c r="I256" s="62" t="s">
        <v>27</v>
      </c>
      <c r="J256" s="78">
        <v>238</v>
      </c>
      <c r="K256" s="79">
        <v>1</v>
      </c>
      <c r="L256" s="80">
        <v>8554933</v>
      </c>
      <c r="M256" s="81">
        <v>3175475</v>
      </c>
      <c r="N256" s="80">
        <v>106071</v>
      </c>
      <c r="O256" s="80"/>
      <c r="P256" s="81">
        <v>5485529</v>
      </c>
      <c r="Q256" s="82">
        <v>2.6200000000000003E-4</v>
      </c>
      <c r="R256" s="83">
        <v>1437.2085980000002</v>
      </c>
      <c r="S256" s="80">
        <v>118463</v>
      </c>
      <c r="T256" s="81">
        <v>946728</v>
      </c>
      <c r="U256" s="81">
        <v>-828265</v>
      </c>
      <c r="V256" s="84">
        <v>2.6899999999999998E-4</v>
      </c>
      <c r="W256" s="85">
        <v>-222.80328499999999</v>
      </c>
      <c r="X256" s="62"/>
      <c r="Y256" s="9"/>
    </row>
    <row r="257" spans="7:25" x14ac:dyDescent="0.3">
      <c r="G257" s="77"/>
      <c r="H257" s="62">
        <v>3</v>
      </c>
      <c r="I257" s="62" t="s">
        <v>20</v>
      </c>
      <c r="J257" s="78">
        <v>238</v>
      </c>
      <c r="K257" s="79">
        <v>1</v>
      </c>
      <c r="L257" s="80">
        <v>8554933</v>
      </c>
      <c r="M257" s="81">
        <v>3175475</v>
      </c>
      <c r="N257" s="80">
        <v>106071</v>
      </c>
      <c r="O257" s="80"/>
      <c r="P257" s="81">
        <v>5485529</v>
      </c>
      <c r="Q257" s="82">
        <v>5.7799999999999995E-4</v>
      </c>
      <c r="R257" s="83">
        <v>3170.6357619999999</v>
      </c>
      <c r="S257" s="80">
        <v>118463</v>
      </c>
      <c r="T257" s="81">
        <v>946728</v>
      </c>
      <c r="U257" s="81">
        <v>-828265</v>
      </c>
      <c r="V257" s="84">
        <v>5.9699999999999998E-4</v>
      </c>
      <c r="W257" s="85">
        <v>-494.47420499999998</v>
      </c>
      <c r="X257" s="62"/>
      <c r="Y257" s="9"/>
    </row>
    <row r="258" spans="7:25" x14ac:dyDescent="0.3">
      <c r="G258" s="77"/>
      <c r="H258" s="62">
        <v>4</v>
      </c>
      <c r="I258" s="62" t="s">
        <v>10</v>
      </c>
      <c r="J258" s="78">
        <v>238</v>
      </c>
      <c r="K258" s="79">
        <v>0.6</v>
      </c>
      <c r="L258" s="80">
        <v>8554933</v>
      </c>
      <c r="M258" s="81">
        <v>3175475</v>
      </c>
      <c r="N258" s="80">
        <v>106071</v>
      </c>
      <c r="O258" s="80"/>
      <c r="P258" s="81">
        <v>3291317.4</v>
      </c>
      <c r="Q258" s="82">
        <v>8.5789999999999998E-3</v>
      </c>
      <c r="R258" s="83">
        <v>28236.211974599999</v>
      </c>
      <c r="S258" s="80">
        <v>118463</v>
      </c>
      <c r="T258" s="81">
        <v>946728</v>
      </c>
      <c r="U258" s="81">
        <v>-496959</v>
      </c>
      <c r="V258" s="84">
        <v>9.2750000000000003E-3</v>
      </c>
      <c r="W258" s="85">
        <v>-4609.2947249999997</v>
      </c>
      <c r="X258" s="62"/>
      <c r="Y258" s="9"/>
    </row>
    <row r="259" spans="7:25" x14ac:dyDescent="0.3">
      <c r="G259" s="77"/>
      <c r="H259" s="62">
        <v>136</v>
      </c>
      <c r="I259" s="62" t="s">
        <v>159</v>
      </c>
      <c r="J259" s="78">
        <v>238</v>
      </c>
      <c r="K259" s="79">
        <v>0.6</v>
      </c>
      <c r="L259" s="80">
        <v>8554933</v>
      </c>
      <c r="M259" s="81">
        <v>3175475</v>
      </c>
      <c r="N259" s="80">
        <v>106071</v>
      </c>
      <c r="O259" s="80"/>
      <c r="P259" s="81">
        <v>3291317.4</v>
      </c>
      <c r="Q259" s="82">
        <v>1.75E-4</v>
      </c>
      <c r="R259" s="83">
        <v>575.98054500000001</v>
      </c>
      <c r="S259" s="80">
        <v>118463</v>
      </c>
      <c r="T259" s="81">
        <v>946728</v>
      </c>
      <c r="U259" s="81">
        <v>-496959</v>
      </c>
      <c r="V259" s="84">
        <v>0</v>
      </c>
      <c r="W259" s="85">
        <v>0</v>
      </c>
      <c r="X259" s="62"/>
      <c r="Y259" s="9"/>
    </row>
    <row r="260" spans="7:25" x14ac:dyDescent="0.3">
      <c r="G260" s="77"/>
      <c r="H260" s="62">
        <v>6</v>
      </c>
      <c r="I260" s="62" t="s">
        <v>76</v>
      </c>
      <c r="J260" s="78">
        <v>238</v>
      </c>
      <c r="K260" s="79">
        <v>0.6</v>
      </c>
      <c r="L260" s="80">
        <v>8554933</v>
      </c>
      <c r="M260" s="81">
        <v>3175475</v>
      </c>
      <c r="N260" s="80">
        <v>106071</v>
      </c>
      <c r="O260" s="80"/>
      <c r="P260" s="81">
        <v>3291317.4</v>
      </c>
      <c r="Q260" s="82">
        <v>0</v>
      </c>
      <c r="R260" s="83">
        <v>0</v>
      </c>
      <c r="S260" s="80">
        <v>118463</v>
      </c>
      <c r="T260" s="81">
        <v>946728</v>
      </c>
      <c r="U260" s="81">
        <v>-496959</v>
      </c>
      <c r="V260" s="84">
        <v>0</v>
      </c>
      <c r="W260" s="85">
        <v>0</v>
      </c>
      <c r="X260" s="62"/>
      <c r="Y260" s="9"/>
    </row>
    <row r="261" spans="7:25" x14ac:dyDescent="0.3">
      <c r="G261" s="77"/>
      <c r="H261" s="62">
        <v>7</v>
      </c>
      <c r="I261" s="62" t="s">
        <v>9</v>
      </c>
      <c r="J261" s="78">
        <v>238</v>
      </c>
      <c r="K261" s="79">
        <v>1</v>
      </c>
      <c r="L261" s="80">
        <v>8554933</v>
      </c>
      <c r="M261" s="81">
        <v>3175475</v>
      </c>
      <c r="N261" s="80">
        <v>106071</v>
      </c>
      <c r="O261" s="80"/>
      <c r="P261" s="81">
        <v>5485529</v>
      </c>
      <c r="Q261" s="82">
        <v>1.1900000000000001E-4</v>
      </c>
      <c r="R261" s="83">
        <v>652.77795100000003</v>
      </c>
      <c r="S261" s="80">
        <v>118463</v>
      </c>
      <c r="T261" s="81">
        <v>946728</v>
      </c>
      <c r="U261" s="81">
        <v>-828265</v>
      </c>
      <c r="V261" s="84">
        <v>1.27E-4</v>
      </c>
      <c r="W261" s="85">
        <v>-105.189655</v>
      </c>
      <c r="X261" s="62"/>
      <c r="Y261" s="9"/>
    </row>
    <row r="262" spans="7:25" x14ac:dyDescent="0.3">
      <c r="G262" s="77"/>
      <c r="H262" s="62">
        <v>8</v>
      </c>
      <c r="I262" s="62" t="s">
        <v>23</v>
      </c>
      <c r="J262" s="78">
        <v>238</v>
      </c>
      <c r="K262" s="79">
        <v>1</v>
      </c>
      <c r="L262" s="80">
        <v>8554933</v>
      </c>
      <c r="M262" s="81">
        <v>3175475</v>
      </c>
      <c r="N262" s="80">
        <v>106071</v>
      </c>
      <c r="O262" s="80"/>
      <c r="P262" s="81">
        <v>5485529</v>
      </c>
      <c r="Q262" s="82">
        <v>1.74E-4</v>
      </c>
      <c r="R262" s="83">
        <v>954.48204599999997</v>
      </c>
      <c r="S262" s="80">
        <v>118463</v>
      </c>
      <c r="T262" s="81">
        <v>946728</v>
      </c>
      <c r="U262" s="81">
        <v>-828265</v>
      </c>
      <c r="V262" s="84">
        <v>1.8699999999999999E-4</v>
      </c>
      <c r="W262" s="85">
        <v>-154.88555499999998</v>
      </c>
      <c r="X262" s="62"/>
      <c r="Y262" s="9"/>
    </row>
    <row r="263" spans="7:25" x14ac:dyDescent="0.3">
      <c r="G263" s="77"/>
      <c r="H263" s="62">
        <v>9</v>
      </c>
      <c r="I263" s="62" t="s">
        <v>0</v>
      </c>
      <c r="J263" s="78">
        <v>238</v>
      </c>
      <c r="K263" s="79">
        <v>1</v>
      </c>
      <c r="L263" s="80">
        <v>8554933</v>
      </c>
      <c r="M263" s="81">
        <v>3175475</v>
      </c>
      <c r="N263" s="80">
        <v>106071</v>
      </c>
      <c r="O263" s="80"/>
      <c r="P263" s="81">
        <v>5485529</v>
      </c>
      <c r="Q263" s="82">
        <v>2.4800000000000001E-4</v>
      </c>
      <c r="R263" s="83">
        <v>1360.411192</v>
      </c>
      <c r="S263" s="80">
        <v>118463</v>
      </c>
      <c r="T263" s="81">
        <v>946728</v>
      </c>
      <c r="U263" s="81">
        <v>-828265</v>
      </c>
      <c r="V263" s="84">
        <v>2.6600000000000001E-4</v>
      </c>
      <c r="W263" s="85">
        <v>-220.31849000000003</v>
      </c>
      <c r="X263" s="62"/>
      <c r="Y263" s="9"/>
    </row>
    <row r="264" spans="7:25" x14ac:dyDescent="0.3">
      <c r="G264" s="77"/>
      <c r="H264" s="62">
        <v>17</v>
      </c>
      <c r="I264" s="62" t="s">
        <v>16</v>
      </c>
      <c r="J264" s="78">
        <v>238</v>
      </c>
      <c r="K264" s="79">
        <v>1</v>
      </c>
      <c r="L264" s="80">
        <v>8554933</v>
      </c>
      <c r="M264" s="81">
        <v>3175475</v>
      </c>
      <c r="N264" s="80">
        <v>106071</v>
      </c>
      <c r="O264" s="80"/>
      <c r="P264" s="81">
        <v>5485529</v>
      </c>
      <c r="Q264" s="82">
        <v>7.0899999999999999E-4</v>
      </c>
      <c r="R264" s="83">
        <v>3889.240061</v>
      </c>
      <c r="S264" s="80">
        <v>118463</v>
      </c>
      <c r="T264" s="81">
        <v>946728</v>
      </c>
      <c r="U264" s="81">
        <v>-828265</v>
      </c>
      <c r="V264" s="84">
        <v>7.5799999999999999E-4</v>
      </c>
      <c r="W264" s="85">
        <v>-627.82487000000003</v>
      </c>
      <c r="X264" s="62"/>
      <c r="Y264" s="9"/>
    </row>
    <row r="265" spans="7:25" x14ac:dyDescent="0.3">
      <c r="G265" s="77"/>
      <c r="H265" s="62">
        <v>29</v>
      </c>
      <c r="I265" s="62" t="s">
        <v>24</v>
      </c>
      <c r="J265" s="78">
        <v>238</v>
      </c>
      <c r="K265" s="79">
        <v>1</v>
      </c>
      <c r="L265" s="80">
        <v>8554933</v>
      </c>
      <c r="M265" s="81">
        <v>3175475</v>
      </c>
      <c r="N265" s="80">
        <v>106071</v>
      </c>
      <c r="O265" s="80"/>
      <c r="P265" s="81">
        <v>5485529</v>
      </c>
      <c r="Q265" s="82">
        <v>3.1029999999999999E-3</v>
      </c>
      <c r="R265" s="83">
        <v>17021.596486999999</v>
      </c>
      <c r="S265" s="80">
        <v>118463</v>
      </c>
      <c r="T265" s="81">
        <v>946728</v>
      </c>
      <c r="U265" s="81">
        <v>-828265</v>
      </c>
      <c r="V265" s="84">
        <v>3.1029999999999999E-3</v>
      </c>
      <c r="W265" s="85">
        <v>-2570.106295</v>
      </c>
      <c r="X265" s="62"/>
      <c r="Y265" s="9"/>
    </row>
    <row r="266" spans="7:25" x14ac:dyDescent="0.3">
      <c r="G266" s="77"/>
      <c r="H266" s="62">
        <v>38</v>
      </c>
      <c r="I266" s="62" t="s">
        <v>12</v>
      </c>
      <c r="J266" s="78">
        <v>238</v>
      </c>
      <c r="K266" s="79">
        <v>1</v>
      </c>
      <c r="L266" s="80">
        <v>8554933</v>
      </c>
      <c r="M266" s="81">
        <v>3175475</v>
      </c>
      <c r="N266" s="80">
        <v>106071</v>
      </c>
      <c r="O266" s="80"/>
      <c r="P266" s="81">
        <v>5485529</v>
      </c>
      <c r="Q266" s="82">
        <v>9.5000000000000005E-5</v>
      </c>
      <c r="R266" s="83">
        <v>521.12525500000004</v>
      </c>
      <c r="S266" s="80">
        <v>118463</v>
      </c>
      <c r="T266" s="81">
        <v>946728</v>
      </c>
      <c r="U266" s="81">
        <v>-828265</v>
      </c>
      <c r="V266" s="84">
        <v>7.8999999999999996E-5</v>
      </c>
      <c r="W266" s="85">
        <v>-65.432935000000001</v>
      </c>
      <c r="X266" s="62"/>
      <c r="Y266" s="9"/>
    </row>
    <row r="267" spans="7:25" x14ac:dyDescent="0.3">
      <c r="G267" s="77"/>
      <c r="H267" s="62">
        <v>55</v>
      </c>
      <c r="I267" s="62" t="s">
        <v>26</v>
      </c>
      <c r="J267" s="78">
        <v>238</v>
      </c>
      <c r="K267" s="79">
        <v>1</v>
      </c>
      <c r="L267" s="80">
        <v>8554933</v>
      </c>
      <c r="M267" s="81">
        <v>3175475</v>
      </c>
      <c r="N267" s="80">
        <v>106071</v>
      </c>
      <c r="O267" s="80"/>
      <c r="P267" s="81">
        <v>5485529</v>
      </c>
      <c r="Q267" s="82">
        <v>1.4799999999999999E-4</v>
      </c>
      <c r="R267" s="83">
        <v>811.85829200000001</v>
      </c>
      <c r="S267" s="80">
        <v>118463</v>
      </c>
      <c r="T267" s="81">
        <v>946728</v>
      </c>
      <c r="U267" s="81">
        <v>-828265</v>
      </c>
      <c r="V267" s="84">
        <v>1.5699999999999999E-4</v>
      </c>
      <c r="W267" s="85">
        <v>-130.03760499999999</v>
      </c>
      <c r="X267" s="62"/>
      <c r="Y267" s="9"/>
    </row>
    <row r="268" spans="7:25" x14ac:dyDescent="0.3">
      <c r="G268" s="77"/>
      <c r="H268" s="62">
        <v>70</v>
      </c>
      <c r="I268" s="62" t="s">
        <v>101</v>
      </c>
      <c r="J268" s="78">
        <v>238</v>
      </c>
      <c r="K268" s="79">
        <v>1</v>
      </c>
      <c r="L268" s="80">
        <v>8554933</v>
      </c>
      <c r="M268" s="81">
        <v>3175475</v>
      </c>
      <c r="N268" s="80">
        <v>106071</v>
      </c>
      <c r="O268" s="80"/>
      <c r="P268" s="81">
        <v>5485529</v>
      </c>
      <c r="Q268" s="82">
        <v>0</v>
      </c>
      <c r="R268" s="83">
        <v>0</v>
      </c>
      <c r="S268" s="80">
        <v>118463</v>
      </c>
      <c r="T268" s="81">
        <v>946728</v>
      </c>
      <c r="U268" s="81">
        <v>-828265</v>
      </c>
      <c r="V268" s="84">
        <v>0</v>
      </c>
      <c r="W268" s="85">
        <v>0</v>
      </c>
      <c r="X268" s="62"/>
      <c r="Y268" s="9"/>
    </row>
    <row r="269" spans="7:25" x14ac:dyDescent="0.3">
      <c r="G269" s="77"/>
      <c r="H269" s="62">
        <v>71</v>
      </c>
      <c r="I269" s="62" t="s">
        <v>18</v>
      </c>
      <c r="J269" s="78">
        <v>238</v>
      </c>
      <c r="K269" s="79">
        <v>1</v>
      </c>
      <c r="L269" s="80">
        <v>8554933</v>
      </c>
      <c r="M269" s="81">
        <v>3175475</v>
      </c>
      <c r="N269" s="80">
        <v>106071</v>
      </c>
      <c r="O269" s="80"/>
      <c r="P269" s="81">
        <v>5485529</v>
      </c>
      <c r="Q269" s="82">
        <v>1.0000000000000001E-5</v>
      </c>
      <c r="R269" s="83">
        <v>54.855290000000004</v>
      </c>
      <c r="S269" s="80">
        <v>118463</v>
      </c>
      <c r="T269" s="81">
        <v>946728</v>
      </c>
      <c r="U269" s="81">
        <v>-828265</v>
      </c>
      <c r="V269" s="84">
        <v>1.1E-5</v>
      </c>
      <c r="W269" s="85">
        <v>-9.1109150000000003</v>
      </c>
      <c r="X269" s="62"/>
      <c r="Y269" s="9"/>
    </row>
    <row r="270" spans="7:25" x14ac:dyDescent="0.3">
      <c r="G270" s="77"/>
      <c r="H270" s="62">
        <v>72</v>
      </c>
      <c r="I270" s="62" t="s">
        <v>28</v>
      </c>
      <c r="J270" s="78">
        <v>238</v>
      </c>
      <c r="K270" s="79">
        <v>1</v>
      </c>
      <c r="L270" s="80">
        <v>8554933</v>
      </c>
      <c r="M270" s="81">
        <v>3175475</v>
      </c>
      <c r="N270" s="80">
        <v>106071</v>
      </c>
      <c r="O270" s="80"/>
      <c r="P270" s="81">
        <v>5485529</v>
      </c>
      <c r="Q270" s="82">
        <v>2.9999999999999997E-4</v>
      </c>
      <c r="R270" s="83">
        <v>1645.6587</v>
      </c>
      <c r="S270" s="80">
        <v>118463</v>
      </c>
      <c r="T270" s="81">
        <v>946728</v>
      </c>
      <c r="U270" s="81">
        <v>-828265</v>
      </c>
      <c r="V270" s="84">
        <v>3.1799999999999998E-4</v>
      </c>
      <c r="W270" s="85">
        <v>-263.38826999999998</v>
      </c>
      <c r="X270" s="62"/>
      <c r="Y270" s="9"/>
    </row>
    <row r="271" spans="7:25" x14ac:dyDescent="0.3">
      <c r="G271" s="77"/>
      <c r="H271" s="62">
        <v>117</v>
      </c>
      <c r="I271" s="62" t="s">
        <v>21</v>
      </c>
      <c r="J271" s="78">
        <v>238</v>
      </c>
      <c r="K271" s="79">
        <v>1</v>
      </c>
      <c r="L271" s="80">
        <v>8554933</v>
      </c>
      <c r="M271" s="81">
        <v>3175475</v>
      </c>
      <c r="N271" s="80">
        <v>106071</v>
      </c>
      <c r="O271" s="80"/>
      <c r="P271" s="81">
        <v>5485529</v>
      </c>
      <c r="Q271" s="82">
        <v>2.5700000000000001E-4</v>
      </c>
      <c r="R271" s="83">
        <v>1409.7809530000002</v>
      </c>
      <c r="S271" s="80">
        <v>118463</v>
      </c>
      <c r="T271" s="81">
        <v>946728</v>
      </c>
      <c r="U271" s="81">
        <v>-828265</v>
      </c>
      <c r="V271" s="84">
        <v>2.7300000000000002E-4</v>
      </c>
      <c r="W271" s="85">
        <v>-226.11634500000002</v>
      </c>
      <c r="X271" s="62"/>
      <c r="Y271" s="9"/>
    </row>
    <row r="272" spans="7:25" x14ac:dyDescent="0.3">
      <c r="G272" s="77"/>
      <c r="H272" s="62">
        <v>122</v>
      </c>
      <c r="I272" s="62" t="s">
        <v>96</v>
      </c>
      <c r="J272" s="78">
        <v>238</v>
      </c>
      <c r="K272" s="79">
        <v>1</v>
      </c>
      <c r="L272" s="80">
        <v>8554933</v>
      </c>
      <c r="M272" s="81">
        <v>3175475</v>
      </c>
      <c r="N272" s="80">
        <v>106071</v>
      </c>
      <c r="O272" s="80"/>
      <c r="P272" s="81">
        <v>5485529</v>
      </c>
      <c r="Q272" s="82">
        <v>0</v>
      </c>
      <c r="R272" s="83">
        <v>0</v>
      </c>
      <c r="S272" s="80">
        <v>118463</v>
      </c>
      <c r="T272" s="81">
        <v>946728</v>
      </c>
      <c r="U272" s="81">
        <v>-828265</v>
      </c>
      <c r="V272" s="84">
        <v>0</v>
      </c>
      <c r="W272" s="85">
        <v>0</v>
      </c>
      <c r="X272" s="62"/>
      <c r="Y272" s="9"/>
    </row>
    <row r="273" spans="7:25" x14ac:dyDescent="0.3">
      <c r="G273" s="77"/>
      <c r="H273" s="62"/>
      <c r="I273" s="62"/>
      <c r="J273" s="78"/>
      <c r="K273" s="79"/>
      <c r="L273" s="81"/>
      <c r="M273" s="81"/>
      <c r="N273" s="81"/>
      <c r="O273" s="81"/>
      <c r="P273" s="81"/>
      <c r="Q273" s="84"/>
      <c r="R273" s="83"/>
      <c r="S273" s="81"/>
      <c r="T273" s="81"/>
      <c r="U273" s="81"/>
      <c r="V273" s="84"/>
      <c r="W273" s="85"/>
      <c r="X273" s="62"/>
      <c r="Y273" s="9"/>
    </row>
    <row r="274" spans="7:25" ht="15.6" x14ac:dyDescent="0.3">
      <c r="G274" s="90">
        <v>70</v>
      </c>
      <c r="H274" s="91" t="s">
        <v>101</v>
      </c>
      <c r="I274" s="62"/>
      <c r="J274" s="78"/>
      <c r="K274" s="79"/>
      <c r="L274" s="81"/>
      <c r="M274" s="81"/>
      <c r="N274" s="81"/>
      <c r="O274" s="81"/>
      <c r="P274" s="81"/>
      <c r="Q274" s="84"/>
      <c r="R274" s="83"/>
      <c r="S274" s="81"/>
      <c r="T274" s="81"/>
      <c r="U274" s="81"/>
      <c r="V274" s="84"/>
      <c r="W274" s="85"/>
      <c r="X274" s="62"/>
      <c r="Y274" s="9"/>
    </row>
    <row r="275" spans="7:25" x14ac:dyDescent="0.3">
      <c r="G275" s="77"/>
      <c r="H275" s="62">
        <v>1</v>
      </c>
      <c r="I275" s="62" t="s">
        <v>11</v>
      </c>
      <c r="J275" s="78">
        <v>804</v>
      </c>
      <c r="K275" s="79">
        <v>1</v>
      </c>
      <c r="L275" s="80">
        <v>0</v>
      </c>
      <c r="M275" s="81">
        <v>0</v>
      </c>
      <c r="N275" s="80">
        <v>155926</v>
      </c>
      <c r="O275" s="80"/>
      <c r="P275" s="81">
        <v>155926</v>
      </c>
      <c r="Q275" s="82">
        <v>2.2769999999999999E-3</v>
      </c>
      <c r="R275" s="83">
        <v>355.04350199999999</v>
      </c>
      <c r="S275" s="80">
        <v>0</v>
      </c>
      <c r="T275" s="81">
        <v>0</v>
      </c>
      <c r="U275" s="81">
        <v>0</v>
      </c>
      <c r="V275" s="84">
        <v>1.91E-3</v>
      </c>
      <c r="W275" s="85">
        <v>0</v>
      </c>
      <c r="X275" s="62"/>
      <c r="Y275" s="9"/>
    </row>
    <row r="276" spans="7:25" x14ac:dyDescent="0.3">
      <c r="G276" s="77"/>
      <c r="H276" s="62">
        <v>2</v>
      </c>
      <c r="I276" s="62" t="s">
        <v>27</v>
      </c>
      <c r="J276" s="78">
        <v>804</v>
      </c>
      <c r="K276" s="79">
        <v>1</v>
      </c>
      <c r="L276" s="80">
        <v>0</v>
      </c>
      <c r="M276" s="81">
        <v>0</v>
      </c>
      <c r="N276" s="80">
        <v>155926</v>
      </c>
      <c r="O276" s="80"/>
      <c r="P276" s="81">
        <v>155926</v>
      </c>
      <c r="Q276" s="82">
        <v>2.6200000000000003E-4</v>
      </c>
      <c r="R276" s="83">
        <v>40.852612000000001</v>
      </c>
      <c r="S276" s="80">
        <v>0</v>
      </c>
      <c r="T276" s="81">
        <v>0</v>
      </c>
      <c r="U276" s="81">
        <v>0</v>
      </c>
      <c r="V276" s="84">
        <v>2.6899999999999998E-4</v>
      </c>
      <c r="W276" s="85">
        <v>0</v>
      </c>
      <c r="X276" s="62"/>
      <c r="Y276" s="9"/>
    </row>
    <row r="277" spans="7:25" x14ac:dyDescent="0.3">
      <c r="G277" s="77"/>
      <c r="H277" s="62">
        <v>3</v>
      </c>
      <c r="I277" s="62" t="s">
        <v>20</v>
      </c>
      <c r="J277" s="78">
        <v>804</v>
      </c>
      <c r="K277" s="79">
        <v>1</v>
      </c>
      <c r="L277" s="80">
        <v>0</v>
      </c>
      <c r="M277" s="81">
        <v>0</v>
      </c>
      <c r="N277" s="80">
        <v>155926</v>
      </c>
      <c r="O277" s="80"/>
      <c r="P277" s="81">
        <v>155926</v>
      </c>
      <c r="Q277" s="82">
        <v>5.7799999999999995E-4</v>
      </c>
      <c r="R277" s="83">
        <v>90.125227999999993</v>
      </c>
      <c r="S277" s="80">
        <v>0</v>
      </c>
      <c r="T277" s="81">
        <v>0</v>
      </c>
      <c r="U277" s="81">
        <v>0</v>
      </c>
      <c r="V277" s="84">
        <v>5.9699999999999998E-4</v>
      </c>
      <c r="W277" s="85">
        <v>0</v>
      </c>
      <c r="X277" s="62"/>
      <c r="Y277" s="9"/>
    </row>
    <row r="278" spans="7:25" x14ac:dyDescent="0.3">
      <c r="G278" s="77"/>
      <c r="H278" s="62">
        <v>4</v>
      </c>
      <c r="I278" s="62" t="s">
        <v>10</v>
      </c>
      <c r="J278" s="78">
        <v>804</v>
      </c>
      <c r="K278" s="79">
        <v>0.6</v>
      </c>
      <c r="L278" s="80">
        <v>0</v>
      </c>
      <c r="M278" s="81">
        <v>0</v>
      </c>
      <c r="N278" s="80">
        <v>155926</v>
      </c>
      <c r="O278" s="80"/>
      <c r="P278" s="81">
        <v>93555.599999999991</v>
      </c>
      <c r="Q278" s="82">
        <v>8.5789999999999998E-3</v>
      </c>
      <c r="R278" s="83">
        <v>802.61349239999993</v>
      </c>
      <c r="S278" s="80">
        <v>0</v>
      </c>
      <c r="T278" s="81">
        <v>0</v>
      </c>
      <c r="U278" s="81">
        <v>0</v>
      </c>
      <c r="V278" s="84">
        <v>9.2750000000000003E-3</v>
      </c>
      <c r="W278" s="85">
        <v>0</v>
      </c>
      <c r="X278" s="62"/>
      <c r="Y278" s="9"/>
    </row>
    <row r="279" spans="7:25" x14ac:dyDescent="0.3">
      <c r="G279" s="77"/>
      <c r="H279" s="62">
        <v>136</v>
      </c>
      <c r="I279" s="62" t="s">
        <v>159</v>
      </c>
      <c r="J279" s="78">
        <v>804</v>
      </c>
      <c r="K279" s="79">
        <v>0.6</v>
      </c>
      <c r="L279" s="80">
        <v>0</v>
      </c>
      <c r="M279" s="81">
        <v>0</v>
      </c>
      <c r="N279" s="80">
        <v>155926</v>
      </c>
      <c r="O279" s="80"/>
      <c r="P279" s="81">
        <v>93555.599999999991</v>
      </c>
      <c r="Q279" s="82">
        <v>1.75E-4</v>
      </c>
      <c r="R279" s="83">
        <v>16.372229999999998</v>
      </c>
      <c r="S279" s="80">
        <v>0</v>
      </c>
      <c r="T279" s="81">
        <v>0</v>
      </c>
      <c r="U279" s="81">
        <v>0</v>
      </c>
      <c r="V279" s="84">
        <v>0</v>
      </c>
      <c r="W279" s="85">
        <v>0</v>
      </c>
      <c r="X279" s="62"/>
      <c r="Y279" s="9"/>
    </row>
    <row r="280" spans="7:25" x14ac:dyDescent="0.3">
      <c r="G280" s="77"/>
      <c r="H280" s="62">
        <v>6</v>
      </c>
      <c r="I280" s="62" t="s">
        <v>76</v>
      </c>
      <c r="J280" s="78">
        <v>804</v>
      </c>
      <c r="K280" s="79">
        <v>0.6</v>
      </c>
      <c r="L280" s="80">
        <v>0</v>
      </c>
      <c r="M280" s="81">
        <v>0</v>
      </c>
      <c r="N280" s="80">
        <v>155926</v>
      </c>
      <c r="O280" s="80"/>
      <c r="P280" s="81">
        <v>93555.599999999991</v>
      </c>
      <c r="Q280" s="82">
        <v>0</v>
      </c>
      <c r="R280" s="83">
        <v>0</v>
      </c>
      <c r="S280" s="80">
        <v>0</v>
      </c>
      <c r="T280" s="81">
        <v>0</v>
      </c>
      <c r="U280" s="81">
        <v>0</v>
      </c>
      <c r="V280" s="84">
        <v>0</v>
      </c>
      <c r="W280" s="85">
        <v>0</v>
      </c>
      <c r="X280" s="62"/>
      <c r="Y280" s="9"/>
    </row>
    <row r="281" spans="7:25" x14ac:dyDescent="0.3">
      <c r="G281" s="77"/>
      <c r="H281" s="62">
        <v>7</v>
      </c>
      <c r="I281" s="62" t="s">
        <v>9</v>
      </c>
      <c r="J281" s="78">
        <v>804</v>
      </c>
      <c r="K281" s="79">
        <v>1</v>
      </c>
      <c r="L281" s="80">
        <v>0</v>
      </c>
      <c r="M281" s="81">
        <v>0</v>
      </c>
      <c r="N281" s="80">
        <v>155926</v>
      </c>
      <c r="O281" s="80"/>
      <c r="P281" s="81">
        <v>155926</v>
      </c>
      <c r="Q281" s="82">
        <v>1.1900000000000001E-4</v>
      </c>
      <c r="R281" s="83">
        <v>18.555194</v>
      </c>
      <c r="S281" s="80">
        <v>0</v>
      </c>
      <c r="T281" s="81">
        <v>0</v>
      </c>
      <c r="U281" s="81">
        <v>0</v>
      </c>
      <c r="V281" s="84">
        <v>1.27E-4</v>
      </c>
      <c r="W281" s="85">
        <v>0</v>
      </c>
      <c r="X281" s="62"/>
      <c r="Y281" s="9"/>
    </row>
    <row r="282" spans="7:25" x14ac:dyDescent="0.3">
      <c r="G282" s="77"/>
      <c r="H282" s="62">
        <v>8</v>
      </c>
      <c r="I282" s="62" t="s">
        <v>23</v>
      </c>
      <c r="J282" s="78">
        <v>804</v>
      </c>
      <c r="K282" s="79">
        <v>1</v>
      </c>
      <c r="L282" s="80">
        <v>0</v>
      </c>
      <c r="M282" s="81">
        <v>0</v>
      </c>
      <c r="N282" s="80">
        <v>155926</v>
      </c>
      <c r="O282" s="80"/>
      <c r="P282" s="81">
        <v>155926</v>
      </c>
      <c r="Q282" s="82">
        <v>1.74E-4</v>
      </c>
      <c r="R282" s="83">
        <v>27.131124</v>
      </c>
      <c r="S282" s="80">
        <v>0</v>
      </c>
      <c r="T282" s="81">
        <v>0</v>
      </c>
      <c r="U282" s="81">
        <v>0</v>
      </c>
      <c r="V282" s="84">
        <v>1.8699999999999999E-4</v>
      </c>
      <c r="W282" s="85">
        <v>0</v>
      </c>
      <c r="X282" s="62"/>
      <c r="Y282" s="9"/>
    </row>
    <row r="283" spans="7:25" x14ac:dyDescent="0.3">
      <c r="G283" s="77"/>
      <c r="H283" s="62">
        <v>9</v>
      </c>
      <c r="I283" s="62" t="s">
        <v>0</v>
      </c>
      <c r="J283" s="78">
        <v>804</v>
      </c>
      <c r="K283" s="79">
        <v>1</v>
      </c>
      <c r="L283" s="80">
        <v>0</v>
      </c>
      <c r="M283" s="81">
        <v>0</v>
      </c>
      <c r="N283" s="80">
        <v>155926</v>
      </c>
      <c r="O283" s="80"/>
      <c r="P283" s="81">
        <v>155926</v>
      </c>
      <c r="Q283" s="82">
        <v>2.4800000000000001E-4</v>
      </c>
      <c r="R283" s="83">
        <v>38.669648000000002</v>
      </c>
      <c r="S283" s="80">
        <v>0</v>
      </c>
      <c r="T283" s="81">
        <v>0</v>
      </c>
      <c r="U283" s="81">
        <v>0</v>
      </c>
      <c r="V283" s="84">
        <v>2.6600000000000001E-4</v>
      </c>
      <c r="W283" s="85">
        <v>0</v>
      </c>
      <c r="X283" s="62"/>
      <c r="Y283" s="9"/>
    </row>
    <row r="284" spans="7:25" x14ac:dyDescent="0.3">
      <c r="G284" s="77"/>
      <c r="H284" s="62">
        <v>29</v>
      </c>
      <c r="I284" s="62" t="s">
        <v>24</v>
      </c>
      <c r="J284" s="78">
        <v>804</v>
      </c>
      <c r="K284" s="79">
        <v>1</v>
      </c>
      <c r="L284" s="80">
        <v>0</v>
      </c>
      <c r="M284" s="81">
        <v>0</v>
      </c>
      <c r="N284" s="80">
        <v>155926</v>
      </c>
      <c r="O284" s="80"/>
      <c r="P284" s="81">
        <v>155926</v>
      </c>
      <c r="Q284" s="82">
        <v>3.1029999999999999E-3</v>
      </c>
      <c r="R284" s="83">
        <v>483.83837799999998</v>
      </c>
      <c r="S284" s="80">
        <v>0</v>
      </c>
      <c r="T284" s="81">
        <v>0</v>
      </c>
      <c r="U284" s="81">
        <v>0</v>
      </c>
      <c r="V284" s="84">
        <v>3.1029999999999999E-3</v>
      </c>
      <c r="W284" s="85">
        <v>0</v>
      </c>
      <c r="X284" s="62"/>
      <c r="Y284" s="9"/>
    </row>
    <row r="285" spans="7:25" x14ac:dyDescent="0.3">
      <c r="G285" s="77"/>
      <c r="H285" s="62">
        <v>38</v>
      </c>
      <c r="I285" s="62" t="s">
        <v>12</v>
      </c>
      <c r="J285" s="78">
        <v>804</v>
      </c>
      <c r="K285" s="79">
        <v>1</v>
      </c>
      <c r="L285" s="80">
        <v>0</v>
      </c>
      <c r="M285" s="81">
        <v>0</v>
      </c>
      <c r="N285" s="80">
        <v>155926</v>
      </c>
      <c r="O285" s="80"/>
      <c r="P285" s="81">
        <v>155926</v>
      </c>
      <c r="Q285" s="82">
        <v>9.5000000000000005E-5</v>
      </c>
      <c r="R285" s="83">
        <v>14.81297</v>
      </c>
      <c r="S285" s="80">
        <v>0</v>
      </c>
      <c r="T285" s="81">
        <v>0</v>
      </c>
      <c r="U285" s="81">
        <v>0</v>
      </c>
      <c r="V285" s="84">
        <v>7.8999999999999996E-5</v>
      </c>
      <c r="W285" s="85">
        <v>0</v>
      </c>
      <c r="X285" s="62"/>
      <c r="Y285" s="9"/>
    </row>
    <row r="286" spans="7:25" x14ac:dyDescent="0.3">
      <c r="G286" s="77"/>
      <c r="H286" s="62">
        <v>55</v>
      </c>
      <c r="I286" s="62" t="s">
        <v>26</v>
      </c>
      <c r="J286" s="78">
        <v>804</v>
      </c>
      <c r="K286" s="79">
        <v>1</v>
      </c>
      <c r="L286" s="80">
        <v>0</v>
      </c>
      <c r="M286" s="81">
        <v>0</v>
      </c>
      <c r="N286" s="80">
        <v>155926</v>
      </c>
      <c r="O286" s="80"/>
      <c r="P286" s="81">
        <v>155926</v>
      </c>
      <c r="Q286" s="82">
        <v>1.4799999999999999E-4</v>
      </c>
      <c r="R286" s="83">
        <v>23.077047999999998</v>
      </c>
      <c r="S286" s="80">
        <v>0</v>
      </c>
      <c r="T286" s="81">
        <v>0</v>
      </c>
      <c r="U286" s="81">
        <v>0</v>
      </c>
      <c r="V286" s="84">
        <v>1.5699999999999999E-4</v>
      </c>
      <c r="W286" s="85">
        <v>0</v>
      </c>
      <c r="X286" s="62"/>
      <c r="Y286" s="9"/>
    </row>
    <row r="287" spans="7:25" x14ac:dyDescent="0.3">
      <c r="G287" s="77"/>
      <c r="H287" s="62">
        <v>70</v>
      </c>
      <c r="I287" s="62" t="s">
        <v>101</v>
      </c>
      <c r="J287" s="78">
        <v>804</v>
      </c>
      <c r="K287" s="79">
        <v>1</v>
      </c>
      <c r="L287" s="80">
        <v>0</v>
      </c>
      <c r="M287" s="81">
        <v>0</v>
      </c>
      <c r="N287" s="80">
        <v>155926</v>
      </c>
      <c r="O287" s="80"/>
      <c r="P287" s="81">
        <v>155926</v>
      </c>
      <c r="Q287" s="82">
        <v>0</v>
      </c>
      <c r="R287" s="83">
        <v>0</v>
      </c>
      <c r="S287" s="80">
        <v>0</v>
      </c>
      <c r="T287" s="81">
        <v>0</v>
      </c>
      <c r="U287" s="81">
        <v>0</v>
      </c>
      <c r="V287" s="84">
        <v>0</v>
      </c>
      <c r="W287" s="85">
        <v>0</v>
      </c>
      <c r="X287" s="62"/>
      <c r="Y287" s="9"/>
    </row>
    <row r="288" spans="7:25" x14ac:dyDescent="0.3">
      <c r="G288" s="77"/>
      <c r="H288" s="62">
        <v>71</v>
      </c>
      <c r="I288" s="62" t="s">
        <v>18</v>
      </c>
      <c r="J288" s="78">
        <v>804</v>
      </c>
      <c r="K288" s="79">
        <v>1</v>
      </c>
      <c r="L288" s="80">
        <v>0</v>
      </c>
      <c r="M288" s="81">
        <v>0</v>
      </c>
      <c r="N288" s="80">
        <v>155926</v>
      </c>
      <c r="O288" s="80"/>
      <c r="P288" s="81">
        <v>155926</v>
      </c>
      <c r="Q288" s="82">
        <v>1.0000000000000001E-5</v>
      </c>
      <c r="R288" s="83">
        <v>1.5592600000000001</v>
      </c>
      <c r="S288" s="80">
        <v>0</v>
      </c>
      <c r="T288" s="81">
        <v>0</v>
      </c>
      <c r="U288" s="81">
        <v>0</v>
      </c>
      <c r="V288" s="84">
        <v>1.1E-5</v>
      </c>
      <c r="W288" s="85">
        <v>0</v>
      </c>
      <c r="X288" s="62"/>
      <c r="Y288" s="9"/>
    </row>
    <row r="289" spans="7:25" x14ac:dyDescent="0.3">
      <c r="G289" s="77"/>
      <c r="H289" s="62">
        <v>72</v>
      </c>
      <c r="I289" s="62" t="s">
        <v>28</v>
      </c>
      <c r="J289" s="78">
        <v>804</v>
      </c>
      <c r="K289" s="79">
        <v>1</v>
      </c>
      <c r="L289" s="80">
        <v>0</v>
      </c>
      <c r="M289" s="81">
        <v>0</v>
      </c>
      <c r="N289" s="80">
        <v>155926</v>
      </c>
      <c r="O289" s="80"/>
      <c r="P289" s="81">
        <v>155926</v>
      </c>
      <c r="Q289" s="82">
        <v>2.9999999999999997E-4</v>
      </c>
      <c r="R289" s="83">
        <v>46.777799999999999</v>
      </c>
      <c r="S289" s="80">
        <v>0</v>
      </c>
      <c r="T289" s="81">
        <v>0</v>
      </c>
      <c r="U289" s="81">
        <v>0</v>
      </c>
      <c r="V289" s="84">
        <v>3.1799999999999998E-4</v>
      </c>
      <c r="W289" s="85">
        <v>0</v>
      </c>
      <c r="X289" s="62"/>
      <c r="Y289" s="9"/>
    </row>
    <row r="290" spans="7:25" x14ac:dyDescent="0.3">
      <c r="G290" s="77"/>
      <c r="H290" s="62">
        <v>117</v>
      </c>
      <c r="I290" s="62" t="s">
        <v>21</v>
      </c>
      <c r="J290" s="78">
        <v>804</v>
      </c>
      <c r="K290" s="79">
        <v>1</v>
      </c>
      <c r="L290" s="80">
        <v>0</v>
      </c>
      <c r="M290" s="81">
        <v>0</v>
      </c>
      <c r="N290" s="80">
        <v>155926</v>
      </c>
      <c r="O290" s="80"/>
      <c r="P290" s="81">
        <v>155926</v>
      </c>
      <c r="Q290" s="82">
        <v>2.5700000000000001E-4</v>
      </c>
      <c r="R290" s="83">
        <v>40.072982000000003</v>
      </c>
      <c r="S290" s="80">
        <v>0</v>
      </c>
      <c r="T290" s="81">
        <v>0</v>
      </c>
      <c r="U290" s="81">
        <v>0</v>
      </c>
      <c r="V290" s="84">
        <v>2.7300000000000002E-4</v>
      </c>
      <c r="W290" s="85">
        <v>0</v>
      </c>
      <c r="X290" s="62"/>
      <c r="Y290" s="9"/>
    </row>
    <row r="291" spans="7:25" x14ac:dyDescent="0.3">
      <c r="G291" s="77"/>
      <c r="H291" s="62">
        <v>122</v>
      </c>
      <c r="I291" s="62" t="s">
        <v>96</v>
      </c>
      <c r="J291" s="78">
        <v>804</v>
      </c>
      <c r="K291" s="79">
        <v>1</v>
      </c>
      <c r="L291" s="80">
        <v>0</v>
      </c>
      <c r="M291" s="81">
        <v>0</v>
      </c>
      <c r="N291" s="80">
        <v>155926</v>
      </c>
      <c r="O291" s="80"/>
      <c r="P291" s="81">
        <v>155926</v>
      </c>
      <c r="Q291" s="82">
        <v>0</v>
      </c>
      <c r="R291" s="83">
        <v>0</v>
      </c>
      <c r="S291" s="80">
        <v>0</v>
      </c>
      <c r="T291" s="81">
        <v>0</v>
      </c>
      <c r="U291" s="81">
        <v>0</v>
      </c>
      <c r="V291" s="84">
        <v>0</v>
      </c>
      <c r="W291" s="85">
        <v>0</v>
      </c>
      <c r="X291" s="62"/>
      <c r="Y291" s="9"/>
    </row>
    <row r="292" spans="7:25" ht="15" thickBot="1" x14ac:dyDescent="0.35">
      <c r="G292" s="86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8"/>
      <c r="X292" s="62"/>
      <c r="Y292" s="9"/>
    </row>
    <row r="293" spans="7:25" x14ac:dyDescent="0.3">
      <c r="G293" s="62">
        <v>70</v>
      </c>
      <c r="H293" s="62" t="s">
        <v>101</v>
      </c>
      <c r="I293" s="62"/>
      <c r="J293" s="78"/>
      <c r="K293" s="79"/>
      <c r="L293" s="81"/>
      <c r="M293" s="81"/>
      <c r="N293" s="81"/>
      <c r="O293" s="81"/>
      <c r="P293" s="81"/>
      <c r="Q293" s="84"/>
      <c r="R293" s="83">
        <v>76231.874108000004</v>
      </c>
      <c r="S293" s="81"/>
      <c r="T293" s="81"/>
      <c r="U293" s="81"/>
      <c r="V293" s="84"/>
      <c r="W293" s="83">
        <v>-11280.969299999999</v>
      </c>
      <c r="X293" s="89">
        <v>64950.904808000007</v>
      </c>
      <c r="Y293" s="9"/>
    </row>
    <row r="294" spans="7:25" x14ac:dyDescent="0.3">
      <c r="G294" s="62"/>
      <c r="H294" s="62"/>
      <c r="I294" s="62"/>
      <c r="J294" s="78"/>
      <c r="K294" s="79"/>
      <c r="L294" s="81"/>
      <c r="M294" s="81"/>
      <c r="N294" s="81"/>
      <c r="O294" s="81"/>
      <c r="P294" s="81"/>
      <c r="Q294" s="84"/>
      <c r="R294" s="83"/>
      <c r="S294" s="81"/>
      <c r="T294" s="81"/>
      <c r="U294" s="81"/>
      <c r="V294" s="84"/>
      <c r="W294" s="83"/>
      <c r="X294" s="62"/>
      <c r="Y294" s="9"/>
    </row>
    <row r="295" spans="7:25" ht="15" thickBot="1" x14ac:dyDescent="0.35">
      <c r="G295" s="62"/>
      <c r="H295" s="62"/>
      <c r="I295" s="62"/>
      <c r="J295" s="63" t="s">
        <v>59</v>
      </c>
      <c r="K295" s="64" t="s">
        <v>60</v>
      </c>
      <c r="L295" s="65" t="s">
        <v>61</v>
      </c>
      <c r="M295" s="65" t="s">
        <v>186</v>
      </c>
      <c r="N295" s="65" t="s">
        <v>62</v>
      </c>
      <c r="O295" s="65" t="s">
        <v>187</v>
      </c>
      <c r="P295" s="65" t="s">
        <v>63</v>
      </c>
      <c r="Q295" s="66" t="s">
        <v>64</v>
      </c>
      <c r="R295" s="67" t="s">
        <v>65</v>
      </c>
      <c r="S295" s="65" t="s">
        <v>66</v>
      </c>
      <c r="T295" s="65" t="s">
        <v>67</v>
      </c>
      <c r="U295" s="65" t="s">
        <v>68</v>
      </c>
      <c r="V295" s="66" t="s">
        <v>69</v>
      </c>
      <c r="W295" s="67" t="s">
        <v>70</v>
      </c>
      <c r="X295" s="62"/>
      <c r="Y295" s="9"/>
    </row>
    <row r="296" spans="7:25" ht="15.6" x14ac:dyDescent="0.3">
      <c r="G296" s="68">
        <v>73</v>
      </c>
      <c r="H296" s="69" t="s">
        <v>102</v>
      </c>
      <c r="I296" s="70"/>
      <c r="J296" s="71"/>
      <c r="K296" s="72"/>
      <c r="L296" s="73"/>
      <c r="M296" s="73"/>
      <c r="N296" s="73"/>
      <c r="O296" s="73"/>
      <c r="P296" s="73"/>
      <c r="Q296" s="74"/>
      <c r="R296" s="75"/>
      <c r="S296" s="73"/>
      <c r="T296" s="73"/>
      <c r="U296" s="73"/>
      <c r="V296" s="74"/>
      <c r="W296" s="76"/>
      <c r="X296" s="62"/>
      <c r="Y296" s="9"/>
    </row>
    <row r="297" spans="7:25" x14ac:dyDescent="0.3">
      <c r="G297" s="77"/>
      <c r="H297" s="62">
        <v>1</v>
      </c>
      <c r="I297" s="62" t="s">
        <v>11</v>
      </c>
      <c r="J297" s="78">
        <v>246</v>
      </c>
      <c r="K297" s="79">
        <v>1</v>
      </c>
      <c r="L297" s="80">
        <v>17174169</v>
      </c>
      <c r="M297" s="81">
        <v>2057529</v>
      </c>
      <c r="N297" s="80">
        <v>46125</v>
      </c>
      <c r="O297" s="80"/>
      <c r="P297" s="81">
        <v>15162765</v>
      </c>
      <c r="Q297" s="82">
        <v>2.2769999999999999E-3</v>
      </c>
      <c r="R297" s="83">
        <v>34525.615904999999</v>
      </c>
      <c r="S297" s="80">
        <v>2156408</v>
      </c>
      <c r="T297" s="81">
        <v>8841</v>
      </c>
      <c r="U297" s="81">
        <v>2147567</v>
      </c>
      <c r="V297" s="84">
        <v>1.91E-3</v>
      </c>
      <c r="W297" s="85">
        <v>4101.8529699999999</v>
      </c>
      <c r="X297" s="62"/>
      <c r="Y297" s="9"/>
    </row>
    <row r="298" spans="7:25" x14ac:dyDescent="0.3">
      <c r="G298" s="77"/>
      <c r="H298" s="62">
        <v>2</v>
      </c>
      <c r="I298" s="62" t="s">
        <v>27</v>
      </c>
      <c r="J298" s="78">
        <v>246</v>
      </c>
      <c r="K298" s="79">
        <v>1</v>
      </c>
      <c r="L298" s="80">
        <v>17174169</v>
      </c>
      <c r="M298" s="81">
        <v>2057529</v>
      </c>
      <c r="N298" s="80">
        <v>46125</v>
      </c>
      <c r="O298" s="80"/>
      <c r="P298" s="81">
        <v>15162765</v>
      </c>
      <c r="Q298" s="82">
        <v>2.6200000000000003E-4</v>
      </c>
      <c r="R298" s="83">
        <v>3972.6444300000003</v>
      </c>
      <c r="S298" s="80">
        <v>2156408</v>
      </c>
      <c r="T298" s="81">
        <v>8841</v>
      </c>
      <c r="U298" s="81">
        <v>2147567</v>
      </c>
      <c r="V298" s="84">
        <v>2.6899999999999998E-4</v>
      </c>
      <c r="W298" s="85">
        <v>577.69552299999998</v>
      </c>
      <c r="X298" s="62"/>
      <c r="Y298" s="9"/>
    </row>
    <row r="299" spans="7:25" x14ac:dyDescent="0.3">
      <c r="G299" s="77"/>
      <c r="H299" s="62">
        <v>3</v>
      </c>
      <c r="I299" s="62" t="s">
        <v>20</v>
      </c>
      <c r="J299" s="78">
        <v>246</v>
      </c>
      <c r="K299" s="79">
        <v>1</v>
      </c>
      <c r="L299" s="80">
        <v>17174169</v>
      </c>
      <c r="M299" s="81">
        <v>2057529</v>
      </c>
      <c r="N299" s="80">
        <v>46125</v>
      </c>
      <c r="O299" s="80"/>
      <c r="P299" s="81">
        <v>15162765</v>
      </c>
      <c r="Q299" s="82">
        <v>5.7799999999999995E-4</v>
      </c>
      <c r="R299" s="83">
        <v>8764.0781699999989</v>
      </c>
      <c r="S299" s="80">
        <v>2156408</v>
      </c>
      <c r="T299" s="81">
        <v>8841</v>
      </c>
      <c r="U299" s="81">
        <v>2147567</v>
      </c>
      <c r="V299" s="84">
        <v>5.9699999999999998E-4</v>
      </c>
      <c r="W299" s="85">
        <v>1282.097499</v>
      </c>
      <c r="X299" s="62"/>
      <c r="Y299" s="9"/>
    </row>
    <row r="300" spans="7:25" x14ac:dyDescent="0.3">
      <c r="G300" s="77"/>
      <c r="H300" s="62">
        <v>4</v>
      </c>
      <c r="I300" s="62" t="s">
        <v>10</v>
      </c>
      <c r="J300" s="78">
        <v>246</v>
      </c>
      <c r="K300" s="79">
        <v>0.6</v>
      </c>
      <c r="L300" s="80">
        <v>17174169</v>
      </c>
      <c r="M300" s="81">
        <v>2057529</v>
      </c>
      <c r="N300" s="80">
        <v>46125</v>
      </c>
      <c r="O300" s="80"/>
      <c r="P300" s="81">
        <v>9097659</v>
      </c>
      <c r="Q300" s="82">
        <v>8.5789999999999998E-3</v>
      </c>
      <c r="R300" s="83">
        <v>78048.816561</v>
      </c>
      <c r="S300" s="80">
        <v>2156408</v>
      </c>
      <c r="T300" s="81">
        <v>8841</v>
      </c>
      <c r="U300" s="81">
        <v>1288540.2</v>
      </c>
      <c r="V300" s="84">
        <v>9.2750000000000003E-3</v>
      </c>
      <c r="W300" s="85">
        <v>11951.210354999999</v>
      </c>
      <c r="X300" s="62"/>
      <c r="Y300" s="9"/>
    </row>
    <row r="301" spans="7:25" x14ac:dyDescent="0.3">
      <c r="G301" s="77"/>
      <c r="H301" s="62">
        <v>136</v>
      </c>
      <c r="I301" s="62" t="s">
        <v>159</v>
      </c>
      <c r="J301" s="78">
        <v>246</v>
      </c>
      <c r="K301" s="79">
        <v>0.6</v>
      </c>
      <c r="L301" s="80">
        <v>17174169</v>
      </c>
      <c r="M301" s="81">
        <v>2057529</v>
      </c>
      <c r="N301" s="80">
        <v>46125</v>
      </c>
      <c r="O301" s="80"/>
      <c r="P301" s="81">
        <v>9097659</v>
      </c>
      <c r="Q301" s="82">
        <v>1.75E-4</v>
      </c>
      <c r="R301" s="83">
        <v>1592.0903249999999</v>
      </c>
      <c r="S301" s="80">
        <v>2156408</v>
      </c>
      <c r="T301" s="81">
        <v>8841</v>
      </c>
      <c r="U301" s="81">
        <v>1288540.2</v>
      </c>
      <c r="V301" s="84">
        <v>0</v>
      </c>
      <c r="W301" s="85">
        <v>0</v>
      </c>
      <c r="X301" s="62"/>
      <c r="Y301" s="9"/>
    </row>
    <row r="302" spans="7:25" x14ac:dyDescent="0.3">
      <c r="G302" s="77"/>
      <c r="H302" s="62">
        <v>6</v>
      </c>
      <c r="I302" s="62" t="s">
        <v>76</v>
      </c>
      <c r="J302" s="78">
        <v>246</v>
      </c>
      <c r="K302" s="79">
        <v>0.6</v>
      </c>
      <c r="L302" s="80">
        <v>17174169</v>
      </c>
      <c r="M302" s="81">
        <v>2057529</v>
      </c>
      <c r="N302" s="80">
        <v>46125</v>
      </c>
      <c r="O302" s="80"/>
      <c r="P302" s="81">
        <v>9097659</v>
      </c>
      <c r="Q302" s="82">
        <v>0</v>
      </c>
      <c r="R302" s="83">
        <v>0</v>
      </c>
      <c r="S302" s="80">
        <v>2156408</v>
      </c>
      <c r="T302" s="81">
        <v>8841</v>
      </c>
      <c r="U302" s="81">
        <v>1288540.2</v>
      </c>
      <c r="V302" s="84">
        <v>0</v>
      </c>
      <c r="W302" s="85">
        <v>0</v>
      </c>
      <c r="X302" s="62"/>
      <c r="Y302" s="9"/>
    </row>
    <row r="303" spans="7:25" x14ac:dyDescent="0.3">
      <c r="G303" s="77"/>
      <c r="H303" s="62">
        <v>7</v>
      </c>
      <c r="I303" s="62" t="s">
        <v>9</v>
      </c>
      <c r="J303" s="78">
        <v>246</v>
      </c>
      <c r="K303" s="79">
        <v>1</v>
      </c>
      <c r="L303" s="80">
        <v>17174169</v>
      </c>
      <c r="M303" s="81">
        <v>2057529</v>
      </c>
      <c r="N303" s="80">
        <v>46125</v>
      </c>
      <c r="O303" s="80"/>
      <c r="P303" s="81">
        <v>15162765</v>
      </c>
      <c r="Q303" s="82">
        <v>1.1900000000000001E-4</v>
      </c>
      <c r="R303" s="83">
        <v>1804.3690350000002</v>
      </c>
      <c r="S303" s="80">
        <v>2156408</v>
      </c>
      <c r="T303" s="81">
        <v>8841</v>
      </c>
      <c r="U303" s="81">
        <v>2147567</v>
      </c>
      <c r="V303" s="84">
        <v>1.27E-4</v>
      </c>
      <c r="W303" s="85">
        <v>272.74100900000002</v>
      </c>
      <c r="X303" s="62"/>
      <c r="Y303" s="9"/>
    </row>
    <row r="304" spans="7:25" x14ac:dyDescent="0.3">
      <c r="G304" s="77"/>
      <c r="H304" s="62">
        <v>8</v>
      </c>
      <c r="I304" s="62" t="s">
        <v>23</v>
      </c>
      <c r="J304" s="78">
        <v>246</v>
      </c>
      <c r="K304" s="79">
        <v>1</v>
      </c>
      <c r="L304" s="80">
        <v>17174169</v>
      </c>
      <c r="M304" s="81">
        <v>2057529</v>
      </c>
      <c r="N304" s="80">
        <v>46125</v>
      </c>
      <c r="O304" s="80"/>
      <c r="P304" s="81">
        <v>15162765</v>
      </c>
      <c r="Q304" s="82">
        <v>1.74E-4</v>
      </c>
      <c r="R304" s="83">
        <v>2638.3211099999999</v>
      </c>
      <c r="S304" s="80">
        <v>2156408</v>
      </c>
      <c r="T304" s="81">
        <v>8841</v>
      </c>
      <c r="U304" s="81">
        <v>2147567</v>
      </c>
      <c r="V304" s="84">
        <v>1.8699999999999999E-4</v>
      </c>
      <c r="W304" s="85">
        <v>401.59502899999995</v>
      </c>
      <c r="X304" s="62"/>
      <c r="Y304" s="9"/>
    </row>
    <row r="305" spans="7:25" x14ac:dyDescent="0.3">
      <c r="G305" s="77"/>
      <c r="H305" s="62">
        <v>9</v>
      </c>
      <c r="I305" s="62" t="s">
        <v>0</v>
      </c>
      <c r="J305" s="78">
        <v>246</v>
      </c>
      <c r="K305" s="79">
        <v>1</v>
      </c>
      <c r="L305" s="80">
        <v>17174169</v>
      </c>
      <c r="M305" s="81">
        <v>2057529</v>
      </c>
      <c r="N305" s="80">
        <v>46125</v>
      </c>
      <c r="O305" s="80"/>
      <c r="P305" s="81">
        <v>15162765</v>
      </c>
      <c r="Q305" s="82">
        <v>2.4800000000000001E-4</v>
      </c>
      <c r="R305" s="83">
        <v>3760.3657200000002</v>
      </c>
      <c r="S305" s="80">
        <v>2156408</v>
      </c>
      <c r="T305" s="81">
        <v>8841</v>
      </c>
      <c r="U305" s="81">
        <v>2147567</v>
      </c>
      <c r="V305" s="84">
        <v>2.6600000000000001E-4</v>
      </c>
      <c r="W305" s="85">
        <v>571.25282200000004</v>
      </c>
      <c r="X305" s="62"/>
      <c r="Y305" s="9"/>
    </row>
    <row r="306" spans="7:25" x14ac:dyDescent="0.3">
      <c r="G306" s="77"/>
      <c r="H306" s="62">
        <v>17</v>
      </c>
      <c r="I306" s="62" t="s">
        <v>16</v>
      </c>
      <c r="J306" s="78">
        <v>246</v>
      </c>
      <c r="K306" s="79">
        <v>1</v>
      </c>
      <c r="L306" s="80">
        <v>17174169</v>
      </c>
      <c r="M306" s="81">
        <v>2057529</v>
      </c>
      <c r="N306" s="80">
        <v>46125</v>
      </c>
      <c r="O306" s="80"/>
      <c r="P306" s="81">
        <v>15162765</v>
      </c>
      <c r="Q306" s="82">
        <v>7.0899999999999999E-4</v>
      </c>
      <c r="R306" s="83">
        <v>10750.400385000001</v>
      </c>
      <c r="S306" s="80">
        <v>2156408</v>
      </c>
      <c r="T306" s="81">
        <v>8841</v>
      </c>
      <c r="U306" s="81">
        <v>2147567</v>
      </c>
      <c r="V306" s="84">
        <v>7.5799999999999999E-4</v>
      </c>
      <c r="W306" s="85">
        <v>1627.8557860000001</v>
      </c>
      <c r="X306" s="62"/>
      <c r="Y306" s="9"/>
    </row>
    <row r="307" spans="7:25" x14ac:dyDescent="0.3">
      <c r="G307" s="77"/>
      <c r="H307" s="62">
        <v>29</v>
      </c>
      <c r="I307" s="62" t="s">
        <v>24</v>
      </c>
      <c r="J307" s="78">
        <v>246</v>
      </c>
      <c r="K307" s="79">
        <v>1</v>
      </c>
      <c r="L307" s="80">
        <v>17174169</v>
      </c>
      <c r="M307" s="81">
        <v>2057529</v>
      </c>
      <c r="N307" s="80">
        <v>46125</v>
      </c>
      <c r="O307" s="80"/>
      <c r="P307" s="81">
        <v>15162765</v>
      </c>
      <c r="Q307" s="82">
        <v>3.1029999999999999E-3</v>
      </c>
      <c r="R307" s="83">
        <v>47050.059795000001</v>
      </c>
      <c r="S307" s="80">
        <v>2156408</v>
      </c>
      <c r="T307" s="81">
        <v>8841</v>
      </c>
      <c r="U307" s="81">
        <v>2147567</v>
      </c>
      <c r="V307" s="84">
        <v>3.1029999999999999E-3</v>
      </c>
      <c r="W307" s="85">
        <v>6663.9004009999999</v>
      </c>
      <c r="X307" s="62"/>
      <c r="Y307" s="9"/>
    </row>
    <row r="308" spans="7:25" x14ac:dyDescent="0.3">
      <c r="G308" s="77"/>
      <c r="H308" s="62">
        <v>38</v>
      </c>
      <c r="I308" s="62" t="s">
        <v>12</v>
      </c>
      <c r="J308" s="78">
        <v>246</v>
      </c>
      <c r="K308" s="79">
        <v>1</v>
      </c>
      <c r="L308" s="80">
        <v>17174169</v>
      </c>
      <c r="M308" s="81">
        <v>2057529</v>
      </c>
      <c r="N308" s="80">
        <v>46125</v>
      </c>
      <c r="O308" s="80"/>
      <c r="P308" s="81">
        <v>15162765</v>
      </c>
      <c r="Q308" s="82">
        <v>9.5000000000000005E-5</v>
      </c>
      <c r="R308" s="83">
        <v>1440.462675</v>
      </c>
      <c r="S308" s="80">
        <v>2156408</v>
      </c>
      <c r="T308" s="81">
        <v>8841</v>
      </c>
      <c r="U308" s="81">
        <v>2147567</v>
      </c>
      <c r="V308" s="84">
        <v>7.8999999999999996E-5</v>
      </c>
      <c r="W308" s="85">
        <v>169.657793</v>
      </c>
      <c r="X308" s="62"/>
      <c r="Y308" s="9"/>
    </row>
    <row r="309" spans="7:25" x14ac:dyDescent="0.3">
      <c r="G309" s="77"/>
      <c r="H309" s="62">
        <v>55</v>
      </c>
      <c r="I309" s="62" t="s">
        <v>26</v>
      </c>
      <c r="J309" s="78">
        <v>246</v>
      </c>
      <c r="K309" s="79">
        <v>1</v>
      </c>
      <c r="L309" s="80">
        <v>17174169</v>
      </c>
      <c r="M309" s="81">
        <v>2057529</v>
      </c>
      <c r="N309" s="80">
        <v>46125</v>
      </c>
      <c r="O309" s="80"/>
      <c r="P309" s="81">
        <v>15162765</v>
      </c>
      <c r="Q309" s="82">
        <v>1.4799999999999999E-4</v>
      </c>
      <c r="R309" s="83">
        <v>2244.0892199999998</v>
      </c>
      <c r="S309" s="80">
        <v>2156408</v>
      </c>
      <c r="T309" s="81">
        <v>8841</v>
      </c>
      <c r="U309" s="81">
        <v>2147567</v>
      </c>
      <c r="V309" s="84">
        <v>1.5699999999999999E-4</v>
      </c>
      <c r="W309" s="85">
        <v>337.16801900000002</v>
      </c>
      <c r="X309" s="62"/>
      <c r="Y309" s="9"/>
    </row>
    <row r="310" spans="7:25" x14ac:dyDescent="0.3">
      <c r="G310" s="77"/>
      <c r="H310" s="62">
        <v>71</v>
      </c>
      <c r="I310" s="62" t="s">
        <v>18</v>
      </c>
      <c r="J310" s="78">
        <v>246</v>
      </c>
      <c r="K310" s="79">
        <v>1</v>
      </c>
      <c r="L310" s="80">
        <v>17174169</v>
      </c>
      <c r="M310" s="81">
        <v>2057529</v>
      </c>
      <c r="N310" s="80">
        <v>46125</v>
      </c>
      <c r="O310" s="80"/>
      <c r="P310" s="81">
        <v>15162765</v>
      </c>
      <c r="Q310" s="82">
        <v>1.0000000000000001E-5</v>
      </c>
      <c r="R310" s="83">
        <v>151.62765000000002</v>
      </c>
      <c r="S310" s="80">
        <v>2156408</v>
      </c>
      <c r="T310" s="81">
        <v>8841</v>
      </c>
      <c r="U310" s="81">
        <v>2147567</v>
      </c>
      <c r="V310" s="84">
        <v>1.1E-5</v>
      </c>
      <c r="W310" s="85">
        <v>23.623237</v>
      </c>
      <c r="X310" s="62"/>
      <c r="Y310" s="9"/>
    </row>
    <row r="311" spans="7:25" x14ac:dyDescent="0.3">
      <c r="G311" s="77"/>
      <c r="H311" s="62">
        <v>72</v>
      </c>
      <c r="I311" s="62" t="s">
        <v>28</v>
      </c>
      <c r="J311" s="78">
        <v>246</v>
      </c>
      <c r="K311" s="79">
        <v>1</v>
      </c>
      <c r="L311" s="80">
        <v>17174169</v>
      </c>
      <c r="M311" s="81">
        <v>2057529</v>
      </c>
      <c r="N311" s="80">
        <v>46125</v>
      </c>
      <c r="O311" s="80"/>
      <c r="P311" s="81">
        <v>15162765</v>
      </c>
      <c r="Q311" s="82">
        <v>2.9999999999999997E-4</v>
      </c>
      <c r="R311" s="83">
        <v>4548.8294999999998</v>
      </c>
      <c r="S311" s="80">
        <v>2156408</v>
      </c>
      <c r="T311" s="81">
        <v>8841</v>
      </c>
      <c r="U311" s="81">
        <v>2147567</v>
      </c>
      <c r="V311" s="84">
        <v>3.1799999999999998E-4</v>
      </c>
      <c r="W311" s="85">
        <v>682.92630599999995</v>
      </c>
      <c r="X311" s="62"/>
      <c r="Y311" s="9"/>
    </row>
    <row r="312" spans="7:25" x14ac:dyDescent="0.3">
      <c r="G312" s="77"/>
      <c r="H312" s="62">
        <v>73</v>
      </c>
      <c r="I312" s="62" t="s">
        <v>102</v>
      </c>
      <c r="J312" s="78">
        <v>246</v>
      </c>
      <c r="K312" s="79">
        <v>1</v>
      </c>
      <c r="L312" s="80">
        <v>17174169</v>
      </c>
      <c r="M312" s="81">
        <v>2057529</v>
      </c>
      <c r="N312" s="80">
        <v>46125</v>
      </c>
      <c r="O312" s="80"/>
      <c r="P312" s="81">
        <v>15162765</v>
      </c>
      <c r="Q312" s="82">
        <v>0</v>
      </c>
      <c r="R312" s="83">
        <v>0</v>
      </c>
      <c r="S312" s="80">
        <v>2156408</v>
      </c>
      <c r="T312" s="81">
        <v>8841</v>
      </c>
      <c r="U312" s="81">
        <v>2147567</v>
      </c>
      <c r="V312" s="84">
        <v>0</v>
      </c>
      <c r="W312" s="85">
        <v>0</v>
      </c>
      <c r="X312" s="62"/>
      <c r="Y312" s="9"/>
    </row>
    <row r="313" spans="7:25" x14ac:dyDescent="0.3">
      <c r="G313" s="77"/>
      <c r="H313" s="62">
        <v>117</v>
      </c>
      <c r="I313" s="62" t="s">
        <v>21</v>
      </c>
      <c r="J313" s="78">
        <v>246</v>
      </c>
      <c r="K313" s="79">
        <v>1</v>
      </c>
      <c r="L313" s="80">
        <v>17174169</v>
      </c>
      <c r="M313" s="81">
        <v>2057529</v>
      </c>
      <c r="N313" s="80">
        <v>46125</v>
      </c>
      <c r="O313" s="80"/>
      <c r="P313" s="81">
        <v>15162765</v>
      </c>
      <c r="Q313" s="82">
        <v>2.5700000000000001E-4</v>
      </c>
      <c r="R313" s="83">
        <v>3896.8306050000001</v>
      </c>
      <c r="S313" s="80">
        <v>2156408</v>
      </c>
      <c r="T313" s="81">
        <v>8841</v>
      </c>
      <c r="U313" s="81">
        <v>2147567</v>
      </c>
      <c r="V313" s="84">
        <v>2.7300000000000002E-4</v>
      </c>
      <c r="W313" s="85">
        <v>586.28579100000002</v>
      </c>
      <c r="X313" s="62"/>
      <c r="Y313" s="9"/>
    </row>
    <row r="314" spans="7:25" x14ac:dyDescent="0.3">
      <c r="G314" s="77"/>
      <c r="H314" s="62">
        <v>122</v>
      </c>
      <c r="I314" s="62" t="s">
        <v>96</v>
      </c>
      <c r="J314" s="78">
        <v>246</v>
      </c>
      <c r="K314" s="79">
        <v>1</v>
      </c>
      <c r="L314" s="80">
        <v>17174169</v>
      </c>
      <c r="M314" s="81">
        <v>2057529</v>
      </c>
      <c r="N314" s="80">
        <v>46125</v>
      </c>
      <c r="O314" s="80"/>
      <c r="P314" s="81">
        <v>15162765</v>
      </c>
      <c r="Q314" s="82">
        <v>0</v>
      </c>
      <c r="R314" s="83">
        <v>0</v>
      </c>
      <c r="S314" s="80">
        <v>2156408</v>
      </c>
      <c r="T314" s="81">
        <v>8841</v>
      </c>
      <c r="U314" s="81">
        <v>2147567</v>
      </c>
      <c r="V314" s="84">
        <v>0</v>
      </c>
      <c r="W314" s="85">
        <v>0</v>
      </c>
      <c r="X314" s="62"/>
      <c r="Y314" s="9"/>
    </row>
    <row r="315" spans="7:25" x14ac:dyDescent="0.3">
      <c r="G315" s="77"/>
      <c r="H315" s="62"/>
      <c r="I315" s="62"/>
      <c r="J315" s="78"/>
      <c r="K315" s="79"/>
      <c r="L315" s="81"/>
      <c r="M315" s="81"/>
      <c r="N315" s="81"/>
      <c r="O315" s="81"/>
      <c r="P315" s="81"/>
      <c r="Q315" s="84"/>
      <c r="R315" s="83"/>
      <c r="S315" s="81"/>
      <c r="T315" s="81"/>
      <c r="U315" s="81"/>
      <c r="V315" s="84"/>
      <c r="W315" s="85"/>
      <c r="X315" s="62"/>
      <c r="Y315" s="9"/>
    </row>
    <row r="316" spans="7:25" ht="15.6" x14ac:dyDescent="0.3">
      <c r="G316" s="90">
        <v>73</v>
      </c>
      <c r="H316" s="91" t="s">
        <v>102</v>
      </c>
      <c r="I316" s="62"/>
      <c r="J316" s="78"/>
      <c r="K316" s="79"/>
      <c r="L316" s="81"/>
      <c r="M316" s="81"/>
      <c r="N316" s="81"/>
      <c r="O316" s="81"/>
      <c r="P316" s="81"/>
      <c r="Q316" s="84"/>
      <c r="R316" s="83"/>
      <c r="S316" s="81"/>
      <c r="T316" s="81"/>
      <c r="U316" s="81"/>
      <c r="V316" s="84"/>
      <c r="W316" s="85"/>
      <c r="X316" s="62"/>
      <c r="Y316" s="9"/>
    </row>
    <row r="317" spans="7:25" x14ac:dyDescent="0.3">
      <c r="G317" s="77"/>
      <c r="H317" s="62">
        <v>1</v>
      </c>
      <c r="I317" s="62" t="s">
        <v>11</v>
      </c>
      <c r="J317" s="78">
        <v>846</v>
      </c>
      <c r="K317" s="79">
        <v>1</v>
      </c>
      <c r="L317" s="80">
        <v>0</v>
      </c>
      <c r="M317" s="81"/>
      <c r="N317" s="80">
        <v>45352</v>
      </c>
      <c r="O317" s="81">
        <v>64498</v>
      </c>
      <c r="P317" s="81">
        <v>-19146</v>
      </c>
      <c r="Q317" s="82">
        <v>2.2769999999999999E-3</v>
      </c>
      <c r="R317" s="83">
        <v>-43.595441999999998</v>
      </c>
      <c r="S317" s="80">
        <v>0</v>
      </c>
      <c r="T317" s="81">
        <v>0</v>
      </c>
      <c r="U317" s="81">
        <v>0</v>
      </c>
      <c r="V317" s="84">
        <v>1.91E-3</v>
      </c>
      <c r="W317" s="85">
        <v>0</v>
      </c>
      <c r="X317" s="62"/>
      <c r="Y317" s="9"/>
    </row>
    <row r="318" spans="7:25" x14ac:dyDescent="0.3">
      <c r="G318" s="77"/>
      <c r="H318" s="62">
        <v>2</v>
      </c>
      <c r="I318" s="62" t="s">
        <v>27</v>
      </c>
      <c r="J318" s="78">
        <v>846</v>
      </c>
      <c r="K318" s="79">
        <v>1</v>
      </c>
      <c r="L318" s="80">
        <v>0</v>
      </c>
      <c r="M318" s="81"/>
      <c r="N318" s="80">
        <v>45352</v>
      </c>
      <c r="O318" s="81">
        <v>64498</v>
      </c>
      <c r="P318" s="81">
        <v>-19146</v>
      </c>
      <c r="Q318" s="82">
        <v>2.6200000000000003E-4</v>
      </c>
      <c r="R318" s="83">
        <v>-5.0162520000000006</v>
      </c>
      <c r="S318" s="80">
        <v>0</v>
      </c>
      <c r="T318" s="81">
        <v>0</v>
      </c>
      <c r="U318" s="81">
        <v>0</v>
      </c>
      <c r="V318" s="84">
        <v>2.6899999999999998E-4</v>
      </c>
      <c r="W318" s="85">
        <v>0</v>
      </c>
      <c r="X318" s="62"/>
      <c r="Y318" s="9"/>
    </row>
    <row r="319" spans="7:25" x14ac:dyDescent="0.3">
      <c r="G319" s="77"/>
      <c r="H319" s="62">
        <v>3</v>
      </c>
      <c r="I319" s="62" t="s">
        <v>20</v>
      </c>
      <c r="J319" s="78">
        <v>846</v>
      </c>
      <c r="K319" s="79">
        <v>1</v>
      </c>
      <c r="L319" s="80">
        <v>0</v>
      </c>
      <c r="M319" s="81"/>
      <c r="N319" s="80">
        <v>45352</v>
      </c>
      <c r="O319" s="81">
        <v>64498</v>
      </c>
      <c r="P319" s="81">
        <v>-19146</v>
      </c>
      <c r="Q319" s="82">
        <v>5.7799999999999995E-4</v>
      </c>
      <c r="R319" s="83">
        <v>-11.066388</v>
      </c>
      <c r="S319" s="80">
        <v>0</v>
      </c>
      <c r="T319" s="81">
        <v>0</v>
      </c>
      <c r="U319" s="81">
        <v>0</v>
      </c>
      <c r="V319" s="84">
        <v>5.9699999999999998E-4</v>
      </c>
      <c r="W319" s="85">
        <v>0</v>
      </c>
      <c r="X319" s="62"/>
      <c r="Y319" s="9"/>
    </row>
    <row r="320" spans="7:25" x14ac:dyDescent="0.3">
      <c r="G320" s="77"/>
      <c r="H320" s="62">
        <v>4</v>
      </c>
      <c r="I320" s="62" t="s">
        <v>10</v>
      </c>
      <c r="J320" s="78">
        <v>846</v>
      </c>
      <c r="K320" s="79">
        <v>0.6</v>
      </c>
      <c r="L320" s="80">
        <v>0</v>
      </c>
      <c r="M320" s="81"/>
      <c r="N320" s="80">
        <v>45352</v>
      </c>
      <c r="O320" s="81">
        <v>64498</v>
      </c>
      <c r="P320" s="81">
        <v>-11487.6</v>
      </c>
      <c r="Q320" s="82">
        <v>8.5789999999999998E-3</v>
      </c>
      <c r="R320" s="83">
        <v>-98.552120400000007</v>
      </c>
      <c r="S320" s="80">
        <v>0</v>
      </c>
      <c r="T320" s="81">
        <v>0</v>
      </c>
      <c r="U320" s="81">
        <v>0</v>
      </c>
      <c r="V320" s="84">
        <v>9.2750000000000003E-3</v>
      </c>
      <c r="W320" s="85">
        <v>0</v>
      </c>
      <c r="X320" s="62"/>
      <c r="Y320" s="9"/>
    </row>
    <row r="321" spans="7:25" x14ac:dyDescent="0.3">
      <c r="G321" s="77"/>
      <c r="H321" s="62">
        <v>136</v>
      </c>
      <c r="I321" s="62" t="s">
        <v>159</v>
      </c>
      <c r="J321" s="78">
        <v>846</v>
      </c>
      <c r="K321" s="79">
        <v>0.6</v>
      </c>
      <c r="L321" s="80">
        <v>0</v>
      </c>
      <c r="M321" s="81"/>
      <c r="N321" s="80">
        <v>45352</v>
      </c>
      <c r="O321" s="81">
        <v>64498</v>
      </c>
      <c r="P321" s="81">
        <v>-11487.6</v>
      </c>
      <c r="Q321" s="82">
        <v>1.75E-4</v>
      </c>
      <c r="R321" s="83">
        <v>-2.0103300000000002</v>
      </c>
      <c r="S321" s="80">
        <v>0</v>
      </c>
      <c r="T321" s="81">
        <v>0</v>
      </c>
      <c r="U321" s="81">
        <v>0</v>
      </c>
      <c r="V321" s="84">
        <v>0</v>
      </c>
      <c r="W321" s="85">
        <v>0</v>
      </c>
      <c r="X321" s="62"/>
      <c r="Y321" s="9"/>
    </row>
    <row r="322" spans="7:25" x14ac:dyDescent="0.3">
      <c r="G322" s="77"/>
      <c r="H322" s="62">
        <v>6</v>
      </c>
      <c r="I322" s="62" t="s">
        <v>76</v>
      </c>
      <c r="J322" s="78">
        <v>846</v>
      </c>
      <c r="K322" s="79">
        <v>0.6</v>
      </c>
      <c r="L322" s="80">
        <v>0</v>
      </c>
      <c r="M322" s="81"/>
      <c r="N322" s="80">
        <v>45352</v>
      </c>
      <c r="O322" s="81">
        <v>64498</v>
      </c>
      <c r="P322" s="81">
        <v>-11487.6</v>
      </c>
      <c r="Q322" s="82">
        <v>0</v>
      </c>
      <c r="R322" s="83">
        <v>0</v>
      </c>
      <c r="S322" s="80">
        <v>0</v>
      </c>
      <c r="T322" s="81">
        <v>0</v>
      </c>
      <c r="U322" s="81">
        <v>0</v>
      </c>
      <c r="V322" s="84">
        <v>0</v>
      </c>
      <c r="W322" s="85">
        <v>0</v>
      </c>
      <c r="X322" s="62"/>
      <c r="Y322" s="9"/>
    </row>
    <row r="323" spans="7:25" x14ac:dyDescent="0.3">
      <c r="G323" s="77"/>
      <c r="H323" s="62">
        <v>7</v>
      </c>
      <c r="I323" s="62" t="s">
        <v>9</v>
      </c>
      <c r="J323" s="78">
        <v>846</v>
      </c>
      <c r="K323" s="79">
        <v>1</v>
      </c>
      <c r="L323" s="80">
        <v>0</v>
      </c>
      <c r="M323" s="81"/>
      <c r="N323" s="80">
        <v>45352</v>
      </c>
      <c r="O323" s="81">
        <v>64498</v>
      </c>
      <c r="P323" s="81">
        <v>-19146</v>
      </c>
      <c r="Q323" s="82">
        <v>1.1900000000000001E-4</v>
      </c>
      <c r="R323" s="83">
        <v>-2.2783739999999999</v>
      </c>
      <c r="S323" s="80">
        <v>0</v>
      </c>
      <c r="T323" s="81">
        <v>0</v>
      </c>
      <c r="U323" s="81">
        <v>0</v>
      </c>
      <c r="V323" s="84">
        <v>1.27E-4</v>
      </c>
      <c r="W323" s="85">
        <v>0</v>
      </c>
      <c r="X323" s="62"/>
      <c r="Y323" s="9"/>
    </row>
    <row r="324" spans="7:25" x14ac:dyDescent="0.3">
      <c r="G324" s="77"/>
      <c r="H324" s="62">
        <v>8</v>
      </c>
      <c r="I324" s="62" t="s">
        <v>23</v>
      </c>
      <c r="J324" s="78">
        <v>846</v>
      </c>
      <c r="K324" s="79">
        <v>1</v>
      </c>
      <c r="L324" s="80">
        <v>0</v>
      </c>
      <c r="M324" s="81"/>
      <c r="N324" s="80">
        <v>45352</v>
      </c>
      <c r="O324" s="81">
        <v>64498</v>
      </c>
      <c r="P324" s="81">
        <v>-19146</v>
      </c>
      <c r="Q324" s="82">
        <v>1.74E-4</v>
      </c>
      <c r="R324" s="83">
        <v>-3.331404</v>
      </c>
      <c r="S324" s="80">
        <v>0</v>
      </c>
      <c r="T324" s="81">
        <v>0</v>
      </c>
      <c r="U324" s="81">
        <v>0</v>
      </c>
      <c r="V324" s="84">
        <v>1.8699999999999999E-4</v>
      </c>
      <c r="W324" s="85">
        <v>0</v>
      </c>
      <c r="X324" s="62"/>
      <c r="Y324" s="9"/>
    </row>
    <row r="325" spans="7:25" x14ac:dyDescent="0.3">
      <c r="G325" s="77"/>
      <c r="H325" s="62">
        <v>9</v>
      </c>
      <c r="I325" s="62" t="s">
        <v>0</v>
      </c>
      <c r="J325" s="78">
        <v>846</v>
      </c>
      <c r="K325" s="79">
        <v>1</v>
      </c>
      <c r="L325" s="80">
        <v>0</v>
      </c>
      <c r="M325" s="81"/>
      <c r="N325" s="80">
        <v>45352</v>
      </c>
      <c r="O325" s="81">
        <v>64498</v>
      </c>
      <c r="P325" s="81">
        <v>-19146</v>
      </c>
      <c r="Q325" s="82">
        <v>2.4800000000000001E-4</v>
      </c>
      <c r="R325" s="83">
        <v>-4.748208</v>
      </c>
      <c r="S325" s="80">
        <v>0</v>
      </c>
      <c r="T325" s="81">
        <v>0</v>
      </c>
      <c r="U325" s="81">
        <v>0</v>
      </c>
      <c r="V325" s="84">
        <v>2.6600000000000001E-4</v>
      </c>
      <c r="W325" s="85">
        <v>0</v>
      </c>
      <c r="X325" s="62"/>
      <c r="Y325" s="9"/>
    </row>
    <row r="326" spans="7:25" x14ac:dyDescent="0.3">
      <c r="G326" s="77"/>
      <c r="H326" s="62">
        <v>29</v>
      </c>
      <c r="I326" s="62" t="s">
        <v>24</v>
      </c>
      <c r="J326" s="78">
        <v>846</v>
      </c>
      <c r="K326" s="79">
        <v>1</v>
      </c>
      <c r="L326" s="80">
        <v>0</v>
      </c>
      <c r="M326" s="81"/>
      <c r="N326" s="80">
        <v>45352</v>
      </c>
      <c r="O326" s="81">
        <v>64498</v>
      </c>
      <c r="P326" s="81">
        <v>-19146</v>
      </c>
      <c r="Q326" s="82">
        <v>3.1029999999999999E-3</v>
      </c>
      <c r="R326" s="83">
        <v>-59.410038</v>
      </c>
      <c r="S326" s="80">
        <v>0</v>
      </c>
      <c r="T326" s="81">
        <v>0</v>
      </c>
      <c r="U326" s="81">
        <v>0</v>
      </c>
      <c r="V326" s="84">
        <v>3.1029999999999999E-3</v>
      </c>
      <c r="W326" s="85">
        <v>0</v>
      </c>
      <c r="X326" s="62"/>
      <c r="Y326" s="9"/>
    </row>
    <row r="327" spans="7:25" x14ac:dyDescent="0.3">
      <c r="G327" s="77"/>
      <c r="H327" s="62">
        <v>38</v>
      </c>
      <c r="I327" s="62" t="s">
        <v>12</v>
      </c>
      <c r="J327" s="78">
        <v>846</v>
      </c>
      <c r="K327" s="79">
        <v>1</v>
      </c>
      <c r="L327" s="80">
        <v>0</v>
      </c>
      <c r="M327" s="81"/>
      <c r="N327" s="80">
        <v>45352</v>
      </c>
      <c r="O327" s="81">
        <v>64498</v>
      </c>
      <c r="P327" s="81">
        <v>-19146</v>
      </c>
      <c r="Q327" s="82">
        <v>9.5000000000000005E-5</v>
      </c>
      <c r="R327" s="83">
        <v>-1.8188700000000002</v>
      </c>
      <c r="S327" s="80">
        <v>0</v>
      </c>
      <c r="T327" s="81">
        <v>0</v>
      </c>
      <c r="U327" s="81">
        <v>0</v>
      </c>
      <c r="V327" s="84">
        <v>7.8999999999999996E-5</v>
      </c>
      <c r="W327" s="85">
        <v>0</v>
      </c>
      <c r="X327" s="62"/>
      <c r="Y327" s="9"/>
    </row>
    <row r="328" spans="7:25" x14ac:dyDescent="0.3">
      <c r="G328" s="77"/>
      <c r="H328" s="62">
        <v>55</v>
      </c>
      <c r="I328" s="62" t="s">
        <v>26</v>
      </c>
      <c r="J328" s="78">
        <v>846</v>
      </c>
      <c r="K328" s="79">
        <v>1</v>
      </c>
      <c r="L328" s="80">
        <v>0</v>
      </c>
      <c r="M328" s="81"/>
      <c r="N328" s="80">
        <v>45352</v>
      </c>
      <c r="O328" s="81">
        <v>64498</v>
      </c>
      <c r="P328" s="81">
        <v>-19146</v>
      </c>
      <c r="Q328" s="82">
        <v>1.4799999999999999E-4</v>
      </c>
      <c r="R328" s="83">
        <v>-2.8336079999999999</v>
      </c>
      <c r="S328" s="80">
        <v>0</v>
      </c>
      <c r="T328" s="81">
        <v>0</v>
      </c>
      <c r="U328" s="81">
        <v>0</v>
      </c>
      <c r="V328" s="84">
        <v>1.5699999999999999E-4</v>
      </c>
      <c r="W328" s="85">
        <v>0</v>
      </c>
      <c r="X328" s="62"/>
      <c r="Y328" s="9"/>
    </row>
    <row r="329" spans="7:25" x14ac:dyDescent="0.3">
      <c r="G329" s="77"/>
      <c r="H329" s="62">
        <v>71</v>
      </c>
      <c r="I329" s="62" t="s">
        <v>18</v>
      </c>
      <c r="J329" s="78">
        <v>846</v>
      </c>
      <c r="K329" s="79">
        <v>1</v>
      </c>
      <c r="L329" s="80">
        <v>0</v>
      </c>
      <c r="M329" s="81"/>
      <c r="N329" s="80">
        <v>45352</v>
      </c>
      <c r="O329" s="81">
        <v>64498</v>
      </c>
      <c r="P329" s="81">
        <v>-19146</v>
      </c>
      <c r="Q329" s="82">
        <v>1.0000000000000001E-5</v>
      </c>
      <c r="R329" s="83">
        <v>-0.19146000000000002</v>
      </c>
      <c r="S329" s="80">
        <v>0</v>
      </c>
      <c r="T329" s="81">
        <v>0</v>
      </c>
      <c r="U329" s="81">
        <v>0</v>
      </c>
      <c r="V329" s="84">
        <v>1.1E-5</v>
      </c>
      <c r="W329" s="85">
        <v>0</v>
      </c>
      <c r="X329" s="62"/>
      <c r="Y329" s="9"/>
    </row>
    <row r="330" spans="7:25" x14ac:dyDescent="0.3">
      <c r="G330" s="77"/>
      <c r="H330" s="62">
        <v>72</v>
      </c>
      <c r="I330" s="62" t="s">
        <v>28</v>
      </c>
      <c r="J330" s="78">
        <v>846</v>
      </c>
      <c r="K330" s="79">
        <v>1</v>
      </c>
      <c r="L330" s="80">
        <v>0</v>
      </c>
      <c r="M330" s="81"/>
      <c r="N330" s="80">
        <v>45352</v>
      </c>
      <c r="O330" s="81">
        <v>64498</v>
      </c>
      <c r="P330" s="81">
        <v>-19146</v>
      </c>
      <c r="Q330" s="82">
        <v>2.9999999999999997E-4</v>
      </c>
      <c r="R330" s="83">
        <v>-5.7437999999999994</v>
      </c>
      <c r="S330" s="80">
        <v>0</v>
      </c>
      <c r="T330" s="81">
        <v>0</v>
      </c>
      <c r="U330" s="81">
        <v>0</v>
      </c>
      <c r="V330" s="84">
        <v>3.1799999999999998E-4</v>
      </c>
      <c r="W330" s="85">
        <v>0</v>
      </c>
      <c r="X330" s="62"/>
      <c r="Y330" s="9"/>
    </row>
    <row r="331" spans="7:25" x14ac:dyDescent="0.3">
      <c r="G331" s="77"/>
      <c r="H331" s="62">
        <v>73</v>
      </c>
      <c r="I331" s="62" t="s">
        <v>102</v>
      </c>
      <c r="J331" s="78">
        <v>846</v>
      </c>
      <c r="K331" s="79">
        <v>1</v>
      </c>
      <c r="L331" s="80">
        <v>0</v>
      </c>
      <c r="M331" s="81"/>
      <c r="N331" s="80">
        <v>45352</v>
      </c>
      <c r="O331" s="81">
        <v>64498</v>
      </c>
      <c r="P331" s="81">
        <v>-19146</v>
      </c>
      <c r="Q331" s="82">
        <v>0</v>
      </c>
      <c r="R331" s="83">
        <v>0</v>
      </c>
      <c r="S331" s="80">
        <v>0</v>
      </c>
      <c r="T331" s="81">
        <v>0</v>
      </c>
      <c r="U331" s="81">
        <v>0</v>
      </c>
      <c r="V331" s="84">
        <v>0</v>
      </c>
      <c r="W331" s="85">
        <v>0</v>
      </c>
      <c r="X331" s="62"/>
      <c r="Y331" s="9"/>
    </row>
    <row r="332" spans="7:25" x14ac:dyDescent="0.3">
      <c r="G332" s="77"/>
      <c r="H332" s="62">
        <v>117</v>
      </c>
      <c r="I332" s="62" t="s">
        <v>21</v>
      </c>
      <c r="J332" s="78">
        <v>846</v>
      </c>
      <c r="K332" s="79">
        <v>1</v>
      </c>
      <c r="L332" s="80">
        <v>0</v>
      </c>
      <c r="M332" s="81"/>
      <c r="N332" s="80">
        <v>45352</v>
      </c>
      <c r="O332" s="81">
        <v>64498</v>
      </c>
      <c r="P332" s="81">
        <v>-19146</v>
      </c>
      <c r="Q332" s="82">
        <v>2.5700000000000001E-4</v>
      </c>
      <c r="R332" s="83">
        <v>-4.9205220000000001</v>
      </c>
      <c r="S332" s="80">
        <v>0</v>
      </c>
      <c r="T332" s="81">
        <v>0</v>
      </c>
      <c r="U332" s="81">
        <v>0</v>
      </c>
      <c r="V332" s="84">
        <v>2.7300000000000002E-4</v>
      </c>
      <c r="W332" s="85">
        <v>0</v>
      </c>
      <c r="X332" s="62"/>
      <c r="Y332" s="9"/>
    </row>
    <row r="333" spans="7:25" x14ac:dyDescent="0.3">
      <c r="G333" s="77"/>
      <c r="H333" s="62">
        <v>122</v>
      </c>
      <c r="I333" s="62" t="s">
        <v>96</v>
      </c>
      <c r="J333" s="78">
        <v>846</v>
      </c>
      <c r="K333" s="79">
        <v>1</v>
      </c>
      <c r="L333" s="80">
        <v>0</v>
      </c>
      <c r="M333" s="81"/>
      <c r="N333" s="80">
        <v>45352</v>
      </c>
      <c r="O333" s="81">
        <v>64498</v>
      </c>
      <c r="P333" s="81">
        <v>-19146</v>
      </c>
      <c r="Q333" s="82">
        <v>0</v>
      </c>
      <c r="R333" s="83">
        <v>0</v>
      </c>
      <c r="S333" s="80">
        <v>0</v>
      </c>
      <c r="T333" s="81">
        <v>0</v>
      </c>
      <c r="U333" s="81">
        <v>0</v>
      </c>
      <c r="V333" s="84">
        <v>0</v>
      </c>
      <c r="W333" s="85">
        <v>0</v>
      </c>
      <c r="X333" s="62"/>
      <c r="Y333" s="9"/>
    </row>
    <row r="334" spans="7:25" ht="15" thickBot="1" x14ac:dyDescent="0.35">
      <c r="G334" s="86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93"/>
      <c r="X334" s="89"/>
      <c r="Y334" s="9"/>
    </row>
    <row r="335" spans="7:25" x14ac:dyDescent="0.3">
      <c r="G335" s="62">
        <v>73</v>
      </c>
      <c r="H335" s="62" t="s">
        <v>102</v>
      </c>
      <c r="I335" s="62"/>
      <c r="J335" s="78"/>
      <c r="K335" s="79"/>
      <c r="L335" s="81"/>
      <c r="M335" s="81"/>
      <c r="N335" s="81"/>
      <c r="O335" s="81"/>
      <c r="P335" s="81"/>
      <c r="Q335" s="84"/>
      <c r="R335" s="83">
        <v>204943.08426960002</v>
      </c>
      <c r="S335" s="81"/>
      <c r="T335" s="81"/>
      <c r="U335" s="81"/>
      <c r="V335" s="84"/>
      <c r="W335" s="83">
        <v>29249.862539999998</v>
      </c>
      <c r="X335" s="89">
        <v>234192.94680960002</v>
      </c>
      <c r="Y335" s="9"/>
    </row>
    <row r="336" spans="7:25" x14ac:dyDescent="0.3">
      <c r="G336" s="62"/>
      <c r="H336" s="62"/>
      <c r="I336" s="62"/>
      <c r="J336" s="78"/>
      <c r="K336" s="79"/>
      <c r="L336" s="81"/>
      <c r="M336" s="81"/>
      <c r="N336" s="81"/>
      <c r="O336" s="81"/>
      <c r="P336" s="81"/>
      <c r="Q336" s="84"/>
      <c r="R336" s="83"/>
      <c r="S336" s="81"/>
      <c r="T336" s="81"/>
      <c r="U336" s="81"/>
      <c r="V336" s="84"/>
      <c r="W336" s="83"/>
      <c r="X336" s="62"/>
      <c r="Y336" s="9"/>
    </row>
    <row r="337" spans="7:25" ht="15" thickBot="1" x14ac:dyDescent="0.35">
      <c r="G337" s="62"/>
      <c r="H337" s="62"/>
      <c r="I337" s="62"/>
      <c r="J337" s="63" t="s">
        <v>59</v>
      </c>
      <c r="K337" s="64" t="s">
        <v>60</v>
      </c>
      <c r="L337" s="65" t="s">
        <v>61</v>
      </c>
      <c r="M337" s="65" t="s">
        <v>186</v>
      </c>
      <c r="N337" s="65" t="s">
        <v>62</v>
      </c>
      <c r="O337" s="65" t="s">
        <v>187</v>
      </c>
      <c r="P337" s="65" t="s">
        <v>63</v>
      </c>
      <c r="Q337" s="66" t="s">
        <v>64</v>
      </c>
      <c r="R337" s="67" t="s">
        <v>65</v>
      </c>
      <c r="S337" s="65" t="s">
        <v>66</v>
      </c>
      <c r="T337" s="65" t="s">
        <v>67</v>
      </c>
      <c r="U337" s="65" t="s">
        <v>68</v>
      </c>
      <c r="V337" s="66" t="s">
        <v>69</v>
      </c>
      <c r="W337" s="67" t="s">
        <v>70</v>
      </c>
      <c r="X337" s="62"/>
      <c r="Y337" s="9"/>
    </row>
    <row r="338" spans="7:25" ht="15.6" x14ac:dyDescent="0.3">
      <c r="G338" s="68">
        <v>74</v>
      </c>
      <c r="H338" s="69" t="s">
        <v>103</v>
      </c>
      <c r="I338" s="70"/>
      <c r="J338" s="71"/>
      <c r="K338" s="72"/>
      <c r="L338" s="73"/>
      <c r="M338" s="73"/>
      <c r="N338" s="73"/>
      <c r="O338" s="73"/>
      <c r="P338" s="73"/>
      <c r="Q338" s="74"/>
      <c r="R338" s="75"/>
      <c r="S338" s="73"/>
      <c r="T338" s="73"/>
      <c r="U338" s="73"/>
      <c r="V338" s="74"/>
      <c r="W338" s="76"/>
      <c r="X338" s="62"/>
      <c r="Y338" s="9"/>
    </row>
    <row r="339" spans="7:25" x14ac:dyDescent="0.3">
      <c r="G339" s="77"/>
      <c r="H339" s="62">
        <v>1</v>
      </c>
      <c r="I339" s="62" t="s">
        <v>11</v>
      </c>
      <c r="J339" s="78">
        <v>251</v>
      </c>
      <c r="K339" s="79">
        <v>1</v>
      </c>
      <c r="L339" s="80">
        <v>36598341</v>
      </c>
      <c r="M339" s="81">
        <v>3991243</v>
      </c>
      <c r="N339" s="80">
        <v>34214</v>
      </c>
      <c r="O339" s="80"/>
      <c r="P339" s="81">
        <v>32641312</v>
      </c>
      <c r="Q339" s="82">
        <v>2.2769999999999999E-3</v>
      </c>
      <c r="R339" s="83">
        <v>74324.267424000005</v>
      </c>
      <c r="S339" s="80">
        <v>64745</v>
      </c>
      <c r="T339" s="81">
        <v>985660</v>
      </c>
      <c r="U339" s="81">
        <v>-920915</v>
      </c>
      <c r="V339" s="84">
        <v>1.91E-3</v>
      </c>
      <c r="W339" s="85">
        <v>-1758.9476500000001</v>
      </c>
      <c r="X339" s="62"/>
      <c r="Y339" s="9"/>
    </row>
    <row r="340" spans="7:25" x14ac:dyDescent="0.3">
      <c r="G340" s="77"/>
      <c r="H340" s="62">
        <v>2</v>
      </c>
      <c r="I340" s="62" t="s">
        <v>27</v>
      </c>
      <c r="J340" s="78">
        <v>251</v>
      </c>
      <c r="K340" s="79">
        <v>1</v>
      </c>
      <c r="L340" s="80">
        <v>36598341</v>
      </c>
      <c r="M340" s="81">
        <v>3991243</v>
      </c>
      <c r="N340" s="80">
        <v>34214</v>
      </c>
      <c r="O340" s="80"/>
      <c r="P340" s="81">
        <v>32641312</v>
      </c>
      <c r="Q340" s="82">
        <v>2.6200000000000003E-4</v>
      </c>
      <c r="R340" s="83">
        <v>8552.0237440000001</v>
      </c>
      <c r="S340" s="80">
        <v>64745</v>
      </c>
      <c r="T340" s="81">
        <v>985660</v>
      </c>
      <c r="U340" s="81">
        <v>-920915</v>
      </c>
      <c r="V340" s="84">
        <v>2.6899999999999998E-4</v>
      </c>
      <c r="W340" s="85">
        <v>-247.72613499999997</v>
      </c>
      <c r="X340" s="62"/>
      <c r="Y340" s="9"/>
    </row>
    <row r="341" spans="7:25" x14ac:dyDescent="0.3">
      <c r="G341" s="77"/>
      <c r="H341" s="62">
        <v>3</v>
      </c>
      <c r="I341" s="62" t="s">
        <v>20</v>
      </c>
      <c r="J341" s="78">
        <v>251</v>
      </c>
      <c r="K341" s="79">
        <v>1</v>
      </c>
      <c r="L341" s="80">
        <v>36598341</v>
      </c>
      <c r="M341" s="81">
        <v>3991243</v>
      </c>
      <c r="N341" s="80">
        <v>34214</v>
      </c>
      <c r="O341" s="80"/>
      <c r="P341" s="81">
        <v>32641312</v>
      </c>
      <c r="Q341" s="82">
        <v>5.7799999999999995E-4</v>
      </c>
      <c r="R341" s="83">
        <v>18866.678335999997</v>
      </c>
      <c r="S341" s="80">
        <v>64745</v>
      </c>
      <c r="T341" s="81">
        <v>985660</v>
      </c>
      <c r="U341" s="81">
        <v>-920915</v>
      </c>
      <c r="V341" s="84">
        <v>5.9699999999999998E-4</v>
      </c>
      <c r="W341" s="85">
        <v>-549.78625499999998</v>
      </c>
      <c r="X341" s="62"/>
      <c r="Y341" s="9"/>
    </row>
    <row r="342" spans="7:25" x14ac:dyDescent="0.3">
      <c r="G342" s="77"/>
      <c r="H342" s="62">
        <v>4</v>
      </c>
      <c r="I342" s="62" t="s">
        <v>10</v>
      </c>
      <c r="J342" s="78">
        <v>251</v>
      </c>
      <c r="K342" s="79">
        <v>0.6</v>
      </c>
      <c r="L342" s="80">
        <v>36598341</v>
      </c>
      <c r="M342" s="81">
        <v>3991243</v>
      </c>
      <c r="N342" s="80">
        <v>34214</v>
      </c>
      <c r="O342" s="80"/>
      <c r="P342" s="81">
        <v>19584787.199999999</v>
      </c>
      <c r="Q342" s="82">
        <v>8.5789999999999998E-3</v>
      </c>
      <c r="R342" s="83">
        <v>168017.88938879999</v>
      </c>
      <c r="S342" s="80">
        <v>64745</v>
      </c>
      <c r="T342" s="81">
        <v>985660</v>
      </c>
      <c r="U342" s="81">
        <v>-552549</v>
      </c>
      <c r="V342" s="84">
        <v>9.2750000000000003E-3</v>
      </c>
      <c r="W342" s="85">
        <v>-5124.8919750000005</v>
      </c>
      <c r="X342" s="62"/>
      <c r="Y342" s="9"/>
    </row>
    <row r="343" spans="7:25" x14ac:dyDescent="0.3">
      <c r="G343" s="77"/>
      <c r="H343" s="62">
        <v>136</v>
      </c>
      <c r="I343" s="62" t="s">
        <v>159</v>
      </c>
      <c r="J343" s="78">
        <v>251</v>
      </c>
      <c r="K343" s="79">
        <v>0.6</v>
      </c>
      <c r="L343" s="80">
        <v>36598341</v>
      </c>
      <c r="M343" s="81">
        <v>3991243</v>
      </c>
      <c r="N343" s="80">
        <v>34214</v>
      </c>
      <c r="O343" s="80"/>
      <c r="P343" s="81">
        <v>19584787.199999999</v>
      </c>
      <c r="Q343" s="82">
        <v>1.75E-4</v>
      </c>
      <c r="R343" s="83">
        <v>3427.3377599999999</v>
      </c>
      <c r="S343" s="80">
        <v>64745</v>
      </c>
      <c r="T343" s="81">
        <v>985660</v>
      </c>
      <c r="U343" s="81">
        <v>-552549</v>
      </c>
      <c r="V343" s="84">
        <v>0</v>
      </c>
      <c r="W343" s="85">
        <v>0</v>
      </c>
      <c r="X343" s="62"/>
      <c r="Y343" s="9"/>
    </row>
    <row r="344" spans="7:25" x14ac:dyDescent="0.3">
      <c r="G344" s="77"/>
      <c r="H344" s="62">
        <v>6</v>
      </c>
      <c r="I344" s="62" t="s">
        <v>76</v>
      </c>
      <c r="J344" s="78">
        <v>251</v>
      </c>
      <c r="K344" s="79">
        <v>0.6</v>
      </c>
      <c r="L344" s="80">
        <v>36598341</v>
      </c>
      <c r="M344" s="81">
        <v>3991243</v>
      </c>
      <c r="N344" s="80">
        <v>34214</v>
      </c>
      <c r="O344" s="80"/>
      <c r="P344" s="81">
        <v>19584787.199999999</v>
      </c>
      <c r="Q344" s="82">
        <v>0</v>
      </c>
      <c r="R344" s="83">
        <v>0</v>
      </c>
      <c r="S344" s="80">
        <v>64745</v>
      </c>
      <c r="T344" s="81">
        <v>985660</v>
      </c>
      <c r="U344" s="81">
        <v>-552549</v>
      </c>
      <c r="V344" s="84">
        <v>0</v>
      </c>
      <c r="W344" s="85">
        <v>0</v>
      </c>
      <c r="X344" s="62"/>
      <c r="Y344" s="9"/>
    </row>
    <row r="345" spans="7:25" x14ac:dyDescent="0.3">
      <c r="G345" s="77"/>
      <c r="H345" s="62">
        <v>7</v>
      </c>
      <c r="I345" s="62" t="s">
        <v>9</v>
      </c>
      <c r="J345" s="78">
        <v>251</v>
      </c>
      <c r="K345" s="79">
        <v>1</v>
      </c>
      <c r="L345" s="80">
        <v>36598341</v>
      </c>
      <c r="M345" s="81">
        <v>3991243</v>
      </c>
      <c r="N345" s="80">
        <v>34214</v>
      </c>
      <c r="O345" s="80"/>
      <c r="P345" s="81">
        <v>32641312</v>
      </c>
      <c r="Q345" s="82">
        <v>1.1900000000000001E-4</v>
      </c>
      <c r="R345" s="83">
        <v>3884.3161280000004</v>
      </c>
      <c r="S345" s="80">
        <v>64745</v>
      </c>
      <c r="T345" s="81">
        <v>985660</v>
      </c>
      <c r="U345" s="81">
        <v>-920915</v>
      </c>
      <c r="V345" s="84">
        <v>1.27E-4</v>
      </c>
      <c r="W345" s="85">
        <v>-116.956205</v>
      </c>
      <c r="X345" s="62"/>
      <c r="Y345" s="9"/>
    </row>
    <row r="346" spans="7:25" x14ac:dyDescent="0.3">
      <c r="G346" s="77"/>
      <c r="H346" s="62">
        <v>8</v>
      </c>
      <c r="I346" s="62" t="s">
        <v>23</v>
      </c>
      <c r="J346" s="78">
        <v>251</v>
      </c>
      <c r="K346" s="79">
        <v>1</v>
      </c>
      <c r="L346" s="80">
        <v>36598341</v>
      </c>
      <c r="M346" s="81">
        <v>3991243</v>
      </c>
      <c r="N346" s="80">
        <v>34214</v>
      </c>
      <c r="O346" s="80"/>
      <c r="P346" s="81">
        <v>32641312</v>
      </c>
      <c r="Q346" s="82">
        <v>1.74E-4</v>
      </c>
      <c r="R346" s="83">
        <v>5679.5882879999999</v>
      </c>
      <c r="S346" s="80">
        <v>64745</v>
      </c>
      <c r="T346" s="81">
        <v>985660</v>
      </c>
      <c r="U346" s="81">
        <v>-920915</v>
      </c>
      <c r="V346" s="84">
        <v>1.8699999999999999E-4</v>
      </c>
      <c r="W346" s="85">
        <v>-172.211105</v>
      </c>
      <c r="X346" s="62"/>
      <c r="Y346" s="9"/>
    </row>
    <row r="347" spans="7:25" x14ac:dyDescent="0.3">
      <c r="G347" s="77"/>
      <c r="H347" s="62">
        <v>9</v>
      </c>
      <c r="I347" s="62" t="s">
        <v>0</v>
      </c>
      <c r="J347" s="78">
        <v>251</v>
      </c>
      <c r="K347" s="79">
        <v>1</v>
      </c>
      <c r="L347" s="80">
        <v>36598341</v>
      </c>
      <c r="M347" s="81">
        <v>3991243</v>
      </c>
      <c r="N347" s="80">
        <v>34214</v>
      </c>
      <c r="O347" s="80"/>
      <c r="P347" s="81">
        <v>32641312</v>
      </c>
      <c r="Q347" s="82">
        <v>2.4800000000000001E-4</v>
      </c>
      <c r="R347" s="83">
        <v>8095.045376</v>
      </c>
      <c r="S347" s="80">
        <v>64745</v>
      </c>
      <c r="T347" s="81">
        <v>985660</v>
      </c>
      <c r="U347" s="81">
        <v>-920915</v>
      </c>
      <c r="V347" s="84">
        <v>2.6600000000000001E-4</v>
      </c>
      <c r="W347" s="85">
        <v>-244.96339</v>
      </c>
      <c r="X347" s="62"/>
      <c r="Y347" s="9"/>
    </row>
    <row r="348" spans="7:25" x14ac:dyDescent="0.3">
      <c r="G348" s="77"/>
      <c r="H348" s="62">
        <v>17</v>
      </c>
      <c r="I348" s="62" t="s">
        <v>16</v>
      </c>
      <c r="J348" s="78">
        <v>251</v>
      </c>
      <c r="K348" s="79">
        <v>1</v>
      </c>
      <c r="L348" s="80">
        <v>36598341</v>
      </c>
      <c r="M348" s="81">
        <v>3991243</v>
      </c>
      <c r="N348" s="80">
        <v>34214</v>
      </c>
      <c r="O348" s="80"/>
      <c r="P348" s="81">
        <v>32641312</v>
      </c>
      <c r="Q348" s="82">
        <v>7.0899999999999999E-4</v>
      </c>
      <c r="R348" s="83">
        <v>23142.690208</v>
      </c>
      <c r="S348" s="80">
        <v>64745</v>
      </c>
      <c r="T348" s="81">
        <v>985660</v>
      </c>
      <c r="U348" s="81">
        <v>-920915</v>
      </c>
      <c r="V348" s="84">
        <v>7.5799999999999999E-4</v>
      </c>
      <c r="W348" s="85">
        <v>-698.05357000000004</v>
      </c>
      <c r="X348" s="62"/>
      <c r="Y348" s="9"/>
    </row>
    <row r="349" spans="7:25" x14ac:dyDescent="0.3">
      <c r="G349" s="77"/>
      <c r="H349" s="62">
        <v>29</v>
      </c>
      <c r="I349" s="62" t="s">
        <v>24</v>
      </c>
      <c r="J349" s="78">
        <v>251</v>
      </c>
      <c r="K349" s="79">
        <v>1</v>
      </c>
      <c r="L349" s="80">
        <v>36598341</v>
      </c>
      <c r="M349" s="81">
        <v>3991243</v>
      </c>
      <c r="N349" s="80">
        <v>34214</v>
      </c>
      <c r="O349" s="80"/>
      <c r="P349" s="81">
        <v>32641312</v>
      </c>
      <c r="Q349" s="82">
        <v>3.1029999999999999E-3</v>
      </c>
      <c r="R349" s="83">
        <v>101285.991136</v>
      </c>
      <c r="S349" s="80">
        <v>64745</v>
      </c>
      <c r="T349" s="81">
        <v>985660</v>
      </c>
      <c r="U349" s="81">
        <v>-920915</v>
      </c>
      <c r="V349" s="84">
        <v>3.1029999999999999E-3</v>
      </c>
      <c r="W349" s="85">
        <v>-2857.5992449999999</v>
      </c>
      <c r="X349" s="62"/>
      <c r="Y349" s="9"/>
    </row>
    <row r="350" spans="7:25" x14ac:dyDescent="0.3">
      <c r="G350" s="77"/>
      <c r="H350" s="62">
        <v>38</v>
      </c>
      <c r="I350" s="62" t="s">
        <v>12</v>
      </c>
      <c r="J350" s="78">
        <v>251</v>
      </c>
      <c r="K350" s="79">
        <v>1</v>
      </c>
      <c r="L350" s="80">
        <v>36598341</v>
      </c>
      <c r="M350" s="81">
        <v>3991243</v>
      </c>
      <c r="N350" s="80">
        <v>34214</v>
      </c>
      <c r="O350" s="80"/>
      <c r="P350" s="81">
        <v>32641312</v>
      </c>
      <c r="Q350" s="82">
        <v>9.5000000000000005E-5</v>
      </c>
      <c r="R350" s="83">
        <v>3100.9246400000002</v>
      </c>
      <c r="S350" s="80">
        <v>64745</v>
      </c>
      <c r="T350" s="81">
        <v>985660</v>
      </c>
      <c r="U350" s="81">
        <v>-920915</v>
      </c>
      <c r="V350" s="84">
        <v>7.8999999999999996E-5</v>
      </c>
      <c r="W350" s="85">
        <v>-72.752285000000001</v>
      </c>
      <c r="X350" s="62"/>
      <c r="Y350" s="9"/>
    </row>
    <row r="351" spans="7:25" x14ac:dyDescent="0.3">
      <c r="G351" s="77"/>
      <c r="H351" s="62">
        <v>55</v>
      </c>
      <c r="I351" s="62" t="s">
        <v>26</v>
      </c>
      <c r="J351" s="78">
        <v>251</v>
      </c>
      <c r="K351" s="79">
        <v>1</v>
      </c>
      <c r="L351" s="80">
        <v>36598341</v>
      </c>
      <c r="M351" s="81">
        <v>3991243</v>
      </c>
      <c r="N351" s="80">
        <v>34214</v>
      </c>
      <c r="O351" s="80"/>
      <c r="P351" s="81">
        <v>32641312</v>
      </c>
      <c r="Q351" s="82">
        <v>1.4799999999999999E-4</v>
      </c>
      <c r="R351" s="83">
        <v>4830.9141759999993</v>
      </c>
      <c r="S351" s="80">
        <v>64745</v>
      </c>
      <c r="T351" s="81">
        <v>985660</v>
      </c>
      <c r="U351" s="81">
        <v>-920915</v>
      </c>
      <c r="V351" s="84">
        <v>1.5699999999999999E-4</v>
      </c>
      <c r="W351" s="85">
        <v>-144.58365499999999</v>
      </c>
      <c r="X351" s="62"/>
      <c r="Y351" s="9"/>
    </row>
    <row r="352" spans="7:25" x14ac:dyDescent="0.3">
      <c r="G352" s="77"/>
      <c r="H352" s="62">
        <v>71</v>
      </c>
      <c r="I352" s="62" t="s">
        <v>18</v>
      </c>
      <c r="J352" s="78">
        <v>251</v>
      </c>
      <c r="K352" s="79">
        <v>1</v>
      </c>
      <c r="L352" s="80">
        <v>36598341</v>
      </c>
      <c r="M352" s="81">
        <v>3991243</v>
      </c>
      <c r="N352" s="80">
        <v>34214</v>
      </c>
      <c r="O352" s="80"/>
      <c r="P352" s="81">
        <v>32641312</v>
      </c>
      <c r="Q352" s="82">
        <v>1.0000000000000001E-5</v>
      </c>
      <c r="R352" s="83">
        <v>326.41312000000005</v>
      </c>
      <c r="S352" s="80">
        <v>64745</v>
      </c>
      <c r="T352" s="81">
        <v>985660</v>
      </c>
      <c r="U352" s="81">
        <v>-920915</v>
      </c>
      <c r="V352" s="84">
        <v>1.1E-5</v>
      </c>
      <c r="W352" s="85">
        <v>-10.130065</v>
      </c>
      <c r="X352" s="62"/>
      <c r="Y352" s="9"/>
    </row>
    <row r="353" spans="7:25" x14ac:dyDescent="0.3">
      <c r="G353" s="77"/>
      <c r="H353" s="62">
        <v>72</v>
      </c>
      <c r="I353" s="62" t="s">
        <v>28</v>
      </c>
      <c r="J353" s="78">
        <v>251</v>
      </c>
      <c r="K353" s="79">
        <v>1</v>
      </c>
      <c r="L353" s="80">
        <v>36598341</v>
      </c>
      <c r="M353" s="81">
        <v>3991243</v>
      </c>
      <c r="N353" s="80">
        <v>34214</v>
      </c>
      <c r="O353" s="80"/>
      <c r="P353" s="81">
        <v>32641312</v>
      </c>
      <c r="Q353" s="82">
        <v>2.9999999999999997E-4</v>
      </c>
      <c r="R353" s="83">
        <v>9792.3935999999994</v>
      </c>
      <c r="S353" s="80">
        <v>64745</v>
      </c>
      <c r="T353" s="81">
        <v>985660</v>
      </c>
      <c r="U353" s="81">
        <v>-920915</v>
      </c>
      <c r="V353" s="84">
        <v>3.1799999999999998E-4</v>
      </c>
      <c r="W353" s="85">
        <v>-292.85096999999996</v>
      </c>
      <c r="X353" s="62"/>
      <c r="Y353" s="9"/>
    </row>
    <row r="354" spans="7:25" x14ac:dyDescent="0.3">
      <c r="G354" s="77"/>
      <c r="H354" s="62">
        <v>74</v>
      </c>
      <c r="I354" s="62" t="s">
        <v>103</v>
      </c>
      <c r="J354" s="78">
        <v>251</v>
      </c>
      <c r="K354" s="79">
        <v>1</v>
      </c>
      <c r="L354" s="80">
        <v>36598341</v>
      </c>
      <c r="M354" s="81">
        <v>3991243</v>
      </c>
      <c r="N354" s="80">
        <v>34214</v>
      </c>
      <c r="O354" s="80"/>
      <c r="P354" s="81">
        <v>32641312</v>
      </c>
      <c r="Q354" s="82">
        <v>0</v>
      </c>
      <c r="R354" s="83">
        <v>0</v>
      </c>
      <c r="S354" s="80">
        <v>64745</v>
      </c>
      <c r="T354" s="81">
        <v>985660</v>
      </c>
      <c r="U354" s="81">
        <v>-920915</v>
      </c>
      <c r="V354" s="84">
        <v>0</v>
      </c>
      <c r="W354" s="85">
        <v>0</v>
      </c>
      <c r="X354" s="62"/>
      <c r="Y354" s="9"/>
    </row>
    <row r="355" spans="7:25" x14ac:dyDescent="0.3">
      <c r="G355" s="77"/>
      <c r="H355" s="62">
        <v>117</v>
      </c>
      <c r="I355" s="62" t="s">
        <v>21</v>
      </c>
      <c r="J355" s="78">
        <v>251</v>
      </c>
      <c r="K355" s="79">
        <v>1</v>
      </c>
      <c r="L355" s="80">
        <v>36598341</v>
      </c>
      <c r="M355" s="81">
        <v>3991243</v>
      </c>
      <c r="N355" s="80">
        <v>34214</v>
      </c>
      <c r="O355" s="80"/>
      <c r="P355" s="81">
        <v>32641312</v>
      </c>
      <c r="Q355" s="82">
        <v>2.5700000000000001E-4</v>
      </c>
      <c r="R355" s="83">
        <v>8388.8171839999995</v>
      </c>
      <c r="S355" s="80">
        <v>64745</v>
      </c>
      <c r="T355" s="81">
        <v>985660</v>
      </c>
      <c r="U355" s="81">
        <v>-920915</v>
      </c>
      <c r="V355" s="84">
        <v>2.7300000000000002E-4</v>
      </c>
      <c r="W355" s="85">
        <v>-251.40979500000003</v>
      </c>
      <c r="X355" s="62"/>
      <c r="Y355" s="9"/>
    </row>
    <row r="356" spans="7:25" x14ac:dyDescent="0.3">
      <c r="G356" s="77"/>
      <c r="H356" s="62">
        <v>122</v>
      </c>
      <c r="I356" s="62" t="s">
        <v>96</v>
      </c>
      <c r="J356" s="78">
        <v>251</v>
      </c>
      <c r="K356" s="79">
        <v>1</v>
      </c>
      <c r="L356" s="80">
        <v>36598341</v>
      </c>
      <c r="M356" s="81">
        <v>3991243</v>
      </c>
      <c r="N356" s="80">
        <v>34214</v>
      </c>
      <c r="O356" s="80"/>
      <c r="P356" s="81">
        <v>32641312</v>
      </c>
      <c r="Q356" s="82">
        <v>0</v>
      </c>
      <c r="R356" s="83">
        <v>0</v>
      </c>
      <c r="S356" s="80">
        <v>64745</v>
      </c>
      <c r="T356" s="81">
        <v>985660</v>
      </c>
      <c r="U356" s="81">
        <v>-920915</v>
      </c>
      <c r="V356" s="84">
        <v>0</v>
      </c>
      <c r="W356" s="85">
        <v>0</v>
      </c>
      <c r="X356" s="62"/>
      <c r="Y356" s="9"/>
    </row>
    <row r="357" spans="7:25" x14ac:dyDescent="0.3">
      <c r="G357" s="77"/>
      <c r="H357" s="62"/>
      <c r="I357" s="62"/>
      <c r="J357" s="78"/>
      <c r="K357" s="79"/>
      <c r="L357" s="80"/>
      <c r="M357" s="81"/>
      <c r="N357" s="80"/>
      <c r="O357" s="80"/>
      <c r="P357" s="81"/>
      <c r="Q357" s="82"/>
      <c r="R357" s="83"/>
      <c r="S357" s="80"/>
      <c r="T357" s="81"/>
      <c r="U357" s="81"/>
      <c r="V357" s="84"/>
      <c r="W357" s="85"/>
      <c r="X357" s="62"/>
      <c r="Y357" s="9"/>
    </row>
    <row r="358" spans="7:25" ht="15.6" x14ac:dyDescent="0.3">
      <c r="G358" s="90">
        <v>74</v>
      </c>
      <c r="H358" s="91" t="s">
        <v>103</v>
      </c>
      <c r="I358" s="62"/>
      <c r="J358" s="78"/>
      <c r="K358" s="79"/>
      <c r="L358" s="80"/>
      <c r="M358" s="81"/>
      <c r="N358" s="80"/>
      <c r="O358" s="80"/>
      <c r="P358" s="81"/>
      <c r="Q358" s="82"/>
      <c r="R358" s="83"/>
      <c r="S358" s="80"/>
      <c r="T358" s="81"/>
      <c r="U358" s="81"/>
      <c r="V358" s="84"/>
      <c r="W358" s="85"/>
      <c r="X358" s="62"/>
      <c r="Y358" s="9"/>
    </row>
    <row r="359" spans="7:25" x14ac:dyDescent="0.3">
      <c r="G359" s="77"/>
      <c r="H359" s="62">
        <v>1</v>
      </c>
      <c r="I359" s="62" t="s">
        <v>11</v>
      </c>
      <c r="J359" s="78">
        <v>498</v>
      </c>
      <c r="K359" s="79">
        <v>1</v>
      </c>
      <c r="L359" s="80">
        <v>7474015</v>
      </c>
      <c r="M359" s="94">
        <v>-7338278</v>
      </c>
      <c r="N359" s="80">
        <v>26805</v>
      </c>
      <c r="O359" s="80"/>
      <c r="P359" s="81">
        <v>14839098</v>
      </c>
      <c r="Q359" s="82">
        <v>2.2769999999999999E-3</v>
      </c>
      <c r="R359" s="83">
        <v>33788.626146000002</v>
      </c>
      <c r="S359" s="80">
        <v>15127</v>
      </c>
      <c r="T359" s="81">
        <v>0</v>
      </c>
      <c r="U359" s="81">
        <v>15127</v>
      </c>
      <c r="V359" s="84">
        <v>1.91E-3</v>
      </c>
      <c r="W359" s="85">
        <v>28.892569999999999</v>
      </c>
      <c r="X359" s="62"/>
      <c r="Y359" s="9"/>
    </row>
    <row r="360" spans="7:25" x14ac:dyDescent="0.3">
      <c r="G360" s="77"/>
      <c r="H360" s="62">
        <v>2</v>
      </c>
      <c r="I360" s="62" t="s">
        <v>73</v>
      </c>
      <c r="J360" s="78">
        <v>498</v>
      </c>
      <c r="K360" s="79">
        <v>1</v>
      </c>
      <c r="L360" s="80">
        <v>7474015</v>
      </c>
      <c r="M360" s="94">
        <v>-7338278</v>
      </c>
      <c r="N360" s="80">
        <v>26805</v>
      </c>
      <c r="O360" s="80"/>
      <c r="P360" s="81">
        <v>14839098</v>
      </c>
      <c r="Q360" s="82">
        <v>2.6200000000000003E-4</v>
      </c>
      <c r="R360" s="83">
        <v>3887.8436760000004</v>
      </c>
      <c r="S360" s="80">
        <v>15127</v>
      </c>
      <c r="T360" s="81">
        <v>0</v>
      </c>
      <c r="U360" s="81">
        <v>15127</v>
      </c>
      <c r="V360" s="84">
        <v>2.6899999999999998E-4</v>
      </c>
      <c r="W360" s="85">
        <v>4.0691629999999996</v>
      </c>
      <c r="X360" s="62"/>
      <c r="Y360" s="9"/>
    </row>
    <row r="361" spans="7:25" x14ac:dyDescent="0.3">
      <c r="G361" s="77"/>
      <c r="H361" s="62">
        <v>3</v>
      </c>
      <c r="I361" s="62" t="s">
        <v>74</v>
      </c>
      <c r="J361" s="78">
        <v>498</v>
      </c>
      <c r="K361" s="79">
        <v>1</v>
      </c>
      <c r="L361" s="80">
        <v>7474015</v>
      </c>
      <c r="M361" s="94">
        <v>-7338278</v>
      </c>
      <c r="N361" s="80">
        <v>26805</v>
      </c>
      <c r="O361" s="80"/>
      <c r="P361" s="81">
        <v>14839098</v>
      </c>
      <c r="Q361" s="82">
        <v>5.7799999999999995E-4</v>
      </c>
      <c r="R361" s="83">
        <v>8576.9986439999993</v>
      </c>
      <c r="S361" s="80">
        <v>15127</v>
      </c>
      <c r="T361" s="81">
        <v>0</v>
      </c>
      <c r="U361" s="81">
        <v>15127</v>
      </c>
      <c r="V361" s="84">
        <v>5.9699999999999998E-4</v>
      </c>
      <c r="W361" s="85">
        <v>9.0308189999999993</v>
      </c>
      <c r="X361" s="62"/>
      <c r="Y361" s="9"/>
    </row>
    <row r="362" spans="7:25" x14ac:dyDescent="0.3">
      <c r="G362" s="77"/>
      <c r="H362" s="62">
        <v>4</v>
      </c>
      <c r="I362" s="62" t="s">
        <v>188</v>
      </c>
      <c r="J362" s="78">
        <v>498</v>
      </c>
      <c r="K362" s="79">
        <v>0.6</v>
      </c>
      <c r="L362" s="80">
        <v>7474015</v>
      </c>
      <c r="M362" s="94">
        <v>-7338278</v>
      </c>
      <c r="N362" s="80">
        <v>26805</v>
      </c>
      <c r="O362" s="80"/>
      <c r="P362" s="81">
        <v>8903458.7999999989</v>
      </c>
      <c r="Q362" s="82">
        <v>8.5789999999999998E-3</v>
      </c>
      <c r="R362" s="83">
        <v>76382.773045199996</v>
      </c>
      <c r="S362" s="80">
        <v>15127</v>
      </c>
      <c r="T362" s="81">
        <v>0</v>
      </c>
      <c r="U362" s="81">
        <v>9076.1999999999989</v>
      </c>
      <c r="V362" s="84">
        <v>9.2750000000000003E-3</v>
      </c>
      <c r="W362" s="85">
        <v>84.181754999999995</v>
      </c>
      <c r="X362" s="62"/>
      <c r="Y362" s="9"/>
    </row>
    <row r="363" spans="7:25" x14ac:dyDescent="0.3">
      <c r="G363" s="77"/>
      <c r="H363" s="62">
        <v>136</v>
      </c>
      <c r="I363" s="62" t="s">
        <v>159</v>
      </c>
      <c r="J363" s="78">
        <v>498</v>
      </c>
      <c r="K363" s="79">
        <v>0.6</v>
      </c>
      <c r="L363" s="80">
        <v>7474015</v>
      </c>
      <c r="M363" s="94">
        <v>-7338278</v>
      </c>
      <c r="N363" s="80">
        <v>26805</v>
      </c>
      <c r="O363" s="80"/>
      <c r="P363" s="81">
        <v>8903458.7999999989</v>
      </c>
      <c r="Q363" s="82">
        <v>1.75E-4</v>
      </c>
      <c r="R363" s="83">
        <v>1558.1052899999997</v>
      </c>
      <c r="S363" s="80">
        <v>15127</v>
      </c>
      <c r="T363" s="81">
        <v>0</v>
      </c>
      <c r="U363" s="81">
        <v>9076.1999999999989</v>
      </c>
      <c r="V363" s="84">
        <v>0</v>
      </c>
      <c r="W363" s="85">
        <v>0</v>
      </c>
      <c r="X363" s="62"/>
      <c r="Y363" s="9"/>
    </row>
    <row r="364" spans="7:25" x14ac:dyDescent="0.3">
      <c r="G364" s="77"/>
      <c r="H364" s="62">
        <v>6</v>
      </c>
      <c r="I364" s="62" t="s">
        <v>189</v>
      </c>
      <c r="J364" s="78">
        <v>498</v>
      </c>
      <c r="K364" s="79">
        <v>0.6</v>
      </c>
      <c r="L364" s="80">
        <v>7474015</v>
      </c>
      <c r="M364" s="94">
        <v>-7338278</v>
      </c>
      <c r="N364" s="80">
        <v>26805</v>
      </c>
      <c r="O364" s="80"/>
      <c r="P364" s="81">
        <v>8903458.7999999989</v>
      </c>
      <c r="Q364" s="82">
        <v>0</v>
      </c>
      <c r="R364" s="83">
        <v>0</v>
      </c>
      <c r="S364" s="80">
        <v>15127</v>
      </c>
      <c r="T364" s="81">
        <v>0</v>
      </c>
      <c r="U364" s="81">
        <v>9076.1999999999989</v>
      </c>
      <c r="V364" s="84">
        <v>0</v>
      </c>
      <c r="W364" s="85">
        <v>0</v>
      </c>
      <c r="X364" s="62"/>
      <c r="Y364" s="9"/>
    </row>
    <row r="365" spans="7:25" x14ac:dyDescent="0.3">
      <c r="G365" s="77"/>
      <c r="H365" s="62">
        <v>7</v>
      </c>
      <c r="I365" s="62" t="s">
        <v>77</v>
      </c>
      <c r="J365" s="78">
        <v>498</v>
      </c>
      <c r="K365" s="79">
        <v>1</v>
      </c>
      <c r="L365" s="80">
        <v>7474015</v>
      </c>
      <c r="M365" s="94">
        <v>-7338278</v>
      </c>
      <c r="N365" s="80">
        <v>26805</v>
      </c>
      <c r="O365" s="80"/>
      <c r="P365" s="81">
        <v>14839098</v>
      </c>
      <c r="Q365" s="82">
        <v>1.1900000000000001E-4</v>
      </c>
      <c r="R365" s="83">
        <v>1765.852662</v>
      </c>
      <c r="S365" s="80">
        <v>15127</v>
      </c>
      <c r="T365" s="81">
        <v>0</v>
      </c>
      <c r="U365" s="81">
        <v>15127</v>
      </c>
      <c r="V365" s="84">
        <v>1.27E-4</v>
      </c>
      <c r="W365" s="85">
        <v>1.9211289999999999</v>
      </c>
      <c r="X365" s="62"/>
      <c r="Y365" s="9"/>
    </row>
    <row r="366" spans="7:25" x14ac:dyDescent="0.3">
      <c r="G366" s="77"/>
      <c r="H366" s="62">
        <v>8</v>
      </c>
      <c r="I366" s="62" t="s">
        <v>78</v>
      </c>
      <c r="J366" s="78">
        <v>498</v>
      </c>
      <c r="K366" s="79">
        <v>1</v>
      </c>
      <c r="L366" s="80">
        <v>7474015</v>
      </c>
      <c r="M366" s="94">
        <v>-7338278</v>
      </c>
      <c r="N366" s="80">
        <v>26805</v>
      </c>
      <c r="O366" s="80"/>
      <c r="P366" s="81">
        <v>14839098</v>
      </c>
      <c r="Q366" s="82">
        <v>1.74E-4</v>
      </c>
      <c r="R366" s="83">
        <v>2582.003052</v>
      </c>
      <c r="S366" s="80">
        <v>15127</v>
      </c>
      <c r="T366" s="81">
        <v>0</v>
      </c>
      <c r="U366" s="81">
        <v>15127</v>
      </c>
      <c r="V366" s="84">
        <v>1.8699999999999999E-4</v>
      </c>
      <c r="W366" s="85">
        <v>2.8287489999999997</v>
      </c>
      <c r="X366" s="62"/>
      <c r="Y366" s="9"/>
    </row>
    <row r="367" spans="7:25" x14ac:dyDescent="0.3">
      <c r="G367" s="77"/>
      <c r="H367" s="62">
        <v>9</v>
      </c>
      <c r="I367" s="62" t="s">
        <v>190</v>
      </c>
      <c r="J367" s="78">
        <v>498</v>
      </c>
      <c r="K367" s="79">
        <v>1</v>
      </c>
      <c r="L367" s="80">
        <v>7474015</v>
      </c>
      <c r="M367" s="94">
        <v>-7338278</v>
      </c>
      <c r="N367" s="80">
        <v>26805</v>
      </c>
      <c r="O367" s="80"/>
      <c r="P367" s="81">
        <v>14839098</v>
      </c>
      <c r="Q367" s="82">
        <v>2.4800000000000001E-4</v>
      </c>
      <c r="R367" s="83">
        <v>3680.0963040000001</v>
      </c>
      <c r="S367" s="80">
        <v>15127</v>
      </c>
      <c r="T367" s="81">
        <v>0</v>
      </c>
      <c r="U367" s="81">
        <v>15127</v>
      </c>
      <c r="V367" s="84">
        <v>2.6600000000000001E-4</v>
      </c>
      <c r="W367" s="85">
        <v>4.0237820000000006</v>
      </c>
      <c r="X367" s="62"/>
      <c r="Y367" s="9"/>
    </row>
    <row r="368" spans="7:25" x14ac:dyDescent="0.3">
      <c r="G368" s="77"/>
      <c r="H368" s="62">
        <v>17</v>
      </c>
      <c r="I368" s="62" t="s">
        <v>80</v>
      </c>
      <c r="J368" s="78">
        <v>498</v>
      </c>
      <c r="K368" s="79">
        <v>1</v>
      </c>
      <c r="L368" s="80">
        <v>7474015</v>
      </c>
      <c r="M368" s="94">
        <v>-7338278</v>
      </c>
      <c r="N368" s="80">
        <v>26805</v>
      </c>
      <c r="O368" s="80"/>
      <c r="P368" s="81">
        <v>14839098</v>
      </c>
      <c r="Q368" s="82">
        <v>7.0899999999999999E-4</v>
      </c>
      <c r="R368" s="83">
        <v>10520.920482</v>
      </c>
      <c r="S368" s="80">
        <v>15127</v>
      </c>
      <c r="T368" s="81">
        <v>0</v>
      </c>
      <c r="U368" s="81">
        <v>15127</v>
      </c>
      <c r="V368" s="84">
        <v>7.5799999999999999E-4</v>
      </c>
      <c r="W368" s="85">
        <v>11.466265999999999</v>
      </c>
      <c r="X368" s="62"/>
      <c r="Y368" s="9"/>
    </row>
    <row r="369" spans="7:25" x14ac:dyDescent="0.3">
      <c r="G369" s="77"/>
      <c r="H369" s="62">
        <v>29</v>
      </c>
      <c r="I369" s="62" t="s">
        <v>191</v>
      </c>
      <c r="J369" s="78">
        <v>498</v>
      </c>
      <c r="K369" s="79">
        <v>1</v>
      </c>
      <c r="L369" s="80">
        <v>7474015</v>
      </c>
      <c r="M369" s="94">
        <v>-7338278</v>
      </c>
      <c r="N369" s="80">
        <v>26805</v>
      </c>
      <c r="O369" s="80"/>
      <c r="P369" s="81">
        <v>14839098</v>
      </c>
      <c r="Q369" s="82">
        <v>3.1029999999999999E-3</v>
      </c>
      <c r="R369" s="83">
        <v>46045.721094</v>
      </c>
      <c r="S369" s="80">
        <v>15127</v>
      </c>
      <c r="T369" s="81">
        <v>0</v>
      </c>
      <c r="U369" s="81">
        <v>15127</v>
      </c>
      <c r="V369" s="84">
        <v>3.1029999999999999E-3</v>
      </c>
      <c r="W369" s="85">
        <v>46.939080999999995</v>
      </c>
      <c r="X369" s="62"/>
      <c r="Y369" s="9"/>
    </row>
    <row r="370" spans="7:25" x14ac:dyDescent="0.3">
      <c r="G370" s="77"/>
      <c r="H370" s="62">
        <v>38</v>
      </c>
      <c r="I370" s="62" t="s">
        <v>82</v>
      </c>
      <c r="J370" s="78">
        <v>498</v>
      </c>
      <c r="K370" s="79">
        <v>1</v>
      </c>
      <c r="L370" s="80">
        <v>7474015</v>
      </c>
      <c r="M370" s="94">
        <v>-7338278</v>
      </c>
      <c r="N370" s="80">
        <v>26805</v>
      </c>
      <c r="O370" s="80"/>
      <c r="P370" s="81">
        <v>14839098</v>
      </c>
      <c r="Q370" s="82">
        <v>9.5000000000000005E-5</v>
      </c>
      <c r="R370" s="83">
        <v>1409.7143100000001</v>
      </c>
      <c r="S370" s="80">
        <v>15127</v>
      </c>
      <c r="T370" s="81">
        <v>0</v>
      </c>
      <c r="U370" s="81">
        <v>15127</v>
      </c>
      <c r="V370" s="84">
        <v>7.8999999999999996E-5</v>
      </c>
      <c r="W370" s="85">
        <v>1.195033</v>
      </c>
      <c r="X370" s="62"/>
      <c r="Y370" s="9"/>
    </row>
    <row r="371" spans="7:25" x14ac:dyDescent="0.3">
      <c r="G371" s="77"/>
      <c r="H371" s="62">
        <v>55</v>
      </c>
      <c r="I371" s="62" t="s">
        <v>84</v>
      </c>
      <c r="J371" s="78">
        <v>498</v>
      </c>
      <c r="K371" s="79">
        <v>1</v>
      </c>
      <c r="L371" s="80">
        <v>7474015</v>
      </c>
      <c r="M371" s="94">
        <v>-7338278</v>
      </c>
      <c r="N371" s="80">
        <v>26805</v>
      </c>
      <c r="O371" s="80"/>
      <c r="P371" s="81">
        <v>14839098</v>
      </c>
      <c r="Q371" s="82">
        <v>1.4799999999999999E-4</v>
      </c>
      <c r="R371" s="83">
        <v>2196.1865039999998</v>
      </c>
      <c r="S371" s="80">
        <v>15127</v>
      </c>
      <c r="T371" s="81">
        <v>0</v>
      </c>
      <c r="U371" s="81">
        <v>15127</v>
      </c>
      <c r="V371" s="84">
        <v>1.5699999999999999E-4</v>
      </c>
      <c r="W371" s="85">
        <v>2.3749389999999999</v>
      </c>
      <c r="X371" s="62"/>
      <c r="Y371" s="9"/>
    </row>
    <row r="372" spans="7:25" x14ac:dyDescent="0.3">
      <c r="G372" s="77"/>
      <c r="H372" s="62">
        <v>71</v>
      </c>
      <c r="I372" s="62" t="s">
        <v>86</v>
      </c>
      <c r="J372" s="78">
        <v>498</v>
      </c>
      <c r="K372" s="79">
        <v>1</v>
      </c>
      <c r="L372" s="80">
        <v>7474015</v>
      </c>
      <c r="M372" s="94">
        <v>-7338278</v>
      </c>
      <c r="N372" s="80">
        <v>26805</v>
      </c>
      <c r="O372" s="80"/>
      <c r="P372" s="81">
        <v>14839098</v>
      </c>
      <c r="Q372" s="82">
        <v>1.0000000000000001E-5</v>
      </c>
      <c r="R372" s="83">
        <v>148.39098000000001</v>
      </c>
      <c r="S372" s="80">
        <v>15127</v>
      </c>
      <c r="T372" s="81">
        <v>0</v>
      </c>
      <c r="U372" s="81">
        <v>15127</v>
      </c>
      <c r="V372" s="84">
        <v>1.1E-5</v>
      </c>
      <c r="W372" s="85">
        <v>0.16639699999999999</v>
      </c>
      <c r="X372" s="62"/>
      <c r="Y372" s="9"/>
    </row>
    <row r="373" spans="7:25" x14ac:dyDescent="0.3">
      <c r="G373" s="77"/>
      <c r="H373" s="62">
        <v>72</v>
      </c>
      <c r="I373" s="62" t="s">
        <v>87</v>
      </c>
      <c r="J373" s="78">
        <v>498</v>
      </c>
      <c r="K373" s="79">
        <v>1</v>
      </c>
      <c r="L373" s="80">
        <v>7474015</v>
      </c>
      <c r="M373" s="94">
        <v>-7338278</v>
      </c>
      <c r="N373" s="80">
        <v>26805</v>
      </c>
      <c r="O373" s="80"/>
      <c r="P373" s="81">
        <v>14839098</v>
      </c>
      <c r="Q373" s="82">
        <v>2.9999999999999997E-4</v>
      </c>
      <c r="R373" s="83">
        <v>4451.7293999999993</v>
      </c>
      <c r="S373" s="80">
        <v>15127</v>
      </c>
      <c r="T373" s="81">
        <v>0</v>
      </c>
      <c r="U373" s="81">
        <v>15127</v>
      </c>
      <c r="V373" s="84">
        <v>3.1799999999999998E-4</v>
      </c>
      <c r="W373" s="85">
        <v>4.8103859999999994</v>
      </c>
      <c r="X373" s="62"/>
      <c r="Y373" s="9"/>
    </row>
    <row r="374" spans="7:25" x14ac:dyDescent="0.3">
      <c r="G374" s="77"/>
      <c r="H374" s="62">
        <v>74</v>
      </c>
      <c r="I374" s="62" t="s">
        <v>192</v>
      </c>
      <c r="J374" s="78">
        <v>498</v>
      </c>
      <c r="K374" s="79">
        <v>1</v>
      </c>
      <c r="L374" s="80">
        <v>7474015</v>
      </c>
      <c r="M374" s="94">
        <v>-7338278</v>
      </c>
      <c r="N374" s="80">
        <v>26805</v>
      </c>
      <c r="O374" s="80"/>
      <c r="P374" s="81">
        <v>14839098</v>
      </c>
      <c r="Q374" s="82">
        <v>0</v>
      </c>
      <c r="R374" s="83">
        <v>0</v>
      </c>
      <c r="S374" s="80">
        <v>15127</v>
      </c>
      <c r="T374" s="81">
        <v>0</v>
      </c>
      <c r="U374" s="81">
        <v>15127</v>
      </c>
      <c r="V374" s="84">
        <v>0</v>
      </c>
      <c r="W374" s="85">
        <v>0</v>
      </c>
      <c r="X374" s="62"/>
      <c r="Y374" s="9"/>
    </row>
    <row r="375" spans="7:25" x14ac:dyDescent="0.3">
      <c r="G375" s="77"/>
      <c r="H375" s="62">
        <v>117</v>
      </c>
      <c r="I375" s="62" t="s">
        <v>89</v>
      </c>
      <c r="J375" s="78">
        <v>498</v>
      </c>
      <c r="K375" s="79">
        <v>1</v>
      </c>
      <c r="L375" s="80">
        <v>7474015</v>
      </c>
      <c r="M375" s="94">
        <v>-7338278</v>
      </c>
      <c r="N375" s="80">
        <v>26805</v>
      </c>
      <c r="O375" s="80"/>
      <c r="P375" s="81">
        <v>14839098</v>
      </c>
      <c r="Q375" s="82">
        <v>2.5700000000000001E-4</v>
      </c>
      <c r="R375" s="83">
        <v>3813.6481860000004</v>
      </c>
      <c r="S375" s="80">
        <v>15127</v>
      </c>
      <c r="T375" s="81">
        <v>0</v>
      </c>
      <c r="U375" s="81">
        <v>15127</v>
      </c>
      <c r="V375" s="84">
        <v>2.7300000000000002E-4</v>
      </c>
      <c r="W375" s="85">
        <v>4.1296710000000001</v>
      </c>
      <c r="X375" s="62"/>
      <c r="Y375" s="9"/>
    </row>
    <row r="376" spans="7:25" x14ac:dyDescent="0.3">
      <c r="G376" s="77"/>
      <c r="H376" s="62">
        <v>122</v>
      </c>
      <c r="I376" s="62" t="s">
        <v>96</v>
      </c>
      <c r="J376" s="78">
        <v>498</v>
      </c>
      <c r="K376" s="79">
        <v>1</v>
      </c>
      <c r="L376" s="80">
        <v>7474015</v>
      </c>
      <c r="M376" s="94">
        <v>-7338278</v>
      </c>
      <c r="N376" s="80">
        <v>26805</v>
      </c>
      <c r="O376" s="80"/>
      <c r="P376" s="81">
        <v>14839098</v>
      </c>
      <c r="Q376" s="82">
        <v>0</v>
      </c>
      <c r="R376" s="83">
        <v>0</v>
      </c>
      <c r="S376" s="80">
        <v>15127</v>
      </c>
      <c r="T376" s="81">
        <v>0</v>
      </c>
      <c r="U376" s="81">
        <v>15127</v>
      </c>
      <c r="V376" s="84">
        <v>0</v>
      </c>
      <c r="W376" s="85">
        <v>0</v>
      </c>
      <c r="X376" s="62"/>
      <c r="Y376" s="9"/>
    </row>
    <row r="377" spans="7:25" x14ac:dyDescent="0.3">
      <c r="G377" s="77"/>
      <c r="H377" s="62">
        <v>131</v>
      </c>
      <c r="I377" s="62" t="s">
        <v>193</v>
      </c>
      <c r="J377" s="78">
        <v>498</v>
      </c>
      <c r="K377" s="79">
        <v>1</v>
      </c>
      <c r="L377" s="80">
        <v>7474015</v>
      </c>
      <c r="M377" s="94">
        <v>-7338278</v>
      </c>
      <c r="N377" s="80">
        <v>26805</v>
      </c>
      <c r="O377" s="80"/>
      <c r="P377" s="81">
        <v>14839098</v>
      </c>
      <c r="Q377" s="82">
        <v>0</v>
      </c>
      <c r="R377" s="83">
        <v>0</v>
      </c>
      <c r="S377" s="80">
        <v>15127</v>
      </c>
      <c r="T377" s="81">
        <v>0</v>
      </c>
      <c r="U377" s="81">
        <v>15127</v>
      </c>
      <c r="V377" s="84">
        <v>0</v>
      </c>
      <c r="W377" s="85">
        <v>0</v>
      </c>
      <c r="X377" s="62"/>
      <c r="Y377" s="9"/>
    </row>
    <row r="378" spans="7:25" x14ac:dyDescent="0.3">
      <c r="G378" s="77"/>
      <c r="H378" s="62"/>
      <c r="I378" s="62"/>
      <c r="J378" s="78"/>
      <c r="K378" s="79"/>
      <c r="L378" s="81"/>
      <c r="M378" s="81"/>
      <c r="N378" s="81"/>
      <c r="O378" s="81"/>
      <c r="P378" s="81"/>
      <c r="Q378" s="84"/>
      <c r="R378" s="83"/>
      <c r="S378" s="81"/>
      <c r="T378" s="81"/>
      <c r="U378" s="81"/>
      <c r="V378" s="84"/>
      <c r="W378" s="85"/>
      <c r="X378" s="62"/>
      <c r="Y378" s="9"/>
    </row>
    <row r="379" spans="7:25" ht="15.6" x14ac:dyDescent="0.3">
      <c r="G379" s="90">
        <v>74</v>
      </c>
      <c r="H379" s="91" t="s">
        <v>103</v>
      </c>
      <c r="I379" s="62"/>
      <c r="J379" s="78"/>
      <c r="K379" s="79"/>
      <c r="L379" s="81"/>
      <c r="M379" s="81"/>
      <c r="N379" s="81"/>
      <c r="O379" s="81"/>
      <c r="P379" s="81"/>
      <c r="Q379" s="84"/>
      <c r="R379" s="83"/>
      <c r="S379" s="81"/>
      <c r="T379" s="81"/>
      <c r="U379" s="81"/>
      <c r="V379" s="84"/>
      <c r="W379" s="85"/>
      <c r="X379" s="62"/>
      <c r="Y379" s="9"/>
    </row>
    <row r="380" spans="7:25" x14ac:dyDescent="0.3">
      <c r="G380" s="77"/>
      <c r="H380" s="62">
        <v>1</v>
      </c>
      <c r="I380" s="62" t="s">
        <v>11</v>
      </c>
      <c r="J380" s="78">
        <v>844</v>
      </c>
      <c r="K380" s="79">
        <v>1</v>
      </c>
      <c r="L380" s="80">
        <v>0</v>
      </c>
      <c r="M380" s="81"/>
      <c r="N380" s="80">
        <v>23647</v>
      </c>
      <c r="O380" s="81">
        <v>55184</v>
      </c>
      <c r="P380" s="81">
        <v>-31537</v>
      </c>
      <c r="Q380" s="82">
        <v>2.2769999999999999E-3</v>
      </c>
      <c r="R380" s="83">
        <v>-71.809748999999996</v>
      </c>
      <c r="S380" s="80">
        <v>0</v>
      </c>
      <c r="T380" s="81">
        <v>0</v>
      </c>
      <c r="U380" s="81">
        <v>0</v>
      </c>
      <c r="V380" s="84">
        <v>1.91E-3</v>
      </c>
      <c r="W380" s="85">
        <v>0</v>
      </c>
      <c r="X380" s="62"/>
      <c r="Y380" s="9"/>
    </row>
    <row r="381" spans="7:25" x14ac:dyDescent="0.3">
      <c r="G381" s="77"/>
      <c r="H381" s="62">
        <v>2</v>
      </c>
      <c r="I381" s="62" t="s">
        <v>27</v>
      </c>
      <c r="J381" s="78">
        <v>844</v>
      </c>
      <c r="K381" s="79">
        <v>1</v>
      </c>
      <c r="L381" s="80">
        <v>0</v>
      </c>
      <c r="M381" s="81"/>
      <c r="N381" s="80">
        <v>23647</v>
      </c>
      <c r="O381" s="81">
        <v>55184</v>
      </c>
      <c r="P381" s="81">
        <v>-31537</v>
      </c>
      <c r="Q381" s="82">
        <v>2.6200000000000003E-4</v>
      </c>
      <c r="R381" s="83">
        <v>-8.2626940000000015</v>
      </c>
      <c r="S381" s="80">
        <v>0</v>
      </c>
      <c r="T381" s="81">
        <v>0</v>
      </c>
      <c r="U381" s="81">
        <v>0</v>
      </c>
      <c r="V381" s="84">
        <v>2.6899999999999998E-4</v>
      </c>
      <c r="W381" s="85">
        <v>0</v>
      </c>
      <c r="X381" s="62"/>
      <c r="Y381" s="9"/>
    </row>
    <row r="382" spans="7:25" x14ac:dyDescent="0.3">
      <c r="G382" s="77"/>
      <c r="H382" s="62">
        <v>3</v>
      </c>
      <c r="I382" s="62" t="s">
        <v>20</v>
      </c>
      <c r="J382" s="78">
        <v>844</v>
      </c>
      <c r="K382" s="79">
        <v>1</v>
      </c>
      <c r="L382" s="80">
        <v>0</v>
      </c>
      <c r="M382" s="81"/>
      <c r="N382" s="80">
        <v>23647</v>
      </c>
      <c r="O382" s="81">
        <v>55184</v>
      </c>
      <c r="P382" s="81">
        <v>-31537</v>
      </c>
      <c r="Q382" s="82">
        <v>5.7799999999999995E-4</v>
      </c>
      <c r="R382" s="83">
        <v>-18.228385999999997</v>
      </c>
      <c r="S382" s="80">
        <v>0</v>
      </c>
      <c r="T382" s="81">
        <v>0</v>
      </c>
      <c r="U382" s="81">
        <v>0</v>
      </c>
      <c r="V382" s="84">
        <v>5.9699999999999998E-4</v>
      </c>
      <c r="W382" s="85">
        <v>0</v>
      </c>
      <c r="X382" s="62"/>
      <c r="Y382" s="9"/>
    </row>
    <row r="383" spans="7:25" x14ac:dyDescent="0.3">
      <c r="G383" s="77"/>
      <c r="H383" s="62">
        <v>4</v>
      </c>
      <c r="I383" s="62" t="s">
        <v>10</v>
      </c>
      <c r="J383" s="78">
        <v>844</v>
      </c>
      <c r="K383" s="79">
        <v>0.6</v>
      </c>
      <c r="L383" s="80">
        <v>0</v>
      </c>
      <c r="M383" s="81"/>
      <c r="N383" s="80">
        <v>23647</v>
      </c>
      <c r="O383" s="81">
        <v>55184</v>
      </c>
      <c r="P383" s="81">
        <v>-18922.2</v>
      </c>
      <c r="Q383" s="82">
        <v>8.5789999999999998E-3</v>
      </c>
      <c r="R383" s="83">
        <v>-162.3335538</v>
      </c>
      <c r="S383" s="80">
        <v>0</v>
      </c>
      <c r="T383" s="81">
        <v>0</v>
      </c>
      <c r="U383" s="81">
        <v>0</v>
      </c>
      <c r="V383" s="84">
        <v>9.2750000000000003E-3</v>
      </c>
      <c r="W383" s="85">
        <v>0</v>
      </c>
      <c r="X383" s="62"/>
      <c r="Y383" s="9"/>
    </row>
    <row r="384" spans="7:25" x14ac:dyDescent="0.3">
      <c r="G384" s="77"/>
      <c r="H384" s="62">
        <v>136</v>
      </c>
      <c r="I384" s="62" t="s">
        <v>159</v>
      </c>
      <c r="J384" s="78">
        <v>844</v>
      </c>
      <c r="K384" s="79">
        <v>0.6</v>
      </c>
      <c r="L384" s="80">
        <v>0</v>
      </c>
      <c r="M384" s="81"/>
      <c r="N384" s="80">
        <v>23647</v>
      </c>
      <c r="O384" s="81">
        <v>55184</v>
      </c>
      <c r="P384" s="81">
        <v>-18922.2</v>
      </c>
      <c r="Q384" s="82">
        <v>1.75E-4</v>
      </c>
      <c r="R384" s="83">
        <v>-3.311385</v>
      </c>
      <c r="S384" s="80">
        <v>0</v>
      </c>
      <c r="T384" s="81">
        <v>0</v>
      </c>
      <c r="U384" s="81">
        <v>0</v>
      </c>
      <c r="V384" s="84">
        <v>0</v>
      </c>
      <c r="W384" s="85">
        <v>0</v>
      </c>
      <c r="X384" s="62"/>
      <c r="Y384" s="9"/>
    </row>
    <row r="385" spans="7:25" x14ac:dyDescent="0.3">
      <c r="G385" s="77"/>
      <c r="H385" s="62">
        <v>6</v>
      </c>
      <c r="I385" s="62" t="s">
        <v>76</v>
      </c>
      <c r="J385" s="78">
        <v>844</v>
      </c>
      <c r="K385" s="79">
        <v>0.6</v>
      </c>
      <c r="L385" s="80">
        <v>0</v>
      </c>
      <c r="M385" s="81"/>
      <c r="N385" s="80">
        <v>23647</v>
      </c>
      <c r="O385" s="81">
        <v>55184</v>
      </c>
      <c r="P385" s="81">
        <v>-18922.2</v>
      </c>
      <c r="Q385" s="82">
        <v>0</v>
      </c>
      <c r="R385" s="83">
        <v>0</v>
      </c>
      <c r="S385" s="80">
        <v>0</v>
      </c>
      <c r="T385" s="81">
        <v>0</v>
      </c>
      <c r="U385" s="81">
        <v>0</v>
      </c>
      <c r="V385" s="84">
        <v>0</v>
      </c>
      <c r="W385" s="85">
        <v>0</v>
      </c>
      <c r="X385" s="62"/>
      <c r="Y385" s="9"/>
    </row>
    <row r="386" spans="7:25" x14ac:dyDescent="0.3">
      <c r="G386" s="77"/>
      <c r="H386" s="62">
        <v>7</v>
      </c>
      <c r="I386" s="62" t="s">
        <v>9</v>
      </c>
      <c r="J386" s="78">
        <v>844</v>
      </c>
      <c r="K386" s="79">
        <v>1</v>
      </c>
      <c r="L386" s="80">
        <v>0</v>
      </c>
      <c r="M386" s="81"/>
      <c r="N386" s="80">
        <v>23647</v>
      </c>
      <c r="O386" s="81">
        <v>55184</v>
      </c>
      <c r="P386" s="81">
        <v>-31537</v>
      </c>
      <c r="Q386" s="82">
        <v>1.1900000000000001E-4</v>
      </c>
      <c r="R386" s="83">
        <v>-3.7529030000000003</v>
      </c>
      <c r="S386" s="80">
        <v>0</v>
      </c>
      <c r="T386" s="81">
        <v>0</v>
      </c>
      <c r="U386" s="81">
        <v>0</v>
      </c>
      <c r="V386" s="84">
        <v>1.27E-4</v>
      </c>
      <c r="W386" s="85">
        <v>0</v>
      </c>
      <c r="X386" s="62"/>
      <c r="Y386" s="9"/>
    </row>
    <row r="387" spans="7:25" x14ac:dyDescent="0.3">
      <c r="G387" s="77"/>
      <c r="H387" s="62">
        <v>8</v>
      </c>
      <c r="I387" s="62" t="s">
        <v>23</v>
      </c>
      <c r="J387" s="78">
        <v>844</v>
      </c>
      <c r="K387" s="79">
        <v>1</v>
      </c>
      <c r="L387" s="80">
        <v>0</v>
      </c>
      <c r="M387" s="81"/>
      <c r="N387" s="80">
        <v>23647</v>
      </c>
      <c r="O387" s="81">
        <v>55184</v>
      </c>
      <c r="P387" s="81">
        <v>-31537</v>
      </c>
      <c r="Q387" s="82">
        <v>1.74E-4</v>
      </c>
      <c r="R387" s="83">
        <v>-5.487438</v>
      </c>
      <c r="S387" s="80">
        <v>0</v>
      </c>
      <c r="T387" s="81">
        <v>0</v>
      </c>
      <c r="U387" s="81">
        <v>0</v>
      </c>
      <c r="V387" s="84">
        <v>1.8699999999999999E-4</v>
      </c>
      <c r="W387" s="85">
        <v>0</v>
      </c>
      <c r="X387" s="62"/>
      <c r="Y387" s="9"/>
    </row>
    <row r="388" spans="7:25" x14ac:dyDescent="0.3">
      <c r="G388" s="77"/>
      <c r="H388" s="62">
        <v>9</v>
      </c>
      <c r="I388" s="62" t="s">
        <v>0</v>
      </c>
      <c r="J388" s="78">
        <v>844</v>
      </c>
      <c r="K388" s="79">
        <v>1</v>
      </c>
      <c r="L388" s="80">
        <v>0</v>
      </c>
      <c r="M388" s="81"/>
      <c r="N388" s="80">
        <v>23647</v>
      </c>
      <c r="O388" s="81">
        <v>55184</v>
      </c>
      <c r="P388" s="81">
        <v>-31537</v>
      </c>
      <c r="Q388" s="82">
        <v>2.4800000000000001E-4</v>
      </c>
      <c r="R388" s="83">
        <v>-7.8211760000000004</v>
      </c>
      <c r="S388" s="80">
        <v>0</v>
      </c>
      <c r="T388" s="81">
        <v>0</v>
      </c>
      <c r="U388" s="81">
        <v>0</v>
      </c>
      <c r="V388" s="84">
        <v>2.6600000000000001E-4</v>
      </c>
      <c r="W388" s="85">
        <v>0</v>
      </c>
      <c r="X388" s="62"/>
      <c r="Y388" s="9"/>
    </row>
    <row r="389" spans="7:25" x14ac:dyDescent="0.3">
      <c r="G389" s="77"/>
      <c r="H389" s="62">
        <v>29</v>
      </c>
      <c r="I389" s="62" t="s">
        <v>24</v>
      </c>
      <c r="J389" s="78">
        <v>844</v>
      </c>
      <c r="K389" s="79">
        <v>1</v>
      </c>
      <c r="L389" s="80">
        <v>0</v>
      </c>
      <c r="M389" s="81"/>
      <c r="N389" s="80">
        <v>23647</v>
      </c>
      <c r="O389" s="81">
        <v>55184</v>
      </c>
      <c r="P389" s="81">
        <v>-31537</v>
      </c>
      <c r="Q389" s="82">
        <v>3.1029999999999999E-3</v>
      </c>
      <c r="R389" s="83">
        <v>-97.859310999999991</v>
      </c>
      <c r="S389" s="80">
        <v>0</v>
      </c>
      <c r="T389" s="81">
        <v>0</v>
      </c>
      <c r="U389" s="81">
        <v>0</v>
      </c>
      <c r="V389" s="84">
        <v>3.1029999999999999E-3</v>
      </c>
      <c r="W389" s="85">
        <v>0</v>
      </c>
      <c r="X389" s="62"/>
      <c r="Y389" s="9"/>
    </row>
    <row r="390" spans="7:25" x14ac:dyDescent="0.3">
      <c r="G390" s="77"/>
      <c r="H390" s="62">
        <v>38</v>
      </c>
      <c r="I390" s="62" t="s">
        <v>12</v>
      </c>
      <c r="J390" s="78">
        <v>844</v>
      </c>
      <c r="K390" s="79">
        <v>1</v>
      </c>
      <c r="L390" s="80">
        <v>0</v>
      </c>
      <c r="M390" s="81"/>
      <c r="N390" s="80">
        <v>23647</v>
      </c>
      <c r="O390" s="81">
        <v>55184</v>
      </c>
      <c r="P390" s="81">
        <v>-31537</v>
      </c>
      <c r="Q390" s="82">
        <v>9.5000000000000005E-5</v>
      </c>
      <c r="R390" s="83">
        <v>-2.9960150000000003</v>
      </c>
      <c r="S390" s="80">
        <v>0</v>
      </c>
      <c r="T390" s="81">
        <v>0</v>
      </c>
      <c r="U390" s="81">
        <v>0</v>
      </c>
      <c r="V390" s="84">
        <v>7.8999999999999996E-5</v>
      </c>
      <c r="W390" s="85">
        <v>0</v>
      </c>
      <c r="X390" s="62"/>
      <c r="Y390" s="9"/>
    </row>
    <row r="391" spans="7:25" x14ac:dyDescent="0.3">
      <c r="G391" s="77"/>
      <c r="H391" s="62">
        <v>55</v>
      </c>
      <c r="I391" s="62" t="s">
        <v>26</v>
      </c>
      <c r="J391" s="78">
        <v>844</v>
      </c>
      <c r="K391" s="79">
        <v>1</v>
      </c>
      <c r="L391" s="80">
        <v>0</v>
      </c>
      <c r="M391" s="81"/>
      <c r="N391" s="80">
        <v>23647</v>
      </c>
      <c r="O391" s="81">
        <v>55184</v>
      </c>
      <c r="P391" s="81">
        <v>-31537</v>
      </c>
      <c r="Q391" s="82">
        <v>1.4799999999999999E-4</v>
      </c>
      <c r="R391" s="83">
        <v>-4.6674759999999997</v>
      </c>
      <c r="S391" s="80">
        <v>0</v>
      </c>
      <c r="T391" s="81">
        <v>0</v>
      </c>
      <c r="U391" s="81">
        <v>0</v>
      </c>
      <c r="V391" s="84">
        <v>1.5699999999999999E-4</v>
      </c>
      <c r="W391" s="85">
        <v>0</v>
      </c>
      <c r="X391" s="62"/>
      <c r="Y391" s="9"/>
    </row>
    <row r="392" spans="7:25" x14ac:dyDescent="0.3">
      <c r="G392" s="77"/>
      <c r="H392" s="62">
        <v>71</v>
      </c>
      <c r="I392" s="62" t="s">
        <v>18</v>
      </c>
      <c r="J392" s="78">
        <v>844</v>
      </c>
      <c r="K392" s="79">
        <v>1</v>
      </c>
      <c r="L392" s="80">
        <v>0</v>
      </c>
      <c r="M392" s="81"/>
      <c r="N392" s="80">
        <v>23647</v>
      </c>
      <c r="O392" s="81">
        <v>55184</v>
      </c>
      <c r="P392" s="81">
        <v>-31537</v>
      </c>
      <c r="Q392" s="82">
        <v>1.0000000000000001E-5</v>
      </c>
      <c r="R392" s="83">
        <v>-0.31537000000000004</v>
      </c>
      <c r="S392" s="80">
        <v>0</v>
      </c>
      <c r="T392" s="81">
        <v>0</v>
      </c>
      <c r="U392" s="81">
        <v>0</v>
      </c>
      <c r="V392" s="84">
        <v>1.1E-5</v>
      </c>
      <c r="W392" s="85">
        <v>0</v>
      </c>
      <c r="X392" s="62"/>
      <c r="Y392" s="9"/>
    </row>
    <row r="393" spans="7:25" x14ac:dyDescent="0.3">
      <c r="G393" s="77"/>
      <c r="H393" s="62">
        <v>72</v>
      </c>
      <c r="I393" s="62" t="s">
        <v>28</v>
      </c>
      <c r="J393" s="78">
        <v>844</v>
      </c>
      <c r="K393" s="79">
        <v>1</v>
      </c>
      <c r="L393" s="80">
        <v>0</v>
      </c>
      <c r="M393" s="81"/>
      <c r="N393" s="80">
        <v>23647</v>
      </c>
      <c r="O393" s="81">
        <v>55184</v>
      </c>
      <c r="P393" s="81">
        <v>-31537</v>
      </c>
      <c r="Q393" s="82">
        <v>2.9999999999999997E-4</v>
      </c>
      <c r="R393" s="83">
        <v>-9.4610999999999983</v>
      </c>
      <c r="S393" s="80">
        <v>0</v>
      </c>
      <c r="T393" s="81">
        <v>0</v>
      </c>
      <c r="U393" s="81">
        <v>0</v>
      </c>
      <c r="V393" s="84">
        <v>3.1799999999999998E-4</v>
      </c>
      <c r="W393" s="85">
        <v>0</v>
      </c>
      <c r="X393" s="62"/>
      <c r="Y393" s="9"/>
    </row>
    <row r="394" spans="7:25" x14ac:dyDescent="0.3">
      <c r="G394" s="77"/>
      <c r="H394" s="62">
        <v>74</v>
      </c>
      <c r="I394" s="62" t="s">
        <v>103</v>
      </c>
      <c r="J394" s="78">
        <v>844</v>
      </c>
      <c r="K394" s="79">
        <v>1</v>
      </c>
      <c r="L394" s="80">
        <v>0</v>
      </c>
      <c r="M394" s="81"/>
      <c r="N394" s="80">
        <v>23647</v>
      </c>
      <c r="O394" s="81">
        <v>55184</v>
      </c>
      <c r="P394" s="81">
        <v>-31537</v>
      </c>
      <c r="Q394" s="82">
        <v>0</v>
      </c>
      <c r="R394" s="83">
        <v>0</v>
      </c>
      <c r="S394" s="80">
        <v>0</v>
      </c>
      <c r="T394" s="81">
        <v>0</v>
      </c>
      <c r="U394" s="81">
        <v>0</v>
      </c>
      <c r="V394" s="84">
        <v>0</v>
      </c>
      <c r="W394" s="85">
        <v>0</v>
      </c>
      <c r="X394" s="62"/>
      <c r="Y394" s="9"/>
    </row>
    <row r="395" spans="7:25" x14ac:dyDescent="0.3">
      <c r="G395" s="77"/>
      <c r="H395" s="62">
        <v>117</v>
      </c>
      <c r="I395" s="62" t="s">
        <v>21</v>
      </c>
      <c r="J395" s="78">
        <v>844</v>
      </c>
      <c r="K395" s="79">
        <v>1</v>
      </c>
      <c r="L395" s="80">
        <v>0</v>
      </c>
      <c r="M395" s="81"/>
      <c r="N395" s="80">
        <v>23647</v>
      </c>
      <c r="O395" s="81">
        <v>55184</v>
      </c>
      <c r="P395" s="81">
        <v>-31537</v>
      </c>
      <c r="Q395" s="82">
        <v>2.5700000000000001E-4</v>
      </c>
      <c r="R395" s="83">
        <v>-8.1050090000000008</v>
      </c>
      <c r="S395" s="80">
        <v>0</v>
      </c>
      <c r="T395" s="81">
        <v>0</v>
      </c>
      <c r="U395" s="81">
        <v>0</v>
      </c>
      <c r="V395" s="84">
        <v>2.7300000000000002E-4</v>
      </c>
      <c r="W395" s="85">
        <v>0</v>
      </c>
      <c r="X395" s="62"/>
      <c r="Y395" s="9"/>
    </row>
    <row r="396" spans="7:25" x14ac:dyDescent="0.3">
      <c r="G396" s="77"/>
      <c r="H396" s="62">
        <v>122</v>
      </c>
      <c r="I396" s="62" t="s">
        <v>96</v>
      </c>
      <c r="J396" s="78">
        <v>844</v>
      </c>
      <c r="K396" s="79">
        <v>1</v>
      </c>
      <c r="L396" s="80">
        <v>0</v>
      </c>
      <c r="M396" s="81"/>
      <c r="N396" s="80">
        <v>23647</v>
      </c>
      <c r="O396" s="81">
        <v>55184</v>
      </c>
      <c r="P396" s="81">
        <v>-31537</v>
      </c>
      <c r="Q396" s="82">
        <v>0</v>
      </c>
      <c r="R396" s="83">
        <v>0</v>
      </c>
      <c r="S396" s="80">
        <v>0</v>
      </c>
      <c r="T396" s="81">
        <v>0</v>
      </c>
      <c r="U396" s="81">
        <v>0</v>
      </c>
      <c r="V396" s="84">
        <v>0</v>
      </c>
      <c r="W396" s="85">
        <v>0</v>
      </c>
      <c r="X396" s="62"/>
      <c r="Y396" s="9"/>
    </row>
    <row r="397" spans="7:25" ht="15" thickBot="1" x14ac:dyDescent="0.35">
      <c r="G397" s="86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8"/>
      <c r="X397" s="62"/>
      <c r="Y397" s="9"/>
    </row>
    <row r="398" spans="7:25" x14ac:dyDescent="0.3">
      <c r="G398" s="62">
        <v>74</v>
      </c>
      <c r="H398" s="62" t="s">
        <v>103</v>
      </c>
      <c r="I398" s="62"/>
      <c r="J398" s="78"/>
      <c r="K398" s="79"/>
      <c r="L398" s="81"/>
      <c r="M398" s="81"/>
      <c r="N398" s="81"/>
      <c r="O398" s="81"/>
      <c r="P398" s="81"/>
      <c r="Q398" s="84"/>
      <c r="R398" s="83">
        <v>642119.48871819954</v>
      </c>
      <c r="S398" s="81"/>
      <c r="T398" s="81"/>
      <c r="U398" s="81"/>
      <c r="V398" s="84"/>
      <c r="W398" s="83">
        <v>-12336.832560000001</v>
      </c>
      <c r="X398" s="89">
        <v>629782.65615819953</v>
      </c>
      <c r="Y398" s="9"/>
    </row>
    <row r="399" spans="7:25" x14ac:dyDescent="0.3">
      <c r="G399" s="62"/>
      <c r="H399" s="62"/>
      <c r="I399" s="62"/>
      <c r="J399" s="78"/>
      <c r="K399" s="79"/>
      <c r="L399" s="81"/>
      <c r="M399" s="81"/>
      <c r="N399" s="81"/>
      <c r="O399" s="81"/>
      <c r="P399" s="81"/>
      <c r="Q399" s="84"/>
      <c r="R399" s="83"/>
      <c r="S399" s="81"/>
      <c r="T399" s="81"/>
      <c r="U399" s="81"/>
      <c r="V399" s="84"/>
      <c r="W399" s="83"/>
      <c r="X399" s="62"/>
      <c r="Y399" s="9"/>
    </row>
    <row r="400" spans="7:25" ht="15" thickBot="1" x14ac:dyDescent="0.35">
      <c r="G400" s="62"/>
      <c r="H400" s="62"/>
      <c r="I400" s="62"/>
      <c r="J400" s="63" t="s">
        <v>59</v>
      </c>
      <c r="K400" s="64" t="s">
        <v>60</v>
      </c>
      <c r="L400" s="65" t="s">
        <v>61</v>
      </c>
      <c r="M400" s="65" t="s">
        <v>186</v>
      </c>
      <c r="N400" s="65" t="s">
        <v>62</v>
      </c>
      <c r="O400" s="65" t="s">
        <v>187</v>
      </c>
      <c r="P400" s="65" t="s">
        <v>63</v>
      </c>
      <c r="Q400" s="66" t="s">
        <v>64</v>
      </c>
      <c r="R400" s="67" t="s">
        <v>65</v>
      </c>
      <c r="S400" s="65" t="s">
        <v>66</v>
      </c>
      <c r="T400" s="65" t="s">
        <v>67</v>
      </c>
      <c r="U400" s="65" t="s">
        <v>68</v>
      </c>
      <c r="V400" s="66" t="s">
        <v>69</v>
      </c>
      <c r="W400" s="67" t="s">
        <v>70</v>
      </c>
      <c r="X400" s="62"/>
      <c r="Y400" s="9"/>
    </row>
    <row r="401" spans="7:25" ht="15.6" x14ac:dyDescent="0.3">
      <c r="G401" s="68">
        <v>75</v>
      </c>
      <c r="H401" s="69" t="s">
        <v>104</v>
      </c>
      <c r="I401" s="70"/>
      <c r="J401" s="71"/>
      <c r="K401" s="72"/>
      <c r="L401" s="73"/>
      <c r="M401" s="73"/>
      <c r="N401" s="73"/>
      <c r="O401" s="73"/>
      <c r="P401" s="73"/>
      <c r="Q401" s="74"/>
      <c r="R401" s="75"/>
      <c r="S401" s="73"/>
      <c r="T401" s="73"/>
      <c r="U401" s="73"/>
      <c r="V401" s="74"/>
      <c r="W401" s="76"/>
      <c r="X401" s="62"/>
      <c r="Y401" s="9"/>
    </row>
    <row r="402" spans="7:25" x14ac:dyDescent="0.3">
      <c r="G402" s="77"/>
      <c r="H402" s="62">
        <v>1</v>
      </c>
      <c r="I402" s="62" t="s">
        <v>11</v>
      </c>
      <c r="J402" s="78">
        <v>252</v>
      </c>
      <c r="K402" s="79">
        <v>1</v>
      </c>
      <c r="L402" s="80">
        <v>10480863</v>
      </c>
      <c r="M402" s="81">
        <v>5001596</v>
      </c>
      <c r="N402" s="80">
        <v>61655</v>
      </c>
      <c r="O402" s="80"/>
      <c r="P402" s="81">
        <v>5540922</v>
      </c>
      <c r="Q402" s="82">
        <v>2.2769999999999999E-3</v>
      </c>
      <c r="R402" s="83">
        <v>12616.679393999999</v>
      </c>
      <c r="S402" s="80">
        <v>723495</v>
      </c>
      <c r="T402" s="81">
        <v>835912</v>
      </c>
      <c r="U402" s="81">
        <v>-112417</v>
      </c>
      <c r="V402" s="84">
        <v>1.91E-3</v>
      </c>
      <c r="W402" s="85">
        <v>-214.71647000000002</v>
      </c>
      <c r="X402" s="62"/>
      <c r="Y402" s="9"/>
    </row>
    <row r="403" spans="7:25" x14ac:dyDescent="0.3">
      <c r="G403" s="77"/>
      <c r="H403" s="62">
        <v>2</v>
      </c>
      <c r="I403" s="62" t="s">
        <v>27</v>
      </c>
      <c r="J403" s="78">
        <v>252</v>
      </c>
      <c r="K403" s="79">
        <v>1</v>
      </c>
      <c r="L403" s="80">
        <v>10480863</v>
      </c>
      <c r="M403" s="81">
        <v>5001596</v>
      </c>
      <c r="N403" s="80">
        <v>61655</v>
      </c>
      <c r="O403" s="80"/>
      <c r="P403" s="81">
        <v>5540922</v>
      </c>
      <c r="Q403" s="82">
        <v>2.6200000000000003E-4</v>
      </c>
      <c r="R403" s="83">
        <v>1451.7215640000002</v>
      </c>
      <c r="S403" s="80">
        <v>723495</v>
      </c>
      <c r="T403" s="81">
        <v>835912</v>
      </c>
      <c r="U403" s="81">
        <v>-112417</v>
      </c>
      <c r="V403" s="84">
        <v>2.6899999999999998E-4</v>
      </c>
      <c r="W403" s="85">
        <v>-30.240172999999999</v>
      </c>
      <c r="X403" s="62"/>
      <c r="Y403" s="9"/>
    </row>
    <row r="404" spans="7:25" x14ac:dyDescent="0.3">
      <c r="G404" s="77"/>
      <c r="H404" s="62">
        <v>3</v>
      </c>
      <c r="I404" s="62" t="s">
        <v>20</v>
      </c>
      <c r="J404" s="78">
        <v>252</v>
      </c>
      <c r="K404" s="79">
        <v>1</v>
      </c>
      <c r="L404" s="80">
        <v>10480863</v>
      </c>
      <c r="M404" s="81">
        <v>5001596</v>
      </c>
      <c r="N404" s="80">
        <v>61655</v>
      </c>
      <c r="O404" s="80"/>
      <c r="P404" s="81">
        <v>5540922</v>
      </c>
      <c r="Q404" s="82">
        <v>5.7799999999999995E-4</v>
      </c>
      <c r="R404" s="83">
        <v>3202.6529159999995</v>
      </c>
      <c r="S404" s="80">
        <v>723495</v>
      </c>
      <c r="T404" s="81">
        <v>835912</v>
      </c>
      <c r="U404" s="81">
        <v>-112417</v>
      </c>
      <c r="V404" s="84">
        <v>5.9699999999999998E-4</v>
      </c>
      <c r="W404" s="85">
        <v>-67.112949</v>
      </c>
      <c r="X404" s="62"/>
      <c r="Y404" s="9"/>
    </row>
    <row r="405" spans="7:25" x14ac:dyDescent="0.3">
      <c r="G405" s="77"/>
      <c r="H405" s="62">
        <v>4</v>
      </c>
      <c r="I405" s="62" t="s">
        <v>10</v>
      </c>
      <c r="J405" s="78">
        <v>252</v>
      </c>
      <c r="K405" s="79">
        <v>0.6</v>
      </c>
      <c r="L405" s="80">
        <v>10480863</v>
      </c>
      <c r="M405" s="81">
        <v>5001596</v>
      </c>
      <c r="N405" s="80">
        <v>61655</v>
      </c>
      <c r="O405" s="80"/>
      <c r="P405" s="81">
        <v>3324553.1999999997</v>
      </c>
      <c r="Q405" s="82">
        <v>8.5789999999999998E-3</v>
      </c>
      <c r="R405" s="83">
        <v>28521.341902799995</v>
      </c>
      <c r="S405" s="80">
        <v>723495</v>
      </c>
      <c r="T405" s="81">
        <v>835912</v>
      </c>
      <c r="U405" s="81">
        <v>-67450.2</v>
      </c>
      <c r="V405" s="84">
        <v>9.2750000000000003E-3</v>
      </c>
      <c r="W405" s="85">
        <v>-625.60060499999997</v>
      </c>
      <c r="X405" s="62"/>
      <c r="Y405" s="9"/>
    </row>
    <row r="406" spans="7:25" x14ac:dyDescent="0.3">
      <c r="G406" s="77"/>
      <c r="H406" s="62">
        <v>136</v>
      </c>
      <c r="I406" s="62" t="s">
        <v>159</v>
      </c>
      <c r="J406" s="78">
        <v>252</v>
      </c>
      <c r="K406" s="79">
        <v>0.6</v>
      </c>
      <c r="L406" s="80">
        <v>10480863</v>
      </c>
      <c r="M406" s="81">
        <v>5001596</v>
      </c>
      <c r="N406" s="80">
        <v>61655</v>
      </c>
      <c r="O406" s="80"/>
      <c r="P406" s="81">
        <v>3324553.1999999997</v>
      </c>
      <c r="Q406" s="82">
        <v>1.75E-4</v>
      </c>
      <c r="R406" s="83">
        <v>581.79680999999994</v>
      </c>
      <c r="S406" s="80">
        <v>723495</v>
      </c>
      <c r="T406" s="81">
        <v>835912</v>
      </c>
      <c r="U406" s="81">
        <v>-67450.2</v>
      </c>
      <c r="V406" s="84">
        <v>0</v>
      </c>
      <c r="W406" s="85">
        <v>0</v>
      </c>
      <c r="X406" s="62"/>
      <c r="Y406" s="9"/>
    </row>
    <row r="407" spans="7:25" x14ac:dyDescent="0.3">
      <c r="G407" s="77"/>
      <c r="H407" s="62">
        <v>6</v>
      </c>
      <c r="I407" s="62" t="s">
        <v>76</v>
      </c>
      <c r="J407" s="78">
        <v>252</v>
      </c>
      <c r="K407" s="79">
        <v>0.6</v>
      </c>
      <c r="L407" s="80">
        <v>10480863</v>
      </c>
      <c r="M407" s="81">
        <v>5001596</v>
      </c>
      <c r="N407" s="80">
        <v>61655</v>
      </c>
      <c r="O407" s="80"/>
      <c r="P407" s="81">
        <v>3324553.1999999997</v>
      </c>
      <c r="Q407" s="82">
        <v>0</v>
      </c>
      <c r="R407" s="83">
        <v>0</v>
      </c>
      <c r="S407" s="80">
        <v>723495</v>
      </c>
      <c r="T407" s="81">
        <v>835912</v>
      </c>
      <c r="U407" s="81">
        <v>-67450.2</v>
      </c>
      <c r="V407" s="84">
        <v>0</v>
      </c>
      <c r="W407" s="85">
        <v>0</v>
      </c>
      <c r="X407" s="62"/>
      <c r="Y407" s="9"/>
    </row>
    <row r="408" spans="7:25" x14ac:dyDescent="0.3">
      <c r="G408" s="77"/>
      <c r="H408" s="62">
        <v>7</v>
      </c>
      <c r="I408" s="62" t="s">
        <v>9</v>
      </c>
      <c r="J408" s="78">
        <v>252</v>
      </c>
      <c r="K408" s="79">
        <v>1</v>
      </c>
      <c r="L408" s="80">
        <v>10480863</v>
      </c>
      <c r="M408" s="81">
        <v>5001596</v>
      </c>
      <c r="N408" s="80">
        <v>61655</v>
      </c>
      <c r="O408" s="80"/>
      <c r="P408" s="81">
        <v>5540922</v>
      </c>
      <c r="Q408" s="82">
        <v>1.1900000000000001E-4</v>
      </c>
      <c r="R408" s="83">
        <v>659.36971800000003</v>
      </c>
      <c r="S408" s="80">
        <v>723495</v>
      </c>
      <c r="T408" s="81">
        <v>835912</v>
      </c>
      <c r="U408" s="81">
        <v>-112417</v>
      </c>
      <c r="V408" s="84">
        <v>1.27E-4</v>
      </c>
      <c r="W408" s="85">
        <v>-14.276959</v>
      </c>
      <c r="X408" s="62"/>
      <c r="Y408" s="9"/>
    </row>
    <row r="409" spans="7:25" x14ac:dyDescent="0.3">
      <c r="G409" s="77"/>
      <c r="H409" s="62">
        <v>8</v>
      </c>
      <c r="I409" s="62" t="s">
        <v>23</v>
      </c>
      <c r="J409" s="78">
        <v>252</v>
      </c>
      <c r="K409" s="79">
        <v>1</v>
      </c>
      <c r="L409" s="80">
        <v>10480863</v>
      </c>
      <c r="M409" s="81">
        <v>5001596</v>
      </c>
      <c r="N409" s="80">
        <v>61655</v>
      </c>
      <c r="O409" s="80"/>
      <c r="P409" s="81">
        <v>5540922</v>
      </c>
      <c r="Q409" s="82">
        <v>1.74E-4</v>
      </c>
      <c r="R409" s="83">
        <v>964.12042800000006</v>
      </c>
      <c r="S409" s="80">
        <v>723495</v>
      </c>
      <c r="T409" s="81">
        <v>835912</v>
      </c>
      <c r="U409" s="81">
        <v>-112417</v>
      </c>
      <c r="V409" s="84">
        <v>1.8699999999999999E-4</v>
      </c>
      <c r="W409" s="85">
        <v>-21.021978999999998</v>
      </c>
      <c r="X409" s="62"/>
      <c r="Y409" s="9"/>
    </row>
    <row r="410" spans="7:25" x14ac:dyDescent="0.3">
      <c r="G410" s="77"/>
      <c r="H410" s="62">
        <v>9</v>
      </c>
      <c r="I410" s="62" t="s">
        <v>0</v>
      </c>
      <c r="J410" s="78">
        <v>252</v>
      </c>
      <c r="K410" s="79">
        <v>1</v>
      </c>
      <c r="L410" s="80">
        <v>10480863</v>
      </c>
      <c r="M410" s="81">
        <v>5001596</v>
      </c>
      <c r="N410" s="80">
        <v>61655</v>
      </c>
      <c r="O410" s="80"/>
      <c r="P410" s="81">
        <v>5540922</v>
      </c>
      <c r="Q410" s="82">
        <v>2.4800000000000001E-4</v>
      </c>
      <c r="R410" s="83">
        <v>1374.1486560000001</v>
      </c>
      <c r="S410" s="80">
        <v>723495</v>
      </c>
      <c r="T410" s="81">
        <v>835912</v>
      </c>
      <c r="U410" s="81">
        <v>-112417</v>
      </c>
      <c r="V410" s="84">
        <v>2.6600000000000001E-4</v>
      </c>
      <c r="W410" s="85">
        <v>-29.902922</v>
      </c>
      <c r="X410" s="62"/>
      <c r="Y410" s="9"/>
    </row>
    <row r="411" spans="7:25" x14ac:dyDescent="0.3">
      <c r="G411" s="77"/>
      <c r="H411" s="62">
        <v>17</v>
      </c>
      <c r="I411" s="62" t="s">
        <v>16</v>
      </c>
      <c r="J411" s="78">
        <v>252</v>
      </c>
      <c r="K411" s="79">
        <v>1</v>
      </c>
      <c r="L411" s="80">
        <v>10480863</v>
      </c>
      <c r="M411" s="81">
        <v>5001596</v>
      </c>
      <c r="N411" s="80">
        <v>61655</v>
      </c>
      <c r="O411" s="80"/>
      <c r="P411" s="81">
        <v>5540922</v>
      </c>
      <c r="Q411" s="82">
        <v>7.0899999999999999E-4</v>
      </c>
      <c r="R411" s="83">
        <v>3928.5136979999997</v>
      </c>
      <c r="S411" s="80">
        <v>723495</v>
      </c>
      <c r="T411" s="81">
        <v>835912</v>
      </c>
      <c r="U411" s="81">
        <v>-112417</v>
      </c>
      <c r="V411" s="84">
        <v>7.5799999999999999E-4</v>
      </c>
      <c r="W411" s="85">
        <v>-85.212085999999999</v>
      </c>
      <c r="X411" s="62"/>
      <c r="Y411" s="9"/>
    </row>
    <row r="412" spans="7:25" x14ac:dyDescent="0.3">
      <c r="G412" s="77"/>
      <c r="H412" s="62">
        <v>29</v>
      </c>
      <c r="I412" s="62" t="s">
        <v>24</v>
      </c>
      <c r="J412" s="78">
        <v>252</v>
      </c>
      <c r="K412" s="79">
        <v>1</v>
      </c>
      <c r="L412" s="80">
        <v>10480863</v>
      </c>
      <c r="M412" s="81">
        <v>5001596</v>
      </c>
      <c r="N412" s="80">
        <v>61655</v>
      </c>
      <c r="O412" s="80"/>
      <c r="P412" s="81">
        <v>5540922</v>
      </c>
      <c r="Q412" s="82">
        <v>3.1029999999999999E-3</v>
      </c>
      <c r="R412" s="83">
        <v>17193.480965999999</v>
      </c>
      <c r="S412" s="80">
        <v>723495</v>
      </c>
      <c r="T412" s="81">
        <v>835912</v>
      </c>
      <c r="U412" s="81">
        <v>-112417</v>
      </c>
      <c r="V412" s="84">
        <v>3.1029999999999999E-3</v>
      </c>
      <c r="W412" s="85">
        <v>-348.82995099999999</v>
      </c>
      <c r="X412" s="62"/>
      <c r="Y412" s="9"/>
    </row>
    <row r="413" spans="7:25" x14ac:dyDescent="0.3">
      <c r="G413" s="77"/>
      <c r="H413" s="62">
        <v>38</v>
      </c>
      <c r="I413" s="62" t="s">
        <v>12</v>
      </c>
      <c r="J413" s="78">
        <v>252</v>
      </c>
      <c r="K413" s="79">
        <v>1</v>
      </c>
      <c r="L413" s="80">
        <v>10480863</v>
      </c>
      <c r="M413" s="81">
        <v>5001596</v>
      </c>
      <c r="N413" s="80">
        <v>61655</v>
      </c>
      <c r="O413" s="80"/>
      <c r="P413" s="81">
        <v>5540922</v>
      </c>
      <c r="Q413" s="82">
        <v>9.5000000000000005E-5</v>
      </c>
      <c r="R413" s="83">
        <v>526.38759000000005</v>
      </c>
      <c r="S413" s="80">
        <v>723495</v>
      </c>
      <c r="T413" s="81">
        <v>835912</v>
      </c>
      <c r="U413" s="81">
        <v>-112417</v>
      </c>
      <c r="V413" s="84">
        <v>7.8999999999999996E-5</v>
      </c>
      <c r="W413" s="85">
        <v>-8.8809430000000003</v>
      </c>
      <c r="X413" s="62"/>
      <c r="Y413" s="9"/>
    </row>
    <row r="414" spans="7:25" x14ac:dyDescent="0.3">
      <c r="G414" s="77"/>
      <c r="H414" s="62">
        <v>55</v>
      </c>
      <c r="I414" s="62" t="s">
        <v>26</v>
      </c>
      <c r="J414" s="78">
        <v>252</v>
      </c>
      <c r="K414" s="79">
        <v>1</v>
      </c>
      <c r="L414" s="80">
        <v>10480863</v>
      </c>
      <c r="M414" s="81">
        <v>5001596</v>
      </c>
      <c r="N414" s="80">
        <v>61655</v>
      </c>
      <c r="O414" s="80"/>
      <c r="P414" s="81">
        <v>5540922</v>
      </c>
      <c r="Q414" s="82">
        <v>1.4799999999999999E-4</v>
      </c>
      <c r="R414" s="83">
        <v>820.05645599999991</v>
      </c>
      <c r="S414" s="80">
        <v>723495</v>
      </c>
      <c r="T414" s="81">
        <v>835912</v>
      </c>
      <c r="U414" s="81">
        <v>-112417</v>
      </c>
      <c r="V414" s="84">
        <v>1.5699999999999999E-4</v>
      </c>
      <c r="W414" s="85">
        <v>-17.649469</v>
      </c>
      <c r="X414" s="62"/>
      <c r="Y414" s="9"/>
    </row>
    <row r="415" spans="7:25" x14ac:dyDescent="0.3">
      <c r="G415" s="77"/>
      <c r="H415" s="62">
        <v>71</v>
      </c>
      <c r="I415" s="62" t="s">
        <v>18</v>
      </c>
      <c r="J415" s="78">
        <v>252</v>
      </c>
      <c r="K415" s="79">
        <v>1</v>
      </c>
      <c r="L415" s="80">
        <v>10480863</v>
      </c>
      <c r="M415" s="81">
        <v>5001596</v>
      </c>
      <c r="N415" s="80">
        <v>61655</v>
      </c>
      <c r="O415" s="80"/>
      <c r="P415" s="81">
        <v>5540922</v>
      </c>
      <c r="Q415" s="82">
        <v>1.0000000000000001E-5</v>
      </c>
      <c r="R415" s="83">
        <v>55.409220000000005</v>
      </c>
      <c r="S415" s="80">
        <v>723495</v>
      </c>
      <c r="T415" s="81">
        <v>835912</v>
      </c>
      <c r="U415" s="81">
        <v>-112417</v>
      </c>
      <c r="V415" s="84">
        <v>1.1E-5</v>
      </c>
      <c r="W415" s="85">
        <v>-1.2365869999999999</v>
      </c>
      <c r="X415" s="62"/>
      <c r="Y415" s="9"/>
    </row>
    <row r="416" spans="7:25" x14ac:dyDescent="0.3">
      <c r="G416" s="77"/>
      <c r="H416" s="62">
        <v>72</v>
      </c>
      <c r="I416" s="62" t="s">
        <v>28</v>
      </c>
      <c r="J416" s="78">
        <v>252</v>
      </c>
      <c r="K416" s="79">
        <v>1</v>
      </c>
      <c r="L416" s="80">
        <v>10480863</v>
      </c>
      <c r="M416" s="81">
        <v>5001596</v>
      </c>
      <c r="N416" s="80">
        <v>61655</v>
      </c>
      <c r="O416" s="80"/>
      <c r="P416" s="81">
        <v>5540922</v>
      </c>
      <c r="Q416" s="82">
        <v>2.9999999999999997E-4</v>
      </c>
      <c r="R416" s="83">
        <v>1662.2765999999999</v>
      </c>
      <c r="S416" s="80">
        <v>723495</v>
      </c>
      <c r="T416" s="81">
        <v>835912</v>
      </c>
      <c r="U416" s="81">
        <v>-112417</v>
      </c>
      <c r="V416" s="84">
        <v>3.1799999999999998E-4</v>
      </c>
      <c r="W416" s="85">
        <v>-35.748605999999995</v>
      </c>
      <c r="X416" s="62"/>
      <c r="Y416" s="9"/>
    </row>
    <row r="417" spans="7:25" x14ac:dyDescent="0.3">
      <c r="G417" s="77"/>
      <c r="H417" s="62">
        <v>75</v>
      </c>
      <c r="I417" s="62" t="s">
        <v>104</v>
      </c>
      <c r="J417" s="78">
        <v>252</v>
      </c>
      <c r="K417" s="79">
        <v>1</v>
      </c>
      <c r="L417" s="80">
        <v>10480863</v>
      </c>
      <c r="M417" s="81">
        <v>5001596</v>
      </c>
      <c r="N417" s="80">
        <v>61655</v>
      </c>
      <c r="O417" s="80"/>
      <c r="P417" s="81">
        <v>5540922</v>
      </c>
      <c r="Q417" s="82">
        <v>0</v>
      </c>
      <c r="R417" s="83">
        <v>0</v>
      </c>
      <c r="S417" s="80">
        <v>723495</v>
      </c>
      <c r="T417" s="81">
        <v>835912</v>
      </c>
      <c r="U417" s="81">
        <v>-112417</v>
      </c>
      <c r="V417" s="84">
        <v>0</v>
      </c>
      <c r="W417" s="85">
        <v>0</v>
      </c>
      <c r="X417" s="62"/>
      <c r="Y417" s="9"/>
    </row>
    <row r="418" spans="7:25" x14ac:dyDescent="0.3">
      <c r="G418" s="77"/>
      <c r="H418" s="62">
        <v>117</v>
      </c>
      <c r="I418" s="62" t="s">
        <v>21</v>
      </c>
      <c r="J418" s="78">
        <v>252</v>
      </c>
      <c r="K418" s="79">
        <v>1</v>
      </c>
      <c r="L418" s="80">
        <v>10480863</v>
      </c>
      <c r="M418" s="81">
        <v>5001596</v>
      </c>
      <c r="N418" s="80">
        <v>61655</v>
      </c>
      <c r="O418" s="80"/>
      <c r="P418" s="81">
        <v>5540922</v>
      </c>
      <c r="Q418" s="82">
        <v>2.5700000000000001E-4</v>
      </c>
      <c r="R418" s="83">
        <v>1424.0169540000002</v>
      </c>
      <c r="S418" s="80">
        <v>723495</v>
      </c>
      <c r="T418" s="81">
        <v>835912</v>
      </c>
      <c r="U418" s="81">
        <v>-112417</v>
      </c>
      <c r="V418" s="84">
        <v>2.7300000000000002E-4</v>
      </c>
      <c r="W418" s="85">
        <v>-30.689841000000001</v>
      </c>
      <c r="X418" s="62"/>
      <c r="Y418" s="9"/>
    </row>
    <row r="419" spans="7:25" x14ac:dyDescent="0.3">
      <c r="G419" s="77"/>
      <c r="H419" s="62">
        <v>122</v>
      </c>
      <c r="I419" s="62" t="s">
        <v>96</v>
      </c>
      <c r="J419" s="78">
        <v>252</v>
      </c>
      <c r="K419" s="79">
        <v>1</v>
      </c>
      <c r="L419" s="80">
        <v>10480863</v>
      </c>
      <c r="M419" s="81">
        <v>5001596</v>
      </c>
      <c r="N419" s="80">
        <v>61655</v>
      </c>
      <c r="O419" s="80"/>
      <c r="P419" s="81">
        <v>5540922</v>
      </c>
      <c r="Q419" s="82">
        <v>0</v>
      </c>
      <c r="R419" s="83">
        <v>0</v>
      </c>
      <c r="S419" s="80">
        <v>723495</v>
      </c>
      <c r="T419" s="81">
        <v>835912</v>
      </c>
      <c r="U419" s="81">
        <v>-112417</v>
      </c>
      <c r="V419" s="84">
        <v>0</v>
      </c>
      <c r="W419" s="85">
        <v>0</v>
      </c>
      <c r="X419" s="62"/>
      <c r="Y419" s="9"/>
    </row>
    <row r="420" spans="7:25" x14ac:dyDescent="0.3">
      <c r="G420" s="77"/>
      <c r="H420" s="62"/>
      <c r="I420" s="62"/>
      <c r="J420" s="78"/>
      <c r="K420" s="79"/>
      <c r="L420" s="81"/>
      <c r="M420" s="81"/>
      <c r="N420" s="81"/>
      <c r="O420" s="81"/>
      <c r="P420" s="81"/>
      <c r="Q420" s="84"/>
      <c r="R420" s="83"/>
      <c r="S420" s="81"/>
      <c r="T420" s="81"/>
      <c r="U420" s="81"/>
      <c r="V420" s="84"/>
      <c r="W420" s="85"/>
      <c r="X420" s="62"/>
      <c r="Y420" s="9"/>
    </row>
    <row r="421" spans="7:25" ht="15.6" x14ac:dyDescent="0.3">
      <c r="G421" s="90">
        <v>75</v>
      </c>
      <c r="H421" s="91" t="s">
        <v>104</v>
      </c>
      <c r="I421" s="62"/>
      <c r="J421" s="78"/>
      <c r="K421" s="79"/>
      <c r="L421" s="81"/>
      <c r="M421" s="81"/>
      <c r="N421" s="81"/>
      <c r="O421" s="81"/>
      <c r="P421" s="81"/>
      <c r="Q421" s="84"/>
      <c r="R421" s="83"/>
      <c r="S421" s="81"/>
      <c r="T421" s="81"/>
      <c r="U421" s="81"/>
      <c r="V421" s="84"/>
      <c r="W421" s="85"/>
      <c r="X421" s="62"/>
      <c r="Y421" s="9"/>
    </row>
    <row r="422" spans="7:25" x14ac:dyDescent="0.3">
      <c r="G422" s="77"/>
      <c r="H422" s="62">
        <v>1</v>
      </c>
      <c r="I422" s="62" t="s">
        <v>11</v>
      </c>
      <c r="J422" s="78">
        <v>845</v>
      </c>
      <c r="K422" s="79">
        <v>1</v>
      </c>
      <c r="L422" s="80">
        <v>0</v>
      </c>
      <c r="M422" s="81">
        <v>0</v>
      </c>
      <c r="N422" s="80">
        <v>152386</v>
      </c>
      <c r="O422" s="80"/>
      <c r="P422" s="81">
        <v>152386</v>
      </c>
      <c r="Q422" s="82">
        <v>2.2769999999999999E-3</v>
      </c>
      <c r="R422" s="83">
        <v>346.98292199999997</v>
      </c>
      <c r="S422" s="80">
        <v>0</v>
      </c>
      <c r="T422" s="81">
        <v>0</v>
      </c>
      <c r="U422" s="81">
        <v>0</v>
      </c>
      <c r="V422" s="84">
        <v>1.91E-3</v>
      </c>
      <c r="W422" s="85">
        <v>0</v>
      </c>
      <c r="X422" s="62"/>
      <c r="Y422" s="9"/>
    </row>
    <row r="423" spans="7:25" x14ac:dyDescent="0.3">
      <c r="G423" s="77"/>
      <c r="H423" s="62">
        <v>2</v>
      </c>
      <c r="I423" s="62" t="s">
        <v>27</v>
      </c>
      <c r="J423" s="78">
        <v>845</v>
      </c>
      <c r="K423" s="79">
        <v>1</v>
      </c>
      <c r="L423" s="80">
        <v>0</v>
      </c>
      <c r="M423" s="81">
        <v>0</v>
      </c>
      <c r="N423" s="80">
        <v>152386</v>
      </c>
      <c r="O423" s="80"/>
      <c r="P423" s="81">
        <v>152386</v>
      </c>
      <c r="Q423" s="82">
        <v>2.6200000000000003E-4</v>
      </c>
      <c r="R423" s="83">
        <v>39.925132000000005</v>
      </c>
      <c r="S423" s="80">
        <v>0</v>
      </c>
      <c r="T423" s="81">
        <v>0</v>
      </c>
      <c r="U423" s="81">
        <v>0</v>
      </c>
      <c r="V423" s="84">
        <v>2.6899999999999998E-4</v>
      </c>
      <c r="W423" s="85">
        <v>0</v>
      </c>
      <c r="X423" s="62"/>
      <c r="Y423" s="9"/>
    </row>
    <row r="424" spans="7:25" x14ac:dyDescent="0.3">
      <c r="G424" s="77"/>
      <c r="H424" s="62">
        <v>3</v>
      </c>
      <c r="I424" s="62" t="s">
        <v>20</v>
      </c>
      <c r="J424" s="78">
        <v>845</v>
      </c>
      <c r="K424" s="79">
        <v>1</v>
      </c>
      <c r="L424" s="80">
        <v>0</v>
      </c>
      <c r="M424" s="81">
        <v>0</v>
      </c>
      <c r="N424" s="80">
        <v>152386</v>
      </c>
      <c r="O424" s="80"/>
      <c r="P424" s="81">
        <v>152386</v>
      </c>
      <c r="Q424" s="82">
        <v>5.7799999999999995E-4</v>
      </c>
      <c r="R424" s="83">
        <v>88.079107999999991</v>
      </c>
      <c r="S424" s="80">
        <v>0</v>
      </c>
      <c r="T424" s="81">
        <v>0</v>
      </c>
      <c r="U424" s="81">
        <v>0</v>
      </c>
      <c r="V424" s="84">
        <v>5.9699999999999998E-4</v>
      </c>
      <c r="W424" s="85">
        <v>0</v>
      </c>
      <c r="X424" s="62"/>
      <c r="Y424" s="9"/>
    </row>
    <row r="425" spans="7:25" x14ac:dyDescent="0.3">
      <c r="G425" s="77"/>
      <c r="H425" s="62">
        <v>4</v>
      </c>
      <c r="I425" s="62" t="s">
        <v>10</v>
      </c>
      <c r="J425" s="78">
        <v>845</v>
      </c>
      <c r="K425" s="79">
        <v>0.6</v>
      </c>
      <c r="L425" s="80">
        <v>0</v>
      </c>
      <c r="M425" s="81">
        <v>0</v>
      </c>
      <c r="N425" s="80">
        <v>152386</v>
      </c>
      <c r="O425" s="80"/>
      <c r="P425" s="81">
        <v>91431.599999999991</v>
      </c>
      <c r="Q425" s="82">
        <v>8.5789999999999998E-3</v>
      </c>
      <c r="R425" s="83">
        <v>784.39169639999989</v>
      </c>
      <c r="S425" s="80">
        <v>0</v>
      </c>
      <c r="T425" s="81">
        <v>0</v>
      </c>
      <c r="U425" s="81">
        <v>0</v>
      </c>
      <c r="V425" s="84">
        <v>9.2750000000000003E-3</v>
      </c>
      <c r="W425" s="85">
        <v>0</v>
      </c>
      <c r="X425" s="62"/>
      <c r="Y425" s="9"/>
    </row>
    <row r="426" spans="7:25" x14ac:dyDescent="0.3">
      <c r="G426" s="77"/>
      <c r="H426" s="62">
        <v>136</v>
      </c>
      <c r="I426" s="62" t="s">
        <v>159</v>
      </c>
      <c r="J426" s="78">
        <v>845</v>
      </c>
      <c r="K426" s="79">
        <v>0.6</v>
      </c>
      <c r="L426" s="80">
        <v>0</v>
      </c>
      <c r="M426" s="81">
        <v>0</v>
      </c>
      <c r="N426" s="80">
        <v>152386</v>
      </c>
      <c r="O426" s="80"/>
      <c r="P426" s="81">
        <v>91431.599999999991</v>
      </c>
      <c r="Q426" s="82">
        <v>1.75E-4</v>
      </c>
      <c r="R426" s="83">
        <v>16.000529999999998</v>
      </c>
      <c r="S426" s="80">
        <v>0</v>
      </c>
      <c r="T426" s="81">
        <v>0</v>
      </c>
      <c r="U426" s="81">
        <v>0</v>
      </c>
      <c r="V426" s="84">
        <v>0</v>
      </c>
      <c r="W426" s="85">
        <v>0</v>
      </c>
      <c r="X426" s="62"/>
      <c r="Y426" s="9"/>
    </row>
    <row r="427" spans="7:25" x14ac:dyDescent="0.3">
      <c r="G427" s="77"/>
      <c r="H427" s="62">
        <v>6</v>
      </c>
      <c r="I427" s="62" t="s">
        <v>76</v>
      </c>
      <c r="J427" s="78">
        <v>845</v>
      </c>
      <c r="K427" s="79">
        <v>0.6</v>
      </c>
      <c r="L427" s="80">
        <v>0</v>
      </c>
      <c r="M427" s="81">
        <v>0</v>
      </c>
      <c r="N427" s="80">
        <v>152386</v>
      </c>
      <c r="O427" s="80"/>
      <c r="P427" s="81">
        <v>91431.599999999991</v>
      </c>
      <c r="Q427" s="82">
        <v>0</v>
      </c>
      <c r="R427" s="83">
        <v>0</v>
      </c>
      <c r="S427" s="80">
        <v>0</v>
      </c>
      <c r="T427" s="81">
        <v>0</v>
      </c>
      <c r="U427" s="81">
        <v>0</v>
      </c>
      <c r="V427" s="84">
        <v>0</v>
      </c>
      <c r="W427" s="85">
        <v>0</v>
      </c>
      <c r="X427" s="62"/>
      <c r="Y427" s="9"/>
    </row>
    <row r="428" spans="7:25" x14ac:dyDescent="0.3">
      <c r="G428" s="77"/>
      <c r="H428" s="62">
        <v>7</v>
      </c>
      <c r="I428" s="62" t="s">
        <v>9</v>
      </c>
      <c r="J428" s="78">
        <v>845</v>
      </c>
      <c r="K428" s="79">
        <v>1</v>
      </c>
      <c r="L428" s="80">
        <v>0</v>
      </c>
      <c r="M428" s="81">
        <v>0</v>
      </c>
      <c r="N428" s="80">
        <v>152386</v>
      </c>
      <c r="O428" s="80"/>
      <c r="P428" s="81">
        <v>152386</v>
      </c>
      <c r="Q428" s="82">
        <v>1.1900000000000001E-4</v>
      </c>
      <c r="R428" s="83">
        <v>18.133934</v>
      </c>
      <c r="S428" s="80">
        <v>0</v>
      </c>
      <c r="T428" s="81">
        <v>0</v>
      </c>
      <c r="U428" s="81">
        <v>0</v>
      </c>
      <c r="V428" s="84">
        <v>1.27E-4</v>
      </c>
      <c r="W428" s="85">
        <v>0</v>
      </c>
      <c r="X428" s="62"/>
      <c r="Y428" s="9"/>
    </row>
    <row r="429" spans="7:25" x14ac:dyDescent="0.3">
      <c r="G429" s="77"/>
      <c r="H429" s="62">
        <v>8</v>
      </c>
      <c r="I429" s="62" t="s">
        <v>23</v>
      </c>
      <c r="J429" s="78">
        <v>845</v>
      </c>
      <c r="K429" s="79">
        <v>1</v>
      </c>
      <c r="L429" s="80">
        <v>0</v>
      </c>
      <c r="M429" s="81">
        <v>0</v>
      </c>
      <c r="N429" s="80">
        <v>152386</v>
      </c>
      <c r="O429" s="80"/>
      <c r="P429" s="81">
        <v>152386</v>
      </c>
      <c r="Q429" s="82">
        <v>1.74E-4</v>
      </c>
      <c r="R429" s="83">
        <v>26.515163999999999</v>
      </c>
      <c r="S429" s="80">
        <v>0</v>
      </c>
      <c r="T429" s="81">
        <v>0</v>
      </c>
      <c r="U429" s="81">
        <v>0</v>
      </c>
      <c r="V429" s="84">
        <v>1.8699999999999999E-4</v>
      </c>
      <c r="W429" s="85">
        <v>0</v>
      </c>
      <c r="X429" s="62"/>
      <c r="Y429" s="9"/>
    </row>
    <row r="430" spans="7:25" x14ac:dyDescent="0.3">
      <c r="G430" s="77"/>
      <c r="H430" s="62">
        <v>9</v>
      </c>
      <c r="I430" s="62" t="s">
        <v>0</v>
      </c>
      <c r="J430" s="78">
        <v>845</v>
      </c>
      <c r="K430" s="79">
        <v>1</v>
      </c>
      <c r="L430" s="80">
        <v>0</v>
      </c>
      <c r="M430" s="81">
        <v>0</v>
      </c>
      <c r="N430" s="80">
        <v>152386</v>
      </c>
      <c r="O430" s="80"/>
      <c r="P430" s="81">
        <v>152386</v>
      </c>
      <c r="Q430" s="82">
        <v>2.4800000000000001E-4</v>
      </c>
      <c r="R430" s="83">
        <v>37.791727999999999</v>
      </c>
      <c r="S430" s="80">
        <v>0</v>
      </c>
      <c r="T430" s="81">
        <v>0</v>
      </c>
      <c r="U430" s="81">
        <v>0</v>
      </c>
      <c r="V430" s="84">
        <v>2.6600000000000001E-4</v>
      </c>
      <c r="W430" s="85">
        <v>0</v>
      </c>
      <c r="X430" s="62"/>
      <c r="Y430" s="9"/>
    </row>
    <row r="431" spans="7:25" x14ac:dyDescent="0.3">
      <c r="G431" s="77"/>
      <c r="H431" s="62">
        <v>29</v>
      </c>
      <c r="I431" s="62" t="s">
        <v>24</v>
      </c>
      <c r="J431" s="78">
        <v>845</v>
      </c>
      <c r="K431" s="79">
        <v>1</v>
      </c>
      <c r="L431" s="80">
        <v>0</v>
      </c>
      <c r="M431" s="81">
        <v>0</v>
      </c>
      <c r="N431" s="80">
        <v>152386</v>
      </c>
      <c r="O431" s="80"/>
      <c r="P431" s="81">
        <v>152386</v>
      </c>
      <c r="Q431" s="82">
        <v>3.1029999999999999E-3</v>
      </c>
      <c r="R431" s="83">
        <v>472.85375799999997</v>
      </c>
      <c r="S431" s="80">
        <v>0</v>
      </c>
      <c r="T431" s="81">
        <v>0</v>
      </c>
      <c r="U431" s="81">
        <v>0</v>
      </c>
      <c r="V431" s="84">
        <v>3.1029999999999999E-3</v>
      </c>
      <c r="W431" s="85">
        <v>0</v>
      </c>
      <c r="X431" s="62"/>
      <c r="Y431" s="9"/>
    </row>
    <row r="432" spans="7:25" x14ac:dyDescent="0.3">
      <c r="G432" s="77"/>
      <c r="H432" s="62">
        <v>38</v>
      </c>
      <c r="I432" s="62" t="s">
        <v>12</v>
      </c>
      <c r="J432" s="78">
        <v>845</v>
      </c>
      <c r="K432" s="79">
        <v>1</v>
      </c>
      <c r="L432" s="80">
        <v>0</v>
      </c>
      <c r="M432" s="81">
        <v>0</v>
      </c>
      <c r="N432" s="80">
        <v>152386</v>
      </c>
      <c r="O432" s="80"/>
      <c r="P432" s="81">
        <v>152386</v>
      </c>
      <c r="Q432" s="82">
        <v>9.5000000000000005E-5</v>
      </c>
      <c r="R432" s="83">
        <v>14.47667</v>
      </c>
      <c r="S432" s="80">
        <v>0</v>
      </c>
      <c r="T432" s="81">
        <v>0</v>
      </c>
      <c r="U432" s="81">
        <v>0</v>
      </c>
      <c r="V432" s="84">
        <v>7.8999999999999996E-5</v>
      </c>
      <c r="W432" s="85">
        <v>0</v>
      </c>
      <c r="X432" s="62"/>
      <c r="Y432" s="9"/>
    </row>
    <row r="433" spans="7:25" x14ac:dyDescent="0.3">
      <c r="G433" s="77"/>
      <c r="H433" s="62">
        <v>55</v>
      </c>
      <c r="I433" s="62" t="s">
        <v>26</v>
      </c>
      <c r="J433" s="78">
        <v>845</v>
      </c>
      <c r="K433" s="79">
        <v>1</v>
      </c>
      <c r="L433" s="80">
        <v>0</v>
      </c>
      <c r="M433" s="81">
        <v>0</v>
      </c>
      <c r="N433" s="80">
        <v>152386</v>
      </c>
      <c r="O433" s="80"/>
      <c r="P433" s="81">
        <v>152386</v>
      </c>
      <c r="Q433" s="82">
        <v>1.4799999999999999E-4</v>
      </c>
      <c r="R433" s="83">
        <v>22.553127999999997</v>
      </c>
      <c r="S433" s="80">
        <v>0</v>
      </c>
      <c r="T433" s="81">
        <v>0</v>
      </c>
      <c r="U433" s="81">
        <v>0</v>
      </c>
      <c r="V433" s="84">
        <v>1.5699999999999999E-4</v>
      </c>
      <c r="W433" s="85">
        <v>0</v>
      </c>
      <c r="X433" s="62"/>
      <c r="Y433" s="9"/>
    </row>
    <row r="434" spans="7:25" x14ac:dyDescent="0.3">
      <c r="G434" s="77"/>
      <c r="H434" s="62">
        <v>71</v>
      </c>
      <c r="I434" s="62" t="s">
        <v>18</v>
      </c>
      <c r="J434" s="78">
        <v>845</v>
      </c>
      <c r="K434" s="79">
        <v>1</v>
      </c>
      <c r="L434" s="80">
        <v>0</v>
      </c>
      <c r="M434" s="81">
        <v>0</v>
      </c>
      <c r="N434" s="80">
        <v>152386</v>
      </c>
      <c r="O434" s="80"/>
      <c r="P434" s="81">
        <v>152386</v>
      </c>
      <c r="Q434" s="82">
        <v>1.0000000000000001E-5</v>
      </c>
      <c r="R434" s="83">
        <v>1.5238600000000002</v>
      </c>
      <c r="S434" s="80">
        <v>0</v>
      </c>
      <c r="T434" s="81">
        <v>0</v>
      </c>
      <c r="U434" s="81">
        <v>0</v>
      </c>
      <c r="V434" s="84">
        <v>1.1E-5</v>
      </c>
      <c r="W434" s="85">
        <v>0</v>
      </c>
      <c r="X434" s="62"/>
      <c r="Y434" s="9"/>
    </row>
    <row r="435" spans="7:25" x14ac:dyDescent="0.3">
      <c r="G435" s="77"/>
      <c r="H435" s="62">
        <v>72</v>
      </c>
      <c r="I435" s="62" t="s">
        <v>28</v>
      </c>
      <c r="J435" s="78">
        <v>845</v>
      </c>
      <c r="K435" s="79">
        <v>1</v>
      </c>
      <c r="L435" s="80">
        <v>0</v>
      </c>
      <c r="M435" s="81">
        <v>0</v>
      </c>
      <c r="N435" s="80">
        <v>152386</v>
      </c>
      <c r="O435" s="80"/>
      <c r="P435" s="81">
        <v>152386</v>
      </c>
      <c r="Q435" s="82">
        <v>2.9999999999999997E-4</v>
      </c>
      <c r="R435" s="83">
        <v>45.715799999999994</v>
      </c>
      <c r="S435" s="80">
        <v>0</v>
      </c>
      <c r="T435" s="81">
        <v>0</v>
      </c>
      <c r="U435" s="81">
        <v>0</v>
      </c>
      <c r="V435" s="84">
        <v>3.1799999999999998E-4</v>
      </c>
      <c r="W435" s="85">
        <v>0</v>
      </c>
      <c r="X435" s="62"/>
      <c r="Y435" s="9"/>
    </row>
    <row r="436" spans="7:25" x14ac:dyDescent="0.3">
      <c r="G436" s="77"/>
      <c r="H436" s="62">
        <v>75</v>
      </c>
      <c r="I436" s="62" t="s">
        <v>104</v>
      </c>
      <c r="J436" s="78">
        <v>845</v>
      </c>
      <c r="K436" s="79">
        <v>1</v>
      </c>
      <c r="L436" s="80">
        <v>0</v>
      </c>
      <c r="M436" s="81">
        <v>0</v>
      </c>
      <c r="N436" s="80">
        <v>152386</v>
      </c>
      <c r="O436" s="80"/>
      <c r="P436" s="81">
        <v>152386</v>
      </c>
      <c r="Q436" s="82">
        <v>0</v>
      </c>
      <c r="R436" s="83">
        <v>0</v>
      </c>
      <c r="S436" s="80">
        <v>0</v>
      </c>
      <c r="T436" s="81">
        <v>0</v>
      </c>
      <c r="U436" s="81">
        <v>0</v>
      </c>
      <c r="V436" s="84">
        <v>0</v>
      </c>
      <c r="W436" s="85">
        <v>0</v>
      </c>
      <c r="X436" s="62"/>
      <c r="Y436" s="9"/>
    </row>
    <row r="437" spans="7:25" x14ac:dyDescent="0.3">
      <c r="G437" s="77"/>
      <c r="H437" s="62">
        <v>117</v>
      </c>
      <c r="I437" s="62" t="s">
        <v>21</v>
      </c>
      <c r="J437" s="78">
        <v>845</v>
      </c>
      <c r="K437" s="79">
        <v>1</v>
      </c>
      <c r="L437" s="80">
        <v>0</v>
      </c>
      <c r="M437" s="81">
        <v>0</v>
      </c>
      <c r="N437" s="80">
        <v>152386</v>
      </c>
      <c r="O437" s="80"/>
      <c r="P437" s="81">
        <v>152386</v>
      </c>
      <c r="Q437" s="82">
        <v>2.5700000000000001E-4</v>
      </c>
      <c r="R437" s="83">
        <v>39.163202000000005</v>
      </c>
      <c r="S437" s="80">
        <v>0</v>
      </c>
      <c r="T437" s="81">
        <v>0</v>
      </c>
      <c r="U437" s="81">
        <v>0</v>
      </c>
      <c r="V437" s="84">
        <v>2.7300000000000002E-4</v>
      </c>
      <c r="W437" s="85">
        <v>0</v>
      </c>
      <c r="X437" s="62"/>
      <c r="Y437" s="9"/>
    </row>
    <row r="438" spans="7:25" x14ac:dyDescent="0.3">
      <c r="G438" s="77"/>
      <c r="H438" s="62">
        <v>122</v>
      </c>
      <c r="I438" s="62" t="s">
        <v>96</v>
      </c>
      <c r="J438" s="78">
        <v>845</v>
      </c>
      <c r="K438" s="79">
        <v>1</v>
      </c>
      <c r="L438" s="80">
        <v>0</v>
      </c>
      <c r="M438" s="81">
        <v>0</v>
      </c>
      <c r="N438" s="80">
        <v>152386</v>
      </c>
      <c r="O438" s="80"/>
      <c r="P438" s="81">
        <v>152386</v>
      </c>
      <c r="Q438" s="82">
        <v>0</v>
      </c>
      <c r="R438" s="83">
        <v>0</v>
      </c>
      <c r="S438" s="80">
        <v>0</v>
      </c>
      <c r="T438" s="81">
        <v>0</v>
      </c>
      <c r="U438" s="81">
        <v>0</v>
      </c>
      <c r="V438" s="84">
        <v>0</v>
      </c>
      <c r="W438" s="85">
        <v>0</v>
      </c>
      <c r="X438" s="62"/>
      <c r="Y438" s="9"/>
    </row>
    <row r="439" spans="7:25" ht="15" thickBot="1" x14ac:dyDescent="0.35">
      <c r="G439" s="86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8"/>
      <c r="X439" s="62"/>
      <c r="Y439" s="9"/>
    </row>
    <row r="440" spans="7:25" x14ac:dyDescent="0.3">
      <c r="G440" s="62">
        <v>75</v>
      </c>
      <c r="H440" s="62" t="s">
        <v>104</v>
      </c>
      <c r="I440" s="62"/>
      <c r="J440" s="78"/>
      <c r="K440" s="79"/>
      <c r="L440" s="81"/>
      <c r="M440" s="81"/>
      <c r="N440" s="81"/>
      <c r="O440" s="81"/>
      <c r="P440" s="81"/>
      <c r="Q440" s="84"/>
      <c r="R440" s="83">
        <v>76936.079505200003</v>
      </c>
      <c r="S440" s="81"/>
      <c r="T440" s="81"/>
      <c r="U440" s="81"/>
      <c r="V440" s="84"/>
      <c r="W440" s="83">
        <v>-1531.1195399999997</v>
      </c>
      <c r="X440" s="89">
        <v>75404.959965200003</v>
      </c>
      <c r="Y440" s="9"/>
    </row>
    <row r="441" spans="7:25" x14ac:dyDescent="0.3">
      <c r="G441" s="62"/>
      <c r="H441" s="62"/>
      <c r="I441" s="62"/>
      <c r="J441" s="78"/>
      <c r="K441" s="79"/>
      <c r="L441" s="81"/>
      <c r="M441" s="81"/>
      <c r="N441" s="81"/>
      <c r="O441" s="81"/>
      <c r="P441" s="81"/>
      <c r="Q441" s="84"/>
      <c r="R441" s="83"/>
      <c r="S441" s="81"/>
      <c r="T441" s="81"/>
      <c r="U441" s="81"/>
      <c r="V441" s="84"/>
      <c r="W441" s="83"/>
      <c r="X441" s="62"/>
      <c r="Y441" s="9"/>
    </row>
    <row r="442" spans="7:25" ht="15" thickBot="1" x14ac:dyDescent="0.35">
      <c r="G442" s="62"/>
      <c r="H442" s="62"/>
      <c r="I442" s="62"/>
      <c r="J442" s="63" t="s">
        <v>59</v>
      </c>
      <c r="K442" s="64" t="s">
        <v>60</v>
      </c>
      <c r="L442" s="65" t="s">
        <v>61</v>
      </c>
      <c r="M442" s="65" t="s">
        <v>186</v>
      </c>
      <c r="N442" s="65" t="s">
        <v>62</v>
      </c>
      <c r="O442" s="65" t="s">
        <v>187</v>
      </c>
      <c r="P442" s="65" t="s">
        <v>63</v>
      </c>
      <c r="Q442" s="66" t="s">
        <v>64</v>
      </c>
      <c r="R442" s="67" t="s">
        <v>65</v>
      </c>
      <c r="S442" s="65" t="s">
        <v>66</v>
      </c>
      <c r="T442" s="65" t="s">
        <v>67</v>
      </c>
      <c r="U442" s="65" t="s">
        <v>68</v>
      </c>
      <c r="V442" s="66" t="s">
        <v>69</v>
      </c>
      <c r="W442" s="67" t="s">
        <v>70</v>
      </c>
      <c r="X442" s="62"/>
      <c r="Y442" s="9"/>
    </row>
    <row r="443" spans="7:25" ht="15.6" x14ac:dyDescent="0.3">
      <c r="G443" s="68">
        <v>81</v>
      </c>
      <c r="H443" s="69" t="s">
        <v>105</v>
      </c>
      <c r="I443" s="70"/>
      <c r="J443" s="71"/>
      <c r="K443" s="72"/>
      <c r="L443" s="73"/>
      <c r="M443" s="73"/>
      <c r="N443" s="73"/>
      <c r="O443" s="73"/>
      <c r="P443" s="73"/>
      <c r="Q443" s="74"/>
      <c r="R443" s="75"/>
      <c r="S443" s="73"/>
      <c r="T443" s="73"/>
      <c r="U443" s="73"/>
      <c r="V443" s="74"/>
      <c r="W443" s="76"/>
      <c r="X443" s="62"/>
      <c r="Y443" s="9"/>
    </row>
    <row r="444" spans="7:25" x14ac:dyDescent="0.3">
      <c r="G444" s="77"/>
      <c r="H444" s="62">
        <v>1</v>
      </c>
      <c r="I444" s="62" t="s">
        <v>11</v>
      </c>
      <c r="J444" s="78">
        <v>265</v>
      </c>
      <c r="K444" s="79">
        <v>0.75</v>
      </c>
      <c r="L444" s="80">
        <v>13081403</v>
      </c>
      <c r="M444" s="81">
        <v>150265</v>
      </c>
      <c r="N444" s="80">
        <v>48975</v>
      </c>
      <c r="O444" s="80"/>
      <c r="P444" s="81">
        <v>9735084.75</v>
      </c>
      <c r="Q444" s="82">
        <v>2.2769999999999999E-3</v>
      </c>
      <c r="R444" s="83">
        <v>22166.787975749998</v>
      </c>
      <c r="S444" s="80">
        <v>338214</v>
      </c>
      <c r="T444" s="81">
        <v>0</v>
      </c>
      <c r="U444" s="81">
        <v>253660.5</v>
      </c>
      <c r="V444" s="84">
        <v>1.91E-3</v>
      </c>
      <c r="W444" s="85">
        <v>484.49155500000001</v>
      </c>
      <c r="X444" s="62"/>
      <c r="Y444" s="9"/>
    </row>
    <row r="445" spans="7:25" x14ac:dyDescent="0.3">
      <c r="G445" s="77"/>
      <c r="H445" s="62">
        <v>2</v>
      </c>
      <c r="I445" s="62" t="s">
        <v>27</v>
      </c>
      <c r="J445" s="78">
        <v>265</v>
      </c>
      <c r="K445" s="79">
        <v>0.75</v>
      </c>
      <c r="L445" s="80">
        <v>13081403</v>
      </c>
      <c r="M445" s="81">
        <v>150265</v>
      </c>
      <c r="N445" s="80">
        <v>48975</v>
      </c>
      <c r="O445" s="80"/>
      <c r="P445" s="81">
        <v>9735084.75</v>
      </c>
      <c r="Q445" s="82">
        <v>2.6200000000000003E-4</v>
      </c>
      <c r="R445" s="83">
        <v>2550.5922045000002</v>
      </c>
      <c r="S445" s="80">
        <v>338214</v>
      </c>
      <c r="T445" s="81">
        <v>0</v>
      </c>
      <c r="U445" s="81">
        <v>253660.5</v>
      </c>
      <c r="V445" s="84">
        <v>2.6899999999999998E-4</v>
      </c>
      <c r="W445" s="85">
        <v>68.234674499999997</v>
      </c>
      <c r="X445" s="62"/>
      <c r="Y445" s="9"/>
    </row>
    <row r="446" spans="7:25" x14ac:dyDescent="0.3">
      <c r="G446" s="77"/>
      <c r="H446" s="62">
        <v>3</v>
      </c>
      <c r="I446" s="62" t="s">
        <v>20</v>
      </c>
      <c r="J446" s="78">
        <v>265</v>
      </c>
      <c r="K446" s="79">
        <v>0.75</v>
      </c>
      <c r="L446" s="80">
        <v>13081403</v>
      </c>
      <c r="M446" s="81">
        <v>150265</v>
      </c>
      <c r="N446" s="80">
        <v>48975</v>
      </c>
      <c r="O446" s="80"/>
      <c r="P446" s="81">
        <v>9735084.75</v>
      </c>
      <c r="Q446" s="82">
        <v>5.7799999999999995E-4</v>
      </c>
      <c r="R446" s="83">
        <v>5626.8789854999995</v>
      </c>
      <c r="S446" s="80">
        <v>338214</v>
      </c>
      <c r="T446" s="81">
        <v>0</v>
      </c>
      <c r="U446" s="81">
        <v>253660.5</v>
      </c>
      <c r="V446" s="84">
        <v>5.9699999999999998E-4</v>
      </c>
      <c r="W446" s="85">
        <v>151.43531849999999</v>
      </c>
      <c r="X446" s="62"/>
      <c r="Y446" s="9"/>
    </row>
    <row r="447" spans="7:25" x14ac:dyDescent="0.3">
      <c r="G447" s="77"/>
      <c r="H447" s="62">
        <v>4</v>
      </c>
      <c r="I447" s="62" t="s">
        <v>10</v>
      </c>
      <c r="J447" s="78">
        <v>265</v>
      </c>
      <c r="K447" s="79">
        <v>0.75</v>
      </c>
      <c r="L447" s="80">
        <v>13081403</v>
      </c>
      <c r="M447" s="81">
        <v>150265</v>
      </c>
      <c r="N447" s="80">
        <v>48975</v>
      </c>
      <c r="O447" s="80"/>
      <c r="P447" s="81">
        <v>9735084.75</v>
      </c>
      <c r="Q447" s="82">
        <v>8.5789999999999998E-3</v>
      </c>
      <c r="R447" s="83">
        <v>83517.292070249998</v>
      </c>
      <c r="S447" s="80">
        <v>338214</v>
      </c>
      <c r="T447" s="81">
        <v>0</v>
      </c>
      <c r="U447" s="81">
        <v>253660.5</v>
      </c>
      <c r="V447" s="84">
        <v>9.2750000000000003E-3</v>
      </c>
      <c r="W447" s="85">
        <v>2352.7011375000002</v>
      </c>
      <c r="X447" s="62"/>
      <c r="Y447" s="9"/>
    </row>
    <row r="448" spans="7:25" x14ac:dyDescent="0.3">
      <c r="G448" s="77"/>
      <c r="H448" s="62">
        <v>136</v>
      </c>
      <c r="I448" s="62" t="s">
        <v>159</v>
      </c>
      <c r="J448" s="78">
        <v>265</v>
      </c>
      <c r="K448" s="79">
        <v>0.75</v>
      </c>
      <c r="L448" s="80">
        <v>13081403</v>
      </c>
      <c r="M448" s="81">
        <v>150265</v>
      </c>
      <c r="N448" s="80">
        <v>48975</v>
      </c>
      <c r="O448" s="80"/>
      <c r="P448" s="81">
        <v>9735084.75</v>
      </c>
      <c r="Q448" s="82">
        <v>1.75E-4</v>
      </c>
      <c r="R448" s="83">
        <v>1703.63983125</v>
      </c>
      <c r="S448" s="80">
        <v>338214</v>
      </c>
      <c r="T448" s="81">
        <v>0</v>
      </c>
      <c r="U448" s="81">
        <v>253660.5</v>
      </c>
      <c r="V448" s="84">
        <v>0</v>
      </c>
      <c r="W448" s="85">
        <v>0</v>
      </c>
      <c r="X448" s="62"/>
      <c r="Y448" s="9"/>
    </row>
    <row r="449" spans="7:25" x14ac:dyDescent="0.3">
      <c r="G449" s="77"/>
      <c r="H449" s="62">
        <v>6</v>
      </c>
      <c r="I449" s="62" t="s">
        <v>76</v>
      </c>
      <c r="J449" s="78">
        <v>265</v>
      </c>
      <c r="K449" s="79">
        <v>0.75</v>
      </c>
      <c r="L449" s="80">
        <v>13081403</v>
      </c>
      <c r="M449" s="81">
        <v>150265</v>
      </c>
      <c r="N449" s="80">
        <v>48975</v>
      </c>
      <c r="O449" s="80"/>
      <c r="P449" s="81">
        <v>9735084.75</v>
      </c>
      <c r="Q449" s="82">
        <v>0</v>
      </c>
      <c r="R449" s="83">
        <v>0</v>
      </c>
      <c r="S449" s="80">
        <v>338214</v>
      </c>
      <c r="T449" s="81">
        <v>0</v>
      </c>
      <c r="U449" s="81">
        <v>253660.5</v>
      </c>
      <c r="V449" s="84">
        <v>0</v>
      </c>
      <c r="W449" s="85">
        <v>0</v>
      </c>
      <c r="X449" s="62"/>
      <c r="Y449" s="9"/>
    </row>
    <row r="450" spans="7:25" x14ac:dyDescent="0.3">
      <c r="G450" s="77"/>
      <c r="H450" s="62">
        <v>7</v>
      </c>
      <c r="I450" s="62" t="s">
        <v>9</v>
      </c>
      <c r="J450" s="78">
        <v>265</v>
      </c>
      <c r="K450" s="79">
        <v>0.75</v>
      </c>
      <c r="L450" s="80">
        <v>13081403</v>
      </c>
      <c r="M450" s="81">
        <v>150265</v>
      </c>
      <c r="N450" s="80">
        <v>48975</v>
      </c>
      <c r="O450" s="80"/>
      <c r="P450" s="81">
        <v>9735084.75</v>
      </c>
      <c r="Q450" s="82">
        <v>1.1900000000000001E-4</v>
      </c>
      <c r="R450" s="83">
        <v>1158.4750852500001</v>
      </c>
      <c r="S450" s="80">
        <v>338214</v>
      </c>
      <c r="T450" s="81">
        <v>0</v>
      </c>
      <c r="U450" s="81">
        <v>253660.5</v>
      </c>
      <c r="V450" s="84">
        <v>1.27E-4</v>
      </c>
      <c r="W450" s="85">
        <v>32.214883499999999</v>
      </c>
      <c r="X450" s="62"/>
      <c r="Y450" s="9"/>
    </row>
    <row r="451" spans="7:25" x14ac:dyDescent="0.3">
      <c r="G451" s="77"/>
      <c r="H451" s="62">
        <v>8</v>
      </c>
      <c r="I451" s="62" t="s">
        <v>23</v>
      </c>
      <c r="J451" s="78">
        <v>265</v>
      </c>
      <c r="K451" s="79">
        <v>0.75</v>
      </c>
      <c r="L451" s="80">
        <v>13081403</v>
      </c>
      <c r="M451" s="81">
        <v>150265</v>
      </c>
      <c r="N451" s="80">
        <v>48975</v>
      </c>
      <c r="O451" s="80"/>
      <c r="P451" s="81">
        <v>9735084.75</v>
      </c>
      <c r="Q451" s="82">
        <v>1.74E-4</v>
      </c>
      <c r="R451" s="83">
        <v>1693.9047465000001</v>
      </c>
      <c r="S451" s="80">
        <v>338214</v>
      </c>
      <c r="T451" s="81">
        <v>0</v>
      </c>
      <c r="U451" s="81">
        <v>253660.5</v>
      </c>
      <c r="V451" s="84">
        <v>1.8699999999999999E-4</v>
      </c>
      <c r="W451" s="85">
        <v>47.434513500000001</v>
      </c>
      <c r="X451" s="62"/>
      <c r="Y451" s="9"/>
    </row>
    <row r="452" spans="7:25" x14ac:dyDescent="0.3">
      <c r="G452" s="77"/>
      <c r="H452" s="62">
        <v>9</v>
      </c>
      <c r="I452" s="62" t="s">
        <v>0</v>
      </c>
      <c r="J452" s="78">
        <v>265</v>
      </c>
      <c r="K452" s="79">
        <v>0.75</v>
      </c>
      <c r="L452" s="80">
        <v>13081403</v>
      </c>
      <c r="M452" s="81">
        <v>150265</v>
      </c>
      <c r="N452" s="80">
        <v>48975</v>
      </c>
      <c r="O452" s="80"/>
      <c r="P452" s="81">
        <v>9735084.75</v>
      </c>
      <c r="Q452" s="82">
        <v>2.4800000000000001E-4</v>
      </c>
      <c r="R452" s="83">
        <v>2414.3010180000001</v>
      </c>
      <c r="S452" s="80">
        <v>338214</v>
      </c>
      <c r="T452" s="81">
        <v>0</v>
      </c>
      <c r="U452" s="81">
        <v>253660.5</v>
      </c>
      <c r="V452" s="84">
        <v>2.6600000000000001E-4</v>
      </c>
      <c r="W452" s="85">
        <v>67.473692999999997</v>
      </c>
      <c r="X452" s="62"/>
      <c r="Y452" s="9"/>
    </row>
    <row r="453" spans="7:25" x14ac:dyDescent="0.3">
      <c r="G453" s="77"/>
      <c r="H453" s="62">
        <v>17</v>
      </c>
      <c r="I453" s="62" t="s">
        <v>16</v>
      </c>
      <c r="J453" s="78">
        <v>265</v>
      </c>
      <c r="K453" s="79">
        <v>0.75</v>
      </c>
      <c r="L453" s="80">
        <v>13081403</v>
      </c>
      <c r="M453" s="81">
        <v>150265</v>
      </c>
      <c r="N453" s="80">
        <v>48975</v>
      </c>
      <c r="O453" s="80"/>
      <c r="P453" s="81">
        <v>9735084.75</v>
      </c>
      <c r="Q453" s="82">
        <v>7.0899999999999999E-4</v>
      </c>
      <c r="R453" s="83">
        <v>6902.1750877499999</v>
      </c>
      <c r="S453" s="80">
        <v>338214</v>
      </c>
      <c r="T453" s="81">
        <v>0</v>
      </c>
      <c r="U453" s="81">
        <v>253660.5</v>
      </c>
      <c r="V453" s="84">
        <v>7.5799999999999999E-4</v>
      </c>
      <c r="W453" s="85">
        <v>192.27465899999999</v>
      </c>
      <c r="X453" s="62"/>
      <c r="Y453" s="9"/>
    </row>
    <row r="454" spans="7:25" x14ac:dyDescent="0.3">
      <c r="G454" s="77"/>
      <c r="H454" s="62">
        <v>29</v>
      </c>
      <c r="I454" s="62" t="s">
        <v>24</v>
      </c>
      <c r="J454" s="78">
        <v>265</v>
      </c>
      <c r="K454" s="79">
        <v>0.75</v>
      </c>
      <c r="L454" s="80">
        <v>13081403</v>
      </c>
      <c r="M454" s="81">
        <v>150265</v>
      </c>
      <c r="N454" s="80">
        <v>48975</v>
      </c>
      <c r="O454" s="80"/>
      <c r="P454" s="81">
        <v>9735084.75</v>
      </c>
      <c r="Q454" s="82">
        <v>3.1029999999999999E-3</v>
      </c>
      <c r="R454" s="83">
        <v>30207.967979249999</v>
      </c>
      <c r="S454" s="80">
        <v>338214</v>
      </c>
      <c r="T454" s="81">
        <v>0</v>
      </c>
      <c r="U454" s="81">
        <v>253660.5</v>
      </c>
      <c r="V454" s="84">
        <v>3.1029999999999999E-3</v>
      </c>
      <c r="W454" s="85">
        <v>787.10853149999991</v>
      </c>
      <c r="X454" s="62"/>
      <c r="Y454" s="9"/>
    </row>
    <row r="455" spans="7:25" x14ac:dyDescent="0.3">
      <c r="G455" s="77"/>
      <c r="H455" s="62">
        <v>38</v>
      </c>
      <c r="I455" s="62" t="s">
        <v>12</v>
      </c>
      <c r="J455" s="78">
        <v>265</v>
      </c>
      <c r="K455" s="79">
        <v>0.75</v>
      </c>
      <c r="L455" s="80">
        <v>13081403</v>
      </c>
      <c r="M455" s="81">
        <v>150265</v>
      </c>
      <c r="N455" s="80">
        <v>48975</v>
      </c>
      <c r="O455" s="80"/>
      <c r="P455" s="81">
        <v>9735084.75</v>
      </c>
      <c r="Q455" s="82">
        <v>9.5000000000000005E-5</v>
      </c>
      <c r="R455" s="83">
        <v>924.83305125000004</v>
      </c>
      <c r="S455" s="80">
        <v>338214</v>
      </c>
      <c r="T455" s="81">
        <v>0</v>
      </c>
      <c r="U455" s="81">
        <v>253660.5</v>
      </c>
      <c r="V455" s="84">
        <v>7.8999999999999996E-5</v>
      </c>
      <c r="W455" s="85">
        <v>20.039179499999999</v>
      </c>
      <c r="X455" s="62"/>
      <c r="Y455" s="9"/>
    </row>
    <row r="456" spans="7:25" x14ac:dyDescent="0.3">
      <c r="G456" s="77"/>
      <c r="H456" s="62">
        <v>55</v>
      </c>
      <c r="I456" s="62" t="s">
        <v>26</v>
      </c>
      <c r="J456" s="78">
        <v>265</v>
      </c>
      <c r="K456" s="79">
        <v>0.75</v>
      </c>
      <c r="L456" s="80">
        <v>13081403</v>
      </c>
      <c r="M456" s="81">
        <v>150265</v>
      </c>
      <c r="N456" s="80">
        <v>48975</v>
      </c>
      <c r="O456" s="80"/>
      <c r="P456" s="81">
        <v>9735084.75</v>
      </c>
      <c r="Q456" s="82">
        <v>1.4799999999999999E-4</v>
      </c>
      <c r="R456" s="83">
        <v>1440.792543</v>
      </c>
      <c r="S456" s="80">
        <v>338214</v>
      </c>
      <c r="T456" s="81">
        <v>0</v>
      </c>
      <c r="U456" s="81">
        <v>253660.5</v>
      </c>
      <c r="V456" s="84">
        <v>1.5699999999999999E-4</v>
      </c>
      <c r="W456" s="85">
        <v>39.824698499999997</v>
      </c>
      <c r="X456" s="62"/>
      <c r="Y456" s="9"/>
    </row>
    <row r="457" spans="7:25" x14ac:dyDescent="0.3">
      <c r="G457" s="77"/>
      <c r="H457" s="62">
        <v>71</v>
      </c>
      <c r="I457" s="62" t="s">
        <v>18</v>
      </c>
      <c r="J457" s="78">
        <v>265</v>
      </c>
      <c r="K457" s="79">
        <v>0.75</v>
      </c>
      <c r="L457" s="80">
        <v>13081403</v>
      </c>
      <c r="M457" s="81">
        <v>150265</v>
      </c>
      <c r="N457" s="80">
        <v>48975</v>
      </c>
      <c r="O457" s="80"/>
      <c r="P457" s="81">
        <v>9735084.75</v>
      </c>
      <c r="Q457" s="82">
        <v>1.0000000000000001E-5</v>
      </c>
      <c r="R457" s="83">
        <v>97.350847500000015</v>
      </c>
      <c r="S457" s="80">
        <v>338214</v>
      </c>
      <c r="T457" s="81">
        <v>0</v>
      </c>
      <c r="U457" s="81">
        <v>253660.5</v>
      </c>
      <c r="V457" s="84">
        <v>1.1E-5</v>
      </c>
      <c r="W457" s="85">
        <v>2.7902654999999998</v>
      </c>
      <c r="X457" s="62"/>
      <c r="Y457" s="9"/>
    </row>
    <row r="458" spans="7:25" x14ac:dyDescent="0.3">
      <c r="G458" s="77"/>
      <c r="H458" s="62">
        <v>72</v>
      </c>
      <c r="I458" s="62" t="s">
        <v>28</v>
      </c>
      <c r="J458" s="78">
        <v>265</v>
      </c>
      <c r="K458" s="79">
        <v>0.75</v>
      </c>
      <c r="L458" s="80">
        <v>13081403</v>
      </c>
      <c r="M458" s="81">
        <v>150265</v>
      </c>
      <c r="N458" s="80">
        <v>48975</v>
      </c>
      <c r="O458" s="80"/>
      <c r="P458" s="81">
        <v>9735084.75</v>
      </c>
      <c r="Q458" s="82">
        <v>2.9999999999999997E-4</v>
      </c>
      <c r="R458" s="83">
        <v>2920.5254249999998</v>
      </c>
      <c r="S458" s="80">
        <v>338214</v>
      </c>
      <c r="T458" s="81">
        <v>0</v>
      </c>
      <c r="U458" s="81">
        <v>253660.5</v>
      </c>
      <c r="V458" s="84">
        <v>3.1799999999999998E-4</v>
      </c>
      <c r="W458" s="85">
        <v>80.664038999999988</v>
      </c>
      <c r="X458" s="62"/>
      <c r="Y458" s="9"/>
    </row>
    <row r="459" spans="7:25" x14ac:dyDescent="0.3">
      <c r="G459" s="77"/>
      <c r="H459" s="62">
        <v>81</v>
      </c>
      <c r="I459" s="62" t="s">
        <v>105</v>
      </c>
      <c r="J459" s="78">
        <v>265</v>
      </c>
      <c r="K459" s="79">
        <v>0.75</v>
      </c>
      <c r="L459" s="80">
        <v>13081403</v>
      </c>
      <c r="M459" s="81">
        <v>150265</v>
      </c>
      <c r="N459" s="80">
        <v>48975</v>
      </c>
      <c r="O459" s="80"/>
      <c r="P459" s="81">
        <v>9735084.75</v>
      </c>
      <c r="Q459" s="82">
        <v>0</v>
      </c>
      <c r="R459" s="83">
        <v>0</v>
      </c>
      <c r="S459" s="80">
        <v>338214</v>
      </c>
      <c r="T459" s="81">
        <v>0</v>
      </c>
      <c r="U459" s="81">
        <v>253660.5</v>
      </c>
      <c r="V459" s="84">
        <v>0</v>
      </c>
      <c r="W459" s="85">
        <v>0</v>
      </c>
      <c r="X459" s="62"/>
      <c r="Y459" s="9"/>
    </row>
    <row r="460" spans="7:25" x14ac:dyDescent="0.3">
      <c r="G460" s="77"/>
      <c r="H460" s="62">
        <v>117</v>
      </c>
      <c r="I460" s="62" t="s">
        <v>21</v>
      </c>
      <c r="J460" s="78">
        <v>265</v>
      </c>
      <c r="K460" s="79">
        <v>0.75</v>
      </c>
      <c r="L460" s="80">
        <v>13081403</v>
      </c>
      <c r="M460" s="81">
        <v>150265</v>
      </c>
      <c r="N460" s="80">
        <v>48975</v>
      </c>
      <c r="O460" s="80"/>
      <c r="P460" s="81">
        <v>9735084.75</v>
      </c>
      <c r="Q460" s="82">
        <v>2.5700000000000001E-4</v>
      </c>
      <c r="R460" s="83">
        <v>2501.9167807500003</v>
      </c>
      <c r="S460" s="80">
        <v>338214</v>
      </c>
      <c r="T460" s="81">
        <v>0</v>
      </c>
      <c r="U460" s="81">
        <v>253660.5</v>
      </c>
      <c r="V460" s="84">
        <v>2.7300000000000002E-4</v>
      </c>
      <c r="W460" s="85">
        <v>69.249316500000006</v>
      </c>
      <c r="X460" s="62"/>
      <c r="Y460" s="9"/>
    </row>
    <row r="461" spans="7:25" x14ac:dyDescent="0.3">
      <c r="G461" s="77"/>
      <c r="H461" s="62">
        <v>122</v>
      </c>
      <c r="I461" s="62" t="s">
        <v>96</v>
      </c>
      <c r="J461" s="78">
        <v>265</v>
      </c>
      <c r="K461" s="79">
        <v>0.75</v>
      </c>
      <c r="L461" s="80">
        <v>13081403</v>
      </c>
      <c r="M461" s="81">
        <v>150265</v>
      </c>
      <c r="N461" s="80">
        <v>48975</v>
      </c>
      <c r="O461" s="80"/>
      <c r="P461" s="81">
        <v>9735084.75</v>
      </c>
      <c r="Q461" s="82">
        <v>0</v>
      </c>
      <c r="R461" s="83">
        <v>0</v>
      </c>
      <c r="S461" s="80">
        <v>338214</v>
      </c>
      <c r="T461" s="81">
        <v>0</v>
      </c>
      <c r="U461" s="81">
        <v>253660.5</v>
      </c>
      <c r="V461" s="84">
        <v>0</v>
      </c>
      <c r="W461" s="85">
        <v>0</v>
      </c>
      <c r="X461" s="62"/>
      <c r="Y461" s="9"/>
    </row>
    <row r="462" spans="7:25" x14ac:dyDescent="0.3">
      <c r="G462" s="77"/>
      <c r="H462" s="62"/>
      <c r="I462" s="62"/>
      <c r="J462" s="78"/>
      <c r="K462" s="79"/>
      <c r="L462" s="81"/>
      <c r="M462" s="81"/>
      <c r="N462" s="81"/>
      <c r="O462" s="81"/>
      <c r="P462" s="81"/>
      <c r="Q462" s="84"/>
      <c r="R462" s="83"/>
      <c r="S462" s="81"/>
      <c r="T462" s="81"/>
      <c r="U462" s="81"/>
      <c r="V462" s="84"/>
      <c r="W462" s="85"/>
      <c r="X462" s="62"/>
      <c r="Y462" s="9"/>
    </row>
    <row r="463" spans="7:25" ht="15.6" x14ac:dyDescent="0.3">
      <c r="G463" s="90">
        <v>81</v>
      </c>
      <c r="H463" s="91" t="s">
        <v>105</v>
      </c>
      <c r="I463" s="62"/>
      <c r="J463" s="78"/>
      <c r="K463" s="79"/>
      <c r="L463" s="81"/>
      <c r="M463" s="81"/>
      <c r="N463" s="81"/>
      <c r="O463" s="81"/>
      <c r="P463" s="81"/>
      <c r="Q463" s="84"/>
      <c r="R463" s="83"/>
      <c r="S463" s="81"/>
      <c r="T463" s="81"/>
      <c r="U463" s="81"/>
      <c r="V463" s="84"/>
      <c r="W463" s="85"/>
      <c r="X463" s="62"/>
      <c r="Y463" s="9"/>
    </row>
    <row r="464" spans="7:25" x14ac:dyDescent="0.3">
      <c r="G464" s="77"/>
      <c r="H464" s="62">
        <v>1</v>
      </c>
      <c r="I464" s="62" t="s">
        <v>11</v>
      </c>
      <c r="J464" s="78">
        <v>266</v>
      </c>
      <c r="K464" s="79">
        <v>0.75</v>
      </c>
      <c r="L464" s="80">
        <v>0</v>
      </c>
      <c r="M464" s="81">
        <v>0</v>
      </c>
      <c r="N464" s="80">
        <v>27765</v>
      </c>
      <c r="O464" s="80"/>
      <c r="P464" s="81">
        <v>20823.75</v>
      </c>
      <c r="Q464" s="82">
        <v>2.2769999999999999E-3</v>
      </c>
      <c r="R464" s="83">
        <v>47.415678749999998</v>
      </c>
      <c r="S464" s="80">
        <v>0</v>
      </c>
      <c r="T464" s="81">
        <v>0</v>
      </c>
      <c r="U464" s="81">
        <v>0</v>
      </c>
      <c r="V464" s="84">
        <v>1.91E-3</v>
      </c>
      <c r="W464" s="85">
        <v>0</v>
      </c>
      <c r="X464" s="62"/>
      <c r="Y464" s="9"/>
    </row>
    <row r="465" spans="7:25" x14ac:dyDescent="0.3">
      <c r="G465" s="77"/>
      <c r="H465" s="62">
        <v>2</v>
      </c>
      <c r="I465" s="62" t="s">
        <v>27</v>
      </c>
      <c r="J465" s="78">
        <v>266</v>
      </c>
      <c r="K465" s="79">
        <v>0.75</v>
      </c>
      <c r="L465" s="80">
        <v>0</v>
      </c>
      <c r="M465" s="81">
        <v>0</v>
      </c>
      <c r="N465" s="80">
        <v>27765</v>
      </c>
      <c r="O465" s="80"/>
      <c r="P465" s="81">
        <v>20823.75</v>
      </c>
      <c r="Q465" s="82">
        <v>2.6200000000000003E-4</v>
      </c>
      <c r="R465" s="83">
        <v>5.4558225000000009</v>
      </c>
      <c r="S465" s="80">
        <v>0</v>
      </c>
      <c r="T465" s="81">
        <v>0</v>
      </c>
      <c r="U465" s="81">
        <v>0</v>
      </c>
      <c r="V465" s="84">
        <v>2.6899999999999998E-4</v>
      </c>
      <c r="W465" s="85">
        <v>0</v>
      </c>
      <c r="X465" s="62"/>
      <c r="Y465" s="9"/>
    </row>
    <row r="466" spans="7:25" x14ac:dyDescent="0.3">
      <c r="G466" s="77"/>
      <c r="H466" s="62">
        <v>3</v>
      </c>
      <c r="I466" s="62" t="s">
        <v>20</v>
      </c>
      <c r="J466" s="78">
        <v>266</v>
      </c>
      <c r="K466" s="79">
        <v>0.75</v>
      </c>
      <c r="L466" s="80">
        <v>0</v>
      </c>
      <c r="M466" s="81">
        <v>0</v>
      </c>
      <c r="N466" s="80">
        <v>27765</v>
      </c>
      <c r="O466" s="80"/>
      <c r="P466" s="81">
        <v>20823.75</v>
      </c>
      <c r="Q466" s="82">
        <v>5.7799999999999995E-4</v>
      </c>
      <c r="R466" s="83">
        <v>12.036127499999999</v>
      </c>
      <c r="S466" s="80">
        <v>0</v>
      </c>
      <c r="T466" s="81">
        <v>0</v>
      </c>
      <c r="U466" s="81">
        <v>0</v>
      </c>
      <c r="V466" s="84">
        <v>5.9699999999999998E-4</v>
      </c>
      <c r="W466" s="85">
        <v>0</v>
      </c>
      <c r="X466" s="62"/>
      <c r="Y466" s="9"/>
    </row>
    <row r="467" spans="7:25" x14ac:dyDescent="0.3">
      <c r="G467" s="77"/>
      <c r="H467" s="62">
        <v>4</v>
      </c>
      <c r="I467" s="62" t="s">
        <v>10</v>
      </c>
      <c r="J467" s="78">
        <v>266</v>
      </c>
      <c r="K467" s="79">
        <v>0.75</v>
      </c>
      <c r="L467" s="80">
        <v>0</v>
      </c>
      <c r="M467" s="81">
        <v>0</v>
      </c>
      <c r="N467" s="80">
        <v>27765</v>
      </c>
      <c r="O467" s="80"/>
      <c r="P467" s="81">
        <v>20823.75</v>
      </c>
      <c r="Q467" s="82">
        <v>8.5789999999999998E-3</v>
      </c>
      <c r="R467" s="83">
        <v>178.64695125</v>
      </c>
      <c r="S467" s="80">
        <v>0</v>
      </c>
      <c r="T467" s="81">
        <v>0</v>
      </c>
      <c r="U467" s="81">
        <v>0</v>
      </c>
      <c r="V467" s="84">
        <v>9.2750000000000003E-3</v>
      </c>
      <c r="W467" s="85">
        <v>0</v>
      </c>
      <c r="X467" s="62"/>
      <c r="Y467" s="9"/>
    </row>
    <row r="468" spans="7:25" x14ac:dyDescent="0.3">
      <c r="G468" s="77"/>
      <c r="H468" s="62">
        <v>136</v>
      </c>
      <c r="I468" s="62" t="s">
        <v>159</v>
      </c>
      <c r="J468" s="78">
        <v>266</v>
      </c>
      <c r="K468" s="79">
        <v>0.75</v>
      </c>
      <c r="L468" s="80">
        <v>0</v>
      </c>
      <c r="M468" s="81">
        <v>0</v>
      </c>
      <c r="N468" s="80">
        <v>27765</v>
      </c>
      <c r="O468" s="80"/>
      <c r="P468" s="81">
        <v>20823.75</v>
      </c>
      <c r="Q468" s="82">
        <v>1.75E-4</v>
      </c>
      <c r="R468" s="83">
        <v>3.64415625</v>
      </c>
      <c r="S468" s="80">
        <v>0</v>
      </c>
      <c r="T468" s="81">
        <v>0</v>
      </c>
      <c r="U468" s="81">
        <v>0</v>
      </c>
      <c r="V468" s="84">
        <v>0</v>
      </c>
      <c r="W468" s="85">
        <v>0</v>
      </c>
      <c r="X468" s="62"/>
      <c r="Y468" s="9"/>
    </row>
    <row r="469" spans="7:25" x14ac:dyDescent="0.3">
      <c r="G469" s="77"/>
      <c r="H469" s="62">
        <v>6</v>
      </c>
      <c r="I469" s="62" t="s">
        <v>76</v>
      </c>
      <c r="J469" s="78">
        <v>266</v>
      </c>
      <c r="K469" s="79">
        <v>0.75</v>
      </c>
      <c r="L469" s="80">
        <v>0</v>
      </c>
      <c r="M469" s="81">
        <v>0</v>
      </c>
      <c r="N469" s="80">
        <v>27765</v>
      </c>
      <c r="O469" s="80"/>
      <c r="P469" s="81">
        <v>20823.75</v>
      </c>
      <c r="Q469" s="82">
        <v>0</v>
      </c>
      <c r="R469" s="83">
        <v>0</v>
      </c>
      <c r="S469" s="80">
        <v>0</v>
      </c>
      <c r="T469" s="81">
        <v>0</v>
      </c>
      <c r="U469" s="81">
        <v>0</v>
      </c>
      <c r="V469" s="84">
        <v>0</v>
      </c>
      <c r="W469" s="85">
        <v>0</v>
      </c>
      <c r="X469" s="62"/>
      <c r="Y469" s="9"/>
    </row>
    <row r="470" spans="7:25" x14ac:dyDescent="0.3">
      <c r="G470" s="77"/>
      <c r="H470" s="62">
        <v>7</v>
      </c>
      <c r="I470" s="62" t="s">
        <v>9</v>
      </c>
      <c r="J470" s="78">
        <v>266</v>
      </c>
      <c r="K470" s="79">
        <v>0.75</v>
      </c>
      <c r="L470" s="80">
        <v>0</v>
      </c>
      <c r="M470" s="81">
        <v>0</v>
      </c>
      <c r="N470" s="80">
        <v>27765</v>
      </c>
      <c r="O470" s="80"/>
      <c r="P470" s="81">
        <v>20823.75</v>
      </c>
      <c r="Q470" s="82">
        <v>1.1900000000000001E-4</v>
      </c>
      <c r="R470" s="83">
        <v>2.4780262500000001</v>
      </c>
      <c r="S470" s="80">
        <v>0</v>
      </c>
      <c r="T470" s="81">
        <v>0</v>
      </c>
      <c r="U470" s="81">
        <v>0</v>
      </c>
      <c r="V470" s="84">
        <v>1.27E-4</v>
      </c>
      <c r="W470" s="85">
        <v>0</v>
      </c>
      <c r="X470" s="62"/>
      <c r="Y470" s="9"/>
    </row>
    <row r="471" spans="7:25" x14ac:dyDescent="0.3">
      <c r="G471" s="77"/>
      <c r="H471" s="62">
        <v>8</v>
      </c>
      <c r="I471" s="62" t="s">
        <v>23</v>
      </c>
      <c r="J471" s="78">
        <v>266</v>
      </c>
      <c r="K471" s="79">
        <v>0.75</v>
      </c>
      <c r="L471" s="80">
        <v>0</v>
      </c>
      <c r="M471" s="81">
        <v>0</v>
      </c>
      <c r="N471" s="80">
        <v>27765</v>
      </c>
      <c r="O471" s="80"/>
      <c r="P471" s="81">
        <v>20823.75</v>
      </c>
      <c r="Q471" s="82">
        <v>1.74E-4</v>
      </c>
      <c r="R471" s="83">
        <v>3.6233325000000001</v>
      </c>
      <c r="S471" s="80">
        <v>0</v>
      </c>
      <c r="T471" s="81">
        <v>0</v>
      </c>
      <c r="U471" s="81">
        <v>0</v>
      </c>
      <c r="V471" s="84">
        <v>1.8699999999999999E-4</v>
      </c>
      <c r="W471" s="85">
        <v>0</v>
      </c>
      <c r="X471" s="62"/>
      <c r="Y471" s="9"/>
    </row>
    <row r="472" spans="7:25" x14ac:dyDescent="0.3">
      <c r="G472" s="77"/>
      <c r="H472" s="62">
        <v>9</v>
      </c>
      <c r="I472" s="62" t="s">
        <v>0</v>
      </c>
      <c r="J472" s="78">
        <v>266</v>
      </c>
      <c r="K472" s="79">
        <v>0.75</v>
      </c>
      <c r="L472" s="80">
        <v>0</v>
      </c>
      <c r="M472" s="81">
        <v>0</v>
      </c>
      <c r="N472" s="80">
        <v>27765</v>
      </c>
      <c r="O472" s="80"/>
      <c r="P472" s="81">
        <v>20823.75</v>
      </c>
      <c r="Q472" s="82">
        <v>2.4800000000000001E-4</v>
      </c>
      <c r="R472" s="83">
        <v>5.1642900000000003</v>
      </c>
      <c r="S472" s="80">
        <v>0</v>
      </c>
      <c r="T472" s="81">
        <v>0</v>
      </c>
      <c r="U472" s="81">
        <v>0</v>
      </c>
      <c r="V472" s="84">
        <v>2.6600000000000001E-4</v>
      </c>
      <c r="W472" s="85">
        <v>0</v>
      </c>
      <c r="X472" s="62"/>
      <c r="Y472" s="9"/>
    </row>
    <row r="473" spans="7:25" x14ac:dyDescent="0.3">
      <c r="G473" s="77"/>
      <c r="H473" s="62">
        <v>18</v>
      </c>
      <c r="I473" s="62" t="s">
        <v>30</v>
      </c>
      <c r="J473" s="78">
        <v>266</v>
      </c>
      <c r="K473" s="79">
        <v>0.75</v>
      </c>
      <c r="L473" s="80">
        <v>0</v>
      </c>
      <c r="M473" s="81">
        <v>0</v>
      </c>
      <c r="N473" s="80">
        <v>27765</v>
      </c>
      <c r="O473" s="80"/>
      <c r="P473" s="81">
        <v>20823.75</v>
      </c>
      <c r="Q473" s="82">
        <v>9.4899999999999997E-4</v>
      </c>
      <c r="R473" s="83">
        <v>19.761738749999999</v>
      </c>
      <c r="S473" s="80">
        <v>0</v>
      </c>
      <c r="T473" s="81">
        <v>0</v>
      </c>
      <c r="U473" s="81">
        <v>0</v>
      </c>
      <c r="V473" s="84">
        <v>1.0250000000000001E-3</v>
      </c>
      <c r="W473" s="85">
        <v>0</v>
      </c>
      <c r="X473" s="62"/>
      <c r="Y473" s="9"/>
    </row>
    <row r="474" spans="7:25" x14ac:dyDescent="0.3">
      <c r="G474" s="77"/>
      <c r="H474" s="62">
        <v>29</v>
      </c>
      <c r="I474" s="62" t="s">
        <v>24</v>
      </c>
      <c r="J474" s="78">
        <v>266</v>
      </c>
      <c r="K474" s="79">
        <v>0.75</v>
      </c>
      <c r="L474" s="80">
        <v>0</v>
      </c>
      <c r="M474" s="81">
        <v>0</v>
      </c>
      <c r="N474" s="80">
        <v>27765</v>
      </c>
      <c r="O474" s="80"/>
      <c r="P474" s="81">
        <v>20823.75</v>
      </c>
      <c r="Q474" s="82">
        <v>3.1029999999999999E-3</v>
      </c>
      <c r="R474" s="83">
        <v>64.616096249999998</v>
      </c>
      <c r="S474" s="80">
        <v>0</v>
      </c>
      <c r="T474" s="81">
        <v>0</v>
      </c>
      <c r="U474" s="81">
        <v>0</v>
      </c>
      <c r="V474" s="84">
        <v>3.1029999999999999E-3</v>
      </c>
      <c r="W474" s="85">
        <v>0</v>
      </c>
      <c r="X474" s="62"/>
      <c r="Y474" s="9"/>
    </row>
    <row r="475" spans="7:25" x14ac:dyDescent="0.3">
      <c r="G475" s="77"/>
      <c r="H475" s="62">
        <v>38</v>
      </c>
      <c r="I475" s="62" t="s">
        <v>12</v>
      </c>
      <c r="J475" s="78">
        <v>266</v>
      </c>
      <c r="K475" s="79">
        <v>0.75</v>
      </c>
      <c r="L475" s="80">
        <v>0</v>
      </c>
      <c r="M475" s="81">
        <v>0</v>
      </c>
      <c r="N475" s="80">
        <v>27765</v>
      </c>
      <c r="O475" s="80"/>
      <c r="P475" s="81">
        <v>20823.75</v>
      </c>
      <c r="Q475" s="82">
        <v>9.5000000000000005E-5</v>
      </c>
      <c r="R475" s="83">
        <v>1.97825625</v>
      </c>
      <c r="S475" s="80">
        <v>0</v>
      </c>
      <c r="T475" s="81">
        <v>0</v>
      </c>
      <c r="U475" s="81">
        <v>0</v>
      </c>
      <c r="V475" s="84">
        <v>7.8999999999999996E-5</v>
      </c>
      <c r="W475" s="85">
        <v>0</v>
      </c>
      <c r="X475" s="62"/>
      <c r="Y475" s="9"/>
    </row>
    <row r="476" spans="7:25" x14ac:dyDescent="0.3">
      <c r="G476" s="77"/>
      <c r="H476" s="62">
        <v>55</v>
      </c>
      <c r="I476" s="62" t="s">
        <v>26</v>
      </c>
      <c r="J476" s="78">
        <v>266</v>
      </c>
      <c r="K476" s="79">
        <v>0.75</v>
      </c>
      <c r="L476" s="80">
        <v>0</v>
      </c>
      <c r="M476" s="81">
        <v>0</v>
      </c>
      <c r="N476" s="80">
        <v>27765</v>
      </c>
      <c r="O476" s="80"/>
      <c r="P476" s="81">
        <v>20823.75</v>
      </c>
      <c r="Q476" s="82">
        <v>1.4799999999999999E-4</v>
      </c>
      <c r="R476" s="83">
        <v>3.081915</v>
      </c>
      <c r="S476" s="80">
        <v>0</v>
      </c>
      <c r="T476" s="81">
        <v>0</v>
      </c>
      <c r="U476" s="81">
        <v>0</v>
      </c>
      <c r="V476" s="84">
        <v>1.5699999999999999E-4</v>
      </c>
      <c r="W476" s="85">
        <v>0</v>
      </c>
      <c r="X476" s="62"/>
      <c r="Y476" s="9"/>
    </row>
    <row r="477" spans="7:25" x14ac:dyDescent="0.3">
      <c r="G477" s="77"/>
      <c r="H477" s="62">
        <v>71</v>
      </c>
      <c r="I477" s="62" t="s">
        <v>18</v>
      </c>
      <c r="J477" s="78">
        <v>266</v>
      </c>
      <c r="K477" s="79">
        <v>0.75</v>
      </c>
      <c r="L477" s="80">
        <v>0</v>
      </c>
      <c r="M477" s="81">
        <v>0</v>
      </c>
      <c r="N477" s="80">
        <v>27765</v>
      </c>
      <c r="O477" s="80"/>
      <c r="P477" s="81">
        <v>20823.75</v>
      </c>
      <c r="Q477" s="82">
        <v>1.0000000000000001E-5</v>
      </c>
      <c r="R477" s="83">
        <v>0.20823750000000002</v>
      </c>
      <c r="S477" s="80">
        <v>0</v>
      </c>
      <c r="T477" s="81">
        <v>0</v>
      </c>
      <c r="U477" s="81">
        <v>0</v>
      </c>
      <c r="V477" s="84">
        <v>1.1E-5</v>
      </c>
      <c r="W477" s="85">
        <v>0</v>
      </c>
      <c r="X477" s="62"/>
      <c r="Y477" s="9"/>
    </row>
    <row r="478" spans="7:25" x14ac:dyDescent="0.3">
      <c r="G478" s="77"/>
      <c r="H478" s="62">
        <v>72</v>
      </c>
      <c r="I478" s="62" t="s">
        <v>28</v>
      </c>
      <c r="J478" s="78">
        <v>266</v>
      </c>
      <c r="K478" s="79">
        <v>0.75</v>
      </c>
      <c r="L478" s="80">
        <v>0</v>
      </c>
      <c r="M478" s="81">
        <v>0</v>
      </c>
      <c r="N478" s="80">
        <v>27765</v>
      </c>
      <c r="O478" s="80"/>
      <c r="P478" s="81">
        <v>20823.75</v>
      </c>
      <c r="Q478" s="82">
        <v>2.9999999999999997E-4</v>
      </c>
      <c r="R478" s="83">
        <v>6.2471249999999996</v>
      </c>
      <c r="S478" s="80">
        <v>0</v>
      </c>
      <c r="T478" s="81">
        <v>0</v>
      </c>
      <c r="U478" s="81">
        <v>0</v>
      </c>
      <c r="V478" s="84">
        <v>3.1799999999999998E-4</v>
      </c>
      <c r="W478" s="85">
        <v>0</v>
      </c>
      <c r="X478" s="62"/>
      <c r="Y478" s="9"/>
    </row>
    <row r="479" spans="7:25" x14ac:dyDescent="0.3">
      <c r="G479" s="77"/>
      <c r="H479" s="62">
        <v>81</v>
      </c>
      <c r="I479" s="62" t="s">
        <v>105</v>
      </c>
      <c r="J479" s="78">
        <v>266</v>
      </c>
      <c r="K479" s="79">
        <v>0.75</v>
      </c>
      <c r="L479" s="80">
        <v>0</v>
      </c>
      <c r="M479" s="81">
        <v>0</v>
      </c>
      <c r="N479" s="80">
        <v>27765</v>
      </c>
      <c r="O479" s="80"/>
      <c r="P479" s="81">
        <v>20823.75</v>
      </c>
      <c r="Q479" s="82">
        <v>0</v>
      </c>
      <c r="R479" s="83">
        <v>0</v>
      </c>
      <c r="S479" s="80">
        <v>0</v>
      </c>
      <c r="T479" s="81">
        <v>0</v>
      </c>
      <c r="U479" s="81">
        <v>0</v>
      </c>
      <c r="V479" s="84">
        <v>0</v>
      </c>
      <c r="W479" s="85">
        <v>0</v>
      </c>
      <c r="X479" s="62"/>
      <c r="Y479" s="9"/>
    </row>
    <row r="480" spans="7:25" x14ac:dyDescent="0.3">
      <c r="G480" s="77"/>
      <c r="H480" s="62">
        <v>117</v>
      </c>
      <c r="I480" s="62" t="s">
        <v>21</v>
      </c>
      <c r="J480" s="78">
        <v>266</v>
      </c>
      <c r="K480" s="79">
        <v>0.75</v>
      </c>
      <c r="L480" s="80">
        <v>0</v>
      </c>
      <c r="M480" s="81">
        <v>0</v>
      </c>
      <c r="N480" s="80">
        <v>27765</v>
      </c>
      <c r="O480" s="80"/>
      <c r="P480" s="81">
        <v>20823.75</v>
      </c>
      <c r="Q480" s="82">
        <v>2.5700000000000001E-4</v>
      </c>
      <c r="R480" s="83">
        <v>5.3517037500000004</v>
      </c>
      <c r="S480" s="80">
        <v>0</v>
      </c>
      <c r="T480" s="81">
        <v>0</v>
      </c>
      <c r="U480" s="81">
        <v>0</v>
      </c>
      <c r="V480" s="84">
        <v>2.7300000000000002E-4</v>
      </c>
      <c r="W480" s="85">
        <v>0</v>
      </c>
      <c r="X480" s="62"/>
      <c r="Y480" s="9"/>
    </row>
    <row r="481" spans="7:25" x14ac:dyDescent="0.3">
      <c r="G481" s="77"/>
      <c r="H481" s="62">
        <v>122</v>
      </c>
      <c r="I481" s="62" t="s">
        <v>96</v>
      </c>
      <c r="J481" s="78">
        <v>266</v>
      </c>
      <c r="K481" s="79">
        <v>0.75</v>
      </c>
      <c r="L481" s="80">
        <v>0</v>
      </c>
      <c r="M481" s="81">
        <v>0</v>
      </c>
      <c r="N481" s="80">
        <v>27765</v>
      </c>
      <c r="O481" s="80"/>
      <c r="P481" s="81">
        <v>20823.75</v>
      </c>
      <c r="Q481" s="82">
        <v>0</v>
      </c>
      <c r="R481" s="83">
        <v>0</v>
      </c>
      <c r="S481" s="80">
        <v>0</v>
      </c>
      <c r="T481" s="81">
        <v>0</v>
      </c>
      <c r="U481" s="81">
        <v>0</v>
      </c>
      <c r="V481" s="84">
        <v>0</v>
      </c>
      <c r="W481" s="85">
        <v>0</v>
      </c>
      <c r="X481" s="62"/>
      <c r="Y481" s="9"/>
    </row>
    <row r="482" spans="7:25" x14ac:dyDescent="0.3">
      <c r="G482" s="77"/>
      <c r="H482" s="62"/>
      <c r="I482" s="62"/>
      <c r="J482" s="78"/>
      <c r="K482" s="79"/>
      <c r="L482" s="81"/>
      <c r="M482" s="81"/>
      <c r="N482" s="81"/>
      <c r="O482" s="81"/>
      <c r="P482" s="81"/>
      <c r="Q482" s="84"/>
      <c r="R482" s="83"/>
      <c r="S482" s="81"/>
      <c r="T482" s="81"/>
      <c r="U482" s="81"/>
      <c r="V482" s="84"/>
      <c r="W482" s="85"/>
      <c r="X482" s="62"/>
      <c r="Y482" s="9"/>
    </row>
    <row r="483" spans="7:25" ht="15.6" x14ac:dyDescent="0.3">
      <c r="G483" s="90">
        <v>81</v>
      </c>
      <c r="H483" s="91" t="s">
        <v>105</v>
      </c>
      <c r="I483" s="62"/>
      <c r="J483" s="78"/>
      <c r="K483" s="79"/>
      <c r="L483" s="81"/>
      <c r="M483" s="81"/>
      <c r="N483" s="81"/>
      <c r="O483" s="81"/>
      <c r="P483" s="81"/>
      <c r="Q483" s="84"/>
      <c r="R483" s="83"/>
      <c r="S483" s="81"/>
      <c r="T483" s="81"/>
      <c r="U483" s="81"/>
      <c r="V483" s="84"/>
      <c r="W483" s="85"/>
      <c r="X483" s="62"/>
      <c r="Y483" s="9"/>
    </row>
    <row r="484" spans="7:25" x14ac:dyDescent="0.3">
      <c r="G484" s="77"/>
      <c r="H484" s="62">
        <v>1</v>
      </c>
      <c r="I484" s="62" t="s">
        <v>11</v>
      </c>
      <c r="J484" s="78">
        <v>854</v>
      </c>
      <c r="K484" s="79">
        <v>0.75</v>
      </c>
      <c r="L484" s="80">
        <v>0</v>
      </c>
      <c r="M484" s="81">
        <v>0</v>
      </c>
      <c r="N484" s="80">
        <v>13251</v>
      </c>
      <c r="O484" s="80"/>
      <c r="P484" s="81">
        <v>9938.25</v>
      </c>
      <c r="Q484" s="82">
        <v>2.2769999999999999E-3</v>
      </c>
      <c r="R484" s="83">
        <v>22.629395249999998</v>
      </c>
      <c r="S484" s="80">
        <v>0</v>
      </c>
      <c r="T484" s="81">
        <v>0</v>
      </c>
      <c r="U484" s="81">
        <v>0</v>
      </c>
      <c r="V484" s="84">
        <v>1.91E-3</v>
      </c>
      <c r="W484" s="85">
        <v>0</v>
      </c>
      <c r="X484" s="62"/>
      <c r="Y484" s="9"/>
    </row>
    <row r="485" spans="7:25" x14ac:dyDescent="0.3">
      <c r="G485" s="77"/>
      <c r="H485" s="62">
        <v>2</v>
      </c>
      <c r="I485" s="62" t="s">
        <v>27</v>
      </c>
      <c r="J485" s="78">
        <v>854</v>
      </c>
      <c r="K485" s="79">
        <v>0.75</v>
      </c>
      <c r="L485" s="80">
        <v>0</v>
      </c>
      <c r="M485" s="81">
        <v>0</v>
      </c>
      <c r="N485" s="80">
        <v>13251</v>
      </c>
      <c r="O485" s="80"/>
      <c r="P485" s="81">
        <v>9938.25</v>
      </c>
      <c r="Q485" s="82">
        <v>2.6200000000000003E-4</v>
      </c>
      <c r="R485" s="83">
        <v>2.6038215000000005</v>
      </c>
      <c r="S485" s="80">
        <v>0</v>
      </c>
      <c r="T485" s="81">
        <v>0</v>
      </c>
      <c r="U485" s="81">
        <v>0</v>
      </c>
      <c r="V485" s="84">
        <v>2.6899999999999998E-4</v>
      </c>
      <c r="W485" s="85">
        <v>0</v>
      </c>
      <c r="X485" s="62"/>
      <c r="Y485" s="9"/>
    </row>
    <row r="486" spans="7:25" x14ac:dyDescent="0.3">
      <c r="G486" s="77"/>
      <c r="H486" s="62">
        <v>3</v>
      </c>
      <c r="I486" s="62" t="s">
        <v>20</v>
      </c>
      <c r="J486" s="78">
        <v>854</v>
      </c>
      <c r="K486" s="79">
        <v>0.75</v>
      </c>
      <c r="L486" s="80">
        <v>0</v>
      </c>
      <c r="M486" s="81">
        <v>0</v>
      </c>
      <c r="N486" s="80">
        <v>13251</v>
      </c>
      <c r="O486" s="80"/>
      <c r="P486" s="81">
        <v>9938.25</v>
      </c>
      <c r="Q486" s="82">
        <v>5.7799999999999995E-4</v>
      </c>
      <c r="R486" s="83">
        <v>5.7443084999999998</v>
      </c>
      <c r="S486" s="80">
        <v>0</v>
      </c>
      <c r="T486" s="81">
        <v>0</v>
      </c>
      <c r="U486" s="81">
        <v>0</v>
      </c>
      <c r="V486" s="84">
        <v>5.9699999999999998E-4</v>
      </c>
      <c r="W486" s="85">
        <v>0</v>
      </c>
      <c r="X486" s="62"/>
      <c r="Y486" s="9"/>
    </row>
    <row r="487" spans="7:25" x14ac:dyDescent="0.3">
      <c r="G487" s="77"/>
      <c r="H487" s="62">
        <v>4</v>
      </c>
      <c r="I487" s="62" t="s">
        <v>10</v>
      </c>
      <c r="J487" s="78">
        <v>854</v>
      </c>
      <c r="K487" s="79">
        <v>0.75</v>
      </c>
      <c r="L487" s="80">
        <v>0</v>
      </c>
      <c r="M487" s="81">
        <v>0</v>
      </c>
      <c r="N487" s="80">
        <v>13251</v>
      </c>
      <c r="O487" s="80"/>
      <c r="P487" s="81">
        <v>9938.25</v>
      </c>
      <c r="Q487" s="82">
        <v>8.5789999999999998E-3</v>
      </c>
      <c r="R487" s="83">
        <v>85.260246749999993</v>
      </c>
      <c r="S487" s="80">
        <v>0</v>
      </c>
      <c r="T487" s="81">
        <v>0</v>
      </c>
      <c r="U487" s="81">
        <v>0</v>
      </c>
      <c r="V487" s="84">
        <v>9.2750000000000003E-3</v>
      </c>
      <c r="W487" s="85">
        <v>0</v>
      </c>
      <c r="X487" s="62"/>
      <c r="Y487" s="9"/>
    </row>
    <row r="488" spans="7:25" x14ac:dyDescent="0.3">
      <c r="G488" s="77"/>
      <c r="H488" s="62">
        <v>136</v>
      </c>
      <c r="I488" s="62" t="s">
        <v>159</v>
      </c>
      <c r="J488" s="78">
        <v>854</v>
      </c>
      <c r="K488" s="79">
        <v>0.75</v>
      </c>
      <c r="L488" s="80">
        <v>0</v>
      </c>
      <c r="M488" s="81">
        <v>0</v>
      </c>
      <c r="N488" s="80">
        <v>13251</v>
      </c>
      <c r="O488" s="80"/>
      <c r="P488" s="81">
        <v>9938.25</v>
      </c>
      <c r="Q488" s="82">
        <v>1.75E-4</v>
      </c>
      <c r="R488" s="83">
        <v>1.7391937499999999</v>
      </c>
      <c r="S488" s="80">
        <v>0</v>
      </c>
      <c r="T488" s="81">
        <v>0</v>
      </c>
      <c r="U488" s="81">
        <v>0</v>
      </c>
      <c r="V488" s="84">
        <v>0</v>
      </c>
      <c r="W488" s="85">
        <v>0</v>
      </c>
      <c r="X488" s="62"/>
      <c r="Y488" s="9"/>
    </row>
    <row r="489" spans="7:25" x14ac:dyDescent="0.3">
      <c r="G489" s="77"/>
      <c r="H489" s="62">
        <v>6</v>
      </c>
      <c r="I489" s="62" t="s">
        <v>76</v>
      </c>
      <c r="J489" s="78">
        <v>854</v>
      </c>
      <c r="K489" s="79">
        <v>0.75</v>
      </c>
      <c r="L489" s="80">
        <v>0</v>
      </c>
      <c r="M489" s="81">
        <v>0</v>
      </c>
      <c r="N489" s="80">
        <v>13251</v>
      </c>
      <c r="O489" s="80"/>
      <c r="P489" s="81">
        <v>9938.25</v>
      </c>
      <c r="Q489" s="82">
        <v>0</v>
      </c>
      <c r="R489" s="83">
        <v>0</v>
      </c>
      <c r="S489" s="80">
        <v>0</v>
      </c>
      <c r="T489" s="81">
        <v>0</v>
      </c>
      <c r="U489" s="81">
        <v>0</v>
      </c>
      <c r="V489" s="84">
        <v>0</v>
      </c>
      <c r="W489" s="85">
        <v>0</v>
      </c>
      <c r="X489" s="62"/>
      <c r="Y489" s="9"/>
    </row>
    <row r="490" spans="7:25" x14ac:dyDescent="0.3">
      <c r="G490" s="77"/>
      <c r="H490" s="62">
        <v>7</v>
      </c>
      <c r="I490" s="62" t="s">
        <v>9</v>
      </c>
      <c r="J490" s="78">
        <v>854</v>
      </c>
      <c r="K490" s="79">
        <v>0.75</v>
      </c>
      <c r="L490" s="80">
        <v>0</v>
      </c>
      <c r="M490" s="81">
        <v>0</v>
      </c>
      <c r="N490" s="80">
        <v>13251</v>
      </c>
      <c r="O490" s="80"/>
      <c r="P490" s="81">
        <v>9938.25</v>
      </c>
      <c r="Q490" s="82">
        <v>1.1900000000000001E-4</v>
      </c>
      <c r="R490" s="83">
        <v>1.18265175</v>
      </c>
      <c r="S490" s="80">
        <v>0</v>
      </c>
      <c r="T490" s="81">
        <v>0</v>
      </c>
      <c r="U490" s="81">
        <v>0</v>
      </c>
      <c r="V490" s="84">
        <v>1.27E-4</v>
      </c>
      <c r="W490" s="85">
        <v>0</v>
      </c>
      <c r="X490" s="62"/>
      <c r="Y490" s="9"/>
    </row>
    <row r="491" spans="7:25" x14ac:dyDescent="0.3">
      <c r="G491" s="77"/>
      <c r="H491" s="62">
        <v>8</v>
      </c>
      <c r="I491" s="62" t="s">
        <v>23</v>
      </c>
      <c r="J491" s="78">
        <v>854</v>
      </c>
      <c r="K491" s="79">
        <v>0.75</v>
      </c>
      <c r="L491" s="80">
        <v>0</v>
      </c>
      <c r="M491" s="81">
        <v>0</v>
      </c>
      <c r="N491" s="80">
        <v>13251</v>
      </c>
      <c r="O491" s="80"/>
      <c r="P491" s="81">
        <v>9938.25</v>
      </c>
      <c r="Q491" s="82">
        <v>1.74E-4</v>
      </c>
      <c r="R491" s="83">
        <v>1.7292555000000001</v>
      </c>
      <c r="S491" s="80">
        <v>0</v>
      </c>
      <c r="T491" s="81">
        <v>0</v>
      </c>
      <c r="U491" s="81">
        <v>0</v>
      </c>
      <c r="V491" s="84">
        <v>1.8699999999999999E-4</v>
      </c>
      <c r="W491" s="85">
        <v>0</v>
      </c>
      <c r="X491" s="62"/>
      <c r="Y491" s="9"/>
    </row>
    <row r="492" spans="7:25" x14ac:dyDescent="0.3">
      <c r="G492" s="77"/>
      <c r="H492" s="62">
        <v>9</v>
      </c>
      <c r="I492" s="62" t="s">
        <v>0</v>
      </c>
      <c r="J492" s="78">
        <v>854</v>
      </c>
      <c r="K492" s="79">
        <v>0.75</v>
      </c>
      <c r="L492" s="80">
        <v>0</v>
      </c>
      <c r="M492" s="81">
        <v>0</v>
      </c>
      <c r="N492" s="80">
        <v>13251</v>
      </c>
      <c r="O492" s="80"/>
      <c r="P492" s="81">
        <v>9938.25</v>
      </c>
      <c r="Q492" s="82">
        <v>2.4800000000000001E-4</v>
      </c>
      <c r="R492" s="83">
        <v>2.4646859999999999</v>
      </c>
      <c r="S492" s="80">
        <v>0</v>
      </c>
      <c r="T492" s="81">
        <v>0</v>
      </c>
      <c r="U492" s="81">
        <v>0</v>
      </c>
      <c r="V492" s="84">
        <v>2.6600000000000001E-4</v>
      </c>
      <c r="W492" s="85">
        <v>0</v>
      </c>
      <c r="X492" s="62"/>
      <c r="Y492" s="9"/>
    </row>
    <row r="493" spans="7:25" x14ac:dyDescent="0.3">
      <c r="G493" s="77"/>
      <c r="H493" s="62">
        <v>29</v>
      </c>
      <c r="I493" s="62" t="s">
        <v>24</v>
      </c>
      <c r="J493" s="78">
        <v>854</v>
      </c>
      <c r="K493" s="79">
        <v>0.75</v>
      </c>
      <c r="L493" s="80">
        <v>0</v>
      </c>
      <c r="M493" s="81">
        <v>0</v>
      </c>
      <c r="N493" s="80">
        <v>13251</v>
      </c>
      <c r="O493" s="80"/>
      <c r="P493" s="81">
        <v>9938.25</v>
      </c>
      <c r="Q493" s="82">
        <v>3.1029999999999999E-3</v>
      </c>
      <c r="R493" s="83">
        <v>30.838389749999997</v>
      </c>
      <c r="S493" s="80">
        <v>0</v>
      </c>
      <c r="T493" s="81">
        <v>0</v>
      </c>
      <c r="U493" s="81">
        <v>0</v>
      </c>
      <c r="V493" s="84">
        <v>3.1029999999999999E-3</v>
      </c>
      <c r="W493" s="85">
        <v>0</v>
      </c>
      <c r="X493" s="62"/>
      <c r="Y493" s="9"/>
    </row>
    <row r="494" spans="7:25" x14ac:dyDescent="0.3">
      <c r="G494" s="77"/>
      <c r="H494" s="62">
        <v>38</v>
      </c>
      <c r="I494" s="62" t="s">
        <v>12</v>
      </c>
      <c r="J494" s="78">
        <v>854</v>
      </c>
      <c r="K494" s="79">
        <v>0.75</v>
      </c>
      <c r="L494" s="80">
        <v>0</v>
      </c>
      <c r="M494" s="81">
        <v>0</v>
      </c>
      <c r="N494" s="80">
        <v>13251</v>
      </c>
      <c r="O494" s="80"/>
      <c r="P494" s="81">
        <v>9938.25</v>
      </c>
      <c r="Q494" s="82">
        <v>9.5000000000000005E-5</v>
      </c>
      <c r="R494" s="83">
        <v>0.9441337500000001</v>
      </c>
      <c r="S494" s="80">
        <v>0</v>
      </c>
      <c r="T494" s="81">
        <v>0</v>
      </c>
      <c r="U494" s="81">
        <v>0</v>
      </c>
      <c r="V494" s="84">
        <v>7.8999999999999996E-5</v>
      </c>
      <c r="W494" s="85">
        <v>0</v>
      </c>
      <c r="X494" s="62"/>
      <c r="Y494" s="9"/>
    </row>
    <row r="495" spans="7:25" x14ac:dyDescent="0.3">
      <c r="G495" s="77"/>
      <c r="H495" s="62">
        <v>55</v>
      </c>
      <c r="I495" s="62" t="s">
        <v>26</v>
      </c>
      <c r="J495" s="78">
        <v>854</v>
      </c>
      <c r="K495" s="79">
        <v>0.75</v>
      </c>
      <c r="L495" s="80">
        <v>0</v>
      </c>
      <c r="M495" s="81">
        <v>0</v>
      </c>
      <c r="N495" s="80">
        <v>13251</v>
      </c>
      <c r="O495" s="80"/>
      <c r="P495" s="81">
        <v>9938.25</v>
      </c>
      <c r="Q495" s="82">
        <v>1.4799999999999999E-4</v>
      </c>
      <c r="R495" s="83">
        <v>1.470861</v>
      </c>
      <c r="S495" s="80">
        <v>0</v>
      </c>
      <c r="T495" s="81">
        <v>0</v>
      </c>
      <c r="U495" s="81">
        <v>0</v>
      </c>
      <c r="V495" s="84">
        <v>1.5699999999999999E-4</v>
      </c>
      <c r="W495" s="85">
        <v>0</v>
      </c>
      <c r="X495" s="62"/>
      <c r="Y495" s="9"/>
    </row>
    <row r="496" spans="7:25" x14ac:dyDescent="0.3">
      <c r="G496" s="77"/>
      <c r="H496" s="62">
        <v>71</v>
      </c>
      <c r="I496" s="62" t="s">
        <v>18</v>
      </c>
      <c r="J496" s="78">
        <v>854</v>
      </c>
      <c r="K496" s="79">
        <v>0.75</v>
      </c>
      <c r="L496" s="80">
        <v>0</v>
      </c>
      <c r="M496" s="81">
        <v>0</v>
      </c>
      <c r="N496" s="80">
        <v>13251</v>
      </c>
      <c r="O496" s="80"/>
      <c r="P496" s="81">
        <v>9938.25</v>
      </c>
      <c r="Q496" s="82">
        <v>1.0000000000000001E-5</v>
      </c>
      <c r="R496" s="83">
        <v>9.9382500000000012E-2</v>
      </c>
      <c r="S496" s="80">
        <v>0</v>
      </c>
      <c r="T496" s="81">
        <v>0</v>
      </c>
      <c r="U496" s="81">
        <v>0</v>
      </c>
      <c r="V496" s="84">
        <v>1.1E-5</v>
      </c>
      <c r="W496" s="85">
        <v>0</v>
      </c>
      <c r="X496" s="62"/>
      <c r="Y496" s="9"/>
    </row>
    <row r="497" spans="7:25" x14ac:dyDescent="0.3">
      <c r="G497" s="77"/>
      <c r="H497" s="62">
        <v>72</v>
      </c>
      <c r="I497" s="62" t="s">
        <v>28</v>
      </c>
      <c r="J497" s="78">
        <v>854</v>
      </c>
      <c r="K497" s="79">
        <v>0.75</v>
      </c>
      <c r="L497" s="80">
        <v>0</v>
      </c>
      <c r="M497" s="81">
        <v>0</v>
      </c>
      <c r="N497" s="80">
        <v>13251</v>
      </c>
      <c r="O497" s="80"/>
      <c r="P497" s="81">
        <v>9938.25</v>
      </c>
      <c r="Q497" s="82">
        <v>2.9999999999999997E-4</v>
      </c>
      <c r="R497" s="83">
        <v>2.9814749999999997</v>
      </c>
      <c r="S497" s="80">
        <v>0</v>
      </c>
      <c r="T497" s="81">
        <v>0</v>
      </c>
      <c r="U497" s="81">
        <v>0</v>
      </c>
      <c r="V497" s="84">
        <v>3.1799999999999998E-4</v>
      </c>
      <c r="W497" s="85">
        <v>0</v>
      </c>
      <c r="X497" s="62"/>
      <c r="Y497" s="9"/>
    </row>
    <row r="498" spans="7:25" x14ac:dyDescent="0.3">
      <c r="G498" s="77"/>
      <c r="H498" s="62">
        <v>81</v>
      </c>
      <c r="I498" s="62" t="s">
        <v>105</v>
      </c>
      <c r="J498" s="78">
        <v>854</v>
      </c>
      <c r="K498" s="79">
        <v>0.75</v>
      </c>
      <c r="L498" s="80">
        <v>0</v>
      </c>
      <c r="M498" s="81">
        <v>0</v>
      </c>
      <c r="N498" s="80">
        <v>13251</v>
      </c>
      <c r="O498" s="80"/>
      <c r="P498" s="81">
        <v>9938.25</v>
      </c>
      <c r="Q498" s="82">
        <v>0</v>
      </c>
      <c r="R498" s="83">
        <v>0</v>
      </c>
      <c r="S498" s="80">
        <v>0</v>
      </c>
      <c r="T498" s="81">
        <v>0</v>
      </c>
      <c r="U498" s="81">
        <v>0</v>
      </c>
      <c r="V498" s="84">
        <v>0</v>
      </c>
      <c r="W498" s="85">
        <v>0</v>
      </c>
      <c r="X498" s="62"/>
      <c r="Y498" s="9"/>
    </row>
    <row r="499" spans="7:25" x14ac:dyDescent="0.3">
      <c r="G499" s="77"/>
      <c r="H499" s="62">
        <v>117</v>
      </c>
      <c r="I499" s="62" t="s">
        <v>21</v>
      </c>
      <c r="J499" s="78">
        <v>854</v>
      </c>
      <c r="K499" s="79">
        <v>0.75</v>
      </c>
      <c r="L499" s="80">
        <v>0</v>
      </c>
      <c r="M499" s="81">
        <v>0</v>
      </c>
      <c r="N499" s="80">
        <v>13251</v>
      </c>
      <c r="O499" s="80"/>
      <c r="P499" s="81">
        <v>9938.25</v>
      </c>
      <c r="Q499" s="82">
        <v>2.5700000000000001E-4</v>
      </c>
      <c r="R499" s="83">
        <v>2.55413025</v>
      </c>
      <c r="S499" s="80">
        <v>0</v>
      </c>
      <c r="T499" s="81">
        <v>0</v>
      </c>
      <c r="U499" s="81">
        <v>0</v>
      </c>
      <c r="V499" s="84">
        <v>2.7300000000000002E-4</v>
      </c>
      <c r="W499" s="85">
        <v>0</v>
      </c>
      <c r="X499" s="62"/>
      <c r="Y499" s="9"/>
    </row>
    <row r="500" spans="7:25" x14ac:dyDescent="0.3">
      <c r="G500" s="77"/>
      <c r="H500" s="62">
        <v>122</v>
      </c>
      <c r="I500" s="62" t="s">
        <v>96</v>
      </c>
      <c r="J500" s="78">
        <v>854</v>
      </c>
      <c r="K500" s="79">
        <v>0.75</v>
      </c>
      <c r="L500" s="80">
        <v>0</v>
      </c>
      <c r="M500" s="81">
        <v>0</v>
      </c>
      <c r="N500" s="80">
        <v>13251</v>
      </c>
      <c r="O500" s="80"/>
      <c r="P500" s="81">
        <v>9938.25</v>
      </c>
      <c r="Q500" s="82">
        <v>0</v>
      </c>
      <c r="R500" s="83">
        <v>0</v>
      </c>
      <c r="S500" s="80">
        <v>0</v>
      </c>
      <c r="T500" s="81">
        <v>0</v>
      </c>
      <c r="U500" s="81">
        <v>0</v>
      </c>
      <c r="V500" s="84">
        <v>0</v>
      </c>
      <c r="W500" s="85">
        <v>0</v>
      </c>
      <c r="X500" s="62"/>
      <c r="Y500" s="9"/>
    </row>
    <row r="501" spans="7:25" ht="15" thickBot="1" x14ac:dyDescent="0.35">
      <c r="G501" s="86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8"/>
      <c r="X501" s="62"/>
      <c r="Y501" s="9"/>
    </row>
    <row r="502" spans="7:25" x14ac:dyDescent="0.3">
      <c r="G502" s="62">
        <v>81</v>
      </c>
      <c r="H502" s="62" t="s">
        <v>105</v>
      </c>
      <c r="I502" s="62"/>
      <c r="J502" s="78"/>
      <c r="K502" s="79"/>
      <c r="L502" s="81"/>
      <c r="M502" s="81"/>
      <c r="N502" s="81"/>
      <c r="O502" s="81"/>
      <c r="P502" s="81"/>
      <c r="Q502" s="84"/>
      <c r="R502" s="83">
        <v>166349.3850202499</v>
      </c>
      <c r="S502" s="81"/>
      <c r="T502" s="81"/>
      <c r="U502" s="81"/>
      <c r="V502" s="84"/>
      <c r="W502" s="83">
        <v>4395.9364649999989</v>
      </c>
      <c r="X502" s="89">
        <v>170745.32148524991</v>
      </c>
      <c r="Y502" s="9"/>
    </row>
    <row r="503" spans="7:25" x14ac:dyDescent="0.3">
      <c r="G503" s="62"/>
      <c r="H503" s="62"/>
      <c r="I503" s="62"/>
      <c r="J503" s="78"/>
      <c r="K503" s="79"/>
      <c r="L503" s="81"/>
      <c r="M503" s="81"/>
      <c r="N503" s="81"/>
      <c r="O503" s="81"/>
      <c r="P503" s="81"/>
      <c r="Q503" s="84"/>
      <c r="R503" s="83"/>
      <c r="S503" s="81"/>
      <c r="T503" s="81"/>
      <c r="U503" s="81"/>
      <c r="V503" s="84"/>
      <c r="W503" s="83"/>
      <c r="X503" s="62"/>
      <c r="Y503" s="9"/>
    </row>
    <row r="504" spans="7:25" ht="15" thickBot="1" x14ac:dyDescent="0.35">
      <c r="G504" s="62"/>
      <c r="H504" s="62"/>
      <c r="I504" s="62"/>
      <c r="J504" s="63" t="s">
        <v>59</v>
      </c>
      <c r="K504" s="64" t="s">
        <v>60</v>
      </c>
      <c r="L504" s="65" t="s">
        <v>61</v>
      </c>
      <c r="M504" s="65" t="s">
        <v>186</v>
      </c>
      <c r="N504" s="65" t="s">
        <v>62</v>
      </c>
      <c r="O504" s="65" t="s">
        <v>187</v>
      </c>
      <c r="P504" s="65" t="s">
        <v>63</v>
      </c>
      <c r="Q504" s="66" t="s">
        <v>64</v>
      </c>
      <c r="R504" s="67" t="s">
        <v>65</v>
      </c>
      <c r="S504" s="65" t="s">
        <v>66</v>
      </c>
      <c r="T504" s="65" t="s">
        <v>67</v>
      </c>
      <c r="U504" s="65" t="s">
        <v>68</v>
      </c>
      <c r="V504" s="66" t="s">
        <v>69</v>
      </c>
      <c r="W504" s="67" t="s">
        <v>70</v>
      </c>
      <c r="X504" s="62"/>
      <c r="Y504" s="9"/>
    </row>
    <row r="505" spans="7:25" ht="15.6" x14ac:dyDescent="0.3">
      <c r="G505" s="68">
        <v>87</v>
      </c>
      <c r="H505" s="69" t="s">
        <v>106</v>
      </c>
      <c r="I505" s="70"/>
      <c r="J505" s="71"/>
      <c r="K505" s="72"/>
      <c r="L505" s="73"/>
      <c r="M505" s="73"/>
      <c r="N505" s="73"/>
      <c r="O505" s="73"/>
      <c r="P505" s="73"/>
      <c r="Q505" s="74"/>
      <c r="R505" s="75"/>
      <c r="S505" s="73"/>
      <c r="T505" s="73"/>
      <c r="U505" s="73"/>
      <c r="V505" s="74"/>
      <c r="W505" s="76"/>
      <c r="X505" s="62"/>
      <c r="Y505" s="9"/>
    </row>
    <row r="506" spans="7:25" x14ac:dyDescent="0.3">
      <c r="G506" s="77"/>
      <c r="H506" s="62">
        <v>1</v>
      </c>
      <c r="I506" s="62" t="s">
        <v>11</v>
      </c>
      <c r="J506" s="78">
        <v>297</v>
      </c>
      <c r="K506" s="79">
        <v>1</v>
      </c>
      <c r="L506" s="80">
        <v>42423904</v>
      </c>
      <c r="M506" s="81">
        <v>1689991</v>
      </c>
      <c r="N506" s="80">
        <v>7910</v>
      </c>
      <c r="O506" s="80"/>
      <c r="P506" s="81">
        <v>40741823</v>
      </c>
      <c r="Q506" s="82">
        <v>2.2769999999999999E-3</v>
      </c>
      <c r="R506" s="83">
        <v>92769.130970999991</v>
      </c>
      <c r="S506" s="80">
        <v>47235369</v>
      </c>
      <c r="T506" s="81">
        <v>868968</v>
      </c>
      <c r="U506" s="81">
        <v>46366401</v>
      </c>
      <c r="V506" s="84">
        <v>1.91E-3</v>
      </c>
      <c r="W506" s="85">
        <v>88559.82591</v>
      </c>
      <c r="X506" s="62"/>
      <c r="Y506" s="9"/>
    </row>
    <row r="507" spans="7:25" x14ac:dyDescent="0.3">
      <c r="G507" s="77"/>
      <c r="H507" s="62">
        <v>2</v>
      </c>
      <c r="I507" s="62" t="s">
        <v>27</v>
      </c>
      <c r="J507" s="78">
        <v>297</v>
      </c>
      <c r="K507" s="79">
        <v>1</v>
      </c>
      <c r="L507" s="80">
        <v>42423904</v>
      </c>
      <c r="M507" s="81">
        <v>1689991</v>
      </c>
      <c r="N507" s="80">
        <v>7910</v>
      </c>
      <c r="O507" s="80"/>
      <c r="P507" s="81">
        <v>40741823</v>
      </c>
      <c r="Q507" s="82">
        <v>2.6200000000000003E-4</v>
      </c>
      <c r="R507" s="83">
        <v>10674.357626000001</v>
      </c>
      <c r="S507" s="80">
        <v>47235369</v>
      </c>
      <c r="T507" s="81">
        <v>868968</v>
      </c>
      <c r="U507" s="81">
        <v>46366401</v>
      </c>
      <c r="V507" s="84">
        <v>2.6899999999999998E-4</v>
      </c>
      <c r="W507" s="85">
        <v>12472.561868999999</v>
      </c>
      <c r="X507" s="62"/>
      <c r="Y507" s="9"/>
    </row>
    <row r="508" spans="7:25" x14ac:dyDescent="0.3">
      <c r="G508" s="77"/>
      <c r="H508" s="62">
        <v>3</v>
      </c>
      <c r="I508" s="62" t="s">
        <v>20</v>
      </c>
      <c r="J508" s="78">
        <v>297</v>
      </c>
      <c r="K508" s="79">
        <v>1</v>
      </c>
      <c r="L508" s="80">
        <v>42423904</v>
      </c>
      <c r="M508" s="81">
        <v>1689991</v>
      </c>
      <c r="N508" s="80">
        <v>7910</v>
      </c>
      <c r="O508" s="80"/>
      <c r="P508" s="81">
        <v>40741823</v>
      </c>
      <c r="Q508" s="82">
        <v>5.7799999999999995E-4</v>
      </c>
      <c r="R508" s="83">
        <v>23548.773694</v>
      </c>
      <c r="S508" s="80">
        <v>47235369</v>
      </c>
      <c r="T508" s="81">
        <v>868968</v>
      </c>
      <c r="U508" s="81">
        <v>46366401</v>
      </c>
      <c r="V508" s="84">
        <v>5.9699999999999998E-4</v>
      </c>
      <c r="W508" s="85">
        <v>27680.741396999998</v>
      </c>
      <c r="X508" s="62"/>
      <c r="Y508" s="9"/>
    </row>
    <row r="509" spans="7:25" x14ac:dyDescent="0.3">
      <c r="G509" s="77"/>
      <c r="H509" s="62">
        <v>4</v>
      </c>
      <c r="I509" s="62" t="s">
        <v>10</v>
      </c>
      <c r="J509" s="78">
        <v>297</v>
      </c>
      <c r="K509" s="79">
        <v>0.6</v>
      </c>
      <c r="L509" s="80">
        <v>42423904</v>
      </c>
      <c r="M509" s="81">
        <v>1689991</v>
      </c>
      <c r="N509" s="80">
        <v>7910</v>
      </c>
      <c r="O509" s="80"/>
      <c r="P509" s="81">
        <v>24445093.800000001</v>
      </c>
      <c r="Q509" s="82">
        <v>8.5789999999999998E-3</v>
      </c>
      <c r="R509" s="83">
        <v>209714.4597102</v>
      </c>
      <c r="S509" s="80">
        <v>47235369</v>
      </c>
      <c r="T509" s="81">
        <v>868968</v>
      </c>
      <c r="U509" s="81">
        <v>27819840.599999998</v>
      </c>
      <c r="V509" s="84">
        <v>9.2750000000000003E-3</v>
      </c>
      <c r="W509" s="85">
        <v>258029.02156499997</v>
      </c>
      <c r="X509" s="62"/>
      <c r="Y509" s="9"/>
    </row>
    <row r="510" spans="7:25" x14ac:dyDescent="0.3">
      <c r="G510" s="77"/>
      <c r="H510" s="62">
        <v>136</v>
      </c>
      <c r="I510" s="62" t="s">
        <v>159</v>
      </c>
      <c r="J510" s="78">
        <v>297</v>
      </c>
      <c r="K510" s="79">
        <v>0.6</v>
      </c>
      <c r="L510" s="80">
        <v>42423904</v>
      </c>
      <c r="M510" s="81">
        <v>1689991</v>
      </c>
      <c r="N510" s="80">
        <v>7910</v>
      </c>
      <c r="O510" s="80"/>
      <c r="P510" s="81">
        <v>24445093.800000001</v>
      </c>
      <c r="Q510" s="82">
        <v>1.75E-4</v>
      </c>
      <c r="R510" s="83">
        <v>4277.8914150000001</v>
      </c>
      <c r="S510" s="80">
        <v>47235369</v>
      </c>
      <c r="T510" s="81">
        <v>868968</v>
      </c>
      <c r="U510" s="81">
        <v>27819840.599999998</v>
      </c>
      <c r="V510" s="84">
        <v>0</v>
      </c>
      <c r="W510" s="85">
        <v>0</v>
      </c>
      <c r="X510" s="62"/>
      <c r="Y510" s="9"/>
    </row>
    <row r="511" spans="7:25" x14ac:dyDescent="0.3">
      <c r="G511" s="77"/>
      <c r="H511" s="62">
        <v>6</v>
      </c>
      <c r="I511" s="62" t="s">
        <v>76</v>
      </c>
      <c r="J511" s="78">
        <v>297</v>
      </c>
      <c r="K511" s="79">
        <v>0.6</v>
      </c>
      <c r="L511" s="80">
        <v>42423904</v>
      </c>
      <c r="M511" s="81">
        <v>1689991</v>
      </c>
      <c r="N511" s="80">
        <v>7910</v>
      </c>
      <c r="O511" s="80"/>
      <c r="P511" s="81">
        <v>24445093.800000001</v>
      </c>
      <c r="Q511" s="82">
        <v>0</v>
      </c>
      <c r="R511" s="83">
        <v>0</v>
      </c>
      <c r="S511" s="80">
        <v>47235369</v>
      </c>
      <c r="T511" s="81">
        <v>868968</v>
      </c>
      <c r="U511" s="81">
        <v>27819840.599999998</v>
      </c>
      <c r="V511" s="84">
        <v>0</v>
      </c>
      <c r="W511" s="85">
        <v>0</v>
      </c>
      <c r="X511" s="62"/>
      <c r="Y511" s="9"/>
    </row>
    <row r="512" spans="7:25" x14ac:dyDescent="0.3">
      <c r="G512" s="77"/>
      <c r="H512" s="62">
        <v>7</v>
      </c>
      <c r="I512" s="62" t="s">
        <v>9</v>
      </c>
      <c r="J512" s="78">
        <v>297</v>
      </c>
      <c r="K512" s="79">
        <v>1</v>
      </c>
      <c r="L512" s="80">
        <v>42423904</v>
      </c>
      <c r="M512" s="81">
        <v>1689991</v>
      </c>
      <c r="N512" s="80">
        <v>7910</v>
      </c>
      <c r="O512" s="80"/>
      <c r="P512" s="81">
        <v>40741823</v>
      </c>
      <c r="Q512" s="82">
        <v>1.1900000000000001E-4</v>
      </c>
      <c r="R512" s="83">
        <v>4848.2769370000005</v>
      </c>
      <c r="S512" s="80">
        <v>47235369</v>
      </c>
      <c r="T512" s="81">
        <v>868968</v>
      </c>
      <c r="U512" s="81">
        <v>46366401</v>
      </c>
      <c r="V512" s="84">
        <v>1.27E-4</v>
      </c>
      <c r="W512" s="85">
        <v>5888.5329270000002</v>
      </c>
      <c r="X512" s="62"/>
      <c r="Y512" s="9"/>
    </row>
    <row r="513" spans="7:25" x14ac:dyDescent="0.3">
      <c r="G513" s="77"/>
      <c r="H513" s="62">
        <v>8</v>
      </c>
      <c r="I513" s="62" t="s">
        <v>23</v>
      </c>
      <c r="J513" s="78">
        <v>297</v>
      </c>
      <c r="K513" s="79">
        <v>1</v>
      </c>
      <c r="L513" s="80">
        <v>42423904</v>
      </c>
      <c r="M513" s="81">
        <v>1689991</v>
      </c>
      <c r="N513" s="80">
        <v>7910</v>
      </c>
      <c r="O513" s="80"/>
      <c r="P513" s="81">
        <v>40741823</v>
      </c>
      <c r="Q513" s="82">
        <v>1.74E-4</v>
      </c>
      <c r="R513" s="83">
        <v>7089.0772020000004</v>
      </c>
      <c r="S513" s="80">
        <v>47235369</v>
      </c>
      <c r="T513" s="81">
        <v>868968</v>
      </c>
      <c r="U513" s="81">
        <v>46366401</v>
      </c>
      <c r="V513" s="84">
        <v>1.8699999999999999E-4</v>
      </c>
      <c r="W513" s="85">
        <v>8670.5169869999991</v>
      </c>
      <c r="X513" s="62"/>
      <c r="Y513" s="9"/>
    </row>
    <row r="514" spans="7:25" x14ac:dyDescent="0.3">
      <c r="G514" s="77"/>
      <c r="H514" s="62">
        <v>9</v>
      </c>
      <c r="I514" s="62" t="s">
        <v>0</v>
      </c>
      <c r="J514" s="78">
        <v>297</v>
      </c>
      <c r="K514" s="79">
        <v>1</v>
      </c>
      <c r="L514" s="80">
        <v>42423904</v>
      </c>
      <c r="M514" s="81">
        <v>1689991</v>
      </c>
      <c r="N514" s="80">
        <v>7910</v>
      </c>
      <c r="O514" s="80"/>
      <c r="P514" s="81">
        <v>40741823</v>
      </c>
      <c r="Q514" s="82">
        <v>2.4800000000000001E-4</v>
      </c>
      <c r="R514" s="83">
        <v>10103.972104</v>
      </c>
      <c r="S514" s="80">
        <v>47235369</v>
      </c>
      <c r="T514" s="81">
        <v>868968</v>
      </c>
      <c r="U514" s="81">
        <v>46366401</v>
      </c>
      <c r="V514" s="84">
        <v>2.6600000000000001E-4</v>
      </c>
      <c r="W514" s="85">
        <v>12333.462666000001</v>
      </c>
      <c r="X514" s="62"/>
      <c r="Y514" s="9"/>
    </row>
    <row r="515" spans="7:25" x14ac:dyDescent="0.3">
      <c r="G515" s="77"/>
      <c r="H515" s="62">
        <v>17</v>
      </c>
      <c r="I515" s="62" t="s">
        <v>16</v>
      </c>
      <c r="J515" s="78">
        <v>297</v>
      </c>
      <c r="K515" s="79">
        <v>1</v>
      </c>
      <c r="L515" s="80">
        <v>42423904</v>
      </c>
      <c r="M515" s="81">
        <v>1689991</v>
      </c>
      <c r="N515" s="80">
        <v>7910</v>
      </c>
      <c r="O515" s="80"/>
      <c r="P515" s="81">
        <v>40741823</v>
      </c>
      <c r="Q515" s="82">
        <v>7.0899999999999999E-4</v>
      </c>
      <c r="R515" s="83">
        <v>28885.952506999998</v>
      </c>
      <c r="S515" s="80">
        <v>47235369</v>
      </c>
      <c r="T515" s="81">
        <v>868968</v>
      </c>
      <c r="U515" s="81">
        <v>46366401</v>
      </c>
      <c r="V515" s="84">
        <v>7.5799999999999999E-4</v>
      </c>
      <c r="W515" s="85">
        <v>35145.731957999997</v>
      </c>
      <c r="X515" s="62"/>
      <c r="Y515" s="9"/>
    </row>
    <row r="516" spans="7:25" x14ac:dyDescent="0.3">
      <c r="G516" s="77"/>
      <c r="H516" s="62">
        <v>29</v>
      </c>
      <c r="I516" s="62" t="s">
        <v>24</v>
      </c>
      <c r="J516" s="78">
        <v>297</v>
      </c>
      <c r="K516" s="79">
        <v>1</v>
      </c>
      <c r="L516" s="80">
        <v>42423904</v>
      </c>
      <c r="M516" s="81">
        <v>1689991</v>
      </c>
      <c r="N516" s="80">
        <v>7910</v>
      </c>
      <c r="O516" s="80"/>
      <c r="P516" s="81">
        <v>40741823</v>
      </c>
      <c r="Q516" s="82">
        <v>3.1029999999999999E-3</v>
      </c>
      <c r="R516" s="83">
        <v>126421.87676899999</v>
      </c>
      <c r="S516" s="80">
        <v>47235369</v>
      </c>
      <c r="T516" s="81">
        <v>868968</v>
      </c>
      <c r="U516" s="81">
        <v>46366401</v>
      </c>
      <c r="V516" s="84">
        <v>3.1029999999999999E-3</v>
      </c>
      <c r="W516" s="85">
        <v>143874.94230299999</v>
      </c>
      <c r="X516" s="62"/>
      <c r="Y516" s="9"/>
    </row>
    <row r="517" spans="7:25" x14ac:dyDescent="0.3">
      <c r="G517" s="77"/>
      <c r="H517" s="62">
        <v>38</v>
      </c>
      <c r="I517" s="62" t="s">
        <v>12</v>
      </c>
      <c r="J517" s="78">
        <v>297</v>
      </c>
      <c r="K517" s="79">
        <v>1</v>
      </c>
      <c r="L517" s="80">
        <v>42423904</v>
      </c>
      <c r="M517" s="81">
        <v>1689991</v>
      </c>
      <c r="N517" s="80">
        <v>7910</v>
      </c>
      <c r="O517" s="80"/>
      <c r="P517" s="81">
        <v>40741823</v>
      </c>
      <c r="Q517" s="82">
        <v>9.5000000000000005E-5</v>
      </c>
      <c r="R517" s="83">
        <v>3870.4731850000003</v>
      </c>
      <c r="S517" s="80">
        <v>47235369</v>
      </c>
      <c r="T517" s="81">
        <v>868968</v>
      </c>
      <c r="U517" s="81">
        <v>46366401</v>
      </c>
      <c r="V517" s="84">
        <v>7.8999999999999996E-5</v>
      </c>
      <c r="W517" s="85">
        <v>3662.9456789999999</v>
      </c>
      <c r="X517" s="62"/>
      <c r="Y517" s="9"/>
    </row>
    <row r="518" spans="7:25" x14ac:dyDescent="0.3">
      <c r="G518" s="77"/>
      <c r="H518" s="62">
        <v>55</v>
      </c>
      <c r="I518" s="62" t="s">
        <v>26</v>
      </c>
      <c r="J518" s="78">
        <v>297</v>
      </c>
      <c r="K518" s="79">
        <v>1</v>
      </c>
      <c r="L518" s="80">
        <v>42423904</v>
      </c>
      <c r="M518" s="81">
        <v>1689991</v>
      </c>
      <c r="N518" s="80">
        <v>7910</v>
      </c>
      <c r="O518" s="80"/>
      <c r="P518" s="81">
        <v>40741823</v>
      </c>
      <c r="Q518" s="82">
        <v>1.4799999999999999E-4</v>
      </c>
      <c r="R518" s="83">
        <v>6029.789804</v>
      </c>
      <c r="S518" s="80">
        <v>47235369</v>
      </c>
      <c r="T518" s="81">
        <v>868968</v>
      </c>
      <c r="U518" s="81">
        <v>46366401</v>
      </c>
      <c r="V518" s="84">
        <v>1.5699999999999999E-4</v>
      </c>
      <c r="W518" s="85">
        <v>7279.5249569999996</v>
      </c>
      <c r="X518" s="62"/>
      <c r="Y518" s="9"/>
    </row>
    <row r="519" spans="7:25" x14ac:dyDescent="0.3">
      <c r="G519" s="77"/>
      <c r="H519" s="62">
        <v>71</v>
      </c>
      <c r="I519" s="62" t="s">
        <v>18</v>
      </c>
      <c r="J519" s="78">
        <v>297</v>
      </c>
      <c r="K519" s="79">
        <v>0</v>
      </c>
      <c r="L519" s="80">
        <v>42423904</v>
      </c>
      <c r="M519" s="81">
        <v>1689991</v>
      </c>
      <c r="N519" s="80">
        <v>7910</v>
      </c>
      <c r="O519" s="80"/>
      <c r="P519" s="81">
        <v>0</v>
      </c>
      <c r="Q519" s="82">
        <v>1.0000000000000001E-5</v>
      </c>
      <c r="R519" s="83">
        <v>0</v>
      </c>
      <c r="S519" s="80">
        <v>47235369</v>
      </c>
      <c r="T519" s="81">
        <v>868968</v>
      </c>
      <c r="U519" s="81">
        <v>0</v>
      </c>
      <c r="V519" s="84">
        <v>1.1E-5</v>
      </c>
      <c r="W519" s="85">
        <v>0</v>
      </c>
      <c r="X519" s="62"/>
      <c r="Y519" s="9"/>
    </row>
    <row r="520" spans="7:25" x14ac:dyDescent="0.3">
      <c r="G520" s="77"/>
      <c r="H520" s="62">
        <v>72</v>
      </c>
      <c r="I520" s="62" t="s">
        <v>28</v>
      </c>
      <c r="J520" s="78">
        <v>297</v>
      </c>
      <c r="K520" s="79">
        <v>0</v>
      </c>
      <c r="L520" s="80">
        <v>42423904</v>
      </c>
      <c r="M520" s="81">
        <v>1689991</v>
      </c>
      <c r="N520" s="80">
        <v>7910</v>
      </c>
      <c r="O520" s="80"/>
      <c r="P520" s="81">
        <v>0</v>
      </c>
      <c r="Q520" s="82">
        <v>2.9999999999999997E-4</v>
      </c>
      <c r="R520" s="83">
        <v>0</v>
      </c>
      <c r="S520" s="80">
        <v>47235369</v>
      </c>
      <c r="T520" s="81">
        <v>868968</v>
      </c>
      <c r="U520" s="81">
        <v>0</v>
      </c>
      <c r="V520" s="84">
        <v>3.1799999999999998E-4</v>
      </c>
      <c r="W520" s="85">
        <v>0</v>
      </c>
      <c r="X520" s="62"/>
      <c r="Y520" s="9"/>
    </row>
    <row r="521" spans="7:25" x14ac:dyDescent="0.3">
      <c r="G521" s="77"/>
      <c r="H521" s="62">
        <v>87</v>
      </c>
      <c r="I521" s="62" t="s">
        <v>106</v>
      </c>
      <c r="J521" s="78">
        <v>297</v>
      </c>
      <c r="K521" s="79">
        <v>1</v>
      </c>
      <c r="L521" s="80">
        <v>42423904</v>
      </c>
      <c r="M521" s="81">
        <v>1689991</v>
      </c>
      <c r="N521" s="80">
        <v>7910</v>
      </c>
      <c r="O521" s="80"/>
      <c r="P521" s="81">
        <v>40741823</v>
      </c>
      <c r="Q521" s="82">
        <v>0</v>
      </c>
      <c r="R521" s="83">
        <v>0</v>
      </c>
      <c r="S521" s="80">
        <v>47235369</v>
      </c>
      <c r="T521" s="81">
        <v>868968</v>
      </c>
      <c r="U521" s="81">
        <v>46366401</v>
      </c>
      <c r="V521" s="84">
        <v>0</v>
      </c>
      <c r="W521" s="85">
        <v>0</v>
      </c>
      <c r="X521" s="62"/>
      <c r="Y521" s="9"/>
    </row>
    <row r="522" spans="7:25" x14ac:dyDescent="0.3">
      <c r="G522" s="77"/>
      <c r="H522" s="62">
        <v>117</v>
      </c>
      <c r="I522" s="62" t="s">
        <v>21</v>
      </c>
      <c r="J522" s="78">
        <v>297</v>
      </c>
      <c r="K522" s="79">
        <v>1</v>
      </c>
      <c r="L522" s="80">
        <v>42423904</v>
      </c>
      <c r="M522" s="81">
        <v>1689991</v>
      </c>
      <c r="N522" s="80">
        <v>7910</v>
      </c>
      <c r="O522" s="80"/>
      <c r="P522" s="81">
        <v>40741823</v>
      </c>
      <c r="Q522" s="82">
        <v>2.5700000000000001E-4</v>
      </c>
      <c r="R522" s="83">
        <v>10470.648511000001</v>
      </c>
      <c r="S522" s="80">
        <v>47235369</v>
      </c>
      <c r="T522" s="81">
        <v>868968</v>
      </c>
      <c r="U522" s="81">
        <v>46366401</v>
      </c>
      <c r="V522" s="84">
        <v>2.7300000000000002E-4</v>
      </c>
      <c r="W522" s="85">
        <v>12658.027473000002</v>
      </c>
      <c r="X522" s="62"/>
      <c r="Y522" s="9"/>
    </row>
    <row r="523" spans="7:25" x14ac:dyDescent="0.3">
      <c r="G523" s="77"/>
      <c r="H523" s="62">
        <v>122</v>
      </c>
      <c r="I523" s="62" t="s">
        <v>96</v>
      </c>
      <c r="J523" s="78">
        <v>297</v>
      </c>
      <c r="K523" s="79">
        <v>1</v>
      </c>
      <c r="L523" s="80">
        <v>42423904</v>
      </c>
      <c r="M523" s="81">
        <v>1689991</v>
      </c>
      <c r="N523" s="80">
        <v>7910</v>
      </c>
      <c r="O523" s="80"/>
      <c r="P523" s="81">
        <v>40741823</v>
      </c>
      <c r="Q523" s="82">
        <v>0</v>
      </c>
      <c r="R523" s="83">
        <v>0</v>
      </c>
      <c r="S523" s="80">
        <v>47235369</v>
      </c>
      <c r="T523" s="81">
        <v>868968</v>
      </c>
      <c r="U523" s="81">
        <v>46366401</v>
      </c>
      <c r="V523" s="84">
        <v>0</v>
      </c>
      <c r="W523" s="85">
        <v>0</v>
      </c>
      <c r="X523" s="62"/>
      <c r="Y523" s="9"/>
    </row>
    <row r="524" spans="7:25" x14ac:dyDescent="0.3">
      <c r="G524" s="77"/>
      <c r="H524" s="62"/>
      <c r="I524" s="62"/>
      <c r="J524" s="78"/>
      <c r="K524" s="79"/>
      <c r="L524" s="81"/>
      <c r="M524" s="81"/>
      <c r="N524" s="81"/>
      <c r="O524" s="81"/>
      <c r="P524" s="81"/>
      <c r="Q524" s="84"/>
      <c r="R524" s="83"/>
      <c r="S524" s="81"/>
      <c r="T524" s="81"/>
      <c r="U524" s="81"/>
      <c r="V524" s="84"/>
      <c r="W524" s="85"/>
      <c r="X524" s="62"/>
      <c r="Y524" s="9"/>
    </row>
    <row r="525" spans="7:25" ht="15.6" x14ac:dyDescent="0.3">
      <c r="G525" s="90">
        <v>87</v>
      </c>
      <c r="H525" s="91" t="s">
        <v>106</v>
      </c>
      <c r="I525" s="62"/>
      <c r="J525" s="78"/>
      <c r="K525" s="79"/>
      <c r="L525" s="81"/>
      <c r="M525" s="81"/>
      <c r="N525" s="81"/>
      <c r="O525" s="81"/>
      <c r="P525" s="81"/>
      <c r="Q525" s="84"/>
      <c r="R525" s="83"/>
      <c r="S525" s="81"/>
      <c r="T525" s="81"/>
      <c r="U525" s="81"/>
      <c r="V525" s="84"/>
      <c r="W525" s="85"/>
      <c r="X525" s="62"/>
      <c r="Y525" s="9"/>
    </row>
    <row r="526" spans="7:25" x14ac:dyDescent="0.3">
      <c r="G526" s="77"/>
      <c r="H526" s="62">
        <v>1</v>
      </c>
      <c r="I526" s="62" t="s">
        <v>11</v>
      </c>
      <c r="J526" s="78">
        <v>838</v>
      </c>
      <c r="K526" s="79">
        <v>1</v>
      </c>
      <c r="L526" s="80">
        <v>0</v>
      </c>
      <c r="M526" s="81">
        <v>0</v>
      </c>
      <c r="N526" s="80">
        <v>52982</v>
      </c>
      <c r="O526" s="80"/>
      <c r="P526" s="81">
        <v>52982</v>
      </c>
      <c r="Q526" s="82">
        <v>2.2769999999999999E-3</v>
      </c>
      <c r="R526" s="83">
        <v>120.64001399999999</v>
      </c>
      <c r="S526" s="80">
        <v>0</v>
      </c>
      <c r="T526" s="81">
        <v>0</v>
      </c>
      <c r="U526" s="81">
        <v>0</v>
      </c>
      <c r="V526" s="84">
        <v>1.91E-3</v>
      </c>
      <c r="W526" s="85">
        <v>0</v>
      </c>
      <c r="X526" s="62"/>
      <c r="Y526" s="9"/>
    </row>
    <row r="527" spans="7:25" x14ac:dyDescent="0.3">
      <c r="G527" s="77"/>
      <c r="H527" s="62">
        <v>2</v>
      </c>
      <c r="I527" s="62" t="s">
        <v>27</v>
      </c>
      <c r="J527" s="78">
        <v>838</v>
      </c>
      <c r="K527" s="79">
        <v>1</v>
      </c>
      <c r="L527" s="80">
        <v>0</v>
      </c>
      <c r="M527" s="81">
        <v>0</v>
      </c>
      <c r="N527" s="80">
        <v>52982</v>
      </c>
      <c r="O527" s="80"/>
      <c r="P527" s="81">
        <v>52982</v>
      </c>
      <c r="Q527" s="82">
        <v>2.6200000000000003E-4</v>
      </c>
      <c r="R527" s="83">
        <v>13.881284000000001</v>
      </c>
      <c r="S527" s="80">
        <v>0</v>
      </c>
      <c r="T527" s="81">
        <v>0</v>
      </c>
      <c r="U527" s="81">
        <v>0</v>
      </c>
      <c r="V527" s="84">
        <v>2.6899999999999998E-4</v>
      </c>
      <c r="W527" s="85">
        <v>0</v>
      </c>
      <c r="X527" s="62"/>
      <c r="Y527" s="9"/>
    </row>
    <row r="528" spans="7:25" x14ac:dyDescent="0.3">
      <c r="G528" s="77"/>
      <c r="H528" s="62">
        <v>3</v>
      </c>
      <c r="I528" s="62" t="s">
        <v>20</v>
      </c>
      <c r="J528" s="78">
        <v>838</v>
      </c>
      <c r="K528" s="79">
        <v>1</v>
      </c>
      <c r="L528" s="80">
        <v>0</v>
      </c>
      <c r="M528" s="81">
        <v>0</v>
      </c>
      <c r="N528" s="80">
        <v>52982</v>
      </c>
      <c r="O528" s="80"/>
      <c r="P528" s="81">
        <v>52982</v>
      </c>
      <c r="Q528" s="82">
        <v>5.7799999999999995E-4</v>
      </c>
      <c r="R528" s="83">
        <v>30.623595999999999</v>
      </c>
      <c r="S528" s="80">
        <v>0</v>
      </c>
      <c r="T528" s="81">
        <v>0</v>
      </c>
      <c r="U528" s="81">
        <v>0</v>
      </c>
      <c r="V528" s="84">
        <v>5.9699999999999998E-4</v>
      </c>
      <c r="W528" s="85">
        <v>0</v>
      </c>
      <c r="X528" s="62"/>
      <c r="Y528" s="9"/>
    </row>
    <row r="529" spans="7:25" x14ac:dyDescent="0.3">
      <c r="G529" s="77"/>
      <c r="H529" s="62">
        <v>4</v>
      </c>
      <c r="I529" s="62" t="s">
        <v>10</v>
      </c>
      <c r="J529" s="78">
        <v>838</v>
      </c>
      <c r="K529" s="79">
        <v>0.6</v>
      </c>
      <c r="L529" s="80">
        <v>0</v>
      </c>
      <c r="M529" s="81">
        <v>0</v>
      </c>
      <c r="N529" s="80">
        <v>52982</v>
      </c>
      <c r="O529" s="80"/>
      <c r="P529" s="81">
        <v>31789.199999999997</v>
      </c>
      <c r="Q529" s="82">
        <v>8.5789999999999998E-3</v>
      </c>
      <c r="R529" s="83">
        <v>272.71954679999999</v>
      </c>
      <c r="S529" s="80">
        <v>0</v>
      </c>
      <c r="T529" s="81">
        <v>0</v>
      </c>
      <c r="U529" s="81">
        <v>0</v>
      </c>
      <c r="V529" s="84">
        <v>9.2750000000000003E-3</v>
      </c>
      <c r="W529" s="85">
        <v>0</v>
      </c>
      <c r="X529" s="62"/>
      <c r="Y529" s="9"/>
    </row>
    <row r="530" spans="7:25" x14ac:dyDescent="0.3">
      <c r="G530" s="77"/>
      <c r="H530" s="62">
        <v>136</v>
      </c>
      <c r="I530" s="62" t="s">
        <v>159</v>
      </c>
      <c r="J530" s="78">
        <v>838</v>
      </c>
      <c r="K530" s="79">
        <v>0.6</v>
      </c>
      <c r="L530" s="80">
        <v>0</v>
      </c>
      <c r="M530" s="81">
        <v>0</v>
      </c>
      <c r="N530" s="80">
        <v>52982</v>
      </c>
      <c r="O530" s="80"/>
      <c r="P530" s="81">
        <v>31789.199999999997</v>
      </c>
      <c r="Q530" s="82">
        <v>1.75E-4</v>
      </c>
      <c r="R530" s="83">
        <v>5.5631099999999991</v>
      </c>
      <c r="S530" s="80">
        <v>0</v>
      </c>
      <c r="T530" s="81">
        <v>0</v>
      </c>
      <c r="U530" s="81">
        <v>0</v>
      </c>
      <c r="V530" s="84">
        <v>0</v>
      </c>
      <c r="W530" s="85">
        <v>0</v>
      </c>
      <c r="X530" s="62"/>
      <c r="Y530" s="9"/>
    </row>
    <row r="531" spans="7:25" x14ac:dyDescent="0.3">
      <c r="G531" s="77"/>
      <c r="H531" s="62">
        <v>6</v>
      </c>
      <c r="I531" s="62" t="s">
        <v>76</v>
      </c>
      <c r="J531" s="78">
        <v>838</v>
      </c>
      <c r="K531" s="79">
        <v>0.6</v>
      </c>
      <c r="L531" s="80">
        <v>0</v>
      </c>
      <c r="M531" s="81">
        <v>0</v>
      </c>
      <c r="N531" s="80">
        <v>52982</v>
      </c>
      <c r="O531" s="80"/>
      <c r="P531" s="81">
        <v>31789.199999999997</v>
      </c>
      <c r="Q531" s="82">
        <v>0</v>
      </c>
      <c r="R531" s="83">
        <v>0</v>
      </c>
      <c r="S531" s="80">
        <v>0</v>
      </c>
      <c r="T531" s="81">
        <v>0</v>
      </c>
      <c r="U531" s="81">
        <v>0</v>
      </c>
      <c r="V531" s="84">
        <v>0</v>
      </c>
      <c r="W531" s="85">
        <v>0</v>
      </c>
      <c r="X531" s="62"/>
      <c r="Y531" s="9"/>
    </row>
    <row r="532" spans="7:25" x14ac:dyDescent="0.3">
      <c r="G532" s="77"/>
      <c r="H532" s="62">
        <v>7</v>
      </c>
      <c r="I532" s="62" t="s">
        <v>9</v>
      </c>
      <c r="J532" s="78">
        <v>838</v>
      </c>
      <c r="K532" s="79">
        <v>1</v>
      </c>
      <c r="L532" s="80">
        <v>0</v>
      </c>
      <c r="M532" s="81">
        <v>0</v>
      </c>
      <c r="N532" s="80">
        <v>52982</v>
      </c>
      <c r="O532" s="80"/>
      <c r="P532" s="81">
        <v>52982</v>
      </c>
      <c r="Q532" s="82">
        <v>1.1900000000000001E-4</v>
      </c>
      <c r="R532" s="83">
        <v>6.3048580000000003</v>
      </c>
      <c r="S532" s="80">
        <v>0</v>
      </c>
      <c r="T532" s="81">
        <v>0</v>
      </c>
      <c r="U532" s="81">
        <v>0</v>
      </c>
      <c r="V532" s="84">
        <v>1.27E-4</v>
      </c>
      <c r="W532" s="85">
        <v>0</v>
      </c>
      <c r="X532" s="62"/>
      <c r="Y532" s="9"/>
    </row>
    <row r="533" spans="7:25" x14ac:dyDescent="0.3">
      <c r="G533" s="77"/>
      <c r="H533" s="62">
        <v>8</v>
      </c>
      <c r="I533" s="62" t="s">
        <v>23</v>
      </c>
      <c r="J533" s="78">
        <v>838</v>
      </c>
      <c r="K533" s="79">
        <v>1</v>
      </c>
      <c r="L533" s="80">
        <v>0</v>
      </c>
      <c r="M533" s="81">
        <v>0</v>
      </c>
      <c r="N533" s="80">
        <v>52982</v>
      </c>
      <c r="O533" s="80"/>
      <c r="P533" s="81">
        <v>52982</v>
      </c>
      <c r="Q533" s="82">
        <v>1.74E-4</v>
      </c>
      <c r="R533" s="83">
        <v>9.2188680000000005</v>
      </c>
      <c r="S533" s="80">
        <v>0</v>
      </c>
      <c r="T533" s="81">
        <v>0</v>
      </c>
      <c r="U533" s="81">
        <v>0</v>
      </c>
      <c r="V533" s="84">
        <v>1.8699999999999999E-4</v>
      </c>
      <c r="W533" s="85">
        <v>0</v>
      </c>
      <c r="X533" s="62"/>
      <c r="Y533" s="9"/>
    </row>
    <row r="534" spans="7:25" x14ac:dyDescent="0.3">
      <c r="G534" s="77"/>
      <c r="H534" s="62">
        <v>9</v>
      </c>
      <c r="I534" s="62" t="s">
        <v>0</v>
      </c>
      <c r="J534" s="78">
        <v>838</v>
      </c>
      <c r="K534" s="79">
        <v>1</v>
      </c>
      <c r="L534" s="80">
        <v>0</v>
      </c>
      <c r="M534" s="81">
        <v>0</v>
      </c>
      <c r="N534" s="80">
        <v>52982</v>
      </c>
      <c r="O534" s="80"/>
      <c r="P534" s="81">
        <v>52982</v>
      </c>
      <c r="Q534" s="82">
        <v>2.4800000000000001E-4</v>
      </c>
      <c r="R534" s="83">
        <v>13.139536000000001</v>
      </c>
      <c r="S534" s="80">
        <v>0</v>
      </c>
      <c r="T534" s="81">
        <v>0</v>
      </c>
      <c r="U534" s="81">
        <v>0</v>
      </c>
      <c r="V534" s="84">
        <v>2.6600000000000001E-4</v>
      </c>
      <c r="W534" s="85">
        <v>0</v>
      </c>
      <c r="X534" s="62"/>
      <c r="Y534" s="9"/>
    </row>
    <row r="535" spans="7:25" x14ac:dyDescent="0.3">
      <c r="G535" s="77"/>
      <c r="H535" s="62">
        <v>29</v>
      </c>
      <c r="I535" s="62" t="s">
        <v>24</v>
      </c>
      <c r="J535" s="78">
        <v>838</v>
      </c>
      <c r="K535" s="79">
        <v>1</v>
      </c>
      <c r="L535" s="80">
        <v>0</v>
      </c>
      <c r="M535" s="81">
        <v>0</v>
      </c>
      <c r="N535" s="80">
        <v>52982</v>
      </c>
      <c r="O535" s="80"/>
      <c r="P535" s="81">
        <v>52982</v>
      </c>
      <c r="Q535" s="82">
        <v>3.1029999999999999E-3</v>
      </c>
      <c r="R535" s="83">
        <v>164.40314599999999</v>
      </c>
      <c r="S535" s="80">
        <v>0</v>
      </c>
      <c r="T535" s="81">
        <v>0</v>
      </c>
      <c r="U535" s="81">
        <v>0</v>
      </c>
      <c r="V535" s="84">
        <v>3.1029999999999999E-3</v>
      </c>
      <c r="W535" s="85">
        <v>0</v>
      </c>
      <c r="X535" s="62"/>
      <c r="Y535" s="9"/>
    </row>
    <row r="536" spans="7:25" x14ac:dyDescent="0.3">
      <c r="G536" s="77"/>
      <c r="H536" s="62">
        <v>38</v>
      </c>
      <c r="I536" s="62" t="s">
        <v>12</v>
      </c>
      <c r="J536" s="78">
        <v>838</v>
      </c>
      <c r="K536" s="79">
        <v>1</v>
      </c>
      <c r="L536" s="80">
        <v>0</v>
      </c>
      <c r="M536" s="81">
        <v>0</v>
      </c>
      <c r="N536" s="80">
        <v>52982</v>
      </c>
      <c r="O536" s="80"/>
      <c r="P536" s="81">
        <v>52982</v>
      </c>
      <c r="Q536" s="82">
        <v>9.5000000000000005E-5</v>
      </c>
      <c r="R536" s="83">
        <v>5.03329</v>
      </c>
      <c r="S536" s="80">
        <v>0</v>
      </c>
      <c r="T536" s="81">
        <v>0</v>
      </c>
      <c r="U536" s="81">
        <v>0</v>
      </c>
      <c r="V536" s="84">
        <v>7.8999999999999996E-5</v>
      </c>
      <c r="W536" s="85">
        <v>0</v>
      </c>
      <c r="X536" s="62"/>
      <c r="Y536" s="9"/>
    </row>
    <row r="537" spans="7:25" x14ac:dyDescent="0.3">
      <c r="G537" s="77"/>
      <c r="H537" s="62">
        <v>55</v>
      </c>
      <c r="I537" s="62" t="s">
        <v>26</v>
      </c>
      <c r="J537" s="78">
        <v>838</v>
      </c>
      <c r="K537" s="79">
        <v>1</v>
      </c>
      <c r="L537" s="80">
        <v>0</v>
      </c>
      <c r="M537" s="81">
        <v>0</v>
      </c>
      <c r="N537" s="80">
        <v>52982</v>
      </c>
      <c r="O537" s="80"/>
      <c r="P537" s="81">
        <v>52982</v>
      </c>
      <c r="Q537" s="82">
        <v>1.4799999999999999E-4</v>
      </c>
      <c r="R537" s="83">
        <v>7.8413359999999992</v>
      </c>
      <c r="S537" s="80">
        <v>0</v>
      </c>
      <c r="T537" s="81">
        <v>0</v>
      </c>
      <c r="U537" s="81">
        <v>0</v>
      </c>
      <c r="V537" s="84">
        <v>1.5699999999999999E-4</v>
      </c>
      <c r="W537" s="85">
        <v>0</v>
      </c>
      <c r="X537" s="62"/>
      <c r="Y537" s="9"/>
    </row>
    <row r="538" spans="7:25" x14ac:dyDescent="0.3">
      <c r="G538" s="77"/>
      <c r="H538" s="62">
        <v>71</v>
      </c>
      <c r="I538" s="62" t="s">
        <v>18</v>
      </c>
      <c r="J538" s="78">
        <v>838</v>
      </c>
      <c r="K538" s="79">
        <v>0</v>
      </c>
      <c r="L538" s="80">
        <v>0</v>
      </c>
      <c r="M538" s="81">
        <v>0</v>
      </c>
      <c r="N538" s="80">
        <v>52982</v>
      </c>
      <c r="O538" s="80"/>
      <c r="P538" s="81">
        <v>0</v>
      </c>
      <c r="Q538" s="82">
        <v>1.0000000000000001E-5</v>
      </c>
      <c r="R538" s="83">
        <v>0</v>
      </c>
      <c r="S538" s="80">
        <v>0</v>
      </c>
      <c r="T538" s="81">
        <v>0</v>
      </c>
      <c r="U538" s="81">
        <v>0</v>
      </c>
      <c r="V538" s="84">
        <v>1.1E-5</v>
      </c>
      <c r="W538" s="85">
        <v>0</v>
      </c>
      <c r="X538" s="62"/>
      <c r="Y538" s="9"/>
    </row>
    <row r="539" spans="7:25" x14ac:dyDescent="0.3">
      <c r="G539" s="77"/>
      <c r="H539" s="62">
        <v>72</v>
      </c>
      <c r="I539" s="62" t="s">
        <v>28</v>
      </c>
      <c r="J539" s="78">
        <v>838</v>
      </c>
      <c r="K539" s="79">
        <v>0</v>
      </c>
      <c r="L539" s="80">
        <v>0</v>
      </c>
      <c r="M539" s="81">
        <v>0</v>
      </c>
      <c r="N539" s="80">
        <v>52982</v>
      </c>
      <c r="O539" s="80"/>
      <c r="P539" s="81">
        <v>0</v>
      </c>
      <c r="Q539" s="82">
        <v>2.9999999999999997E-4</v>
      </c>
      <c r="R539" s="83">
        <v>0</v>
      </c>
      <c r="S539" s="80">
        <v>0</v>
      </c>
      <c r="T539" s="81">
        <v>0</v>
      </c>
      <c r="U539" s="81">
        <v>0</v>
      </c>
      <c r="V539" s="84">
        <v>3.1799999999999998E-4</v>
      </c>
      <c r="W539" s="85">
        <v>0</v>
      </c>
      <c r="X539" s="62"/>
      <c r="Y539" s="9"/>
    </row>
    <row r="540" spans="7:25" x14ac:dyDescent="0.3">
      <c r="G540" s="77"/>
      <c r="H540" s="62">
        <v>87</v>
      </c>
      <c r="I540" s="62" t="s">
        <v>106</v>
      </c>
      <c r="J540" s="78">
        <v>838</v>
      </c>
      <c r="K540" s="79">
        <v>1</v>
      </c>
      <c r="L540" s="80">
        <v>0</v>
      </c>
      <c r="M540" s="81">
        <v>0</v>
      </c>
      <c r="N540" s="80">
        <v>52982</v>
      </c>
      <c r="O540" s="80"/>
      <c r="P540" s="81">
        <v>52982</v>
      </c>
      <c r="Q540" s="82">
        <v>0</v>
      </c>
      <c r="R540" s="83">
        <v>0</v>
      </c>
      <c r="S540" s="80">
        <v>0</v>
      </c>
      <c r="T540" s="81">
        <v>0</v>
      </c>
      <c r="U540" s="81">
        <v>0</v>
      </c>
      <c r="V540" s="84">
        <v>0</v>
      </c>
      <c r="W540" s="85">
        <v>0</v>
      </c>
      <c r="X540" s="62"/>
      <c r="Y540" s="9"/>
    </row>
    <row r="541" spans="7:25" x14ac:dyDescent="0.3">
      <c r="G541" s="77"/>
      <c r="H541" s="62">
        <v>117</v>
      </c>
      <c r="I541" s="62" t="s">
        <v>21</v>
      </c>
      <c r="J541" s="78">
        <v>838</v>
      </c>
      <c r="K541" s="79">
        <v>1</v>
      </c>
      <c r="L541" s="80">
        <v>0</v>
      </c>
      <c r="M541" s="81">
        <v>0</v>
      </c>
      <c r="N541" s="80">
        <v>52982</v>
      </c>
      <c r="O541" s="80"/>
      <c r="P541" s="81">
        <v>52982</v>
      </c>
      <c r="Q541" s="82">
        <v>2.5700000000000001E-4</v>
      </c>
      <c r="R541" s="83">
        <v>13.616374</v>
      </c>
      <c r="S541" s="80">
        <v>0</v>
      </c>
      <c r="T541" s="81">
        <v>0</v>
      </c>
      <c r="U541" s="81">
        <v>0</v>
      </c>
      <c r="V541" s="84">
        <v>2.7300000000000002E-4</v>
      </c>
      <c r="W541" s="85">
        <v>0</v>
      </c>
      <c r="X541" s="62"/>
      <c r="Y541" s="9"/>
    </row>
    <row r="542" spans="7:25" x14ac:dyDescent="0.3">
      <c r="G542" s="77"/>
      <c r="H542" s="62">
        <v>122</v>
      </c>
      <c r="I542" s="62" t="s">
        <v>96</v>
      </c>
      <c r="J542" s="78">
        <v>838</v>
      </c>
      <c r="K542" s="79">
        <v>1</v>
      </c>
      <c r="L542" s="80">
        <v>0</v>
      </c>
      <c r="M542" s="81">
        <v>0</v>
      </c>
      <c r="N542" s="80">
        <v>52982</v>
      </c>
      <c r="O542" s="80"/>
      <c r="P542" s="81">
        <v>52982</v>
      </c>
      <c r="Q542" s="82">
        <v>0</v>
      </c>
      <c r="R542" s="83">
        <v>0</v>
      </c>
      <c r="S542" s="80">
        <v>0</v>
      </c>
      <c r="T542" s="81">
        <v>0</v>
      </c>
      <c r="U542" s="81">
        <v>0</v>
      </c>
      <c r="V542" s="84">
        <v>0</v>
      </c>
      <c r="W542" s="85">
        <v>0</v>
      </c>
      <c r="X542" s="62"/>
      <c r="Y542" s="9"/>
    </row>
    <row r="543" spans="7:25" ht="15" thickBot="1" x14ac:dyDescent="0.35">
      <c r="G543" s="86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8"/>
      <c r="X543" s="62"/>
      <c r="Y543" s="9"/>
    </row>
    <row r="544" spans="7:25" x14ac:dyDescent="0.3">
      <c r="G544" s="62">
        <v>87</v>
      </c>
      <c r="H544" s="62" t="s">
        <v>106</v>
      </c>
      <c r="I544" s="62"/>
      <c r="J544" s="78"/>
      <c r="K544" s="79"/>
      <c r="L544" s="81"/>
      <c r="M544" s="81"/>
      <c r="N544" s="81"/>
      <c r="O544" s="81"/>
      <c r="P544" s="81"/>
      <c r="Q544" s="84"/>
      <c r="R544" s="83">
        <v>539367.66539400001</v>
      </c>
      <c r="S544" s="81"/>
      <c r="T544" s="81"/>
      <c r="U544" s="81"/>
      <c r="V544" s="84"/>
      <c r="W544" s="83">
        <v>616255.83569099999</v>
      </c>
      <c r="X544" s="89">
        <v>1155623.5010850001</v>
      </c>
      <c r="Y544" s="9"/>
    </row>
    <row r="545" spans="7:25" x14ac:dyDescent="0.3">
      <c r="G545" s="62"/>
      <c r="H545" s="62"/>
      <c r="I545" s="62"/>
      <c r="J545" s="78"/>
      <c r="K545" s="79"/>
      <c r="L545" s="81"/>
      <c r="M545" s="81"/>
      <c r="N545" s="81"/>
      <c r="O545" s="81"/>
      <c r="P545" s="81"/>
      <c r="Q545" s="84"/>
      <c r="R545" s="83"/>
      <c r="S545" s="81"/>
      <c r="T545" s="81"/>
      <c r="U545" s="81"/>
      <c r="V545" s="84"/>
      <c r="W545" s="83"/>
      <c r="X545" s="62"/>
      <c r="Y545" s="9"/>
    </row>
    <row r="546" spans="7:25" ht="15" thickBot="1" x14ac:dyDescent="0.35">
      <c r="G546" s="62"/>
      <c r="H546" s="62"/>
      <c r="I546" s="62"/>
      <c r="J546" s="63" t="s">
        <v>59</v>
      </c>
      <c r="K546" s="64" t="s">
        <v>60</v>
      </c>
      <c r="L546" s="65" t="s">
        <v>61</v>
      </c>
      <c r="M546" s="65" t="s">
        <v>186</v>
      </c>
      <c r="N546" s="65" t="s">
        <v>62</v>
      </c>
      <c r="O546" s="65" t="s">
        <v>187</v>
      </c>
      <c r="P546" s="65" t="s">
        <v>63</v>
      </c>
      <c r="Q546" s="66" t="s">
        <v>64</v>
      </c>
      <c r="R546" s="67" t="s">
        <v>65</v>
      </c>
      <c r="S546" s="65" t="s">
        <v>66</v>
      </c>
      <c r="T546" s="65" t="s">
        <v>67</v>
      </c>
      <c r="U546" s="65" t="s">
        <v>68</v>
      </c>
      <c r="V546" s="66" t="s">
        <v>69</v>
      </c>
      <c r="W546" s="67" t="s">
        <v>70</v>
      </c>
      <c r="X546" s="62"/>
      <c r="Y546" s="9"/>
    </row>
    <row r="547" spans="7:25" ht="15.6" x14ac:dyDescent="0.3">
      <c r="G547" s="68">
        <v>94</v>
      </c>
      <c r="H547" s="69" t="s">
        <v>107</v>
      </c>
      <c r="I547" s="70"/>
      <c r="J547" s="71"/>
      <c r="K547" s="72"/>
      <c r="L547" s="73"/>
      <c r="M547" s="73"/>
      <c r="N547" s="73"/>
      <c r="O547" s="73"/>
      <c r="P547" s="73"/>
      <c r="Q547" s="74"/>
      <c r="R547" s="75"/>
      <c r="S547" s="73"/>
      <c r="T547" s="73"/>
      <c r="U547" s="73"/>
      <c r="V547" s="74"/>
      <c r="W547" s="76"/>
      <c r="X547" s="62"/>
      <c r="Y547" s="9"/>
    </row>
    <row r="548" spans="7:25" x14ac:dyDescent="0.3">
      <c r="G548" s="77"/>
      <c r="H548" s="62">
        <v>1</v>
      </c>
      <c r="I548" s="62" t="s">
        <v>11</v>
      </c>
      <c r="J548" s="78">
        <v>359</v>
      </c>
      <c r="K548" s="79">
        <v>0.75</v>
      </c>
      <c r="L548" s="80">
        <v>321211457</v>
      </c>
      <c r="M548" s="81">
        <v>0</v>
      </c>
      <c r="N548" s="80">
        <v>3039603</v>
      </c>
      <c r="O548" s="80"/>
      <c r="P548" s="81">
        <v>243188295</v>
      </c>
      <c r="Q548" s="82">
        <v>2.2769999999999999E-3</v>
      </c>
      <c r="R548" s="83">
        <v>553739.74771499995</v>
      </c>
      <c r="S548" s="80">
        <v>137672869</v>
      </c>
      <c r="T548" s="81">
        <v>22686</v>
      </c>
      <c r="U548" s="81">
        <v>103237637.25</v>
      </c>
      <c r="V548" s="84">
        <v>1.91E-3</v>
      </c>
      <c r="W548" s="85">
        <v>197183.88714750001</v>
      </c>
      <c r="X548" s="62"/>
      <c r="Y548" s="9"/>
    </row>
    <row r="549" spans="7:25" x14ac:dyDescent="0.3">
      <c r="G549" s="77"/>
      <c r="H549" s="62">
        <v>2</v>
      </c>
      <c r="I549" s="62" t="s">
        <v>27</v>
      </c>
      <c r="J549" s="78">
        <v>359</v>
      </c>
      <c r="K549" s="79">
        <v>0.75</v>
      </c>
      <c r="L549" s="80">
        <v>321211457</v>
      </c>
      <c r="M549" s="81">
        <v>0</v>
      </c>
      <c r="N549" s="80">
        <v>3039603</v>
      </c>
      <c r="O549" s="80"/>
      <c r="P549" s="81">
        <v>243188295</v>
      </c>
      <c r="Q549" s="82">
        <v>2.6200000000000003E-4</v>
      </c>
      <c r="R549" s="83">
        <v>63715.33329000001</v>
      </c>
      <c r="S549" s="80">
        <v>137672869</v>
      </c>
      <c r="T549" s="81">
        <v>22686</v>
      </c>
      <c r="U549" s="81">
        <v>103237637.25</v>
      </c>
      <c r="V549" s="84">
        <v>2.6899999999999998E-4</v>
      </c>
      <c r="W549" s="85">
        <v>27770.924420249998</v>
      </c>
      <c r="X549" s="62"/>
      <c r="Y549" s="9"/>
    </row>
    <row r="550" spans="7:25" x14ac:dyDescent="0.3">
      <c r="G550" s="77"/>
      <c r="H550" s="62">
        <v>3</v>
      </c>
      <c r="I550" s="62" t="s">
        <v>20</v>
      </c>
      <c r="J550" s="78">
        <v>359</v>
      </c>
      <c r="K550" s="79">
        <v>0.75</v>
      </c>
      <c r="L550" s="80">
        <v>321211457</v>
      </c>
      <c r="M550" s="81">
        <v>0</v>
      </c>
      <c r="N550" s="80">
        <v>3039603</v>
      </c>
      <c r="O550" s="80"/>
      <c r="P550" s="81">
        <v>243188295</v>
      </c>
      <c r="Q550" s="82">
        <v>5.7799999999999995E-4</v>
      </c>
      <c r="R550" s="83">
        <v>140562.83450999999</v>
      </c>
      <c r="S550" s="80">
        <v>137672869</v>
      </c>
      <c r="T550" s="81">
        <v>22686</v>
      </c>
      <c r="U550" s="81">
        <v>103237637.25</v>
      </c>
      <c r="V550" s="84">
        <v>5.9699999999999998E-4</v>
      </c>
      <c r="W550" s="85">
        <v>61632.869438249996</v>
      </c>
      <c r="X550" s="62"/>
      <c r="Y550" s="9"/>
    </row>
    <row r="551" spans="7:25" x14ac:dyDescent="0.3">
      <c r="G551" s="77"/>
      <c r="H551" s="62">
        <v>4</v>
      </c>
      <c r="I551" s="62" t="s">
        <v>10</v>
      </c>
      <c r="J551" s="78">
        <v>359</v>
      </c>
      <c r="K551" s="79">
        <v>0.75</v>
      </c>
      <c r="L551" s="80">
        <v>321211457</v>
      </c>
      <c r="M551" s="81">
        <v>0</v>
      </c>
      <c r="N551" s="80">
        <v>3039603</v>
      </c>
      <c r="O551" s="80"/>
      <c r="P551" s="81">
        <v>243188295</v>
      </c>
      <c r="Q551" s="82">
        <v>8.5789999999999998E-3</v>
      </c>
      <c r="R551" s="83">
        <v>2086312.3828050001</v>
      </c>
      <c r="S551" s="80">
        <v>137672869</v>
      </c>
      <c r="T551" s="81">
        <v>22686</v>
      </c>
      <c r="U551" s="81">
        <v>103237637.25</v>
      </c>
      <c r="V551" s="84">
        <v>9.2750000000000003E-3</v>
      </c>
      <c r="W551" s="85">
        <v>957529.08549375006</v>
      </c>
      <c r="X551" s="62"/>
      <c r="Y551" s="9"/>
    </row>
    <row r="552" spans="7:25" x14ac:dyDescent="0.3">
      <c r="G552" s="77"/>
      <c r="H552" s="62">
        <v>136</v>
      </c>
      <c r="I552" s="62" t="s">
        <v>159</v>
      </c>
      <c r="J552" s="78">
        <v>359</v>
      </c>
      <c r="K552" s="79">
        <v>0.75</v>
      </c>
      <c r="L552" s="80">
        <v>321211457</v>
      </c>
      <c r="M552" s="81">
        <v>0</v>
      </c>
      <c r="N552" s="80">
        <v>3039603</v>
      </c>
      <c r="O552" s="80"/>
      <c r="P552" s="81">
        <v>243188295</v>
      </c>
      <c r="Q552" s="82">
        <v>1.75E-4</v>
      </c>
      <c r="R552" s="83">
        <v>42557.951625000002</v>
      </c>
      <c r="S552" s="80">
        <v>137672869</v>
      </c>
      <c r="T552" s="81">
        <v>22686</v>
      </c>
      <c r="U552" s="81">
        <v>103237637.25</v>
      </c>
      <c r="V552" s="84">
        <v>0</v>
      </c>
      <c r="W552" s="85">
        <v>0</v>
      </c>
      <c r="X552" s="62"/>
      <c r="Y552" s="9"/>
    </row>
    <row r="553" spans="7:25" x14ac:dyDescent="0.3">
      <c r="G553" s="77"/>
      <c r="H553" s="62">
        <v>6</v>
      </c>
      <c r="I553" s="62" t="s">
        <v>76</v>
      </c>
      <c r="J553" s="78">
        <v>359</v>
      </c>
      <c r="K553" s="79">
        <v>0.75</v>
      </c>
      <c r="L553" s="80">
        <v>321211457</v>
      </c>
      <c r="M553" s="81">
        <v>0</v>
      </c>
      <c r="N553" s="80">
        <v>3039603</v>
      </c>
      <c r="O553" s="80"/>
      <c r="P553" s="81">
        <v>243188295</v>
      </c>
      <c r="Q553" s="82">
        <v>0</v>
      </c>
      <c r="R553" s="83">
        <v>0</v>
      </c>
      <c r="S553" s="80">
        <v>137672869</v>
      </c>
      <c r="T553" s="81">
        <v>22686</v>
      </c>
      <c r="U553" s="81">
        <v>103237637.25</v>
      </c>
      <c r="V553" s="84">
        <v>0</v>
      </c>
      <c r="W553" s="85">
        <v>0</v>
      </c>
      <c r="X553" s="62"/>
      <c r="Y553" s="9"/>
    </row>
    <row r="554" spans="7:25" x14ac:dyDescent="0.3">
      <c r="G554" s="77"/>
      <c r="H554" s="62">
        <v>7</v>
      </c>
      <c r="I554" s="62" t="s">
        <v>9</v>
      </c>
      <c r="J554" s="78">
        <v>359</v>
      </c>
      <c r="K554" s="79">
        <v>0.75</v>
      </c>
      <c r="L554" s="80">
        <v>321211457</v>
      </c>
      <c r="M554" s="81">
        <v>0</v>
      </c>
      <c r="N554" s="80">
        <v>3039603</v>
      </c>
      <c r="O554" s="80"/>
      <c r="P554" s="81">
        <v>243188295</v>
      </c>
      <c r="Q554" s="82">
        <v>1.1900000000000001E-4</v>
      </c>
      <c r="R554" s="83">
        <v>28939.407105000002</v>
      </c>
      <c r="S554" s="80">
        <v>137672869</v>
      </c>
      <c r="T554" s="81">
        <v>22686</v>
      </c>
      <c r="U554" s="81">
        <v>103237637.25</v>
      </c>
      <c r="V554" s="84">
        <v>1.27E-4</v>
      </c>
      <c r="W554" s="85">
        <v>13111.17993075</v>
      </c>
      <c r="X554" s="62"/>
      <c r="Y554" s="9"/>
    </row>
    <row r="555" spans="7:25" x14ac:dyDescent="0.3">
      <c r="G555" s="77"/>
      <c r="H555" s="62">
        <v>8</v>
      </c>
      <c r="I555" s="62" t="s">
        <v>23</v>
      </c>
      <c r="J555" s="78">
        <v>359</v>
      </c>
      <c r="K555" s="79">
        <v>0.75</v>
      </c>
      <c r="L555" s="80">
        <v>321211457</v>
      </c>
      <c r="M555" s="81">
        <v>0</v>
      </c>
      <c r="N555" s="80">
        <v>3039603</v>
      </c>
      <c r="O555" s="80"/>
      <c r="P555" s="81">
        <v>243188295</v>
      </c>
      <c r="Q555" s="82">
        <v>1.74E-4</v>
      </c>
      <c r="R555" s="83">
        <v>42314.763330000002</v>
      </c>
      <c r="S555" s="80">
        <v>137672869</v>
      </c>
      <c r="T555" s="81">
        <v>22686</v>
      </c>
      <c r="U555" s="81">
        <v>103237637.25</v>
      </c>
      <c r="V555" s="84">
        <v>1.8699999999999999E-4</v>
      </c>
      <c r="W555" s="85">
        <v>19305.438165749998</v>
      </c>
      <c r="X555" s="62"/>
      <c r="Y555" s="9"/>
    </row>
    <row r="556" spans="7:25" x14ac:dyDescent="0.3">
      <c r="G556" s="77"/>
      <c r="H556" s="62">
        <v>9</v>
      </c>
      <c r="I556" s="62" t="s">
        <v>0</v>
      </c>
      <c r="J556" s="78">
        <v>359</v>
      </c>
      <c r="K556" s="79">
        <v>0.75</v>
      </c>
      <c r="L556" s="80">
        <v>321211457</v>
      </c>
      <c r="M556" s="81">
        <v>0</v>
      </c>
      <c r="N556" s="80">
        <v>3039603</v>
      </c>
      <c r="O556" s="80"/>
      <c r="P556" s="81">
        <v>243188295</v>
      </c>
      <c r="Q556" s="82">
        <v>2.4800000000000001E-4</v>
      </c>
      <c r="R556" s="83">
        <v>60310.697160000003</v>
      </c>
      <c r="S556" s="80">
        <v>137672869</v>
      </c>
      <c r="T556" s="81">
        <v>22686</v>
      </c>
      <c r="U556" s="81">
        <v>103237637.25</v>
      </c>
      <c r="V556" s="84">
        <v>2.6600000000000001E-4</v>
      </c>
      <c r="W556" s="85">
        <v>27461.2115085</v>
      </c>
      <c r="X556" s="62"/>
      <c r="Y556" s="9"/>
    </row>
    <row r="557" spans="7:25" x14ac:dyDescent="0.3">
      <c r="G557" s="77"/>
      <c r="H557" s="62">
        <v>17</v>
      </c>
      <c r="I557" s="62" t="s">
        <v>16</v>
      </c>
      <c r="J557" s="78">
        <v>359</v>
      </c>
      <c r="K557" s="79">
        <v>0.75</v>
      </c>
      <c r="L557" s="80">
        <v>321211457</v>
      </c>
      <c r="M557" s="81">
        <v>0</v>
      </c>
      <c r="N557" s="80">
        <v>3039603</v>
      </c>
      <c r="O557" s="80"/>
      <c r="P557" s="81">
        <v>243188295</v>
      </c>
      <c r="Q557" s="82">
        <v>7.0899999999999999E-4</v>
      </c>
      <c r="R557" s="83">
        <v>172420.50115500001</v>
      </c>
      <c r="S557" s="80">
        <v>137672869</v>
      </c>
      <c r="T557" s="81">
        <v>22686</v>
      </c>
      <c r="U557" s="81">
        <v>103237637.25</v>
      </c>
      <c r="V557" s="84">
        <v>7.5799999999999999E-4</v>
      </c>
      <c r="W557" s="85">
        <v>78254.129035499995</v>
      </c>
      <c r="X557" s="62"/>
      <c r="Y557" s="9"/>
    </row>
    <row r="558" spans="7:25" x14ac:dyDescent="0.3">
      <c r="G558" s="77"/>
      <c r="H558" s="62">
        <v>29</v>
      </c>
      <c r="I558" s="62" t="s">
        <v>24</v>
      </c>
      <c r="J558" s="78">
        <v>359</v>
      </c>
      <c r="K558" s="79">
        <v>0.75</v>
      </c>
      <c r="L558" s="80">
        <v>321211457</v>
      </c>
      <c r="M558" s="81">
        <v>0</v>
      </c>
      <c r="N558" s="80">
        <v>3039603</v>
      </c>
      <c r="O558" s="80"/>
      <c r="P558" s="81">
        <v>243188295</v>
      </c>
      <c r="Q558" s="82">
        <v>3.1029999999999999E-3</v>
      </c>
      <c r="R558" s="83">
        <v>754613.279385</v>
      </c>
      <c r="S558" s="80">
        <v>137672869</v>
      </c>
      <c r="T558" s="81">
        <v>22686</v>
      </c>
      <c r="U558" s="81">
        <v>103237637.25</v>
      </c>
      <c r="V558" s="84">
        <v>3.1029999999999999E-3</v>
      </c>
      <c r="W558" s="85">
        <v>320346.38838675001</v>
      </c>
      <c r="X558" s="62"/>
      <c r="Y558" s="9"/>
    </row>
    <row r="559" spans="7:25" x14ac:dyDescent="0.3">
      <c r="G559" s="77"/>
      <c r="H559" s="62">
        <v>38</v>
      </c>
      <c r="I559" s="62" t="s">
        <v>12</v>
      </c>
      <c r="J559" s="78">
        <v>359</v>
      </c>
      <c r="K559" s="79">
        <v>0.75</v>
      </c>
      <c r="L559" s="80">
        <v>321211457</v>
      </c>
      <c r="M559" s="81">
        <v>0</v>
      </c>
      <c r="N559" s="80">
        <v>3039603</v>
      </c>
      <c r="O559" s="80"/>
      <c r="P559" s="81">
        <v>243188295</v>
      </c>
      <c r="Q559" s="82">
        <v>9.5000000000000005E-5</v>
      </c>
      <c r="R559" s="83">
        <v>23102.888025</v>
      </c>
      <c r="S559" s="80">
        <v>137672869</v>
      </c>
      <c r="T559" s="81">
        <v>22686</v>
      </c>
      <c r="U559" s="81">
        <v>103237637.25</v>
      </c>
      <c r="V559" s="84">
        <v>7.8999999999999996E-5</v>
      </c>
      <c r="W559" s="85">
        <v>8155.7733427499998</v>
      </c>
      <c r="X559" s="62"/>
      <c r="Y559" s="9"/>
    </row>
    <row r="560" spans="7:25" x14ac:dyDescent="0.3">
      <c r="G560" s="77"/>
      <c r="H560" s="62">
        <v>55</v>
      </c>
      <c r="I560" s="62" t="s">
        <v>26</v>
      </c>
      <c r="J560" s="78">
        <v>359</v>
      </c>
      <c r="K560" s="79">
        <v>0.75</v>
      </c>
      <c r="L560" s="80">
        <v>321211457</v>
      </c>
      <c r="M560" s="81">
        <v>0</v>
      </c>
      <c r="N560" s="80">
        <v>3039603</v>
      </c>
      <c r="O560" s="80"/>
      <c r="P560" s="81">
        <v>243188295</v>
      </c>
      <c r="Q560" s="82">
        <v>1.4799999999999999E-4</v>
      </c>
      <c r="R560" s="83">
        <v>35991.867659999996</v>
      </c>
      <c r="S560" s="80">
        <v>137672869</v>
      </c>
      <c r="T560" s="81">
        <v>22686</v>
      </c>
      <c r="U560" s="81">
        <v>103237637.25</v>
      </c>
      <c r="V560" s="84">
        <v>1.5699999999999999E-4</v>
      </c>
      <c r="W560" s="85">
        <v>16208.309048249999</v>
      </c>
      <c r="X560" s="62"/>
      <c r="Y560" s="9"/>
    </row>
    <row r="561" spans="7:25" x14ac:dyDescent="0.3">
      <c r="G561" s="77"/>
      <c r="H561" s="62">
        <v>71</v>
      </c>
      <c r="I561" s="62" t="s">
        <v>18</v>
      </c>
      <c r="J561" s="78">
        <v>359</v>
      </c>
      <c r="K561" s="79">
        <v>0</v>
      </c>
      <c r="L561" s="80">
        <v>321211457</v>
      </c>
      <c r="M561" s="81">
        <v>0</v>
      </c>
      <c r="N561" s="80">
        <v>3039603</v>
      </c>
      <c r="O561" s="80"/>
      <c r="P561" s="81">
        <v>0</v>
      </c>
      <c r="Q561" s="82">
        <v>1.0000000000000001E-5</v>
      </c>
      <c r="R561" s="83">
        <v>0</v>
      </c>
      <c r="S561" s="80">
        <v>137672869</v>
      </c>
      <c r="T561" s="81">
        <v>22686</v>
      </c>
      <c r="U561" s="81">
        <v>0</v>
      </c>
      <c r="V561" s="84">
        <v>1.1E-5</v>
      </c>
      <c r="W561" s="85">
        <v>0</v>
      </c>
      <c r="X561" s="62"/>
      <c r="Y561" s="9"/>
    </row>
    <row r="562" spans="7:25" x14ac:dyDescent="0.3">
      <c r="G562" s="77"/>
      <c r="H562" s="62">
        <v>72</v>
      </c>
      <c r="I562" s="62" t="s">
        <v>28</v>
      </c>
      <c r="J562" s="78">
        <v>359</v>
      </c>
      <c r="K562" s="79">
        <v>0</v>
      </c>
      <c r="L562" s="80">
        <v>321211457</v>
      </c>
      <c r="M562" s="81">
        <v>0</v>
      </c>
      <c r="N562" s="80">
        <v>3039603</v>
      </c>
      <c r="O562" s="80"/>
      <c r="P562" s="81">
        <v>0</v>
      </c>
      <c r="Q562" s="82">
        <v>2.9999999999999997E-4</v>
      </c>
      <c r="R562" s="83">
        <v>0</v>
      </c>
      <c r="S562" s="80">
        <v>137672869</v>
      </c>
      <c r="T562" s="81">
        <v>22686</v>
      </c>
      <c r="U562" s="81">
        <v>0</v>
      </c>
      <c r="V562" s="84">
        <v>3.1799999999999998E-4</v>
      </c>
      <c r="W562" s="85">
        <v>0</v>
      </c>
      <c r="X562" s="62"/>
      <c r="Y562" s="9"/>
    </row>
    <row r="563" spans="7:25" x14ac:dyDescent="0.3">
      <c r="G563" s="77"/>
      <c r="H563" s="62">
        <v>94</v>
      </c>
      <c r="I563" s="62" t="s">
        <v>107</v>
      </c>
      <c r="J563" s="78">
        <v>359</v>
      </c>
      <c r="K563" s="79">
        <v>0.75</v>
      </c>
      <c r="L563" s="80">
        <v>321211457</v>
      </c>
      <c r="M563" s="81">
        <v>0</v>
      </c>
      <c r="N563" s="80">
        <v>3039603</v>
      </c>
      <c r="O563" s="80"/>
      <c r="P563" s="81">
        <v>243188295</v>
      </c>
      <c r="Q563" s="82">
        <v>0</v>
      </c>
      <c r="R563" s="83">
        <v>0</v>
      </c>
      <c r="S563" s="80">
        <v>137672869</v>
      </c>
      <c r="T563" s="81">
        <v>22686</v>
      </c>
      <c r="U563" s="81">
        <v>103237637.25</v>
      </c>
      <c r="V563" s="84">
        <v>0</v>
      </c>
      <c r="W563" s="85">
        <v>0</v>
      </c>
      <c r="X563" s="62"/>
      <c r="Y563" s="9"/>
    </row>
    <row r="564" spans="7:25" x14ac:dyDescent="0.3">
      <c r="G564" s="77"/>
      <c r="H564" s="62">
        <v>117</v>
      </c>
      <c r="I564" s="62" t="s">
        <v>21</v>
      </c>
      <c r="J564" s="78">
        <v>359</v>
      </c>
      <c r="K564" s="79">
        <v>0.75</v>
      </c>
      <c r="L564" s="80">
        <v>321211457</v>
      </c>
      <c r="M564" s="81">
        <v>0</v>
      </c>
      <c r="N564" s="80">
        <v>3039603</v>
      </c>
      <c r="O564" s="80"/>
      <c r="P564" s="81">
        <v>243188295</v>
      </c>
      <c r="Q564" s="82">
        <v>2.5700000000000001E-4</v>
      </c>
      <c r="R564" s="83">
        <v>62499.391815000003</v>
      </c>
      <c r="S564" s="80">
        <v>137672869</v>
      </c>
      <c r="T564" s="81">
        <v>22686</v>
      </c>
      <c r="U564" s="81">
        <v>103237637.25</v>
      </c>
      <c r="V564" s="84">
        <v>2.7300000000000002E-4</v>
      </c>
      <c r="W564" s="85">
        <v>28183.874969250002</v>
      </c>
      <c r="X564" s="62"/>
      <c r="Y564" s="9"/>
    </row>
    <row r="565" spans="7:25" x14ac:dyDescent="0.3">
      <c r="G565" s="77"/>
      <c r="H565" s="62">
        <v>122</v>
      </c>
      <c r="I565" s="62" t="s">
        <v>96</v>
      </c>
      <c r="J565" s="78">
        <v>359</v>
      </c>
      <c r="K565" s="79">
        <v>0.75</v>
      </c>
      <c r="L565" s="80">
        <v>321211457</v>
      </c>
      <c r="M565" s="81">
        <v>0</v>
      </c>
      <c r="N565" s="80">
        <v>3039603</v>
      </c>
      <c r="O565" s="80"/>
      <c r="P565" s="81">
        <v>243188295</v>
      </c>
      <c r="Q565" s="82">
        <v>0</v>
      </c>
      <c r="R565" s="83">
        <v>0</v>
      </c>
      <c r="S565" s="80">
        <v>137672869</v>
      </c>
      <c r="T565" s="81">
        <v>22686</v>
      </c>
      <c r="U565" s="81">
        <v>103237637.25</v>
      </c>
      <c r="V565" s="84">
        <v>0</v>
      </c>
      <c r="W565" s="85">
        <v>0</v>
      </c>
      <c r="X565" s="62"/>
      <c r="Y565" s="9"/>
    </row>
    <row r="566" spans="7:25" x14ac:dyDescent="0.3">
      <c r="G566" s="77"/>
      <c r="H566" s="62"/>
      <c r="I566" s="62"/>
      <c r="J566" s="78"/>
      <c r="K566" s="79"/>
      <c r="L566" s="81"/>
      <c r="M566" s="81"/>
      <c r="N566" s="81"/>
      <c r="O566" s="81"/>
      <c r="P566" s="81"/>
      <c r="Q566" s="84"/>
      <c r="R566" s="83"/>
      <c r="S566" s="81"/>
      <c r="T566" s="81"/>
      <c r="U566" s="81"/>
      <c r="V566" s="84"/>
      <c r="W566" s="85"/>
      <c r="X566" s="62"/>
      <c r="Y566" s="9"/>
    </row>
    <row r="567" spans="7:25" ht="15.6" x14ac:dyDescent="0.3">
      <c r="G567" s="90">
        <v>94</v>
      </c>
      <c r="H567" s="91" t="s">
        <v>107</v>
      </c>
      <c r="I567" s="62"/>
      <c r="J567" s="78"/>
      <c r="K567" s="79"/>
      <c r="L567" s="81"/>
      <c r="M567" s="81"/>
      <c r="N567" s="81"/>
      <c r="O567" s="81"/>
      <c r="P567" s="81"/>
      <c r="Q567" s="84"/>
      <c r="R567" s="83"/>
      <c r="S567" s="81"/>
      <c r="T567" s="81"/>
      <c r="U567" s="81"/>
      <c r="V567" s="84"/>
      <c r="W567" s="85"/>
      <c r="X567" s="62"/>
      <c r="Y567" s="9"/>
    </row>
    <row r="568" spans="7:25" x14ac:dyDescent="0.3">
      <c r="G568" s="77"/>
      <c r="H568" s="62">
        <v>1</v>
      </c>
      <c r="I568" s="62" t="s">
        <v>11</v>
      </c>
      <c r="J568" s="78">
        <v>870</v>
      </c>
      <c r="K568" s="79">
        <v>0.75</v>
      </c>
      <c r="L568" s="80">
        <v>0</v>
      </c>
      <c r="M568" s="81">
        <v>0</v>
      </c>
      <c r="N568" s="80">
        <v>108953</v>
      </c>
      <c r="O568" s="80"/>
      <c r="P568" s="81">
        <v>81714.75</v>
      </c>
      <c r="Q568" s="82">
        <v>2.2769999999999999E-3</v>
      </c>
      <c r="R568" s="83">
        <v>186.06448574999999</v>
      </c>
      <c r="S568" s="80">
        <v>0</v>
      </c>
      <c r="T568" s="81">
        <v>0</v>
      </c>
      <c r="U568" s="81">
        <v>0</v>
      </c>
      <c r="V568" s="84">
        <v>1.91E-3</v>
      </c>
      <c r="W568" s="85">
        <v>0</v>
      </c>
      <c r="X568" s="62"/>
      <c r="Y568" s="9"/>
    </row>
    <row r="569" spans="7:25" x14ac:dyDescent="0.3">
      <c r="G569" s="77"/>
      <c r="H569" s="62">
        <v>2</v>
      </c>
      <c r="I569" s="62" t="s">
        <v>27</v>
      </c>
      <c r="J569" s="78">
        <v>870</v>
      </c>
      <c r="K569" s="79">
        <v>0.75</v>
      </c>
      <c r="L569" s="80">
        <v>0</v>
      </c>
      <c r="M569" s="81">
        <v>0</v>
      </c>
      <c r="N569" s="80">
        <v>108953</v>
      </c>
      <c r="O569" s="80"/>
      <c r="P569" s="81">
        <v>81714.75</v>
      </c>
      <c r="Q569" s="82">
        <v>2.6200000000000003E-4</v>
      </c>
      <c r="R569" s="83">
        <v>21.409264500000003</v>
      </c>
      <c r="S569" s="80">
        <v>0</v>
      </c>
      <c r="T569" s="81">
        <v>0</v>
      </c>
      <c r="U569" s="81">
        <v>0</v>
      </c>
      <c r="V569" s="84">
        <v>2.6899999999999998E-4</v>
      </c>
      <c r="W569" s="85">
        <v>0</v>
      </c>
      <c r="X569" s="62"/>
      <c r="Y569" s="9"/>
    </row>
    <row r="570" spans="7:25" x14ac:dyDescent="0.3">
      <c r="G570" s="77"/>
      <c r="H570" s="62">
        <v>3</v>
      </c>
      <c r="I570" s="62" t="s">
        <v>20</v>
      </c>
      <c r="J570" s="78">
        <v>870</v>
      </c>
      <c r="K570" s="79">
        <v>0.75</v>
      </c>
      <c r="L570" s="80">
        <v>0</v>
      </c>
      <c r="M570" s="81">
        <v>0</v>
      </c>
      <c r="N570" s="80">
        <v>108953</v>
      </c>
      <c r="O570" s="80"/>
      <c r="P570" s="81">
        <v>81714.75</v>
      </c>
      <c r="Q570" s="82">
        <v>5.7799999999999995E-4</v>
      </c>
      <c r="R570" s="83">
        <v>47.231125499999997</v>
      </c>
      <c r="S570" s="80">
        <v>0</v>
      </c>
      <c r="T570" s="81">
        <v>0</v>
      </c>
      <c r="U570" s="81">
        <v>0</v>
      </c>
      <c r="V570" s="84">
        <v>5.9699999999999998E-4</v>
      </c>
      <c r="W570" s="85">
        <v>0</v>
      </c>
      <c r="X570" s="62"/>
      <c r="Y570" s="9"/>
    </row>
    <row r="571" spans="7:25" x14ac:dyDescent="0.3">
      <c r="G571" s="77"/>
      <c r="H571" s="62">
        <v>4</v>
      </c>
      <c r="I571" s="62" t="s">
        <v>10</v>
      </c>
      <c r="J571" s="78">
        <v>870</v>
      </c>
      <c r="K571" s="79">
        <v>0.75</v>
      </c>
      <c r="L571" s="80">
        <v>0</v>
      </c>
      <c r="M571" s="81">
        <v>0</v>
      </c>
      <c r="N571" s="80">
        <v>108953</v>
      </c>
      <c r="O571" s="80"/>
      <c r="P571" s="81">
        <v>81714.75</v>
      </c>
      <c r="Q571" s="82">
        <v>8.5789999999999998E-3</v>
      </c>
      <c r="R571" s="83">
        <v>701.03084024999998</v>
      </c>
      <c r="S571" s="80">
        <v>0</v>
      </c>
      <c r="T571" s="81">
        <v>0</v>
      </c>
      <c r="U571" s="81">
        <v>0</v>
      </c>
      <c r="V571" s="84">
        <v>9.2750000000000003E-3</v>
      </c>
      <c r="W571" s="85">
        <v>0</v>
      </c>
      <c r="X571" s="62"/>
      <c r="Y571" s="9"/>
    </row>
    <row r="572" spans="7:25" x14ac:dyDescent="0.3">
      <c r="G572" s="77"/>
      <c r="H572" s="62">
        <v>136</v>
      </c>
      <c r="I572" s="62" t="s">
        <v>159</v>
      </c>
      <c r="J572" s="78">
        <v>870</v>
      </c>
      <c r="K572" s="79">
        <v>0.75</v>
      </c>
      <c r="L572" s="80">
        <v>0</v>
      </c>
      <c r="M572" s="81">
        <v>0</v>
      </c>
      <c r="N572" s="80">
        <v>108953</v>
      </c>
      <c r="O572" s="80"/>
      <c r="P572" s="81">
        <v>81714.75</v>
      </c>
      <c r="Q572" s="82">
        <v>1.75E-4</v>
      </c>
      <c r="R572" s="83">
        <v>14.30008125</v>
      </c>
      <c r="S572" s="80">
        <v>0</v>
      </c>
      <c r="T572" s="81">
        <v>0</v>
      </c>
      <c r="U572" s="81">
        <v>0</v>
      </c>
      <c r="V572" s="84">
        <v>0</v>
      </c>
      <c r="W572" s="85">
        <v>0</v>
      </c>
      <c r="X572" s="62"/>
      <c r="Y572" s="9"/>
    </row>
    <row r="573" spans="7:25" x14ac:dyDescent="0.3">
      <c r="G573" s="77"/>
      <c r="H573" s="62">
        <v>6</v>
      </c>
      <c r="I573" s="62" t="s">
        <v>76</v>
      </c>
      <c r="J573" s="78">
        <v>870</v>
      </c>
      <c r="K573" s="79">
        <v>0.75</v>
      </c>
      <c r="L573" s="80">
        <v>0</v>
      </c>
      <c r="M573" s="81">
        <v>0</v>
      </c>
      <c r="N573" s="80">
        <v>108953</v>
      </c>
      <c r="O573" s="80"/>
      <c r="P573" s="81">
        <v>81714.75</v>
      </c>
      <c r="Q573" s="82">
        <v>0</v>
      </c>
      <c r="R573" s="83">
        <v>0</v>
      </c>
      <c r="S573" s="80">
        <v>0</v>
      </c>
      <c r="T573" s="81">
        <v>0</v>
      </c>
      <c r="U573" s="81">
        <v>0</v>
      </c>
      <c r="V573" s="84">
        <v>0</v>
      </c>
      <c r="W573" s="85">
        <v>0</v>
      </c>
      <c r="X573" s="62"/>
      <c r="Y573" s="9"/>
    </row>
    <row r="574" spans="7:25" x14ac:dyDescent="0.3">
      <c r="G574" s="77"/>
      <c r="H574" s="62">
        <v>7</v>
      </c>
      <c r="I574" s="62" t="s">
        <v>9</v>
      </c>
      <c r="J574" s="78">
        <v>870</v>
      </c>
      <c r="K574" s="79">
        <v>0.75</v>
      </c>
      <c r="L574" s="80">
        <v>0</v>
      </c>
      <c r="M574" s="81">
        <v>0</v>
      </c>
      <c r="N574" s="80">
        <v>108953</v>
      </c>
      <c r="O574" s="80"/>
      <c r="P574" s="81">
        <v>81714.75</v>
      </c>
      <c r="Q574" s="82">
        <v>1.1900000000000001E-4</v>
      </c>
      <c r="R574" s="83">
        <v>9.724055250000001</v>
      </c>
      <c r="S574" s="80">
        <v>0</v>
      </c>
      <c r="T574" s="81">
        <v>0</v>
      </c>
      <c r="U574" s="81">
        <v>0</v>
      </c>
      <c r="V574" s="84">
        <v>1.27E-4</v>
      </c>
      <c r="W574" s="85">
        <v>0</v>
      </c>
      <c r="X574" s="62"/>
      <c r="Y574" s="9"/>
    </row>
    <row r="575" spans="7:25" x14ac:dyDescent="0.3">
      <c r="G575" s="77"/>
      <c r="H575" s="62">
        <v>8</v>
      </c>
      <c r="I575" s="62" t="s">
        <v>23</v>
      </c>
      <c r="J575" s="78">
        <v>870</v>
      </c>
      <c r="K575" s="79">
        <v>0.75</v>
      </c>
      <c r="L575" s="80">
        <v>0</v>
      </c>
      <c r="M575" s="81">
        <v>0</v>
      </c>
      <c r="N575" s="80">
        <v>108953</v>
      </c>
      <c r="O575" s="80"/>
      <c r="P575" s="81">
        <v>81714.75</v>
      </c>
      <c r="Q575" s="82">
        <v>1.74E-4</v>
      </c>
      <c r="R575" s="83">
        <v>14.2183665</v>
      </c>
      <c r="S575" s="80">
        <v>0</v>
      </c>
      <c r="T575" s="81">
        <v>0</v>
      </c>
      <c r="U575" s="81">
        <v>0</v>
      </c>
      <c r="V575" s="84">
        <v>1.8699999999999999E-4</v>
      </c>
      <c r="W575" s="85">
        <v>0</v>
      </c>
      <c r="X575" s="62"/>
      <c r="Y575" s="9"/>
    </row>
    <row r="576" spans="7:25" x14ac:dyDescent="0.3">
      <c r="G576" s="77"/>
      <c r="H576" s="62">
        <v>9</v>
      </c>
      <c r="I576" s="62" t="s">
        <v>0</v>
      </c>
      <c r="J576" s="78">
        <v>870</v>
      </c>
      <c r="K576" s="79">
        <v>0.75</v>
      </c>
      <c r="L576" s="80">
        <v>0</v>
      </c>
      <c r="M576" s="81">
        <v>0</v>
      </c>
      <c r="N576" s="80">
        <v>108953</v>
      </c>
      <c r="O576" s="80"/>
      <c r="P576" s="81">
        <v>81714.75</v>
      </c>
      <c r="Q576" s="82">
        <v>2.4800000000000001E-4</v>
      </c>
      <c r="R576" s="83">
        <v>20.265257999999999</v>
      </c>
      <c r="S576" s="80">
        <v>0</v>
      </c>
      <c r="T576" s="81">
        <v>0</v>
      </c>
      <c r="U576" s="81">
        <v>0</v>
      </c>
      <c r="V576" s="84">
        <v>2.6600000000000001E-4</v>
      </c>
      <c r="W576" s="85">
        <v>0</v>
      </c>
      <c r="X576" s="62"/>
      <c r="Y576" s="9"/>
    </row>
    <row r="577" spans="7:25" x14ac:dyDescent="0.3">
      <c r="G577" s="77"/>
      <c r="H577" s="62">
        <v>29</v>
      </c>
      <c r="I577" s="62" t="s">
        <v>24</v>
      </c>
      <c r="J577" s="78">
        <v>870</v>
      </c>
      <c r="K577" s="79">
        <v>0.75</v>
      </c>
      <c r="L577" s="80">
        <v>0</v>
      </c>
      <c r="M577" s="81">
        <v>0</v>
      </c>
      <c r="N577" s="80">
        <v>108953</v>
      </c>
      <c r="O577" s="80"/>
      <c r="P577" s="81">
        <v>81714.75</v>
      </c>
      <c r="Q577" s="82">
        <v>3.1029999999999999E-3</v>
      </c>
      <c r="R577" s="83">
        <v>253.56086925</v>
      </c>
      <c r="S577" s="80">
        <v>0</v>
      </c>
      <c r="T577" s="81">
        <v>0</v>
      </c>
      <c r="U577" s="81">
        <v>0</v>
      </c>
      <c r="V577" s="84">
        <v>3.1029999999999999E-3</v>
      </c>
      <c r="W577" s="85">
        <v>0</v>
      </c>
      <c r="X577" s="62"/>
      <c r="Y577" s="9"/>
    </row>
    <row r="578" spans="7:25" x14ac:dyDescent="0.3">
      <c r="G578" s="77"/>
      <c r="H578" s="62">
        <v>38</v>
      </c>
      <c r="I578" s="62" t="s">
        <v>12</v>
      </c>
      <c r="J578" s="78">
        <v>870</v>
      </c>
      <c r="K578" s="79">
        <v>0.75</v>
      </c>
      <c r="L578" s="80">
        <v>0</v>
      </c>
      <c r="M578" s="81">
        <v>0</v>
      </c>
      <c r="N578" s="80">
        <v>108953</v>
      </c>
      <c r="O578" s="80"/>
      <c r="P578" s="81">
        <v>81714.75</v>
      </c>
      <c r="Q578" s="82">
        <v>9.5000000000000005E-5</v>
      </c>
      <c r="R578" s="83">
        <v>7.7629012500000005</v>
      </c>
      <c r="S578" s="80">
        <v>0</v>
      </c>
      <c r="T578" s="81">
        <v>0</v>
      </c>
      <c r="U578" s="81">
        <v>0</v>
      </c>
      <c r="V578" s="84">
        <v>7.8999999999999996E-5</v>
      </c>
      <c r="W578" s="85">
        <v>0</v>
      </c>
      <c r="X578" s="62"/>
      <c r="Y578" s="9"/>
    </row>
    <row r="579" spans="7:25" x14ac:dyDescent="0.3">
      <c r="G579" s="77"/>
      <c r="H579" s="62">
        <v>55</v>
      </c>
      <c r="I579" s="62" t="s">
        <v>26</v>
      </c>
      <c r="J579" s="78">
        <v>870</v>
      </c>
      <c r="K579" s="79">
        <v>0.75</v>
      </c>
      <c r="L579" s="80">
        <v>0</v>
      </c>
      <c r="M579" s="81">
        <v>0</v>
      </c>
      <c r="N579" s="80">
        <v>108953</v>
      </c>
      <c r="O579" s="80"/>
      <c r="P579" s="81">
        <v>81714.75</v>
      </c>
      <c r="Q579" s="82">
        <v>1.4799999999999999E-4</v>
      </c>
      <c r="R579" s="83">
        <v>12.093783</v>
      </c>
      <c r="S579" s="80">
        <v>0</v>
      </c>
      <c r="T579" s="81">
        <v>0</v>
      </c>
      <c r="U579" s="81">
        <v>0</v>
      </c>
      <c r="V579" s="84">
        <v>1.5699999999999999E-4</v>
      </c>
      <c r="W579" s="85">
        <v>0</v>
      </c>
      <c r="X579" s="62"/>
      <c r="Y579" s="9"/>
    </row>
    <row r="580" spans="7:25" x14ac:dyDescent="0.3">
      <c r="G580" s="77"/>
      <c r="H580" s="62">
        <v>71</v>
      </c>
      <c r="I580" s="62" t="s">
        <v>18</v>
      </c>
      <c r="J580" s="78">
        <v>870</v>
      </c>
      <c r="K580" s="79">
        <v>0</v>
      </c>
      <c r="L580" s="80">
        <v>0</v>
      </c>
      <c r="M580" s="81">
        <v>0</v>
      </c>
      <c r="N580" s="80">
        <v>108953</v>
      </c>
      <c r="O580" s="80"/>
      <c r="P580" s="81">
        <v>0</v>
      </c>
      <c r="Q580" s="82">
        <v>1.0000000000000001E-5</v>
      </c>
      <c r="R580" s="83">
        <v>0</v>
      </c>
      <c r="S580" s="80">
        <v>0</v>
      </c>
      <c r="T580" s="81">
        <v>0</v>
      </c>
      <c r="U580" s="81">
        <v>0</v>
      </c>
      <c r="V580" s="84">
        <v>1.1E-5</v>
      </c>
      <c r="W580" s="85">
        <v>0</v>
      </c>
      <c r="X580" s="62"/>
      <c r="Y580" s="9"/>
    </row>
    <row r="581" spans="7:25" x14ac:dyDescent="0.3">
      <c r="G581" s="77"/>
      <c r="H581" s="62">
        <v>72</v>
      </c>
      <c r="I581" s="62" t="s">
        <v>28</v>
      </c>
      <c r="J581" s="78">
        <v>870</v>
      </c>
      <c r="K581" s="79">
        <v>0</v>
      </c>
      <c r="L581" s="80">
        <v>0</v>
      </c>
      <c r="M581" s="81">
        <v>0</v>
      </c>
      <c r="N581" s="80">
        <v>108953</v>
      </c>
      <c r="O581" s="80"/>
      <c r="P581" s="81">
        <v>0</v>
      </c>
      <c r="Q581" s="82">
        <v>2.9999999999999997E-4</v>
      </c>
      <c r="R581" s="83">
        <v>0</v>
      </c>
      <c r="S581" s="80">
        <v>0</v>
      </c>
      <c r="T581" s="81">
        <v>0</v>
      </c>
      <c r="U581" s="81">
        <v>0</v>
      </c>
      <c r="V581" s="84">
        <v>3.1799999999999998E-4</v>
      </c>
      <c r="W581" s="85">
        <v>0</v>
      </c>
      <c r="X581" s="62"/>
      <c r="Y581" s="9"/>
    </row>
    <row r="582" spans="7:25" x14ac:dyDescent="0.3">
      <c r="G582" s="77"/>
      <c r="H582" s="62">
        <v>94</v>
      </c>
      <c r="I582" s="62" t="s">
        <v>107</v>
      </c>
      <c r="J582" s="78">
        <v>870</v>
      </c>
      <c r="K582" s="79">
        <v>0.75</v>
      </c>
      <c r="L582" s="80">
        <v>0</v>
      </c>
      <c r="M582" s="81">
        <v>0</v>
      </c>
      <c r="N582" s="80">
        <v>108953</v>
      </c>
      <c r="O582" s="80"/>
      <c r="P582" s="81">
        <v>81714.75</v>
      </c>
      <c r="Q582" s="82">
        <v>0</v>
      </c>
      <c r="R582" s="83">
        <v>0</v>
      </c>
      <c r="S582" s="80">
        <v>0</v>
      </c>
      <c r="T582" s="81">
        <v>0</v>
      </c>
      <c r="U582" s="81">
        <v>0</v>
      </c>
      <c r="V582" s="84">
        <v>0</v>
      </c>
      <c r="W582" s="85">
        <v>0</v>
      </c>
      <c r="X582" s="62"/>
      <c r="Y582" s="9"/>
    </row>
    <row r="583" spans="7:25" x14ac:dyDescent="0.3">
      <c r="G583" s="77"/>
      <c r="H583" s="62">
        <v>117</v>
      </c>
      <c r="I583" s="62" t="s">
        <v>21</v>
      </c>
      <c r="J583" s="78">
        <v>870</v>
      </c>
      <c r="K583" s="79">
        <v>0.75</v>
      </c>
      <c r="L583" s="80">
        <v>0</v>
      </c>
      <c r="M583" s="81">
        <v>0</v>
      </c>
      <c r="N583" s="80">
        <v>108953</v>
      </c>
      <c r="O583" s="80"/>
      <c r="P583" s="81">
        <v>81714.75</v>
      </c>
      <c r="Q583" s="82">
        <v>2.5700000000000001E-4</v>
      </c>
      <c r="R583" s="83">
        <v>21.00069075</v>
      </c>
      <c r="S583" s="80">
        <v>0</v>
      </c>
      <c r="T583" s="81">
        <v>0</v>
      </c>
      <c r="U583" s="81">
        <v>0</v>
      </c>
      <c r="V583" s="84">
        <v>2.7300000000000002E-4</v>
      </c>
      <c r="W583" s="85">
        <v>0</v>
      </c>
      <c r="X583" s="62"/>
      <c r="Y583" s="9"/>
    </row>
    <row r="584" spans="7:25" x14ac:dyDescent="0.3">
      <c r="G584" s="77"/>
      <c r="H584" s="62">
        <v>122</v>
      </c>
      <c r="I584" s="62" t="s">
        <v>96</v>
      </c>
      <c r="J584" s="78">
        <v>870</v>
      </c>
      <c r="K584" s="79">
        <v>0.75</v>
      </c>
      <c r="L584" s="80">
        <v>0</v>
      </c>
      <c r="M584" s="81">
        <v>0</v>
      </c>
      <c r="N584" s="80">
        <v>108953</v>
      </c>
      <c r="O584" s="80"/>
      <c r="P584" s="81">
        <v>81714.75</v>
      </c>
      <c r="Q584" s="82">
        <v>0</v>
      </c>
      <c r="R584" s="83">
        <v>0</v>
      </c>
      <c r="S584" s="80">
        <v>0</v>
      </c>
      <c r="T584" s="81">
        <v>0</v>
      </c>
      <c r="U584" s="81">
        <v>0</v>
      </c>
      <c r="V584" s="84">
        <v>0</v>
      </c>
      <c r="W584" s="85">
        <v>0</v>
      </c>
      <c r="X584" s="62"/>
      <c r="Y584" s="9"/>
    </row>
    <row r="585" spans="7:25" ht="15" thickBot="1" x14ac:dyDescent="0.35">
      <c r="G585" s="86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8"/>
      <c r="X585" s="62"/>
      <c r="Y585" s="9"/>
    </row>
    <row r="586" spans="7:25" x14ac:dyDescent="0.3">
      <c r="G586" s="62">
        <v>94</v>
      </c>
      <c r="H586" s="62" t="s">
        <v>107</v>
      </c>
      <c r="I586" s="62"/>
      <c r="J586" s="78"/>
      <c r="K586" s="79"/>
      <c r="L586" s="81"/>
      <c r="M586" s="81"/>
      <c r="N586" s="81"/>
      <c r="O586" s="81"/>
      <c r="P586" s="81"/>
      <c r="Q586" s="84"/>
      <c r="R586" s="83">
        <v>4068389.7073012511</v>
      </c>
      <c r="S586" s="81"/>
      <c r="T586" s="81"/>
      <c r="U586" s="81"/>
      <c r="V586" s="84"/>
      <c r="W586" s="83">
        <v>1755143.0708872501</v>
      </c>
      <c r="X586" s="89">
        <v>5823532.7781885015</v>
      </c>
      <c r="Y586" s="9"/>
    </row>
    <row r="587" spans="7:25" x14ac:dyDescent="0.3">
      <c r="G587" s="62"/>
      <c r="H587" s="62"/>
      <c r="I587" s="62"/>
      <c r="J587" s="78"/>
      <c r="K587" s="79"/>
      <c r="L587" s="81"/>
      <c r="M587" s="81"/>
      <c r="N587" s="81"/>
      <c r="O587" s="81"/>
      <c r="P587" s="81"/>
      <c r="Q587" s="84"/>
      <c r="R587" s="83"/>
      <c r="S587" s="81"/>
      <c r="T587" s="81"/>
      <c r="U587" s="81"/>
      <c r="V587" s="84"/>
      <c r="W587" s="83"/>
      <c r="X587" s="62"/>
      <c r="Y587" s="9"/>
    </row>
    <row r="588" spans="7:25" ht="15" thickBot="1" x14ac:dyDescent="0.35">
      <c r="G588" s="62"/>
      <c r="H588" s="62"/>
      <c r="I588" s="62"/>
      <c r="J588" s="63" t="s">
        <v>59</v>
      </c>
      <c r="K588" s="64" t="s">
        <v>60</v>
      </c>
      <c r="L588" s="65" t="s">
        <v>61</v>
      </c>
      <c r="M588" s="65" t="s">
        <v>186</v>
      </c>
      <c r="N588" s="65" t="s">
        <v>62</v>
      </c>
      <c r="O588" s="65" t="s">
        <v>187</v>
      </c>
      <c r="P588" s="65" t="s">
        <v>63</v>
      </c>
      <c r="Q588" s="66" t="s">
        <v>64</v>
      </c>
      <c r="R588" s="67" t="s">
        <v>65</v>
      </c>
      <c r="S588" s="65" t="s">
        <v>66</v>
      </c>
      <c r="T588" s="65" t="s">
        <v>67</v>
      </c>
      <c r="U588" s="65" t="s">
        <v>68</v>
      </c>
      <c r="V588" s="66" t="s">
        <v>69</v>
      </c>
      <c r="W588" s="67" t="s">
        <v>70</v>
      </c>
      <c r="X588" s="62"/>
      <c r="Y588" s="9"/>
    </row>
    <row r="589" spans="7:25" ht="15.6" x14ac:dyDescent="0.3">
      <c r="G589" s="68">
        <v>96</v>
      </c>
      <c r="H589" s="69" t="s">
        <v>108</v>
      </c>
      <c r="I589" s="70"/>
      <c r="J589" s="71"/>
      <c r="K589" s="72"/>
      <c r="L589" s="73"/>
      <c r="M589" s="73"/>
      <c r="N589" s="73"/>
      <c r="O589" s="73"/>
      <c r="P589" s="73"/>
      <c r="Q589" s="74"/>
      <c r="R589" s="75"/>
      <c r="S589" s="73"/>
      <c r="T589" s="73"/>
      <c r="U589" s="73"/>
      <c r="V589" s="74"/>
      <c r="W589" s="76"/>
      <c r="X589" s="62"/>
      <c r="Y589" s="9"/>
    </row>
    <row r="590" spans="7:25" x14ac:dyDescent="0.3">
      <c r="G590" s="77"/>
      <c r="H590" s="62">
        <v>1</v>
      </c>
      <c r="I590" s="62" t="s">
        <v>11</v>
      </c>
      <c r="J590" s="78">
        <v>368</v>
      </c>
      <c r="K590" s="79">
        <v>1</v>
      </c>
      <c r="L590" s="80">
        <v>43592276</v>
      </c>
      <c r="M590" s="81">
        <v>7985298</v>
      </c>
      <c r="N590" s="80">
        <v>257037</v>
      </c>
      <c r="O590" s="80"/>
      <c r="P590" s="81">
        <v>35864015</v>
      </c>
      <c r="Q590" s="82">
        <v>2.2769999999999999E-3</v>
      </c>
      <c r="R590" s="83">
        <v>81662.362154999995</v>
      </c>
      <c r="S590" s="80">
        <v>1704382</v>
      </c>
      <c r="T590" s="81">
        <v>711799</v>
      </c>
      <c r="U590" s="81">
        <v>992583</v>
      </c>
      <c r="V590" s="84">
        <v>1.91E-3</v>
      </c>
      <c r="W590" s="85">
        <v>1895.8335300000001</v>
      </c>
      <c r="X590" s="62"/>
      <c r="Y590" s="9"/>
    </row>
    <row r="591" spans="7:25" x14ac:dyDescent="0.3">
      <c r="G591" s="77"/>
      <c r="H591" s="62">
        <v>2</v>
      </c>
      <c r="I591" s="62" t="s">
        <v>27</v>
      </c>
      <c r="J591" s="78">
        <v>368</v>
      </c>
      <c r="K591" s="79">
        <v>1</v>
      </c>
      <c r="L591" s="80">
        <v>43592276</v>
      </c>
      <c r="M591" s="81">
        <v>7985298</v>
      </c>
      <c r="N591" s="80">
        <v>257037</v>
      </c>
      <c r="O591" s="80"/>
      <c r="P591" s="81">
        <v>35864015</v>
      </c>
      <c r="Q591" s="82">
        <v>2.6200000000000003E-4</v>
      </c>
      <c r="R591" s="83">
        <v>9396.3719300000012</v>
      </c>
      <c r="S591" s="80">
        <v>1704382</v>
      </c>
      <c r="T591" s="81">
        <v>711799</v>
      </c>
      <c r="U591" s="81">
        <v>992583</v>
      </c>
      <c r="V591" s="84">
        <v>2.6899999999999998E-4</v>
      </c>
      <c r="W591" s="85">
        <v>267.00482699999998</v>
      </c>
      <c r="X591" s="62"/>
      <c r="Y591" s="9"/>
    </row>
    <row r="592" spans="7:25" x14ac:dyDescent="0.3">
      <c r="G592" s="77"/>
      <c r="H592" s="62">
        <v>3</v>
      </c>
      <c r="I592" s="62" t="s">
        <v>20</v>
      </c>
      <c r="J592" s="78">
        <v>368</v>
      </c>
      <c r="K592" s="79">
        <v>1</v>
      </c>
      <c r="L592" s="80">
        <v>43592276</v>
      </c>
      <c r="M592" s="81">
        <v>7985298</v>
      </c>
      <c r="N592" s="80">
        <v>257037</v>
      </c>
      <c r="O592" s="80"/>
      <c r="P592" s="81">
        <v>35864015</v>
      </c>
      <c r="Q592" s="82">
        <v>5.7799999999999995E-4</v>
      </c>
      <c r="R592" s="83">
        <v>20729.400669999999</v>
      </c>
      <c r="S592" s="80">
        <v>1704382</v>
      </c>
      <c r="T592" s="81">
        <v>711799</v>
      </c>
      <c r="U592" s="81">
        <v>992583</v>
      </c>
      <c r="V592" s="84">
        <v>5.9699999999999998E-4</v>
      </c>
      <c r="W592" s="85">
        <v>592.57205099999999</v>
      </c>
      <c r="X592" s="62"/>
      <c r="Y592" s="9"/>
    </row>
    <row r="593" spans="7:25" x14ac:dyDescent="0.3">
      <c r="G593" s="77"/>
      <c r="H593" s="62">
        <v>4</v>
      </c>
      <c r="I593" s="62" t="s">
        <v>10</v>
      </c>
      <c r="J593" s="78">
        <v>368</v>
      </c>
      <c r="K593" s="79">
        <v>1</v>
      </c>
      <c r="L593" s="80">
        <v>43592276</v>
      </c>
      <c r="M593" s="81">
        <v>7985298</v>
      </c>
      <c r="N593" s="80">
        <v>257037</v>
      </c>
      <c r="O593" s="80"/>
      <c r="P593" s="81">
        <v>35864015</v>
      </c>
      <c r="Q593" s="82">
        <v>8.5789999999999998E-3</v>
      </c>
      <c r="R593" s="83">
        <v>307677.384685</v>
      </c>
      <c r="S593" s="80">
        <v>1704382</v>
      </c>
      <c r="T593" s="81">
        <v>711799</v>
      </c>
      <c r="U593" s="81">
        <v>992583</v>
      </c>
      <c r="V593" s="84">
        <v>9.2750000000000003E-3</v>
      </c>
      <c r="W593" s="85">
        <v>9206.2073249999994</v>
      </c>
      <c r="X593" s="62"/>
      <c r="Y593" s="9"/>
    </row>
    <row r="594" spans="7:25" x14ac:dyDescent="0.3">
      <c r="G594" s="77"/>
      <c r="H594" s="62">
        <v>136</v>
      </c>
      <c r="I594" s="62" t="s">
        <v>159</v>
      </c>
      <c r="J594" s="78">
        <v>368</v>
      </c>
      <c r="K594" s="79">
        <v>1</v>
      </c>
      <c r="L594" s="80">
        <v>43592276</v>
      </c>
      <c r="M594" s="81">
        <v>7985298</v>
      </c>
      <c r="N594" s="80">
        <v>257037</v>
      </c>
      <c r="O594" s="80"/>
      <c r="P594" s="81">
        <v>35864015</v>
      </c>
      <c r="Q594" s="82">
        <v>1.75E-4</v>
      </c>
      <c r="R594" s="83">
        <v>6276.2026249999999</v>
      </c>
      <c r="S594" s="80">
        <v>1704382</v>
      </c>
      <c r="T594" s="81">
        <v>711799</v>
      </c>
      <c r="U594" s="81">
        <v>992583</v>
      </c>
      <c r="V594" s="84">
        <v>0</v>
      </c>
      <c r="W594" s="85">
        <v>0</v>
      </c>
      <c r="X594" s="62"/>
      <c r="Y594" s="9"/>
    </row>
    <row r="595" spans="7:25" x14ac:dyDescent="0.3">
      <c r="G595" s="77"/>
      <c r="H595" s="62">
        <v>6</v>
      </c>
      <c r="I595" s="62" t="s">
        <v>76</v>
      </c>
      <c r="J595" s="78">
        <v>368</v>
      </c>
      <c r="K595" s="79">
        <v>1</v>
      </c>
      <c r="L595" s="80">
        <v>43592276</v>
      </c>
      <c r="M595" s="81">
        <v>7985298</v>
      </c>
      <c r="N595" s="80">
        <v>257037</v>
      </c>
      <c r="O595" s="80"/>
      <c r="P595" s="81">
        <v>35864015</v>
      </c>
      <c r="Q595" s="82">
        <v>0</v>
      </c>
      <c r="R595" s="83">
        <v>0</v>
      </c>
      <c r="S595" s="80">
        <v>1704382</v>
      </c>
      <c r="T595" s="81">
        <v>711799</v>
      </c>
      <c r="U595" s="81">
        <v>992583</v>
      </c>
      <c r="V595" s="84">
        <v>0</v>
      </c>
      <c r="W595" s="85">
        <v>0</v>
      </c>
      <c r="X595" s="62"/>
      <c r="Y595" s="9"/>
    </row>
    <row r="596" spans="7:25" x14ac:dyDescent="0.3">
      <c r="G596" s="77"/>
      <c r="H596" s="62">
        <v>7</v>
      </c>
      <c r="I596" s="62" t="s">
        <v>9</v>
      </c>
      <c r="J596" s="78">
        <v>368</v>
      </c>
      <c r="K596" s="79">
        <v>1</v>
      </c>
      <c r="L596" s="80">
        <v>43592276</v>
      </c>
      <c r="M596" s="81">
        <v>7985298</v>
      </c>
      <c r="N596" s="80">
        <v>257037</v>
      </c>
      <c r="O596" s="80"/>
      <c r="P596" s="81">
        <v>35864015</v>
      </c>
      <c r="Q596" s="82">
        <v>1.1900000000000001E-4</v>
      </c>
      <c r="R596" s="83">
        <v>4267.8177850000002</v>
      </c>
      <c r="S596" s="80">
        <v>1704382</v>
      </c>
      <c r="T596" s="81">
        <v>711799</v>
      </c>
      <c r="U596" s="81">
        <v>992583</v>
      </c>
      <c r="V596" s="84">
        <v>1.27E-4</v>
      </c>
      <c r="W596" s="85">
        <v>126.058041</v>
      </c>
      <c r="X596" s="62"/>
      <c r="Y596" s="9"/>
    </row>
    <row r="597" spans="7:25" x14ac:dyDescent="0.3">
      <c r="G597" s="77"/>
      <c r="H597" s="62">
        <v>8</v>
      </c>
      <c r="I597" s="62" t="s">
        <v>23</v>
      </c>
      <c r="J597" s="78">
        <v>368</v>
      </c>
      <c r="K597" s="79">
        <v>1</v>
      </c>
      <c r="L597" s="80">
        <v>43592276</v>
      </c>
      <c r="M597" s="81">
        <v>7985298</v>
      </c>
      <c r="N597" s="80">
        <v>257037</v>
      </c>
      <c r="O597" s="80"/>
      <c r="P597" s="81">
        <v>35864015</v>
      </c>
      <c r="Q597" s="82">
        <v>1.74E-4</v>
      </c>
      <c r="R597" s="83">
        <v>6240.3386099999998</v>
      </c>
      <c r="S597" s="80">
        <v>1704382</v>
      </c>
      <c r="T597" s="81">
        <v>711799</v>
      </c>
      <c r="U597" s="81">
        <v>992583</v>
      </c>
      <c r="V597" s="84">
        <v>1.8699999999999999E-4</v>
      </c>
      <c r="W597" s="85">
        <v>185.613021</v>
      </c>
      <c r="X597" s="62"/>
      <c r="Y597" s="9"/>
    </row>
    <row r="598" spans="7:25" x14ac:dyDescent="0.3">
      <c r="G598" s="77"/>
      <c r="H598" s="62">
        <v>9</v>
      </c>
      <c r="I598" s="62" t="s">
        <v>0</v>
      </c>
      <c r="J598" s="78">
        <v>368</v>
      </c>
      <c r="K598" s="79">
        <v>1</v>
      </c>
      <c r="L598" s="80">
        <v>43592276</v>
      </c>
      <c r="M598" s="81">
        <v>7985298</v>
      </c>
      <c r="N598" s="80">
        <v>257037</v>
      </c>
      <c r="O598" s="80"/>
      <c r="P598" s="81">
        <v>35864015</v>
      </c>
      <c r="Q598" s="82">
        <v>2.4800000000000001E-4</v>
      </c>
      <c r="R598" s="83">
        <v>8894.2757199999996</v>
      </c>
      <c r="S598" s="80">
        <v>1704382</v>
      </c>
      <c r="T598" s="81">
        <v>711799</v>
      </c>
      <c r="U598" s="81">
        <v>992583</v>
      </c>
      <c r="V598" s="84">
        <v>2.6600000000000001E-4</v>
      </c>
      <c r="W598" s="85">
        <v>264.02707800000002</v>
      </c>
      <c r="X598" s="62"/>
      <c r="Y598" s="9"/>
    </row>
    <row r="599" spans="7:25" x14ac:dyDescent="0.3">
      <c r="G599" s="77"/>
      <c r="H599" s="62">
        <v>17</v>
      </c>
      <c r="I599" s="62" t="s">
        <v>16</v>
      </c>
      <c r="J599" s="78">
        <v>368</v>
      </c>
      <c r="K599" s="79">
        <v>1</v>
      </c>
      <c r="L599" s="80">
        <v>43592276</v>
      </c>
      <c r="M599" s="81">
        <v>7985298</v>
      </c>
      <c r="N599" s="80">
        <v>257037</v>
      </c>
      <c r="O599" s="80"/>
      <c r="P599" s="81">
        <v>35864015</v>
      </c>
      <c r="Q599" s="82">
        <v>7.0899999999999999E-4</v>
      </c>
      <c r="R599" s="83">
        <v>25427.586635</v>
      </c>
      <c r="S599" s="80">
        <v>1704382</v>
      </c>
      <c r="T599" s="81">
        <v>711799</v>
      </c>
      <c r="U599" s="81">
        <v>992583</v>
      </c>
      <c r="V599" s="84">
        <v>7.5799999999999999E-4</v>
      </c>
      <c r="W599" s="85">
        <v>752.37791400000003</v>
      </c>
      <c r="X599" s="62"/>
      <c r="Y599" s="9"/>
    </row>
    <row r="600" spans="7:25" x14ac:dyDescent="0.3">
      <c r="G600" s="77"/>
      <c r="H600" s="62">
        <v>29</v>
      </c>
      <c r="I600" s="62" t="s">
        <v>24</v>
      </c>
      <c r="J600" s="78">
        <v>368</v>
      </c>
      <c r="K600" s="79">
        <v>1</v>
      </c>
      <c r="L600" s="80">
        <v>43592276</v>
      </c>
      <c r="M600" s="81">
        <v>7985298</v>
      </c>
      <c r="N600" s="80">
        <v>257037</v>
      </c>
      <c r="O600" s="80"/>
      <c r="P600" s="81">
        <v>35864015</v>
      </c>
      <c r="Q600" s="82">
        <v>3.1029999999999999E-3</v>
      </c>
      <c r="R600" s="83">
        <v>111286.03854499999</v>
      </c>
      <c r="S600" s="80">
        <v>1704382</v>
      </c>
      <c r="T600" s="81">
        <v>711799</v>
      </c>
      <c r="U600" s="81">
        <v>992583</v>
      </c>
      <c r="V600" s="84">
        <v>3.1029999999999999E-3</v>
      </c>
      <c r="W600" s="85">
        <v>3079.9850489999999</v>
      </c>
      <c r="X600" s="62"/>
      <c r="Y600" s="9"/>
    </row>
    <row r="601" spans="7:25" x14ac:dyDescent="0.3">
      <c r="G601" s="77"/>
      <c r="H601" s="62">
        <v>38</v>
      </c>
      <c r="I601" s="62" t="s">
        <v>12</v>
      </c>
      <c r="J601" s="78">
        <v>368</v>
      </c>
      <c r="K601" s="79">
        <v>1</v>
      </c>
      <c r="L601" s="80">
        <v>43592276</v>
      </c>
      <c r="M601" s="81">
        <v>7985298</v>
      </c>
      <c r="N601" s="80">
        <v>257037</v>
      </c>
      <c r="O601" s="80"/>
      <c r="P601" s="81">
        <v>35864015</v>
      </c>
      <c r="Q601" s="82">
        <v>9.5000000000000005E-5</v>
      </c>
      <c r="R601" s="83">
        <v>3407.0814250000003</v>
      </c>
      <c r="S601" s="80">
        <v>1704382</v>
      </c>
      <c r="T601" s="81">
        <v>711799</v>
      </c>
      <c r="U601" s="81">
        <v>992583</v>
      </c>
      <c r="V601" s="84">
        <v>7.8999999999999996E-5</v>
      </c>
      <c r="W601" s="85">
        <v>78.414057</v>
      </c>
      <c r="X601" s="62"/>
      <c r="Y601" s="9"/>
    </row>
    <row r="602" spans="7:25" x14ac:dyDescent="0.3">
      <c r="G602" s="77"/>
      <c r="H602" s="62">
        <v>55</v>
      </c>
      <c r="I602" s="62" t="s">
        <v>26</v>
      </c>
      <c r="J602" s="78">
        <v>368</v>
      </c>
      <c r="K602" s="79">
        <v>1</v>
      </c>
      <c r="L602" s="80">
        <v>43592276</v>
      </c>
      <c r="M602" s="81">
        <v>7985298</v>
      </c>
      <c r="N602" s="80">
        <v>257037</v>
      </c>
      <c r="O602" s="80"/>
      <c r="P602" s="81">
        <v>35864015</v>
      </c>
      <c r="Q602" s="82">
        <v>1.4799999999999999E-4</v>
      </c>
      <c r="R602" s="83">
        <v>5307.8742199999997</v>
      </c>
      <c r="S602" s="80">
        <v>1704382</v>
      </c>
      <c r="T602" s="81">
        <v>711799</v>
      </c>
      <c r="U602" s="81">
        <v>992583</v>
      </c>
      <c r="V602" s="84">
        <v>1.5699999999999999E-4</v>
      </c>
      <c r="W602" s="85">
        <v>155.835531</v>
      </c>
      <c r="X602" s="62"/>
      <c r="Y602" s="9"/>
    </row>
    <row r="603" spans="7:25" x14ac:dyDescent="0.3">
      <c r="G603" s="77"/>
      <c r="H603" s="62">
        <v>71</v>
      </c>
      <c r="I603" s="62" t="s">
        <v>18</v>
      </c>
      <c r="J603" s="78">
        <v>368</v>
      </c>
      <c r="K603" s="79">
        <v>0</v>
      </c>
      <c r="L603" s="80">
        <v>43592276</v>
      </c>
      <c r="M603" s="81">
        <v>7985298</v>
      </c>
      <c r="N603" s="80">
        <v>257037</v>
      </c>
      <c r="O603" s="80"/>
      <c r="P603" s="81">
        <v>0</v>
      </c>
      <c r="Q603" s="82">
        <v>1.0000000000000001E-5</v>
      </c>
      <c r="R603" s="83">
        <v>0</v>
      </c>
      <c r="S603" s="80">
        <v>1704382</v>
      </c>
      <c r="T603" s="81">
        <v>711799</v>
      </c>
      <c r="U603" s="81">
        <v>0</v>
      </c>
      <c r="V603" s="84">
        <v>1.1E-5</v>
      </c>
      <c r="W603" s="85">
        <v>0</v>
      </c>
      <c r="X603" s="62"/>
      <c r="Y603" s="9"/>
    </row>
    <row r="604" spans="7:25" x14ac:dyDescent="0.3">
      <c r="G604" s="77"/>
      <c r="H604" s="62">
        <v>72</v>
      </c>
      <c r="I604" s="62" t="s">
        <v>28</v>
      </c>
      <c r="J604" s="78">
        <v>368</v>
      </c>
      <c r="K604" s="79">
        <v>0</v>
      </c>
      <c r="L604" s="80">
        <v>43592276</v>
      </c>
      <c r="M604" s="81">
        <v>7985298</v>
      </c>
      <c r="N604" s="80">
        <v>257037</v>
      </c>
      <c r="O604" s="80"/>
      <c r="P604" s="81">
        <v>0</v>
      </c>
      <c r="Q604" s="82">
        <v>2.9999999999999997E-4</v>
      </c>
      <c r="R604" s="83">
        <v>0</v>
      </c>
      <c r="S604" s="80">
        <v>1704382</v>
      </c>
      <c r="T604" s="81">
        <v>711799</v>
      </c>
      <c r="U604" s="81">
        <v>0</v>
      </c>
      <c r="V604" s="84">
        <v>3.1799999999999998E-4</v>
      </c>
      <c r="W604" s="85">
        <v>0</v>
      </c>
      <c r="X604" s="62"/>
      <c r="Y604" s="9"/>
    </row>
    <row r="605" spans="7:25" x14ac:dyDescent="0.3">
      <c r="G605" s="77"/>
      <c r="H605" s="62">
        <v>96</v>
      </c>
      <c r="I605" s="62" t="s">
        <v>108</v>
      </c>
      <c r="J605" s="78">
        <v>368</v>
      </c>
      <c r="K605" s="79">
        <v>1</v>
      </c>
      <c r="L605" s="80">
        <v>43592276</v>
      </c>
      <c r="M605" s="81">
        <v>7985298</v>
      </c>
      <c r="N605" s="80">
        <v>257037</v>
      </c>
      <c r="O605" s="80"/>
      <c r="P605" s="81">
        <v>35864015</v>
      </c>
      <c r="Q605" s="82">
        <v>0</v>
      </c>
      <c r="R605" s="83">
        <v>0</v>
      </c>
      <c r="S605" s="80">
        <v>1704382</v>
      </c>
      <c r="T605" s="81">
        <v>711799</v>
      </c>
      <c r="U605" s="81">
        <v>992583</v>
      </c>
      <c r="V605" s="84">
        <v>0</v>
      </c>
      <c r="W605" s="85">
        <v>0</v>
      </c>
      <c r="X605" s="62"/>
      <c r="Y605" s="9"/>
    </row>
    <row r="606" spans="7:25" x14ac:dyDescent="0.3">
      <c r="G606" s="77"/>
      <c r="H606" s="62">
        <v>117</v>
      </c>
      <c r="I606" s="62" t="s">
        <v>21</v>
      </c>
      <c r="J606" s="78">
        <v>368</v>
      </c>
      <c r="K606" s="79">
        <v>1</v>
      </c>
      <c r="L606" s="80">
        <v>43592276</v>
      </c>
      <c r="M606" s="81">
        <v>7985298</v>
      </c>
      <c r="N606" s="80">
        <v>257037</v>
      </c>
      <c r="O606" s="80"/>
      <c r="P606" s="81">
        <v>35864015</v>
      </c>
      <c r="Q606" s="82">
        <v>2.5700000000000001E-4</v>
      </c>
      <c r="R606" s="83">
        <v>9217.0518549999997</v>
      </c>
      <c r="S606" s="80">
        <v>1704382</v>
      </c>
      <c r="T606" s="81">
        <v>711799</v>
      </c>
      <c r="U606" s="81">
        <v>992583</v>
      </c>
      <c r="V606" s="84">
        <v>2.7300000000000002E-4</v>
      </c>
      <c r="W606" s="85">
        <v>270.97515900000002</v>
      </c>
      <c r="X606" s="62"/>
      <c r="Y606" s="9"/>
    </row>
    <row r="607" spans="7:25" x14ac:dyDescent="0.3">
      <c r="G607" s="77"/>
      <c r="H607" s="62">
        <v>122</v>
      </c>
      <c r="I607" s="62" t="s">
        <v>96</v>
      </c>
      <c r="J607" s="78">
        <v>368</v>
      </c>
      <c r="K607" s="79">
        <v>1</v>
      </c>
      <c r="L607" s="80">
        <v>43592276</v>
      </c>
      <c r="M607" s="81">
        <v>7985298</v>
      </c>
      <c r="N607" s="80">
        <v>257037</v>
      </c>
      <c r="O607" s="80"/>
      <c r="P607" s="81">
        <v>35864015</v>
      </c>
      <c r="Q607" s="82">
        <v>0</v>
      </c>
      <c r="R607" s="83">
        <v>0</v>
      </c>
      <c r="S607" s="80">
        <v>1704382</v>
      </c>
      <c r="T607" s="81">
        <v>711799</v>
      </c>
      <c r="U607" s="81">
        <v>992583</v>
      </c>
      <c r="V607" s="84">
        <v>0</v>
      </c>
      <c r="W607" s="85">
        <v>0</v>
      </c>
      <c r="X607" s="62"/>
      <c r="Y607" s="9"/>
    </row>
    <row r="608" spans="7:25" x14ac:dyDescent="0.3">
      <c r="G608" s="77"/>
      <c r="H608" s="62"/>
      <c r="I608" s="62"/>
      <c r="J608" s="78"/>
      <c r="K608" s="79"/>
      <c r="L608" s="81"/>
      <c r="M608" s="81"/>
      <c r="N608" s="81"/>
      <c r="O608" s="81"/>
      <c r="P608" s="81"/>
      <c r="Q608" s="84"/>
      <c r="R608" s="83"/>
      <c r="S608" s="81"/>
      <c r="T608" s="81"/>
      <c r="U608" s="81"/>
      <c r="V608" s="84"/>
      <c r="W608" s="85"/>
      <c r="X608" s="62"/>
      <c r="Y608" s="9"/>
    </row>
    <row r="609" spans="7:25" ht="15.6" x14ac:dyDescent="0.3">
      <c r="G609" s="90">
        <v>96</v>
      </c>
      <c r="H609" s="91" t="s">
        <v>108</v>
      </c>
      <c r="I609" s="62"/>
      <c r="J609" s="78"/>
      <c r="K609" s="79"/>
      <c r="L609" s="81"/>
      <c r="M609" s="81"/>
      <c r="N609" s="81"/>
      <c r="O609" s="81"/>
      <c r="P609" s="81"/>
      <c r="Q609" s="84"/>
      <c r="R609" s="83"/>
      <c r="S609" s="81"/>
      <c r="T609" s="81"/>
      <c r="U609" s="81"/>
      <c r="V609" s="84"/>
      <c r="W609" s="85"/>
      <c r="X609" s="62"/>
      <c r="Y609" s="9"/>
    </row>
    <row r="610" spans="7:25" x14ac:dyDescent="0.3">
      <c r="G610" s="77"/>
      <c r="H610" s="62">
        <v>1</v>
      </c>
      <c r="I610" s="62" t="s">
        <v>11</v>
      </c>
      <c r="J610" s="78">
        <v>871</v>
      </c>
      <c r="K610" s="79">
        <v>1</v>
      </c>
      <c r="L610" s="80">
        <v>0</v>
      </c>
      <c r="M610" s="81">
        <v>0</v>
      </c>
      <c r="N610" s="80">
        <v>237782</v>
      </c>
      <c r="O610" s="80"/>
      <c r="P610" s="81">
        <v>237782</v>
      </c>
      <c r="Q610" s="82">
        <v>2.2769999999999999E-3</v>
      </c>
      <c r="R610" s="83">
        <v>541.42961400000002</v>
      </c>
      <c r="S610" s="80">
        <v>0</v>
      </c>
      <c r="T610" s="81">
        <v>0</v>
      </c>
      <c r="U610" s="81">
        <v>0</v>
      </c>
      <c r="V610" s="84">
        <v>1.91E-3</v>
      </c>
      <c r="W610" s="85">
        <v>0</v>
      </c>
      <c r="X610" s="62"/>
      <c r="Y610" s="9"/>
    </row>
    <row r="611" spans="7:25" x14ac:dyDescent="0.3">
      <c r="G611" s="77"/>
      <c r="H611" s="62">
        <v>2</v>
      </c>
      <c r="I611" s="62" t="s">
        <v>27</v>
      </c>
      <c r="J611" s="78">
        <v>871</v>
      </c>
      <c r="K611" s="79">
        <v>1</v>
      </c>
      <c r="L611" s="80">
        <v>0</v>
      </c>
      <c r="M611" s="81">
        <v>0</v>
      </c>
      <c r="N611" s="80">
        <v>237782</v>
      </c>
      <c r="O611" s="80"/>
      <c r="P611" s="81">
        <v>237782</v>
      </c>
      <c r="Q611" s="82">
        <v>2.6200000000000003E-4</v>
      </c>
      <c r="R611" s="83">
        <v>62.298884000000008</v>
      </c>
      <c r="S611" s="80">
        <v>0</v>
      </c>
      <c r="T611" s="81">
        <v>0</v>
      </c>
      <c r="U611" s="81">
        <v>0</v>
      </c>
      <c r="V611" s="84">
        <v>2.6899999999999998E-4</v>
      </c>
      <c r="W611" s="85">
        <v>0</v>
      </c>
      <c r="X611" s="62"/>
      <c r="Y611" s="9"/>
    </row>
    <row r="612" spans="7:25" x14ac:dyDescent="0.3">
      <c r="G612" s="77"/>
      <c r="H612" s="62">
        <v>3</v>
      </c>
      <c r="I612" s="62" t="s">
        <v>20</v>
      </c>
      <c r="J612" s="78">
        <v>871</v>
      </c>
      <c r="K612" s="79">
        <v>1</v>
      </c>
      <c r="L612" s="80">
        <v>0</v>
      </c>
      <c r="M612" s="81">
        <v>0</v>
      </c>
      <c r="N612" s="80">
        <v>237782</v>
      </c>
      <c r="O612" s="80"/>
      <c r="P612" s="81">
        <v>237782</v>
      </c>
      <c r="Q612" s="82">
        <v>5.7799999999999995E-4</v>
      </c>
      <c r="R612" s="83">
        <v>137.437996</v>
      </c>
      <c r="S612" s="80">
        <v>0</v>
      </c>
      <c r="T612" s="81">
        <v>0</v>
      </c>
      <c r="U612" s="81">
        <v>0</v>
      </c>
      <c r="V612" s="84">
        <v>5.9699999999999998E-4</v>
      </c>
      <c r="W612" s="85">
        <v>0</v>
      </c>
      <c r="X612" s="62"/>
      <c r="Y612" s="9"/>
    </row>
    <row r="613" spans="7:25" x14ac:dyDescent="0.3">
      <c r="G613" s="77"/>
      <c r="H613" s="62">
        <v>4</v>
      </c>
      <c r="I613" s="62" t="s">
        <v>10</v>
      </c>
      <c r="J613" s="78">
        <v>871</v>
      </c>
      <c r="K613" s="79">
        <v>1</v>
      </c>
      <c r="L613" s="80">
        <v>0</v>
      </c>
      <c r="M613" s="81">
        <v>0</v>
      </c>
      <c r="N613" s="80">
        <v>237782</v>
      </c>
      <c r="O613" s="80"/>
      <c r="P613" s="81">
        <v>237782</v>
      </c>
      <c r="Q613" s="82">
        <v>8.5789999999999998E-3</v>
      </c>
      <c r="R613" s="83">
        <v>2039.9317779999999</v>
      </c>
      <c r="S613" s="80">
        <v>0</v>
      </c>
      <c r="T613" s="81">
        <v>0</v>
      </c>
      <c r="U613" s="81">
        <v>0</v>
      </c>
      <c r="V613" s="84">
        <v>9.2750000000000003E-3</v>
      </c>
      <c r="W613" s="85">
        <v>0</v>
      </c>
      <c r="X613" s="62"/>
      <c r="Y613" s="9"/>
    </row>
    <row r="614" spans="7:25" x14ac:dyDescent="0.3">
      <c r="G614" s="77"/>
      <c r="H614" s="62">
        <v>136</v>
      </c>
      <c r="I614" s="62" t="s">
        <v>159</v>
      </c>
      <c r="J614" s="78">
        <v>871</v>
      </c>
      <c r="K614" s="79">
        <v>1</v>
      </c>
      <c r="L614" s="80">
        <v>0</v>
      </c>
      <c r="M614" s="81">
        <v>0</v>
      </c>
      <c r="N614" s="80">
        <v>237782</v>
      </c>
      <c r="O614" s="80"/>
      <c r="P614" s="81">
        <v>237782</v>
      </c>
      <c r="Q614" s="82">
        <v>1.75E-4</v>
      </c>
      <c r="R614" s="83">
        <v>41.611849999999997</v>
      </c>
      <c r="S614" s="80">
        <v>0</v>
      </c>
      <c r="T614" s="81">
        <v>0</v>
      </c>
      <c r="U614" s="81">
        <v>0</v>
      </c>
      <c r="V614" s="84">
        <v>0</v>
      </c>
      <c r="W614" s="85">
        <v>0</v>
      </c>
      <c r="X614" s="62"/>
      <c r="Y614" s="9"/>
    </row>
    <row r="615" spans="7:25" x14ac:dyDescent="0.3">
      <c r="G615" s="77"/>
      <c r="H615" s="62">
        <v>6</v>
      </c>
      <c r="I615" s="62" t="s">
        <v>76</v>
      </c>
      <c r="J615" s="78">
        <v>871</v>
      </c>
      <c r="K615" s="79">
        <v>1</v>
      </c>
      <c r="L615" s="80">
        <v>0</v>
      </c>
      <c r="M615" s="81">
        <v>0</v>
      </c>
      <c r="N615" s="80">
        <v>237782</v>
      </c>
      <c r="O615" s="80"/>
      <c r="P615" s="81">
        <v>237782</v>
      </c>
      <c r="Q615" s="82">
        <v>0</v>
      </c>
      <c r="R615" s="83">
        <v>0</v>
      </c>
      <c r="S615" s="80">
        <v>0</v>
      </c>
      <c r="T615" s="81">
        <v>0</v>
      </c>
      <c r="U615" s="81">
        <v>0</v>
      </c>
      <c r="V615" s="84">
        <v>0</v>
      </c>
      <c r="W615" s="85">
        <v>0</v>
      </c>
      <c r="X615" s="62"/>
      <c r="Y615" s="9"/>
    </row>
    <row r="616" spans="7:25" x14ac:dyDescent="0.3">
      <c r="G616" s="77"/>
      <c r="H616" s="62">
        <v>7</v>
      </c>
      <c r="I616" s="62" t="s">
        <v>9</v>
      </c>
      <c r="J616" s="78">
        <v>871</v>
      </c>
      <c r="K616" s="79">
        <v>1</v>
      </c>
      <c r="L616" s="80">
        <v>0</v>
      </c>
      <c r="M616" s="81">
        <v>0</v>
      </c>
      <c r="N616" s="80">
        <v>237782</v>
      </c>
      <c r="O616" s="80"/>
      <c r="P616" s="81">
        <v>237782</v>
      </c>
      <c r="Q616" s="82">
        <v>1.1900000000000001E-4</v>
      </c>
      <c r="R616" s="83">
        <v>28.296058000000002</v>
      </c>
      <c r="S616" s="80">
        <v>0</v>
      </c>
      <c r="T616" s="81">
        <v>0</v>
      </c>
      <c r="U616" s="81">
        <v>0</v>
      </c>
      <c r="V616" s="84">
        <v>1.27E-4</v>
      </c>
      <c r="W616" s="85">
        <v>0</v>
      </c>
      <c r="X616" s="62"/>
      <c r="Y616" s="9"/>
    </row>
    <row r="617" spans="7:25" x14ac:dyDescent="0.3">
      <c r="G617" s="77"/>
      <c r="H617" s="62">
        <v>8</v>
      </c>
      <c r="I617" s="62" t="s">
        <v>23</v>
      </c>
      <c r="J617" s="78">
        <v>871</v>
      </c>
      <c r="K617" s="79">
        <v>1</v>
      </c>
      <c r="L617" s="80">
        <v>0</v>
      </c>
      <c r="M617" s="81">
        <v>0</v>
      </c>
      <c r="N617" s="80">
        <v>237782</v>
      </c>
      <c r="O617" s="80"/>
      <c r="P617" s="81">
        <v>237782</v>
      </c>
      <c r="Q617" s="82">
        <v>1.74E-4</v>
      </c>
      <c r="R617" s="83">
        <v>41.374068000000001</v>
      </c>
      <c r="S617" s="80">
        <v>0</v>
      </c>
      <c r="T617" s="81">
        <v>0</v>
      </c>
      <c r="U617" s="81">
        <v>0</v>
      </c>
      <c r="V617" s="84">
        <v>1.8699999999999999E-4</v>
      </c>
      <c r="W617" s="85">
        <v>0</v>
      </c>
      <c r="X617" s="62"/>
      <c r="Y617" s="9"/>
    </row>
    <row r="618" spans="7:25" x14ac:dyDescent="0.3">
      <c r="G618" s="77"/>
      <c r="H618" s="62">
        <v>9</v>
      </c>
      <c r="I618" s="62" t="s">
        <v>0</v>
      </c>
      <c r="J618" s="78">
        <v>871</v>
      </c>
      <c r="K618" s="79">
        <v>1</v>
      </c>
      <c r="L618" s="80">
        <v>0</v>
      </c>
      <c r="M618" s="81">
        <v>0</v>
      </c>
      <c r="N618" s="80">
        <v>237782</v>
      </c>
      <c r="O618" s="80"/>
      <c r="P618" s="81">
        <v>237782</v>
      </c>
      <c r="Q618" s="82">
        <v>2.4800000000000001E-4</v>
      </c>
      <c r="R618" s="83">
        <v>58.969936000000004</v>
      </c>
      <c r="S618" s="80">
        <v>0</v>
      </c>
      <c r="T618" s="81">
        <v>0</v>
      </c>
      <c r="U618" s="81">
        <v>0</v>
      </c>
      <c r="V618" s="84">
        <v>2.6600000000000001E-4</v>
      </c>
      <c r="W618" s="85">
        <v>0</v>
      </c>
      <c r="X618" s="62"/>
      <c r="Y618" s="9"/>
    </row>
    <row r="619" spans="7:25" x14ac:dyDescent="0.3">
      <c r="G619" s="77"/>
      <c r="H619" s="62">
        <v>29</v>
      </c>
      <c r="I619" s="62" t="s">
        <v>24</v>
      </c>
      <c r="J619" s="78">
        <v>871</v>
      </c>
      <c r="K619" s="79">
        <v>1</v>
      </c>
      <c r="L619" s="80">
        <v>0</v>
      </c>
      <c r="M619" s="81">
        <v>0</v>
      </c>
      <c r="N619" s="80">
        <v>237782</v>
      </c>
      <c r="O619" s="80"/>
      <c r="P619" s="81">
        <v>237782</v>
      </c>
      <c r="Q619" s="82">
        <v>3.1029999999999999E-3</v>
      </c>
      <c r="R619" s="83">
        <v>737.83754599999997</v>
      </c>
      <c r="S619" s="80">
        <v>0</v>
      </c>
      <c r="T619" s="81">
        <v>0</v>
      </c>
      <c r="U619" s="81">
        <v>0</v>
      </c>
      <c r="V619" s="84">
        <v>3.1029999999999999E-3</v>
      </c>
      <c r="W619" s="85">
        <v>0</v>
      </c>
      <c r="X619" s="62"/>
      <c r="Y619" s="9"/>
    </row>
    <row r="620" spans="7:25" x14ac:dyDescent="0.3">
      <c r="G620" s="77"/>
      <c r="H620" s="62">
        <v>38</v>
      </c>
      <c r="I620" s="62" t="s">
        <v>12</v>
      </c>
      <c r="J620" s="78">
        <v>871</v>
      </c>
      <c r="K620" s="79">
        <v>1</v>
      </c>
      <c r="L620" s="80">
        <v>0</v>
      </c>
      <c r="M620" s="81">
        <v>0</v>
      </c>
      <c r="N620" s="80">
        <v>237782</v>
      </c>
      <c r="O620" s="80"/>
      <c r="P620" s="81">
        <v>237782</v>
      </c>
      <c r="Q620" s="82">
        <v>9.5000000000000005E-5</v>
      </c>
      <c r="R620" s="83">
        <v>22.589290000000002</v>
      </c>
      <c r="S620" s="80">
        <v>0</v>
      </c>
      <c r="T620" s="81">
        <v>0</v>
      </c>
      <c r="U620" s="81">
        <v>0</v>
      </c>
      <c r="V620" s="84">
        <v>7.8999999999999996E-5</v>
      </c>
      <c r="W620" s="85">
        <v>0</v>
      </c>
      <c r="X620" s="62"/>
      <c r="Y620" s="9"/>
    </row>
    <row r="621" spans="7:25" x14ac:dyDescent="0.3">
      <c r="G621" s="77"/>
      <c r="H621" s="62">
        <v>55</v>
      </c>
      <c r="I621" s="62" t="s">
        <v>26</v>
      </c>
      <c r="J621" s="78">
        <v>871</v>
      </c>
      <c r="K621" s="79">
        <v>1</v>
      </c>
      <c r="L621" s="80">
        <v>0</v>
      </c>
      <c r="M621" s="81">
        <v>0</v>
      </c>
      <c r="N621" s="80">
        <v>237782</v>
      </c>
      <c r="O621" s="80"/>
      <c r="P621" s="81">
        <v>237782</v>
      </c>
      <c r="Q621" s="82">
        <v>1.4799999999999999E-4</v>
      </c>
      <c r="R621" s="83">
        <v>35.191735999999999</v>
      </c>
      <c r="S621" s="80">
        <v>0</v>
      </c>
      <c r="T621" s="81">
        <v>0</v>
      </c>
      <c r="U621" s="81">
        <v>0</v>
      </c>
      <c r="V621" s="84">
        <v>1.5699999999999999E-4</v>
      </c>
      <c r="W621" s="85">
        <v>0</v>
      </c>
      <c r="X621" s="62"/>
      <c r="Y621" s="9"/>
    </row>
    <row r="622" spans="7:25" x14ac:dyDescent="0.3">
      <c r="G622" s="77"/>
      <c r="H622" s="62">
        <v>71</v>
      </c>
      <c r="I622" s="62" t="s">
        <v>18</v>
      </c>
      <c r="J622" s="78">
        <v>871</v>
      </c>
      <c r="K622" s="79">
        <v>0</v>
      </c>
      <c r="L622" s="80">
        <v>0</v>
      </c>
      <c r="M622" s="81">
        <v>0</v>
      </c>
      <c r="N622" s="80">
        <v>237782</v>
      </c>
      <c r="O622" s="80"/>
      <c r="P622" s="81">
        <v>0</v>
      </c>
      <c r="Q622" s="82">
        <v>1.0000000000000001E-5</v>
      </c>
      <c r="R622" s="83">
        <v>0</v>
      </c>
      <c r="S622" s="80">
        <v>0</v>
      </c>
      <c r="T622" s="81">
        <v>0</v>
      </c>
      <c r="U622" s="81">
        <v>0</v>
      </c>
      <c r="V622" s="84">
        <v>1.1E-5</v>
      </c>
      <c r="W622" s="85">
        <v>0</v>
      </c>
      <c r="X622" s="62"/>
      <c r="Y622" s="9"/>
    </row>
    <row r="623" spans="7:25" x14ac:dyDescent="0.3">
      <c r="G623" s="77"/>
      <c r="H623" s="62">
        <v>72</v>
      </c>
      <c r="I623" s="62" t="s">
        <v>28</v>
      </c>
      <c r="J623" s="78">
        <v>871</v>
      </c>
      <c r="K623" s="79">
        <v>0</v>
      </c>
      <c r="L623" s="80">
        <v>0</v>
      </c>
      <c r="M623" s="81">
        <v>0</v>
      </c>
      <c r="N623" s="80">
        <v>237782</v>
      </c>
      <c r="O623" s="80"/>
      <c r="P623" s="81">
        <v>0</v>
      </c>
      <c r="Q623" s="82">
        <v>2.9999999999999997E-4</v>
      </c>
      <c r="R623" s="83">
        <v>0</v>
      </c>
      <c r="S623" s="80">
        <v>0</v>
      </c>
      <c r="T623" s="81">
        <v>0</v>
      </c>
      <c r="U623" s="81">
        <v>0</v>
      </c>
      <c r="V623" s="84">
        <v>3.1799999999999998E-4</v>
      </c>
      <c r="W623" s="85">
        <v>0</v>
      </c>
      <c r="X623" s="62"/>
      <c r="Y623" s="9"/>
    </row>
    <row r="624" spans="7:25" x14ac:dyDescent="0.3">
      <c r="G624" s="77"/>
      <c r="H624" s="62">
        <v>96</v>
      </c>
      <c r="I624" s="62" t="s">
        <v>108</v>
      </c>
      <c r="J624" s="78">
        <v>871</v>
      </c>
      <c r="K624" s="79">
        <v>1</v>
      </c>
      <c r="L624" s="80">
        <v>0</v>
      </c>
      <c r="M624" s="81">
        <v>0</v>
      </c>
      <c r="N624" s="80">
        <v>237782</v>
      </c>
      <c r="O624" s="80"/>
      <c r="P624" s="81">
        <v>237782</v>
      </c>
      <c r="Q624" s="82">
        <v>0</v>
      </c>
      <c r="R624" s="83">
        <v>0</v>
      </c>
      <c r="S624" s="80">
        <v>0</v>
      </c>
      <c r="T624" s="81">
        <v>0</v>
      </c>
      <c r="U624" s="81">
        <v>0</v>
      </c>
      <c r="V624" s="84">
        <v>0</v>
      </c>
      <c r="W624" s="85">
        <v>0</v>
      </c>
      <c r="X624" s="62"/>
      <c r="Y624" s="9"/>
    </row>
    <row r="625" spans="7:25" x14ac:dyDescent="0.3">
      <c r="G625" s="77"/>
      <c r="H625" s="62">
        <v>117</v>
      </c>
      <c r="I625" s="62" t="s">
        <v>21</v>
      </c>
      <c r="J625" s="78">
        <v>871</v>
      </c>
      <c r="K625" s="79">
        <v>1</v>
      </c>
      <c r="L625" s="80">
        <v>0</v>
      </c>
      <c r="M625" s="81">
        <v>0</v>
      </c>
      <c r="N625" s="80">
        <v>237782</v>
      </c>
      <c r="O625" s="80"/>
      <c r="P625" s="81">
        <v>237782</v>
      </c>
      <c r="Q625" s="82">
        <v>2.5700000000000001E-4</v>
      </c>
      <c r="R625" s="83">
        <v>61.109974000000001</v>
      </c>
      <c r="S625" s="80">
        <v>0</v>
      </c>
      <c r="T625" s="81">
        <v>0</v>
      </c>
      <c r="U625" s="81">
        <v>0</v>
      </c>
      <c r="V625" s="84">
        <v>2.7300000000000002E-4</v>
      </c>
      <c r="W625" s="85">
        <v>0</v>
      </c>
      <c r="X625" s="62"/>
      <c r="Y625" s="9"/>
    </row>
    <row r="626" spans="7:25" x14ac:dyDescent="0.3">
      <c r="G626" s="77"/>
      <c r="H626" s="62">
        <v>122</v>
      </c>
      <c r="I626" s="62" t="s">
        <v>96</v>
      </c>
      <c r="J626" s="78">
        <v>871</v>
      </c>
      <c r="K626" s="79">
        <v>1</v>
      </c>
      <c r="L626" s="80">
        <v>0</v>
      </c>
      <c r="M626" s="81">
        <v>0</v>
      </c>
      <c r="N626" s="80">
        <v>237782</v>
      </c>
      <c r="O626" s="80"/>
      <c r="P626" s="81">
        <v>237782</v>
      </c>
      <c r="Q626" s="82">
        <v>0</v>
      </c>
      <c r="R626" s="83">
        <v>0</v>
      </c>
      <c r="S626" s="80">
        <v>0</v>
      </c>
      <c r="T626" s="81">
        <v>0</v>
      </c>
      <c r="U626" s="81">
        <v>0</v>
      </c>
      <c r="V626" s="84">
        <v>0</v>
      </c>
      <c r="W626" s="85">
        <v>0</v>
      </c>
      <c r="X626" s="62"/>
      <c r="Y626" s="9"/>
    </row>
    <row r="627" spans="7:25" ht="15" thickBot="1" x14ac:dyDescent="0.35">
      <c r="G627" s="86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8"/>
      <c r="X627" s="62"/>
      <c r="Y627" s="9"/>
    </row>
    <row r="628" spans="7:25" x14ac:dyDescent="0.3">
      <c r="G628" s="62">
        <v>96</v>
      </c>
      <c r="H628" s="62" t="s">
        <v>108</v>
      </c>
      <c r="I628" s="62"/>
      <c r="J628" s="78"/>
      <c r="K628" s="79"/>
      <c r="L628" s="81"/>
      <c r="M628" s="81"/>
      <c r="N628" s="81"/>
      <c r="O628" s="81"/>
      <c r="P628" s="81"/>
      <c r="Q628" s="84"/>
      <c r="R628" s="83">
        <v>603597.86558999994</v>
      </c>
      <c r="S628" s="81"/>
      <c r="T628" s="81"/>
      <c r="U628" s="81"/>
      <c r="V628" s="84"/>
      <c r="W628" s="83">
        <v>16874.903583000003</v>
      </c>
      <c r="X628" s="89">
        <v>620472.76917299989</v>
      </c>
      <c r="Y628" s="9"/>
    </row>
    <row r="629" spans="7:25" x14ac:dyDescent="0.3">
      <c r="G629" s="62"/>
      <c r="H629" s="62"/>
      <c r="I629" s="62"/>
      <c r="J629" s="78"/>
      <c r="K629" s="79"/>
      <c r="L629" s="81"/>
      <c r="M629" s="81"/>
      <c r="N629" s="81"/>
      <c r="O629" s="81"/>
      <c r="P629" s="81"/>
      <c r="Q629" s="84"/>
      <c r="R629" s="83"/>
      <c r="S629" s="81"/>
      <c r="T629" s="81"/>
      <c r="U629" s="81"/>
      <c r="V629" s="84"/>
      <c r="W629" s="83"/>
      <c r="X629" s="62"/>
      <c r="Y629" s="9"/>
    </row>
    <row r="630" spans="7:25" ht="15" thickBot="1" x14ac:dyDescent="0.35">
      <c r="G630" s="62"/>
      <c r="H630" s="62"/>
      <c r="I630" s="62"/>
      <c r="J630" s="63" t="s">
        <v>59</v>
      </c>
      <c r="K630" s="64" t="s">
        <v>60</v>
      </c>
      <c r="L630" s="65" t="s">
        <v>61</v>
      </c>
      <c r="M630" s="65" t="s">
        <v>186</v>
      </c>
      <c r="N630" s="65" t="s">
        <v>62</v>
      </c>
      <c r="O630" s="65" t="s">
        <v>187</v>
      </c>
      <c r="P630" s="65" t="s">
        <v>63</v>
      </c>
      <c r="Q630" s="66" t="s">
        <v>64</v>
      </c>
      <c r="R630" s="67" t="s">
        <v>65</v>
      </c>
      <c r="S630" s="65" t="s">
        <v>66</v>
      </c>
      <c r="T630" s="65" t="s">
        <v>67</v>
      </c>
      <c r="U630" s="65" t="s">
        <v>68</v>
      </c>
      <c r="V630" s="66" t="s">
        <v>69</v>
      </c>
      <c r="W630" s="67" t="s">
        <v>70</v>
      </c>
      <c r="X630" s="62"/>
      <c r="Y630" s="9"/>
    </row>
    <row r="631" spans="7:25" ht="15.6" x14ac:dyDescent="0.3">
      <c r="G631" s="68">
        <v>99</v>
      </c>
      <c r="H631" s="69" t="s">
        <v>109</v>
      </c>
      <c r="I631" s="70"/>
      <c r="J631" s="71"/>
      <c r="K631" s="72"/>
      <c r="L631" s="73"/>
      <c r="M631" s="73"/>
      <c r="N631" s="73"/>
      <c r="O631" s="73"/>
      <c r="P631" s="73"/>
      <c r="Q631" s="74"/>
      <c r="R631" s="75"/>
      <c r="S631" s="73"/>
      <c r="T631" s="73"/>
      <c r="U631" s="73"/>
      <c r="V631" s="74"/>
      <c r="W631" s="76"/>
      <c r="X631" s="62"/>
      <c r="Y631" s="9"/>
    </row>
    <row r="632" spans="7:25" x14ac:dyDescent="0.3">
      <c r="G632" s="77"/>
      <c r="H632" s="62">
        <v>1</v>
      </c>
      <c r="I632" s="62" t="s">
        <v>11</v>
      </c>
      <c r="J632" s="78">
        <v>375</v>
      </c>
      <c r="K632" s="79">
        <v>1</v>
      </c>
      <c r="L632" s="80">
        <v>27185071</v>
      </c>
      <c r="M632" s="81">
        <v>19047072</v>
      </c>
      <c r="N632" s="80">
        <v>161738</v>
      </c>
      <c r="O632" s="80"/>
      <c r="P632" s="81">
        <v>8299737</v>
      </c>
      <c r="Q632" s="82">
        <v>2.2769999999999999E-3</v>
      </c>
      <c r="R632" s="83">
        <v>18898.501149</v>
      </c>
      <c r="S632" s="80">
        <v>6261138</v>
      </c>
      <c r="T632" s="81">
        <v>131177</v>
      </c>
      <c r="U632" s="81">
        <v>6129961</v>
      </c>
      <c r="V632" s="84">
        <v>1.91E-3</v>
      </c>
      <c r="W632" s="85">
        <v>11708.22551</v>
      </c>
      <c r="X632" s="62"/>
      <c r="Y632" s="9"/>
    </row>
    <row r="633" spans="7:25" x14ac:dyDescent="0.3">
      <c r="G633" s="77"/>
      <c r="H633" s="62">
        <v>2</v>
      </c>
      <c r="I633" s="62" t="s">
        <v>27</v>
      </c>
      <c r="J633" s="78">
        <v>375</v>
      </c>
      <c r="K633" s="79">
        <v>1</v>
      </c>
      <c r="L633" s="80">
        <v>27185071</v>
      </c>
      <c r="M633" s="81">
        <v>19047072</v>
      </c>
      <c r="N633" s="80">
        <v>161738</v>
      </c>
      <c r="O633" s="80"/>
      <c r="P633" s="81">
        <v>8299737</v>
      </c>
      <c r="Q633" s="82">
        <v>2.6200000000000003E-4</v>
      </c>
      <c r="R633" s="83">
        <v>2174.5310940000004</v>
      </c>
      <c r="S633" s="80">
        <v>6261138</v>
      </c>
      <c r="T633" s="81">
        <v>131177</v>
      </c>
      <c r="U633" s="81">
        <v>6129961</v>
      </c>
      <c r="V633" s="84">
        <v>2.6899999999999998E-4</v>
      </c>
      <c r="W633" s="85">
        <v>1648.9595089999998</v>
      </c>
      <c r="X633" s="62"/>
      <c r="Y633" s="9"/>
    </row>
    <row r="634" spans="7:25" x14ac:dyDescent="0.3">
      <c r="G634" s="77"/>
      <c r="H634" s="62">
        <v>3</v>
      </c>
      <c r="I634" s="62" t="s">
        <v>20</v>
      </c>
      <c r="J634" s="78">
        <v>375</v>
      </c>
      <c r="K634" s="79">
        <v>1</v>
      </c>
      <c r="L634" s="80">
        <v>27185071</v>
      </c>
      <c r="M634" s="81">
        <v>19047072</v>
      </c>
      <c r="N634" s="80">
        <v>161738</v>
      </c>
      <c r="O634" s="80"/>
      <c r="P634" s="81">
        <v>8299737</v>
      </c>
      <c r="Q634" s="82">
        <v>5.7799999999999995E-4</v>
      </c>
      <c r="R634" s="83">
        <v>4797.2479859999994</v>
      </c>
      <c r="S634" s="80">
        <v>6261138</v>
      </c>
      <c r="T634" s="81">
        <v>131177</v>
      </c>
      <c r="U634" s="81">
        <v>6129961</v>
      </c>
      <c r="V634" s="84">
        <v>5.9699999999999998E-4</v>
      </c>
      <c r="W634" s="85">
        <v>3659.5867169999997</v>
      </c>
      <c r="X634" s="62"/>
      <c r="Y634" s="9"/>
    </row>
    <row r="635" spans="7:25" x14ac:dyDescent="0.3">
      <c r="G635" s="77"/>
      <c r="H635" s="62">
        <v>4</v>
      </c>
      <c r="I635" s="62" t="s">
        <v>10</v>
      </c>
      <c r="J635" s="78">
        <v>375</v>
      </c>
      <c r="K635" s="79">
        <v>1</v>
      </c>
      <c r="L635" s="80">
        <v>27185071</v>
      </c>
      <c r="M635" s="81">
        <v>19047072</v>
      </c>
      <c r="N635" s="80">
        <v>161738</v>
      </c>
      <c r="O635" s="80"/>
      <c r="P635" s="81">
        <v>8299737</v>
      </c>
      <c r="Q635" s="82">
        <v>8.5789999999999998E-3</v>
      </c>
      <c r="R635" s="83">
        <v>71203.443723000004</v>
      </c>
      <c r="S635" s="80">
        <v>6261138</v>
      </c>
      <c r="T635" s="81">
        <v>131177</v>
      </c>
      <c r="U635" s="81">
        <v>6129961</v>
      </c>
      <c r="V635" s="84">
        <v>9.2750000000000003E-3</v>
      </c>
      <c r="W635" s="85">
        <v>56855.388275000005</v>
      </c>
      <c r="X635" s="62"/>
      <c r="Y635" s="9"/>
    </row>
    <row r="636" spans="7:25" x14ac:dyDescent="0.3">
      <c r="G636" s="77"/>
      <c r="H636" s="62">
        <v>136</v>
      </c>
      <c r="I636" s="62" t="s">
        <v>159</v>
      </c>
      <c r="J636" s="78">
        <v>375</v>
      </c>
      <c r="K636" s="79">
        <v>1</v>
      </c>
      <c r="L636" s="80">
        <v>27185071</v>
      </c>
      <c r="M636" s="81">
        <v>19047072</v>
      </c>
      <c r="N636" s="80">
        <v>161738</v>
      </c>
      <c r="O636" s="80"/>
      <c r="P636" s="81">
        <v>8299737</v>
      </c>
      <c r="Q636" s="82">
        <v>1.75E-4</v>
      </c>
      <c r="R636" s="83">
        <v>1452.4539749999999</v>
      </c>
      <c r="S636" s="80">
        <v>6261138</v>
      </c>
      <c r="T636" s="81">
        <v>131177</v>
      </c>
      <c r="U636" s="81">
        <v>6129961</v>
      </c>
      <c r="V636" s="84">
        <v>0</v>
      </c>
      <c r="W636" s="85">
        <v>0</v>
      </c>
      <c r="X636" s="62"/>
      <c r="Y636" s="9"/>
    </row>
    <row r="637" spans="7:25" x14ac:dyDescent="0.3">
      <c r="G637" s="77"/>
      <c r="H637" s="62">
        <v>6</v>
      </c>
      <c r="I637" s="62" t="s">
        <v>76</v>
      </c>
      <c r="J637" s="78">
        <v>375</v>
      </c>
      <c r="K637" s="79">
        <v>1</v>
      </c>
      <c r="L637" s="80">
        <v>27185071</v>
      </c>
      <c r="M637" s="81">
        <v>19047072</v>
      </c>
      <c r="N637" s="80">
        <v>161738</v>
      </c>
      <c r="O637" s="80"/>
      <c r="P637" s="81">
        <v>8299737</v>
      </c>
      <c r="Q637" s="82">
        <v>0</v>
      </c>
      <c r="R637" s="83">
        <v>0</v>
      </c>
      <c r="S637" s="80">
        <v>6261138</v>
      </c>
      <c r="T637" s="81">
        <v>131177</v>
      </c>
      <c r="U637" s="81">
        <v>6129961</v>
      </c>
      <c r="V637" s="84">
        <v>0</v>
      </c>
      <c r="W637" s="85">
        <v>0</v>
      </c>
      <c r="X637" s="62"/>
      <c r="Y637" s="9"/>
    </row>
    <row r="638" spans="7:25" x14ac:dyDescent="0.3">
      <c r="G638" s="77"/>
      <c r="H638" s="62">
        <v>7</v>
      </c>
      <c r="I638" s="62" t="s">
        <v>9</v>
      </c>
      <c r="J638" s="78">
        <v>375</v>
      </c>
      <c r="K638" s="79">
        <v>1</v>
      </c>
      <c r="L638" s="80">
        <v>27185071</v>
      </c>
      <c r="M638" s="81">
        <v>19047072</v>
      </c>
      <c r="N638" s="80">
        <v>161738</v>
      </c>
      <c r="O638" s="80"/>
      <c r="P638" s="81">
        <v>8299737</v>
      </c>
      <c r="Q638" s="82">
        <v>1.1900000000000001E-4</v>
      </c>
      <c r="R638" s="83">
        <v>987.66870300000005</v>
      </c>
      <c r="S638" s="80">
        <v>6261138</v>
      </c>
      <c r="T638" s="81">
        <v>131177</v>
      </c>
      <c r="U638" s="81">
        <v>6129961</v>
      </c>
      <c r="V638" s="84">
        <v>1.27E-4</v>
      </c>
      <c r="W638" s="85">
        <v>778.50504699999999</v>
      </c>
      <c r="X638" s="62"/>
      <c r="Y638" s="9"/>
    </row>
    <row r="639" spans="7:25" x14ac:dyDescent="0.3">
      <c r="G639" s="77"/>
      <c r="H639" s="62">
        <v>8</v>
      </c>
      <c r="I639" s="62" t="s">
        <v>23</v>
      </c>
      <c r="J639" s="78">
        <v>375</v>
      </c>
      <c r="K639" s="79">
        <v>1</v>
      </c>
      <c r="L639" s="80">
        <v>27185071</v>
      </c>
      <c r="M639" s="81">
        <v>19047072</v>
      </c>
      <c r="N639" s="80">
        <v>161738</v>
      </c>
      <c r="O639" s="80"/>
      <c r="P639" s="81">
        <v>8299737</v>
      </c>
      <c r="Q639" s="82">
        <v>1.74E-4</v>
      </c>
      <c r="R639" s="83">
        <v>1444.1542380000001</v>
      </c>
      <c r="S639" s="80">
        <v>6261138</v>
      </c>
      <c r="T639" s="81">
        <v>131177</v>
      </c>
      <c r="U639" s="81">
        <v>6129961</v>
      </c>
      <c r="V639" s="84">
        <v>1.8699999999999999E-4</v>
      </c>
      <c r="W639" s="85">
        <v>1146.3027070000001</v>
      </c>
      <c r="X639" s="62"/>
      <c r="Y639" s="9"/>
    </row>
    <row r="640" spans="7:25" x14ac:dyDescent="0.3">
      <c r="G640" s="77"/>
      <c r="H640" s="62">
        <v>9</v>
      </c>
      <c r="I640" s="62" t="s">
        <v>0</v>
      </c>
      <c r="J640" s="78">
        <v>375</v>
      </c>
      <c r="K640" s="79">
        <v>1</v>
      </c>
      <c r="L640" s="80">
        <v>27185071</v>
      </c>
      <c r="M640" s="81">
        <v>19047072</v>
      </c>
      <c r="N640" s="80">
        <v>161738</v>
      </c>
      <c r="O640" s="80"/>
      <c r="P640" s="81">
        <v>8299737</v>
      </c>
      <c r="Q640" s="82">
        <v>2.4800000000000001E-4</v>
      </c>
      <c r="R640" s="83">
        <v>2058.3347760000001</v>
      </c>
      <c r="S640" s="80">
        <v>6261138</v>
      </c>
      <c r="T640" s="81">
        <v>131177</v>
      </c>
      <c r="U640" s="81">
        <v>6129961</v>
      </c>
      <c r="V640" s="84">
        <v>2.6600000000000001E-4</v>
      </c>
      <c r="W640" s="85">
        <v>1630.5696260000002</v>
      </c>
      <c r="X640" s="62"/>
      <c r="Y640" s="9"/>
    </row>
    <row r="641" spans="7:25" x14ac:dyDescent="0.3">
      <c r="G641" s="77"/>
      <c r="H641" s="62">
        <v>17</v>
      </c>
      <c r="I641" s="62" t="s">
        <v>16</v>
      </c>
      <c r="J641" s="78">
        <v>375</v>
      </c>
      <c r="K641" s="79">
        <v>1</v>
      </c>
      <c r="L641" s="80">
        <v>27185071</v>
      </c>
      <c r="M641" s="81">
        <v>19047072</v>
      </c>
      <c r="N641" s="80">
        <v>161738</v>
      </c>
      <c r="O641" s="80"/>
      <c r="P641" s="81">
        <v>8299737</v>
      </c>
      <c r="Q641" s="82">
        <v>7.0899999999999999E-4</v>
      </c>
      <c r="R641" s="83">
        <v>5884.5135330000003</v>
      </c>
      <c r="S641" s="80">
        <v>6261138</v>
      </c>
      <c r="T641" s="81">
        <v>131177</v>
      </c>
      <c r="U641" s="81">
        <v>6129961</v>
      </c>
      <c r="V641" s="84">
        <v>7.5799999999999999E-4</v>
      </c>
      <c r="W641" s="85">
        <v>4646.5104380000002</v>
      </c>
      <c r="X641" s="62"/>
      <c r="Y641" s="9"/>
    </row>
    <row r="642" spans="7:25" x14ac:dyDescent="0.3">
      <c r="G642" s="77"/>
      <c r="H642" s="62">
        <v>29</v>
      </c>
      <c r="I642" s="62" t="s">
        <v>24</v>
      </c>
      <c r="J642" s="78">
        <v>375</v>
      </c>
      <c r="K642" s="79">
        <v>1</v>
      </c>
      <c r="L642" s="80">
        <v>27185071</v>
      </c>
      <c r="M642" s="81">
        <v>19047072</v>
      </c>
      <c r="N642" s="80">
        <v>161738</v>
      </c>
      <c r="O642" s="80"/>
      <c r="P642" s="81">
        <v>8299737</v>
      </c>
      <c r="Q642" s="82">
        <v>3.1029999999999999E-3</v>
      </c>
      <c r="R642" s="83">
        <v>25754.083910999998</v>
      </c>
      <c r="S642" s="80">
        <v>6261138</v>
      </c>
      <c r="T642" s="81">
        <v>131177</v>
      </c>
      <c r="U642" s="81">
        <v>6129961</v>
      </c>
      <c r="V642" s="84">
        <v>3.1029999999999999E-3</v>
      </c>
      <c r="W642" s="85">
        <v>19021.268982999998</v>
      </c>
      <c r="X642" s="62"/>
      <c r="Y642" s="9"/>
    </row>
    <row r="643" spans="7:25" x14ac:dyDescent="0.3">
      <c r="G643" s="77"/>
      <c r="H643" s="62">
        <v>38</v>
      </c>
      <c r="I643" s="62" t="s">
        <v>12</v>
      </c>
      <c r="J643" s="78">
        <v>375</v>
      </c>
      <c r="K643" s="79">
        <v>1</v>
      </c>
      <c r="L643" s="80">
        <v>27185071</v>
      </c>
      <c r="M643" s="81">
        <v>19047072</v>
      </c>
      <c r="N643" s="80">
        <v>161738</v>
      </c>
      <c r="O643" s="80"/>
      <c r="P643" s="81">
        <v>8299737</v>
      </c>
      <c r="Q643" s="82">
        <v>9.5000000000000005E-5</v>
      </c>
      <c r="R643" s="83">
        <v>788.4750150000001</v>
      </c>
      <c r="S643" s="80">
        <v>6261138</v>
      </c>
      <c r="T643" s="81">
        <v>131177</v>
      </c>
      <c r="U643" s="81">
        <v>6129961</v>
      </c>
      <c r="V643" s="84">
        <v>7.8999999999999996E-5</v>
      </c>
      <c r="W643" s="85">
        <v>484.26691899999997</v>
      </c>
      <c r="X643" s="62"/>
      <c r="Y643" s="9"/>
    </row>
    <row r="644" spans="7:25" x14ac:dyDescent="0.3">
      <c r="G644" s="77"/>
      <c r="H644" s="62">
        <v>55</v>
      </c>
      <c r="I644" s="62" t="s">
        <v>26</v>
      </c>
      <c r="J644" s="78">
        <v>375</v>
      </c>
      <c r="K644" s="79">
        <v>1</v>
      </c>
      <c r="L644" s="80">
        <v>27185071</v>
      </c>
      <c r="M644" s="81">
        <v>19047072</v>
      </c>
      <c r="N644" s="80">
        <v>161738</v>
      </c>
      <c r="O644" s="80"/>
      <c r="P644" s="81">
        <v>8299737</v>
      </c>
      <c r="Q644" s="82">
        <v>1.4799999999999999E-4</v>
      </c>
      <c r="R644" s="83">
        <v>1228.3610759999999</v>
      </c>
      <c r="S644" s="80">
        <v>6261138</v>
      </c>
      <c r="T644" s="81">
        <v>131177</v>
      </c>
      <c r="U644" s="81">
        <v>6129961</v>
      </c>
      <c r="V644" s="84">
        <v>1.5699999999999999E-4</v>
      </c>
      <c r="W644" s="85">
        <v>962.40387699999997</v>
      </c>
      <c r="X644" s="62"/>
      <c r="Y644" s="9"/>
    </row>
    <row r="645" spans="7:25" x14ac:dyDescent="0.3">
      <c r="G645" s="77"/>
      <c r="H645" s="62">
        <v>71</v>
      </c>
      <c r="I645" s="62" t="s">
        <v>18</v>
      </c>
      <c r="J645" s="78">
        <v>375</v>
      </c>
      <c r="K645" s="79">
        <v>0</v>
      </c>
      <c r="L645" s="80">
        <v>27185071</v>
      </c>
      <c r="M645" s="81">
        <v>19047072</v>
      </c>
      <c r="N645" s="80">
        <v>161738</v>
      </c>
      <c r="O645" s="80"/>
      <c r="P645" s="81">
        <v>0</v>
      </c>
      <c r="Q645" s="82">
        <v>1.0000000000000001E-5</v>
      </c>
      <c r="R645" s="83">
        <v>0</v>
      </c>
      <c r="S645" s="80">
        <v>6261138</v>
      </c>
      <c r="T645" s="81">
        <v>131177</v>
      </c>
      <c r="U645" s="81">
        <v>0</v>
      </c>
      <c r="V645" s="84">
        <v>1.1E-5</v>
      </c>
      <c r="W645" s="85">
        <v>0</v>
      </c>
      <c r="X645" s="62"/>
      <c r="Y645" s="9"/>
    </row>
    <row r="646" spans="7:25" x14ac:dyDescent="0.3">
      <c r="G646" s="77"/>
      <c r="H646" s="62">
        <v>72</v>
      </c>
      <c r="I646" s="62" t="s">
        <v>28</v>
      </c>
      <c r="J646" s="78">
        <v>375</v>
      </c>
      <c r="K646" s="79">
        <v>0</v>
      </c>
      <c r="L646" s="80">
        <v>27185071</v>
      </c>
      <c r="M646" s="81">
        <v>19047072</v>
      </c>
      <c r="N646" s="80">
        <v>161738</v>
      </c>
      <c r="O646" s="80"/>
      <c r="P646" s="81">
        <v>0</v>
      </c>
      <c r="Q646" s="82">
        <v>2.9999999999999997E-4</v>
      </c>
      <c r="R646" s="83">
        <v>0</v>
      </c>
      <c r="S646" s="80">
        <v>6261138</v>
      </c>
      <c r="T646" s="81">
        <v>131177</v>
      </c>
      <c r="U646" s="81">
        <v>0</v>
      </c>
      <c r="V646" s="84">
        <v>3.1799999999999998E-4</v>
      </c>
      <c r="W646" s="85">
        <v>0</v>
      </c>
      <c r="X646" s="62"/>
      <c r="Y646" s="9"/>
    </row>
    <row r="647" spans="7:25" x14ac:dyDescent="0.3">
      <c r="G647" s="77"/>
      <c r="H647" s="62">
        <v>99</v>
      </c>
      <c r="I647" s="62" t="s">
        <v>109</v>
      </c>
      <c r="J647" s="78">
        <v>375</v>
      </c>
      <c r="K647" s="79">
        <v>1</v>
      </c>
      <c r="L647" s="80">
        <v>27185071</v>
      </c>
      <c r="M647" s="81">
        <v>19047072</v>
      </c>
      <c r="N647" s="80">
        <v>161738</v>
      </c>
      <c r="O647" s="80"/>
      <c r="P647" s="81">
        <v>8299737</v>
      </c>
      <c r="Q647" s="82">
        <v>0</v>
      </c>
      <c r="R647" s="83">
        <v>0</v>
      </c>
      <c r="S647" s="80">
        <v>6261138</v>
      </c>
      <c r="T647" s="81">
        <v>131177</v>
      </c>
      <c r="U647" s="81">
        <v>6129961</v>
      </c>
      <c r="V647" s="84">
        <v>0</v>
      </c>
      <c r="W647" s="85">
        <v>0</v>
      </c>
      <c r="X647" s="62"/>
      <c r="Y647" s="9"/>
    </row>
    <row r="648" spans="7:25" x14ac:dyDescent="0.3">
      <c r="G648" s="77"/>
      <c r="H648" s="62">
        <v>117</v>
      </c>
      <c r="I648" s="62" t="s">
        <v>21</v>
      </c>
      <c r="J648" s="78">
        <v>375</v>
      </c>
      <c r="K648" s="79">
        <v>1</v>
      </c>
      <c r="L648" s="80">
        <v>27185071</v>
      </c>
      <c r="M648" s="81">
        <v>19047072</v>
      </c>
      <c r="N648" s="80">
        <v>161738</v>
      </c>
      <c r="O648" s="80"/>
      <c r="P648" s="81">
        <v>8299737</v>
      </c>
      <c r="Q648" s="82">
        <v>2.5700000000000001E-4</v>
      </c>
      <c r="R648" s="83">
        <v>2133.0324089999999</v>
      </c>
      <c r="S648" s="80">
        <v>6261138</v>
      </c>
      <c r="T648" s="81">
        <v>131177</v>
      </c>
      <c r="U648" s="81">
        <v>6129961</v>
      </c>
      <c r="V648" s="84">
        <v>2.7300000000000002E-4</v>
      </c>
      <c r="W648" s="85">
        <v>1673.4793530000002</v>
      </c>
      <c r="X648" s="62"/>
      <c r="Y648" s="9"/>
    </row>
    <row r="649" spans="7:25" x14ac:dyDescent="0.3">
      <c r="G649" s="77"/>
      <c r="H649" s="62">
        <v>122</v>
      </c>
      <c r="I649" s="62" t="s">
        <v>96</v>
      </c>
      <c r="J649" s="78">
        <v>375</v>
      </c>
      <c r="K649" s="79">
        <v>1</v>
      </c>
      <c r="L649" s="80">
        <v>27185071</v>
      </c>
      <c r="M649" s="81">
        <v>19047072</v>
      </c>
      <c r="N649" s="80">
        <v>161738</v>
      </c>
      <c r="O649" s="80"/>
      <c r="P649" s="81">
        <v>8299737</v>
      </c>
      <c r="Q649" s="82">
        <v>0</v>
      </c>
      <c r="R649" s="83">
        <v>0</v>
      </c>
      <c r="S649" s="80">
        <v>6261138</v>
      </c>
      <c r="T649" s="81">
        <v>131177</v>
      </c>
      <c r="U649" s="81">
        <v>6129961</v>
      </c>
      <c r="V649" s="84">
        <v>0</v>
      </c>
      <c r="W649" s="85">
        <v>0</v>
      </c>
      <c r="X649" s="62"/>
      <c r="Y649" s="9"/>
    </row>
    <row r="650" spans="7:25" x14ac:dyDescent="0.3">
      <c r="G650" s="77"/>
      <c r="H650" s="62"/>
      <c r="I650" s="62"/>
      <c r="J650" s="78"/>
      <c r="K650" s="79"/>
      <c r="L650" s="81"/>
      <c r="M650" s="81"/>
      <c r="N650" s="81"/>
      <c r="O650" s="81"/>
      <c r="P650" s="81"/>
      <c r="Q650" s="84"/>
      <c r="R650" s="83"/>
      <c r="S650" s="81"/>
      <c r="T650" s="81"/>
      <c r="U650" s="81"/>
      <c r="V650" s="84"/>
      <c r="W650" s="85"/>
      <c r="X650" s="62"/>
      <c r="Y650" s="9"/>
    </row>
    <row r="651" spans="7:25" ht="15.6" x14ac:dyDescent="0.3">
      <c r="G651" s="90">
        <v>99</v>
      </c>
      <c r="H651" s="91" t="s">
        <v>109</v>
      </c>
      <c r="I651" s="62"/>
      <c r="J651" s="78"/>
      <c r="K651" s="79"/>
      <c r="L651" s="81"/>
      <c r="M651" s="81"/>
      <c r="N651" s="81"/>
      <c r="O651" s="81"/>
      <c r="P651" s="81"/>
      <c r="Q651" s="84"/>
      <c r="R651" s="83"/>
      <c r="S651" s="81"/>
      <c r="T651" s="81"/>
      <c r="U651" s="81"/>
      <c r="V651" s="84"/>
      <c r="W651" s="85"/>
      <c r="X651" s="62"/>
      <c r="Y651" s="9"/>
    </row>
    <row r="652" spans="7:25" x14ac:dyDescent="0.3">
      <c r="G652" s="77"/>
      <c r="H652" s="62">
        <v>1</v>
      </c>
      <c r="I652" s="62" t="s">
        <v>11</v>
      </c>
      <c r="J652" s="78">
        <v>820</v>
      </c>
      <c r="K652" s="79">
        <v>1</v>
      </c>
      <c r="L652" s="80">
        <v>0</v>
      </c>
      <c r="M652" s="81">
        <v>0</v>
      </c>
      <c r="N652" s="80">
        <v>119259</v>
      </c>
      <c r="O652" s="80"/>
      <c r="P652" s="81">
        <v>119259</v>
      </c>
      <c r="Q652" s="82">
        <v>2.2769999999999999E-3</v>
      </c>
      <c r="R652" s="83">
        <v>271.55274300000002</v>
      </c>
      <c r="S652" s="80">
        <v>0</v>
      </c>
      <c r="T652" s="81">
        <v>0</v>
      </c>
      <c r="U652" s="81">
        <v>0</v>
      </c>
      <c r="V652" s="84">
        <v>1.91E-3</v>
      </c>
      <c r="W652" s="85">
        <v>0</v>
      </c>
      <c r="X652" s="62"/>
      <c r="Y652" s="9"/>
    </row>
    <row r="653" spans="7:25" x14ac:dyDescent="0.3">
      <c r="G653" s="77"/>
      <c r="H653" s="62">
        <v>2</v>
      </c>
      <c r="I653" s="62" t="s">
        <v>27</v>
      </c>
      <c r="J653" s="78">
        <v>820</v>
      </c>
      <c r="K653" s="79">
        <v>1</v>
      </c>
      <c r="L653" s="80">
        <v>0</v>
      </c>
      <c r="M653" s="81">
        <v>0</v>
      </c>
      <c r="N653" s="80">
        <v>119259</v>
      </c>
      <c r="O653" s="80"/>
      <c r="P653" s="81">
        <v>119259</v>
      </c>
      <c r="Q653" s="82">
        <v>2.6200000000000003E-4</v>
      </c>
      <c r="R653" s="83">
        <v>31.245858000000002</v>
      </c>
      <c r="S653" s="80">
        <v>0</v>
      </c>
      <c r="T653" s="81">
        <v>0</v>
      </c>
      <c r="U653" s="81">
        <v>0</v>
      </c>
      <c r="V653" s="84">
        <v>2.6899999999999998E-4</v>
      </c>
      <c r="W653" s="85">
        <v>0</v>
      </c>
      <c r="X653" s="62"/>
      <c r="Y653" s="9"/>
    </row>
    <row r="654" spans="7:25" x14ac:dyDescent="0.3">
      <c r="G654" s="77"/>
      <c r="H654" s="62">
        <v>3</v>
      </c>
      <c r="I654" s="62" t="s">
        <v>20</v>
      </c>
      <c r="J654" s="78">
        <v>820</v>
      </c>
      <c r="K654" s="79">
        <v>1</v>
      </c>
      <c r="L654" s="80">
        <v>0</v>
      </c>
      <c r="M654" s="81">
        <v>0</v>
      </c>
      <c r="N654" s="80">
        <v>119259</v>
      </c>
      <c r="O654" s="80"/>
      <c r="P654" s="81">
        <v>119259</v>
      </c>
      <c r="Q654" s="82">
        <v>5.7799999999999995E-4</v>
      </c>
      <c r="R654" s="83">
        <v>68.931702000000001</v>
      </c>
      <c r="S654" s="80">
        <v>0</v>
      </c>
      <c r="T654" s="81">
        <v>0</v>
      </c>
      <c r="U654" s="81">
        <v>0</v>
      </c>
      <c r="V654" s="84">
        <v>5.9699999999999998E-4</v>
      </c>
      <c r="W654" s="85">
        <v>0</v>
      </c>
      <c r="X654" s="62"/>
      <c r="Y654" s="9"/>
    </row>
    <row r="655" spans="7:25" x14ac:dyDescent="0.3">
      <c r="G655" s="77"/>
      <c r="H655" s="62">
        <v>4</v>
      </c>
      <c r="I655" s="62" t="s">
        <v>10</v>
      </c>
      <c r="J655" s="78">
        <v>820</v>
      </c>
      <c r="K655" s="79">
        <v>1</v>
      </c>
      <c r="L655" s="80">
        <v>0</v>
      </c>
      <c r="M655" s="81">
        <v>0</v>
      </c>
      <c r="N655" s="80">
        <v>119259</v>
      </c>
      <c r="O655" s="80"/>
      <c r="P655" s="81">
        <v>119259</v>
      </c>
      <c r="Q655" s="82">
        <v>8.5789999999999998E-3</v>
      </c>
      <c r="R655" s="83">
        <v>1023.122961</v>
      </c>
      <c r="S655" s="80">
        <v>0</v>
      </c>
      <c r="T655" s="81">
        <v>0</v>
      </c>
      <c r="U655" s="81">
        <v>0</v>
      </c>
      <c r="V655" s="84">
        <v>9.2750000000000003E-3</v>
      </c>
      <c r="W655" s="85">
        <v>0</v>
      </c>
      <c r="X655" s="62"/>
      <c r="Y655" s="9"/>
    </row>
    <row r="656" spans="7:25" x14ac:dyDescent="0.3">
      <c r="G656" s="77"/>
      <c r="H656" s="62">
        <v>136</v>
      </c>
      <c r="I656" s="62" t="s">
        <v>159</v>
      </c>
      <c r="J656" s="78">
        <v>820</v>
      </c>
      <c r="K656" s="79">
        <v>1</v>
      </c>
      <c r="L656" s="80">
        <v>0</v>
      </c>
      <c r="M656" s="81">
        <v>0</v>
      </c>
      <c r="N656" s="80">
        <v>119259</v>
      </c>
      <c r="O656" s="80"/>
      <c r="P656" s="81">
        <v>119259</v>
      </c>
      <c r="Q656" s="82">
        <v>1.75E-4</v>
      </c>
      <c r="R656" s="83">
        <v>20.870325000000001</v>
      </c>
      <c r="S656" s="80">
        <v>0</v>
      </c>
      <c r="T656" s="81">
        <v>0</v>
      </c>
      <c r="U656" s="81">
        <v>0</v>
      </c>
      <c r="V656" s="84">
        <v>0</v>
      </c>
      <c r="W656" s="85">
        <v>0</v>
      </c>
      <c r="X656" s="62"/>
      <c r="Y656" s="9"/>
    </row>
    <row r="657" spans="7:25" x14ac:dyDescent="0.3">
      <c r="G657" s="77"/>
      <c r="H657" s="62">
        <v>6</v>
      </c>
      <c r="I657" s="62" t="s">
        <v>76</v>
      </c>
      <c r="J657" s="78">
        <v>820</v>
      </c>
      <c r="K657" s="79">
        <v>1</v>
      </c>
      <c r="L657" s="80">
        <v>0</v>
      </c>
      <c r="M657" s="81">
        <v>0</v>
      </c>
      <c r="N657" s="80">
        <v>119259</v>
      </c>
      <c r="O657" s="80"/>
      <c r="P657" s="81">
        <v>119259</v>
      </c>
      <c r="Q657" s="82">
        <v>0</v>
      </c>
      <c r="R657" s="83">
        <v>0</v>
      </c>
      <c r="S657" s="80">
        <v>0</v>
      </c>
      <c r="T657" s="81">
        <v>0</v>
      </c>
      <c r="U657" s="81">
        <v>0</v>
      </c>
      <c r="V657" s="84">
        <v>0</v>
      </c>
      <c r="W657" s="85">
        <v>0</v>
      </c>
      <c r="X657" s="62"/>
      <c r="Y657" s="9"/>
    </row>
    <row r="658" spans="7:25" x14ac:dyDescent="0.3">
      <c r="G658" s="77"/>
      <c r="H658" s="62">
        <v>7</v>
      </c>
      <c r="I658" s="62" t="s">
        <v>9</v>
      </c>
      <c r="J658" s="78">
        <v>820</v>
      </c>
      <c r="K658" s="79">
        <v>1</v>
      </c>
      <c r="L658" s="80">
        <v>0</v>
      </c>
      <c r="M658" s="81">
        <v>0</v>
      </c>
      <c r="N658" s="80">
        <v>119259</v>
      </c>
      <c r="O658" s="80"/>
      <c r="P658" s="81">
        <v>119259</v>
      </c>
      <c r="Q658" s="82">
        <v>1.1900000000000001E-4</v>
      </c>
      <c r="R658" s="83">
        <v>14.191821000000001</v>
      </c>
      <c r="S658" s="80">
        <v>0</v>
      </c>
      <c r="T658" s="81">
        <v>0</v>
      </c>
      <c r="U658" s="81">
        <v>0</v>
      </c>
      <c r="V658" s="84">
        <v>1.27E-4</v>
      </c>
      <c r="W658" s="85">
        <v>0</v>
      </c>
      <c r="X658" s="62"/>
      <c r="Y658" s="9"/>
    </row>
    <row r="659" spans="7:25" x14ac:dyDescent="0.3">
      <c r="G659" s="77"/>
      <c r="H659" s="62">
        <v>8</v>
      </c>
      <c r="I659" s="62" t="s">
        <v>23</v>
      </c>
      <c r="J659" s="78">
        <v>820</v>
      </c>
      <c r="K659" s="79">
        <v>1</v>
      </c>
      <c r="L659" s="80">
        <v>0</v>
      </c>
      <c r="M659" s="81">
        <v>0</v>
      </c>
      <c r="N659" s="80">
        <v>119259</v>
      </c>
      <c r="O659" s="80"/>
      <c r="P659" s="81">
        <v>119259</v>
      </c>
      <c r="Q659" s="82">
        <v>1.74E-4</v>
      </c>
      <c r="R659" s="83">
        <v>20.751066000000002</v>
      </c>
      <c r="S659" s="80">
        <v>0</v>
      </c>
      <c r="T659" s="81">
        <v>0</v>
      </c>
      <c r="U659" s="81">
        <v>0</v>
      </c>
      <c r="V659" s="84">
        <v>1.8699999999999999E-4</v>
      </c>
      <c r="W659" s="85">
        <v>0</v>
      </c>
      <c r="X659" s="62"/>
      <c r="Y659" s="9"/>
    </row>
    <row r="660" spans="7:25" x14ac:dyDescent="0.3">
      <c r="G660" s="77"/>
      <c r="H660" s="62">
        <v>9</v>
      </c>
      <c r="I660" s="62" t="s">
        <v>0</v>
      </c>
      <c r="J660" s="78">
        <v>820</v>
      </c>
      <c r="K660" s="79">
        <v>1</v>
      </c>
      <c r="L660" s="80">
        <v>0</v>
      </c>
      <c r="M660" s="81">
        <v>0</v>
      </c>
      <c r="N660" s="80">
        <v>119259</v>
      </c>
      <c r="O660" s="80"/>
      <c r="P660" s="81">
        <v>119259</v>
      </c>
      <c r="Q660" s="82">
        <v>2.4800000000000001E-4</v>
      </c>
      <c r="R660" s="83">
        <v>29.576232000000001</v>
      </c>
      <c r="S660" s="80">
        <v>0</v>
      </c>
      <c r="T660" s="81">
        <v>0</v>
      </c>
      <c r="U660" s="81">
        <v>0</v>
      </c>
      <c r="V660" s="84">
        <v>2.6600000000000001E-4</v>
      </c>
      <c r="W660" s="85">
        <v>0</v>
      </c>
      <c r="X660" s="62"/>
      <c r="Y660" s="9"/>
    </row>
    <row r="661" spans="7:25" x14ac:dyDescent="0.3">
      <c r="G661" s="77"/>
      <c r="H661" s="62">
        <v>29</v>
      </c>
      <c r="I661" s="62" t="s">
        <v>24</v>
      </c>
      <c r="J661" s="78">
        <v>820</v>
      </c>
      <c r="K661" s="79">
        <v>1</v>
      </c>
      <c r="L661" s="80">
        <v>0</v>
      </c>
      <c r="M661" s="81">
        <v>0</v>
      </c>
      <c r="N661" s="80">
        <v>119259</v>
      </c>
      <c r="O661" s="80"/>
      <c r="P661" s="81">
        <v>119259</v>
      </c>
      <c r="Q661" s="82">
        <v>3.1029999999999999E-3</v>
      </c>
      <c r="R661" s="83">
        <v>370.060677</v>
      </c>
      <c r="S661" s="80">
        <v>0</v>
      </c>
      <c r="T661" s="81">
        <v>0</v>
      </c>
      <c r="U661" s="81">
        <v>0</v>
      </c>
      <c r="V661" s="84">
        <v>3.1029999999999999E-3</v>
      </c>
      <c r="W661" s="85">
        <v>0</v>
      </c>
      <c r="X661" s="62"/>
      <c r="Y661" s="9"/>
    </row>
    <row r="662" spans="7:25" x14ac:dyDescent="0.3">
      <c r="G662" s="77"/>
      <c r="H662" s="62">
        <v>38</v>
      </c>
      <c r="I662" s="62" t="s">
        <v>12</v>
      </c>
      <c r="J662" s="78">
        <v>820</v>
      </c>
      <c r="K662" s="79">
        <v>1</v>
      </c>
      <c r="L662" s="80">
        <v>0</v>
      </c>
      <c r="M662" s="81">
        <v>0</v>
      </c>
      <c r="N662" s="80">
        <v>119259</v>
      </c>
      <c r="O662" s="80"/>
      <c r="P662" s="81">
        <v>119259</v>
      </c>
      <c r="Q662" s="82">
        <v>9.5000000000000005E-5</v>
      </c>
      <c r="R662" s="83">
        <v>11.329605000000001</v>
      </c>
      <c r="S662" s="80">
        <v>0</v>
      </c>
      <c r="T662" s="81">
        <v>0</v>
      </c>
      <c r="U662" s="81">
        <v>0</v>
      </c>
      <c r="V662" s="84">
        <v>7.8999999999999996E-5</v>
      </c>
      <c r="W662" s="85">
        <v>0</v>
      </c>
      <c r="X662" s="62"/>
      <c r="Y662" s="9"/>
    </row>
    <row r="663" spans="7:25" x14ac:dyDescent="0.3">
      <c r="G663" s="77"/>
      <c r="H663" s="62">
        <v>55</v>
      </c>
      <c r="I663" s="62" t="s">
        <v>26</v>
      </c>
      <c r="J663" s="78">
        <v>820</v>
      </c>
      <c r="K663" s="79">
        <v>1</v>
      </c>
      <c r="L663" s="80">
        <v>0</v>
      </c>
      <c r="M663" s="81">
        <v>0</v>
      </c>
      <c r="N663" s="80">
        <v>119259</v>
      </c>
      <c r="O663" s="80"/>
      <c r="P663" s="81">
        <v>119259</v>
      </c>
      <c r="Q663" s="82">
        <v>1.4799999999999999E-4</v>
      </c>
      <c r="R663" s="83">
        <v>17.650331999999999</v>
      </c>
      <c r="S663" s="80">
        <v>0</v>
      </c>
      <c r="T663" s="81">
        <v>0</v>
      </c>
      <c r="U663" s="81">
        <v>0</v>
      </c>
      <c r="V663" s="84">
        <v>1.5699999999999999E-4</v>
      </c>
      <c r="W663" s="85">
        <v>0</v>
      </c>
      <c r="X663" s="62"/>
      <c r="Y663" s="9"/>
    </row>
    <row r="664" spans="7:25" x14ac:dyDescent="0.3">
      <c r="G664" s="77"/>
      <c r="H664" s="62">
        <v>71</v>
      </c>
      <c r="I664" s="62" t="s">
        <v>18</v>
      </c>
      <c r="J664" s="78">
        <v>820</v>
      </c>
      <c r="K664" s="79">
        <v>0</v>
      </c>
      <c r="L664" s="80">
        <v>0</v>
      </c>
      <c r="M664" s="81">
        <v>0</v>
      </c>
      <c r="N664" s="80">
        <v>119259</v>
      </c>
      <c r="O664" s="80"/>
      <c r="P664" s="81">
        <v>0</v>
      </c>
      <c r="Q664" s="82">
        <v>1.0000000000000001E-5</v>
      </c>
      <c r="R664" s="83">
        <v>0</v>
      </c>
      <c r="S664" s="80">
        <v>0</v>
      </c>
      <c r="T664" s="81">
        <v>0</v>
      </c>
      <c r="U664" s="81">
        <v>0</v>
      </c>
      <c r="V664" s="84">
        <v>1.1E-5</v>
      </c>
      <c r="W664" s="85">
        <v>0</v>
      </c>
      <c r="X664" s="62"/>
      <c r="Y664" s="9"/>
    </row>
    <row r="665" spans="7:25" x14ac:dyDescent="0.3">
      <c r="G665" s="77"/>
      <c r="H665" s="62">
        <v>72</v>
      </c>
      <c r="I665" s="62" t="s">
        <v>28</v>
      </c>
      <c r="J665" s="78">
        <v>820</v>
      </c>
      <c r="K665" s="79">
        <v>0</v>
      </c>
      <c r="L665" s="80">
        <v>0</v>
      </c>
      <c r="M665" s="81">
        <v>0</v>
      </c>
      <c r="N665" s="80">
        <v>119259</v>
      </c>
      <c r="O665" s="80"/>
      <c r="P665" s="81">
        <v>0</v>
      </c>
      <c r="Q665" s="82">
        <v>2.9999999999999997E-4</v>
      </c>
      <c r="R665" s="83">
        <v>0</v>
      </c>
      <c r="S665" s="80">
        <v>0</v>
      </c>
      <c r="T665" s="81">
        <v>0</v>
      </c>
      <c r="U665" s="81">
        <v>0</v>
      </c>
      <c r="V665" s="84">
        <v>3.1799999999999998E-4</v>
      </c>
      <c r="W665" s="85">
        <v>0</v>
      </c>
      <c r="X665" s="62"/>
      <c r="Y665" s="9"/>
    </row>
    <row r="666" spans="7:25" x14ac:dyDescent="0.3">
      <c r="G666" s="77"/>
      <c r="H666" s="62">
        <v>99</v>
      </c>
      <c r="I666" s="62" t="s">
        <v>109</v>
      </c>
      <c r="J666" s="78">
        <v>820</v>
      </c>
      <c r="K666" s="79">
        <v>1</v>
      </c>
      <c r="L666" s="80">
        <v>0</v>
      </c>
      <c r="M666" s="81">
        <v>0</v>
      </c>
      <c r="N666" s="80">
        <v>119259</v>
      </c>
      <c r="O666" s="80"/>
      <c r="P666" s="81">
        <v>119259</v>
      </c>
      <c r="Q666" s="82">
        <v>0</v>
      </c>
      <c r="R666" s="83">
        <v>0</v>
      </c>
      <c r="S666" s="80">
        <v>0</v>
      </c>
      <c r="T666" s="81">
        <v>0</v>
      </c>
      <c r="U666" s="81">
        <v>0</v>
      </c>
      <c r="V666" s="84">
        <v>0</v>
      </c>
      <c r="W666" s="85">
        <v>0</v>
      </c>
      <c r="X666" s="62"/>
      <c r="Y666" s="9"/>
    </row>
    <row r="667" spans="7:25" x14ac:dyDescent="0.3">
      <c r="G667" s="77"/>
      <c r="H667" s="62">
        <v>117</v>
      </c>
      <c r="I667" s="62" t="s">
        <v>21</v>
      </c>
      <c r="J667" s="78">
        <v>820</v>
      </c>
      <c r="K667" s="79">
        <v>1</v>
      </c>
      <c r="L667" s="80">
        <v>0</v>
      </c>
      <c r="M667" s="81">
        <v>0</v>
      </c>
      <c r="N667" s="80">
        <v>119259</v>
      </c>
      <c r="O667" s="80"/>
      <c r="P667" s="81">
        <v>119259</v>
      </c>
      <c r="Q667" s="82">
        <v>2.5700000000000001E-4</v>
      </c>
      <c r="R667" s="83">
        <v>30.649563000000001</v>
      </c>
      <c r="S667" s="80">
        <v>0</v>
      </c>
      <c r="T667" s="81">
        <v>0</v>
      </c>
      <c r="U667" s="81">
        <v>0</v>
      </c>
      <c r="V667" s="84">
        <v>2.7300000000000002E-4</v>
      </c>
      <c r="W667" s="85">
        <v>0</v>
      </c>
      <c r="X667" s="62"/>
      <c r="Y667" s="9"/>
    </row>
    <row r="668" spans="7:25" x14ac:dyDescent="0.3">
      <c r="G668" s="77"/>
      <c r="H668" s="62">
        <v>122</v>
      </c>
      <c r="I668" s="62" t="s">
        <v>96</v>
      </c>
      <c r="J668" s="78">
        <v>820</v>
      </c>
      <c r="K668" s="79">
        <v>1</v>
      </c>
      <c r="L668" s="80">
        <v>0</v>
      </c>
      <c r="M668" s="81">
        <v>0</v>
      </c>
      <c r="N668" s="80">
        <v>119259</v>
      </c>
      <c r="O668" s="80"/>
      <c r="P668" s="81">
        <v>119259</v>
      </c>
      <c r="Q668" s="82">
        <v>0</v>
      </c>
      <c r="R668" s="83">
        <v>0</v>
      </c>
      <c r="S668" s="80">
        <v>0</v>
      </c>
      <c r="T668" s="81">
        <v>0</v>
      </c>
      <c r="U668" s="81">
        <v>0</v>
      </c>
      <c r="V668" s="84">
        <v>0</v>
      </c>
      <c r="W668" s="85">
        <v>0</v>
      </c>
      <c r="X668" s="62"/>
      <c r="Y668" s="9"/>
    </row>
    <row r="669" spans="7:25" ht="15" thickBot="1" x14ac:dyDescent="0.35">
      <c r="G669" s="86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8"/>
      <c r="X669" s="62"/>
      <c r="Y669" s="9"/>
    </row>
    <row r="670" spans="7:25" x14ac:dyDescent="0.3">
      <c r="G670" s="62">
        <v>99</v>
      </c>
      <c r="H670" s="62" t="s">
        <v>109</v>
      </c>
      <c r="I670" s="62"/>
      <c r="J670" s="78"/>
      <c r="K670" s="79"/>
      <c r="L670" s="81"/>
      <c r="M670" s="81"/>
      <c r="N670" s="81"/>
      <c r="O670" s="81"/>
      <c r="P670" s="81"/>
      <c r="Q670" s="84"/>
      <c r="R670" s="83">
        <v>140714.73447300002</v>
      </c>
      <c r="S670" s="81"/>
      <c r="T670" s="81"/>
      <c r="U670" s="81"/>
      <c r="V670" s="84"/>
      <c r="W670" s="83">
        <v>104215.466961</v>
      </c>
      <c r="X670" s="89">
        <v>244930.20143400002</v>
      </c>
      <c r="Y670" s="9"/>
    </row>
    <row r="671" spans="7:25" x14ac:dyDescent="0.3">
      <c r="G671" s="62"/>
      <c r="H671" s="62"/>
      <c r="I671" s="62"/>
      <c r="J671" s="78"/>
      <c r="K671" s="79"/>
      <c r="L671" s="81"/>
      <c r="M671" s="81"/>
      <c r="N671" s="81"/>
      <c r="O671" s="81"/>
      <c r="P671" s="81"/>
      <c r="Q671" s="84"/>
      <c r="R671" s="83"/>
      <c r="S671" s="81"/>
      <c r="T671" s="81"/>
      <c r="U671" s="81"/>
      <c r="V671" s="84"/>
      <c r="W671" s="83"/>
      <c r="X671" s="62"/>
      <c r="Y671" s="9"/>
    </row>
    <row r="672" spans="7:25" ht="15" thickBot="1" x14ac:dyDescent="0.35">
      <c r="G672" s="62"/>
      <c r="H672" s="62"/>
      <c r="I672" s="62"/>
      <c r="J672" s="63" t="s">
        <v>59</v>
      </c>
      <c r="K672" s="64" t="s">
        <v>60</v>
      </c>
      <c r="L672" s="65" t="s">
        <v>61</v>
      </c>
      <c r="M672" s="65" t="s">
        <v>186</v>
      </c>
      <c r="N672" s="65" t="s">
        <v>62</v>
      </c>
      <c r="O672" s="65" t="s">
        <v>187</v>
      </c>
      <c r="P672" s="65" t="s">
        <v>63</v>
      </c>
      <c r="Q672" s="66" t="s">
        <v>64</v>
      </c>
      <c r="R672" s="67" t="s">
        <v>65</v>
      </c>
      <c r="S672" s="65" t="s">
        <v>66</v>
      </c>
      <c r="T672" s="65" t="s">
        <v>67</v>
      </c>
      <c r="U672" s="65" t="s">
        <v>68</v>
      </c>
      <c r="V672" s="66" t="s">
        <v>69</v>
      </c>
      <c r="W672" s="67" t="s">
        <v>70</v>
      </c>
      <c r="X672" s="62"/>
      <c r="Y672" s="9"/>
    </row>
    <row r="673" spans="7:25" ht="15.6" x14ac:dyDescent="0.3">
      <c r="G673" s="68">
        <v>106</v>
      </c>
      <c r="H673" s="69" t="s">
        <v>110</v>
      </c>
      <c r="I673" s="70"/>
      <c r="J673" s="71"/>
      <c r="K673" s="72"/>
      <c r="L673" s="73"/>
      <c r="M673" s="73"/>
      <c r="N673" s="73"/>
      <c r="O673" s="73"/>
      <c r="P673" s="73"/>
      <c r="Q673" s="74"/>
      <c r="R673" s="75"/>
      <c r="S673" s="73"/>
      <c r="T673" s="73"/>
      <c r="U673" s="73"/>
      <c r="V673" s="74"/>
      <c r="W673" s="76"/>
      <c r="X673" s="62"/>
      <c r="Y673" s="9"/>
    </row>
    <row r="674" spans="7:25" x14ac:dyDescent="0.3">
      <c r="G674" s="77"/>
      <c r="H674" s="62">
        <v>1</v>
      </c>
      <c r="I674" s="62" t="s">
        <v>11</v>
      </c>
      <c r="J674" s="78">
        <v>390</v>
      </c>
      <c r="K674" s="95">
        <v>0.71899999999999997</v>
      </c>
      <c r="L674" s="80">
        <v>31751484</v>
      </c>
      <c r="M674" s="81">
        <v>10301587</v>
      </c>
      <c r="N674" s="80">
        <v>103660</v>
      </c>
      <c r="O674" s="80"/>
      <c r="P674" s="81">
        <v>15497007.482999999</v>
      </c>
      <c r="Q674" s="82">
        <v>2.2769999999999999E-3</v>
      </c>
      <c r="R674" s="83">
        <v>35286.686038790998</v>
      </c>
      <c r="S674" s="80">
        <v>990522</v>
      </c>
      <c r="T674" s="81">
        <v>143991</v>
      </c>
      <c r="U674" s="81">
        <v>608655.78899999999</v>
      </c>
      <c r="V674" s="84">
        <v>1.91E-3</v>
      </c>
      <c r="W674" s="85">
        <v>1162.5325569900001</v>
      </c>
      <c r="X674" s="62"/>
      <c r="Y674" s="9"/>
    </row>
    <row r="675" spans="7:25" x14ac:dyDescent="0.3">
      <c r="G675" s="77"/>
      <c r="H675" s="62">
        <v>2</v>
      </c>
      <c r="I675" s="62" t="s">
        <v>27</v>
      </c>
      <c r="J675" s="78">
        <v>390</v>
      </c>
      <c r="K675" s="95">
        <v>0.71899999999999997</v>
      </c>
      <c r="L675" s="80">
        <v>31751484</v>
      </c>
      <c r="M675" s="81">
        <v>10301587</v>
      </c>
      <c r="N675" s="80">
        <v>103660</v>
      </c>
      <c r="O675" s="80"/>
      <c r="P675" s="81">
        <v>15497007.482999999</v>
      </c>
      <c r="Q675" s="82">
        <v>2.6200000000000003E-4</v>
      </c>
      <c r="R675" s="83">
        <v>4060.2159605460001</v>
      </c>
      <c r="S675" s="80">
        <v>990522</v>
      </c>
      <c r="T675" s="81">
        <v>143991</v>
      </c>
      <c r="U675" s="81">
        <v>608655.78899999999</v>
      </c>
      <c r="V675" s="84">
        <v>2.6899999999999998E-4</v>
      </c>
      <c r="W675" s="85">
        <v>163.72840724099999</v>
      </c>
      <c r="X675" s="62"/>
      <c r="Y675" s="9"/>
    </row>
    <row r="676" spans="7:25" x14ac:dyDescent="0.3">
      <c r="G676" s="77"/>
      <c r="H676" s="62">
        <v>3</v>
      </c>
      <c r="I676" s="62" t="s">
        <v>20</v>
      </c>
      <c r="J676" s="78">
        <v>390</v>
      </c>
      <c r="K676" s="95">
        <v>0.71899999999999997</v>
      </c>
      <c r="L676" s="80">
        <v>31751484</v>
      </c>
      <c r="M676" s="81">
        <v>10301587</v>
      </c>
      <c r="N676" s="80">
        <v>103660</v>
      </c>
      <c r="O676" s="80"/>
      <c r="P676" s="81">
        <v>15497007.482999999</v>
      </c>
      <c r="Q676" s="82">
        <v>5.7799999999999995E-4</v>
      </c>
      <c r="R676" s="83">
        <v>8957.2703251739986</v>
      </c>
      <c r="S676" s="80">
        <v>990522</v>
      </c>
      <c r="T676" s="81">
        <v>143991</v>
      </c>
      <c r="U676" s="81">
        <v>608655.78899999999</v>
      </c>
      <c r="V676" s="84">
        <v>5.9699999999999998E-4</v>
      </c>
      <c r="W676" s="85">
        <v>363.36750603299998</v>
      </c>
      <c r="X676" s="62"/>
      <c r="Y676" s="9"/>
    </row>
    <row r="677" spans="7:25" x14ac:dyDescent="0.3">
      <c r="G677" s="77"/>
      <c r="H677" s="62">
        <v>4</v>
      </c>
      <c r="I677" s="62" t="s">
        <v>10</v>
      </c>
      <c r="J677" s="78">
        <v>390</v>
      </c>
      <c r="K677" s="95">
        <v>0.71899999999999997</v>
      </c>
      <c r="L677" s="80">
        <v>31751484</v>
      </c>
      <c r="M677" s="81">
        <v>10301587</v>
      </c>
      <c r="N677" s="80">
        <v>103660</v>
      </c>
      <c r="O677" s="80"/>
      <c r="P677" s="81">
        <v>15497007.482999999</v>
      </c>
      <c r="Q677" s="82">
        <v>8.5789999999999998E-3</v>
      </c>
      <c r="R677" s="83">
        <v>132948.82719665699</v>
      </c>
      <c r="S677" s="80">
        <v>990522</v>
      </c>
      <c r="T677" s="81">
        <v>143991</v>
      </c>
      <c r="U677" s="81">
        <v>608655.78899999999</v>
      </c>
      <c r="V677" s="84">
        <v>9.2750000000000003E-3</v>
      </c>
      <c r="W677" s="85">
        <v>5645.2824429749999</v>
      </c>
      <c r="X677" s="62"/>
      <c r="Y677" s="9"/>
    </row>
    <row r="678" spans="7:25" x14ac:dyDescent="0.3">
      <c r="G678" s="77"/>
      <c r="H678" s="62">
        <v>136</v>
      </c>
      <c r="I678" s="62" t="s">
        <v>159</v>
      </c>
      <c r="J678" s="78">
        <v>390</v>
      </c>
      <c r="K678" s="95">
        <v>0.71899999999999997</v>
      </c>
      <c r="L678" s="80">
        <v>31751484</v>
      </c>
      <c r="M678" s="81">
        <v>10301587</v>
      </c>
      <c r="N678" s="80">
        <v>103660</v>
      </c>
      <c r="O678" s="80"/>
      <c r="P678" s="81">
        <v>15497007.482999999</v>
      </c>
      <c r="Q678" s="82">
        <v>1.75E-4</v>
      </c>
      <c r="R678" s="83">
        <v>2711.976309525</v>
      </c>
      <c r="S678" s="80">
        <v>990522</v>
      </c>
      <c r="T678" s="81">
        <v>143991</v>
      </c>
      <c r="U678" s="81">
        <v>608655.78899999999</v>
      </c>
      <c r="V678" s="84">
        <v>0</v>
      </c>
      <c r="W678" s="85">
        <v>0</v>
      </c>
      <c r="X678" s="62"/>
      <c r="Y678" s="9"/>
    </row>
    <row r="679" spans="7:25" x14ac:dyDescent="0.3">
      <c r="G679" s="77"/>
      <c r="H679" s="62">
        <v>6</v>
      </c>
      <c r="I679" s="62" t="s">
        <v>76</v>
      </c>
      <c r="J679" s="78">
        <v>390</v>
      </c>
      <c r="K679" s="95">
        <v>0.71899999999999997</v>
      </c>
      <c r="L679" s="80">
        <v>31751484</v>
      </c>
      <c r="M679" s="81">
        <v>10301587</v>
      </c>
      <c r="N679" s="80">
        <v>103660</v>
      </c>
      <c r="O679" s="80"/>
      <c r="P679" s="81">
        <v>15497007.482999999</v>
      </c>
      <c r="Q679" s="82">
        <v>0</v>
      </c>
      <c r="R679" s="83">
        <v>0</v>
      </c>
      <c r="S679" s="80">
        <v>990522</v>
      </c>
      <c r="T679" s="81">
        <v>143991</v>
      </c>
      <c r="U679" s="81">
        <v>608655.78899999999</v>
      </c>
      <c r="V679" s="84">
        <v>0</v>
      </c>
      <c r="W679" s="85">
        <v>0</v>
      </c>
      <c r="X679" s="62"/>
      <c r="Y679" s="9"/>
    </row>
    <row r="680" spans="7:25" x14ac:dyDescent="0.3">
      <c r="G680" s="77"/>
      <c r="H680" s="62">
        <v>7</v>
      </c>
      <c r="I680" s="62" t="s">
        <v>9</v>
      </c>
      <c r="J680" s="78">
        <v>390</v>
      </c>
      <c r="K680" s="95">
        <v>0.71899999999999997</v>
      </c>
      <c r="L680" s="80">
        <v>31751484</v>
      </c>
      <c r="M680" s="81">
        <v>10301587</v>
      </c>
      <c r="N680" s="80">
        <v>103660</v>
      </c>
      <c r="O680" s="80"/>
      <c r="P680" s="81">
        <v>15497007.482999999</v>
      </c>
      <c r="Q680" s="82">
        <v>1.1900000000000001E-4</v>
      </c>
      <c r="R680" s="83">
        <v>1844.143890477</v>
      </c>
      <c r="S680" s="80">
        <v>990522</v>
      </c>
      <c r="T680" s="81">
        <v>143991</v>
      </c>
      <c r="U680" s="81">
        <v>608655.78899999999</v>
      </c>
      <c r="V680" s="84">
        <v>1.27E-4</v>
      </c>
      <c r="W680" s="85">
        <v>77.299285202999997</v>
      </c>
      <c r="X680" s="62"/>
      <c r="Y680" s="9"/>
    </row>
    <row r="681" spans="7:25" x14ac:dyDescent="0.3">
      <c r="G681" s="77"/>
      <c r="H681" s="62">
        <v>8</v>
      </c>
      <c r="I681" s="62" t="s">
        <v>23</v>
      </c>
      <c r="J681" s="78">
        <v>390</v>
      </c>
      <c r="K681" s="95">
        <v>0.71899999999999997</v>
      </c>
      <c r="L681" s="80">
        <v>31751484</v>
      </c>
      <c r="M681" s="81">
        <v>10301587</v>
      </c>
      <c r="N681" s="80">
        <v>103660</v>
      </c>
      <c r="O681" s="80"/>
      <c r="P681" s="81">
        <v>15497007.482999999</v>
      </c>
      <c r="Q681" s="82">
        <v>1.74E-4</v>
      </c>
      <c r="R681" s="83">
        <v>2696.4793020419997</v>
      </c>
      <c r="S681" s="80">
        <v>990522</v>
      </c>
      <c r="T681" s="81">
        <v>143991</v>
      </c>
      <c r="U681" s="81">
        <v>608655.78899999999</v>
      </c>
      <c r="V681" s="84">
        <v>1.8699999999999999E-4</v>
      </c>
      <c r="W681" s="85">
        <v>113.81863254299999</v>
      </c>
      <c r="X681" s="62"/>
      <c r="Y681" s="9"/>
    </row>
    <row r="682" spans="7:25" x14ac:dyDescent="0.3">
      <c r="G682" s="77"/>
      <c r="H682" s="62">
        <v>9</v>
      </c>
      <c r="I682" s="62" t="s">
        <v>0</v>
      </c>
      <c r="J682" s="78">
        <v>390</v>
      </c>
      <c r="K682" s="95">
        <v>0.71899999999999997</v>
      </c>
      <c r="L682" s="80">
        <v>31751484</v>
      </c>
      <c r="M682" s="81">
        <v>10301587</v>
      </c>
      <c r="N682" s="80">
        <v>103660</v>
      </c>
      <c r="O682" s="80"/>
      <c r="P682" s="81">
        <v>15497007.482999999</v>
      </c>
      <c r="Q682" s="82">
        <v>2.4800000000000001E-4</v>
      </c>
      <c r="R682" s="83">
        <v>3843.2578557839997</v>
      </c>
      <c r="S682" s="80">
        <v>990522</v>
      </c>
      <c r="T682" s="81">
        <v>143991</v>
      </c>
      <c r="U682" s="81">
        <v>608655.78899999999</v>
      </c>
      <c r="V682" s="84">
        <v>2.6600000000000001E-4</v>
      </c>
      <c r="W682" s="85">
        <v>161.90243987400001</v>
      </c>
      <c r="X682" s="62"/>
      <c r="Y682" s="9"/>
    </row>
    <row r="683" spans="7:25" x14ac:dyDescent="0.3">
      <c r="G683" s="77"/>
      <c r="H683" s="62">
        <v>17</v>
      </c>
      <c r="I683" s="62" t="s">
        <v>16</v>
      </c>
      <c r="J683" s="78">
        <v>390</v>
      </c>
      <c r="K683" s="95">
        <v>0.71899999999999997</v>
      </c>
      <c r="L683" s="80">
        <v>31751484</v>
      </c>
      <c r="M683" s="81">
        <v>10301587</v>
      </c>
      <c r="N683" s="80">
        <v>103660</v>
      </c>
      <c r="O683" s="80"/>
      <c r="P683" s="81">
        <v>15497007.482999999</v>
      </c>
      <c r="Q683" s="82">
        <v>7.0899999999999999E-4</v>
      </c>
      <c r="R683" s="83">
        <v>10987.378305446999</v>
      </c>
      <c r="S683" s="80">
        <v>990522</v>
      </c>
      <c r="T683" s="81">
        <v>143991</v>
      </c>
      <c r="U683" s="81">
        <v>608655.78899999999</v>
      </c>
      <c r="V683" s="84">
        <v>7.5799999999999999E-4</v>
      </c>
      <c r="W683" s="85">
        <v>461.36108806199996</v>
      </c>
      <c r="X683" s="62"/>
      <c r="Y683" s="9"/>
    </row>
    <row r="684" spans="7:25" x14ac:dyDescent="0.3">
      <c r="G684" s="77"/>
      <c r="H684" s="62">
        <v>29</v>
      </c>
      <c r="I684" s="62" t="s">
        <v>24</v>
      </c>
      <c r="J684" s="78">
        <v>390</v>
      </c>
      <c r="K684" s="95">
        <v>0.71899999999999997</v>
      </c>
      <c r="L684" s="80">
        <v>31751484</v>
      </c>
      <c r="M684" s="81">
        <v>10301587</v>
      </c>
      <c r="N684" s="80">
        <v>103660</v>
      </c>
      <c r="O684" s="80"/>
      <c r="P684" s="81">
        <v>15497007.482999999</v>
      </c>
      <c r="Q684" s="82">
        <v>3.1029999999999999E-3</v>
      </c>
      <c r="R684" s="83">
        <v>48087.214219748996</v>
      </c>
      <c r="S684" s="80">
        <v>990522</v>
      </c>
      <c r="T684" s="81">
        <v>143991</v>
      </c>
      <c r="U684" s="81">
        <v>608655.78899999999</v>
      </c>
      <c r="V684" s="84">
        <v>3.1029999999999999E-3</v>
      </c>
      <c r="W684" s="85">
        <v>1888.6589132669999</v>
      </c>
      <c r="X684" s="62"/>
      <c r="Y684" s="9"/>
    </row>
    <row r="685" spans="7:25" x14ac:dyDescent="0.3">
      <c r="G685" s="77"/>
      <c r="H685" s="62">
        <v>38</v>
      </c>
      <c r="I685" s="62" t="s">
        <v>12</v>
      </c>
      <c r="J685" s="78">
        <v>390</v>
      </c>
      <c r="K685" s="95">
        <v>0.71899999999999997</v>
      </c>
      <c r="L685" s="80">
        <v>31751484</v>
      </c>
      <c r="M685" s="81">
        <v>10301587</v>
      </c>
      <c r="N685" s="80">
        <v>103660</v>
      </c>
      <c r="O685" s="80"/>
      <c r="P685" s="81">
        <v>15497007.482999999</v>
      </c>
      <c r="Q685" s="82">
        <v>9.5000000000000005E-5</v>
      </c>
      <c r="R685" s="83">
        <v>1472.2157108849999</v>
      </c>
      <c r="S685" s="80">
        <v>990522</v>
      </c>
      <c r="T685" s="81">
        <v>143991</v>
      </c>
      <c r="U685" s="81">
        <v>608655.78899999999</v>
      </c>
      <c r="V685" s="84">
        <v>7.8999999999999996E-5</v>
      </c>
      <c r="W685" s="85">
        <v>48.083807330999996</v>
      </c>
      <c r="X685" s="62"/>
      <c r="Y685" s="9"/>
    </row>
    <row r="686" spans="7:25" x14ac:dyDescent="0.3">
      <c r="G686" s="77"/>
      <c r="H686" s="62">
        <v>55</v>
      </c>
      <c r="I686" s="62" t="s">
        <v>26</v>
      </c>
      <c r="J686" s="78">
        <v>390</v>
      </c>
      <c r="K686" s="95">
        <v>0.71899999999999997</v>
      </c>
      <c r="L686" s="80">
        <v>31751484</v>
      </c>
      <c r="M686" s="81">
        <v>10301587</v>
      </c>
      <c r="N686" s="80">
        <v>103660</v>
      </c>
      <c r="O686" s="80"/>
      <c r="P686" s="81">
        <v>15497007.482999999</v>
      </c>
      <c r="Q686" s="82">
        <v>1.4799999999999999E-4</v>
      </c>
      <c r="R686" s="83">
        <v>2293.557107484</v>
      </c>
      <c r="S686" s="80">
        <v>990522</v>
      </c>
      <c r="T686" s="81">
        <v>143991</v>
      </c>
      <c r="U686" s="81">
        <v>608655.78899999999</v>
      </c>
      <c r="V686" s="84">
        <v>1.5699999999999999E-4</v>
      </c>
      <c r="W686" s="85">
        <v>95.558958872999995</v>
      </c>
      <c r="X686" s="62"/>
      <c r="Y686" s="9"/>
    </row>
    <row r="687" spans="7:25" x14ac:dyDescent="0.3">
      <c r="G687" s="77"/>
      <c r="H687" s="62">
        <v>71</v>
      </c>
      <c r="I687" s="62" t="s">
        <v>18</v>
      </c>
      <c r="J687" s="78">
        <v>390</v>
      </c>
      <c r="K687" s="95">
        <v>0</v>
      </c>
      <c r="L687" s="80">
        <v>31751484</v>
      </c>
      <c r="M687" s="81">
        <v>10301587</v>
      </c>
      <c r="N687" s="80">
        <v>103660</v>
      </c>
      <c r="O687" s="80"/>
      <c r="P687" s="81">
        <v>0</v>
      </c>
      <c r="Q687" s="82">
        <v>1.0000000000000001E-5</v>
      </c>
      <c r="R687" s="83">
        <v>0</v>
      </c>
      <c r="S687" s="80">
        <v>990522</v>
      </c>
      <c r="T687" s="81">
        <v>143991</v>
      </c>
      <c r="U687" s="81">
        <v>0</v>
      </c>
      <c r="V687" s="84">
        <v>1.1E-5</v>
      </c>
      <c r="W687" s="85">
        <v>0</v>
      </c>
      <c r="X687" s="62"/>
      <c r="Y687" s="9"/>
    </row>
    <row r="688" spans="7:25" x14ac:dyDescent="0.3">
      <c r="G688" s="77"/>
      <c r="H688" s="62">
        <v>72</v>
      </c>
      <c r="I688" s="62" t="s">
        <v>28</v>
      </c>
      <c r="J688" s="78">
        <v>390</v>
      </c>
      <c r="K688" s="95">
        <v>0</v>
      </c>
      <c r="L688" s="80">
        <v>31751484</v>
      </c>
      <c r="M688" s="81">
        <v>10301587</v>
      </c>
      <c r="N688" s="80">
        <v>103660</v>
      </c>
      <c r="O688" s="80"/>
      <c r="P688" s="81">
        <v>0</v>
      </c>
      <c r="Q688" s="82">
        <v>2.9999999999999997E-4</v>
      </c>
      <c r="R688" s="83">
        <v>0</v>
      </c>
      <c r="S688" s="80">
        <v>990522</v>
      </c>
      <c r="T688" s="81">
        <v>143991</v>
      </c>
      <c r="U688" s="81">
        <v>0</v>
      </c>
      <c r="V688" s="84">
        <v>3.1799999999999998E-4</v>
      </c>
      <c r="W688" s="85">
        <v>0</v>
      </c>
      <c r="X688" s="62"/>
      <c r="Y688" s="9"/>
    </row>
    <row r="689" spans="7:25" x14ac:dyDescent="0.3">
      <c r="G689" s="77"/>
      <c r="H689" s="62">
        <v>106</v>
      </c>
      <c r="I689" s="62" t="s">
        <v>110</v>
      </c>
      <c r="J689" s="78">
        <v>390</v>
      </c>
      <c r="K689" s="95">
        <v>0.71899999999999997</v>
      </c>
      <c r="L689" s="80">
        <v>31751484</v>
      </c>
      <c r="M689" s="81">
        <v>10301587</v>
      </c>
      <c r="N689" s="80">
        <v>103660</v>
      </c>
      <c r="O689" s="80"/>
      <c r="P689" s="81">
        <v>15497007.482999999</v>
      </c>
      <c r="Q689" s="82">
        <v>0</v>
      </c>
      <c r="R689" s="83">
        <v>0</v>
      </c>
      <c r="S689" s="80">
        <v>990522</v>
      </c>
      <c r="T689" s="81">
        <v>143991</v>
      </c>
      <c r="U689" s="81">
        <v>608655.78899999999</v>
      </c>
      <c r="V689" s="84">
        <v>0</v>
      </c>
      <c r="W689" s="85">
        <v>0</v>
      </c>
      <c r="X689" s="62"/>
      <c r="Y689" s="9"/>
    </row>
    <row r="690" spans="7:25" x14ac:dyDescent="0.3">
      <c r="G690" s="77"/>
      <c r="H690" s="62">
        <v>117</v>
      </c>
      <c r="I690" s="62" t="s">
        <v>21</v>
      </c>
      <c r="J690" s="78">
        <v>390</v>
      </c>
      <c r="K690" s="95">
        <v>0.71899999999999997</v>
      </c>
      <c r="L690" s="80">
        <v>31751484</v>
      </c>
      <c r="M690" s="81">
        <v>10301587</v>
      </c>
      <c r="N690" s="80">
        <v>103660</v>
      </c>
      <c r="O690" s="80"/>
      <c r="P690" s="81">
        <v>15497007.482999999</v>
      </c>
      <c r="Q690" s="82">
        <v>2.5700000000000001E-4</v>
      </c>
      <c r="R690" s="83">
        <v>3982.7309231310001</v>
      </c>
      <c r="S690" s="80">
        <v>990522</v>
      </c>
      <c r="T690" s="81">
        <v>143991</v>
      </c>
      <c r="U690" s="81">
        <v>608655.78899999999</v>
      </c>
      <c r="V690" s="84">
        <v>2.7300000000000002E-4</v>
      </c>
      <c r="W690" s="85">
        <v>166.163030397</v>
      </c>
      <c r="X690" s="62"/>
      <c r="Y690" s="9"/>
    </row>
    <row r="691" spans="7:25" x14ac:dyDescent="0.3">
      <c r="G691" s="77"/>
      <c r="H691" s="62">
        <v>122</v>
      </c>
      <c r="I691" s="62" t="s">
        <v>96</v>
      </c>
      <c r="J691" s="78">
        <v>390</v>
      </c>
      <c r="K691" s="95">
        <v>0.71899999999999997</v>
      </c>
      <c r="L691" s="80">
        <v>31751484</v>
      </c>
      <c r="M691" s="81">
        <v>10301587</v>
      </c>
      <c r="N691" s="80">
        <v>103660</v>
      </c>
      <c r="O691" s="80"/>
      <c r="P691" s="81">
        <v>15497007.482999999</v>
      </c>
      <c r="Q691" s="82">
        <v>0</v>
      </c>
      <c r="R691" s="83">
        <v>0</v>
      </c>
      <c r="S691" s="80">
        <v>990522</v>
      </c>
      <c r="T691" s="81">
        <v>143991</v>
      </c>
      <c r="U691" s="81">
        <v>608655.78899999999</v>
      </c>
      <c r="V691" s="84">
        <v>0</v>
      </c>
      <c r="W691" s="85">
        <v>0</v>
      </c>
      <c r="X691" s="62"/>
      <c r="Y691" s="9"/>
    </row>
    <row r="692" spans="7:25" x14ac:dyDescent="0.3">
      <c r="G692" s="77"/>
      <c r="H692" s="62"/>
      <c r="I692" s="62"/>
      <c r="J692" s="78"/>
      <c r="K692" s="95"/>
      <c r="L692" s="81"/>
      <c r="M692" s="81"/>
      <c r="N692" s="81"/>
      <c r="O692" s="81"/>
      <c r="P692" s="81"/>
      <c r="Q692" s="84"/>
      <c r="R692" s="83"/>
      <c r="S692" s="81"/>
      <c r="T692" s="81"/>
      <c r="U692" s="81"/>
      <c r="V692" s="84"/>
      <c r="W692" s="85"/>
      <c r="X692" s="62"/>
      <c r="Y692" s="9"/>
    </row>
    <row r="693" spans="7:25" ht="15.6" x14ac:dyDescent="0.3">
      <c r="G693" s="90">
        <v>106</v>
      </c>
      <c r="H693" s="91" t="s">
        <v>110</v>
      </c>
      <c r="I693" s="62"/>
      <c r="J693" s="78"/>
      <c r="K693" s="95"/>
      <c r="L693" s="81"/>
      <c r="M693" s="81"/>
      <c r="N693" s="81"/>
      <c r="O693" s="81"/>
      <c r="P693" s="81"/>
      <c r="Q693" s="84"/>
      <c r="R693" s="83"/>
      <c r="S693" s="81"/>
      <c r="T693" s="81"/>
      <c r="U693" s="81"/>
      <c r="V693" s="84"/>
      <c r="W693" s="85"/>
      <c r="X693" s="62"/>
      <c r="Y693" s="9"/>
    </row>
    <row r="694" spans="7:25" x14ac:dyDescent="0.3">
      <c r="G694" s="77"/>
      <c r="H694" s="62">
        <v>1</v>
      </c>
      <c r="I694" s="62" t="s">
        <v>11</v>
      </c>
      <c r="J694" s="78">
        <v>814</v>
      </c>
      <c r="K694" s="95">
        <v>0.71899999999999997</v>
      </c>
      <c r="L694" s="80">
        <v>0</v>
      </c>
      <c r="M694" s="81">
        <v>0</v>
      </c>
      <c r="N694" s="80">
        <v>179330</v>
      </c>
      <c r="O694" s="80"/>
      <c r="P694" s="81">
        <v>128938.26999999999</v>
      </c>
      <c r="Q694" s="82">
        <v>2.2769999999999999E-3</v>
      </c>
      <c r="R694" s="83">
        <v>293.59244078999996</v>
      </c>
      <c r="S694" s="80">
        <v>0</v>
      </c>
      <c r="T694" s="81"/>
      <c r="U694" s="81">
        <v>0</v>
      </c>
      <c r="V694" s="84">
        <v>1.91E-3</v>
      </c>
      <c r="W694" s="85">
        <v>0</v>
      </c>
      <c r="X694" s="62"/>
      <c r="Y694" s="9"/>
    </row>
    <row r="695" spans="7:25" x14ac:dyDescent="0.3">
      <c r="G695" s="77"/>
      <c r="H695" s="62">
        <v>2</v>
      </c>
      <c r="I695" s="62" t="s">
        <v>27</v>
      </c>
      <c r="J695" s="78">
        <v>814</v>
      </c>
      <c r="K695" s="95">
        <v>0.71899999999999997</v>
      </c>
      <c r="L695" s="80">
        <v>0</v>
      </c>
      <c r="M695" s="81">
        <v>0</v>
      </c>
      <c r="N695" s="80">
        <v>179330</v>
      </c>
      <c r="O695" s="80"/>
      <c r="P695" s="81">
        <v>128938.26999999999</v>
      </c>
      <c r="Q695" s="82">
        <v>2.6200000000000003E-4</v>
      </c>
      <c r="R695" s="83">
        <v>33.78182674</v>
      </c>
      <c r="S695" s="80">
        <v>0</v>
      </c>
      <c r="T695" s="81"/>
      <c r="U695" s="81">
        <v>0</v>
      </c>
      <c r="V695" s="84">
        <v>2.6899999999999998E-4</v>
      </c>
      <c r="W695" s="85">
        <v>0</v>
      </c>
      <c r="X695" s="62"/>
      <c r="Y695" s="9"/>
    </row>
    <row r="696" spans="7:25" x14ac:dyDescent="0.3">
      <c r="G696" s="77"/>
      <c r="H696" s="62">
        <v>3</v>
      </c>
      <c r="I696" s="62" t="s">
        <v>20</v>
      </c>
      <c r="J696" s="78">
        <v>814</v>
      </c>
      <c r="K696" s="95">
        <v>0.71899999999999997</v>
      </c>
      <c r="L696" s="80">
        <v>0</v>
      </c>
      <c r="M696" s="81">
        <v>0</v>
      </c>
      <c r="N696" s="80">
        <v>179330</v>
      </c>
      <c r="O696" s="80"/>
      <c r="P696" s="81">
        <v>128938.26999999999</v>
      </c>
      <c r="Q696" s="82">
        <v>5.7799999999999995E-4</v>
      </c>
      <c r="R696" s="83">
        <v>74.526320059999989</v>
      </c>
      <c r="S696" s="80">
        <v>0</v>
      </c>
      <c r="T696" s="81"/>
      <c r="U696" s="81">
        <v>0</v>
      </c>
      <c r="V696" s="84">
        <v>5.9699999999999998E-4</v>
      </c>
      <c r="W696" s="85">
        <v>0</v>
      </c>
      <c r="X696" s="62"/>
      <c r="Y696" s="9"/>
    </row>
    <row r="697" spans="7:25" x14ac:dyDescent="0.3">
      <c r="G697" s="77"/>
      <c r="H697" s="62">
        <v>4</v>
      </c>
      <c r="I697" s="62" t="s">
        <v>10</v>
      </c>
      <c r="J697" s="78">
        <v>814</v>
      </c>
      <c r="K697" s="95">
        <v>0.71899999999999997</v>
      </c>
      <c r="L697" s="80">
        <v>0</v>
      </c>
      <c r="M697" s="81">
        <v>0</v>
      </c>
      <c r="N697" s="80">
        <v>179330</v>
      </c>
      <c r="O697" s="80"/>
      <c r="P697" s="81">
        <v>128938.26999999999</v>
      </c>
      <c r="Q697" s="82">
        <v>8.5789999999999998E-3</v>
      </c>
      <c r="R697" s="83">
        <v>1106.1614183299998</v>
      </c>
      <c r="S697" s="80">
        <v>0</v>
      </c>
      <c r="T697" s="81"/>
      <c r="U697" s="81">
        <v>0</v>
      </c>
      <c r="V697" s="84">
        <v>9.2750000000000003E-3</v>
      </c>
      <c r="W697" s="85">
        <v>0</v>
      </c>
      <c r="X697" s="62"/>
      <c r="Y697" s="9"/>
    </row>
    <row r="698" spans="7:25" x14ac:dyDescent="0.3">
      <c r="G698" s="77"/>
      <c r="H698" s="62">
        <v>136</v>
      </c>
      <c r="I698" s="62" t="s">
        <v>159</v>
      </c>
      <c r="J698" s="78">
        <v>814</v>
      </c>
      <c r="K698" s="95">
        <v>0.71899999999999997</v>
      </c>
      <c r="L698" s="80">
        <v>0</v>
      </c>
      <c r="M698" s="81">
        <v>0</v>
      </c>
      <c r="N698" s="80">
        <v>179330</v>
      </c>
      <c r="O698" s="80"/>
      <c r="P698" s="81">
        <v>128938.26999999999</v>
      </c>
      <c r="Q698" s="82">
        <v>1.75E-4</v>
      </c>
      <c r="R698" s="83">
        <v>22.564197249999999</v>
      </c>
      <c r="S698" s="80">
        <v>0</v>
      </c>
      <c r="T698" s="81"/>
      <c r="U698" s="81">
        <v>0</v>
      </c>
      <c r="V698" s="84">
        <v>0</v>
      </c>
      <c r="W698" s="85">
        <v>0</v>
      </c>
      <c r="X698" s="62"/>
      <c r="Y698" s="9"/>
    </row>
    <row r="699" spans="7:25" x14ac:dyDescent="0.3">
      <c r="G699" s="77"/>
      <c r="H699" s="62">
        <v>6</v>
      </c>
      <c r="I699" s="62" t="s">
        <v>76</v>
      </c>
      <c r="J699" s="78">
        <v>814</v>
      </c>
      <c r="K699" s="95">
        <v>0.71899999999999997</v>
      </c>
      <c r="L699" s="80">
        <v>0</v>
      </c>
      <c r="M699" s="81">
        <v>0</v>
      </c>
      <c r="N699" s="80">
        <v>179330</v>
      </c>
      <c r="O699" s="80"/>
      <c r="P699" s="81">
        <v>128938.26999999999</v>
      </c>
      <c r="Q699" s="82">
        <v>0</v>
      </c>
      <c r="R699" s="83">
        <v>0</v>
      </c>
      <c r="S699" s="80">
        <v>0</v>
      </c>
      <c r="T699" s="81"/>
      <c r="U699" s="81">
        <v>0</v>
      </c>
      <c r="V699" s="84">
        <v>0</v>
      </c>
      <c r="W699" s="85">
        <v>0</v>
      </c>
      <c r="X699" s="62"/>
      <c r="Y699" s="9"/>
    </row>
    <row r="700" spans="7:25" x14ac:dyDescent="0.3">
      <c r="G700" s="77"/>
      <c r="H700" s="62">
        <v>7</v>
      </c>
      <c r="I700" s="62" t="s">
        <v>9</v>
      </c>
      <c r="J700" s="78">
        <v>814</v>
      </c>
      <c r="K700" s="95">
        <v>0.71899999999999997</v>
      </c>
      <c r="L700" s="80">
        <v>0</v>
      </c>
      <c r="M700" s="81">
        <v>0</v>
      </c>
      <c r="N700" s="80">
        <v>179330</v>
      </c>
      <c r="O700" s="80"/>
      <c r="P700" s="81">
        <v>128938.26999999999</v>
      </c>
      <c r="Q700" s="82">
        <v>1.1900000000000001E-4</v>
      </c>
      <c r="R700" s="83">
        <v>15.343654129999999</v>
      </c>
      <c r="S700" s="80">
        <v>0</v>
      </c>
      <c r="T700" s="81"/>
      <c r="U700" s="81">
        <v>0</v>
      </c>
      <c r="V700" s="84">
        <v>1.27E-4</v>
      </c>
      <c r="W700" s="85">
        <v>0</v>
      </c>
      <c r="X700" s="62"/>
      <c r="Y700" s="9"/>
    </row>
    <row r="701" spans="7:25" x14ac:dyDescent="0.3">
      <c r="G701" s="77"/>
      <c r="H701" s="62">
        <v>8</v>
      </c>
      <c r="I701" s="62" t="s">
        <v>23</v>
      </c>
      <c r="J701" s="78">
        <v>814</v>
      </c>
      <c r="K701" s="95">
        <v>0.71899999999999997</v>
      </c>
      <c r="L701" s="80">
        <v>0</v>
      </c>
      <c r="M701" s="81">
        <v>0</v>
      </c>
      <c r="N701" s="80">
        <v>179330</v>
      </c>
      <c r="O701" s="80"/>
      <c r="P701" s="81">
        <v>128938.26999999999</v>
      </c>
      <c r="Q701" s="82">
        <v>1.74E-4</v>
      </c>
      <c r="R701" s="83">
        <v>22.435258979999997</v>
      </c>
      <c r="S701" s="80">
        <v>0</v>
      </c>
      <c r="T701" s="81"/>
      <c r="U701" s="81">
        <v>0</v>
      </c>
      <c r="V701" s="84">
        <v>1.8699999999999999E-4</v>
      </c>
      <c r="W701" s="85">
        <v>0</v>
      </c>
      <c r="X701" s="62"/>
      <c r="Y701" s="9"/>
    </row>
    <row r="702" spans="7:25" x14ac:dyDescent="0.3">
      <c r="G702" s="77"/>
      <c r="H702" s="62">
        <v>9</v>
      </c>
      <c r="I702" s="62" t="s">
        <v>0</v>
      </c>
      <c r="J702" s="78">
        <v>814</v>
      </c>
      <c r="K702" s="95">
        <v>0.71899999999999997</v>
      </c>
      <c r="L702" s="80">
        <v>0</v>
      </c>
      <c r="M702" s="81">
        <v>0</v>
      </c>
      <c r="N702" s="80">
        <v>179330</v>
      </c>
      <c r="O702" s="80"/>
      <c r="P702" s="81">
        <v>128938.26999999999</v>
      </c>
      <c r="Q702" s="82">
        <v>2.4800000000000001E-4</v>
      </c>
      <c r="R702" s="83">
        <v>31.976690959999999</v>
      </c>
      <c r="S702" s="80">
        <v>0</v>
      </c>
      <c r="T702" s="81"/>
      <c r="U702" s="81">
        <v>0</v>
      </c>
      <c r="V702" s="84">
        <v>2.6600000000000001E-4</v>
      </c>
      <c r="W702" s="85">
        <v>0</v>
      </c>
      <c r="X702" s="62"/>
      <c r="Y702" s="9"/>
    </row>
    <row r="703" spans="7:25" x14ac:dyDescent="0.3">
      <c r="G703" s="77"/>
      <c r="H703" s="62">
        <v>29</v>
      </c>
      <c r="I703" s="62" t="s">
        <v>24</v>
      </c>
      <c r="J703" s="78">
        <v>814</v>
      </c>
      <c r="K703" s="95">
        <v>0.71899999999999997</v>
      </c>
      <c r="L703" s="80">
        <v>0</v>
      </c>
      <c r="M703" s="81">
        <v>0</v>
      </c>
      <c r="N703" s="80">
        <v>179330</v>
      </c>
      <c r="O703" s="80"/>
      <c r="P703" s="81">
        <v>128938.26999999999</v>
      </c>
      <c r="Q703" s="82">
        <v>3.1029999999999999E-3</v>
      </c>
      <c r="R703" s="83">
        <v>400.09545180999993</v>
      </c>
      <c r="S703" s="80">
        <v>0</v>
      </c>
      <c r="T703" s="81"/>
      <c r="U703" s="81">
        <v>0</v>
      </c>
      <c r="V703" s="84">
        <v>3.1029999999999999E-3</v>
      </c>
      <c r="W703" s="85">
        <v>0</v>
      </c>
      <c r="X703" s="62"/>
      <c r="Y703" s="9"/>
    </row>
    <row r="704" spans="7:25" x14ac:dyDescent="0.3">
      <c r="G704" s="77"/>
      <c r="H704" s="62">
        <v>38</v>
      </c>
      <c r="I704" s="62" t="s">
        <v>12</v>
      </c>
      <c r="J704" s="78">
        <v>814</v>
      </c>
      <c r="K704" s="95">
        <v>0.71899999999999997</v>
      </c>
      <c r="L704" s="80">
        <v>0</v>
      </c>
      <c r="M704" s="81">
        <v>0</v>
      </c>
      <c r="N704" s="80">
        <v>179330</v>
      </c>
      <c r="O704" s="80"/>
      <c r="P704" s="81">
        <v>128938.26999999999</v>
      </c>
      <c r="Q704" s="82">
        <v>9.5000000000000005E-5</v>
      </c>
      <c r="R704" s="83">
        <v>12.249135649999999</v>
      </c>
      <c r="S704" s="80">
        <v>0</v>
      </c>
      <c r="T704" s="81"/>
      <c r="U704" s="81">
        <v>0</v>
      </c>
      <c r="V704" s="84">
        <v>7.8999999999999996E-5</v>
      </c>
      <c r="W704" s="85">
        <v>0</v>
      </c>
      <c r="X704" s="62"/>
      <c r="Y704" s="9"/>
    </row>
    <row r="705" spans="7:25" x14ac:dyDescent="0.3">
      <c r="G705" s="77"/>
      <c r="H705" s="62">
        <v>55</v>
      </c>
      <c r="I705" s="62" t="s">
        <v>26</v>
      </c>
      <c r="J705" s="78">
        <v>814</v>
      </c>
      <c r="K705" s="95">
        <v>0.71899999999999997</v>
      </c>
      <c r="L705" s="80">
        <v>0</v>
      </c>
      <c r="M705" s="81">
        <v>0</v>
      </c>
      <c r="N705" s="80">
        <v>179330</v>
      </c>
      <c r="O705" s="80"/>
      <c r="P705" s="81">
        <v>128938.26999999999</v>
      </c>
      <c r="Q705" s="82">
        <v>1.4799999999999999E-4</v>
      </c>
      <c r="R705" s="83">
        <v>19.082863959999997</v>
      </c>
      <c r="S705" s="80">
        <v>0</v>
      </c>
      <c r="T705" s="81"/>
      <c r="U705" s="81">
        <v>0</v>
      </c>
      <c r="V705" s="84">
        <v>1.5699999999999999E-4</v>
      </c>
      <c r="W705" s="85">
        <v>0</v>
      </c>
      <c r="X705" s="62"/>
      <c r="Y705" s="9"/>
    </row>
    <row r="706" spans="7:25" x14ac:dyDescent="0.3">
      <c r="G706" s="77"/>
      <c r="H706" s="62">
        <v>71</v>
      </c>
      <c r="I706" s="62" t="s">
        <v>18</v>
      </c>
      <c r="J706" s="78">
        <v>814</v>
      </c>
      <c r="K706" s="95">
        <v>0</v>
      </c>
      <c r="L706" s="80">
        <v>0</v>
      </c>
      <c r="M706" s="81">
        <v>0</v>
      </c>
      <c r="N706" s="80">
        <v>179330</v>
      </c>
      <c r="O706" s="80"/>
      <c r="P706" s="81">
        <v>0</v>
      </c>
      <c r="Q706" s="82">
        <v>1.0000000000000001E-5</v>
      </c>
      <c r="R706" s="83">
        <v>0</v>
      </c>
      <c r="S706" s="80">
        <v>0</v>
      </c>
      <c r="T706" s="81"/>
      <c r="U706" s="81">
        <v>0</v>
      </c>
      <c r="V706" s="84">
        <v>1.1E-5</v>
      </c>
      <c r="W706" s="85">
        <v>0</v>
      </c>
      <c r="X706" s="62"/>
      <c r="Y706" s="9"/>
    </row>
    <row r="707" spans="7:25" x14ac:dyDescent="0.3">
      <c r="G707" s="77"/>
      <c r="H707" s="62">
        <v>72</v>
      </c>
      <c r="I707" s="62" t="s">
        <v>28</v>
      </c>
      <c r="J707" s="78">
        <v>814</v>
      </c>
      <c r="K707" s="95">
        <v>0</v>
      </c>
      <c r="L707" s="80">
        <v>0</v>
      </c>
      <c r="M707" s="81">
        <v>0</v>
      </c>
      <c r="N707" s="80">
        <v>179330</v>
      </c>
      <c r="O707" s="80"/>
      <c r="P707" s="81">
        <v>0</v>
      </c>
      <c r="Q707" s="82">
        <v>2.9999999999999997E-4</v>
      </c>
      <c r="R707" s="83">
        <v>0</v>
      </c>
      <c r="S707" s="80">
        <v>0</v>
      </c>
      <c r="T707" s="81"/>
      <c r="U707" s="81">
        <v>0</v>
      </c>
      <c r="V707" s="84">
        <v>3.1799999999999998E-4</v>
      </c>
      <c r="W707" s="85">
        <v>0</v>
      </c>
      <c r="X707" s="62"/>
      <c r="Y707" s="9"/>
    </row>
    <row r="708" spans="7:25" x14ac:dyDescent="0.3">
      <c r="G708" s="77"/>
      <c r="H708" s="62">
        <v>106</v>
      </c>
      <c r="I708" s="62" t="s">
        <v>110</v>
      </c>
      <c r="J708" s="78">
        <v>814</v>
      </c>
      <c r="K708" s="95">
        <v>0.71899999999999997</v>
      </c>
      <c r="L708" s="80">
        <v>0</v>
      </c>
      <c r="M708" s="81">
        <v>0</v>
      </c>
      <c r="N708" s="80">
        <v>179330</v>
      </c>
      <c r="O708" s="80"/>
      <c r="P708" s="81">
        <v>128938.26999999999</v>
      </c>
      <c r="Q708" s="82">
        <v>0</v>
      </c>
      <c r="R708" s="83">
        <v>0</v>
      </c>
      <c r="S708" s="80">
        <v>0</v>
      </c>
      <c r="T708" s="81"/>
      <c r="U708" s="81">
        <v>0</v>
      </c>
      <c r="V708" s="84">
        <v>0</v>
      </c>
      <c r="W708" s="85">
        <v>0</v>
      </c>
      <c r="X708" s="62"/>
      <c r="Y708" s="9"/>
    </row>
    <row r="709" spans="7:25" x14ac:dyDescent="0.3">
      <c r="G709" s="77"/>
      <c r="H709" s="62">
        <v>117</v>
      </c>
      <c r="I709" s="62" t="s">
        <v>21</v>
      </c>
      <c r="J709" s="78">
        <v>814</v>
      </c>
      <c r="K709" s="95">
        <v>0.71899999999999997</v>
      </c>
      <c r="L709" s="80">
        <v>0</v>
      </c>
      <c r="M709" s="81">
        <v>0</v>
      </c>
      <c r="N709" s="80">
        <v>179330</v>
      </c>
      <c r="O709" s="80"/>
      <c r="P709" s="81">
        <v>128938.26999999999</v>
      </c>
      <c r="Q709" s="82">
        <v>2.5700000000000001E-4</v>
      </c>
      <c r="R709" s="83">
        <v>33.137135389999997</v>
      </c>
      <c r="S709" s="80">
        <v>0</v>
      </c>
      <c r="T709" s="81"/>
      <c r="U709" s="81">
        <v>0</v>
      </c>
      <c r="V709" s="84">
        <v>2.7300000000000002E-4</v>
      </c>
      <c r="W709" s="85">
        <v>0</v>
      </c>
      <c r="X709" s="62"/>
      <c r="Y709" s="9"/>
    </row>
    <row r="710" spans="7:25" x14ac:dyDescent="0.3">
      <c r="G710" s="77"/>
      <c r="H710" s="62">
        <v>122</v>
      </c>
      <c r="I710" s="62" t="s">
        <v>96</v>
      </c>
      <c r="J710" s="78">
        <v>814</v>
      </c>
      <c r="K710" s="95">
        <v>0.71899999999999997</v>
      </c>
      <c r="L710" s="80">
        <v>0</v>
      </c>
      <c r="M710" s="81">
        <v>0</v>
      </c>
      <c r="N710" s="80">
        <v>179330</v>
      </c>
      <c r="O710" s="80"/>
      <c r="P710" s="81">
        <v>128938.26999999999</v>
      </c>
      <c r="Q710" s="82">
        <v>0</v>
      </c>
      <c r="R710" s="83">
        <v>0</v>
      </c>
      <c r="S710" s="80">
        <v>0</v>
      </c>
      <c r="T710" s="81"/>
      <c r="U710" s="81">
        <v>0</v>
      </c>
      <c r="V710" s="84">
        <v>0</v>
      </c>
      <c r="W710" s="85">
        <v>0</v>
      </c>
      <c r="X710" s="62"/>
      <c r="Y710" s="9"/>
    </row>
    <row r="711" spans="7:25" ht="15" thickBot="1" x14ac:dyDescent="0.35">
      <c r="G711" s="86"/>
      <c r="H711" s="87"/>
      <c r="I711" s="87"/>
      <c r="J711" s="87"/>
      <c r="K711" s="96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8"/>
      <c r="X711" s="62"/>
      <c r="Y711" s="9"/>
    </row>
    <row r="712" spans="7:25" x14ac:dyDescent="0.3">
      <c r="G712" s="62">
        <v>106</v>
      </c>
      <c r="H712" s="62" t="s">
        <v>110</v>
      </c>
      <c r="I712" s="62"/>
      <c r="J712" s="78"/>
      <c r="K712" s="79"/>
      <c r="L712" s="81"/>
      <c r="M712" s="81"/>
      <c r="N712" s="81"/>
      <c r="O712" s="81"/>
      <c r="P712" s="81"/>
      <c r="Q712" s="84"/>
      <c r="R712" s="83">
        <v>261236.89953974198</v>
      </c>
      <c r="S712" s="81"/>
      <c r="T712" s="81"/>
      <c r="U712" s="81"/>
      <c r="V712" s="84"/>
      <c r="W712" s="83">
        <v>10347.757068789</v>
      </c>
      <c r="X712" s="89">
        <v>271584.65660853096</v>
      </c>
      <c r="Y712" s="9"/>
    </row>
    <row r="713" spans="7:25" x14ac:dyDescent="0.3">
      <c r="G713" s="62"/>
      <c r="H713" s="62"/>
      <c r="I713" s="62"/>
      <c r="J713" s="78"/>
      <c r="K713" s="79"/>
      <c r="L713" s="81"/>
      <c r="M713" s="81"/>
      <c r="N713" s="81"/>
      <c r="O713" s="81"/>
      <c r="P713" s="81"/>
      <c r="Q713" s="84"/>
      <c r="R713" s="83"/>
      <c r="S713" s="81"/>
      <c r="T713" s="81"/>
      <c r="U713" s="81"/>
      <c r="V713" s="84"/>
      <c r="W713" s="83"/>
      <c r="X713" s="62"/>
      <c r="Y713" s="9"/>
    </row>
    <row r="714" spans="7:25" ht="15" thickBot="1" x14ac:dyDescent="0.35">
      <c r="G714" s="62"/>
      <c r="H714" s="62"/>
      <c r="I714" s="62"/>
      <c r="J714" s="63" t="s">
        <v>59</v>
      </c>
      <c r="K714" s="64" t="s">
        <v>60</v>
      </c>
      <c r="L714" s="65" t="s">
        <v>61</v>
      </c>
      <c r="M714" s="65" t="s">
        <v>186</v>
      </c>
      <c r="N714" s="65" t="s">
        <v>62</v>
      </c>
      <c r="O714" s="65" t="s">
        <v>187</v>
      </c>
      <c r="P714" s="65" t="s">
        <v>63</v>
      </c>
      <c r="Q714" s="66" t="s">
        <v>64</v>
      </c>
      <c r="R714" s="67" t="s">
        <v>65</v>
      </c>
      <c r="S714" s="65" t="s">
        <v>66</v>
      </c>
      <c r="T714" s="65" t="s">
        <v>67</v>
      </c>
      <c r="U714" s="65" t="s">
        <v>68</v>
      </c>
      <c r="V714" s="66" t="s">
        <v>69</v>
      </c>
      <c r="W714" s="67" t="s">
        <v>70</v>
      </c>
      <c r="X714" s="62"/>
      <c r="Y714" s="9"/>
    </row>
    <row r="715" spans="7:25" ht="15.6" x14ac:dyDescent="0.3">
      <c r="G715" s="68">
        <v>124</v>
      </c>
      <c r="H715" s="69" t="s">
        <v>111</v>
      </c>
      <c r="I715" s="70"/>
      <c r="J715" s="71"/>
      <c r="K715" s="72"/>
      <c r="L715" s="73"/>
      <c r="M715" s="73"/>
      <c r="N715" s="73"/>
      <c r="O715" s="73"/>
      <c r="P715" s="73"/>
      <c r="Q715" s="74"/>
      <c r="R715" s="75"/>
      <c r="S715" s="73"/>
      <c r="T715" s="73"/>
      <c r="U715" s="73"/>
      <c r="V715" s="74"/>
      <c r="W715" s="76"/>
      <c r="X715" s="62"/>
      <c r="Y715" s="9"/>
    </row>
    <row r="716" spans="7:25" x14ac:dyDescent="0.3">
      <c r="G716" s="77"/>
      <c r="H716" s="62">
        <v>1</v>
      </c>
      <c r="I716" s="62" t="s">
        <v>11</v>
      </c>
      <c r="J716" s="78">
        <v>482</v>
      </c>
      <c r="K716" s="79">
        <v>1</v>
      </c>
      <c r="L716" s="80">
        <v>26769184</v>
      </c>
      <c r="M716" s="81">
        <v>19466489</v>
      </c>
      <c r="N716" s="80">
        <v>157416</v>
      </c>
      <c r="O716" s="80"/>
      <c r="P716" s="81">
        <v>7460111</v>
      </c>
      <c r="Q716" s="82">
        <v>2.2769999999999999E-3</v>
      </c>
      <c r="R716" s="83">
        <v>16986.672747000001</v>
      </c>
      <c r="S716" s="80">
        <v>738634</v>
      </c>
      <c r="T716" s="81">
        <v>534457</v>
      </c>
      <c r="U716" s="81">
        <v>204177</v>
      </c>
      <c r="V716" s="84">
        <v>1.91E-3</v>
      </c>
      <c r="W716" s="85">
        <v>389.97807</v>
      </c>
      <c r="X716" s="62"/>
      <c r="Y716" s="9"/>
    </row>
    <row r="717" spans="7:25" x14ac:dyDescent="0.3">
      <c r="G717" s="77"/>
      <c r="H717" s="62">
        <v>2</v>
      </c>
      <c r="I717" s="62" t="s">
        <v>27</v>
      </c>
      <c r="J717" s="78">
        <v>482</v>
      </c>
      <c r="K717" s="79">
        <v>1</v>
      </c>
      <c r="L717" s="80">
        <v>26769184</v>
      </c>
      <c r="M717" s="81">
        <v>19466489</v>
      </c>
      <c r="N717" s="80">
        <v>157416</v>
      </c>
      <c r="O717" s="80"/>
      <c r="P717" s="81">
        <v>7460111</v>
      </c>
      <c r="Q717" s="82">
        <v>2.6200000000000003E-4</v>
      </c>
      <c r="R717" s="83">
        <v>1954.5490820000002</v>
      </c>
      <c r="S717" s="80">
        <v>738634</v>
      </c>
      <c r="T717" s="81">
        <v>534457</v>
      </c>
      <c r="U717" s="81">
        <v>204177</v>
      </c>
      <c r="V717" s="84">
        <v>2.6899999999999998E-4</v>
      </c>
      <c r="W717" s="85">
        <v>54.923612999999996</v>
      </c>
      <c r="X717" s="62"/>
      <c r="Y717" s="9"/>
    </row>
    <row r="718" spans="7:25" x14ac:dyDescent="0.3">
      <c r="G718" s="77"/>
      <c r="H718" s="62">
        <v>3</v>
      </c>
      <c r="I718" s="62" t="s">
        <v>20</v>
      </c>
      <c r="J718" s="78">
        <v>482</v>
      </c>
      <c r="K718" s="79">
        <v>1</v>
      </c>
      <c r="L718" s="80">
        <v>26769184</v>
      </c>
      <c r="M718" s="81">
        <v>19466489</v>
      </c>
      <c r="N718" s="80">
        <v>157416</v>
      </c>
      <c r="O718" s="80"/>
      <c r="P718" s="81">
        <v>7460111</v>
      </c>
      <c r="Q718" s="82">
        <v>5.7799999999999995E-4</v>
      </c>
      <c r="R718" s="83">
        <v>4311.9441579999993</v>
      </c>
      <c r="S718" s="80">
        <v>738634</v>
      </c>
      <c r="T718" s="81">
        <v>534457</v>
      </c>
      <c r="U718" s="81">
        <v>204177</v>
      </c>
      <c r="V718" s="84">
        <v>5.9699999999999998E-4</v>
      </c>
      <c r="W718" s="85">
        <v>121.893669</v>
      </c>
      <c r="X718" s="62"/>
      <c r="Y718" s="9"/>
    </row>
    <row r="719" spans="7:25" x14ac:dyDescent="0.3">
      <c r="G719" s="77"/>
      <c r="H719" s="62">
        <v>4</v>
      </c>
      <c r="I719" s="62" t="s">
        <v>10</v>
      </c>
      <c r="J719" s="78">
        <v>482</v>
      </c>
      <c r="K719" s="79">
        <v>1</v>
      </c>
      <c r="L719" s="80">
        <v>26769184</v>
      </c>
      <c r="M719" s="81">
        <v>19466489</v>
      </c>
      <c r="N719" s="80">
        <v>157416</v>
      </c>
      <c r="O719" s="80"/>
      <c r="P719" s="81">
        <v>7460111</v>
      </c>
      <c r="Q719" s="82">
        <v>8.5789999999999998E-3</v>
      </c>
      <c r="R719" s="83">
        <v>64000.292268999998</v>
      </c>
      <c r="S719" s="80">
        <v>738634</v>
      </c>
      <c r="T719" s="81">
        <v>534457</v>
      </c>
      <c r="U719" s="81">
        <v>204177</v>
      </c>
      <c r="V719" s="84">
        <v>9.2750000000000003E-3</v>
      </c>
      <c r="W719" s="85">
        <v>1893.741675</v>
      </c>
      <c r="X719" s="62"/>
      <c r="Y719" s="9"/>
    </row>
    <row r="720" spans="7:25" x14ac:dyDescent="0.3">
      <c r="G720" s="77"/>
      <c r="H720" s="62">
        <v>136</v>
      </c>
      <c r="I720" s="62" t="s">
        <v>159</v>
      </c>
      <c r="J720" s="78">
        <v>482</v>
      </c>
      <c r="K720" s="79">
        <v>1</v>
      </c>
      <c r="L720" s="80">
        <v>26769184</v>
      </c>
      <c r="M720" s="81">
        <v>19466489</v>
      </c>
      <c r="N720" s="80">
        <v>157416</v>
      </c>
      <c r="O720" s="80"/>
      <c r="P720" s="81">
        <v>7460111</v>
      </c>
      <c r="Q720" s="82">
        <v>1.75E-4</v>
      </c>
      <c r="R720" s="83">
        <v>1305.519425</v>
      </c>
      <c r="S720" s="80">
        <v>738634</v>
      </c>
      <c r="T720" s="81">
        <v>534457</v>
      </c>
      <c r="U720" s="81">
        <v>204177</v>
      </c>
      <c r="V720" s="84">
        <v>0</v>
      </c>
      <c r="W720" s="85">
        <v>0</v>
      </c>
      <c r="X720" s="62"/>
      <c r="Y720" s="9"/>
    </row>
    <row r="721" spans="7:25" x14ac:dyDescent="0.3">
      <c r="G721" s="77"/>
      <c r="H721" s="62">
        <v>6</v>
      </c>
      <c r="I721" s="62" t="s">
        <v>76</v>
      </c>
      <c r="J721" s="78">
        <v>482</v>
      </c>
      <c r="K721" s="79">
        <v>1</v>
      </c>
      <c r="L721" s="80">
        <v>26769184</v>
      </c>
      <c r="M721" s="81">
        <v>19466489</v>
      </c>
      <c r="N721" s="80">
        <v>157416</v>
      </c>
      <c r="O721" s="80"/>
      <c r="P721" s="81">
        <v>7460111</v>
      </c>
      <c r="Q721" s="82">
        <v>0</v>
      </c>
      <c r="R721" s="83">
        <v>0</v>
      </c>
      <c r="S721" s="80">
        <v>738634</v>
      </c>
      <c r="T721" s="81">
        <v>534457</v>
      </c>
      <c r="U721" s="81">
        <v>204177</v>
      </c>
      <c r="V721" s="84">
        <v>0</v>
      </c>
      <c r="W721" s="85">
        <v>0</v>
      </c>
      <c r="X721" s="62"/>
      <c r="Y721" s="9"/>
    </row>
    <row r="722" spans="7:25" x14ac:dyDescent="0.3">
      <c r="G722" s="77"/>
      <c r="H722" s="62">
        <v>7</v>
      </c>
      <c r="I722" s="62" t="s">
        <v>9</v>
      </c>
      <c r="J722" s="78">
        <v>482</v>
      </c>
      <c r="K722" s="79">
        <v>1</v>
      </c>
      <c r="L722" s="80">
        <v>26769184</v>
      </c>
      <c r="M722" s="81">
        <v>19466489</v>
      </c>
      <c r="N722" s="80">
        <v>157416</v>
      </c>
      <c r="O722" s="80"/>
      <c r="P722" s="81">
        <v>7460111</v>
      </c>
      <c r="Q722" s="82">
        <v>1.1900000000000001E-4</v>
      </c>
      <c r="R722" s="83">
        <v>887.75320900000008</v>
      </c>
      <c r="S722" s="80">
        <v>738634</v>
      </c>
      <c r="T722" s="81">
        <v>534457</v>
      </c>
      <c r="U722" s="81">
        <v>204177</v>
      </c>
      <c r="V722" s="84">
        <v>1.27E-4</v>
      </c>
      <c r="W722" s="85">
        <v>25.930478999999998</v>
      </c>
      <c r="X722" s="62"/>
      <c r="Y722" s="9"/>
    </row>
    <row r="723" spans="7:25" x14ac:dyDescent="0.3">
      <c r="G723" s="77"/>
      <c r="H723" s="62">
        <v>8</v>
      </c>
      <c r="I723" s="62" t="s">
        <v>23</v>
      </c>
      <c r="J723" s="78">
        <v>482</v>
      </c>
      <c r="K723" s="79">
        <v>1</v>
      </c>
      <c r="L723" s="80">
        <v>26769184</v>
      </c>
      <c r="M723" s="81">
        <v>19466489</v>
      </c>
      <c r="N723" s="80">
        <v>157416</v>
      </c>
      <c r="O723" s="80"/>
      <c r="P723" s="81">
        <v>7460111</v>
      </c>
      <c r="Q723" s="82">
        <v>1.74E-4</v>
      </c>
      <c r="R723" s="83">
        <v>1298.0593140000001</v>
      </c>
      <c r="S723" s="80">
        <v>738634</v>
      </c>
      <c r="T723" s="81">
        <v>534457</v>
      </c>
      <c r="U723" s="81">
        <v>204177</v>
      </c>
      <c r="V723" s="84">
        <v>1.8699999999999999E-4</v>
      </c>
      <c r="W723" s="85">
        <v>38.181098999999996</v>
      </c>
      <c r="X723" s="62"/>
      <c r="Y723" s="9"/>
    </row>
    <row r="724" spans="7:25" x14ac:dyDescent="0.3">
      <c r="G724" s="77"/>
      <c r="H724" s="62">
        <v>9</v>
      </c>
      <c r="I724" s="62" t="s">
        <v>0</v>
      </c>
      <c r="J724" s="78">
        <v>482</v>
      </c>
      <c r="K724" s="79">
        <v>1</v>
      </c>
      <c r="L724" s="80">
        <v>26769184</v>
      </c>
      <c r="M724" s="81">
        <v>19466489</v>
      </c>
      <c r="N724" s="80">
        <v>157416</v>
      </c>
      <c r="O724" s="80"/>
      <c r="P724" s="81">
        <v>7460111</v>
      </c>
      <c r="Q724" s="82">
        <v>2.4800000000000001E-4</v>
      </c>
      <c r="R724" s="83">
        <v>1850.107528</v>
      </c>
      <c r="S724" s="80">
        <v>738634</v>
      </c>
      <c r="T724" s="81">
        <v>534457</v>
      </c>
      <c r="U724" s="81">
        <v>204177</v>
      </c>
      <c r="V724" s="84">
        <v>2.6600000000000001E-4</v>
      </c>
      <c r="W724" s="85">
        <v>54.311082000000006</v>
      </c>
      <c r="X724" s="62"/>
      <c r="Y724" s="9"/>
    </row>
    <row r="725" spans="7:25" x14ac:dyDescent="0.3">
      <c r="G725" s="77"/>
      <c r="H725" s="62">
        <v>17</v>
      </c>
      <c r="I725" s="62" t="s">
        <v>16</v>
      </c>
      <c r="J725" s="78">
        <v>482</v>
      </c>
      <c r="K725" s="79">
        <v>1</v>
      </c>
      <c r="L725" s="80">
        <v>26769184</v>
      </c>
      <c r="M725" s="81">
        <v>19466489</v>
      </c>
      <c r="N725" s="80">
        <v>157416</v>
      </c>
      <c r="O725" s="80"/>
      <c r="P725" s="81">
        <v>7460111</v>
      </c>
      <c r="Q725" s="82">
        <v>7.0899999999999999E-4</v>
      </c>
      <c r="R725" s="83">
        <v>5289.218699</v>
      </c>
      <c r="S725" s="80">
        <v>738634</v>
      </c>
      <c r="T725" s="81">
        <v>534457</v>
      </c>
      <c r="U725" s="81">
        <v>204177</v>
      </c>
      <c r="V725" s="84">
        <v>7.5799999999999999E-4</v>
      </c>
      <c r="W725" s="85">
        <v>154.766166</v>
      </c>
      <c r="X725" s="62"/>
      <c r="Y725" s="9"/>
    </row>
    <row r="726" spans="7:25" x14ac:dyDescent="0.3">
      <c r="G726" s="77"/>
      <c r="H726" s="62">
        <v>29</v>
      </c>
      <c r="I726" s="62" t="s">
        <v>24</v>
      </c>
      <c r="J726" s="78">
        <v>482</v>
      </c>
      <c r="K726" s="79">
        <v>1</v>
      </c>
      <c r="L726" s="80">
        <v>26769184</v>
      </c>
      <c r="M726" s="81">
        <v>19466489</v>
      </c>
      <c r="N726" s="80">
        <v>157416</v>
      </c>
      <c r="O726" s="80"/>
      <c r="P726" s="81">
        <v>7460111</v>
      </c>
      <c r="Q726" s="82">
        <v>3.1029999999999999E-3</v>
      </c>
      <c r="R726" s="83">
        <v>23148.724432999999</v>
      </c>
      <c r="S726" s="80">
        <v>738634</v>
      </c>
      <c r="T726" s="81">
        <v>534457</v>
      </c>
      <c r="U726" s="81">
        <v>204177</v>
      </c>
      <c r="V726" s="84">
        <v>3.1029999999999999E-3</v>
      </c>
      <c r="W726" s="85">
        <v>633.56123100000002</v>
      </c>
      <c r="X726" s="62"/>
      <c r="Y726" s="9"/>
    </row>
    <row r="727" spans="7:25" x14ac:dyDescent="0.3">
      <c r="G727" s="77"/>
      <c r="H727" s="62">
        <v>38</v>
      </c>
      <c r="I727" s="62" t="s">
        <v>12</v>
      </c>
      <c r="J727" s="78">
        <v>482</v>
      </c>
      <c r="K727" s="79">
        <v>1</v>
      </c>
      <c r="L727" s="80">
        <v>26769184</v>
      </c>
      <c r="M727" s="81">
        <v>19466489</v>
      </c>
      <c r="N727" s="80">
        <v>157416</v>
      </c>
      <c r="O727" s="80"/>
      <c r="P727" s="81">
        <v>7460111</v>
      </c>
      <c r="Q727" s="82">
        <v>9.5000000000000005E-5</v>
      </c>
      <c r="R727" s="83">
        <v>708.71054500000002</v>
      </c>
      <c r="S727" s="80">
        <v>738634</v>
      </c>
      <c r="T727" s="81">
        <v>534457</v>
      </c>
      <c r="U727" s="81">
        <v>204177</v>
      </c>
      <c r="V727" s="84">
        <v>7.8999999999999996E-5</v>
      </c>
      <c r="W727" s="85">
        <v>16.129982999999999</v>
      </c>
      <c r="X727" s="62"/>
      <c r="Y727" s="9"/>
    </row>
    <row r="728" spans="7:25" x14ac:dyDescent="0.3">
      <c r="G728" s="77"/>
      <c r="H728" s="62">
        <v>55</v>
      </c>
      <c r="I728" s="62" t="s">
        <v>26</v>
      </c>
      <c r="J728" s="78">
        <v>482</v>
      </c>
      <c r="K728" s="79">
        <v>1</v>
      </c>
      <c r="L728" s="80">
        <v>26769184</v>
      </c>
      <c r="M728" s="81">
        <v>19466489</v>
      </c>
      <c r="N728" s="80">
        <v>157416</v>
      </c>
      <c r="O728" s="80"/>
      <c r="P728" s="81">
        <v>7460111</v>
      </c>
      <c r="Q728" s="82">
        <v>1.4799999999999999E-4</v>
      </c>
      <c r="R728" s="83">
        <v>1104.0964279999998</v>
      </c>
      <c r="S728" s="80">
        <v>738634</v>
      </c>
      <c r="T728" s="81">
        <v>534457</v>
      </c>
      <c r="U728" s="81">
        <v>204177</v>
      </c>
      <c r="V728" s="84">
        <v>1.5699999999999999E-4</v>
      </c>
      <c r="W728" s="85">
        <v>32.055788999999997</v>
      </c>
      <c r="X728" s="62"/>
      <c r="Y728" s="9"/>
    </row>
    <row r="729" spans="7:25" x14ac:dyDescent="0.3">
      <c r="G729" s="77"/>
      <c r="H729" s="62">
        <v>71</v>
      </c>
      <c r="I729" s="62" t="s">
        <v>18</v>
      </c>
      <c r="J729" s="78">
        <v>482</v>
      </c>
      <c r="K729" s="79">
        <v>0</v>
      </c>
      <c r="L729" s="80">
        <v>26769184</v>
      </c>
      <c r="M729" s="81">
        <v>19466489</v>
      </c>
      <c r="N729" s="80">
        <v>157416</v>
      </c>
      <c r="O729" s="80"/>
      <c r="P729" s="81">
        <v>0</v>
      </c>
      <c r="Q729" s="82">
        <v>1.0000000000000001E-5</v>
      </c>
      <c r="R729" s="83">
        <v>0</v>
      </c>
      <c r="S729" s="80">
        <v>738634</v>
      </c>
      <c r="T729" s="81">
        <v>534457</v>
      </c>
      <c r="U729" s="81">
        <v>0</v>
      </c>
      <c r="V729" s="84">
        <v>1.1E-5</v>
      </c>
      <c r="W729" s="85">
        <v>0</v>
      </c>
      <c r="X729" s="62"/>
      <c r="Y729" s="9"/>
    </row>
    <row r="730" spans="7:25" x14ac:dyDescent="0.3">
      <c r="G730" s="77"/>
      <c r="H730" s="62">
        <v>72</v>
      </c>
      <c r="I730" s="62" t="s">
        <v>28</v>
      </c>
      <c r="J730" s="78">
        <v>482</v>
      </c>
      <c r="K730" s="79">
        <v>0</v>
      </c>
      <c r="L730" s="80">
        <v>26769184</v>
      </c>
      <c r="M730" s="81">
        <v>19466489</v>
      </c>
      <c r="N730" s="80">
        <v>157416</v>
      </c>
      <c r="O730" s="80"/>
      <c r="P730" s="81">
        <v>0</v>
      </c>
      <c r="Q730" s="82">
        <v>2.9999999999999997E-4</v>
      </c>
      <c r="R730" s="83">
        <v>0</v>
      </c>
      <c r="S730" s="80">
        <v>738634</v>
      </c>
      <c r="T730" s="81">
        <v>534457</v>
      </c>
      <c r="U730" s="81">
        <v>0</v>
      </c>
      <c r="V730" s="84">
        <v>3.1799999999999998E-4</v>
      </c>
      <c r="W730" s="85">
        <v>0</v>
      </c>
      <c r="X730" s="62"/>
      <c r="Y730" s="9"/>
    </row>
    <row r="731" spans="7:25" x14ac:dyDescent="0.3">
      <c r="G731" s="77"/>
      <c r="H731" s="62">
        <v>117</v>
      </c>
      <c r="I731" s="62" t="s">
        <v>21</v>
      </c>
      <c r="J731" s="78">
        <v>482</v>
      </c>
      <c r="K731" s="79">
        <v>1</v>
      </c>
      <c r="L731" s="80">
        <v>26769184</v>
      </c>
      <c r="M731" s="81">
        <v>19466489</v>
      </c>
      <c r="N731" s="80">
        <v>157416</v>
      </c>
      <c r="O731" s="80"/>
      <c r="P731" s="81">
        <v>7460111</v>
      </c>
      <c r="Q731" s="82">
        <v>2.5700000000000001E-4</v>
      </c>
      <c r="R731" s="83">
        <v>1917.2485270000002</v>
      </c>
      <c r="S731" s="80">
        <v>738634</v>
      </c>
      <c r="T731" s="81">
        <v>534457</v>
      </c>
      <c r="U731" s="81">
        <v>204177</v>
      </c>
      <c r="V731" s="84">
        <v>2.7300000000000002E-4</v>
      </c>
      <c r="W731" s="85">
        <v>55.740321000000002</v>
      </c>
      <c r="X731" s="62"/>
      <c r="Y731" s="9"/>
    </row>
    <row r="732" spans="7:25" x14ac:dyDescent="0.3">
      <c r="G732" s="77"/>
      <c r="H732" s="62">
        <v>122</v>
      </c>
      <c r="I732" s="62" t="s">
        <v>96</v>
      </c>
      <c r="J732" s="78">
        <v>482</v>
      </c>
      <c r="K732" s="79">
        <v>1</v>
      </c>
      <c r="L732" s="80">
        <v>26769184</v>
      </c>
      <c r="M732" s="81">
        <v>19466489</v>
      </c>
      <c r="N732" s="80">
        <v>157416</v>
      </c>
      <c r="O732" s="80"/>
      <c r="P732" s="81">
        <v>7460111</v>
      </c>
      <c r="Q732" s="82">
        <v>0</v>
      </c>
      <c r="R732" s="83">
        <v>0</v>
      </c>
      <c r="S732" s="80">
        <v>738634</v>
      </c>
      <c r="T732" s="81">
        <v>534457</v>
      </c>
      <c r="U732" s="81">
        <v>204177</v>
      </c>
      <c r="V732" s="84">
        <v>0</v>
      </c>
      <c r="W732" s="85">
        <v>0</v>
      </c>
      <c r="X732" s="62"/>
      <c r="Y732" s="9"/>
    </row>
    <row r="733" spans="7:25" x14ac:dyDescent="0.3">
      <c r="G733" s="77"/>
      <c r="H733" s="62">
        <v>124</v>
      </c>
      <c r="I733" s="62" t="s">
        <v>111</v>
      </c>
      <c r="J733" s="78">
        <v>482</v>
      </c>
      <c r="K733" s="79">
        <v>1</v>
      </c>
      <c r="L733" s="80">
        <v>26769184</v>
      </c>
      <c r="M733" s="81">
        <v>19466489</v>
      </c>
      <c r="N733" s="80">
        <v>157416</v>
      </c>
      <c r="O733" s="80"/>
      <c r="P733" s="81">
        <v>7460111</v>
      </c>
      <c r="Q733" s="82">
        <v>0</v>
      </c>
      <c r="R733" s="83">
        <v>0</v>
      </c>
      <c r="S733" s="80">
        <v>738634</v>
      </c>
      <c r="T733" s="81">
        <v>534457</v>
      </c>
      <c r="U733" s="81">
        <v>204177</v>
      </c>
      <c r="V733" s="84">
        <v>0</v>
      </c>
      <c r="W733" s="85">
        <v>0</v>
      </c>
      <c r="X733" s="62"/>
      <c r="Y733" s="9"/>
    </row>
    <row r="734" spans="7:25" x14ac:dyDescent="0.3">
      <c r="G734" s="77"/>
      <c r="H734" s="62"/>
      <c r="I734" s="62"/>
      <c r="J734" s="78"/>
      <c r="K734" s="79"/>
      <c r="L734" s="81"/>
      <c r="M734" s="81"/>
      <c r="N734" s="81"/>
      <c r="O734" s="81"/>
      <c r="P734" s="81"/>
      <c r="Q734" s="84"/>
      <c r="R734" s="83"/>
      <c r="S734" s="81"/>
      <c r="T734" s="81"/>
      <c r="U734" s="81"/>
      <c r="V734" s="84"/>
      <c r="W734" s="85"/>
      <c r="X734" s="62"/>
      <c r="Y734" s="9"/>
    </row>
    <row r="735" spans="7:25" ht="15.6" x14ac:dyDescent="0.3">
      <c r="G735" s="90">
        <v>124</v>
      </c>
      <c r="H735" s="91" t="s">
        <v>111</v>
      </c>
      <c r="I735" s="62"/>
      <c r="J735" s="78"/>
      <c r="K735" s="79"/>
      <c r="L735" s="81"/>
      <c r="M735" s="81"/>
      <c r="N735" s="81"/>
      <c r="O735" s="81"/>
      <c r="P735" s="81"/>
      <c r="Q735" s="84"/>
      <c r="R735" s="83"/>
      <c r="S735" s="81"/>
      <c r="T735" s="81"/>
      <c r="U735" s="81"/>
      <c r="V735" s="84"/>
      <c r="W735" s="85"/>
      <c r="X735" s="62"/>
      <c r="Y735" s="9"/>
    </row>
    <row r="736" spans="7:25" x14ac:dyDescent="0.3">
      <c r="G736" s="77"/>
      <c r="H736" s="62">
        <v>1</v>
      </c>
      <c r="I736" s="62" t="s">
        <v>11</v>
      </c>
      <c r="J736" s="78">
        <v>876</v>
      </c>
      <c r="K736" s="79">
        <v>1</v>
      </c>
      <c r="L736" s="80">
        <v>0</v>
      </c>
      <c r="M736" s="81"/>
      <c r="N736" s="80">
        <v>114106</v>
      </c>
      <c r="O736" s="80"/>
      <c r="P736" s="81">
        <v>114106</v>
      </c>
      <c r="Q736" s="82">
        <v>2.2769999999999999E-3</v>
      </c>
      <c r="R736" s="83">
        <v>259.81936200000001</v>
      </c>
      <c r="S736" s="80">
        <v>0</v>
      </c>
      <c r="T736" s="81"/>
      <c r="U736" s="81">
        <v>0</v>
      </c>
      <c r="V736" s="84">
        <v>1.91E-3</v>
      </c>
      <c r="W736" s="85">
        <v>0</v>
      </c>
      <c r="X736" s="62"/>
      <c r="Y736" s="9"/>
    </row>
    <row r="737" spans="7:25" x14ac:dyDescent="0.3">
      <c r="G737" s="77"/>
      <c r="H737" s="62">
        <v>2</v>
      </c>
      <c r="I737" s="62" t="s">
        <v>27</v>
      </c>
      <c r="J737" s="78">
        <v>876</v>
      </c>
      <c r="K737" s="79">
        <v>1</v>
      </c>
      <c r="L737" s="80">
        <v>0</v>
      </c>
      <c r="M737" s="81"/>
      <c r="N737" s="80">
        <v>114106</v>
      </c>
      <c r="O737" s="80"/>
      <c r="P737" s="81">
        <v>114106</v>
      </c>
      <c r="Q737" s="82">
        <v>2.6200000000000003E-4</v>
      </c>
      <c r="R737" s="83">
        <v>29.895772000000004</v>
      </c>
      <c r="S737" s="80">
        <v>0</v>
      </c>
      <c r="T737" s="81"/>
      <c r="U737" s="81">
        <v>0</v>
      </c>
      <c r="V737" s="84">
        <v>2.6899999999999998E-4</v>
      </c>
      <c r="W737" s="85">
        <v>0</v>
      </c>
      <c r="X737" s="62"/>
      <c r="Y737" s="9"/>
    </row>
    <row r="738" spans="7:25" x14ac:dyDescent="0.3">
      <c r="G738" s="77"/>
      <c r="H738" s="62">
        <v>3</v>
      </c>
      <c r="I738" s="62" t="s">
        <v>20</v>
      </c>
      <c r="J738" s="78">
        <v>876</v>
      </c>
      <c r="K738" s="79">
        <v>1</v>
      </c>
      <c r="L738" s="80">
        <v>0</v>
      </c>
      <c r="M738" s="81"/>
      <c r="N738" s="80">
        <v>114106</v>
      </c>
      <c r="O738" s="80"/>
      <c r="P738" s="81">
        <v>114106</v>
      </c>
      <c r="Q738" s="82">
        <v>5.7799999999999995E-4</v>
      </c>
      <c r="R738" s="83">
        <v>65.953267999999994</v>
      </c>
      <c r="S738" s="80">
        <v>0</v>
      </c>
      <c r="T738" s="81"/>
      <c r="U738" s="81">
        <v>0</v>
      </c>
      <c r="V738" s="84">
        <v>5.9699999999999998E-4</v>
      </c>
      <c r="W738" s="85">
        <v>0</v>
      </c>
      <c r="X738" s="62"/>
      <c r="Y738" s="9"/>
    </row>
    <row r="739" spans="7:25" x14ac:dyDescent="0.3">
      <c r="G739" s="77"/>
      <c r="H739" s="62">
        <v>4</v>
      </c>
      <c r="I739" s="62" t="s">
        <v>10</v>
      </c>
      <c r="J739" s="78">
        <v>876</v>
      </c>
      <c r="K739" s="79">
        <v>1</v>
      </c>
      <c r="L739" s="80">
        <v>0</v>
      </c>
      <c r="M739" s="81"/>
      <c r="N739" s="80">
        <v>114106</v>
      </c>
      <c r="O739" s="80"/>
      <c r="P739" s="81">
        <v>114106</v>
      </c>
      <c r="Q739" s="82">
        <v>8.5789999999999998E-3</v>
      </c>
      <c r="R739" s="83">
        <v>978.91537399999993</v>
      </c>
      <c r="S739" s="80">
        <v>0</v>
      </c>
      <c r="T739" s="81"/>
      <c r="U739" s="81">
        <v>0</v>
      </c>
      <c r="V739" s="84">
        <v>9.2750000000000003E-3</v>
      </c>
      <c r="W739" s="85">
        <v>0</v>
      </c>
      <c r="X739" s="62"/>
      <c r="Y739" s="9"/>
    </row>
    <row r="740" spans="7:25" x14ac:dyDescent="0.3">
      <c r="G740" s="77"/>
      <c r="H740" s="62">
        <v>136</v>
      </c>
      <c r="I740" s="62" t="s">
        <v>159</v>
      </c>
      <c r="J740" s="78">
        <v>876</v>
      </c>
      <c r="K740" s="79">
        <v>1</v>
      </c>
      <c r="L740" s="80">
        <v>0</v>
      </c>
      <c r="M740" s="81"/>
      <c r="N740" s="80">
        <v>114106</v>
      </c>
      <c r="O740" s="80"/>
      <c r="P740" s="81">
        <v>114106</v>
      </c>
      <c r="Q740" s="82">
        <v>1.75E-4</v>
      </c>
      <c r="R740" s="83">
        <v>19.96855</v>
      </c>
      <c r="S740" s="80">
        <v>0</v>
      </c>
      <c r="T740" s="81"/>
      <c r="U740" s="81">
        <v>0</v>
      </c>
      <c r="V740" s="84">
        <v>0</v>
      </c>
      <c r="W740" s="85">
        <v>0</v>
      </c>
      <c r="X740" s="62"/>
      <c r="Y740" s="9"/>
    </row>
    <row r="741" spans="7:25" x14ac:dyDescent="0.3">
      <c r="G741" s="77"/>
      <c r="H741" s="62">
        <v>6</v>
      </c>
      <c r="I741" s="62" t="s">
        <v>76</v>
      </c>
      <c r="J741" s="78">
        <v>876</v>
      </c>
      <c r="K741" s="79">
        <v>1</v>
      </c>
      <c r="L741" s="80">
        <v>0</v>
      </c>
      <c r="M741" s="81"/>
      <c r="N741" s="80">
        <v>114106</v>
      </c>
      <c r="O741" s="80"/>
      <c r="P741" s="81">
        <v>114106</v>
      </c>
      <c r="Q741" s="82">
        <v>0</v>
      </c>
      <c r="R741" s="83">
        <v>0</v>
      </c>
      <c r="S741" s="80">
        <v>0</v>
      </c>
      <c r="T741" s="81"/>
      <c r="U741" s="81">
        <v>0</v>
      </c>
      <c r="V741" s="84">
        <v>0</v>
      </c>
      <c r="W741" s="85">
        <v>0</v>
      </c>
      <c r="X741" s="62"/>
      <c r="Y741" s="9"/>
    </row>
    <row r="742" spans="7:25" x14ac:dyDescent="0.3">
      <c r="G742" s="77"/>
      <c r="H742" s="62">
        <v>7</v>
      </c>
      <c r="I742" s="62" t="s">
        <v>9</v>
      </c>
      <c r="J742" s="78">
        <v>876</v>
      </c>
      <c r="K742" s="79">
        <v>1</v>
      </c>
      <c r="L742" s="80">
        <v>0</v>
      </c>
      <c r="M742" s="81"/>
      <c r="N742" s="80">
        <v>114106</v>
      </c>
      <c r="O742" s="80"/>
      <c r="P742" s="81">
        <v>114106</v>
      </c>
      <c r="Q742" s="82">
        <v>1.1900000000000001E-4</v>
      </c>
      <c r="R742" s="83">
        <v>13.578614</v>
      </c>
      <c r="S742" s="80">
        <v>0</v>
      </c>
      <c r="T742" s="81"/>
      <c r="U742" s="81">
        <v>0</v>
      </c>
      <c r="V742" s="84">
        <v>1.27E-4</v>
      </c>
      <c r="W742" s="85">
        <v>0</v>
      </c>
      <c r="X742" s="62"/>
      <c r="Y742" s="9"/>
    </row>
    <row r="743" spans="7:25" x14ac:dyDescent="0.3">
      <c r="G743" s="77"/>
      <c r="H743" s="62">
        <v>8</v>
      </c>
      <c r="I743" s="62" t="s">
        <v>23</v>
      </c>
      <c r="J743" s="78">
        <v>876</v>
      </c>
      <c r="K743" s="79">
        <v>1</v>
      </c>
      <c r="L743" s="80">
        <v>0</v>
      </c>
      <c r="M743" s="81"/>
      <c r="N743" s="80">
        <v>114106</v>
      </c>
      <c r="O743" s="80"/>
      <c r="P743" s="81">
        <v>114106</v>
      </c>
      <c r="Q743" s="82">
        <v>1.74E-4</v>
      </c>
      <c r="R743" s="83">
        <v>19.854444000000001</v>
      </c>
      <c r="S743" s="80">
        <v>0</v>
      </c>
      <c r="T743" s="81"/>
      <c r="U743" s="81">
        <v>0</v>
      </c>
      <c r="V743" s="84">
        <v>1.8699999999999999E-4</v>
      </c>
      <c r="W743" s="85">
        <v>0</v>
      </c>
      <c r="X743" s="62"/>
      <c r="Y743" s="9"/>
    </row>
    <row r="744" spans="7:25" x14ac:dyDescent="0.3">
      <c r="G744" s="77"/>
      <c r="H744" s="62">
        <v>9</v>
      </c>
      <c r="I744" s="62" t="s">
        <v>0</v>
      </c>
      <c r="J744" s="78">
        <v>876</v>
      </c>
      <c r="K744" s="79">
        <v>1</v>
      </c>
      <c r="L744" s="80">
        <v>0</v>
      </c>
      <c r="M744" s="81"/>
      <c r="N744" s="80">
        <v>114106</v>
      </c>
      <c r="O744" s="80"/>
      <c r="P744" s="81">
        <v>114106</v>
      </c>
      <c r="Q744" s="82">
        <v>2.4800000000000001E-4</v>
      </c>
      <c r="R744" s="83">
        <v>28.298288000000003</v>
      </c>
      <c r="S744" s="80">
        <v>0</v>
      </c>
      <c r="T744" s="81"/>
      <c r="U744" s="81">
        <v>0</v>
      </c>
      <c r="V744" s="84">
        <v>2.6600000000000001E-4</v>
      </c>
      <c r="W744" s="85">
        <v>0</v>
      </c>
      <c r="X744" s="62"/>
      <c r="Y744" s="9"/>
    </row>
    <row r="745" spans="7:25" x14ac:dyDescent="0.3">
      <c r="G745" s="77"/>
      <c r="H745" s="62">
        <v>29</v>
      </c>
      <c r="I745" s="62" t="s">
        <v>24</v>
      </c>
      <c r="J745" s="78">
        <v>876</v>
      </c>
      <c r="K745" s="79">
        <v>1</v>
      </c>
      <c r="L745" s="80">
        <v>0</v>
      </c>
      <c r="M745" s="81"/>
      <c r="N745" s="80">
        <v>114106</v>
      </c>
      <c r="O745" s="80"/>
      <c r="P745" s="81">
        <v>114106</v>
      </c>
      <c r="Q745" s="82">
        <v>3.1029999999999999E-3</v>
      </c>
      <c r="R745" s="83">
        <v>354.07091800000001</v>
      </c>
      <c r="S745" s="80">
        <v>0</v>
      </c>
      <c r="T745" s="81"/>
      <c r="U745" s="81">
        <v>0</v>
      </c>
      <c r="V745" s="84">
        <v>3.1029999999999999E-3</v>
      </c>
      <c r="W745" s="85">
        <v>0</v>
      </c>
      <c r="X745" s="62"/>
      <c r="Y745" s="9"/>
    </row>
    <row r="746" spans="7:25" x14ac:dyDescent="0.3">
      <c r="G746" s="77"/>
      <c r="H746" s="62">
        <v>38</v>
      </c>
      <c r="I746" s="62" t="s">
        <v>12</v>
      </c>
      <c r="J746" s="78">
        <v>876</v>
      </c>
      <c r="K746" s="79">
        <v>1</v>
      </c>
      <c r="L746" s="80">
        <v>0</v>
      </c>
      <c r="M746" s="81"/>
      <c r="N746" s="80">
        <v>114106</v>
      </c>
      <c r="O746" s="80"/>
      <c r="P746" s="81">
        <v>114106</v>
      </c>
      <c r="Q746" s="82">
        <v>9.5000000000000005E-5</v>
      </c>
      <c r="R746" s="83">
        <v>10.840070000000001</v>
      </c>
      <c r="S746" s="80">
        <v>0</v>
      </c>
      <c r="T746" s="81"/>
      <c r="U746" s="81">
        <v>0</v>
      </c>
      <c r="V746" s="84">
        <v>7.8999999999999996E-5</v>
      </c>
      <c r="W746" s="85">
        <v>0</v>
      </c>
      <c r="X746" s="62"/>
      <c r="Y746" s="9"/>
    </row>
    <row r="747" spans="7:25" x14ac:dyDescent="0.3">
      <c r="G747" s="77"/>
      <c r="H747" s="62">
        <v>55</v>
      </c>
      <c r="I747" s="62" t="s">
        <v>26</v>
      </c>
      <c r="J747" s="78">
        <v>876</v>
      </c>
      <c r="K747" s="79">
        <v>1</v>
      </c>
      <c r="L747" s="80">
        <v>0</v>
      </c>
      <c r="M747" s="81"/>
      <c r="N747" s="80">
        <v>114106</v>
      </c>
      <c r="O747" s="80"/>
      <c r="P747" s="81">
        <v>114106</v>
      </c>
      <c r="Q747" s="82">
        <v>1.4799999999999999E-4</v>
      </c>
      <c r="R747" s="83">
        <v>16.887688000000001</v>
      </c>
      <c r="S747" s="80">
        <v>0</v>
      </c>
      <c r="T747" s="81"/>
      <c r="U747" s="81">
        <v>0</v>
      </c>
      <c r="V747" s="84">
        <v>1.5699999999999999E-4</v>
      </c>
      <c r="W747" s="85">
        <v>0</v>
      </c>
      <c r="X747" s="62"/>
      <c r="Y747" s="9"/>
    </row>
    <row r="748" spans="7:25" x14ac:dyDescent="0.3">
      <c r="G748" s="77"/>
      <c r="H748" s="62">
        <v>71</v>
      </c>
      <c r="I748" s="62" t="s">
        <v>18</v>
      </c>
      <c r="J748" s="78">
        <v>876</v>
      </c>
      <c r="K748" s="79">
        <v>0</v>
      </c>
      <c r="L748" s="80">
        <v>0</v>
      </c>
      <c r="M748" s="81"/>
      <c r="N748" s="80">
        <v>114106</v>
      </c>
      <c r="O748" s="80"/>
      <c r="P748" s="81">
        <v>0</v>
      </c>
      <c r="Q748" s="82">
        <v>1.0000000000000001E-5</v>
      </c>
      <c r="R748" s="83">
        <v>0</v>
      </c>
      <c r="S748" s="80">
        <v>0</v>
      </c>
      <c r="T748" s="81"/>
      <c r="U748" s="81">
        <v>0</v>
      </c>
      <c r="V748" s="84">
        <v>1.1E-5</v>
      </c>
      <c r="W748" s="85">
        <v>0</v>
      </c>
      <c r="X748" s="62"/>
      <c r="Y748" s="9"/>
    </row>
    <row r="749" spans="7:25" x14ac:dyDescent="0.3">
      <c r="G749" s="77"/>
      <c r="H749" s="62">
        <v>72</v>
      </c>
      <c r="I749" s="62" t="s">
        <v>28</v>
      </c>
      <c r="J749" s="78">
        <v>876</v>
      </c>
      <c r="K749" s="79">
        <v>0</v>
      </c>
      <c r="L749" s="80">
        <v>0</v>
      </c>
      <c r="M749" s="81"/>
      <c r="N749" s="80">
        <v>114106</v>
      </c>
      <c r="O749" s="80"/>
      <c r="P749" s="81">
        <v>0</v>
      </c>
      <c r="Q749" s="82">
        <v>2.9999999999999997E-4</v>
      </c>
      <c r="R749" s="83">
        <v>0</v>
      </c>
      <c r="S749" s="80">
        <v>0</v>
      </c>
      <c r="T749" s="81"/>
      <c r="U749" s="81">
        <v>0</v>
      </c>
      <c r="V749" s="84">
        <v>3.1799999999999998E-4</v>
      </c>
      <c r="W749" s="85">
        <v>0</v>
      </c>
      <c r="X749" s="62"/>
      <c r="Y749" s="9"/>
    </row>
    <row r="750" spans="7:25" x14ac:dyDescent="0.3">
      <c r="G750" s="77"/>
      <c r="H750" s="62">
        <v>117</v>
      </c>
      <c r="I750" s="62" t="s">
        <v>21</v>
      </c>
      <c r="J750" s="78">
        <v>876</v>
      </c>
      <c r="K750" s="79">
        <v>1</v>
      </c>
      <c r="L750" s="80">
        <v>0</v>
      </c>
      <c r="M750" s="81"/>
      <c r="N750" s="80">
        <v>114106</v>
      </c>
      <c r="O750" s="80"/>
      <c r="P750" s="81">
        <v>114106</v>
      </c>
      <c r="Q750" s="82">
        <v>2.5700000000000001E-4</v>
      </c>
      <c r="R750" s="83">
        <v>29.325242000000003</v>
      </c>
      <c r="S750" s="80">
        <v>0</v>
      </c>
      <c r="T750" s="81"/>
      <c r="U750" s="81">
        <v>0</v>
      </c>
      <c r="V750" s="84">
        <v>2.7300000000000002E-4</v>
      </c>
      <c r="W750" s="85">
        <v>0</v>
      </c>
      <c r="X750" s="62"/>
      <c r="Y750" s="9"/>
    </row>
    <row r="751" spans="7:25" x14ac:dyDescent="0.3">
      <c r="G751" s="77"/>
      <c r="H751" s="62">
        <v>122</v>
      </c>
      <c r="I751" s="62" t="s">
        <v>96</v>
      </c>
      <c r="J751" s="78">
        <v>876</v>
      </c>
      <c r="K751" s="79">
        <v>1</v>
      </c>
      <c r="L751" s="80">
        <v>0</v>
      </c>
      <c r="M751" s="81"/>
      <c r="N751" s="80">
        <v>114106</v>
      </c>
      <c r="O751" s="80"/>
      <c r="P751" s="81">
        <v>114106</v>
      </c>
      <c r="Q751" s="82">
        <v>0</v>
      </c>
      <c r="R751" s="83">
        <v>0</v>
      </c>
      <c r="S751" s="80">
        <v>0</v>
      </c>
      <c r="T751" s="81"/>
      <c r="U751" s="81">
        <v>0</v>
      </c>
      <c r="V751" s="84">
        <v>0</v>
      </c>
      <c r="W751" s="85">
        <v>0</v>
      </c>
      <c r="X751" s="62"/>
      <c r="Y751" s="9"/>
    </row>
    <row r="752" spans="7:25" x14ac:dyDescent="0.3">
      <c r="G752" s="77"/>
      <c r="H752" s="62">
        <v>124</v>
      </c>
      <c r="I752" s="62" t="s">
        <v>111</v>
      </c>
      <c r="J752" s="78">
        <v>876</v>
      </c>
      <c r="K752" s="79">
        <v>1</v>
      </c>
      <c r="L752" s="80">
        <v>0</v>
      </c>
      <c r="M752" s="81"/>
      <c r="N752" s="80">
        <v>114106</v>
      </c>
      <c r="O752" s="80"/>
      <c r="P752" s="81">
        <v>114106</v>
      </c>
      <c r="Q752" s="82">
        <v>0</v>
      </c>
      <c r="R752" s="83">
        <v>0</v>
      </c>
      <c r="S752" s="80">
        <v>0</v>
      </c>
      <c r="T752" s="81"/>
      <c r="U752" s="81">
        <v>0</v>
      </c>
      <c r="V752" s="84">
        <v>0</v>
      </c>
      <c r="W752" s="85">
        <v>0</v>
      </c>
      <c r="X752" s="62"/>
      <c r="Y752" s="9"/>
    </row>
    <row r="753" spans="7:25" ht="15" thickBot="1" x14ac:dyDescent="0.35">
      <c r="G753" s="86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8"/>
      <c r="X753" s="62"/>
      <c r="Y753" s="9"/>
    </row>
    <row r="754" spans="7:25" x14ac:dyDescent="0.3">
      <c r="G754" s="62">
        <v>124</v>
      </c>
      <c r="H754" s="62" t="s">
        <v>111</v>
      </c>
      <c r="I754" s="62"/>
      <c r="J754" s="78"/>
      <c r="K754" s="79"/>
      <c r="L754" s="81"/>
      <c r="M754" s="81"/>
      <c r="N754" s="81"/>
      <c r="O754" s="81"/>
      <c r="P754" s="81"/>
      <c r="Q754" s="84"/>
      <c r="R754" s="83">
        <v>126590.30395400002</v>
      </c>
      <c r="S754" s="81"/>
      <c r="T754" s="81"/>
      <c r="U754" s="81"/>
      <c r="V754" s="84"/>
      <c r="W754" s="83">
        <v>3471.2131770000001</v>
      </c>
      <c r="X754" s="89">
        <v>130061.51713100002</v>
      </c>
      <c r="Y754" s="9"/>
    </row>
    <row r="755" spans="7:25" x14ac:dyDescent="0.3">
      <c r="G755" s="62"/>
      <c r="H755" s="62"/>
      <c r="I755" s="62"/>
      <c r="J755" s="78"/>
      <c r="K755" s="79"/>
      <c r="L755" s="81"/>
      <c r="M755" s="81"/>
      <c r="N755" s="81"/>
      <c r="O755" s="81"/>
      <c r="P755" s="81"/>
      <c r="Q755" s="84"/>
      <c r="R755" s="83"/>
      <c r="S755" s="81"/>
      <c r="T755" s="81"/>
      <c r="U755" s="81"/>
      <c r="V755" s="84"/>
      <c r="W755" s="83"/>
      <c r="X755" s="62"/>
      <c r="Y755" s="9"/>
    </row>
    <row r="756" spans="7:25" ht="15" thickBot="1" x14ac:dyDescent="0.35">
      <c r="G756" s="62"/>
      <c r="H756" s="62"/>
      <c r="I756" s="62"/>
      <c r="J756" s="63" t="s">
        <v>59</v>
      </c>
      <c r="K756" s="64" t="s">
        <v>60</v>
      </c>
      <c r="L756" s="65" t="s">
        <v>61</v>
      </c>
      <c r="M756" s="65" t="s">
        <v>186</v>
      </c>
      <c r="N756" s="65" t="s">
        <v>62</v>
      </c>
      <c r="O756" s="65" t="s">
        <v>187</v>
      </c>
      <c r="P756" s="65" t="s">
        <v>63</v>
      </c>
      <c r="Q756" s="66" t="s">
        <v>64</v>
      </c>
      <c r="R756" s="67" t="s">
        <v>65</v>
      </c>
      <c r="S756" s="65" t="s">
        <v>66</v>
      </c>
      <c r="T756" s="65" t="s">
        <v>67</v>
      </c>
      <c r="U756" s="65" t="s">
        <v>68</v>
      </c>
      <c r="V756" s="66" t="s">
        <v>69</v>
      </c>
      <c r="W756" s="67" t="s">
        <v>70</v>
      </c>
      <c r="X756" s="62"/>
      <c r="Y756" s="9"/>
    </row>
    <row r="757" spans="7:25" ht="15.6" x14ac:dyDescent="0.3">
      <c r="G757" s="68">
        <v>126</v>
      </c>
      <c r="H757" s="69" t="s">
        <v>112</v>
      </c>
      <c r="I757" s="70"/>
      <c r="J757" s="71"/>
      <c r="K757" s="72"/>
      <c r="L757" s="73"/>
      <c r="M757" s="73"/>
      <c r="N757" s="73"/>
      <c r="O757" s="73"/>
      <c r="P757" s="73"/>
      <c r="Q757" s="74"/>
      <c r="R757" s="75"/>
      <c r="S757" s="73"/>
      <c r="T757" s="73"/>
      <c r="U757" s="73"/>
      <c r="V757" s="74"/>
      <c r="W757" s="76"/>
      <c r="X757" s="62"/>
      <c r="Y757" s="9"/>
    </row>
    <row r="758" spans="7:25" x14ac:dyDescent="0.3">
      <c r="G758" s="77"/>
      <c r="H758" s="62">
        <v>1</v>
      </c>
      <c r="I758" s="62" t="s">
        <v>11</v>
      </c>
      <c r="J758" s="78">
        <v>486</v>
      </c>
      <c r="K758" s="79">
        <v>1</v>
      </c>
      <c r="L758" s="80">
        <v>23800013</v>
      </c>
      <c r="M758" s="81">
        <v>6186795</v>
      </c>
      <c r="N758" s="80">
        <v>164924</v>
      </c>
      <c r="O758" s="80"/>
      <c r="P758" s="81">
        <v>17778142</v>
      </c>
      <c r="Q758" s="82">
        <v>2.2769999999999999E-3</v>
      </c>
      <c r="R758" s="83">
        <v>40480.829334000002</v>
      </c>
      <c r="S758" s="80">
        <v>3160262</v>
      </c>
      <c r="T758" s="81">
        <v>160361</v>
      </c>
      <c r="U758" s="81">
        <v>2999901</v>
      </c>
      <c r="V758" s="84">
        <v>1.91E-3</v>
      </c>
      <c r="W758" s="85">
        <v>5729.8109100000001</v>
      </c>
      <c r="X758" s="62"/>
      <c r="Y758" s="9"/>
    </row>
    <row r="759" spans="7:25" x14ac:dyDescent="0.3">
      <c r="G759" s="77"/>
      <c r="H759" s="62">
        <v>2</v>
      </c>
      <c r="I759" s="62" t="s">
        <v>27</v>
      </c>
      <c r="J759" s="78">
        <v>486</v>
      </c>
      <c r="K759" s="79">
        <v>1</v>
      </c>
      <c r="L759" s="80">
        <v>23800013</v>
      </c>
      <c r="M759" s="81">
        <v>6186795</v>
      </c>
      <c r="N759" s="80">
        <v>164924</v>
      </c>
      <c r="O759" s="80"/>
      <c r="P759" s="81">
        <v>17778142</v>
      </c>
      <c r="Q759" s="82">
        <v>2.6200000000000003E-4</v>
      </c>
      <c r="R759" s="83">
        <v>4657.8732040000004</v>
      </c>
      <c r="S759" s="80">
        <v>3160262</v>
      </c>
      <c r="T759" s="81">
        <v>160361</v>
      </c>
      <c r="U759" s="81">
        <v>2999901</v>
      </c>
      <c r="V759" s="84">
        <v>2.6899999999999998E-4</v>
      </c>
      <c r="W759" s="85">
        <v>806.97336899999993</v>
      </c>
      <c r="X759" s="62"/>
      <c r="Y759" s="9"/>
    </row>
    <row r="760" spans="7:25" x14ac:dyDescent="0.3">
      <c r="G760" s="77"/>
      <c r="H760" s="62">
        <v>3</v>
      </c>
      <c r="I760" s="62" t="s">
        <v>20</v>
      </c>
      <c r="J760" s="78">
        <v>486</v>
      </c>
      <c r="K760" s="79">
        <v>1</v>
      </c>
      <c r="L760" s="80">
        <v>23800013</v>
      </c>
      <c r="M760" s="81">
        <v>6186795</v>
      </c>
      <c r="N760" s="80">
        <v>164924</v>
      </c>
      <c r="O760" s="80"/>
      <c r="P760" s="81">
        <v>17778142</v>
      </c>
      <c r="Q760" s="82">
        <v>5.7799999999999995E-4</v>
      </c>
      <c r="R760" s="83">
        <v>10275.766076</v>
      </c>
      <c r="S760" s="80">
        <v>3160262</v>
      </c>
      <c r="T760" s="81">
        <v>160361</v>
      </c>
      <c r="U760" s="81">
        <v>2999901</v>
      </c>
      <c r="V760" s="84">
        <v>5.9699999999999998E-4</v>
      </c>
      <c r="W760" s="85">
        <v>1790.9408969999999</v>
      </c>
      <c r="X760" s="62"/>
      <c r="Y760" s="9"/>
    </row>
    <row r="761" spans="7:25" x14ac:dyDescent="0.3">
      <c r="G761" s="77"/>
      <c r="H761" s="62">
        <v>4</v>
      </c>
      <c r="I761" s="62" t="s">
        <v>10</v>
      </c>
      <c r="J761" s="78">
        <v>486</v>
      </c>
      <c r="K761" s="79">
        <v>1</v>
      </c>
      <c r="L761" s="80">
        <v>23800013</v>
      </c>
      <c r="M761" s="81">
        <v>6186795</v>
      </c>
      <c r="N761" s="80">
        <v>164924</v>
      </c>
      <c r="O761" s="80"/>
      <c r="P761" s="81">
        <v>17778142</v>
      </c>
      <c r="Q761" s="82">
        <v>8.5789999999999998E-3</v>
      </c>
      <c r="R761" s="83">
        <v>152518.68021799999</v>
      </c>
      <c r="S761" s="80">
        <v>3160262</v>
      </c>
      <c r="T761" s="81">
        <v>160361</v>
      </c>
      <c r="U761" s="81">
        <v>2999901</v>
      </c>
      <c r="V761" s="84">
        <v>9.2750000000000003E-3</v>
      </c>
      <c r="W761" s="85">
        <v>27824.081775000002</v>
      </c>
      <c r="X761" s="62"/>
      <c r="Y761" s="9"/>
    </row>
    <row r="762" spans="7:25" x14ac:dyDescent="0.3">
      <c r="G762" s="77"/>
      <c r="H762" s="62">
        <v>136</v>
      </c>
      <c r="I762" s="62" t="s">
        <v>159</v>
      </c>
      <c r="J762" s="78">
        <v>486</v>
      </c>
      <c r="K762" s="79">
        <v>1</v>
      </c>
      <c r="L762" s="80">
        <v>23800013</v>
      </c>
      <c r="M762" s="81">
        <v>6186795</v>
      </c>
      <c r="N762" s="80">
        <v>164924</v>
      </c>
      <c r="O762" s="80"/>
      <c r="P762" s="81">
        <v>17778142</v>
      </c>
      <c r="Q762" s="82">
        <v>1.75E-4</v>
      </c>
      <c r="R762" s="83">
        <v>3111.1748499999999</v>
      </c>
      <c r="S762" s="80">
        <v>3160262</v>
      </c>
      <c r="T762" s="81">
        <v>160361</v>
      </c>
      <c r="U762" s="81">
        <v>2999901</v>
      </c>
      <c r="V762" s="84">
        <v>0</v>
      </c>
      <c r="W762" s="85">
        <v>0</v>
      </c>
      <c r="X762" s="62"/>
      <c r="Y762" s="9"/>
    </row>
    <row r="763" spans="7:25" x14ac:dyDescent="0.3">
      <c r="G763" s="77"/>
      <c r="H763" s="62">
        <v>6</v>
      </c>
      <c r="I763" s="62" t="s">
        <v>76</v>
      </c>
      <c r="J763" s="78">
        <v>486</v>
      </c>
      <c r="K763" s="79">
        <v>1</v>
      </c>
      <c r="L763" s="80">
        <v>23800013</v>
      </c>
      <c r="M763" s="81">
        <v>6186795</v>
      </c>
      <c r="N763" s="80">
        <v>164924</v>
      </c>
      <c r="O763" s="80"/>
      <c r="P763" s="81">
        <v>17778142</v>
      </c>
      <c r="Q763" s="82">
        <v>0</v>
      </c>
      <c r="R763" s="83">
        <v>0</v>
      </c>
      <c r="S763" s="80">
        <v>3160262</v>
      </c>
      <c r="T763" s="81">
        <v>160361</v>
      </c>
      <c r="U763" s="81">
        <v>2999901</v>
      </c>
      <c r="V763" s="84">
        <v>0</v>
      </c>
      <c r="W763" s="85">
        <v>0</v>
      </c>
      <c r="X763" s="62"/>
      <c r="Y763" s="9"/>
    </row>
    <row r="764" spans="7:25" x14ac:dyDescent="0.3">
      <c r="G764" s="77"/>
      <c r="H764" s="62">
        <v>7</v>
      </c>
      <c r="I764" s="62" t="s">
        <v>9</v>
      </c>
      <c r="J764" s="78">
        <v>486</v>
      </c>
      <c r="K764" s="79">
        <v>1</v>
      </c>
      <c r="L764" s="80">
        <v>23800013</v>
      </c>
      <c r="M764" s="81">
        <v>6186795</v>
      </c>
      <c r="N764" s="80">
        <v>164924</v>
      </c>
      <c r="O764" s="80"/>
      <c r="P764" s="81">
        <v>17778142</v>
      </c>
      <c r="Q764" s="82">
        <v>1.1900000000000001E-4</v>
      </c>
      <c r="R764" s="83">
        <v>2115.5988980000002</v>
      </c>
      <c r="S764" s="80">
        <v>3160262</v>
      </c>
      <c r="T764" s="81">
        <v>160361</v>
      </c>
      <c r="U764" s="81">
        <v>2999901</v>
      </c>
      <c r="V764" s="84">
        <v>1.27E-4</v>
      </c>
      <c r="W764" s="85">
        <v>380.98742699999997</v>
      </c>
      <c r="X764" s="62"/>
      <c r="Y764" s="9"/>
    </row>
    <row r="765" spans="7:25" x14ac:dyDescent="0.3">
      <c r="G765" s="77"/>
      <c r="H765" s="62">
        <v>8</v>
      </c>
      <c r="I765" s="62" t="s">
        <v>23</v>
      </c>
      <c r="J765" s="78">
        <v>486</v>
      </c>
      <c r="K765" s="79">
        <v>1</v>
      </c>
      <c r="L765" s="80">
        <v>23800013</v>
      </c>
      <c r="M765" s="81">
        <v>6186795</v>
      </c>
      <c r="N765" s="80">
        <v>164924</v>
      </c>
      <c r="O765" s="80"/>
      <c r="P765" s="81">
        <v>17778142</v>
      </c>
      <c r="Q765" s="82">
        <v>1.74E-4</v>
      </c>
      <c r="R765" s="83">
        <v>3093.3967080000002</v>
      </c>
      <c r="S765" s="80">
        <v>3160262</v>
      </c>
      <c r="T765" s="81">
        <v>160361</v>
      </c>
      <c r="U765" s="81">
        <v>2999901</v>
      </c>
      <c r="V765" s="84">
        <v>1.8699999999999999E-4</v>
      </c>
      <c r="W765" s="85">
        <v>560.98148700000002</v>
      </c>
      <c r="X765" s="62"/>
      <c r="Y765" s="9"/>
    </row>
    <row r="766" spans="7:25" x14ac:dyDescent="0.3">
      <c r="G766" s="77"/>
      <c r="H766" s="62">
        <v>9</v>
      </c>
      <c r="I766" s="62" t="s">
        <v>0</v>
      </c>
      <c r="J766" s="78">
        <v>486</v>
      </c>
      <c r="K766" s="79">
        <v>1</v>
      </c>
      <c r="L766" s="80">
        <v>23800013</v>
      </c>
      <c r="M766" s="81">
        <v>6186795</v>
      </c>
      <c r="N766" s="80">
        <v>164924</v>
      </c>
      <c r="O766" s="80"/>
      <c r="P766" s="81">
        <v>17778142</v>
      </c>
      <c r="Q766" s="82">
        <v>2.4800000000000001E-4</v>
      </c>
      <c r="R766" s="83">
        <v>4408.9792160000006</v>
      </c>
      <c r="S766" s="80">
        <v>3160262</v>
      </c>
      <c r="T766" s="81">
        <v>160361</v>
      </c>
      <c r="U766" s="81">
        <v>2999901</v>
      </c>
      <c r="V766" s="84">
        <v>2.6600000000000001E-4</v>
      </c>
      <c r="W766" s="85">
        <v>797.97366600000009</v>
      </c>
      <c r="X766" s="62"/>
      <c r="Y766" s="9"/>
    </row>
    <row r="767" spans="7:25" x14ac:dyDescent="0.3">
      <c r="G767" s="77"/>
      <c r="H767" s="62">
        <v>17</v>
      </c>
      <c r="I767" s="62" t="s">
        <v>16</v>
      </c>
      <c r="J767" s="78">
        <v>486</v>
      </c>
      <c r="K767" s="79">
        <v>1</v>
      </c>
      <c r="L767" s="80">
        <v>23800013</v>
      </c>
      <c r="M767" s="81">
        <v>6186795</v>
      </c>
      <c r="N767" s="80">
        <v>164924</v>
      </c>
      <c r="O767" s="80"/>
      <c r="P767" s="81">
        <v>17778142</v>
      </c>
      <c r="Q767" s="82">
        <v>7.0899999999999999E-4</v>
      </c>
      <c r="R767" s="83">
        <v>12604.702678</v>
      </c>
      <c r="S767" s="80">
        <v>3160262</v>
      </c>
      <c r="T767" s="81">
        <v>160361</v>
      </c>
      <c r="U767" s="81">
        <v>2999901</v>
      </c>
      <c r="V767" s="84">
        <v>7.5799999999999999E-4</v>
      </c>
      <c r="W767" s="85">
        <v>2273.9249580000001</v>
      </c>
      <c r="X767" s="62"/>
      <c r="Y767" s="9"/>
    </row>
    <row r="768" spans="7:25" x14ac:dyDescent="0.3">
      <c r="G768" s="77"/>
      <c r="H768" s="62">
        <v>29</v>
      </c>
      <c r="I768" s="62" t="s">
        <v>24</v>
      </c>
      <c r="J768" s="78">
        <v>486</v>
      </c>
      <c r="K768" s="79">
        <v>1</v>
      </c>
      <c r="L768" s="80">
        <v>23800013</v>
      </c>
      <c r="M768" s="81">
        <v>6186795</v>
      </c>
      <c r="N768" s="80">
        <v>164924</v>
      </c>
      <c r="O768" s="80"/>
      <c r="P768" s="81">
        <v>17778142</v>
      </c>
      <c r="Q768" s="82">
        <v>3.1029999999999999E-3</v>
      </c>
      <c r="R768" s="83">
        <v>55165.574625999994</v>
      </c>
      <c r="S768" s="80">
        <v>3160262</v>
      </c>
      <c r="T768" s="81">
        <v>160361</v>
      </c>
      <c r="U768" s="81">
        <v>2999901</v>
      </c>
      <c r="V768" s="84">
        <v>3.1029999999999999E-3</v>
      </c>
      <c r="W768" s="85">
        <v>9308.6928029999999</v>
      </c>
      <c r="X768" s="62"/>
      <c r="Y768" s="9"/>
    </row>
    <row r="769" spans="7:25" x14ac:dyDescent="0.3">
      <c r="G769" s="77"/>
      <c r="H769" s="62">
        <v>38</v>
      </c>
      <c r="I769" s="62" t="s">
        <v>12</v>
      </c>
      <c r="J769" s="78">
        <v>486</v>
      </c>
      <c r="K769" s="79">
        <v>1</v>
      </c>
      <c r="L769" s="80">
        <v>23800013</v>
      </c>
      <c r="M769" s="81">
        <v>6186795</v>
      </c>
      <c r="N769" s="80">
        <v>164924</v>
      </c>
      <c r="O769" s="80"/>
      <c r="P769" s="81">
        <v>17778142</v>
      </c>
      <c r="Q769" s="82">
        <v>9.5000000000000005E-5</v>
      </c>
      <c r="R769" s="83">
        <v>1688.9234900000001</v>
      </c>
      <c r="S769" s="80">
        <v>3160262</v>
      </c>
      <c r="T769" s="81">
        <v>160361</v>
      </c>
      <c r="U769" s="81">
        <v>2999901</v>
      </c>
      <c r="V769" s="84">
        <v>7.8999999999999996E-5</v>
      </c>
      <c r="W769" s="85">
        <v>236.99217899999999</v>
      </c>
      <c r="X769" s="62"/>
      <c r="Y769" s="9"/>
    </row>
    <row r="770" spans="7:25" x14ac:dyDescent="0.3">
      <c r="G770" s="77"/>
      <c r="H770" s="62">
        <v>55</v>
      </c>
      <c r="I770" s="62" t="s">
        <v>26</v>
      </c>
      <c r="J770" s="78">
        <v>486</v>
      </c>
      <c r="K770" s="79">
        <v>1</v>
      </c>
      <c r="L770" s="80">
        <v>23800013</v>
      </c>
      <c r="M770" s="81">
        <v>6186795</v>
      </c>
      <c r="N770" s="80">
        <v>164924</v>
      </c>
      <c r="O770" s="80"/>
      <c r="P770" s="81">
        <v>17778142</v>
      </c>
      <c r="Q770" s="82">
        <v>1.4799999999999999E-4</v>
      </c>
      <c r="R770" s="83">
        <v>2631.1650159999999</v>
      </c>
      <c r="S770" s="80">
        <v>3160262</v>
      </c>
      <c r="T770" s="81">
        <v>160361</v>
      </c>
      <c r="U770" s="81">
        <v>2999901</v>
      </c>
      <c r="V770" s="84">
        <v>1.5699999999999999E-4</v>
      </c>
      <c r="W770" s="85">
        <v>470.98445699999996</v>
      </c>
      <c r="X770" s="62"/>
      <c r="Y770" s="9"/>
    </row>
    <row r="771" spans="7:25" x14ac:dyDescent="0.3">
      <c r="G771" s="77"/>
      <c r="H771" s="62">
        <v>71</v>
      </c>
      <c r="I771" s="62" t="s">
        <v>18</v>
      </c>
      <c r="J771" s="78">
        <v>486</v>
      </c>
      <c r="K771" s="79">
        <v>0</v>
      </c>
      <c r="L771" s="80">
        <v>23800013</v>
      </c>
      <c r="M771" s="81">
        <v>6186795</v>
      </c>
      <c r="N771" s="80">
        <v>164924</v>
      </c>
      <c r="O771" s="80"/>
      <c r="P771" s="81">
        <v>0</v>
      </c>
      <c r="Q771" s="82">
        <v>1.0000000000000001E-5</v>
      </c>
      <c r="R771" s="83">
        <v>0</v>
      </c>
      <c r="S771" s="80">
        <v>3160262</v>
      </c>
      <c r="T771" s="81">
        <v>160361</v>
      </c>
      <c r="U771" s="81">
        <v>0</v>
      </c>
      <c r="V771" s="84">
        <v>1.1E-5</v>
      </c>
      <c r="W771" s="85">
        <v>0</v>
      </c>
      <c r="X771" s="62"/>
      <c r="Y771" s="9"/>
    </row>
    <row r="772" spans="7:25" x14ac:dyDescent="0.3">
      <c r="G772" s="77"/>
      <c r="H772" s="62">
        <v>72</v>
      </c>
      <c r="I772" s="62" t="s">
        <v>28</v>
      </c>
      <c r="J772" s="78">
        <v>486</v>
      </c>
      <c r="K772" s="79">
        <v>0</v>
      </c>
      <c r="L772" s="80">
        <v>23800013</v>
      </c>
      <c r="M772" s="81">
        <v>6186795</v>
      </c>
      <c r="N772" s="80">
        <v>164924</v>
      </c>
      <c r="O772" s="80"/>
      <c r="P772" s="81">
        <v>0</v>
      </c>
      <c r="Q772" s="82">
        <v>2.9999999999999997E-4</v>
      </c>
      <c r="R772" s="83">
        <v>0</v>
      </c>
      <c r="S772" s="80">
        <v>3160262</v>
      </c>
      <c r="T772" s="81">
        <v>160361</v>
      </c>
      <c r="U772" s="81">
        <v>0</v>
      </c>
      <c r="V772" s="84">
        <v>3.1799999999999998E-4</v>
      </c>
      <c r="W772" s="85">
        <v>0</v>
      </c>
      <c r="X772" s="62"/>
      <c r="Y772" s="9"/>
    </row>
    <row r="773" spans="7:25" x14ac:dyDescent="0.3">
      <c r="G773" s="77"/>
      <c r="H773" s="62">
        <v>117</v>
      </c>
      <c r="I773" s="62" t="s">
        <v>21</v>
      </c>
      <c r="J773" s="78">
        <v>486</v>
      </c>
      <c r="K773" s="79">
        <v>1</v>
      </c>
      <c r="L773" s="80">
        <v>23800013</v>
      </c>
      <c r="M773" s="81">
        <v>6186795</v>
      </c>
      <c r="N773" s="80">
        <v>164924</v>
      </c>
      <c r="O773" s="80"/>
      <c r="P773" s="81">
        <v>17778142</v>
      </c>
      <c r="Q773" s="82">
        <v>2.5700000000000001E-4</v>
      </c>
      <c r="R773" s="83">
        <v>4568.9824939999999</v>
      </c>
      <c r="S773" s="80">
        <v>3160262</v>
      </c>
      <c r="T773" s="81">
        <v>160361</v>
      </c>
      <c r="U773" s="81">
        <v>2999901</v>
      </c>
      <c r="V773" s="84">
        <v>2.7300000000000002E-4</v>
      </c>
      <c r="W773" s="85">
        <v>818.97297300000002</v>
      </c>
      <c r="X773" s="62"/>
      <c r="Y773" s="9"/>
    </row>
    <row r="774" spans="7:25" x14ac:dyDescent="0.3">
      <c r="G774" s="77"/>
      <c r="H774" s="62">
        <v>122</v>
      </c>
      <c r="I774" s="62" t="s">
        <v>96</v>
      </c>
      <c r="J774" s="78">
        <v>486</v>
      </c>
      <c r="K774" s="79">
        <v>1</v>
      </c>
      <c r="L774" s="80">
        <v>23800013</v>
      </c>
      <c r="M774" s="81">
        <v>6186795</v>
      </c>
      <c r="N774" s="80">
        <v>164924</v>
      </c>
      <c r="O774" s="80"/>
      <c r="P774" s="81">
        <v>17778142</v>
      </c>
      <c r="Q774" s="82">
        <v>0</v>
      </c>
      <c r="R774" s="83">
        <v>0</v>
      </c>
      <c r="S774" s="80">
        <v>3160262</v>
      </c>
      <c r="T774" s="81">
        <v>160361</v>
      </c>
      <c r="U774" s="81">
        <v>2999901</v>
      </c>
      <c r="V774" s="84">
        <v>0</v>
      </c>
      <c r="W774" s="85">
        <v>0</v>
      </c>
      <c r="X774" s="62"/>
      <c r="Y774" s="9"/>
    </row>
    <row r="775" spans="7:25" x14ac:dyDescent="0.3">
      <c r="G775" s="77"/>
      <c r="H775" s="62">
        <v>126</v>
      </c>
      <c r="I775" s="62" t="s">
        <v>113</v>
      </c>
      <c r="J775" s="78">
        <v>486</v>
      </c>
      <c r="K775" s="79">
        <v>1</v>
      </c>
      <c r="L775" s="80">
        <v>23800013</v>
      </c>
      <c r="M775" s="81">
        <v>6186795</v>
      </c>
      <c r="N775" s="80">
        <v>164924</v>
      </c>
      <c r="O775" s="80"/>
      <c r="P775" s="81">
        <v>17778142</v>
      </c>
      <c r="Q775" s="82">
        <v>0</v>
      </c>
      <c r="R775" s="83">
        <v>0</v>
      </c>
      <c r="S775" s="80">
        <v>3160262</v>
      </c>
      <c r="T775" s="81">
        <v>160361</v>
      </c>
      <c r="U775" s="81">
        <v>2999901</v>
      </c>
      <c r="V775" s="84">
        <v>0</v>
      </c>
      <c r="W775" s="85">
        <v>0</v>
      </c>
      <c r="X775" s="62"/>
      <c r="Y775" s="9"/>
    </row>
    <row r="776" spans="7:25" x14ac:dyDescent="0.3">
      <c r="G776" s="77"/>
      <c r="H776" s="62"/>
      <c r="I776" s="62"/>
      <c r="J776" s="78"/>
      <c r="K776" s="79"/>
      <c r="L776" s="81"/>
      <c r="M776" s="81"/>
      <c r="N776" s="81"/>
      <c r="O776" s="81"/>
      <c r="P776" s="81"/>
      <c r="Q776" s="84"/>
      <c r="R776" s="83"/>
      <c r="S776" s="81"/>
      <c r="T776" s="81"/>
      <c r="U776" s="81"/>
      <c r="V776" s="84"/>
      <c r="W776" s="85"/>
      <c r="X776" s="62"/>
      <c r="Y776" s="9"/>
    </row>
    <row r="777" spans="7:25" ht="15.6" x14ac:dyDescent="0.3">
      <c r="G777" s="90">
        <v>126</v>
      </c>
      <c r="H777" s="91" t="s">
        <v>112</v>
      </c>
      <c r="I777" s="62"/>
      <c r="J777" s="78"/>
      <c r="K777" s="79"/>
      <c r="L777" s="81"/>
      <c r="M777" s="81"/>
      <c r="N777" s="81"/>
      <c r="O777" s="81"/>
      <c r="P777" s="81"/>
      <c r="Q777" s="84"/>
      <c r="R777" s="83"/>
      <c r="S777" s="81"/>
      <c r="T777" s="81"/>
      <c r="U777" s="81"/>
      <c r="V777" s="84"/>
      <c r="W777" s="85"/>
      <c r="X777" s="62"/>
      <c r="Y777" s="9"/>
    </row>
    <row r="778" spans="7:25" x14ac:dyDescent="0.3">
      <c r="G778" s="77"/>
      <c r="H778" s="62">
        <v>1</v>
      </c>
      <c r="I778" s="62" t="s">
        <v>11</v>
      </c>
      <c r="J778" s="78">
        <v>487</v>
      </c>
      <c r="K778" s="79">
        <v>1</v>
      </c>
      <c r="L778" s="80">
        <v>0</v>
      </c>
      <c r="M778" s="81">
        <v>3605723</v>
      </c>
      <c r="N778" s="80">
        <v>0</v>
      </c>
      <c r="O778" s="80"/>
      <c r="P778" s="81">
        <v>-3605723</v>
      </c>
      <c r="Q778" s="82">
        <v>2.2769999999999999E-3</v>
      </c>
      <c r="R778" s="83">
        <v>-8210.2312710000006</v>
      </c>
      <c r="S778" s="80">
        <v>0</v>
      </c>
      <c r="T778" s="81">
        <v>1391360</v>
      </c>
      <c r="U778" s="81">
        <v>-1391360</v>
      </c>
      <c r="V778" s="84">
        <v>1.91E-3</v>
      </c>
      <c r="W778" s="85">
        <v>-2657.4976000000001</v>
      </c>
      <c r="X778" s="62"/>
      <c r="Y778" s="9"/>
    </row>
    <row r="779" spans="7:25" x14ac:dyDescent="0.3">
      <c r="G779" s="77"/>
      <c r="H779" s="62">
        <v>2</v>
      </c>
      <c r="I779" s="62" t="s">
        <v>27</v>
      </c>
      <c r="J779" s="78">
        <v>487</v>
      </c>
      <c r="K779" s="79">
        <v>1</v>
      </c>
      <c r="L779" s="80">
        <v>0</v>
      </c>
      <c r="M779" s="81">
        <v>3605723</v>
      </c>
      <c r="N779" s="80">
        <v>0</v>
      </c>
      <c r="O779" s="80"/>
      <c r="P779" s="81">
        <v>-3605723</v>
      </c>
      <c r="Q779" s="82">
        <v>2.6200000000000003E-4</v>
      </c>
      <c r="R779" s="83">
        <v>-944.69942600000013</v>
      </c>
      <c r="S779" s="80">
        <v>0</v>
      </c>
      <c r="T779" s="81">
        <v>1391360</v>
      </c>
      <c r="U779" s="81">
        <v>-1391360</v>
      </c>
      <c r="V779" s="84">
        <v>2.6899999999999998E-4</v>
      </c>
      <c r="W779" s="85">
        <v>-374.27583999999996</v>
      </c>
      <c r="X779" s="62"/>
      <c r="Y779" s="9"/>
    </row>
    <row r="780" spans="7:25" x14ac:dyDescent="0.3">
      <c r="G780" s="77"/>
      <c r="H780" s="62">
        <v>3</v>
      </c>
      <c r="I780" s="62" t="s">
        <v>20</v>
      </c>
      <c r="J780" s="78">
        <v>487</v>
      </c>
      <c r="K780" s="79">
        <v>1</v>
      </c>
      <c r="L780" s="80">
        <v>0</v>
      </c>
      <c r="M780" s="81">
        <v>3605723</v>
      </c>
      <c r="N780" s="80">
        <v>0</v>
      </c>
      <c r="O780" s="80"/>
      <c r="P780" s="81">
        <v>-3605723</v>
      </c>
      <c r="Q780" s="82">
        <v>5.7799999999999995E-4</v>
      </c>
      <c r="R780" s="83">
        <v>-2084.1078939999998</v>
      </c>
      <c r="S780" s="80">
        <v>0</v>
      </c>
      <c r="T780" s="81">
        <v>1391360</v>
      </c>
      <c r="U780" s="81">
        <v>-1391360</v>
      </c>
      <c r="V780" s="84">
        <v>5.9699999999999998E-4</v>
      </c>
      <c r="W780" s="85">
        <v>-830.64192000000003</v>
      </c>
      <c r="X780" s="62"/>
      <c r="Y780" s="9"/>
    </row>
    <row r="781" spans="7:25" x14ac:dyDescent="0.3">
      <c r="G781" s="77"/>
      <c r="H781" s="62">
        <v>4</v>
      </c>
      <c r="I781" s="62" t="s">
        <v>10</v>
      </c>
      <c r="J781" s="78">
        <v>487</v>
      </c>
      <c r="K781" s="79">
        <v>1</v>
      </c>
      <c r="L781" s="80">
        <v>0</v>
      </c>
      <c r="M781" s="81">
        <v>3605723</v>
      </c>
      <c r="N781" s="80">
        <v>0</v>
      </c>
      <c r="O781" s="80"/>
      <c r="P781" s="81">
        <v>-3605723</v>
      </c>
      <c r="Q781" s="82">
        <v>8.5789999999999998E-3</v>
      </c>
      <c r="R781" s="83">
        <v>-30933.497617000001</v>
      </c>
      <c r="S781" s="80">
        <v>0</v>
      </c>
      <c r="T781" s="81">
        <v>1391360</v>
      </c>
      <c r="U781" s="81">
        <v>-1391360</v>
      </c>
      <c r="V781" s="84">
        <v>9.2750000000000003E-3</v>
      </c>
      <c r="W781" s="85">
        <v>-12904.864</v>
      </c>
      <c r="X781" s="62"/>
      <c r="Y781" s="9"/>
    </row>
    <row r="782" spans="7:25" x14ac:dyDescent="0.3">
      <c r="G782" s="77"/>
      <c r="H782" s="62">
        <v>136</v>
      </c>
      <c r="I782" s="62" t="s">
        <v>159</v>
      </c>
      <c r="J782" s="78">
        <v>487</v>
      </c>
      <c r="K782" s="79">
        <v>1</v>
      </c>
      <c r="L782" s="80">
        <v>0</v>
      </c>
      <c r="M782" s="81">
        <v>3605723</v>
      </c>
      <c r="N782" s="80">
        <v>0</v>
      </c>
      <c r="O782" s="80"/>
      <c r="P782" s="81">
        <v>-3605723</v>
      </c>
      <c r="Q782" s="82">
        <v>1.75E-4</v>
      </c>
      <c r="R782" s="83">
        <v>-631.00152500000002</v>
      </c>
      <c r="S782" s="80">
        <v>0</v>
      </c>
      <c r="T782" s="81">
        <v>1391360</v>
      </c>
      <c r="U782" s="81">
        <v>-1391360</v>
      </c>
      <c r="V782" s="84">
        <v>0</v>
      </c>
      <c r="W782" s="85">
        <v>0</v>
      </c>
      <c r="X782" s="62"/>
      <c r="Y782" s="9"/>
    </row>
    <row r="783" spans="7:25" x14ac:dyDescent="0.3">
      <c r="G783" s="77"/>
      <c r="H783" s="62">
        <v>6</v>
      </c>
      <c r="I783" s="62" t="s">
        <v>76</v>
      </c>
      <c r="J783" s="78">
        <v>487</v>
      </c>
      <c r="K783" s="79">
        <v>1</v>
      </c>
      <c r="L783" s="80">
        <v>0</v>
      </c>
      <c r="M783" s="81">
        <v>3605723</v>
      </c>
      <c r="N783" s="80">
        <v>0</v>
      </c>
      <c r="O783" s="80"/>
      <c r="P783" s="81">
        <v>-3605723</v>
      </c>
      <c r="Q783" s="82">
        <v>0</v>
      </c>
      <c r="R783" s="83">
        <v>0</v>
      </c>
      <c r="S783" s="80">
        <v>0</v>
      </c>
      <c r="T783" s="81">
        <v>1391360</v>
      </c>
      <c r="U783" s="81">
        <v>-1391360</v>
      </c>
      <c r="V783" s="84">
        <v>0</v>
      </c>
      <c r="W783" s="85">
        <v>0</v>
      </c>
      <c r="X783" s="62"/>
      <c r="Y783" s="9"/>
    </row>
    <row r="784" spans="7:25" x14ac:dyDescent="0.3">
      <c r="G784" s="77"/>
      <c r="H784" s="62">
        <v>7</v>
      </c>
      <c r="I784" s="62" t="s">
        <v>9</v>
      </c>
      <c r="J784" s="78">
        <v>487</v>
      </c>
      <c r="K784" s="79">
        <v>1</v>
      </c>
      <c r="L784" s="80">
        <v>0</v>
      </c>
      <c r="M784" s="81">
        <v>3605723</v>
      </c>
      <c r="N784" s="80">
        <v>0</v>
      </c>
      <c r="O784" s="80"/>
      <c r="P784" s="81">
        <v>-3605723</v>
      </c>
      <c r="Q784" s="82">
        <v>1.1900000000000001E-4</v>
      </c>
      <c r="R784" s="83">
        <v>-429.08103700000004</v>
      </c>
      <c r="S784" s="80">
        <v>0</v>
      </c>
      <c r="T784" s="81">
        <v>1391360</v>
      </c>
      <c r="U784" s="81">
        <v>-1391360</v>
      </c>
      <c r="V784" s="84">
        <v>1.27E-4</v>
      </c>
      <c r="W784" s="85">
        <v>-176.70272</v>
      </c>
      <c r="X784" s="62"/>
      <c r="Y784" s="9"/>
    </row>
    <row r="785" spans="7:25" x14ac:dyDescent="0.3">
      <c r="G785" s="77"/>
      <c r="H785" s="62">
        <v>8</v>
      </c>
      <c r="I785" s="62" t="s">
        <v>23</v>
      </c>
      <c r="J785" s="78">
        <v>487</v>
      </c>
      <c r="K785" s="79">
        <v>1</v>
      </c>
      <c r="L785" s="80">
        <v>0</v>
      </c>
      <c r="M785" s="81">
        <v>3605723</v>
      </c>
      <c r="N785" s="80">
        <v>0</v>
      </c>
      <c r="O785" s="80"/>
      <c r="P785" s="81">
        <v>-3605723</v>
      </c>
      <c r="Q785" s="82">
        <v>1.74E-4</v>
      </c>
      <c r="R785" s="83">
        <v>-627.395802</v>
      </c>
      <c r="S785" s="80">
        <v>0</v>
      </c>
      <c r="T785" s="81">
        <v>1391360</v>
      </c>
      <c r="U785" s="81">
        <v>-1391360</v>
      </c>
      <c r="V785" s="84">
        <v>1.8699999999999999E-4</v>
      </c>
      <c r="W785" s="85">
        <v>-260.18432000000001</v>
      </c>
      <c r="X785" s="62"/>
      <c r="Y785" s="9"/>
    </row>
    <row r="786" spans="7:25" x14ac:dyDescent="0.3">
      <c r="G786" s="77"/>
      <c r="H786" s="62">
        <v>9</v>
      </c>
      <c r="I786" s="62" t="s">
        <v>0</v>
      </c>
      <c r="J786" s="78">
        <v>487</v>
      </c>
      <c r="K786" s="79">
        <v>1</v>
      </c>
      <c r="L786" s="80">
        <v>0</v>
      </c>
      <c r="M786" s="81">
        <v>3605723</v>
      </c>
      <c r="N786" s="80">
        <v>0</v>
      </c>
      <c r="O786" s="80"/>
      <c r="P786" s="81">
        <v>-3605723</v>
      </c>
      <c r="Q786" s="82">
        <v>2.4800000000000001E-4</v>
      </c>
      <c r="R786" s="83">
        <v>-894.21930400000008</v>
      </c>
      <c r="S786" s="80">
        <v>0</v>
      </c>
      <c r="T786" s="81">
        <v>1391360</v>
      </c>
      <c r="U786" s="81">
        <v>-1391360</v>
      </c>
      <c r="V786" s="84">
        <v>2.6600000000000001E-4</v>
      </c>
      <c r="W786" s="85">
        <v>-370.10176000000001</v>
      </c>
      <c r="X786" s="62"/>
      <c r="Y786" s="9"/>
    </row>
    <row r="787" spans="7:25" x14ac:dyDescent="0.3">
      <c r="G787" s="77"/>
      <c r="H787" s="62">
        <v>17</v>
      </c>
      <c r="I787" s="62" t="s">
        <v>16</v>
      </c>
      <c r="J787" s="78">
        <v>487</v>
      </c>
      <c r="K787" s="79">
        <v>1</v>
      </c>
      <c r="L787" s="80">
        <v>0</v>
      </c>
      <c r="M787" s="81">
        <v>3605723</v>
      </c>
      <c r="N787" s="80">
        <v>0</v>
      </c>
      <c r="O787" s="80"/>
      <c r="P787" s="81">
        <v>-3605723</v>
      </c>
      <c r="Q787" s="82">
        <v>7.0899999999999999E-4</v>
      </c>
      <c r="R787" s="83">
        <v>-2556.4576069999998</v>
      </c>
      <c r="S787" s="80">
        <v>0</v>
      </c>
      <c r="T787" s="81">
        <v>1391360</v>
      </c>
      <c r="U787" s="81">
        <v>-1391360</v>
      </c>
      <c r="V787" s="84">
        <v>7.5799999999999999E-4</v>
      </c>
      <c r="W787" s="85">
        <v>-1054.6508799999999</v>
      </c>
      <c r="X787" s="62"/>
      <c r="Y787" s="9"/>
    </row>
    <row r="788" spans="7:25" x14ac:dyDescent="0.3">
      <c r="G788" s="77"/>
      <c r="H788" s="62">
        <v>29</v>
      </c>
      <c r="I788" s="62" t="s">
        <v>24</v>
      </c>
      <c r="J788" s="78">
        <v>487</v>
      </c>
      <c r="K788" s="79">
        <v>1</v>
      </c>
      <c r="L788" s="80">
        <v>0</v>
      </c>
      <c r="M788" s="81">
        <v>3605723</v>
      </c>
      <c r="N788" s="80">
        <v>0</v>
      </c>
      <c r="O788" s="80"/>
      <c r="P788" s="81">
        <v>-3605723</v>
      </c>
      <c r="Q788" s="82">
        <v>3.1029999999999999E-3</v>
      </c>
      <c r="R788" s="83">
        <v>-11188.558469</v>
      </c>
      <c r="S788" s="80">
        <v>0</v>
      </c>
      <c r="T788" s="81">
        <v>1391360</v>
      </c>
      <c r="U788" s="81">
        <v>-1391360</v>
      </c>
      <c r="V788" s="84">
        <v>3.1029999999999999E-3</v>
      </c>
      <c r="W788" s="85">
        <v>-4317.3900800000001</v>
      </c>
      <c r="X788" s="62"/>
      <c r="Y788" s="9"/>
    </row>
    <row r="789" spans="7:25" x14ac:dyDescent="0.3">
      <c r="G789" s="77"/>
      <c r="H789" s="62">
        <v>38</v>
      </c>
      <c r="I789" s="62" t="s">
        <v>12</v>
      </c>
      <c r="J789" s="78">
        <v>487</v>
      </c>
      <c r="K789" s="79">
        <v>1</v>
      </c>
      <c r="L789" s="80">
        <v>0</v>
      </c>
      <c r="M789" s="81">
        <v>3605723</v>
      </c>
      <c r="N789" s="80">
        <v>0</v>
      </c>
      <c r="O789" s="80"/>
      <c r="P789" s="81">
        <v>-3605723</v>
      </c>
      <c r="Q789" s="82">
        <v>9.5000000000000005E-5</v>
      </c>
      <c r="R789" s="83">
        <v>-342.54368500000004</v>
      </c>
      <c r="S789" s="80">
        <v>0</v>
      </c>
      <c r="T789" s="81">
        <v>1391360</v>
      </c>
      <c r="U789" s="81">
        <v>-1391360</v>
      </c>
      <c r="V789" s="84">
        <v>7.8999999999999996E-5</v>
      </c>
      <c r="W789" s="85">
        <v>-109.91744</v>
      </c>
      <c r="X789" s="62"/>
      <c r="Y789" s="9"/>
    </row>
    <row r="790" spans="7:25" x14ac:dyDescent="0.3">
      <c r="G790" s="77"/>
      <c r="H790" s="62">
        <v>55</v>
      </c>
      <c r="I790" s="62" t="s">
        <v>26</v>
      </c>
      <c r="J790" s="78">
        <v>487</v>
      </c>
      <c r="K790" s="79">
        <v>1</v>
      </c>
      <c r="L790" s="80">
        <v>0</v>
      </c>
      <c r="M790" s="81">
        <v>3605723</v>
      </c>
      <c r="N790" s="80">
        <v>0</v>
      </c>
      <c r="O790" s="80"/>
      <c r="P790" s="81">
        <v>-3605723</v>
      </c>
      <c r="Q790" s="82">
        <v>1.4799999999999999E-4</v>
      </c>
      <c r="R790" s="83">
        <v>-533.64700399999992</v>
      </c>
      <c r="S790" s="80">
        <v>0</v>
      </c>
      <c r="T790" s="81">
        <v>1391360</v>
      </c>
      <c r="U790" s="81">
        <v>-1391360</v>
      </c>
      <c r="V790" s="84">
        <v>1.5699999999999999E-4</v>
      </c>
      <c r="W790" s="85">
        <v>-218.44351999999998</v>
      </c>
      <c r="X790" s="62"/>
      <c r="Y790" s="9"/>
    </row>
    <row r="791" spans="7:25" x14ac:dyDescent="0.3">
      <c r="G791" s="77"/>
      <c r="H791" s="62">
        <v>71</v>
      </c>
      <c r="I791" s="62" t="s">
        <v>18</v>
      </c>
      <c r="J791" s="78">
        <v>487</v>
      </c>
      <c r="K791" s="79">
        <v>0</v>
      </c>
      <c r="L791" s="80">
        <v>0</v>
      </c>
      <c r="M791" s="81">
        <v>3605723</v>
      </c>
      <c r="N791" s="80">
        <v>0</v>
      </c>
      <c r="O791" s="80"/>
      <c r="P791" s="81">
        <v>0</v>
      </c>
      <c r="Q791" s="82">
        <v>1.0000000000000001E-5</v>
      </c>
      <c r="R791" s="83">
        <v>0</v>
      </c>
      <c r="S791" s="80">
        <v>0</v>
      </c>
      <c r="T791" s="81">
        <v>1391360</v>
      </c>
      <c r="U791" s="81">
        <v>0</v>
      </c>
      <c r="V791" s="84">
        <v>1.1E-5</v>
      </c>
      <c r="W791" s="85">
        <v>0</v>
      </c>
      <c r="X791" s="62"/>
      <c r="Y791" s="9"/>
    </row>
    <row r="792" spans="7:25" x14ac:dyDescent="0.3">
      <c r="G792" s="77"/>
      <c r="H792" s="62">
        <v>72</v>
      </c>
      <c r="I792" s="62" t="s">
        <v>28</v>
      </c>
      <c r="J792" s="78">
        <v>487</v>
      </c>
      <c r="K792" s="79">
        <v>0</v>
      </c>
      <c r="L792" s="80">
        <v>0</v>
      </c>
      <c r="M792" s="81">
        <v>3605723</v>
      </c>
      <c r="N792" s="80">
        <v>0</v>
      </c>
      <c r="O792" s="80"/>
      <c r="P792" s="81">
        <v>0</v>
      </c>
      <c r="Q792" s="82">
        <v>2.9999999999999997E-4</v>
      </c>
      <c r="R792" s="83">
        <v>0</v>
      </c>
      <c r="S792" s="80">
        <v>0</v>
      </c>
      <c r="T792" s="81">
        <v>1391360</v>
      </c>
      <c r="U792" s="81">
        <v>0</v>
      </c>
      <c r="V792" s="84">
        <v>3.1799999999999998E-4</v>
      </c>
      <c r="W792" s="85">
        <v>0</v>
      </c>
      <c r="X792" s="62"/>
      <c r="Y792" s="9"/>
    </row>
    <row r="793" spans="7:25" x14ac:dyDescent="0.3">
      <c r="G793" s="77"/>
      <c r="H793" s="62">
        <v>117</v>
      </c>
      <c r="I793" s="62" t="s">
        <v>21</v>
      </c>
      <c r="J793" s="78">
        <v>487</v>
      </c>
      <c r="K793" s="79">
        <v>1</v>
      </c>
      <c r="L793" s="80">
        <v>0</v>
      </c>
      <c r="M793" s="81">
        <v>3605723</v>
      </c>
      <c r="N793" s="80">
        <v>0</v>
      </c>
      <c r="O793" s="80"/>
      <c r="P793" s="81">
        <v>-3605723</v>
      </c>
      <c r="Q793" s="82">
        <v>2.5700000000000001E-4</v>
      </c>
      <c r="R793" s="83">
        <v>-926.67081100000007</v>
      </c>
      <c r="S793" s="80">
        <v>0</v>
      </c>
      <c r="T793" s="81">
        <v>1391360</v>
      </c>
      <c r="U793" s="81">
        <v>-1391360</v>
      </c>
      <c r="V793" s="84">
        <v>2.7300000000000002E-4</v>
      </c>
      <c r="W793" s="85">
        <v>-379.84128000000004</v>
      </c>
      <c r="X793" s="62"/>
      <c r="Y793" s="9"/>
    </row>
    <row r="794" spans="7:25" x14ac:dyDescent="0.3">
      <c r="G794" s="77"/>
      <c r="H794" s="62">
        <v>122</v>
      </c>
      <c r="I794" s="62" t="s">
        <v>96</v>
      </c>
      <c r="J794" s="78">
        <v>487</v>
      </c>
      <c r="K794" s="79">
        <v>1</v>
      </c>
      <c r="L794" s="80">
        <v>0</v>
      </c>
      <c r="M794" s="81">
        <v>3605723</v>
      </c>
      <c r="N794" s="80">
        <v>0</v>
      </c>
      <c r="O794" s="80"/>
      <c r="P794" s="81">
        <v>-3605723</v>
      </c>
      <c r="Q794" s="82">
        <v>0</v>
      </c>
      <c r="R794" s="83">
        <v>0</v>
      </c>
      <c r="S794" s="80">
        <v>0</v>
      </c>
      <c r="T794" s="81">
        <v>1391360</v>
      </c>
      <c r="U794" s="81">
        <v>-1391360</v>
      </c>
      <c r="V794" s="84">
        <v>0</v>
      </c>
      <c r="W794" s="85">
        <v>0</v>
      </c>
      <c r="X794" s="62"/>
      <c r="Y794" s="9"/>
    </row>
    <row r="795" spans="7:25" x14ac:dyDescent="0.3">
      <c r="G795" s="77"/>
      <c r="H795" s="62">
        <v>126</v>
      </c>
      <c r="I795" s="62" t="s">
        <v>113</v>
      </c>
      <c r="J795" s="78">
        <v>487</v>
      </c>
      <c r="K795" s="79">
        <v>1</v>
      </c>
      <c r="L795" s="80">
        <v>0</v>
      </c>
      <c r="M795" s="81">
        <v>3605723</v>
      </c>
      <c r="N795" s="80">
        <v>0</v>
      </c>
      <c r="O795" s="80"/>
      <c r="P795" s="81">
        <v>-3605723</v>
      </c>
      <c r="Q795" s="82">
        <v>0</v>
      </c>
      <c r="R795" s="83">
        <v>0</v>
      </c>
      <c r="S795" s="80">
        <v>0</v>
      </c>
      <c r="T795" s="81">
        <v>1391360</v>
      </c>
      <c r="U795" s="81">
        <v>-1391360</v>
      </c>
      <c r="V795" s="84">
        <v>0</v>
      </c>
      <c r="W795" s="85">
        <v>0</v>
      </c>
      <c r="X795" s="62"/>
      <c r="Y795" s="9"/>
    </row>
    <row r="796" spans="7:25" ht="15" thickBot="1" x14ac:dyDescent="0.35">
      <c r="G796" s="86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8"/>
      <c r="X796" s="62"/>
      <c r="Y796" s="9"/>
    </row>
    <row r="797" spans="7:25" x14ac:dyDescent="0.3">
      <c r="G797" s="62">
        <v>126</v>
      </c>
      <c r="H797" s="62" t="s">
        <v>112</v>
      </c>
      <c r="I797" s="62"/>
      <c r="J797" s="78"/>
      <c r="K797" s="79"/>
      <c r="L797" s="81"/>
      <c r="M797" s="81"/>
      <c r="N797" s="81"/>
      <c r="O797" s="81"/>
      <c r="P797" s="81"/>
      <c r="Q797" s="84"/>
      <c r="R797" s="83">
        <v>237019.53535599995</v>
      </c>
      <c r="S797" s="81"/>
      <c r="T797" s="81"/>
      <c r="U797" s="81"/>
      <c r="V797" s="84"/>
      <c r="W797" s="83">
        <v>27346.805540999994</v>
      </c>
      <c r="X797" s="89">
        <v>264366.34089699993</v>
      </c>
      <c r="Y797" s="9"/>
    </row>
    <row r="798" spans="7:25" x14ac:dyDescent="0.3">
      <c r="G798" s="62"/>
      <c r="H798" s="62"/>
      <c r="I798" s="62"/>
      <c r="J798" s="78"/>
      <c r="K798" s="79"/>
      <c r="L798" s="81"/>
      <c r="M798" s="81"/>
      <c r="N798" s="81"/>
      <c r="O798" s="81"/>
      <c r="P798" s="81"/>
      <c r="Q798" s="84"/>
      <c r="R798" s="83"/>
      <c r="S798" s="81"/>
      <c r="T798" s="81"/>
      <c r="U798" s="81"/>
      <c r="V798" s="84"/>
      <c r="W798" s="83"/>
      <c r="X798" s="62"/>
      <c r="Y798" s="9"/>
    </row>
    <row r="799" spans="7:25" ht="15" thickBot="1" x14ac:dyDescent="0.35">
      <c r="G799" s="62"/>
      <c r="H799" s="62"/>
      <c r="I799" s="62"/>
      <c r="J799" s="63" t="s">
        <v>59</v>
      </c>
      <c r="K799" s="64" t="s">
        <v>60</v>
      </c>
      <c r="L799" s="65" t="s">
        <v>61</v>
      </c>
      <c r="M799" s="65" t="s">
        <v>186</v>
      </c>
      <c r="N799" s="65" t="s">
        <v>62</v>
      </c>
      <c r="O799" s="65" t="s">
        <v>187</v>
      </c>
      <c r="P799" s="65" t="s">
        <v>63</v>
      </c>
      <c r="Q799" s="66" t="s">
        <v>64</v>
      </c>
      <c r="R799" s="67" t="s">
        <v>65</v>
      </c>
      <c r="S799" s="65" t="s">
        <v>66</v>
      </c>
      <c r="T799" s="65" t="s">
        <v>67</v>
      </c>
      <c r="U799" s="65" t="s">
        <v>68</v>
      </c>
      <c r="V799" s="66" t="s">
        <v>69</v>
      </c>
      <c r="W799" s="67" t="s">
        <v>70</v>
      </c>
      <c r="X799" s="62"/>
      <c r="Y799" s="9"/>
    </row>
    <row r="800" spans="7:25" ht="15.6" x14ac:dyDescent="0.3">
      <c r="G800" s="68">
        <v>128</v>
      </c>
      <c r="H800" s="69" t="s">
        <v>114</v>
      </c>
      <c r="I800" s="70"/>
      <c r="J800" s="71"/>
      <c r="K800" s="72"/>
      <c r="L800" s="73"/>
      <c r="M800" s="73"/>
      <c r="N800" s="73"/>
      <c r="O800" s="73"/>
      <c r="P800" s="73"/>
      <c r="Q800" s="74"/>
      <c r="R800" s="75"/>
      <c r="S800" s="73"/>
      <c r="T800" s="73"/>
      <c r="U800" s="73"/>
      <c r="V800" s="74"/>
      <c r="W800" s="76"/>
      <c r="X800" s="62"/>
      <c r="Y800" s="9"/>
    </row>
    <row r="801" spans="7:25" x14ac:dyDescent="0.3">
      <c r="G801" s="77"/>
      <c r="H801" s="62">
        <v>1</v>
      </c>
      <c r="I801" s="62" t="s">
        <v>11</v>
      </c>
      <c r="J801" s="78">
        <v>492</v>
      </c>
      <c r="K801" s="79">
        <v>1</v>
      </c>
      <c r="L801" s="80">
        <v>16956311</v>
      </c>
      <c r="M801" s="81">
        <v>12203946</v>
      </c>
      <c r="N801" s="80">
        <v>55584</v>
      </c>
      <c r="O801" s="80"/>
      <c r="P801" s="81">
        <v>4807949</v>
      </c>
      <c r="Q801" s="82">
        <v>2.2769999999999999E-3</v>
      </c>
      <c r="R801" s="83">
        <v>10947.699873</v>
      </c>
      <c r="S801" s="80">
        <v>751317</v>
      </c>
      <c r="T801" s="81">
        <v>261006</v>
      </c>
      <c r="U801" s="81">
        <v>490311</v>
      </c>
      <c r="V801" s="84">
        <v>1.91E-3</v>
      </c>
      <c r="W801" s="85">
        <v>936.49401</v>
      </c>
      <c r="X801" s="62"/>
      <c r="Y801" s="9"/>
    </row>
    <row r="802" spans="7:25" x14ac:dyDescent="0.3">
      <c r="G802" s="77"/>
      <c r="H802" s="62">
        <v>2</v>
      </c>
      <c r="I802" s="62" t="s">
        <v>27</v>
      </c>
      <c r="J802" s="78">
        <v>492</v>
      </c>
      <c r="K802" s="79">
        <v>1</v>
      </c>
      <c r="L802" s="80">
        <v>16956311</v>
      </c>
      <c r="M802" s="81">
        <v>12203946</v>
      </c>
      <c r="N802" s="80">
        <v>55584</v>
      </c>
      <c r="O802" s="80"/>
      <c r="P802" s="81">
        <v>4807949</v>
      </c>
      <c r="Q802" s="82">
        <v>2.6200000000000003E-4</v>
      </c>
      <c r="R802" s="83">
        <v>1259.6826380000002</v>
      </c>
      <c r="S802" s="80">
        <v>751317</v>
      </c>
      <c r="T802" s="81">
        <v>261006</v>
      </c>
      <c r="U802" s="81">
        <v>490311</v>
      </c>
      <c r="V802" s="84">
        <v>2.6899999999999998E-4</v>
      </c>
      <c r="W802" s="85">
        <v>131.89365899999999</v>
      </c>
      <c r="X802" s="62"/>
      <c r="Y802" s="9"/>
    </row>
    <row r="803" spans="7:25" x14ac:dyDescent="0.3">
      <c r="G803" s="77"/>
      <c r="H803" s="62">
        <v>3</v>
      </c>
      <c r="I803" s="62" t="s">
        <v>20</v>
      </c>
      <c r="J803" s="78">
        <v>492</v>
      </c>
      <c r="K803" s="79">
        <v>1</v>
      </c>
      <c r="L803" s="80">
        <v>16956311</v>
      </c>
      <c r="M803" s="81">
        <v>12203946</v>
      </c>
      <c r="N803" s="80">
        <v>55584</v>
      </c>
      <c r="O803" s="80"/>
      <c r="P803" s="81">
        <v>4807949</v>
      </c>
      <c r="Q803" s="82">
        <v>5.7799999999999995E-4</v>
      </c>
      <c r="R803" s="83">
        <v>2778.994522</v>
      </c>
      <c r="S803" s="80">
        <v>751317</v>
      </c>
      <c r="T803" s="81">
        <v>261006</v>
      </c>
      <c r="U803" s="81">
        <v>490311</v>
      </c>
      <c r="V803" s="84">
        <v>5.9699999999999998E-4</v>
      </c>
      <c r="W803" s="85">
        <v>292.715667</v>
      </c>
      <c r="X803" s="62"/>
      <c r="Y803" s="9"/>
    </row>
    <row r="804" spans="7:25" x14ac:dyDescent="0.3">
      <c r="G804" s="77"/>
      <c r="H804" s="62">
        <v>4</v>
      </c>
      <c r="I804" s="62" t="s">
        <v>10</v>
      </c>
      <c r="J804" s="78">
        <v>492</v>
      </c>
      <c r="K804" s="79">
        <v>1</v>
      </c>
      <c r="L804" s="80">
        <v>16956311</v>
      </c>
      <c r="M804" s="81">
        <v>12203946</v>
      </c>
      <c r="N804" s="80">
        <v>55584</v>
      </c>
      <c r="O804" s="80"/>
      <c r="P804" s="81">
        <v>4807949</v>
      </c>
      <c r="Q804" s="82">
        <v>8.5789999999999998E-3</v>
      </c>
      <c r="R804" s="83">
        <v>41247.394471</v>
      </c>
      <c r="S804" s="80">
        <v>751317</v>
      </c>
      <c r="T804" s="81">
        <v>261006</v>
      </c>
      <c r="U804" s="81">
        <v>490311</v>
      </c>
      <c r="V804" s="84">
        <v>9.2750000000000003E-3</v>
      </c>
      <c r="W804" s="85">
        <v>4547.6345250000004</v>
      </c>
      <c r="X804" s="62"/>
      <c r="Y804" s="9"/>
    </row>
    <row r="805" spans="7:25" x14ac:dyDescent="0.3">
      <c r="G805" s="77"/>
      <c r="H805" s="62">
        <v>136</v>
      </c>
      <c r="I805" s="62" t="s">
        <v>159</v>
      </c>
      <c r="J805" s="78">
        <v>492</v>
      </c>
      <c r="K805" s="79">
        <v>1</v>
      </c>
      <c r="L805" s="80">
        <v>16956311</v>
      </c>
      <c r="M805" s="81">
        <v>12203946</v>
      </c>
      <c r="N805" s="80">
        <v>55584</v>
      </c>
      <c r="O805" s="80"/>
      <c r="P805" s="81">
        <v>4807949</v>
      </c>
      <c r="Q805" s="82">
        <v>1.75E-4</v>
      </c>
      <c r="R805" s="83">
        <v>841.391075</v>
      </c>
      <c r="S805" s="80">
        <v>751317</v>
      </c>
      <c r="T805" s="81">
        <v>261006</v>
      </c>
      <c r="U805" s="81">
        <v>490311</v>
      </c>
      <c r="V805" s="84">
        <v>0</v>
      </c>
      <c r="W805" s="85">
        <v>0</v>
      </c>
      <c r="X805" s="62"/>
      <c r="Y805" s="9"/>
    </row>
    <row r="806" spans="7:25" x14ac:dyDescent="0.3">
      <c r="G806" s="77"/>
      <c r="H806" s="62">
        <v>6</v>
      </c>
      <c r="I806" s="62" t="s">
        <v>76</v>
      </c>
      <c r="J806" s="78">
        <v>492</v>
      </c>
      <c r="K806" s="79">
        <v>1</v>
      </c>
      <c r="L806" s="80">
        <v>16956311</v>
      </c>
      <c r="M806" s="81">
        <v>12203946</v>
      </c>
      <c r="N806" s="80">
        <v>55584</v>
      </c>
      <c r="O806" s="80"/>
      <c r="P806" s="81">
        <v>4807949</v>
      </c>
      <c r="Q806" s="82">
        <v>0</v>
      </c>
      <c r="R806" s="83">
        <v>0</v>
      </c>
      <c r="S806" s="80">
        <v>751317</v>
      </c>
      <c r="T806" s="81">
        <v>261006</v>
      </c>
      <c r="U806" s="81">
        <v>490311</v>
      </c>
      <c r="V806" s="84">
        <v>0</v>
      </c>
      <c r="W806" s="85">
        <v>0</v>
      </c>
      <c r="X806" s="62"/>
      <c r="Y806" s="9"/>
    </row>
    <row r="807" spans="7:25" x14ac:dyDescent="0.3">
      <c r="G807" s="77"/>
      <c r="H807" s="62">
        <v>7</v>
      </c>
      <c r="I807" s="62" t="s">
        <v>9</v>
      </c>
      <c r="J807" s="78">
        <v>492</v>
      </c>
      <c r="K807" s="79">
        <v>1</v>
      </c>
      <c r="L807" s="80">
        <v>16956311</v>
      </c>
      <c r="M807" s="81">
        <v>12203946</v>
      </c>
      <c r="N807" s="80">
        <v>55584</v>
      </c>
      <c r="O807" s="80"/>
      <c r="P807" s="81">
        <v>4807949</v>
      </c>
      <c r="Q807" s="82">
        <v>1.1900000000000001E-4</v>
      </c>
      <c r="R807" s="83">
        <v>572.14593100000002</v>
      </c>
      <c r="S807" s="80">
        <v>751317</v>
      </c>
      <c r="T807" s="81">
        <v>261006</v>
      </c>
      <c r="U807" s="81">
        <v>490311</v>
      </c>
      <c r="V807" s="84">
        <v>1.27E-4</v>
      </c>
      <c r="W807" s="85">
        <v>62.269497000000001</v>
      </c>
      <c r="X807" s="62"/>
      <c r="Y807" s="9"/>
    </row>
    <row r="808" spans="7:25" x14ac:dyDescent="0.3">
      <c r="G808" s="77"/>
      <c r="H808" s="62">
        <v>8</v>
      </c>
      <c r="I808" s="62" t="s">
        <v>23</v>
      </c>
      <c r="J808" s="78">
        <v>492</v>
      </c>
      <c r="K808" s="79">
        <v>1</v>
      </c>
      <c r="L808" s="80">
        <v>16956311</v>
      </c>
      <c r="M808" s="81">
        <v>12203946</v>
      </c>
      <c r="N808" s="80">
        <v>55584</v>
      </c>
      <c r="O808" s="80"/>
      <c r="P808" s="81">
        <v>4807949</v>
      </c>
      <c r="Q808" s="82">
        <v>1.74E-4</v>
      </c>
      <c r="R808" s="83">
        <v>836.58312599999999</v>
      </c>
      <c r="S808" s="80">
        <v>751317</v>
      </c>
      <c r="T808" s="81">
        <v>261006</v>
      </c>
      <c r="U808" s="81">
        <v>490311</v>
      </c>
      <c r="V808" s="84">
        <v>1.8699999999999999E-4</v>
      </c>
      <c r="W808" s="85">
        <v>91.68815699999999</v>
      </c>
      <c r="X808" s="62"/>
      <c r="Y808" s="9"/>
    </row>
    <row r="809" spans="7:25" x14ac:dyDescent="0.3">
      <c r="G809" s="77"/>
      <c r="H809" s="62">
        <v>9</v>
      </c>
      <c r="I809" s="62" t="s">
        <v>0</v>
      </c>
      <c r="J809" s="78">
        <v>492</v>
      </c>
      <c r="K809" s="79">
        <v>1</v>
      </c>
      <c r="L809" s="80">
        <v>16956311</v>
      </c>
      <c r="M809" s="81">
        <v>12203946</v>
      </c>
      <c r="N809" s="80">
        <v>55584</v>
      </c>
      <c r="O809" s="80"/>
      <c r="P809" s="81">
        <v>4807949</v>
      </c>
      <c r="Q809" s="82">
        <v>2.4800000000000001E-4</v>
      </c>
      <c r="R809" s="83">
        <v>1192.3713520000001</v>
      </c>
      <c r="S809" s="80">
        <v>751317</v>
      </c>
      <c r="T809" s="81">
        <v>261006</v>
      </c>
      <c r="U809" s="81">
        <v>490311</v>
      </c>
      <c r="V809" s="84">
        <v>2.6600000000000001E-4</v>
      </c>
      <c r="W809" s="85">
        <v>130.42272600000001</v>
      </c>
      <c r="X809" s="62"/>
      <c r="Y809" s="9"/>
    </row>
    <row r="810" spans="7:25" x14ac:dyDescent="0.3">
      <c r="G810" s="77"/>
      <c r="H810" s="62">
        <v>17</v>
      </c>
      <c r="I810" s="62" t="s">
        <v>16</v>
      </c>
      <c r="J810" s="78">
        <v>492</v>
      </c>
      <c r="K810" s="79">
        <v>1</v>
      </c>
      <c r="L810" s="80">
        <v>16956311</v>
      </c>
      <c r="M810" s="81">
        <v>12203946</v>
      </c>
      <c r="N810" s="80">
        <v>55584</v>
      </c>
      <c r="O810" s="80"/>
      <c r="P810" s="81">
        <v>4807949</v>
      </c>
      <c r="Q810" s="82">
        <v>7.0899999999999999E-4</v>
      </c>
      <c r="R810" s="83">
        <v>3408.8358410000001</v>
      </c>
      <c r="S810" s="80">
        <v>751317</v>
      </c>
      <c r="T810" s="81">
        <v>261006</v>
      </c>
      <c r="U810" s="81">
        <v>490311</v>
      </c>
      <c r="V810" s="84">
        <v>7.5799999999999999E-4</v>
      </c>
      <c r="W810" s="85">
        <v>371.65573799999999</v>
      </c>
      <c r="X810" s="62"/>
      <c r="Y810" s="9"/>
    </row>
    <row r="811" spans="7:25" x14ac:dyDescent="0.3">
      <c r="G811" s="77"/>
      <c r="H811" s="62">
        <v>29</v>
      </c>
      <c r="I811" s="62" t="s">
        <v>24</v>
      </c>
      <c r="J811" s="78">
        <v>492</v>
      </c>
      <c r="K811" s="79">
        <v>1</v>
      </c>
      <c r="L811" s="80">
        <v>16956311</v>
      </c>
      <c r="M811" s="81">
        <v>12203946</v>
      </c>
      <c r="N811" s="80">
        <v>55584</v>
      </c>
      <c r="O811" s="80"/>
      <c r="P811" s="81">
        <v>4807949</v>
      </c>
      <c r="Q811" s="82">
        <v>3.1029999999999999E-3</v>
      </c>
      <c r="R811" s="83">
        <v>14919.065746999999</v>
      </c>
      <c r="S811" s="80">
        <v>751317</v>
      </c>
      <c r="T811" s="81">
        <v>261006</v>
      </c>
      <c r="U811" s="81">
        <v>490311</v>
      </c>
      <c r="V811" s="84">
        <v>3.1029999999999999E-3</v>
      </c>
      <c r="W811" s="85">
        <v>1521.435033</v>
      </c>
      <c r="X811" s="62"/>
      <c r="Y811" s="9"/>
    </row>
    <row r="812" spans="7:25" x14ac:dyDescent="0.3">
      <c r="G812" s="77"/>
      <c r="H812" s="62">
        <v>38</v>
      </c>
      <c r="I812" s="62" t="s">
        <v>12</v>
      </c>
      <c r="J812" s="78">
        <v>492</v>
      </c>
      <c r="K812" s="79">
        <v>1</v>
      </c>
      <c r="L812" s="80">
        <v>16956311</v>
      </c>
      <c r="M812" s="81">
        <v>12203946</v>
      </c>
      <c r="N812" s="80">
        <v>55584</v>
      </c>
      <c r="O812" s="80"/>
      <c r="P812" s="81">
        <v>4807949</v>
      </c>
      <c r="Q812" s="82">
        <v>9.5000000000000005E-5</v>
      </c>
      <c r="R812" s="83">
        <v>456.755155</v>
      </c>
      <c r="S812" s="80">
        <v>751317</v>
      </c>
      <c r="T812" s="81">
        <v>261006</v>
      </c>
      <c r="U812" s="81">
        <v>490311</v>
      </c>
      <c r="V812" s="84">
        <v>7.8999999999999996E-5</v>
      </c>
      <c r="W812" s="85">
        <v>38.734569</v>
      </c>
      <c r="X812" s="62"/>
      <c r="Y812" s="9"/>
    </row>
    <row r="813" spans="7:25" x14ac:dyDescent="0.3">
      <c r="G813" s="77"/>
      <c r="H813" s="62">
        <v>55</v>
      </c>
      <c r="I813" s="62" t="s">
        <v>26</v>
      </c>
      <c r="J813" s="78">
        <v>492</v>
      </c>
      <c r="K813" s="79">
        <v>1</v>
      </c>
      <c r="L813" s="80">
        <v>16956311</v>
      </c>
      <c r="M813" s="81">
        <v>12203946</v>
      </c>
      <c r="N813" s="80">
        <v>55584</v>
      </c>
      <c r="O813" s="80"/>
      <c r="P813" s="81">
        <v>4807949</v>
      </c>
      <c r="Q813" s="82">
        <v>1.4799999999999999E-4</v>
      </c>
      <c r="R813" s="83">
        <v>711.57645200000002</v>
      </c>
      <c r="S813" s="80">
        <v>751317</v>
      </c>
      <c r="T813" s="81">
        <v>261006</v>
      </c>
      <c r="U813" s="81">
        <v>490311</v>
      </c>
      <c r="V813" s="84">
        <v>1.5699999999999999E-4</v>
      </c>
      <c r="W813" s="85">
        <v>76.978826999999995</v>
      </c>
      <c r="X813" s="62"/>
      <c r="Y813" s="9"/>
    </row>
    <row r="814" spans="7:25" x14ac:dyDescent="0.3">
      <c r="G814" s="77"/>
      <c r="H814" s="62">
        <v>71</v>
      </c>
      <c r="I814" s="62" t="s">
        <v>18</v>
      </c>
      <c r="J814" s="78">
        <v>492</v>
      </c>
      <c r="K814" s="79">
        <v>0</v>
      </c>
      <c r="L814" s="80">
        <v>16956311</v>
      </c>
      <c r="M814" s="81">
        <v>12203946</v>
      </c>
      <c r="N814" s="80">
        <v>55584</v>
      </c>
      <c r="O814" s="80"/>
      <c r="P814" s="81">
        <v>0</v>
      </c>
      <c r="Q814" s="82">
        <v>1.0000000000000001E-5</v>
      </c>
      <c r="R814" s="83">
        <v>0</v>
      </c>
      <c r="S814" s="80">
        <v>751317</v>
      </c>
      <c r="T814" s="81">
        <v>261006</v>
      </c>
      <c r="U814" s="81">
        <v>0</v>
      </c>
      <c r="V814" s="84">
        <v>1.1E-5</v>
      </c>
      <c r="W814" s="85">
        <v>0</v>
      </c>
      <c r="X814" s="62"/>
      <c r="Y814" s="9"/>
    </row>
    <row r="815" spans="7:25" x14ac:dyDescent="0.3">
      <c r="G815" s="77"/>
      <c r="H815" s="62">
        <v>72</v>
      </c>
      <c r="I815" s="62" t="s">
        <v>28</v>
      </c>
      <c r="J815" s="78">
        <v>492</v>
      </c>
      <c r="K815" s="79">
        <v>0</v>
      </c>
      <c r="L815" s="80">
        <v>16956311</v>
      </c>
      <c r="M815" s="81">
        <v>12203946</v>
      </c>
      <c r="N815" s="80">
        <v>55584</v>
      </c>
      <c r="O815" s="80"/>
      <c r="P815" s="81">
        <v>0</v>
      </c>
      <c r="Q815" s="82">
        <v>2.9999999999999997E-4</v>
      </c>
      <c r="R815" s="83">
        <v>0</v>
      </c>
      <c r="S815" s="80">
        <v>751317</v>
      </c>
      <c r="T815" s="81">
        <v>261006</v>
      </c>
      <c r="U815" s="81">
        <v>0</v>
      </c>
      <c r="V815" s="84">
        <v>3.1799999999999998E-4</v>
      </c>
      <c r="W815" s="85">
        <v>0</v>
      </c>
      <c r="X815" s="62"/>
      <c r="Y815" s="9"/>
    </row>
    <row r="816" spans="7:25" x14ac:dyDescent="0.3">
      <c r="G816" s="77"/>
      <c r="H816" s="62">
        <v>117</v>
      </c>
      <c r="I816" s="62" t="s">
        <v>21</v>
      </c>
      <c r="J816" s="78">
        <v>492</v>
      </c>
      <c r="K816" s="79">
        <v>1</v>
      </c>
      <c r="L816" s="80">
        <v>16956311</v>
      </c>
      <c r="M816" s="81">
        <v>12203946</v>
      </c>
      <c r="N816" s="80">
        <v>55584</v>
      </c>
      <c r="O816" s="80"/>
      <c r="P816" s="81">
        <v>4807949</v>
      </c>
      <c r="Q816" s="82">
        <v>2.5700000000000001E-4</v>
      </c>
      <c r="R816" s="83">
        <v>1235.642893</v>
      </c>
      <c r="S816" s="80">
        <v>751317</v>
      </c>
      <c r="T816" s="81">
        <v>261006</v>
      </c>
      <c r="U816" s="81">
        <v>490311</v>
      </c>
      <c r="V816" s="84">
        <v>2.7300000000000002E-4</v>
      </c>
      <c r="W816" s="85">
        <v>133.85490300000001</v>
      </c>
      <c r="X816" s="62"/>
      <c r="Y816" s="9"/>
    </row>
    <row r="817" spans="7:25" x14ac:dyDescent="0.3">
      <c r="G817" s="77"/>
      <c r="H817" s="62">
        <v>122</v>
      </c>
      <c r="I817" s="62" t="s">
        <v>96</v>
      </c>
      <c r="J817" s="78">
        <v>492</v>
      </c>
      <c r="K817" s="79">
        <v>1</v>
      </c>
      <c r="L817" s="80">
        <v>16956311</v>
      </c>
      <c r="M817" s="81">
        <v>12203946</v>
      </c>
      <c r="N817" s="80">
        <v>55584</v>
      </c>
      <c r="O817" s="80"/>
      <c r="P817" s="81">
        <v>4807949</v>
      </c>
      <c r="Q817" s="82">
        <v>0</v>
      </c>
      <c r="R817" s="83">
        <v>0</v>
      </c>
      <c r="S817" s="80">
        <v>751317</v>
      </c>
      <c r="T817" s="81">
        <v>261006</v>
      </c>
      <c r="U817" s="81">
        <v>490311</v>
      </c>
      <c r="V817" s="84">
        <v>0</v>
      </c>
      <c r="W817" s="85">
        <v>0</v>
      </c>
      <c r="X817" s="62"/>
      <c r="Y817" s="9"/>
    </row>
    <row r="818" spans="7:25" x14ac:dyDescent="0.3">
      <c r="G818" s="77"/>
      <c r="H818" s="62">
        <v>128</v>
      </c>
      <c r="I818" s="62" t="s">
        <v>114</v>
      </c>
      <c r="J818" s="78">
        <v>492</v>
      </c>
      <c r="K818" s="79">
        <v>1</v>
      </c>
      <c r="L818" s="80">
        <v>16956311</v>
      </c>
      <c r="M818" s="81">
        <v>12203946</v>
      </c>
      <c r="N818" s="80">
        <v>55584</v>
      </c>
      <c r="O818" s="80"/>
      <c r="P818" s="81">
        <v>4807949</v>
      </c>
      <c r="Q818" s="82">
        <v>0</v>
      </c>
      <c r="R818" s="83">
        <v>0</v>
      </c>
      <c r="S818" s="80">
        <v>751317</v>
      </c>
      <c r="T818" s="81">
        <v>261006</v>
      </c>
      <c r="U818" s="81">
        <v>490311</v>
      </c>
      <c r="V818" s="84">
        <v>0</v>
      </c>
      <c r="W818" s="85">
        <v>0</v>
      </c>
      <c r="X818" s="62"/>
      <c r="Y818" s="9"/>
    </row>
    <row r="819" spans="7:25" x14ac:dyDescent="0.3">
      <c r="G819" s="77"/>
      <c r="H819" s="62"/>
      <c r="I819" s="62"/>
      <c r="J819" s="78"/>
      <c r="K819" s="79"/>
      <c r="L819" s="81"/>
      <c r="M819" s="81"/>
      <c r="N819" s="81"/>
      <c r="O819" s="81"/>
      <c r="P819" s="81"/>
      <c r="Q819" s="84"/>
      <c r="R819" s="83"/>
      <c r="S819" s="81"/>
      <c r="T819" s="81"/>
      <c r="U819" s="81"/>
      <c r="V819" s="84"/>
      <c r="W819" s="85"/>
      <c r="X819" s="62"/>
      <c r="Y819" s="9"/>
    </row>
    <row r="820" spans="7:25" ht="15.6" x14ac:dyDescent="0.3">
      <c r="G820" s="90">
        <v>128</v>
      </c>
      <c r="H820" s="91" t="s">
        <v>114</v>
      </c>
      <c r="I820" s="62"/>
      <c r="J820" s="78"/>
      <c r="K820" s="79"/>
      <c r="L820" s="81"/>
      <c r="M820" s="81"/>
      <c r="N820" s="81"/>
      <c r="O820" s="81"/>
      <c r="P820" s="81"/>
      <c r="Q820" s="84"/>
      <c r="R820" s="83"/>
      <c r="S820" s="81"/>
      <c r="T820" s="81"/>
      <c r="U820" s="81"/>
      <c r="V820" s="84"/>
      <c r="W820" s="85"/>
      <c r="X820" s="62"/>
      <c r="Y820" s="9"/>
    </row>
    <row r="821" spans="7:25" x14ac:dyDescent="0.3">
      <c r="G821" s="77"/>
      <c r="H821" s="62">
        <v>1</v>
      </c>
      <c r="I821" s="62" t="s">
        <v>11</v>
      </c>
      <c r="J821" s="78">
        <v>493</v>
      </c>
      <c r="K821" s="79">
        <v>1</v>
      </c>
      <c r="L821" s="80"/>
      <c r="M821" s="81"/>
      <c r="N821" s="80"/>
      <c r="O821" s="80"/>
      <c r="P821" s="81"/>
      <c r="Q821" s="82">
        <v>2.2769999999999999E-3</v>
      </c>
      <c r="R821" s="83"/>
      <c r="S821" s="80"/>
      <c r="T821" s="81"/>
      <c r="U821" s="81"/>
      <c r="V821" s="84">
        <v>1.91E-3</v>
      </c>
      <c r="W821" s="85">
        <v>0</v>
      </c>
      <c r="Y821" s="9"/>
    </row>
    <row r="822" spans="7:25" x14ac:dyDescent="0.3">
      <c r="G822" s="77"/>
      <c r="H822" s="62">
        <v>2</v>
      </c>
      <c r="I822" s="62" t="s">
        <v>27</v>
      </c>
      <c r="J822" s="78">
        <v>493</v>
      </c>
      <c r="K822" s="79">
        <v>1</v>
      </c>
      <c r="L822" s="80"/>
      <c r="M822" s="81"/>
      <c r="N822" s="80"/>
      <c r="O822" s="80"/>
      <c r="P822" s="81"/>
      <c r="Q822" s="82">
        <v>2.6200000000000003E-4</v>
      </c>
      <c r="R822" s="83"/>
      <c r="S822" s="80"/>
      <c r="T822" s="81"/>
      <c r="U822" s="81"/>
      <c r="V822" s="84">
        <v>2.6899999999999998E-4</v>
      </c>
      <c r="W822" s="85">
        <v>0</v>
      </c>
      <c r="X822" s="62"/>
      <c r="Y822" s="9"/>
    </row>
    <row r="823" spans="7:25" x14ac:dyDescent="0.3">
      <c r="G823" s="77"/>
      <c r="H823" s="62">
        <v>3</v>
      </c>
      <c r="I823" s="62" t="s">
        <v>20</v>
      </c>
      <c r="J823" s="78">
        <v>493</v>
      </c>
      <c r="K823" s="79">
        <v>1</v>
      </c>
      <c r="L823" s="80"/>
      <c r="M823" s="81"/>
      <c r="N823" s="80"/>
      <c r="O823" s="80"/>
      <c r="P823" s="81"/>
      <c r="Q823" s="82">
        <v>5.7799999999999995E-4</v>
      </c>
      <c r="R823" s="83"/>
      <c r="S823" s="80"/>
      <c r="T823" s="81"/>
      <c r="U823" s="81"/>
      <c r="V823" s="84">
        <v>5.9699999999999998E-4</v>
      </c>
      <c r="W823" s="85">
        <v>0</v>
      </c>
      <c r="X823" s="62"/>
      <c r="Y823" s="9"/>
    </row>
    <row r="824" spans="7:25" x14ac:dyDescent="0.3">
      <c r="G824" s="77"/>
      <c r="H824" s="62">
        <v>4</v>
      </c>
      <c r="I824" s="62" t="s">
        <v>10</v>
      </c>
      <c r="J824" s="78">
        <v>493</v>
      </c>
      <c r="K824" s="79">
        <v>1</v>
      </c>
      <c r="L824" s="80"/>
      <c r="M824" s="81"/>
      <c r="N824" s="80"/>
      <c r="O824" s="80"/>
      <c r="P824" s="81"/>
      <c r="Q824" s="82">
        <v>8.5789999999999998E-3</v>
      </c>
      <c r="R824" s="83"/>
      <c r="S824" s="80"/>
      <c r="T824" s="81"/>
      <c r="U824" s="81"/>
      <c r="V824" s="84">
        <v>9.2750000000000003E-3</v>
      </c>
      <c r="W824" s="85">
        <v>0</v>
      </c>
      <c r="X824" s="62"/>
      <c r="Y824" s="9"/>
    </row>
    <row r="825" spans="7:25" x14ac:dyDescent="0.3">
      <c r="G825" s="77"/>
      <c r="H825" s="62">
        <v>136</v>
      </c>
      <c r="I825" s="62" t="s">
        <v>159</v>
      </c>
      <c r="J825" s="78">
        <v>493</v>
      </c>
      <c r="K825" s="79">
        <v>1</v>
      </c>
      <c r="L825" s="80"/>
      <c r="M825" s="81"/>
      <c r="N825" s="80"/>
      <c r="O825" s="80"/>
      <c r="P825" s="81"/>
      <c r="Q825" s="82">
        <v>1.75E-4</v>
      </c>
      <c r="R825" s="83"/>
      <c r="S825" s="80"/>
      <c r="T825" s="81"/>
      <c r="U825" s="81"/>
      <c r="V825" s="84">
        <v>0</v>
      </c>
      <c r="W825" s="85">
        <v>0</v>
      </c>
      <c r="X825" s="62"/>
      <c r="Y825" s="9"/>
    </row>
    <row r="826" spans="7:25" x14ac:dyDescent="0.3">
      <c r="G826" s="77"/>
      <c r="H826" s="62">
        <v>6</v>
      </c>
      <c r="I826" s="62" t="s">
        <v>76</v>
      </c>
      <c r="J826" s="78">
        <v>493</v>
      </c>
      <c r="K826" s="79">
        <v>1</v>
      </c>
      <c r="L826" s="80"/>
      <c r="M826" s="81"/>
      <c r="N826" s="80"/>
      <c r="O826" s="80"/>
      <c r="P826" s="81"/>
      <c r="Q826" s="82">
        <v>0</v>
      </c>
      <c r="R826" s="83"/>
      <c r="S826" s="80"/>
      <c r="T826" s="81"/>
      <c r="U826" s="81"/>
      <c r="V826" s="84">
        <v>0</v>
      </c>
      <c r="W826" s="85">
        <v>0</v>
      </c>
      <c r="X826" s="62"/>
      <c r="Y826" s="9"/>
    </row>
    <row r="827" spans="7:25" x14ac:dyDescent="0.3">
      <c r="G827" s="77"/>
      <c r="H827" s="62">
        <v>7</v>
      </c>
      <c r="I827" s="62" t="s">
        <v>9</v>
      </c>
      <c r="J827" s="78">
        <v>493</v>
      </c>
      <c r="K827" s="79">
        <v>1</v>
      </c>
      <c r="L827" s="80"/>
      <c r="M827" s="81"/>
      <c r="N827" s="80"/>
      <c r="O827" s="80"/>
      <c r="P827" s="81"/>
      <c r="Q827" s="82">
        <v>1.1900000000000001E-4</v>
      </c>
      <c r="R827" s="83"/>
      <c r="S827" s="80"/>
      <c r="T827" s="81"/>
      <c r="U827" s="81"/>
      <c r="V827" s="84">
        <v>1.27E-4</v>
      </c>
      <c r="W827" s="85">
        <v>0</v>
      </c>
      <c r="X827" s="62"/>
      <c r="Y827" s="9"/>
    </row>
    <row r="828" spans="7:25" x14ac:dyDescent="0.3">
      <c r="G828" s="77"/>
      <c r="H828" s="62">
        <v>8</v>
      </c>
      <c r="I828" s="62" t="s">
        <v>23</v>
      </c>
      <c r="J828" s="78">
        <v>493</v>
      </c>
      <c r="K828" s="79">
        <v>1</v>
      </c>
      <c r="L828" s="80"/>
      <c r="M828" s="81"/>
      <c r="N828" s="80"/>
      <c r="O828" s="80"/>
      <c r="P828" s="81"/>
      <c r="Q828" s="82">
        <v>1.74E-4</v>
      </c>
      <c r="R828" s="83"/>
      <c r="S828" s="80"/>
      <c r="T828" s="81"/>
      <c r="U828" s="81"/>
      <c r="V828" s="84">
        <v>1.8699999999999999E-4</v>
      </c>
      <c r="W828" s="85">
        <v>0</v>
      </c>
      <c r="X828" s="62"/>
      <c r="Y828" s="9"/>
    </row>
    <row r="829" spans="7:25" x14ac:dyDescent="0.3">
      <c r="G829" s="77"/>
      <c r="H829" s="62">
        <v>9</v>
      </c>
      <c r="I829" s="62" t="s">
        <v>0</v>
      </c>
      <c r="J829" s="78">
        <v>493</v>
      </c>
      <c r="K829" s="79">
        <v>1</v>
      </c>
      <c r="L829" s="80"/>
      <c r="M829" s="81"/>
      <c r="N829" s="80"/>
      <c r="O829" s="80"/>
      <c r="P829" s="81"/>
      <c r="Q829" s="82">
        <v>2.4800000000000001E-4</v>
      </c>
      <c r="R829" s="83"/>
      <c r="S829" s="80"/>
      <c r="T829" s="81"/>
      <c r="U829" s="81"/>
      <c r="V829" s="84">
        <v>2.6600000000000001E-4</v>
      </c>
      <c r="W829" s="85">
        <v>0</v>
      </c>
      <c r="X829" s="62"/>
      <c r="Y829" s="9"/>
    </row>
    <row r="830" spans="7:25" x14ac:dyDescent="0.3">
      <c r="G830" s="77"/>
      <c r="H830" s="62">
        <v>17</v>
      </c>
      <c r="I830" s="62" t="s">
        <v>16</v>
      </c>
      <c r="J830" s="78">
        <v>493</v>
      </c>
      <c r="K830" s="79">
        <v>1</v>
      </c>
      <c r="L830" s="80"/>
      <c r="M830" s="81"/>
      <c r="N830" s="80"/>
      <c r="O830" s="80"/>
      <c r="P830" s="81"/>
      <c r="Q830" s="82">
        <v>7.0899999999999999E-4</v>
      </c>
      <c r="R830" s="83"/>
      <c r="S830" s="80"/>
      <c r="T830" s="81"/>
      <c r="U830" s="81"/>
      <c r="V830" s="84">
        <v>7.5799999999999999E-4</v>
      </c>
      <c r="W830" s="85">
        <v>0</v>
      </c>
      <c r="X830" s="62"/>
      <c r="Y830" s="9"/>
    </row>
    <row r="831" spans="7:25" x14ac:dyDescent="0.3">
      <c r="G831" s="77"/>
      <c r="H831" s="62">
        <v>29</v>
      </c>
      <c r="I831" s="62" t="s">
        <v>24</v>
      </c>
      <c r="J831" s="78">
        <v>493</v>
      </c>
      <c r="K831" s="79">
        <v>1</v>
      </c>
      <c r="L831" s="80"/>
      <c r="M831" s="81"/>
      <c r="N831" s="80"/>
      <c r="O831" s="80"/>
      <c r="P831" s="81"/>
      <c r="Q831" s="82">
        <v>3.1029999999999999E-3</v>
      </c>
      <c r="R831" s="83"/>
      <c r="S831" s="80"/>
      <c r="T831" s="81"/>
      <c r="U831" s="81"/>
      <c r="V831" s="84">
        <v>3.1029999999999999E-3</v>
      </c>
      <c r="W831" s="85">
        <v>0</v>
      </c>
      <c r="X831" s="62"/>
      <c r="Y831" s="9"/>
    </row>
    <row r="832" spans="7:25" x14ac:dyDescent="0.3">
      <c r="G832" s="77"/>
      <c r="H832" s="62">
        <v>38</v>
      </c>
      <c r="I832" s="62" t="s">
        <v>12</v>
      </c>
      <c r="J832" s="78">
        <v>493</v>
      </c>
      <c r="K832" s="79">
        <v>1</v>
      </c>
      <c r="L832" s="80"/>
      <c r="M832" s="81"/>
      <c r="N832" s="80"/>
      <c r="O832" s="80"/>
      <c r="P832" s="81"/>
      <c r="Q832" s="82">
        <v>9.5000000000000005E-5</v>
      </c>
      <c r="R832" s="83"/>
      <c r="S832" s="80"/>
      <c r="T832" s="81"/>
      <c r="U832" s="81"/>
      <c r="V832" s="84">
        <v>7.8999999999999996E-5</v>
      </c>
      <c r="W832" s="85">
        <v>0</v>
      </c>
      <c r="X832" s="62"/>
      <c r="Y832" s="9"/>
    </row>
    <row r="833" spans="7:25" x14ac:dyDescent="0.3">
      <c r="G833" s="77"/>
      <c r="H833" s="62">
        <v>53</v>
      </c>
      <c r="I833" s="62" t="s">
        <v>115</v>
      </c>
      <c r="J833" s="78">
        <v>493</v>
      </c>
      <c r="K833" s="79">
        <v>1</v>
      </c>
      <c r="L833" s="80"/>
      <c r="M833" s="81"/>
      <c r="N833" s="80"/>
      <c r="O833" s="80"/>
      <c r="P833" s="81"/>
      <c r="Q833" s="82">
        <v>0</v>
      </c>
      <c r="R833" s="83"/>
      <c r="S833" s="80"/>
      <c r="T833" s="81"/>
      <c r="U833" s="81"/>
      <c r="V833" s="84">
        <v>0</v>
      </c>
      <c r="W833" s="85">
        <v>0</v>
      </c>
      <c r="X833" s="62"/>
      <c r="Y833" s="9"/>
    </row>
    <row r="834" spans="7:25" x14ac:dyDescent="0.3">
      <c r="G834" s="77"/>
      <c r="H834" s="62">
        <v>55</v>
      </c>
      <c r="I834" s="62" t="s">
        <v>26</v>
      </c>
      <c r="J834" s="78">
        <v>493</v>
      </c>
      <c r="K834" s="79">
        <v>1</v>
      </c>
      <c r="L834" s="80"/>
      <c r="M834" s="81"/>
      <c r="N834" s="80"/>
      <c r="O834" s="80"/>
      <c r="P834" s="81"/>
      <c r="Q834" s="82">
        <v>1.4799999999999999E-4</v>
      </c>
      <c r="R834" s="83"/>
      <c r="S834" s="80"/>
      <c r="T834" s="81"/>
      <c r="U834" s="81"/>
      <c r="V834" s="84">
        <v>1.5699999999999999E-4</v>
      </c>
      <c r="W834" s="85">
        <v>0</v>
      </c>
      <c r="X834" s="62"/>
      <c r="Y834" s="9"/>
    </row>
    <row r="835" spans="7:25" x14ac:dyDescent="0.3">
      <c r="G835" s="77"/>
      <c r="H835" s="62">
        <v>71</v>
      </c>
      <c r="I835" s="62" t="s">
        <v>18</v>
      </c>
      <c r="J835" s="78">
        <v>493</v>
      </c>
      <c r="K835" s="79">
        <v>0</v>
      </c>
      <c r="L835" s="80"/>
      <c r="M835" s="81"/>
      <c r="N835" s="80"/>
      <c r="O835" s="80"/>
      <c r="P835" s="81"/>
      <c r="Q835" s="82">
        <v>1.0000000000000001E-5</v>
      </c>
      <c r="R835" s="83"/>
      <c r="S835" s="80"/>
      <c r="T835" s="81"/>
      <c r="U835" s="81"/>
      <c r="V835" s="84">
        <v>1.1E-5</v>
      </c>
      <c r="W835" s="85">
        <v>0</v>
      </c>
      <c r="X835" s="62"/>
      <c r="Y835" s="9"/>
    </row>
    <row r="836" spans="7:25" x14ac:dyDescent="0.3">
      <c r="G836" s="77"/>
      <c r="H836" s="62">
        <v>72</v>
      </c>
      <c r="I836" s="62" t="s">
        <v>28</v>
      </c>
      <c r="J836" s="78">
        <v>493</v>
      </c>
      <c r="K836" s="79">
        <v>0</v>
      </c>
      <c r="L836" s="80"/>
      <c r="M836" s="81"/>
      <c r="N836" s="80"/>
      <c r="O836" s="80"/>
      <c r="P836" s="81"/>
      <c r="Q836" s="82">
        <v>2.9999999999999997E-4</v>
      </c>
      <c r="R836" s="83"/>
      <c r="S836" s="80"/>
      <c r="T836" s="81"/>
      <c r="U836" s="81"/>
      <c r="V836" s="84">
        <v>3.1799999999999998E-4</v>
      </c>
      <c r="W836" s="85">
        <v>0</v>
      </c>
      <c r="X836" s="62"/>
      <c r="Y836" s="9"/>
    </row>
    <row r="837" spans="7:25" x14ac:dyDescent="0.3">
      <c r="G837" s="77"/>
      <c r="H837" s="62">
        <v>117</v>
      </c>
      <c r="I837" s="62" t="s">
        <v>21</v>
      </c>
      <c r="J837" s="78">
        <v>493</v>
      </c>
      <c r="K837" s="79">
        <v>1</v>
      </c>
      <c r="L837" s="80"/>
      <c r="M837" s="81"/>
      <c r="N837" s="80"/>
      <c r="O837" s="80"/>
      <c r="P837" s="81"/>
      <c r="Q837" s="82">
        <v>2.5700000000000001E-4</v>
      </c>
      <c r="R837" s="83"/>
      <c r="S837" s="80"/>
      <c r="T837" s="81"/>
      <c r="U837" s="81"/>
      <c r="V837" s="84">
        <v>2.7300000000000002E-4</v>
      </c>
      <c r="W837" s="85">
        <v>0</v>
      </c>
      <c r="X837" s="62"/>
      <c r="Y837" s="9"/>
    </row>
    <row r="838" spans="7:25" x14ac:dyDescent="0.3">
      <c r="G838" s="77"/>
      <c r="H838" s="62">
        <v>122</v>
      </c>
      <c r="I838" s="62" t="s">
        <v>96</v>
      </c>
      <c r="J838" s="78">
        <v>493</v>
      </c>
      <c r="K838" s="79">
        <v>1</v>
      </c>
      <c r="L838" s="80"/>
      <c r="M838" s="81"/>
      <c r="N838" s="80"/>
      <c r="O838" s="80"/>
      <c r="P838" s="81"/>
      <c r="Q838" s="82">
        <v>0</v>
      </c>
      <c r="R838" s="83"/>
      <c r="S838" s="80"/>
      <c r="T838" s="81"/>
      <c r="U838" s="81"/>
      <c r="V838" s="84">
        <v>0</v>
      </c>
      <c r="W838" s="85">
        <v>0</v>
      </c>
      <c r="X838" s="62"/>
      <c r="Y838" s="9"/>
    </row>
    <row r="839" spans="7:25" x14ac:dyDescent="0.3">
      <c r="G839" s="77"/>
      <c r="H839" s="62">
        <v>128</v>
      </c>
      <c r="I839" s="62" t="s">
        <v>114</v>
      </c>
      <c r="J839" s="78">
        <v>493</v>
      </c>
      <c r="K839" s="79">
        <v>1</v>
      </c>
      <c r="L839" s="80"/>
      <c r="M839" s="81"/>
      <c r="N839" s="80"/>
      <c r="O839" s="80"/>
      <c r="P839" s="81"/>
      <c r="Q839" s="82">
        <v>0</v>
      </c>
      <c r="R839" s="83"/>
      <c r="S839" s="80"/>
      <c r="T839" s="81"/>
      <c r="U839" s="81"/>
      <c r="V839" s="84">
        <v>0</v>
      </c>
      <c r="W839" s="85">
        <v>0</v>
      </c>
      <c r="X839" s="62"/>
      <c r="Y839" s="9"/>
    </row>
    <row r="840" spans="7:25" ht="15" thickBot="1" x14ac:dyDescent="0.35">
      <c r="G840" s="86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8"/>
      <c r="X840" s="62"/>
      <c r="Y840" s="9"/>
    </row>
    <row r="841" spans="7:25" x14ac:dyDescent="0.3">
      <c r="G841" s="62">
        <v>128</v>
      </c>
      <c r="H841" s="62" t="s">
        <v>114</v>
      </c>
      <c r="I841" s="62"/>
      <c r="J841" s="78"/>
      <c r="K841" s="79"/>
      <c r="L841" s="81"/>
      <c r="M841" s="81"/>
      <c r="N841" s="81"/>
      <c r="O841" s="81"/>
      <c r="P841" s="81"/>
      <c r="Q841" s="84"/>
      <c r="R841" s="83">
        <v>80408.139075999992</v>
      </c>
      <c r="S841" s="81"/>
      <c r="T841" s="81"/>
      <c r="U841" s="81"/>
      <c r="V841" s="84"/>
      <c r="W841" s="83">
        <v>8335.7773109999998</v>
      </c>
      <c r="X841" s="89">
        <v>88743.91638699999</v>
      </c>
      <c r="Y841" s="9"/>
    </row>
    <row r="842" spans="7:25" x14ac:dyDescent="0.3"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9"/>
    </row>
    <row r="843" spans="7:25" x14ac:dyDescent="0.3"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9"/>
    </row>
    <row r="844" spans="7:25" x14ac:dyDescent="0.3">
      <c r="G844" s="62"/>
      <c r="H844" s="62"/>
      <c r="I844" s="62"/>
      <c r="J844" s="78"/>
      <c r="K844" s="79"/>
      <c r="L844" s="81"/>
      <c r="M844" s="81"/>
      <c r="N844" s="81"/>
      <c r="O844" s="81"/>
      <c r="P844" s="81"/>
      <c r="Q844" s="84"/>
      <c r="R844" s="83"/>
      <c r="S844" s="81"/>
      <c r="T844" s="81"/>
      <c r="U844" s="81"/>
      <c r="V844" s="84"/>
      <c r="W844" s="83"/>
      <c r="X844" s="62"/>
      <c r="Y844" s="9"/>
    </row>
    <row r="845" spans="7:25" ht="15" thickBot="1" x14ac:dyDescent="0.35">
      <c r="G845" s="62"/>
      <c r="H845" s="62"/>
      <c r="I845" s="62"/>
      <c r="J845" s="63" t="s">
        <v>59</v>
      </c>
      <c r="K845" s="64" t="s">
        <v>60</v>
      </c>
      <c r="L845" s="65" t="s">
        <v>61</v>
      </c>
      <c r="M845" s="65" t="s">
        <v>186</v>
      </c>
      <c r="N845" s="65" t="s">
        <v>62</v>
      </c>
      <c r="O845" s="65" t="s">
        <v>187</v>
      </c>
      <c r="P845" s="65" t="s">
        <v>63</v>
      </c>
      <c r="Q845" s="66" t="s">
        <v>64</v>
      </c>
      <c r="R845" s="67" t="s">
        <v>65</v>
      </c>
      <c r="S845" s="65" t="s">
        <v>66</v>
      </c>
      <c r="T845" s="65" t="s">
        <v>67</v>
      </c>
      <c r="U845" s="65" t="s">
        <v>68</v>
      </c>
      <c r="V845" s="66" t="s">
        <v>69</v>
      </c>
      <c r="W845" s="67" t="s">
        <v>70</v>
      </c>
      <c r="X845" s="62"/>
      <c r="Y845" s="9"/>
    </row>
    <row r="846" spans="7:25" ht="15.6" x14ac:dyDescent="0.3">
      <c r="G846" s="68">
        <v>115</v>
      </c>
      <c r="H846" s="69" t="s">
        <v>116</v>
      </c>
      <c r="I846" s="70"/>
      <c r="J846" s="71"/>
      <c r="K846" s="72"/>
      <c r="L846" s="73"/>
      <c r="M846" s="73"/>
      <c r="N846" s="73"/>
      <c r="O846" s="73"/>
      <c r="P846" s="73"/>
      <c r="Q846" s="74"/>
      <c r="R846" s="75"/>
      <c r="S846" s="73"/>
      <c r="T846" s="73"/>
      <c r="U846" s="73"/>
      <c r="V846" s="74"/>
      <c r="W846" s="76"/>
      <c r="X846" s="62"/>
      <c r="Y846" s="9"/>
    </row>
    <row r="847" spans="7:25" x14ac:dyDescent="0.3">
      <c r="G847" s="77"/>
      <c r="H847" s="62">
        <v>1</v>
      </c>
      <c r="I847" s="62" t="s">
        <v>11</v>
      </c>
      <c r="J847" s="78">
        <v>427</v>
      </c>
      <c r="K847" s="79">
        <v>0.9</v>
      </c>
      <c r="L847" s="80">
        <v>0</v>
      </c>
      <c r="M847" s="81">
        <v>83843</v>
      </c>
      <c r="N847" s="80">
        <v>0</v>
      </c>
      <c r="O847" s="80"/>
      <c r="P847" s="81">
        <v>-75458.7</v>
      </c>
      <c r="Q847" s="82">
        <v>2.2769999999999999E-3</v>
      </c>
      <c r="R847" s="83">
        <v>-171.8194599</v>
      </c>
      <c r="S847" s="80">
        <v>0</v>
      </c>
      <c r="T847" s="81">
        <v>0</v>
      </c>
      <c r="U847" s="81">
        <v>0</v>
      </c>
      <c r="V847" s="84">
        <v>1.91E-3</v>
      </c>
      <c r="W847" s="85">
        <v>0</v>
      </c>
      <c r="X847" s="62"/>
      <c r="Y847" s="9"/>
    </row>
    <row r="848" spans="7:25" x14ac:dyDescent="0.3">
      <c r="G848" s="77"/>
      <c r="H848" s="62">
        <v>2</v>
      </c>
      <c r="I848" s="62" t="s">
        <v>27</v>
      </c>
      <c r="J848" s="78">
        <v>427</v>
      </c>
      <c r="K848" s="79">
        <v>0.9</v>
      </c>
      <c r="L848" s="80">
        <v>0</v>
      </c>
      <c r="M848" s="81">
        <v>83843</v>
      </c>
      <c r="N848" s="80">
        <v>0</v>
      </c>
      <c r="O848" s="80"/>
      <c r="P848" s="81">
        <v>-75458.7</v>
      </c>
      <c r="Q848" s="82">
        <v>2.6200000000000003E-4</v>
      </c>
      <c r="R848" s="83">
        <v>-19.7701794</v>
      </c>
      <c r="S848" s="80">
        <v>0</v>
      </c>
      <c r="T848" s="81">
        <v>0</v>
      </c>
      <c r="U848" s="81">
        <v>0</v>
      </c>
      <c r="V848" s="84">
        <v>2.6899999999999998E-4</v>
      </c>
      <c r="W848" s="85">
        <v>0</v>
      </c>
      <c r="X848" s="62"/>
      <c r="Y848" s="9"/>
    </row>
    <row r="849" spans="7:25" x14ac:dyDescent="0.3">
      <c r="G849" s="77"/>
      <c r="H849" s="62">
        <v>3</v>
      </c>
      <c r="I849" s="62" t="s">
        <v>20</v>
      </c>
      <c r="J849" s="78">
        <v>427</v>
      </c>
      <c r="K849" s="79">
        <v>0.9</v>
      </c>
      <c r="L849" s="80">
        <v>0</v>
      </c>
      <c r="M849" s="81">
        <v>83843</v>
      </c>
      <c r="N849" s="80">
        <v>0</v>
      </c>
      <c r="O849" s="80"/>
      <c r="P849" s="81">
        <v>-75458.7</v>
      </c>
      <c r="Q849" s="82">
        <v>5.7799999999999995E-4</v>
      </c>
      <c r="R849" s="83">
        <v>-43.615128599999991</v>
      </c>
      <c r="S849" s="80">
        <v>0</v>
      </c>
      <c r="T849" s="81">
        <v>0</v>
      </c>
      <c r="U849" s="81">
        <v>0</v>
      </c>
      <c r="V849" s="84">
        <v>5.9699999999999998E-4</v>
      </c>
      <c r="W849" s="85">
        <v>0</v>
      </c>
      <c r="X849" s="62"/>
      <c r="Y849" s="9"/>
    </row>
    <row r="850" spans="7:25" x14ac:dyDescent="0.3">
      <c r="G850" s="77"/>
      <c r="H850" s="62">
        <v>5</v>
      </c>
      <c r="I850" s="62" t="s">
        <v>17</v>
      </c>
      <c r="J850" s="78">
        <v>427</v>
      </c>
      <c r="K850" s="79">
        <v>0.9</v>
      </c>
      <c r="L850" s="80">
        <v>0</v>
      </c>
      <c r="M850" s="81">
        <v>83843</v>
      </c>
      <c r="N850" s="80">
        <v>0</v>
      </c>
      <c r="O850" s="80"/>
      <c r="P850" s="81">
        <v>-75458.7</v>
      </c>
      <c r="Q850" s="82">
        <v>6.2979999999999998E-3</v>
      </c>
      <c r="R850" s="83">
        <v>-475.23889259999999</v>
      </c>
      <c r="S850" s="80">
        <v>0</v>
      </c>
      <c r="T850" s="81">
        <v>0</v>
      </c>
      <c r="U850" s="81">
        <v>0</v>
      </c>
      <c r="V850" s="84">
        <v>6.6930000000000002E-3</v>
      </c>
      <c r="W850" s="85">
        <v>0</v>
      </c>
      <c r="X850" s="62"/>
      <c r="Y850" s="9"/>
    </row>
    <row r="851" spans="7:25" x14ac:dyDescent="0.3">
      <c r="G851" s="77"/>
      <c r="H851" s="62">
        <v>137</v>
      </c>
      <c r="I851" s="62" t="s">
        <v>160</v>
      </c>
      <c r="J851" s="78">
        <v>427</v>
      </c>
      <c r="K851" s="79">
        <v>0.9</v>
      </c>
      <c r="L851" s="80">
        <v>0</v>
      </c>
      <c r="M851" s="81">
        <v>83843</v>
      </c>
      <c r="N851" s="80">
        <v>0</v>
      </c>
      <c r="O851" s="80"/>
      <c r="P851" s="81">
        <v>-75458.7</v>
      </c>
      <c r="Q851" s="82">
        <v>7.4999999999999993E-5</v>
      </c>
      <c r="R851" s="83">
        <v>-5.6594024999999997</v>
      </c>
      <c r="S851" s="80">
        <v>0</v>
      </c>
      <c r="T851" s="81">
        <v>0</v>
      </c>
      <c r="U851" s="81">
        <v>0</v>
      </c>
      <c r="V851" s="84">
        <v>0</v>
      </c>
      <c r="W851" s="85">
        <v>0</v>
      </c>
      <c r="X851" s="62"/>
      <c r="Y851" s="9"/>
    </row>
    <row r="852" spans="7:25" x14ac:dyDescent="0.3">
      <c r="G852" s="77"/>
      <c r="H852" s="62">
        <v>6</v>
      </c>
      <c r="I852" s="62" t="s">
        <v>76</v>
      </c>
      <c r="J852" s="78">
        <v>427</v>
      </c>
      <c r="K852" s="79">
        <v>0.9</v>
      </c>
      <c r="L852" s="80">
        <v>0</v>
      </c>
      <c r="M852" s="81">
        <v>83843</v>
      </c>
      <c r="N852" s="80">
        <v>0</v>
      </c>
      <c r="O852" s="80"/>
      <c r="P852" s="81">
        <v>-75458.7</v>
      </c>
      <c r="Q852" s="82">
        <v>0</v>
      </c>
      <c r="R852" s="83">
        <v>0</v>
      </c>
      <c r="S852" s="80">
        <v>0</v>
      </c>
      <c r="T852" s="81">
        <v>0</v>
      </c>
      <c r="U852" s="81">
        <v>0</v>
      </c>
      <c r="V852" s="84">
        <v>0</v>
      </c>
      <c r="W852" s="85">
        <v>0</v>
      </c>
      <c r="X852" s="62"/>
      <c r="Y852" s="9"/>
    </row>
    <row r="853" spans="7:25" x14ac:dyDescent="0.3">
      <c r="G853" s="77"/>
      <c r="H853" s="62">
        <v>7</v>
      </c>
      <c r="I853" s="62" t="s">
        <v>9</v>
      </c>
      <c r="J853" s="78">
        <v>427</v>
      </c>
      <c r="K853" s="79">
        <v>0.9</v>
      </c>
      <c r="L853" s="80">
        <v>0</v>
      </c>
      <c r="M853" s="81">
        <v>83843</v>
      </c>
      <c r="N853" s="80">
        <v>0</v>
      </c>
      <c r="O853" s="80"/>
      <c r="P853" s="81">
        <v>-75458.7</v>
      </c>
      <c r="Q853" s="82">
        <v>1.1900000000000001E-4</v>
      </c>
      <c r="R853" s="83">
        <v>-8.9795853000000001</v>
      </c>
      <c r="S853" s="80">
        <v>0</v>
      </c>
      <c r="T853" s="81">
        <v>0</v>
      </c>
      <c r="U853" s="81">
        <v>0</v>
      </c>
      <c r="V853" s="84">
        <v>1.27E-4</v>
      </c>
      <c r="W853" s="85">
        <v>0</v>
      </c>
      <c r="X853" s="62"/>
      <c r="Y853" s="9"/>
    </row>
    <row r="854" spans="7:25" x14ac:dyDescent="0.3">
      <c r="G854" s="77"/>
      <c r="H854" s="62">
        <v>8</v>
      </c>
      <c r="I854" s="62" t="s">
        <v>23</v>
      </c>
      <c r="J854" s="78">
        <v>427</v>
      </c>
      <c r="K854" s="79">
        <v>0.9</v>
      </c>
      <c r="L854" s="80">
        <v>0</v>
      </c>
      <c r="M854" s="81">
        <v>83843</v>
      </c>
      <c r="N854" s="80">
        <v>0</v>
      </c>
      <c r="O854" s="80"/>
      <c r="P854" s="81">
        <v>-75458.7</v>
      </c>
      <c r="Q854" s="82">
        <v>1.74E-4</v>
      </c>
      <c r="R854" s="83">
        <v>-13.129813799999999</v>
      </c>
      <c r="S854" s="80">
        <v>0</v>
      </c>
      <c r="T854" s="81">
        <v>0</v>
      </c>
      <c r="U854" s="81">
        <v>0</v>
      </c>
      <c r="V854" s="84">
        <v>1.8699999999999999E-4</v>
      </c>
      <c r="W854" s="85">
        <v>0</v>
      </c>
      <c r="X854" s="62"/>
      <c r="Y854" s="9"/>
    </row>
    <row r="855" spans="7:25" x14ac:dyDescent="0.3">
      <c r="G855" s="77"/>
      <c r="H855" s="62">
        <v>19</v>
      </c>
      <c r="I855" s="62" t="s">
        <v>15</v>
      </c>
      <c r="J855" s="78">
        <v>427</v>
      </c>
      <c r="K855" s="79">
        <v>0.9</v>
      </c>
      <c r="L855" s="80">
        <v>0</v>
      </c>
      <c r="M855" s="81">
        <v>83843</v>
      </c>
      <c r="N855" s="80">
        <v>0</v>
      </c>
      <c r="O855" s="80"/>
      <c r="P855" s="81">
        <v>-75458.7</v>
      </c>
      <c r="Q855" s="82">
        <v>6.8999999999999997E-5</v>
      </c>
      <c r="R855" s="83">
        <v>-5.2066502999999997</v>
      </c>
      <c r="S855" s="80">
        <v>0</v>
      </c>
      <c r="T855" s="81">
        <v>0</v>
      </c>
      <c r="U855" s="81">
        <v>0</v>
      </c>
      <c r="V855" s="84">
        <v>7.3999999999999996E-5</v>
      </c>
      <c r="W855" s="85">
        <v>0</v>
      </c>
      <c r="X855" s="62"/>
      <c r="Y855" s="9"/>
    </row>
    <row r="856" spans="7:25" x14ac:dyDescent="0.3">
      <c r="G856" s="77"/>
      <c r="H856" s="62">
        <v>31</v>
      </c>
      <c r="I856" s="62" t="s">
        <v>1</v>
      </c>
      <c r="J856" s="78">
        <v>427</v>
      </c>
      <c r="K856" s="79">
        <v>0.9</v>
      </c>
      <c r="L856" s="80">
        <v>0</v>
      </c>
      <c r="M856" s="81">
        <v>83843</v>
      </c>
      <c r="N856" s="80">
        <v>0</v>
      </c>
      <c r="O856" s="80"/>
      <c r="P856" s="81">
        <v>-75458.7</v>
      </c>
      <c r="Q856" s="82">
        <v>1.243E-3</v>
      </c>
      <c r="R856" s="83">
        <v>-93.795164099999994</v>
      </c>
      <c r="S856" s="80">
        <v>0</v>
      </c>
      <c r="T856" s="81">
        <v>0</v>
      </c>
      <c r="U856" s="81">
        <v>0</v>
      </c>
      <c r="V856" s="84">
        <v>1.188E-3</v>
      </c>
      <c r="W856" s="85">
        <v>0</v>
      </c>
      <c r="X856" s="62"/>
      <c r="Y856" s="9"/>
    </row>
    <row r="857" spans="7:25" x14ac:dyDescent="0.3">
      <c r="G857" s="77"/>
      <c r="H857" s="62">
        <v>38</v>
      </c>
      <c r="I857" s="62" t="s">
        <v>12</v>
      </c>
      <c r="J857" s="78">
        <v>427</v>
      </c>
      <c r="K857" s="79">
        <v>0.9</v>
      </c>
      <c r="L857" s="80">
        <v>0</v>
      </c>
      <c r="M857" s="81">
        <v>83843</v>
      </c>
      <c r="N857" s="80">
        <v>0</v>
      </c>
      <c r="O857" s="80"/>
      <c r="P857" s="81">
        <v>-75458.7</v>
      </c>
      <c r="Q857" s="82">
        <v>9.5000000000000005E-5</v>
      </c>
      <c r="R857" s="83">
        <v>-7.1685765000000004</v>
      </c>
      <c r="S857" s="80">
        <v>0</v>
      </c>
      <c r="T857" s="81">
        <v>0</v>
      </c>
      <c r="U857" s="81">
        <v>0</v>
      </c>
      <c r="V857" s="84">
        <v>7.8999999999999996E-5</v>
      </c>
      <c r="W857" s="85">
        <v>0</v>
      </c>
      <c r="X857" s="62"/>
      <c r="Y857" s="9"/>
    </row>
    <row r="858" spans="7:25" x14ac:dyDescent="0.3">
      <c r="G858" s="77"/>
      <c r="H858" s="62">
        <v>55</v>
      </c>
      <c r="I858" s="62" t="s">
        <v>26</v>
      </c>
      <c r="J858" s="78">
        <v>427</v>
      </c>
      <c r="K858" s="79">
        <v>0.9</v>
      </c>
      <c r="L858" s="80">
        <v>0</v>
      </c>
      <c r="M858" s="81">
        <v>83843</v>
      </c>
      <c r="N858" s="80">
        <v>0</v>
      </c>
      <c r="O858" s="80"/>
      <c r="P858" s="81">
        <v>-75458.7</v>
      </c>
      <c r="Q858" s="82">
        <v>1.4799999999999999E-4</v>
      </c>
      <c r="R858" s="83">
        <v>-11.167887599999998</v>
      </c>
      <c r="S858" s="80">
        <v>0</v>
      </c>
      <c r="T858" s="81">
        <v>0</v>
      </c>
      <c r="U858" s="81">
        <v>0</v>
      </c>
      <c r="V858" s="84">
        <v>1.5699999999999999E-4</v>
      </c>
      <c r="W858" s="85">
        <v>0</v>
      </c>
      <c r="X858" s="62"/>
      <c r="Y858" s="9"/>
    </row>
    <row r="859" spans="7:25" x14ac:dyDescent="0.3">
      <c r="G859" s="77"/>
      <c r="H859" s="62">
        <v>71</v>
      </c>
      <c r="I859" s="62" t="s">
        <v>18</v>
      </c>
      <c r="J859" s="78">
        <v>427</v>
      </c>
      <c r="K859" s="79">
        <v>0</v>
      </c>
      <c r="L859" s="80">
        <v>0</v>
      </c>
      <c r="M859" s="81">
        <v>83843</v>
      </c>
      <c r="N859" s="80">
        <v>0</v>
      </c>
      <c r="O859" s="80"/>
      <c r="P859" s="81">
        <v>0</v>
      </c>
      <c r="Q859" s="82">
        <v>1.0000000000000001E-5</v>
      </c>
      <c r="R859" s="83">
        <v>0</v>
      </c>
      <c r="S859" s="80">
        <v>0</v>
      </c>
      <c r="T859" s="81">
        <v>0</v>
      </c>
      <c r="U859" s="81">
        <v>0</v>
      </c>
      <c r="V859" s="84">
        <v>1.1E-5</v>
      </c>
      <c r="W859" s="85">
        <v>0</v>
      </c>
      <c r="X859" s="62"/>
      <c r="Y859" s="9"/>
    </row>
    <row r="860" spans="7:25" x14ac:dyDescent="0.3">
      <c r="G860" s="77"/>
      <c r="H860" s="62">
        <v>72</v>
      </c>
      <c r="I860" s="62" t="s">
        <v>28</v>
      </c>
      <c r="J860" s="78">
        <v>427</v>
      </c>
      <c r="K860" s="79">
        <v>0</v>
      </c>
      <c r="L860" s="80">
        <v>0</v>
      </c>
      <c r="M860" s="81">
        <v>83843</v>
      </c>
      <c r="N860" s="80">
        <v>0</v>
      </c>
      <c r="O860" s="80"/>
      <c r="P860" s="81">
        <v>0</v>
      </c>
      <c r="Q860" s="82">
        <v>2.9999999999999997E-4</v>
      </c>
      <c r="R860" s="83">
        <v>0</v>
      </c>
      <c r="S860" s="80">
        <v>0</v>
      </c>
      <c r="T860" s="81">
        <v>0</v>
      </c>
      <c r="U860" s="81">
        <v>0</v>
      </c>
      <c r="V860" s="84">
        <v>3.1799999999999998E-4</v>
      </c>
      <c r="W860" s="85">
        <v>0</v>
      </c>
      <c r="X860" s="62"/>
      <c r="Y860" s="9"/>
    </row>
    <row r="861" spans="7:25" x14ac:dyDescent="0.3">
      <c r="G861" s="77"/>
      <c r="H861" s="62">
        <v>104</v>
      </c>
      <c r="I861" s="62" t="s">
        <v>88</v>
      </c>
      <c r="J861" s="78">
        <v>427</v>
      </c>
      <c r="K861" s="79">
        <v>0.9</v>
      </c>
      <c r="L861" s="80">
        <v>0</v>
      </c>
      <c r="M861" s="81">
        <v>83843</v>
      </c>
      <c r="N861" s="80">
        <v>0</v>
      </c>
      <c r="O861" s="80"/>
      <c r="P861" s="81">
        <v>-75458.7</v>
      </c>
      <c r="Q861" s="82">
        <v>0</v>
      </c>
      <c r="R861" s="83">
        <v>0</v>
      </c>
      <c r="S861" s="80">
        <v>0</v>
      </c>
      <c r="T861" s="81">
        <v>0</v>
      </c>
      <c r="U861" s="81">
        <v>0</v>
      </c>
      <c r="V861" s="84">
        <v>0</v>
      </c>
      <c r="W861" s="85">
        <v>0</v>
      </c>
      <c r="X861" s="62"/>
      <c r="Y861" s="9"/>
    </row>
    <row r="862" spans="7:25" x14ac:dyDescent="0.3">
      <c r="G862" s="77"/>
      <c r="H862" s="62">
        <v>115</v>
      </c>
      <c r="I862" s="62" t="s">
        <v>116</v>
      </c>
      <c r="J862" s="78">
        <v>427</v>
      </c>
      <c r="K862" s="79">
        <v>0.9</v>
      </c>
      <c r="L862" s="80">
        <v>0</v>
      </c>
      <c r="M862" s="81">
        <v>83843</v>
      </c>
      <c r="N862" s="80">
        <v>0</v>
      </c>
      <c r="O862" s="80"/>
      <c r="P862" s="81">
        <v>-75458.7</v>
      </c>
      <c r="Q862" s="82">
        <v>0</v>
      </c>
      <c r="R862" s="83">
        <v>0</v>
      </c>
      <c r="S862" s="80">
        <v>0</v>
      </c>
      <c r="T862" s="81">
        <v>0</v>
      </c>
      <c r="U862" s="81">
        <v>0</v>
      </c>
      <c r="V862" s="84">
        <v>0</v>
      </c>
      <c r="W862" s="85">
        <v>0</v>
      </c>
      <c r="X862" s="62"/>
      <c r="Y862" s="9"/>
    </row>
    <row r="863" spans="7:25" x14ac:dyDescent="0.3">
      <c r="G863" s="77"/>
      <c r="H863" s="62">
        <v>117</v>
      </c>
      <c r="I863" s="62" t="s">
        <v>21</v>
      </c>
      <c r="J863" s="78">
        <v>427</v>
      </c>
      <c r="K863" s="79">
        <v>0.9</v>
      </c>
      <c r="L863" s="80">
        <v>0</v>
      </c>
      <c r="M863" s="81">
        <v>83843</v>
      </c>
      <c r="N863" s="80">
        <v>0</v>
      </c>
      <c r="O863" s="80"/>
      <c r="P863" s="81">
        <v>-75458.7</v>
      </c>
      <c r="Q863" s="82">
        <v>2.5700000000000001E-4</v>
      </c>
      <c r="R863" s="83">
        <v>-19.3928859</v>
      </c>
      <c r="S863" s="80">
        <v>0</v>
      </c>
      <c r="T863" s="81">
        <v>0</v>
      </c>
      <c r="U863" s="81">
        <v>0</v>
      </c>
      <c r="V863" s="84">
        <v>2.7300000000000002E-4</v>
      </c>
      <c r="W863" s="85">
        <v>0</v>
      </c>
      <c r="X863" s="62"/>
      <c r="Y863" s="9"/>
    </row>
    <row r="864" spans="7:25" x14ac:dyDescent="0.3">
      <c r="G864" s="77"/>
      <c r="H864" s="62">
        <v>123</v>
      </c>
      <c r="I864" s="62" t="s">
        <v>29</v>
      </c>
      <c r="J864" s="78">
        <v>427</v>
      </c>
      <c r="K864" s="79">
        <v>0.9</v>
      </c>
      <c r="L864" s="80">
        <v>0</v>
      </c>
      <c r="M864" s="81">
        <v>83843</v>
      </c>
      <c r="N864" s="80">
        <v>0</v>
      </c>
      <c r="O864" s="80"/>
      <c r="P864" s="81">
        <v>-75458.7</v>
      </c>
      <c r="Q864" s="82">
        <v>1.1529999999999999E-3</v>
      </c>
      <c r="R864" s="83">
        <v>-87.003881099999987</v>
      </c>
      <c r="S864" s="80">
        <v>0</v>
      </c>
      <c r="T864" s="81">
        <v>0</v>
      </c>
      <c r="U864" s="81">
        <v>0</v>
      </c>
      <c r="V864" s="84">
        <v>1.232E-3</v>
      </c>
      <c r="W864" s="85">
        <v>0</v>
      </c>
      <c r="X864" s="62"/>
      <c r="Y864" s="9"/>
    </row>
    <row r="865" spans="7:25" x14ac:dyDescent="0.3">
      <c r="G865" s="77"/>
      <c r="H865" s="62"/>
      <c r="I865" s="62"/>
      <c r="J865" s="78"/>
      <c r="K865" s="79"/>
      <c r="L865" s="81"/>
      <c r="M865" s="81"/>
      <c r="N865" s="81"/>
      <c r="O865" s="81"/>
      <c r="P865" s="81"/>
      <c r="Q865" s="84"/>
      <c r="R865" s="83"/>
      <c r="S865" s="81"/>
      <c r="T865" s="81"/>
      <c r="U865" s="81"/>
      <c r="V865" s="84"/>
      <c r="W865" s="85"/>
      <c r="X865" s="62"/>
      <c r="Y865" s="9"/>
    </row>
    <row r="866" spans="7:25" ht="15.6" x14ac:dyDescent="0.3">
      <c r="G866" s="90">
        <v>115</v>
      </c>
      <c r="H866" s="91" t="s">
        <v>116</v>
      </c>
      <c r="I866" s="62"/>
      <c r="J866" s="78"/>
      <c r="K866" s="79"/>
      <c r="L866" s="81"/>
      <c r="M866" s="81"/>
      <c r="N866" s="81"/>
      <c r="O866" s="81"/>
      <c r="P866" s="81"/>
      <c r="Q866" s="84"/>
      <c r="R866" s="83"/>
      <c r="S866" s="81"/>
      <c r="T866" s="81"/>
      <c r="U866" s="81"/>
      <c r="V866" s="84"/>
      <c r="W866" s="85"/>
      <c r="X866" s="62"/>
      <c r="Y866" s="9"/>
    </row>
    <row r="867" spans="7:25" x14ac:dyDescent="0.3">
      <c r="G867" s="77"/>
      <c r="H867" s="62">
        <v>1</v>
      </c>
      <c r="I867" s="62" t="s">
        <v>11</v>
      </c>
      <c r="J867" s="78">
        <v>428</v>
      </c>
      <c r="K867" s="79">
        <v>0.9</v>
      </c>
      <c r="L867" s="80">
        <v>2229172</v>
      </c>
      <c r="M867" s="81">
        <v>2940197</v>
      </c>
      <c r="N867" s="80">
        <v>0</v>
      </c>
      <c r="O867" s="80"/>
      <c r="P867" s="81">
        <v>-639922.5</v>
      </c>
      <c r="Q867" s="82">
        <v>2.2769999999999999E-3</v>
      </c>
      <c r="R867" s="83">
        <v>-1457.1035325</v>
      </c>
      <c r="S867" s="80">
        <v>192</v>
      </c>
      <c r="T867" s="81">
        <v>73915</v>
      </c>
      <c r="U867" s="81">
        <v>-66350.7</v>
      </c>
      <c r="V867" s="84">
        <v>1.91E-3</v>
      </c>
      <c r="W867" s="85">
        <v>-126.72983699999999</v>
      </c>
      <c r="X867" s="62"/>
      <c r="Y867" s="9"/>
    </row>
    <row r="868" spans="7:25" x14ac:dyDescent="0.3">
      <c r="G868" s="77"/>
      <c r="H868" s="62">
        <v>2</v>
      </c>
      <c r="I868" s="62" t="s">
        <v>27</v>
      </c>
      <c r="J868" s="78">
        <v>428</v>
      </c>
      <c r="K868" s="79">
        <v>0.9</v>
      </c>
      <c r="L868" s="80">
        <v>2229172</v>
      </c>
      <c r="M868" s="81">
        <v>2940197</v>
      </c>
      <c r="N868" s="80">
        <v>0</v>
      </c>
      <c r="O868" s="80"/>
      <c r="P868" s="81">
        <v>-639922.5</v>
      </c>
      <c r="Q868" s="82">
        <v>2.6200000000000003E-4</v>
      </c>
      <c r="R868" s="83">
        <v>-167.65969500000003</v>
      </c>
      <c r="S868" s="80">
        <v>192</v>
      </c>
      <c r="T868" s="81">
        <v>73915</v>
      </c>
      <c r="U868" s="81">
        <v>-66350.7</v>
      </c>
      <c r="V868" s="84">
        <v>2.6899999999999998E-4</v>
      </c>
      <c r="W868" s="85">
        <v>-17.848338299999998</v>
      </c>
      <c r="X868" s="62"/>
      <c r="Y868" s="9"/>
    </row>
    <row r="869" spans="7:25" x14ac:dyDescent="0.3">
      <c r="G869" s="77"/>
      <c r="H869" s="62">
        <v>3</v>
      </c>
      <c r="I869" s="62" t="s">
        <v>20</v>
      </c>
      <c r="J869" s="78">
        <v>428</v>
      </c>
      <c r="K869" s="79">
        <v>0.9</v>
      </c>
      <c r="L869" s="80">
        <v>2229172</v>
      </c>
      <c r="M869" s="81">
        <v>2940197</v>
      </c>
      <c r="N869" s="80">
        <v>0</v>
      </c>
      <c r="O869" s="80"/>
      <c r="P869" s="81">
        <v>-639922.5</v>
      </c>
      <c r="Q869" s="82">
        <v>5.7799999999999995E-4</v>
      </c>
      <c r="R869" s="83">
        <v>-369.87520499999999</v>
      </c>
      <c r="S869" s="80">
        <v>192</v>
      </c>
      <c r="T869" s="81">
        <v>73915</v>
      </c>
      <c r="U869" s="81">
        <v>-66350.7</v>
      </c>
      <c r="V869" s="84">
        <v>5.9699999999999998E-4</v>
      </c>
      <c r="W869" s="85">
        <v>-39.611367899999998</v>
      </c>
      <c r="X869" s="62"/>
      <c r="Y869" s="9"/>
    </row>
    <row r="870" spans="7:25" x14ac:dyDescent="0.3">
      <c r="G870" s="77"/>
      <c r="H870" s="62">
        <v>5</v>
      </c>
      <c r="I870" s="62" t="s">
        <v>17</v>
      </c>
      <c r="J870" s="78">
        <v>428</v>
      </c>
      <c r="K870" s="79">
        <v>0.9</v>
      </c>
      <c r="L870" s="80">
        <v>2229172</v>
      </c>
      <c r="M870" s="81">
        <v>2940197</v>
      </c>
      <c r="N870" s="80">
        <v>0</v>
      </c>
      <c r="O870" s="80"/>
      <c r="P870" s="81">
        <v>-639922.5</v>
      </c>
      <c r="Q870" s="82">
        <v>6.2979999999999998E-3</v>
      </c>
      <c r="R870" s="83">
        <v>-4030.2319049999996</v>
      </c>
      <c r="S870" s="80">
        <v>192</v>
      </c>
      <c r="T870" s="81">
        <v>73915</v>
      </c>
      <c r="U870" s="81">
        <v>-66350.7</v>
      </c>
      <c r="V870" s="84">
        <v>6.6930000000000002E-3</v>
      </c>
      <c r="W870" s="85">
        <v>-444.08523509999998</v>
      </c>
      <c r="X870" s="62"/>
      <c r="Y870" s="9"/>
    </row>
    <row r="871" spans="7:25" x14ac:dyDescent="0.3">
      <c r="G871" s="77"/>
      <c r="H871" s="62">
        <v>137</v>
      </c>
      <c r="I871" s="62" t="s">
        <v>160</v>
      </c>
      <c r="J871" s="78">
        <v>428</v>
      </c>
      <c r="K871" s="79">
        <v>0.9</v>
      </c>
      <c r="L871" s="80">
        <v>2229172</v>
      </c>
      <c r="M871" s="81">
        <v>2940197</v>
      </c>
      <c r="N871" s="80">
        <v>0</v>
      </c>
      <c r="O871" s="80"/>
      <c r="P871" s="81">
        <v>-639922.5</v>
      </c>
      <c r="Q871" s="82">
        <v>7.4999999999999993E-5</v>
      </c>
      <c r="R871" s="83">
        <v>-47.994187499999995</v>
      </c>
      <c r="S871" s="80">
        <v>192</v>
      </c>
      <c r="T871" s="81">
        <v>73915</v>
      </c>
      <c r="U871" s="81">
        <v>-66350.7</v>
      </c>
      <c r="V871" s="84">
        <v>0</v>
      </c>
      <c r="W871" s="85">
        <v>0</v>
      </c>
      <c r="X871" s="62"/>
      <c r="Y871" s="9"/>
    </row>
    <row r="872" spans="7:25" x14ac:dyDescent="0.3">
      <c r="G872" s="77"/>
      <c r="H872" s="62">
        <v>6</v>
      </c>
      <c r="I872" s="62" t="s">
        <v>76</v>
      </c>
      <c r="J872" s="78">
        <v>428</v>
      </c>
      <c r="K872" s="79">
        <v>0.9</v>
      </c>
      <c r="L872" s="80">
        <v>2229172</v>
      </c>
      <c r="M872" s="81">
        <v>2940197</v>
      </c>
      <c r="N872" s="80">
        <v>0</v>
      </c>
      <c r="O872" s="80"/>
      <c r="P872" s="81">
        <v>-639922.5</v>
      </c>
      <c r="Q872" s="82">
        <v>0</v>
      </c>
      <c r="R872" s="83">
        <v>0</v>
      </c>
      <c r="S872" s="80">
        <v>192</v>
      </c>
      <c r="T872" s="81">
        <v>73915</v>
      </c>
      <c r="U872" s="81">
        <v>-66350.7</v>
      </c>
      <c r="V872" s="84">
        <v>0</v>
      </c>
      <c r="W872" s="85">
        <v>0</v>
      </c>
      <c r="X872" s="62"/>
      <c r="Y872" s="9"/>
    </row>
    <row r="873" spans="7:25" x14ac:dyDescent="0.3">
      <c r="G873" s="77"/>
      <c r="H873" s="62">
        <v>7</v>
      </c>
      <c r="I873" s="62" t="s">
        <v>9</v>
      </c>
      <c r="J873" s="78">
        <v>428</v>
      </c>
      <c r="K873" s="79">
        <v>0.9</v>
      </c>
      <c r="L873" s="80">
        <v>2229172</v>
      </c>
      <c r="M873" s="81">
        <v>2940197</v>
      </c>
      <c r="N873" s="80">
        <v>0</v>
      </c>
      <c r="O873" s="80"/>
      <c r="P873" s="81">
        <v>-639922.5</v>
      </c>
      <c r="Q873" s="82">
        <v>1.1900000000000001E-4</v>
      </c>
      <c r="R873" s="83">
        <v>-76.150777500000004</v>
      </c>
      <c r="S873" s="80">
        <v>192</v>
      </c>
      <c r="T873" s="81">
        <v>73915</v>
      </c>
      <c r="U873" s="81">
        <v>-66350.7</v>
      </c>
      <c r="V873" s="84">
        <v>1.27E-4</v>
      </c>
      <c r="W873" s="85">
        <v>-8.4265388999999988</v>
      </c>
      <c r="X873" s="62"/>
      <c r="Y873" s="9"/>
    </row>
    <row r="874" spans="7:25" x14ac:dyDescent="0.3">
      <c r="G874" s="77"/>
      <c r="H874" s="62">
        <v>8</v>
      </c>
      <c r="I874" s="62" t="s">
        <v>23</v>
      </c>
      <c r="J874" s="78">
        <v>428</v>
      </c>
      <c r="K874" s="79">
        <v>0.9</v>
      </c>
      <c r="L874" s="80">
        <v>2229172</v>
      </c>
      <c r="M874" s="81">
        <v>2940197</v>
      </c>
      <c r="N874" s="80">
        <v>0</v>
      </c>
      <c r="O874" s="80"/>
      <c r="P874" s="81">
        <v>-639922.5</v>
      </c>
      <c r="Q874" s="82">
        <v>1.74E-4</v>
      </c>
      <c r="R874" s="83">
        <v>-111.346515</v>
      </c>
      <c r="S874" s="80">
        <v>192</v>
      </c>
      <c r="T874" s="81">
        <v>73915</v>
      </c>
      <c r="U874" s="81">
        <v>-66350.7</v>
      </c>
      <c r="V874" s="84">
        <v>1.8699999999999999E-4</v>
      </c>
      <c r="W874" s="85">
        <v>-12.407580899999999</v>
      </c>
      <c r="X874" s="62"/>
      <c r="Y874" s="9"/>
    </row>
    <row r="875" spans="7:25" x14ac:dyDescent="0.3">
      <c r="G875" s="77"/>
      <c r="H875" s="62">
        <v>17</v>
      </c>
      <c r="I875" s="62" t="s">
        <v>16</v>
      </c>
      <c r="J875" s="78">
        <v>428</v>
      </c>
      <c r="K875" s="79">
        <v>0.9</v>
      </c>
      <c r="L875" s="80">
        <v>2229172</v>
      </c>
      <c r="M875" s="81">
        <v>2940197</v>
      </c>
      <c r="N875" s="80">
        <v>0</v>
      </c>
      <c r="O875" s="80"/>
      <c r="P875" s="81">
        <v>-639922.5</v>
      </c>
      <c r="Q875" s="82">
        <v>7.0899999999999999E-4</v>
      </c>
      <c r="R875" s="83">
        <v>-453.70505250000002</v>
      </c>
      <c r="S875" s="80">
        <v>192</v>
      </c>
      <c r="T875" s="81">
        <v>73915</v>
      </c>
      <c r="U875" s="81">
        <v>-66350.7</v>
      </c>
      <c r="V875" s="84">
        <v>7.5799999999999999E-4</v>
      </c>
      <c r="W875" s="85">
        <v>-50.2938306</v>
      </c>
      <c r="X875" s="62"/>
      <c r="Y875" s="9"/>
    </row>
    <row r="876" spans="7:25" x14ac:dyDescent="0.3">
      <c r="G876" s="77"/>
      <c r="H876" s="62">
        <v>19</v>
      </c>
      <c r="I876" s="62" t="s">
        <v>15</v>
      </c>
      <c r="J876" s="78">
        <v>428</v>
      </c>
      <c r="K876" s="79">
        <v>0.9</v>
      </c>
      <c r="L876" s="80">
        <v>2229172</v>
      </c>
      <c r="M876" s="81">
        <v>2940197</v>
      </c>
      <c r="N876" s="80">
        <v>0</v>
      </c>
      <c r="O876" s="80"/>
      <c r="P876" s="81">
        <v>-639922.5</v>
      </c>
      <c r="Q876" s="82">
        <v>6.8999999999999997E-5</v>
      </c>
      <c r="R876" s="83">
        <v>-44.154652499999997</v>
      </c>
      <c r="S876" s="80">
        <v>192</v>
      </c>
      <c r="T876" s="81">
        <v>73915</v>
      </c>
      <c r="U876" s="81">
        <v>-66350.7</v>
      </c>
      <c r="V876" s="84">
        <v>7.3999999999999996E-5</v>
      </c>
      <c r="W876" s="85">
        <v>-4.9099518</v>
      </c>
      <c r="X876" s="62"/>
      <c r="Y876" s="9"/>
    </row>
    <row r="877" spans="7:25" x14ac:dyDescent="0.3">
      <c r="G877" s="77"/>
      <c r="H877" s="62">
        <v>31</v>
      </c>
      <c r="I877" s="62" t="s">
        <v>1</v>
      </c>
      <c r="J877" s="78">
        <v>428</v>
      </c>
      <c r="K877" s="79">
        <v>0.9</v>
      </c>
      <c r="L877" s="80">
        <v>2229172</v>
      </c>
      <c r="M877" s="81">
        <v>2940197</v>
      </c>
      <c r="N877" s="80">
        <v>0</v>
      </c>
      <c r="O877" s="80"/>
      <c r="P877" s="81">
        <v>-639922.5</v>
      </c>
      <c r="Q877" s="82">
        <v>1.243E-3</v>
      </c>
      <c r="R877" s="83">
        <v>-795.42366749999997</v>
      </c>
      <c r="S877" s="80">
        <v>192</v>
      </c>
      <c r="T877" s="81">
        <v>73915</v>
      </c>
      <c r="U877" s="81">
        <v>-66350.7</v>
      </c>
      <c r="V877" s="84">
        <v>1.188E-3</v>
      </c>
      <c r="W877" s="85">
        <v>-78.824631600000004</v>
      </c>
      <c r="X877" s="62"/>
      <c r="Y877" s="9"/>
    </row>
    <row r="878" spans="7:25" x14ac:dyDescent="0.3">
      <c r="G878" s="77"/>
      <c r="H878" s="62">
        <v>38</v>
      </c>
      <c r="I878" s="62" t="s">
        <v>12</v>
      </c>
      <c r="J878" s="78">
        <v>428</v>
      </c>
      <c r="K878" s="79">
        <v>0.9</v>
      </c>
      <c r="L878" s="80">
        <v>2229172</v>
      </c>
      <c r="M878" s="81">
        <v>2940197</v>
      </c>
      <c r="N878" s="80">
        <v>0</v>
      </c>
      <c r="O878" s="80"/>
      <c r="P878" s="81">
        <v>-639922.5</v>
      </c>
      <c r="Q878" s="82">
        <v>9.5000000000000005E-5</v>
      </c>
      <c r="R878" s="83">
        <v>-60.792637500000005</v>
      </c>
      <c r="S878" s="80">
        <v>192</v>
      </c>
      <c r="T878" s="81">
        <v>73915</v>
      </c>
      <c r="U878" s="81">
        <v>-66350.7</v>
      </c>
      <c r="V878" s="84">
        <v>7.8999999999999996E-5</v>
      </c>
      <c r="W878" s="85">
        <v>-5.2417052999999996</v>
      </c>
      <c r="X878" s="62"/>
      <c r="Y878" s="9"/>
    </row>
    <row r="879" spans="7:25" x14ac:dyDescent="0.3">
      <c r="G879" s="77"/>
      <c r="H879" s="62">
        <v>55</v>
      </c>
      <c r="I879" s="62" t="s">
        <v>26</v>
      </c>
      <c r="J879" s="78">
        <v>428</v>
      </c>
      <c r="K879" s="79">
        <v>0.9</v>
      </c>
      <c r="L879" s="80">
        <v>2229172</v>
      </c>
      <c r="M879" s="81">
        <v>2940197</v>
      </c>
      <c r="N879" s="80">
        <v>0</v>
      </c>
      <c r="O879" s="80"/>
      <c r="P879" s="81">
        <v>-639922.5</v>
      </c>
      <c r="Q879" s="82">
        <v>1.4799999999999999E-4</v>
      </c>
      <c r="R879" s="83">
        <v>-94.708529999999996</v>
      </c>
      <c r="S879" s="80">
        <v>192</v>
      </c>
      <c r="T879" s="81">
        <v>73915</v>
      </c>
      <c r="U879" s="81">
        <v>-66350.7</v>
      </c>
      <c r="V879" s="84">
        <v>1.5699999999999999E-4</v>
      </c>
      <c r="W879" s="85">
        <v>-10.4170599</v>
      </c>
      <c r="X879" s="62"/>
      <c r="Y879" s="9"/>
    </row>
    <row r="880" spans="7:25" x14ac:dyDescent="0.3">
      <c r="G880" s="77"/>
      <c r="H880" s="62">
        <v>71</v>
      </c>
      <c r="I880" s="62" t="s">
        <v>18</v>
      </c>
      <c r="J880" s="78">
        <v>428</v>
      </c>
      <c r="K880" s="79">
        <v>0</v>
      </c>
      <c r="L880" s="80">
        <v>2229172</v>
      </c>
      <c r="M880" s="81">
        <v>2940197</v>
      </c>
      <c r="N880" s="80">
        <v>0</v>
      </c>
      <c r="O880" s="80"/>
      <c r="P880" s="81">
        <v>0</v>
      </c>
      <c r="Q880" s="82">
        <v>1.0000000000000001E-5</v>
      </c>
      <c r="R880" s="83">
        <v>0</v>
      </c>
      <c r="S880" s="80">
        <v>192</v>
      </c>
      <c r="T880" s="81">
        <v>73915</v>
      </c>
      <c r="U880" s="81">
        <v>0</v>
      </c>
      <c r="V880" s="84">
        <v>1.1E-5</v>
      </c>
      <c r="W880" s="85">
        <v>0</v>
      </c>
      <c r="X880" s="62"/>
      <c r="Y880" s="9"/>
    </row>
    <row r="881" spans="7:25" x14ac:dyDescent="0.3">
      <c r="G881" s="77"/>
      <c r="H881" s="62">
        <v>72</v>
      </c>
      <c r="I881" s="62" t="s">
        <v>28</v>
      </c>
      <c r="J881" s="78">
        <v>428</v>
      </c>
      <c r="K881" s="79">
        <v>0</v>
      </c>
      <c r="L881" s="80">
        <v>2229172</v>
      </c>
      <c r="M881" s="81">
        <v>2940197</v>
      </c>
      <c r="N881" s="80">
        <v>0</v>
      </c>
      <c r="O881" s="80"/>
      <c r="P881" s="81">
        <v>0</v>
      </c>
      <c r="Q881" s="82">
        <v>2.9999999999999997E-4</v>
      </c>
      <c r="R881" s="83">
        <v>0</v>
      </c>
      <c r="S881" s="80">
        <v>192</v>
      </c>
      <c r="T881" s="81">
        <v>73915</v>
      </c>
      <c r="U881" s="81">
        <v>0</v>
      </c>
      <c r="V881" s="84">
        <v>3.1799999999999998E-4</v>
      </c>
      <c r="W881" s="85">
        <v>0</v>
      </c>
      <c r="X881" s="62"/>
      <c r="Y881" s="9"/>
    </row>
    <row r="882" spans="7:25" x14ac:dyDescent="0.3">
      <c r="G882" s="77"/>
      <c r="H882" s="62">
        <v>104</v>
      </c>
      <c r="I882" s="62" t="s">
        <v>88</v>
      </c>
      <c r="J882" s="78">
        <v>428</v>
      </c>
      <c r="K882" s="79">
        <v>0.9</v>
      </c>
      <c r="L882" s="80">
        <v>2229172</v>
      </c>
      <c r="M882" s="81">
        <v>2940197</v>
      </c>
      <c r="N882" s="80">
        <v>0</v>
      </c>
      <c r="O882" s="80"/>
      <c r="P882" s="81">
        <v>-639922.5</v>
      </c>
      <c r="Q882" s="82">
        <v>0</v>
      </c>
      <c r="R882" s="83">
        <v>0</v>
      </c>
      <c r="S882" s="80">
        <v>192</v>
      </c>
      <c r="T882" s="81">
        <v>73915</v>
      </c>
      <c r="U882" s="81">
        <v>-66350.7</v>
      </c>
      <c r="V882" s="84">
        <v>0</v>
      </c>
      <c r="W882" s="85">
        <v>0</v>
      </c>
      <c r="X882" s="62"/>
      <c r="Y882" s="9"/>
    </row>
    <row r="883" spans="7:25" x14ac:dyDescent="0.3">
      <c r="G883" s="77"/>
      <c r="H883" s="62">
        <v>115</v>
      </c>
      <c r="I883" s="62" t="s">
        <v>116</v>
      </c>
      <c r="J883" s="78">
        <v>428</v>
      </c>
      <c r="K883" s="79">
        <v>0.9</v>
      </c>
      <c r="L883" s="80">
        <v>2229172</v>
      </c>
      <c r="M883" s="81">
        <v>2940197</v>
      </c>
      <c r="N883" s="80">
        <v>0</v>
      </c>
      <c r="O883" s="80"/>
      <c r="P883" s="81">
        <v>-639922.5</v>
      </c>
      <c r="Q883" s="82">
        <v>0</v>
      </c>
      <c r="R883" s="83">
        <v>0</v>
      </c>
      <c r="S883" s="80">
        <v>192</v>
      </c>
      <c r="T883" s="81">
        <v>73915</v>
      </c>
      <c r="U883" s="81">
        <v>-66350.7</v>
      </c>
      <c r="V883" s="84">
        <v>0</v>
      </c>
      <c r="W883" s="85">
        <v>0</v>
      </c>
      <c r="X883" s="62"/>
      <c r="Y883" s="9"/>
    </row>
    <row r="884" spans="7:25" x14ac:dyDescent="0.3">
      <c r="G884" s="77"/>
      <c r="H884" s="62">
        <v>117</v>
      </c>
      <c r="I884" s="62" t="s">
        <v>21</v>
      </c>
      <c r="J884" s="78">
        <v>428</v>
      </c>
      <c r="K884" s="79">
        <v>0.9</v>
      </c>
      <c r="L884" s="80">
        <v>2229172</v>
      </c>
      <c r="M884" s="81">
        <v>2940197</v>
      </c>
      <c r="N884" s="80">
        <v>0</v>
      </c>
      <c r="O884" s="80"/>
      <c r="P884" s="81">
        <v>-639922.5</v>
      </c>
      <c r="Q884" s="82">
        <v>2.5700000000000001E-4</v>
      </c>
      <c r="R884" s="83">
        <v>-164.4600825</v>
      </c>
      <c r="S884" s="80">
        <v>192</v>
      </c>
      <c r="T884" s="81">
        <v>73915</v>
      </c>
      <c r="U884" s="81">
        <v>-66350.7</v>
      </c>
      <c r="V884" s="84">
        <v>2.7300000000000002E-4</v>
      </c>
      <c r="W884" s="85">
        <v>-18.113741100000002</v>
      </c>
      <c r="X884" s="62"/>
      <c r="Y884" s="9"/>
    </row>
    <row r="885" spans="7:25" x14ac:dyDescent="0.3">
      <c r="G885" s="77"/>
      <c r="H885" s="62">
        <v>123</v>
      </c>
      <c r="I885" s="62" t="s">
        <v>29</v>
      </c>
      <c r="J885" s="78">
        <v>428</v>
      </c>
      <c r="K885" s="79">
        <v>0.9</v>
      </c>
      <c r="L885" s="80">
        <v>2229172</v>
      </c>
      <c r="M885" s="81">
        <v>2940197</v>
      </c>
      <c r="N885" s="80">
        <v>0</v>
      </c>
      <c r="O885" s="80"/>
      <c r="P885" s="81">
        <v>-639922.5</v>
      </c>
      <c r="Q885" s="82">
        <v>1.1529999999999999E-3</v>
      </c>
      <c r="R885" s="83">
        <v>-737.83064249999995</v>
      </c>
      <c r="S885" s="80">
        <v>192</v>
      </c>
      <c r="T885" s="81">
        <v>73915</v>
      </c>
      <c r="U885" s="81">
        <v>-66350.7</v>
      </c>
      <c r="V885" s="84">
        <v>1.232E-3</v>
      </c>
      <c r="W885" s="85">
        <v>-81.744062400000004</v>
      </c>
      <c r="X885" s="62"/>
      <c r="Y885" s="9"/>
    </row>
    <row r="886" spans="7:25" x14ac:dyDescent="0.3">
      <c r="G886" s="77"/>
      <c r="H886" s="62"/>
      <c r="I886" s="62"/>
      <c r="J886" s="78"/>
      <c r="K886" s="79"/>
      <c r="L886" s="81"/>
      <c r="M886" s="81"/>
      <c r="N886" s="81"/>
      <c r="O886" s="81"/>
      <c r="P886" s="81"/>
      <c r="Q886" s="84"/>
      <c r="R886" s="83"/>
      <c r="S886" s="81"/>
      <c r="T886" s="81"/>
      <c r="U886" s="81"/>
      <c r="V886" s="84"/>
      <c r="W886" s="85"/>
      <c r="X886" s="62"/>
      <c r="Y886" s="9"/>
    </row>
    <row r="887" spans="7:25" ht="15.6" x14ac:dyDescent="0.3">
      <c r="G887" s="90">
        <v>115</v>
      </c>
      <c r="H887" s="91" t="s">
        <v>116</v>
      </c>
      <c r="I887" s="62"/>
      <c r="J887" s="78"/>
      <c r="K887" s="79"/>
      <c r="L887" s="81"/>
      <c r="M887" s="81"/>
      <c r="N887" s="81"/>
      <c r="O887" s="81"/>
      <c r="P887" s="81"/>
      <c r="Q887" s="84"/>
      <c r="R887" s="83"/>
      <c r="S887" s="81"/>
      <c r="T887" s="81"/>
      <c r="U887" s="81"/>
      <c r="V887" s="84"/>
      <c r="W887" s="85"/>
      <c r="X887" s="62"/>
      <c r="Y887" s="9"/>
    </row>
    <row r="888" spans="7:25" x14ac:dyDescent="0.3">
      <c r="G888" s="77"/>
      <c r="H888" s="62">
        <v>1</v>
      </c>
      <c r="I888" s="62" t="s">
        <v>11</v>
      </c>
      <c r="J888" s="78">
        <v>430</v>
      </c>
      <c r="K888" s="79">
        <v>0.9</v>
      </c>
      <c r="L888" s="80">
        <v>40563624</v>
      </c>
      <c r="M888" s="81">
        <v>11524907</v>
      </c>
      <c r="N888" s="80">
        <v>352366</v>
      </c>
      <c r="O888" s="80"/>
      <c r="P888" s="81">
        <v>26451974.699999999</v>
      </c>
      <c r="Q888" s="82">
        <v>2.2769999999999999E-3</v>
      </c>
      <c r="R888" s="83">
        <v>60231.146391899994</v>
      </c>
      <c r="S888" s="80">
        <v>15785186</v>
      </c>
      <c r="T888" s="81">
        <v>11743697</v>
      </c>
      <c r="U888" s="81">
        <v>3637340.1</v>
      </c>
      <c r="V888" s="84">
        <v>1.91E-3</v>
      </c>
      <c r="W888" s="85">
        <v>6947.3195910000004</v>
      </c>
      <c r="X888" s="62"/>
      <c r="Y888" s="9"/>
    </row>
    <row r="889" spans="7:25" x14ac:dyDescent="0.3">
      <c r="G889" s="77"/>
      <c r="H889" s="62">
        <v>2</v>
      </c>
      <c r="I889" s="62" t="s">
        <v>27</v>
      </c>
      <c r="J889" s="78">
        <v>430</v>
      </c>
      <c r="K889" s="79">
        <v>0.9</v>
      </c>
      <c r="L889" s="80">
        <v>40563624</v>
      </c>
      <c r="M889" s="81">
        <v>11524907</v>
      </c>
      <c r="N889" s="80">
        <v>352366</v>
      </c>
      <c r="O889" s="80"/>
      <c r="P889" s="81">
        <v>26451974.699999999</v>
      </c>
      <c r="Q889" s="82">
        <v>2.6200000000000003E-4</v>
      </c>
      <c r="R889" s="83">
        <v>6930.4173714000008</v>
      </c>
      <c r="S889" s="80">
        <v>15785186</v>
      </c>
      <c r="T889" s="81">
        <v>11743697</v>
      </c>
      <c r="U889" s="81">
        <v>3637340.1</v>
      </c>
      <c r="V889" s="84">
        <v>2.6899999999999998E-4</v>
      </c>
      <c r="W889" s="85">
        <v>978.4444868999999</v>
      </c>
      <c r="X889" s="62"/>
      <c r="Y889" s="9"/>
    </row>
    <row r="890" spans="7:25" x14ac:dyDescent="0.3">
      <c r="G890" s="77"/>
      <c r="H890" s="62">
        <v>3</v>
      </c>
      <c r="I890" s="62" t="s">
        <v>20</v>
      </c>
      <c r="J890" s="78">
        <v>430</v>
      </c>
      <c r="K890" s="79">
        <v>0.9</v>
      </c>
      <c r="L890" s="80">
        <v>40563624</v>
      </c>
      <c r="M890" s="81">
        <v>11524907</v>
      </c>
      <c r="N890" s="80">
        <v>352366</v>
      </c>
      <c r="O890" s="80"/>
      <c r="P890" s="81">
        <v>26451974.699999999</v>
      </c>
      <c r="Q890" s="82">
        <v>5.7799999999999995E-4</v>
      </c>
      <c r="R890" s="83">
        <v>15289.241376599999</v>
      </c>
      <c r="S890" s="80">
        <v>15785186</v>
      </c>
      <c r="T890" s="81">
        <v>11743697</v>
      </c>
      <c r="U890" s="81">
        <v>3637340.1</v>
      </c>
      <c r="V890" s="84">
        <v>5.9699999999999998E-4</v>
      </c>
      <c r="W890" s="85">
        <v>2171.4920397000001</v>
      </c>
      <c r="X890" s="62"/>
      <c r="Y890" s="9"/>
    </row>
    <row r="891" spans="7:25" x14ac:dyDescent="0.3">
      <c r="G891" s="77"/>
      <c r="H891" s="62">
        <v>5</v>
      </c>
      <c r="I891" s="62" t="s">
        <v>17</v>
      </c>
      <c r="J891" s="78">
        <v>430</v>
      </c>
      <c r="K891" s="79">
        <v>0.9</v>
      </c>
      <c r="L891" s="80">
        <v>40563624</v>
      </c>
      <c r="M891" s="81">
        <v>11524907</v>
      </c>
      <c r="N891" s="80">
        <v>352366</v>
      </c>
      <c r="O891" s="80"/>
      <c r="P891" s="81">
        <v>26451974.699999999</v>
      </c>
      <c r="Q891" s="82">
        <v>6.2979999999999998E-3</v>
      </c>
      <c r="R891" s="83">
        <v>166594.53666059999</v>
      </c>
      <c r="S891" s="80">
        <v>15785186</v>
      </c>
      <c r="T891" s="81">
        <v>11743697</v>
      </c>
      <c r="U891" s="81">
        <v>3637340.1</v>
      </c>
      <c r="V891" s="84">
        <v>6.6930000000000002E-3</v>
      </c>
      <c r="W891" s="85">
        <v>24344.717289300002</v>
      </c>
      <c r="X891" s="62"/>
      <c r="Y891" s="9"/>
    </row>
    <row r="892" spans="7:25" x14ac:dyDescent="0.3">
      <c r="G892" s="77"/>
      <c r="H892" s="62">
        <v>137</v>
      </c>
      <c r="I892" s="62" t="s">
        <v>160</v>
      </c>
      <c r="J892" s="78">
        <v>430</v>
      </c>
      <c r="K892" s="79">
        <v>0.9</v>
      </c>
      <c r="L892" s="80">
        <v>40563624</v>
      </c>
      <c r="M892" s="81">
        <v>11524907</v>
      </c>
      <c r="N892" s="80">
        <v>352366</v>
      </c>
      <c r="O892" s="80"/>
      <c r="P892" s="81">
        <v>26451974.699999999</v>
      </c>
      <c r="Q892" s="82">
        <v>7.4999999999999993E-5</v>
      </c>
      <c r="R892" s="83">
        <v>1983.8981024999998</v>
      </c>
      <c r="S892" s="80">
        <v>15785186</v>
      </c>
      <c r="T892" s="81">
        <v>11743697</v>
      </c>
      <c r="U892" s="81">
        <v>3637340.1</v>
      </c>
      <c r="V892" s="84">
        <v>0</v>
      </c>
      <c r="W892" s="85">
        <v>0</v>
      </c>
      <c r="X892" s="62"/>
      <c r="Y892" s="9"/>
    </row>
    <row r="893" spans="7:25" x14ac:dyDescent="0.3">
      <c r="G893" s="77"/>
      <c r="H893" s="62">
        <v>6</v>
      </c>
      <c r="I893" s="62" t="s">
        <v>76</v>
      </c>
      <c r="J893" s="78">
        <v>430</v>
      </c>
      <c r="K893" s="79">
        <v>0.9</v>
      </c>
      <c r="L893" s="80">
        <v>40563624</v>
      </c>
      <c r="M893" s="81">
        <v>11524907</v>
      </c>
      <c r="N893" s="80">
        <v>352366</v>
      </c>
      <c r="O893" s="80"/>
      <c r="P893" s="81">
        <v>26451974.699999999</v>
      </c>
      <c r="Q893" s="82">
        <v>0</v>
      </c>
      <c r="R893" s="83">
        <v>0</v>
      </c>
      <c r="S893" s="80">
        <v>15785186</v>
      </c>
      <c r="T893" s="81">
        <v>11743697</v>
      </c>
      <c r="U893" s="81">
        <v>3637340.1</v>
      </c>
      <c r="V893" s="84">
        <v>0</v>
      </c>
      <c r="W893" s="85">
        <v>0</v>
      </c>
      <c r="X893" s="62"/>
      <c r="Y893" s="9"/>
    </row>
    <row r="894" spans="7:25" x14ac:dyDescent="0.3">
      <c r="G894" s="77"/>
      <c r="H894" s="62">
        <v>7</v>
      </c>
      <c r="I894" s="62" t="s">
        <v>9</v>
      </c>
      <c r="J894" s="78">
        <v>430</v>
      </c>
      <c r="K894" s="79">
        <v>0.9</v>
      </c>
      <c r="L894" s="80">
        <v>40563624</v>
      </c>
      <c r="M894" s="81">
        <v>11524907</v>
      </c>
      <c r="N894" s="80">
        <v>352366</v>
      </c>
      <c r="O894" s="80"/>
      <c r="P894" s="81">
        <v>26451974.699999999</v>
      </c>
      <c r="Q894" s="82">
        <v>1.1900000000000001E-4</v>
      </c>
      <c r="R894" s="83">
        <v>3147.7849893000002</v>
      </c>
      <c r="S894" s="80">
        <v>15785186</v>
      </c>
      <c r="T894" s="81">
        <v>11743697</v>
      </c>
      <c r="U894" s="81">
        <v>3637340.1</v>
      </c>
      <c r="V894" s="84">
        <v>1.27E-4</v>
      </c>
      <c r="W894" s="85">
        <v>461.94219270000002</v>
      </c>
      <c r="X894" s="62"/>
      <c r="Y894" s="9"/>
    </row>
    <row r="895" spans="7:25" x14ac:dyDescent="0.3">
      <c r="G895" s="77"/>
      <c r="H895" s="62">
        <v>8</v>
      </c>
      <c r="I895" s="62" t="s">
        <v>23</v>
      </c>
      <c r="J895" s="78">
        <v>430</v>
      </c>
      <c r="K895" s="79">
        <v>0.9</v>
      </c>
      <c r="L895" s="80">
        <v>40563624</v>
      </c>
      <c r="M895" s="81">
        <v>11524907</v>
      </c>
      <c r="N895" s="80">
        <v>352366</v>
      </c>
      <c r="O895" s="80"/>
      <c r="P895" s="81">
        <v>26451974.699999999</v>
      </c>
      <c r="Q895" s="82">
        <v>1.74E-4</v>
      </c>
      <c r="R895" s="83">
        <v>4602.6435978</v>
      </c>
      <c r="S895" s="80">
        <v>15785186</v>
      </c>
      <c r="T895" s="81">
        <v>11743697</v>
      </c>
      <c r="U895" s="81">
        <v>3637340.1</v>
      </c>
      <c r="V895" s="84">
        <v>1.8699999999999999E-4</v>
      </c>
      <c r="W895" s="85">
        <v>680.18259869999997</v>
      </c>
      <c r="X895" s="62"/>
      <c r="Y895" s="9"/>
    </row>
    <row r="896" spans="7:25" x14ac:dyDescent="0.3">
      <c r="G896" s="77"/>
      <c r="H896" s="62">
        <v>15</v>
      </c>
      <c r="I896" s="62" t="s">
        <v>2</v>
      </c>
      <c r="J896" s="78">
        <v>430</v>
      </c>
      <c r="K896" s="79">
        <v>0.9</v>
      </c>
      <c r="L896" s="80">
        <v>40563624</v>
      </c>
      <c r="M896" s="81">
        <v>11524907</v>
      </c>
      <c r="N896" s="80">
        <v>352366</v>
      </c>
      <c r="O896" s="80"/>
      <c r="P896" s="81">
        <v>26451974.699999999</v>
      </c>
      <c r="Q896" s="82">
        <v>2.5700000000000001E-4</v>
      </c>
      <c r="R896" s="83">
        <v>6798.1574978999997</v>
      </c>
      <c r="S896" s="80">
        <v>15785186</v>
      </c>
      <c r="T896" s="81">
        <v>11743697</v>
      </c>
      <c r="U896" s="81">
        <v>3637340.1</v>
      </c>
      <c r="V896" s="84">
        <v>2.7E-4</v>
      </c>
      <c r="W896" s="85">
        <v>982.08182700000009</v>
      </c>
      <c r="X896" s="62"/>
      <c r="Y896" s="9"/>
    </row>
    <row r="897" spans="7:25" x14ac:dyDescent="0.3">
      <c r="G897" s="77"/>
      <c r="H897" s="62">
        <v>17</v>
      </c>
      <c r="I897" s="62" t="s">
        <v>16</v>
      </c>
      <c r="J897" s="78">
        <v>430</v>
      </c>
      <c r="K897" s="79">
        <v>0.9</v>
      </c>
      <c r="L897" s="80">
        <v>40563624</v>
      </c>
      <c r="M897" s="81">
        <v>11524907</v>
      </c>
      <c r="N897" s="80">
        <v>352366</v>
      </c>
      <c r="O897" s="80"/>
      <c r="P897" s="81">
        <v>26451974.699999999</v>
      </c>
      <c r="Q897" s="82">
        <v>7.0899999999999999E-4</v>
      </c>
      <c r="R897" s="83">
        <v>18754.450062299999</v>
      </c>
      <c r="S897" s="80">
        <v>15785186</v>
      </c>
      <c r="T897" s="81">
        <v>11743697</v>
      </c>
      <c r="U897" s="81">
        <v>3637340.1</v>
      </c>
      <c r="V897" s="84">
        <v>7.5799999999999999E-4</v>
      </c>
      <c r="W897" s="85">
        <v>2757.1037958000002</v>
      </c>
      <c r="X897" s="62"/>
      <c r="Y897" s="9"/>
    </row>
    <row r="898" spans="7:25" x14ac:dyDescent="0.3">
      <c r="G898" s="77"/>
      <c r="H898" s="62">
        <v>19</v>
      </c>
      <c r="I898" s="62" t="s">
        <v>15</v>
      </c>
      <c r="J898" s="78">
        <v>430</v>
      </c>
      <c r="K898" s="79">
        <v>0.9</v>
      </c>
      <c r="L898" s="80">
        <v>40563624</v>
      </c>
      <c r="M898" s="81">
        <v>11524907</v>
      </c>
      <c r="N898" s="80">
        <v>352366</v>
      </c>
      <c r="O898" s="80"/>
      <c r="P898" s="81">
        <v>26451974.699999999</v>
      </c>
      <c r="Q898" s="82">
        <v>6.8999999999999997E-5</v>
      </c>
      <c r="R898" s="83">
        <v>1825.1862543</v>
      </c>
      <c r="S898" s="80">
        <v>15785186</v>
      </c>
      <c r="T898" s="81">
        <v>11743697</v>
      </c>
      <c r="U898" s="81">
        <v>3637340.1</v>
      </c>
      <c r="V898" s="84">
        <v>7.3999999999999996E-5</v>
      </c>
      <c r="W898" s="85">
        <v>269.16316740000002</v>
      </c>
      <c r="X898" s="62"/>
      <c r="Y898" s="9"/>
    </row>
    <row r="899" spans="7:25" x14ac:dyDescent="0.3">
      <c r="G899" s="77"/>
      <c r="H899" s="62">
        <v>31</v>
      </c>
      <c r="I899" s="62" t="s">
        <v>1</v>
      </c>
      <c r="J899" s="78">
        <v>430</v>
      </c>
      <c r="K899" s="79">
        <v>0.9</v>
      </c>
      <c r="L899" s="80">
        <v>40563624</v>
      </c>
      <c r="M899" s="81">
        <v>11524907</v>
      </c>
      <c r="N899" s="80">
        <v>352366</v>
      </c>
      <c r="O899" s="80"/>
      <c r="P899" s="81">
        <v>26451974.699999999</v>
      </c>
      <c r="Q899" s="82">
        <v>1.243E-3</v>
      </c>
      <c r="R899" s="83">
        <v>32879.804552099995</v>
      </c>
      <c r="S899" s="80">
        <v>15785186</v>
      </c>
      <c r="T899" s="81">
        <v>11743697</v>
      </c>
      <c r="U899" s="81">
        <v>3637340.1</v>
      </c>
      <c r="V899" s="84">
        <v>1.188E-3</v>
      </c>
      <c r="W899" s="85">
        <v>4321.1600388000006</v>
      </c>
      <c r="X899" s="62"/>
      <c r="Y899" s="9"/>
    </row>
    <row r="900" spans="7:25" x14ac:dyDescent="0.3">
      <c r="G900" s="77"/>
      <c r="H900" s="62">
        <v>38</v>
      </c>
      <c r="I900" s="62" t="s">
        <v>12</v>
      </c>
      <c r="J900" s="78">
        <v>430</v>
      </c>
      <c r="K900" s="79">
        <v>0.9</v>
      </c>
      <c r="L900" s="80">
        <v>40563624</v>
      </c>
      <c r="M900" s="81">
        <v>11524907</v>
      </c>
      <c r="N900" s="80">
        <v>352366</v>
      </c>
      <c r="O900" s="80"/>
      <c r="P900" s="81">
        <v>26451974.699999999</v>
      </c>
      <c r="Q900" s="82">
        <v>9.5000000000000005E-5</v>
      </c>
      <c r="R900" s="83">
        <v>2512.9375964999999</v>
      </c>
      <c r="S900" s="80">
        <v>15785186</v>
      </c>
      <c r="T900" s="81">
        <v>11743697</v>
      </c>
      <c r="U900" s="81">
        <v>3637340.1</v>
      </c>
      <c r="V900" s="84">
        <v>7.8999999999999996E-5</v>
      </c>
      <c r="W900" s="85">
        <v>287.34986789999999</v>
      </c>
      <c r="X900" s="62"/>
      <c r="Y900" s="9"/>
    </row>
    <row r="901" spans="7:25" x14ac:dyDescent="0.3">
      <c r="G901" s="77"/>
      <c r="H901" s="62">
        <v>55</v>
      </c>
      <c r="I901" s="62" t="s">
        <v>26</v>
      </c>
      <c r="J901" s="78">
        <v>430</v>
      </c>
      <c r="K901" s="79">
        <v>0.9</v>
      </c>
      <c r="L901" s="80">
        <v>40563624</v>
      </c>
      <c r="M901" s="81">
        <v>11524907</v>
      </c>
      <c r="N901" s="80">
        <v>352366</v>
      </c>
      <c r="O901" s="80"/>
      <c r="P901" s="81">
        <v>26451974.699999999</v>
      </c>
      <c r="Q901" s="82">
        <v>1.4799999999999999E-4</v>
      </c>
      <c r="R901" s="83">
        <v>3914.8922555999998</v>
      </c>
      <c r="S901" s="80">
        <v>15785186</v>
      </c>
      <c r="T901" s="81">
        <v>11743697</v>
      </c>
      <c r="U901" s="81">
        <v>3637340.1</v>
      </c>
      <c r="V901" s="84">
        <v>1.5699999999999999E-4</v>
      </c>
      <c r="W901" s="85">
        <v>571.06239570000002</v>
      </c>
      <c r="X901" s="62"/>
      <c r="Y901" s="9"/>
    </row>
    <row r="902" spans="7:25" x14ac:dyDescent="0.3">
      <c r="G902" s="77"/>
      <c r="H902" s="62">
        <v>71</v>
      </c>
      <c r="I902" s="62" t="s">
        <v>18</v>
      </c>
      <c r="J902" s="78">
        <v>430</v>
      </c>
      <c r="K902" s="79">
        <v>0</v>
      </c>
      <c r="L902" s="80">
        <v>40563624</v>
      </c>
      <c r="M902" s="81">
        <v>11524907</v>
      </c>
      <c r="N902" s="80">
        <v>352366</v>
      </c>
      <c r="O902" s="80"/>
      <c r="P902" s="81">
        <v>0</v>
      </c>
      <c r="Q902" s="82">
        <v>1.0000000000000001E-5</v>
      </c>
      <c r="R902" s="83">
        <v>0</v>
      </c>
      <c r="S902" s="80">
        <v>15785186</v>
      </c>
      <c r="T902" s="81">
        <v>11743697</v>
      </c>
      <c r="U902" s="81">
        <v>0</v>
      </c>
      <c r="V902" s="84">
        <v>1.1E-5</v>
      </c>
      <c r="W902" s="85">
        <v>0</v>
      </c>
      <c r="X902" s="62"/>
      <c r="Y902" s="9"/>
    </row>
    <row r="903" spans="7:25" x14ac:dyDescent="0.3">
      <c r="G903" s="77"/>
      <c r="H903" s="62">
        <v>72</v>
      </c>
      <c r="I903" s="62" t="s">
        <v>28</v>
      </c>
      <c r="J903" s="78">
        <v>430</v>
      </c>
      <c r="K903" s="79">
        <v>0</v>
      </c>
      <c r="L903" s="80">
        <v>40563624</v>
      </c>
      <c r="M903" s="81">
        <v>11524907</v>
      </c>
      <c r="N903" s="80">
        <v>352366</v>
      </c>
      <c r="O903" s="80"/>
      <c r="P903" s="81">
        <v>0</v>
      </c>
      <c r="Q903" s="82">
        <v>2.9999999999999997E-4</v>
      </c>
      <c r="R903" s="83">
        <v>0</v>
      </c>
      <c r="S903" s="80">
        <v>15785186</v>
      </c>
      <c r="T903" s="81">
        <v>11743697</v>
      </c>
      <c r="U903" s="81">
        <v>0</v>
      </c>
      <c r="V903" s="84">
        <v>3.1799999999999998E-4</v>
      </c>
      <c r="W903" s="85">
        <v>0</v>
      </c>
      <c r="X903" s="62"/>
      <c r="Y903" s="9"/>
    </row>
    <row r="904" spans="7:25" x14ac:dyDescent="0.3">
      <c r="G904" s="77"/>
      <c r="H904" s="62">
        <v>104</v>
      </c>
      <c r="I904" s="62" t="s">
        <v>88</v>
      </c>
      <c r="J904" s="78">
        <v>430</v>
      </c>
      <c r="K904" s="79">
        <v>0.9</v>
      </c>
      <c r="L904" s="80">
        <v>40563624</v>
      </c>
      <c r="M904" s="81">
        <v>11524907</v>
      </c>
      <c r="N904" s="80">
        <v>352366</v>
      </c>
      <c r="O904" s="80"/>
      <c r="P904" s="81">
        <v>26451974.699999999</v>
      </c>
      <c r="Q904" s="82">
        <v>0</v>
      </c>
      <c r="R904" s="83">
        <v>0</v>
      </c>
      <c r="S904" s="80">
        <v>15785186</v>
      </c>
      <c r="T904" s="81">
        <v>11743697</v>
      </c>
      <c r="U904" s="81">
        <v>3637340.1</v>
      </c>
      <c r="V904" s="84">
        <v>0</v>
      </c>
      <c r="W904" s="85">
        <v>0</v>
      </c>
      <c r="X904" s="62"/>
      <c r="Y904" s="9"/>
    </row>
    <row r="905" spans="7:25" x14ac:dyDescent="0.3">
      <c r="G905" s="77"/>
      <c r="H905" s="62">
        <v>115</v>
      </c>
      <c r="I905" s="62" t="s">
        <v>116</v>
      </c>
      <c r="J905" s="78">
        <v>430</v>
      </c>
      <c r="K905" s="79">
        <v>0.9</v>
      </c>
      <c r="L905" s="80">
        <v>40563624</v>
      </c>
      <c r="M905" s="81">
        <v>11524907</v>
      </c>
      <c r="N905" s="80">
        <v>352366</v>
      </c>
      <c r="O905" s="80"/>
      <c r="P905" s="81">
        <v>26451974.699999999</v>
      </c>
      <c r="Q905" s="82">
        <v>0</v>
      </c>
      <c r="R905" s="83">
        <v>0</v>
      </c>
      <c r="S905" s="80">
        <v>15785186</v>
      </c>
      <c r="T905" s="81">
        <v>11743697</v>
      </c>
      <c r="U905" s="81">
        <v>3637340.1</v>
      </c>
      <c r="V905" s="84">
        <v>0</v>
      </c>
      <c r="W905" s="85">
        <v>0</v>
      </c>
      <c r="X905" s="62"/>
      <c r="Y905" s="9"/>
    </row>
    <row r="906" spans="7:25" x14ac:dyDescent="0.3">
      <c r="G906" s="77"/>
      <c r="H906" s="62">
        <v>117</v>
      </c>
      <c r="I906" s="62" t="s">
        <v>21</v>
      </c>
      <c r="J906" s="78">
        <v>430</v>
      </c>
      <c r="K906" s="79">
        <v>0.9</v>
      </c>
      <c r="L906" s="80">
        <v>40563624</v>
      </c>
      <c r="M906" s="81">
        <v>11524907</v>
      </c>
      <c r="N906" s="80">
        <v>352366</v>
      </c>
      <c r="O906" s="80"/>
      <c r="P906" s="81">
        <v>26451974.699999999</v>
      </c>
      <c r="Q906" s="82">
        <v>2.5700000000000001E-4</v>
      </c>
      <c r="R906" s="83">
        <v>6798.1574978999997</v>
      </c>
      <c r="S906" s="80">
        <v>15785186</v>
      </c>
      <c r="T906" s="81">
        <v>11743697</v>
      </c>
      <c r="U906" s="81">
        <v>3637340.1</v>
      </c>
      <c r="V906" s="84">
        <v>2.7300000000000002E-4</v>
      </c>
      <c r="W906" s="85">
        <v>992.99384730000008</v>
      </c>
      <c r="X906" s="62"/>
      <c r="Y906" s="9"/>
    </row>
    <row r="907" spans="7:25" x14ac:dyDescent="0.3">
      <c r="G907" s="77"/>
      <c r="H907" s="62">
        <v>123</v>
      </c>
      <c r="I907" s="62" t="s">
        <v>29</v>
      </c>
      <c r="J907" s="78">
        <v>430</v>
      </c>
      <c r="K907" s="79">
        <v>0.9</v>
      </c>
      <c r="L907" s="80">
        <v>40563624</v>
      </c>
      <c r="M907" s="81">
        <v>11524907</v>
      </c>
      <c r="N907" s="80">
        <v>352366</v>
      </c>
      <c r="O907" s="80"/>
      <c r="P907" s="81">
        <v>26451974.699999999</v>
      </c>
      <c r="Q907" s="82">
        <v>1.1529999999999999E-3</v>
      </c>
      <c r="R907" s="83">
        <v>30499.126829099998</v>
      </c>
      <c r="S907" s="80">
        <v>15785186</v>
      </c>
      <c r="T907" s="81">
        <v>11743697</v>
      </c>
      <c r="U907" s="81">
        <v>3637340.1</v>
      </c>
      <c r="V907" s="84">
        <v>1.232E-3</v>
      </c>
      <c r="W907" s="85">
        <v>4481.2030032000002</v>
      </c>
      <c r="X907" s="62"/>
      <c r="Y907" s="9"/>
    </row>
    <row r="908" spans="7:25" x14ac:dyDescent="0.3">
      <c r="G908" s="77"/>
      <c r="H908" s="62"/>
      <c r="I908" s="62"/>
      <c r="J908" s="78"/>
      <c r="K908" s="79"/>
      <c r="L908" s="81"/>
      <c r="M908" s="81"/>
      <c r="N908" s="81"/>
      <c r="O908" s="81"/>
      <c r="P908" s="81"/>
      <c r="Q908" s="84"/>
      <c r="R908" s="83"/>
      <c r="S908" s="81"/>
      <c r="T908" s="81"/>
      <c r="U908" s="81"/>
      <c r="V908" s="84"/>
      <c r="W908" s="85"/>
      <c r="X908" s="62"/>
      <c r="Y908" s="9"/>
    </row>
    <row r="909" spans="7:25" ht="15.6" x14ac:dyDescent="0.3">
      <c r="G909" s="90">
        <v>115</v>
      </c>
      <c r="H909" s="91" t="s">
        <v>116</v>
      </c>
      <c r="I909" s="62"/>
      <c r="J909" s="78"/>
      <c r="K909" s="79"/>
      <c r="L909" s="81"/>
      <c r="M909" s="81"/>
      <c r="N909" s="81"/>
      <c r="O909" s="81"/>
      <c r="P909" s="81"/>
      <c r="Q909" s="84"/>
      <c r="R909" s="83"/>
      <c r="S909" s="81"/>
      <c r="T909" s="81"/>
      <c r="U909" s="81"/>
      <c r="V909" s="84"/>
      <c r="W909" s="85"/>
      <c r="X909" s="62"/>
      <c r="Y909" s="9"/>
    </row>
    <row r="910" spans="7:25" x14ac:dyDescent="0.3">
      <c r="G910" s="77"/>
      <c r="H910" s="62">
        <v>1</v>
      </c>
      <c r="I910" s="62" t="s">
        <v>11</v>
      </c>
      <c r="J910" s="78">
        <v>478</v>
      </c>
      <c r="K910" s="79">
        <v>0.9</v>
      </c>
      <c r="L910" s="80">
        <v>221250</v>
      </c>
      <c r="M910" s="81">
        <v>0</v>
      </c>
      <c r="N910" s="80">
        <v>10184</v>
      </c>
      <c r="O910" s="80"/>
      <c r="P910" s="81">
        <v>208290.6</v>
      </c>
      <c r="Q910" s="82">
        <v>2.2769999999999999E-3</v>
      </c>
      <c r="R910" s="83">
        <v>474.27769619999998</v>
      </c>
      <c r="S910" s="80">
        <v>0</v>
      </c>
      <c r="T910" s="81">
        <v>0</v>
      </c>
      <c r="U910" s="81">
        <v>0</v>
      </c>
      <c r="V910" s="84">
        <v>1.91E-3</v>
      </c>
      <c r="W910" s="85">
        <v>0</v>
      </c>
      <c r="X910" s="62"/>
      <c r="Y910" s="9"/>
    </row>
    <row r="911" spans="7:25" x14ac:dyDescent="0.3">
      <c r="G911" s="77"/>
      <c r="H911" s="62">
        <v>2</v>
      </c>
      <c r="I911" s="62" t="s">
        <v>27</v>
      </c>
      <c r="J911" s="78">
        <v>478</v>
      </c>
      <c r="K911" s="79">
        <v>0.9</v>
      </c>
      <c r="L911" s="80">
        <v>221250</v>
      </c>
      <c r="M911" s="81">
        <v>0</v>
      </c>
      <c r="N911" s="80">
        <v>10184</v>
      </c>
      <c r="O911" s="80"/>
      <c r="P911" s="81">
        <v>208290.6</v>
      </c>
      <c r="Q911" s="82">
        <v>2.6200000000000003E-4</v>
      </c>
      <c r="R911" s="83">
        <v>54.572137200000007</v>
      </c>
      <c r="S911" s="80">
        <v>0</v>
      </c>
      <c r="T911" s="81">
        <v>0</v>
      </c>
      <c r="U911" s="81">
        <v>0</v>
      </c>
      <c r="V911" s="84">
        <v>2.6899999999999998E-4</v>
      </c>
      <c r="W911" s="85">
        <v>0</v>
      </c>
      <c r="X911" s="62"/>
      <c r="Y911" s="9"/>
    </row>
    <row r="912" spans="7:25" x14ac:dyDescent="0.3">
      <c r="G912" s="77"/>
      <c r="H912" s="62">
        <v>3</v>
      </c>
      <c r="I912" s="62" t="s">
        <v>20</v>
      </c>
      <c r="J912" s="78">
        <v>478</v>
      </c>
      <c r="K912" s="79">
        <v>0.9</v>
      </c>
      <c r="L912" s="80">
        <v>221250</v>
      </c>
      <c r="M912" s="81">
        <v>0</v>
      </c>
      <c r="N912" s="80">
        <v>10184</v>
      </c>
      <c r="O912" s="80"/>
      <c r="P912" s="81">
        <v>208290.6</v>
      </c>
      <c r="Q912" s="82">
        <v>5.7799999999999995E-4</v>
      </c>
      <c r="R912" s="83">
        <v>120.39196679999999</v>
      </c>
      <c r="S912" s="80">
        <v>0</v>
      </c>
      <c r="T912" s="81">
        <v>0</v>
      </c>
      <c r="U912" s="81">
        <v>0</v>
      </c>
      <c r="V912" s="84">
        <v>5.9699999999999998E-4</v>
      </c>
      <c r="W912" s="85">
        <v>0</v>
      </c>
      <c r="X912" s="62"/>
      <c r="Y912" s="9"/>
    </row>
    <row r="913" spans="7:25" x14ac:dyDescent="0.3">
      <c r="G913" s="77"/>
      <c r="H913" s="62">
        <v>5</v>
      </c>
      <c r="I913" s="62" t="s">
        <v>17</v>
      </c>
      <c r="J913" s="78">
        <v>478</v>
      </c>
      <c r="K913" s="79">
        <v>0.9</v>
      </c>
      <c r="L913" s="80">
        <v>221250</v>
      </c>
      <c r="M913" s="81">
        <v>0</v>
      </c>
      <c r="N913" s="80">
        <v>10184</v>
      </c>
      <c r="O913" s="80"/>
      <c r="P913" s="81">
        <v>208290.6</v>
      </c>
      <c r="Q913" s="82">
        <v>6.2979999999999998E-3</v>
      </c>
      <c r="R913" s="83">
        <v>1311.8141988</v>
      </c>
      <c r="S913" s="80">
        <v>0</v>
      </c>
      <c r="T913" s="81">
        <v>0</v>
      </c>
      <c r="U913" s="81">
        <v>0</v>
      </c>
      <c r="V913" s="84">
        <v>6.6930000000000002E-3</v>
      </c>
      <c r="W913" s="85">
        <v>0</v>
      </c>
      <c r="X913" s="62"/>
      <c r="Y913" s="9"/>
    </row>
    <row r="914" spans="7:25" x14ac:dyDescent="0.3">
      <c r="G914" s="77"/>
      <c r="H914" s="62">
        <v>137</v>
      </c>
      <c r="I914" s="62" t="s">
        <v>160</v>
      </c>
      <c r="J914" s="78">
        <v>478</v>
      </c>
      <c r="K914" s="79">
        <v>0.9</v>
      </c>
      <c r="L914" s="80">
        <v>221250</v>
      </c>
      <c r="M914" s="81">
        <v>0</v>
      </c>
      <c r="N914" s="80">
        <v>10184</v>
      </c>
      <c r="O914" s="80"/>
      <c r="P914" s="81">
        <v>208290.6</v>
      </c>
      <c r="Q914" s="82">
        <v>7.4999999999999993E-5</v>
      </c>
      <c r="R914" s="83">
        <v>15.621794999999999</v>
      </c>
      <c r="S914" s="80">
        <v>0</v>
      </c>
      <c r="T914" s="81">
        <v>0</v>
      </c>
      <c r="U914" s="81">
        <v>0</v>
      </c>
      <c r="V914" s="84">
        <v>0</v>
      </c>
      <c r="W914" s="85">
        <v>0</v>
      </c>
      <c r="X914" s="62"/>
      <c r="Y914" s="9"/>
    </row>
    <row r="915" spans="7:25" x14ac:dyDescent="0.3">
      <c r="G915" s="77"/>
      <c r="H915" s="62">
        <v>6</v>
      </c>
      <c r="I915" s="62" t="s">
        <v>76</v>
      </c>
      <c r="J915" s="78">
        <v>478</v>
      </c>
      <c r="K915" s="79">
        <v>0.9</v>
      </c>
      <c r="L915" s="80">
        <v>221250</v>
      </c>
      <c r="M915" s="81">
        <v>0</v>
      </c>
      <c r="N915" s="80">
        <v>10184</v>
      </c>
      <c r="O915" s="80"/>
      <c r="P915" s="81">
        <v>208290.6</v>
      </c>
      <c r="Q915" s="82">
        <v>0</v>
      </c>
      <c r="R915" s="83">
        <v>0</v>
      </c>
      <c r="S915" s="80">
        <v>0</v>
      </c>
      <c r="T915" s="81">
        <v>0</v>
      </c>
      <c r="U915" s="81">
        <v>0</v>
      </c>
      <c r="V915" s="84">
        <v>0</v>
      </c>
      <c r="W915" s="85">
        <v>0</v>
      </c>
      <c r="X915" s="62"/>
      <c r="Y915" s="9"/>
    </row>
    <row r="916" spans="7:25" x14ac:dyDescent="0.3">
      <c r="G916" s="77"/>
      <c r="H916" s="62">
        <v>7</v>
      </c>
      <c r="I916" s="62" t="s">
        <v>9</v>
      </c>
      <c r="J916" s="78">
        <v>478</v>
      </c>
      <c r="K916" s="79">
        <v>0.9</v>
      </c>
      <c r="L916" s="80">
        <v>221250</v>
      </c>
      <c r="M916" s="81">
        <v>0</v>
      </c>
      <c r="N916" s="80">
        <v>10184</v>
      </c>
      <c r="O916" s="80"/>
      <c r="P916" s="81">
        <v>208290.6</v>
      </c>
      <c r="Q916" s="82">
        <v>1.1900000000000001E-4</v>
      </c>
      <c r="R916" s="83">
        <v>24.786581400000003</v>
      </c>
      <c r="S916" s="80">
        <v>0</v>
      </c>
      <c r="T916" s="81">
        <v>0</v>
      </c>
      <c r="U916" s="81">
        <v>0</v>
      </c>
      <c r="V916" s="84">
        <v>1.27E-4</v>
      </c>
      <c r="W916" s="85">
        <v>0</v>
      </c>
      <c r="X916" s="62"/>
      <c r="Y916" s="9"/>
    </row>
    <row r="917" spans="7:25" x14ac:dyDescent="0.3">
      <c r="G917" s="77"/>
      <c r="H917" s="62">
        <v>8</v>
      </c>
      <c r="I917" s="62" t="s">
        <v>23</v>
      </c>
      <c r="J917" s="78">
        <v>478</v>
      </c>
      <c r="K917" s="79">
        <v>0.9</v>
      </c>
      <c r="L917" s="80">
        <v>221250</v>
      </c>
      <c r="M917" s="81">
        <v>0</v>
      </c>
      <c r="N917" s="80">
        <v>10184</v>
      </c>
      <c r="O917" s="80"/>
      <c r="P917" s="81">
        <v>208290.6</v>
      </c>
      <c r="Q917" s="82">
        <v>1.74E-4</v>
      </c>
      <c r="R917" s="83">
        <v>36.242564399999999</v>
      </c>
      <c r="S917" s="80">
        <v>0</v>
      </c>
      <c r="T917" s="81">
        <v>0</v>
      </c>
      <c r="U917" s="81">
        <v>0</v>
      </c>
      <c r="V917" s="84">
        <v>1.8699999999999999E-4</v>
      </c>
      <c r="W917" s="85">
        <v>0</v>
      </c>
      <c r="X917" s="62"/>
      <c r="Y917" s="9"/>
    </row>
    <row r="918" spans="7:25" x14ac:dyDescent="0.3">
      <c r="G918" s="77"/>
      <c r="H918" s="62">
        <v>17</v>
      </c>
      <c r="I918" s="62" t="s">
        <v>16</v>
      </c>
      <c r="J918" s="78">
        <v>478</v>
      </c>
      <c r="K918" s="79">
        <v>0.9</v>
      </c>
      <c r="L918" s="80">
        <v>221250</v>
      </c>
      <c r="M918" s="81">
        <v>0</v>
      </c>
      <c r="N918" s="80">
        <v>10184</v>
      </c>
      <c r="O918" s="80"/>
      <c r="P918" s="81">
        <v>208290.6</v>
      </c>
      <c r="Q918" s="82">
        <v>7.0899999999999999E-4</v>
      </c>
      <c r="R918" s="83">
        <v>147.6780354</v>
      </c>
      <c r="S918" s="80">
        <v>0</v>
      </c>
      <c r="T918" s="81">
        <v>0</v>
      </c>
      <c r="U918" s="81">
        <v>0</v>
      </c>
      <c r="V918" s="84">
        <v>7.5799999999999999E-4</v>
      </c>
      <c r="W918" s="85">
        <v>0</v>
      </c>
      <c r="X918" s="62"/>
      <c r="Y918" s="9"/>
    </row>
    <row r="919" spans="7:25" x14ac:dyDescent="0.3">
      <c r="G919" s="77"/>
      <c r="H919" s="62">
        <v>31</v>
      </c>
      <c r="I919" s="62" t="s">
        <v>1</v>
      </c>
      <c r="J919" s="78">
        <v>478</v>
      </c>
      <c r="K919" s="79">
        <v>0.9</v>
      </c>
      <c r="L919" s="80">
        <v>221250</v>
      </c>
      <c r="M919" s="81">
        <v>0</v>
      </c>
      <c r="N919" s="80">
        <v>10184</v>
      </c>
      <c r="O919" s="80"/>
      <c r="P919" s="81">
        <v>208290.6</v>
      </c>
      <c r="Q919" s="82">
        <v>1.243E-3</v>
      </c>
      <c r="R919" s="83">
        <v>258.90521580000001</v>
      </c>
      <c r="S919" s="80">
        <v>0</v>
      </c>
      <c r="T919" s="81">
        <v>0</v>
      </c>
      <c r="U919" s="81">
        <v>0</v>
      </c>
      <c r="V919" s="84">
        <v>1.188E-3</v>
      </c>
      <c r="W919" s="85">
        <v>0</v>
      </c>
      <c r="X919" s="62"/>
      <c r="Y919" s="9"/>
    </row>
    <row r="920" spans="7:25" x14ac:dyDescent="0.3">
      <c r="G920" s="77"/>
      <c r="H920" s="62">
        <v>38</v>
      </c>
      <c r="I920" s="62" t="s">
        <v>12</v>
      </c>
      <c r="J920" s="78">
        <v>478</v>
      </c>
      <c r="K920" s="79">
        <v>0.9</v>
      </c>
      <c r="L920" s="80">
        <v>221250</v>
      </c>
      <c r="M920" s="81">
        <v>0</v>
      </c>
      <c r="N920" s="80">
        <v>10184</v>
      </c>
      <c r="O920" s="80"/>
      <c r="P920" s="81">
        <v>208290.6</v>
      </c>
      <c r="Q920" s="82">
        <v>9.5000000000000005E-5</v>
      </c>
      <c r="R920" s="83">
        <v>19.787607000000001</v>
      </c>
      <c r="S920" s="80">
        <v>0</v>
      </c>
      <c r="T920" s="81">
        <v>0</v>
      </c>
      <c r="U920" s="81">
        <v>0</v>
      </c>
      <c r="V920" s="84">
        <v>7.8999999999999996E-5</v>
      </c>
      <c r="W920" s="85">
        <v>0</v>
      </c>
      <c r="X920" s="62"/>
      <c r="Y920" s="9"/>
    </row>
    <row r="921" spans="7:25" x14ac:dyDescent="0.3">
      <c r="G921" s="77"/>
      <c r="H921" s="62">
        <v>55</v>
      </c>
      <c r="I921" s="62" t="s">
        <v>26</v>
      </c>
      <c r="J921" s="78">
        <v>478</v>
      </c>
      <c r="K921" s="79">
        <v>0.9</v>
      </c>
      <c r="L921" s="80">
        <v>221250</v>
      </c>
      <c r="M921" s="81">
        <v>0</v>
      </c>
      <c r="N921" s="80">
        <v>10184</v>
      </c>
      <c r="O921" s="80"/>
      <c r="P921" s="81">
        <v>208290.6</v>
      </c>
      <c r="Q921" s="82">
        <v>1.4799999999999999E-4</v>
      </c>
      <c r="R921" s="83">
        <v>30.827008799999998</v>
      </c>
      <c r="S921" s="80">
        <v>0</v>
      </c>
      <c r="T921" s="81">
        <v>0</v>
      </c>
      <c r="U921" s="81">
        <v>0</v>
      </c>
      <c r="V921" s="84">
        <v>1.5699999999999999E-4</v>
      </c>
      <c r="W921" s="85">
        <v>0</v>
      </c>
      <c r="X921" s="62"/>
      <c r="Y921" s="9"/>
    </row>
    <row r="922" spans="7:25" x14ac:dyDescent="0.3">
      <c r="G922" s="77"/>
      <c r="H922" s="62">
        <v>71</v>
      </c>
      <c r="I922" s="62" t="s">
        <v>18</v>
      </c>
      <c r="J922" s="78">
        <v>478</v>
      </c>
      <c r="K922" s="79">
        <v>0</v>
      </c>
      <c r="L922" s="80">
        <v>221250</v>
      </c>
      <c r="M922" s="81">
        <v>0</v>
      </c>
      <c r="N922" s="80">
        <v>10184</v>
      </c>
      <c r="O922" s="80"/>
      <c r="P922" s="81">
        <v>0</v>
      </c>
      <c r="Q922" s="82">
        <v>1.0000000000000001E-5</v>
      </c>
      <c r="R922" s="83">
        <v>0</v>
      </c>
      <c r="S922" s="80">
        <v>0</v>
      </c>
      <c r="T922" s="81">
        <v>0</v>
      </c>
      <c r="U922" s="81">
        <v>0</v>
      </c>
      <c r="V922" s="84">
        <v>1.1E-5</v>
      </c>
      <c r="W922" s="85">
        <v>0</v>
      </c>
      <c r="X922" s="62"/>
      <c r="Y922" s="9"/>
    </row>
    <row r="923" spans="7:25" x14ac:dyDescent="0.3">
      <c r="G923" s="77"/>
      <c r="H923" s="62">
        <v>72</v>
      </c>
      <c r="I923" s="62" t="s">
        <v>28</v>
      </c>
      <c r="J923" s="78">
        <v>478</v>
      </c>
      <c r="K923" s="79">
        <v>0</v>
      </c>
      <c r="L923" s="80">
        <v>221250</v>
      </c>
      <c r="M923" s="81">
        <v>0</v>
      </c>
      <c r="N923" s="80">
        <v>10184</v>
      </c>
      <c r="O923" s="80"/>
      <c r="P923" s="81">
        <v>0</v>
      </c>
      <c r="Q923" s="82">
        <v>2.9999999999999997E-4</v>
      </c>
      <c r="R923" s="83">
        <v>0</v>
      </c>
      <c r="S923" s="80">
        <v>0</v>
      </c>
      <c r="T923" s="81">
        <v>0</v>
      </c>
      <c r="U923" s="81">
        <v>0</v>
      </c>
      <c r="V923" s="84">
        <v>3.1799999999999998E-4</v>
      </c>
      <c r="W923" s="85">
        <v>0</v>
      </c>
      <c r="X923" s="62"/>
      <c r="Y923" s="9"/>
    </row>
    <row r="924" spans="7:25" x14ac:dyDescent="0.3">
      <c r="G924" s="77"/>
      <c r="H924" s="62">
        <v>104</v>
      </c>
      <c r="I924" s="62" t="s">
        <v>88</v>
      </c>
      <c r="J924" s="78">
        <v>478</v>
      </c>
      <c r="K924" s="79">
        <v>0.9</v>
      </c>
      <c r="L924" s="80">
        <v>221250</v>
      </c>
      <c r="M924" s="81">
        <v>0</v>
      </c>
      <c r="N924" s="80">
        <v>10184</v>
      </c>
      <c r="O924" s="80"/>
      <c r="P924" s="81">
        <v>208290.6</v>
      </c>
      <c r="Q924" s="82">
        <v>0</v>
      </c>
      <c r="R924" s="83">
        <v>0</v>
      </c>
      <c r="S924" s="80">
        <v>0</v>
      </c>
      <c r="T924" s="81">
        <v>0</v>
      </c>
      <c r="U924" s="81">
        <v>0</v>
      </c>
      <c r="V924" s="84">
        <v>0</v>
      </c>
      <c r="W924" s="85">
        <v>0</v>
      </c>
      <c r="X924" s="62"/>
      <c r="Y924" s="9"/>
    </row>
    <row r="925" spans="7:25" x14ac:dyDescent="0.3">
      <c r="G925" s="77"/>
      <c r="H925" s="62">
        <v>115</v>
      </c>
      <c r="I925" s="62" t="s">
        <v>116</v>
      </c>
      <c r="J925" s="78">
        <v>478</v>
      </c>
      <c r="K925" s="79">
        <v>0.9</v>
      </c>
      <c r="L925" s="80">
        <v>221250</v>
      </c>
      <c r="M925" s="81">
        <v>0</v>
      </c>
      <c r="N925" s="80">
        <v>10184</v>
      </c>
      <c r="O925" s="80"/>
      <c r="P925" s="81">
        <v>208290.6</v>
      </c>
      <c r="Q925" s="82">
        <v>0</v>
      </c>
      <c r="R925" s="83">
        <v>0</v>
      </c>
      <c r="S925" s="80">
        <v>0</v>
      </c>
      <c r="T925" s="81">
        <v>0</v>
      </c>
      <c r="U925" s="81">
        <v>0</v>
      </c>
      <c r="V925" s="84">
        <v>0</v>
      </c>
      <c r="W925" s="85">
        <v>0</v>
      </c>
      <c r="X925" s="62"/>
      <c r="Y925" s="9"/>
    </row>
    <row r="926" spans="7:25" x14ac:dyDescent="0.3">
      <c r="G926" s="77"/>
      <c r="H926" s="62">
        <v>117</v>
      </c>
      <c r="I926" s="62" t="s">
        <v>21</v>
      </c>
      <c r="J926" s="78">
        <v>478</v>
      </c>
      <c r="K926" s="79">
        <v>0.9</v>
      </c>
      <c r="L926" s="80">
        <v>221250</v>
      </c>
      <c r="M926" s="81">
        <v>0</v>
      </c>
      <c r="N926" s="80">
        <v>10184</v>
      </c>
      <c r="O926" s="80"/>
      <c r="P926" s="81">
        <v>208290.6</v>
      </c>
      <c r="Q926" s="82">
        <v>2.5700000000000001E-4</v>
      </c>
      <c r="R926" s="83">
        <v>53.530684200000003</v>
      </c>
      <c r="S926" s="80">
        <v>0</v>
      </c>
      <c r="T926" s="81">
        <v>0</v>
      </c>
      <c r="U926" s="81">
        <v>0</v>
      </c>
      <c r="V926" s="84">
        <v>2.7300000000000002E-4</v>
      </c>
      <c r="W926" s="85">
        <v>0</v>
      </c>
      <c r="X926" s="62"/>
      <c r="Y926" s="9"/>
    </row>
    <row r="927" spans="7:25" x14ac:dyDescent="0.3">
      <c r="G927" s="77"/>
      <c r="H927" s="62">
        <v>123</v>
      </c>
      <c r="I927" s="62" t="s">
        <v>29</v>
      </c>
      <c r="J927" s="78">
        <v>478</v>
      </c>
      <c r="K927" s="79">
        <v>0.9</v>
      </c>
      <c r="L927" s="80">
        <v>221250</v>
      </c>
      <c r="M927" s="81">
        <v>0</v>
      </c>
      <c r="N927" s="80">
        <v>10184</v>
      </c>
      <c r="O927" s="80"/>
      <c r="P927" s="81">
        <v>208290.6</v>
      </c>
      <c r="Q927" s="82">
        <v>1.1529999999999999E-3</v>
      </c>
      <c r="R927" s="83">
        <v>240.15906179999999</v>
      </c>
      <c r="S927" s="80">
        <v>0</v>
      </c>
      <c r="T927" s="81">
        <v>0</v>
      </c>
      <c r="U927" s="81">
        <v>0</v>
      </c>
      <c r="V927" s="84">
        <v>1.232E-3</v>
      </c>
      <c r="W927" s="85">
        <v>0</v>
      </c>
      <c r="X927" s="62"/>
      <c r="Y927" s="9"/>
    </row>
    <row r="928" spans="7:25" x14ac:dyDescent="0.3">
      <c r="G928" s="77"/>
      <c r="H928" s="62"/>
      <c r="I928" s="62"/>
      <c r="J928" s="78"/>
      <c r="K928" s="79"/>
      <c r="L928" s="81"/>
      <c r="M928" s="81"/>
      <c r="N928" s="81"/>
      <c r="O928" s="81"/>
      <c r="P928" s="81"/>
      <c r="Q928" s="84"/>
      <c r="R928" s="83"/>
      <c r="S928" s="81"/>
      <c r="T928" s="81"/>
      <c r="U928" s="81"/>
      <c r="V928" s="84"/>
      <c r="W928" s="85"/>
      <c r="X928" s="62"/>
      <c r="Y928" s="9"/>
    </row>
    <row r="929" spans="7:25" ht="15.6" x14ac:dyDescent="0.3">
      <c r="G929" s="90">
        <v>115</v>
      </c>
      <c r="H929" s="91" t="s">
        <v>116</v>
      </c>
      <c r="I929" s="62"/>
      <c r="J929" s="78"/>
      <c r="K929" s="79"/>
      <c r="L929" s="81"/>
      <c r="M929" s="81"/>
      <c r="N929" s="81"/>
      <c r="O929" s="81"/>
      <c r="P929" s="81"/>
      <c r="Q929" s="84"/>
      <c r="R929" s="83"/>
      <c r="S929" s="81"/>
      <c r="T929" s="81"/>
      <c r="U929" s="81"/>
      <c r="V929" s="84"/>
      <c r="W929" s="85"/>
      <c r="X929" s="62"/>
      <c r="Y929" s="9"/>
    </row>
    <row r="930" spans="7:25" x14ac:dyDescent="0.3">
      <c r="G930" s="77"/>
      <c r="H930" s="62">
        <v>1</v>
      </c>
      <c r="I930" s="62" t="s">
        <v>11</v>
      </c>
      <c r="J930" s="78">
        <v>959</v>
      </c>
      <c r="K930" s="79">
        <v>0.9</v>
      </c>
      <c r="L930" s="80">
        <v>0</v>
      </c>
      <c r="M930" s="81"/>
      <c r="N930" s="80">
        <v>0</v>
      </c>
      <c r="O930" s="80"/>
      <c r="P930" s="81">
        <v>0</v>
      </c>
      <c r="Q930" s="82">
        <v>2.2769999999999999E-3</v>
      </c>
      <c r="R930" s="83">
        <v>0</v>
      </c>
      <c r="S930" s="80">
        <v>0</v>
      </c>
      <c r="T930" s="81"/>
      <c r="U930" s="81">
        <v>0</v>
      </c>
      <c r="V930" s="84">
        <v>1.91E-3</v>
      </c>
      <c r="W930" s="85">
        <v>0</v>
      </c>
      <c r="X930" s="62"/>
      <c r="Y930" s="9"/>
    </row>
    <row r="931" spans="7:25" x14ac:dyDescent="0.3">
      <c r="G931" s="77"/>
      <c r="H931" s="62">
        <v>2</v>
      </c>
      <c r="I931" s="62" t="s">
        <v>27</v>
      </c>
      <c r="J931" s="78">
        <v>959</v>
      </c>
      <c r="K931" s="79">
        <v>0.9</v>
      </c>
      <c r="L931" s="80">
        <v>0</v>
      </c>
      <c r="M931" s="81"/>
      <c r="N931" s="80">
        <v>0</v>
      </c>
      <c r="O931" s="80"/>
      <c r="P931" s="81">
        <v>0</v>
      </c>
      <c r="Q931" s="82">
        <v>2.6200000000000003E-4</v>
      </c>
      <c r="R931" s="83">
        <v>0</v>
      </c>
      <c r="S931" s="80">
        <v>0</v>
      </c>
      <c r="T931" s="81"/>
      <c r="U931" s="81">
        <v>0</v>
      </c>
      <c r="V931" s="84">
        <v>2.6899999999999998E-4</v>
      </c>
      <c r="W931" s="85">
        <v>0</v>
      </c>
      <c r="X931" s="62"/>
      <c r="Y931" s="9"/>
    </row>
    <row r="932" spans="7:25" x14ac:dyDescent="0.3">
      <c r="G932" s="77"/>
      <c r="H932" s="62">
        <v>3</v>
      </c>
      <c r="I932" s="62" t="s">
        <v>20</v>
      </c>
      <c r="J932" s="78">
        <v>959</v>
      </c>
      <c r="K932" s="79">
        <v>0.9</v>
      </c>
      <c r="L932" s="80">
        <v>0</v>
      </c>
      <c r="M932" s="81"/>
      <c r="N932" s="80">
        <v>0</v>
      </c>
      <c r="O932" s="80"/>
      <c r="P932" s="81">
        <v>0</v>
      </c>
      <c r="Q932" s="82">
        <v>5.7799999999999995E-4</v>
      </c>
      <c r="R932" s="83">
        <v>0</v>
      </c>
      <c r="S932" s="80">
        <v>0</v>
      </c>
      <c r="T932" s="81"/>
      <c r="U932" s="81">
        <v>0</v>
      </c>
      <c r="V932" s="84">
        <v>5.9699999999999998E-4</v>
      </c>
      <c r="W932" s="85">
        <v>0</v>
      </c>
      <c r="X932" s="62"/>
      <c r="Y932" s="9"/>
    </row>
    <row r="933" spans="7:25" x14ac:dyDescent="0.3">
      <c r="G933" s="77"/>
      <c r="H933" s="62">
        <v>5</v>
      </c>
      <c r="I933" s="62" t="s">
        <v>17</v>
      </c>
      <c r="J933" s="78">
        <v>959</v>
      </c>
      <c r="K933" s="79">
        <v>0.9</v>
      </c>
      <c r="L933" s="80">
        <v>0</v>
      </c>
      <c r="M933" s="81"/>
      <c r="N933" s="80">
        <v>0</v>
      </c>
      <c r="O933" s="80"/>
      <c r="P933" s="81">
        <v>0</v>
      </c>
      <c r="Q933" s="82">
        <v>6.2979999999999998E-3</v>
      </c>
      <c r="R933" s="83">
        <v>0</v>
      </c>
      <c r="S933" s="80">
        <v>0</v>
      </c>
      <c r="T933" s="81"/>
      <c r="U933" s="81">
        <v>0</v>
      </c>
      <c r="V933" s="84">
        <v>6.6930000000000002E-3</v>
      </c>
      <c r="W933" s="85">
        <v>0</v>
      </c>
      <c r="X933" s="62"/>
      <c r="Y933" s="9"/>
    </row>
    <row r="934" spans="7:25" x14ac:dyDescent="0.3">
      <c r="G934" s="77"/>
      <c r="H934" s="62">
        <v>137</v>
      </c>
      <c r="I934" s="62" t="s">
        <v>160</v>
      </c>
      <c r="J934" s="78">
        <v>959</v>
      </c>
      <c r="K934" s="79">
        <v>0.9</v>
      </c>
      <c r="L934" s="80">
        <v>0</v>
      </c>
      <c r="M934" s="81"/>
      <c r="N934" s="80">
        <v>0</v>
      </c>
      <c r="O934" s="80"/>
      <c r="P934" s="81">
        <v>0</v>
      </c>
      <c r="Q934" s="82">
        <v>7.4999999999999993E-5</v>
      </c>
      <c r="R934" s="83">
        <v>0</v>
      </c>
      <c r="S934" s="80">
        <v>0</v>
      </c>
      <c r="T934" s="81"/>
      <c r="U934" s="81">
        <v>0</v>
      </c>
      <c r="V934" s="84">
        <v>0</v>
      </c>
      <c r="W934" s="85">
        <v>0</v>
      </c>
      <c r="X934" s="62"/>
      <c r="Y934" s="9"/>
    </row>
    <row r="935" spans="7:25" x14ac:dyDescent="0.3">
      <c r="G935" s="77"/>
      <c r="H935" s="62">
        <v>6</v>
      </c>
      <c r="I935" s="62" t="s">
        <v>76</v>
      </c>
      <c r="J935" s="78">
        <v>959</v>
      </c>
      <c r="K935" s="79">
        <v>0.9</v>
      </c>
      <c r="L935" s="80">
        <v>0</v>
      </c>
      <c r="M935" s="81"/>
      <c r="N935" s="80">
        <v>0</v>
      </c>
      <c r="O935" s="80"/>
      <c r="P935" s="81">
        <v>0</v>
      </c>
      <c r="Q935" s="82">
        <v>0</v>
      </c>
      <c r="R935" s="83">
        <v>0</v>
      </c>
      <c r="S935" s="80">
        <v>0</v>
      </c>
      <c r="T935" s="81"/>
      <c r="U935" s="81">
        <v>0</v>
      </c>
      <c r="V935" s="84">
        <v>0</v>
      </c>
      <c r="W935" s="85">
        <v>0</v>
      </c>
      <c r="X935" s="62"/>
      <c r="Y935" s="9"/>
    </row>
    <row r="936" spans="7:25" x14ac:dyDescent="0.3">
      <c r="G936" s="77"/>
      <c r="H936" s="62">
        <v>7</v>
      </c>
      <c r="I936" s="62" t="s">
        <v>9</v>
      </c>
      <c r="J936" s="78">
        <v>959</v>
      </c>
      <c r="K936" s="79">
        <v>0.9</v>
      </c>
      <c r="L936" s="80">
        <v>0</v>
      </c>
      <c r="M936" s="81"/>
      <c r="N936" s="80">
        <v>0</v>
      </c>
      <c r="O936" s="80"/>
      <c r="P936" s="81">
        <v>0</v>
      </c>
      <c r="Q936" s="82">
        <v>1.1900000000000001E-4</v>
      </c>
      <c r="R936" s="83">
        <v>0</v>
      </c>
      <c r="S936" s="80">
        <v>0</v>
      </c>
      <c r="T936" s="81"/>
      <c r="U936" s="81">
        <v>0</v>
      </c>
      <c r="V936" s="84">
        <v>1.27E-4</v>
      </c>
      <c r="W936" s="85">
        <v>0</v>
      </c>
      <c r="X936" s="62"/>
      <c r="Y936" s="9"/>
    </row>
    <row r="937" spans="7:25" x14ac:dyDescent="0.3">
      <c r="G937" s="77"/>
      <c r="H937" s="62">
        <v>8</v>
      </c>
      <c r="I937" s="62" t="s">
        <v>23</v>
      </c>
      <c r="J937" s="78">
        <v>959</v>
      </c>
      <c r="K937" s="79">
        <v>0.9</v>
      </c>
      <c r="L937" s="80">
        <v>0</v>
      </c>
      <c r="M937" s="81"/>
      <c r="N937" s="80">
        <v>0</v>
      </c>
      <c r="O937" s="80"/>
      <c r="P937" s="81">
        <v>0</v>
      </c>
      <c r="Q937" s="82">
        <v>1.74E-4</v>
      </c>
      <c r="R937" s="83">
        <v>0</v>
      </c>
      <c r="S937" s="80">
        <v>0</v>
      </c>
      <c r="T937" s="81"/>
      <c r="U937" s="81">
        <v>0</v>
      </c>
      <c r="V937" s="84">
        <v>1.8699999999999999E-4</v>
      </c>
      <c r="W937" s="85">
        <v>0</v>
      </c>
      <c r="X937" s="62"/>
      <c r="Y937" s="9"/>
    </row>
    <row r="938" spans="7:25" x14ac:dyDescent="0.3">
      <c r="G938" s="77"/>
      <c r="H938" s="62">
        <v>19</v>
      </c>
      <c r="I938" s="62" t="s">
        <v>15</v>
      </c>
      <c r="J938" s="78">
        <v>959</v>
      </c>
      <c r="K938" s="79">
        <v>0.9</v>
      </c>
      <c r="L938" s="80">
        <v>0</v>
      </c>
      <c r="M938" s="81"/>
      <c r="N938" s="80">
        <v>0</v>
      </c>
      <c r="O938" s="80"/>
      <c r="P938" s="81">
        <v>0</v>
      </c>
      <c r="Q938" s="82">
        <v>6.8999999999999997E-5</v>
      </c>
      <c r="R938" s="83">
        <v>0</v>
      </c>
      <c r="S938" s="80">
        <v>0</v>
      </c>
      <c r="T938" s="81"/>
      <c r="U938" s="81">
        <v>0</v>
      </c>
      <c r="V938" s="84">
        <v>7.3999999999999996E-5</v>
      </c>
      <c r="W938" s="85">
        <v>0</v>
      </c>
      <c r="X938" s="62"/>
      <c r="Y938" s="9"/>
    </row>
    <row r="939" spans="7:25" x14ac:dyDescent="0.3">
      <c r="G939" s="77"/>
      <c r="H939" s="62">
        <v>31</v>
      </c>
      <c r="I939" s="62" t="s">
        <v>1</v>
      </c>
      <c r="J939" s="78">
        <v>959</v>
      </c>
      <c r="K939" s="79">
        <v>0.9</v>
      </c>
      <c r="L939" s="80">
        <v>0</v>
      </c>
      <c r="M939" s="81"/>
      <c r="N939" s="80">
        <v>0</v>
      </c>
      <c r="O939" s="80"/>
      <c r="P939" s="81">
        <v>0</v>
      </c>
      <c r="Q939" s="82">
        <v>1.243E-3</v>
      </c>
      <c r="R939" s="83">
        <v>0</v>
      </c>
      <c r="S939" s="80">
        <v>0</v>
      </c>
      <c r="T939" s="81"/>
      <c r="U939" s="81">
        <v>0</v>
      </c>
      <c r="V939" s="84">
        <v>1.188E-3</v>
      </c>
      <c r="W939" s="85">
        <v>0</v>
      </c>
      <c r="X939" s="62"/>
      <c r="Y939" s="9"/>
    </row>
    <row r="940" spans="7:25" x14ac:dyDescent="0.3">
      <c r="G940" s="77"/>
      <c r="H940" s="62">
        <v>38</v>
      </c>
      <c r="I940" s="62" t="s">
        <v>12</v>
      </c>
      <c r="J940" s="78">
        <v>959</v>
      </c>
      <c r="K940" s="79">
        <v>0.9</v>
      </c>
      <c r="L940" s="80">
        <v>0</v>
      </c>
      <c r="M940" s="81"/>
      <c r="N940" s="80">
        <v>0</v>
      </c>
      <c r="O940" s="80"/>
      <c r="P940" s="81">
        <v>0</v>
      </c>
      <c r="Q940" s="82">
        <v>9.5000000000000005E-5</v>
      </c>
      <c r="R940" s="83">
        <v>0</v>
      </c>
      <c r="S940" s="80">
        <v>0</v>
      </c>
      <c r="T940" s="81"/>
      <c r="U940" s="81">
        <v>0</v>
      </c>
      <c r="V940" s="84">
        <v>7.8999999999999996E-5</v>
      </c>
      <c r="W940" s="85">
        <v>0</v>
      </c>
      <c r="X940" s="62"/>
      <c r="Y940" s="9"/>
    </row>
    <row r="941" spans="7:25" x14ac:dyDescent="0.3">
      <c r="G941" s="77"/>
      <c r="H941" s="62">
        <v>55</v>
      </c>
      <c r="I941" s="62" t="s">
        <v>26</v>
      </c>
      <c r="J941" s="78">
        <v>959</v>
      </c>
      <c r="K941" s="79">
        <v>0.9</v>
      </c>
      <c r="L941" s="80">
        <v>0</v>
      </c>
      <c r="M941" s="81"/>
      <c r="N941" s="80">
        <v>0</v>
      </c>
      <c r="O941" s="80"/>
      <c r="P941" s="81">
        <v>0</v>
      </c>
      <c r="Q941" s="82">
        <v>1.4799999999999999E-4</v>
      </c>
      <c r="R941" s="83">
        <v>0</v>
      </c>
      <c r="S941" s="80">
        <v>0</v>
      </c>
      <c r="T941" s="81"/>
      <c r="U941" s="81">
        <v>0</v>
      </c>
      <c r="V941" s="84">
        <v>1.5699999999999999E-4</v>
      </c>
      <c r="W941" s="85">
        <v>0</v>
      </c>
      <c r="X941" s="62"/>
      <c r="Y941" s="9"/>
    </row>
    <row r="942" spans="7:25" x14ac:dyDescent="0.3">
      <c r="G942" s="77"/>
      <c r="H942" s="62">
        <v>71</v>
      </c>
      <c r="I942" s="62" t="s">
        <v>18</v>
      </c>
      <c r="J942" s="78">
        <v>959</v>
      </c>
      <c r="K942" s="79">
        <v>0</v>
      </c>
      <c r="L942" s="80">
        <v>0</v>
      </c>
      <c r="M942" s="81"/>
      <c r="N942" s="80">
        <v>0</v>
      </c>
      <c r="O942" s="80"/>
      <c r="P942" s="81">
        <v>0</v>
      </c>
      <c r="Q942" s="82">
        <v>1.0000000000000001E-5</v>
      </c>
      <c r="R942" s="83">
        <v>0</v>
      </c>
      <c r="S942" s="80">
        <v>0</v>
      </c>
      <c r="T942" s="81"/>
      <c r="U942" s="81">
        <v>0</v>
      </c>
      <c r="V942" s="84">
        <v>1.1E-5</v>
      </c>
      <c r="W942" s="85">
        <v>0</v>
      </c>
      <c r="X942" s="62"/>
      <c r="Y942" s="9"/>
    </row>
    <row r="943" spans="7:25" x14ac:dyDescent="0.3">
      <c r="G943" s="77"/>
      <c r="H943" s="62">
        <v>72</v>
      </c>
      <c r="I943" s="62" t="s">
        <v>28</v>
      </c>
      <c r="J943" s="78">
        <v>959</v>
      </c>
      <c r="K943" s="79">
        <v>0</v>
      </c>
      <c r="L943" s="80">
        <v>0</v>
      </c>
      <c r="M943" s="81"/>
      <c r="N943" s="80">
        <v>0</v>
      </c>
      <c r="O943" s="80"/>
      <c r="P943" s="81">
        <v>0</v>
      </c>
      <c r="Q943" s="82">
        <v>2.9999999999999997E-4</v>
      </c>
      <c r="R943" s="83">
        <v>0</v>
      </c>
      <c r="S943" s="80">
        <v>0</v>
      </c>
      <c r="T943" s="81"/>
      <c r="U943" s="81">
        <v>0</v>
      </c>
      <c r="V943" s="84">
        <v>3.1799999999999998E-4</v>
      </c>
      <c r="W943" s="85">
        <v>0</v>
      </c>
      <c r="X943" s="62"/>
      <c r="Y943" s="9"/>
    </row>
    <row r="944" spans="7:25" x14ac:dyDescent="0.3">
      <c r="G944" s="77"/>
      <c r="H944" s="62">
        <v>104</v>
      </c>
      <c r="I944" s="62" t="s">
        <v>88</v>
      </c>
      <c r="J944" s="78">
        <v>959</v>
      </c>
      <c r="K944" s="79">
        <v>0.9</v>
      </c>
      <c r="L944" s="80">
        <v>0</v>
      </c>
      <c r="M944" s="81"/>
      <c r="N944" s="80">
        <v>0</v>
      </c>
      <c r="O944" s="80"/>
      <c r="P944" s="81">
        <v>0</v>
      </c>
      <c r="Q944" s="82">
        <v>0</v>
      </c>
      <c r="R944" s="83">
        <v>0</v>
      </c>
      <c r="S944" s="80">
        <v>0</v>
      </c>
      <c r="T944" s="81"/>
      <c r="U944" s="81">
        <v>0</v>
      </c>
      <c r="V944" s="84">
        <v>0</v>
      </c>
      <c r="W944" s="85">
        <v>0</v>
      </c>
      <c r="X944" s="62"/>
      <c r="Y944" s="9"/>
    </row>
    <row r="945" spans="7:25" x14ac:dyDescent="0.3">
      <c r="G945" s="77"/>
      <c r="H945" s="62">
        <v>115</v>
      </c>
      <c r="I945" s="62" t="s">
        <v>116</v>
      </c>
      <c r="J945" s="78">
        <v>959</v>
      </c>
      <c r="K945" s="79">
        <v>0.9</v>
      </c>
      <c r="L945" s="80">
        <v>0</v>
      </c>
      <c r="M945" s="81"/>
      <c r="N945" s="80">
        <v>0</v>
      </c>
      <c r="O945" s="80"/>
      <c r="P945" s="81">
        <v>0</v>
      </c>
      <c r="Q945" s="82">
        <v>0</v>
      </c>
      <c r="R945" s="83">
        <v>0</v>
      </c>
      <c r="S945" s="80">
        <v>0</v>
      </c>
      <c r="T945" s="81"/>
      <c r="U945" s="81">
        <v>0</v>
      </c>
      <c r="V945" s="84">
        <v>0</v>
      </c>
      <c r="W945" s="85">
        <v>0</v>
      </c>
      <c r="X945" s="62"/>
      <c r="Y945" s="9"/>
    </row>
    <row r="946" spans="7:25" x14ac:dyDescent="0.3">
      <c r="G946" s="77"/>
      <c r="H946" s="62">
        <v>117</v>
      </c>
      <c r="I946" s="62" t="s">
        <v>21</v>
      </c>
      <c r="J946" s="78">
        <v>959</v>
      </c>
      <c r="K946" s="79">
        <v>0.9</v>
      </c>
      <c r="L946" s="80">
        <v>0</v>
      </c>
      <c r="M946" s="81"/>
      <c r="N946" s="80">
        <v>0</v>
      </c>
      <c r="O946" s="80"/>
      <c r="P946" s="81">
        <v>0</v>
      </c>
      <c r="Q946" s="82">
        <v>2.5700000000000001E-4</v>
      </c>
      <c r="R946" s="83">
        <v>0</v>
      </c>
      <c r="S946" s="80">
        <v>0</v>
      </c>
      <c r="T946" s="81"/>
      <c r="U946" s="81">
        <v>0</v>
      </c>
      <c r="V946" s="84">
        <v>2.7300000000000002E-4</v>
      </c>
      <c r="W946" s="85">
        <v>0</v>
      </c>
      <c r="X946" s="62"/>
      <c r="Y946" s="9"/>
    </row>
    <row r="947" spans="7:25" x14ac:dyDescent="0.3">
      <c r="G947" s="77"/>
      <c r="H947" s="62">
        <v>123</v>
      </c>
      <c r="I947" s="62" t="s">
        <v>29</v>
      </c>
      <c r="J947" s="78">
        <v>959</v>
      </c>
      <c r="K947" s="79">
        <v>0.9</v>
      </c>
      <c r="L947" s="80">
        <v>0</v>
      </c>
      <c r="M947" s="81"/>
      <c r="N947" s="80">
        <v>0</v>
      </c>
      <c r="O947" s="80"/>
      <c r="P947" s="81">
        <v>0</v>
      </c>
      <c r="Q947" s="82">
        <v>1.1529999999999999E-3</v>
      </c>
      <c r="R947" s="83">
        <v>0</v>
      </c>
      <c r="S947" s="80">
        <v>0</v>
      </c>
      <c r="T947" s="81"/>
      <c r="U947" s="81">
        <v>0</v>
      </c>
      <c r="V947" s="84">
        <v>1.232E-3</v>
      </c>
      <c r="W947" s="85">
        <v>0</v>
      </c>
      <c r="X947" s="62"/>
      <c r="Y947" s="9"/>
    </row>
    <row r="948" spans="7:25" x14ac:dyDescent="0.3">
      <c r="G948" s="77"/>
      <c r="H948" s="62"/>
      <c r="I948" s="62"/>
      <c r="J948" s="78"/>
      <c r="K948" s="79"/>
      <c r="L948" s="81"/>
      <c r="M948" s="81"/>
      <c r="N948" s="81"/>
      <c r="O948" s="81"/>
      <c r="P948" s="81"/>
      <c r="Q948" s="84"/>
      <c r="R948" s="83"/>
      <c r="S948" s="81"/>
      <c r="T948" s="81"/>
      <c r="U948" s="81"/>
      <c r="V948" s="84"/>
      <c r="W948" s="85"/>
      <c r="X948" s="62"/>
      <c r="Y948" s="9"/>
    </row>
    <row r="949" spans="7:25" ht="15.6" x14ac:dyDescent="0.3">
      <c r="G949" s="90">
        <v>115</v>
      </c>
      <c r="H949" s="91" t="s">
        <v>116</v>
      </c>
      <c r="I949" s="62"/>
      <c r="J949" s="78"/>
      <c r="K949" s="79"/>
      <c r="L949" s="81"/>
      <c r="M949" s="81"/>
      <c r="N949" s="81"/>
      <c r="O949" s="81"/>
      <c r="P949" s="81"/>
      <c r="Q949" s="84"/>
      <c r="R949" s="83"/>
      <c r="S949" s="81"/>
      <c r="T949" s="81"/>
      <c r="U949" s="81"/>
      <c r="V949" s="84"/>
      <c r="W949" s="85"/>
      <c r="X949" s="62"/>
      <c r="Y949" s="9"/>
    </row>
    <row r="950" spans="7:25" x14ac:dyDescent="0.3">
      <c r="G950" s="77"/>
      <c r="H950" s="62">
        <v>1</v>
      </c>
      <c r="I950" s="62" t="s">
        <v>11</v>
      </c>
      <c r="J950" s="78">
        <v>960</v>
      </c>
      <c r="K950" s="79">
        <v>0.9</v>
      </c>
      <c r="L950" s="80">
        <v>0</v>
      </c>
      <c r="M950" s="81"/>
      <c r="N950" s="80">
        <v>57976</v>
      </c>
      <c r="O950" s="80"/>
      <c r="P950" s="81">
        <v>52178.400000000001</v>
      </c>
      <c r="Q950" s="82">
        <v>2.2769999999999999E-3</v>
      </c>
      <c r="R950" s="83">
        <v>118.81021680000001</v>
      </c>
      <c r="S950" s="80">
        <v>0</v>
      </c>
      <c r="T950" s="81"/>
      <c r="U950" s="81">
        <v>0</v>
      </c>
      <c r="V950" s="84">
        <v>1.91E-3</v>
      </c>
      <c r="W950" s="85">
        <v>0</v>
      </c>
      <c r="X950" s="62"/>
      <c r="Y950" s="9"/>
    </row>
    <row r="951" spans="7:25" x14ac:dyDescent="0.3">
      <c r="G951" s="77"/>
      <c r="H951" s="62">
        <v>2</v>
      </c>
      <c r="I951" s="62" t="s">
        <v>27</v>
      </c>
      <c r="J951" s="78">
        <v>960</v>
      </c>
      <c r="K951" s="79">
        <v>0.9</v>
      </c>
      <c r="L951" s="80">
        <v>0</v>
      </c>
      <c r="M951" s="81"/>
      <c r="N951" s="80">
        <v>57976</v>
      </c>
      <c r="O951" s="80"/>
      <c r="P951" s="81">
        <v>52178.400000000001</v>
      </c>
      <c r="Q951" s="82">
        <v>2.6200000000000003E-4</v>
      </c>
      <c r="R951" s="83">
        <v>13.670740800000003</v>
      </c>
      <c r="S951" s="80">
        <v>0</v>
      </c>
      <c r="T951" s="81"/>
      <c r="U951" s="81">
        <v>0</v>
      </c>
      <c r="V951" s="84">
        <v>2.6899999999999998E-4</v>
      </c>
      <c r="W951" s="85">
        <v>0</v>
      </c>
      <c r="X951" s="62"/>
      <c r="Y951" s="9"/>
    </row>
    <row r="952" spans="7:25" x14ac:dyDescent="0.3">
      <c r="G952" s="77"/>
      <c r="H952" s="62">
        <v>3</v>
      </c>
      <c r="I952" s="62" t="s">
        <v>20</v>
      </c>
      <c r="J952" s="78">
        <v>960</v>
      </c>
      <c r="K952" s="79">
        <v>0.9</v>
      </c>
      <c r="L952" s="80">
        <v>0</v>
      </c>
      <c r="M952" s="81"/>
      <c r="N952" s="80">
        <v>57976</v>
      </c>
      <c r="O952" s="80"/>
      <c r="P952" s="81">
        <v>52178.400000000001</v>
      </c>
      <c r="Q952" s="82">
        <v>5.7799999999999995E-4</v>
      </c>
      <c r="R952" s="83">
        <v>30.159115199999999</v>
      </c>
      <c r="S952" s="80">
        <v>0</v>
      </c>
      <c r="T952" s="81"/>
      <c r="U952" s="81">
        <v>0</v>
      </c>
      <c r="V952" s="84">
        <v>5.9699999999999998E-4</v>
      </c>
      <c r="W952" s="85">
        <v>0</v>
      </c>
      <c r="X952" s="62"/>
      <c r="Y952" s="9"/>
    </row>
    <row r="953" spans="7:25" x14ac:dyDescent="0.3">
      <c r="G953" s="77"/>
      <c r="H953" s="62">
        <v>5</v>
      </c>
      <c r="I953" s="62" t="s">
        <v>17</v>
      </c>
      <c r="J953" s="78">
        <v>960</v>
      </c>
      <c r="K953" s="79">
        <v>0.9</v>
      </c>
      <c r="L953" s="80">
        <v>0</v>
      </c>
      <c r="M953" s="81"/>
      <c r="N953" s="80">
        <v>57976</v>
      </c>
      <c r="O953" s="80"/>
      <c r="P953" s="81">
        <v>52178.400000000001</v>
      </c>
      <c r="Q953" s="82">
        <v>6.2979999999999998E-3</v>
      </c>
      <c r="R953" s="83">
        <v>328.61956320000002</v>
      </c>
      <c r="S953" s="80">
        <v>0</v>
      </c>
      <c r="T953" s="81"/>
      <c r="U953" s="81">
        <v>0</v>
      </c>
      <c r="V953" s="84">
        <v>6.6930000000000002E-3</v>
      </c>
      <c r="W953" s="85">
        <v>0</v>
      </c>
      <c r="X953" s="62"/>
      <c r="Y953" s="9"/>
    </row>
    <row r="954" spans="7:25" x14ac:dyDescent="0.3">
      <c r="G954" s="77"/>
      <c r="H954" s="62">
        <v>137</v>
      </c>
      <c r="I954" s="62" t="s">
        <v>160</v>
      </c>
      <c r="J954" s="78">
        <v>960</v>
      </c>
      <c r="K954" s="79">
        <v>0.9</v>
      </c>
      <c r="L954" s="80">
        <v>0</v>
      </c>
      <c r="M954" s="81"/>
      <c r="N954" s="80">
        <v>57976</v>
      </c>
      <c r="O954" s="80"/>
      <c r="P954" s="81">
        <v>52178.400000000001</v>
      </c>
      <c r="Q954" s="82">
        <v>7.4999999999999993E-5</v>
      </c>
      <c r="R954" s="83">
        <v>3.9133799999999996</v>
      </c>
      <c r="S954" s="80">
        <v>0</v>
      </c>
      <c r="T954" s="81"/>
      <c r="U954" s="81">
        <v>0</v>
      </c>
      <c r="V954" s="84">
        <v>0</v>
      </c>
      <c r="W954" s="85">
        <v>0</v>
      </c>
      <c r="X954" s="62"/>
      <c r="Y954" s="9"/>
    </row>
    <row r="955" spans="7:25" x14ac:dyDescent="0.3">
      <c r="G955" s="77"/>
      <c r="H955" s="62">
        <v>6</v>
      </c>
      <c r="I955" s="62" t="s">
        <v>76</v>
      </c>
      <c r="J955" s="78">
        <v>960</v>
      </c>
      <c r="K955" s="79">
        <v>0.9</v>
      </c>
      <c r="L955" s="80">
        <v>0</v>
      </c>
      <c r="M955" s="81"/>
      <c r="N955" s="80">
        <v>57976</v>
      </c>
      <c r="O955" s="80"/>
      <c r="P955" s="81">
        <v>52178.400000000001</v>
      </c>
      <c r="Q955" s="82">
        <v>0</v>
      </c>
      <c r="R955" s="83">
        <v>0</v>
      </c>
      <c r="S955" s="80">
        <v>0</v>
      </c>
      <c r="T955" s="81"/>
      <c r="U955" s="81">
        <v>0</v>
      </c>
      <c r="V955" s="84">
        <v>0</v>
      </c>
      <c r="W955" s="85">
        <v>0</v>
      </c>
      <c r="X955" s="62"/>
      <c r="Y955" s="9"/>
    </row>
    <row r="956" spans="7:25" x14ac:dyDescent="0.3">
      <c r="G956" s="77"/>
      <c r="H956" s="62">
        <v>7</v>
      </c>
      <c r="I956" s="62" t="s">
        <v>9</v>
      </c>
      <c r="J956" s="78">
        <v>960</v>
      </c>
      <c r="K956" s="79">
        <v>0.9</v>
      </c>
      <c r="L956" s="80">
        <v>0</v>
      </c>
      <c r="M956" s="81"/>
      <c r="N956" s="80">
        <v>57976</v>
      </c>
      <c r="O956" s="80"/>
      <c r="P956" s="81">
        <v>52178.400000000001</v>
      </c>
      <c r="Q956" s="82">
        <v>1.1900000000000001E-4</v>
      </c>
      <c r="R956" s="83">
        <v>6.2092296000000005</v>
      </c>
      <c r="S956" s="80">
        <v>0</v>
      </c>
      <c r="T956" s="81"/>
      <c r="U956" s="81">
        <v>0</v>
      </c>
      <c r="V956" s="84">
        <v>1.27E-4</v>
      </c>
      <c r="W956" s="85">
        <v>0</v>
      </c>
      <c r="X956" s="62"/>
      <c r="Y956" s="9"/>
    </row>
    <row r="957" spans="7:25" x14ac:dyDescent="0.3">
      <c r="G957" s="77"/>
      <c r="H957" s="62">
        <v>8</v>
      </c>
      <c r="I957" s="62" t="s">
        <v>23</v>
      </c>
      <c r="J957" s="78">
        <v>960</v>
      </c>
      <c r="K957" s="79">
        <v>0.9</v>
      </c>
      <c r="L957" s="80">
        <v>0</v>
      </c>
      <c r="M957" s="81"/>
      <c r="N957" s="80">
        <v>57976</v>
      </c>
      <c r="O957" s="80"/>
      <c r="P957" s="81">
        <v>52178.400000000001</v>
      </c>
      <c r="Q957" s="82">
        <v>1.74E-4</v>
      </c>
      <c r="R957" s="83">
        <v>9.0790416</v>
      </c>
      <c r="S957" s="80">
        <v>0</v>
      </c>
      <c r="T957" s="81"/>
      <c r="U957" s="81">
        <v>0</v>
      </c>
      <c r="V957" s="84">
        <v>1.8699999999999999E-4</v>
      </c>
      <c r="W957" s="85">
        <v>0</v>
      </c>
      <c r="X957" s="62"/>
      <c r="Y957" s="9"/>
    </row>
    <row r="958" spans="7:25" x14ac:dyDescent="0.3">
      <c r="G958" s="77"/>
      <c r="H958" s="62">
        <v>15</v>
      </c>
      <c r="I958" s="62" t="s">
        <v>2</v>
      </c>
      <c r="J958" s="78">
        <v>960</v>
      </c>
      <c r="K958" s="79">
        <v>0.9</v>
      </c>
      <c r="L958" s="80">
        <v>0</v>
      </c>
      <c r="M958" s="81"/>
      <c r="N958" s="80">
        <v>57976</v>
      </c>
      <c r="O958" s="80"/>
      <c r="P958" s="81">
        <v>52178.400000000001</v>
      </c>
      <c r="Q958" s="82">
        <v>2.5700000000000001E-4</v>
      </c>
      <c r="R958" s="83">
        <v>13.409848800000001</v>
      </c>
      <c r="S958" s="80">
        <v>0</v>
      </c>
      <c r="T958" s="81"/>
      <c r="U958" s="81">
        <v>0</v>
      </c>
      <c r="V958" s="84">
        <v>2.7E-4</v>
      </c>
      <c r="W958" s="85">
        <v>0</v>
      </c>
      <c r="X958" s="62"/>
      <c r="Y958" s="9"/>
    </row>
    <row r="959" spans="7:25" x14ac:dyDescent="0.3">
      <c r="G959" s="77"/>
      <c r="H959" s="62">
        <v>19</v>
      </c>
      <c r="I959" s="62" t="s">
        <v>15</v>
      </c>
      <c r="J959" s="78">
        <v>960</v>
      </c>
      <c r="K959" s="79">
        <v>0.9</v>
      </c>
      <c r="L959" s="80">
        <v>0</v>
      </c>
      <c r="M959" s="81"/>
      <c r="N959" s="80">
        <v>57976</v>
      </c>
      <c r="O959" s="80"/>
      <c r="P959" s="81">
        <v>52178.400000000001</v>
      </c>
      <c r="Q959" s="82">
        <v>6.8999999999999997E-5</v>
      </c>
      <c r="R959" s="83">
        <v>3.6003096000000001</v>
      </c>
      <c r="S959" s="80">
        <v>0</v>
      </c>
      <c r="T959" s="81"/>
      <c r="U959" s="81">
        <v>0</v>
      </c>
      <c r="V959" s="84">
        <v>7.3999999999999996E-5</v>
      </c>
      <c r="W959" s="85">
        <v>0</v>
      </c>
      <c r="X959" s="62"/>
      <c r="Y959" s="9"/>
    </row>
    <row r="960" spans="7:25" x14ac:dyDescent="0.3">
      <c r="G960" s="77"/>
      <c r="H960" s="62">
        <v>31</v>
      </c>
      <c r="I960" s="62" t="s">
        <v>1</v>
      </c>
      <c r="J960" s="78">
        <v>960</v>
      </c>
      <c r="K960" s="79">
        <v>0.9</v>
      </c>
      <c r="L960" s="80">
        <v>0</v>
      </c>
      <c r="M960" s="81"/>
      <c r="N960" s="80">
        <v>57976</v>
      </c>
      <c r="O960" s="80"/>
      <c r="P960" s="81">
        <v>52178.400000000001</v>
      </c>
      <c r="Q960" s="82">
        <v>1.243E-3</v>
      </c>
      <c r="R960" s="83">
        <v>64.857751199999996</v>
      </c>
      <c r="S960" s="80">
        <v>0</v>
      </c>
      <c r="T960" s="81"/>
      <c r="U960" s="81">
        <v>0</v>
      </c>
      <c r="V960" s="84">
        <v>1.188E-3</v>
      </c>
      <c r="W960" s="85">
        <v>0</v>
      </c>
      <c r="X960" s="62"/>
      <c r="Y960" s="9"/>
    </row>
    <row r="961" spans="7:25" x14ac:dyDescent="0.3">
      <c r="G961" s="77"/>
      <c r="H961" s="62">
        <v>38</v>
      </c>
      <c r="I961" s="62" t="s">
        <v>12</v>
      </c>
      <c r="J961" s="78">
        <v>960</v>
      </c>
      <c r="K961" s="79">
        <v>0.9</v>
      </c>
      <c r="L961" s="80">
        <v>0</v>
      </c>
      <c r="M961" s="81"/>
      <c r="N961" s="80">
        <v>57976</v>
      </c>
      <c r="O961" s="80"/>
      <c r="P961" s="81">
        <v>52178.400000000001</v>
      </c>
      <c r="Q961" s="82">
        <v>9.5000000000000005E-5</v>
      </c>
      <c r="R961" s="83">
        <v>4.9569480000000006</v>
      </c>
      <c r="S961" s="80">
        <v>0</v>
      </c>
      <c r="T961" s="81"/>
      <c r="U961" s="81">
        <v>0</v>
      </c>
      <c r="V961" s="84">
        <v>7.8999999999999996E-5</v>
      </c>
      <c r="W961" s="85">
        <v>0</v>
      </c>
      <c r="X961" s="62"/>
      <c r="Y961" s="9"/>
    </row>
    <row r="962" spans="7:25" x14ac:dyDescent="0.3">
      <c r="G962" s="77"/>
      <c r="H962" s="62">
        <v>55</v>
      </c>
      <c r="I962" s="62" t="s">
        <v>26</v>
      </c>
      <c r="J962" s="78">
        <v>960</v>
      </c>
      <c r="K962" s="79">
        <v>0.9</v>
      </c>
      <c r="L962" s="80">
        <v>0</v>
      </c>
      <c r="M962" s="81"/>
      <c r="N962" s="80">
        <v>57976</v>
      </c>
      <c r="O962" s="80"/>
      <c r="P962" s="81">
        <v>52178.400000000001</v>
      </c>
      <c r="Q962" s="82">
        <v>1.4799999999999999E-4</v>
      </c>
      <c r="R962" s="83">
        <v>7.7224031999999996</v>
      </c>
      <c r="S962" s="80">
        <v>0</v>
      </c>
      <c r="T962" s="81"/>
      <c r="U962" s="81">
        <v>0</v>
      </c>
      <c r="V962" s="84">
        <v>1.5699999999999999E-4</v>
      </c>
      <c r="W962" s="85">
        <v>0</v>
      </c>
      <c r="X962" s="62"/>
      <c r="Y962" s="9"/>
    </row>
    <row r="963" spans="7:25" x14ac:dyDescent="0.3">
      <c r="G963" s="77"/>
      <c r="H963" s="62">
        <v>71</v>
      </c>
      <c r="I963" s="62" t="s">
        <v>18</v>
      </c>
      <c r="J963" s="78">
        <v>960</v>
      </c>
      <c r="K963" s="79">
        <v>0</v>
      </c>
      <c r="L963" s="80">
        <v>0</v>
      </c>
      <c r="M963" s="81"/>
      <c r="N963" s="80">
        <v>57976</v>
      </c>
      <c r="O963" s="80"/>
      <c r="P963" s="81">
        <v>0</v>
      </c>
      <c r="Q963" s="82">
        <v>1.0000000000000001E-5</v>
      </c>
      <c r="R963" s="83">
        <v>0</v>
      </c>
      <c r="S963" s="80">
        <v>0</v>
      </c>
      <c r="T963" s="81"/>
      <c r="U963" s="81">
        <v>0</v>
      </c>
      <c r="V963" s="84">
        <v>1.1E-5</v>
      </c>
      <c r="W963" s="85">
        <v>0</v>
      </c>
      <c r="X963" s="62"/>
      <c r="Y963" s="9"/>
    </row>
    <row r="964" spans="7:25" x14ac:dyDescent="0.3">
      <c r="G964" s="77"/>
      <c r="H964" s="62">
        <v>72</v>
      </c>
      <c r="I964" s="62" t="s">
        <v>28</v>
      </c>
      <c r="J964" s="78">
        <v>960</v>
      </c>
      <c r="K964" s="79">
        <v>0</v>
      </c>
      <c r="L964" s="80">
        <v>0</v>
      </c>
      <c r="M964" s="81"/>
      <c r="N964" s="80">
        <v>57976</v>
      </c>
      <c r="O964" s="80"/>
      <c r="P964" s="81">
        <v>0</v>
      </c>
      <c r="Q964" s="82">
        <v>2.9999999999999997E-4</v>
      </c>
      <c r="R964" s="83">
        <v>0</v>
      </c>
      <c r="S964" s="80">
        <v>0</v>
      </c>
      <c r="T964" s="81"/>
      <c r="U964" s="81">
        <v>0</v>
      </c>
      <c r="V964" s="84">
        <v>3.1799999999999998E-4</v>
      </c>
      <c r="W964" s="85">
        <v>0</v>
      </c>
      <c r="X964" s="62"/>
      <c r="Y964" s="9"/>
    </row>
    <row r="965" spans="7:25" x14ac:dyDescent="0.3">
      <c r="G965" s="77"/>
      <c r="H965" s="62">
        <v>104</v>
      </c>
      <c r="I965" s="62" t="s">
        <v>88</v>
      </c>
      <c r="J965" s="78">
        <v>960</v>
      </c>
      <c r="K965" s="79">
        <v>0.9</v>
      </c>
      <c r="L965" s="80">
        <v>0</v>
      </c>
      <c r="M965" s="81"/>
      <c r="N965" s="80">
        <v>57976</v>
      </c>
      <c r="O965" s="80"/>
      <c r="P965" s="81">
        <v>52178.400000000001</v>
      </c>
      <c r="Q965" s="82">
        <v>0</v>
      </c>
      <c r="R965" s="83">
        <v>0</v>
      </c>
      <c r="S965" s="80">
        <v>0</v>
      </c>
      <c r="T965" s="81"/>
      <c r="U965" s="81">
        <v>0</v>
      </c>
      <c r="V965" s="84">
        <v>0</v>
      </c>
      <c r="W965" s="85">
        <v>0</v>
      </c>
      <c r="X965" s="62"/>
      <c r="Y965" s="9"/>
    </row>
    <row r="966" spans="7:25" x14ac:dyDescent="0.3">
      <c r="G966" s="77"/>
      <c r="H966" s="62">
        <v>115</v>
      </c>
      <c r="I966" s="62" t="s">
        <v>116</v>
      </c>
      <c r="J966" s="78">
        <v>960</v>
      </c>
      <c r="K966" s="79">
        <v>0.9</v>
      </c>
      <c r="L966" s="80">
        <v>0</v>
      </c>
      <c r="M966" s="81"/>
      <c r="N966" s="80">
        <v>57976</v>
      </c>
      <c r="O966" s="80"/>
      <c r="P966" s="81">
        <v>52178.400000000001</v>
      </c>
      <c r="Q966" s="82">
        <v>0</v>
      </c>
      <c r="R966" s="83">
        <v>0</v>
      </c>
      <c r="S966" s="80">
        <v>0</v>
      </c>
      <c r="T966" s="81"/>
      <c r="U966" s="81">
        <v>0</v>
      </c>
      <c r="V966" s="84">
        <v>0</v>
      </c>
      <c r="W966" s="85">
        <v>0</v>
      </c>
      <c r="X966" s="62"/>
      <c r="Y966" s="9"/>
    </row>
    <row r="967" spans="7:25" x14ac:dyDescent="0.3">
      <c r="G967" s="77"/>
      <c r="H967" s="62">
        <v>117</v>
      </c>
      <c r="I967" s="62" t="s">
        <v>21</v>
      </c>
      <c r="J967" s="78">
        <v>960</v>
      </c>
      <c r="K967" s="79">
        <v>0.9</v>
      </c>
      <c r="L967" s="80">
        <v>0</v>
      </c>
      <c r="M967" s="81"/>
      <c r="N967" s="80">
        <v>57976</v>
      </c>
      <c r="O967" s="80"/>
      <c r="P967" s="81">
        <v>52178.400000000001</v>
      </c>
      <c r="Q967" s="82">
        <v>2.5700000000000001E-4</v>
      </c>
      <c r="R967" s="83">
        <v>13.409848800000001</v>
      </c>
      <c r="S967" s="80">
        <v>0</v>
      </c>
      <c r="T967" s="81"/>
      <c r="U967" s="81">
        <v>0</v>
      </c>
      <c r="V967" s="84">
        <v>2.7300000000000002E-4</v>
      </c>
      <c r="W967" s="85">
        <v>0</v>
      </c>
      <c r="X967" s="62"/>
      <c r="Y967" s="9"/>
    </row>
    <row r="968" spans="7:25" x14ac:dyDescent="0.3">
      <c r="G968" s="77"/>
      <c r="H968" s="62">
        <v>123</v>
      </c>
      <c r="I968" s="62" t="s">
        <v>29</v>
      </c>
      <c r="J968" s="78">
        <v>960</v>
      </c>
      <c r="K968" s="79">
        <v>0.9</v>
      </c>
      <c r="L968" s="80">
        <v>0</v>
      </c>
      <c r="M968" s="81"/>
      <c r="N968" s="80">
        <v>57976</v>
      </c>
      <c r="O968" s="80"/>
      <c r="P968" s="81">
        <v>52178.400000000001</v>
      </c>
      <c r="Q968" s="82">
        <v>1.1529999999999999E-3</v>
      </c>
      <c r="R968" s="83">
        <v>60.161695199999997</v>
      </c>
      <c r="S968" s="80">
        <v>0</v>
      </c>
      <c r="T968" s="81"/>
      <c r="U968" s="81">
        <v>0</v>
      </c>
      <c r="V968" s="84">
        <v>1.232E-3</v>
      </c>
      <c r="W968" s="85">
        <v>0</v>
      </c>
      <c r="X968" s="62"/>
      <c r="Y968" s="9"/>
    </row>
    <row r="969" spans="7:25" ht="15" thickBot="1" x14ac:dyDescent="0.35">
      <c r="G969" s="86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8"/>
      <c r="X969" s="62"/>
      <c r="Y969" s="9"/>
    </row>
    <row r="970" spans="7:25" x14ac:dyDescent="0.3">
      <c r="G970" s="62">
        <v>115</v>
      </c>
      <c r="H970" s="62" t="s">
        <v>116</v>
      </c>
      <c r="I970" s="62"/>
      <c r="J970" s="78"/>
      <c r="K970" s="79"/>
      <c r="L970" s="81"/>
      <c r="M970" s="81"/>
      <c r="N970" s="81"/>
      <c r="O970" s="81"/>
      <c r="P970" s="81"/>
      <c r="Q970" s="84"/>
      <c r="R970" s="83">
        <v>356656.17109049991</v>
      </c>
      <c r="S970" s="81"/>
      <c r="T970" s="81"/>
      <c r="U970" s="81"/>
      <c r="V970" s="84"/>
      <c r="W970" s="83">
        <v>49347.562260600011</v>
      </c>
      <c r="X970" s="89">
        <v>406003.73335109989</v>
      </c>
      <c r="Y970" s="9"/>
    </row>
    <row r="971" spans="7:25" x14ac:dyDescent="0.3"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9"/>
    </row>
    <row r="972" spans="7:25" x14ac:dyDescent="0.3"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9"/>
    </row>
    <row r="973" spans="7:25" x14ac:dyDescent="0.3">
      <c r="G973" s="62"/>
      <c r="H973" s="62"/>
      <c r="I973" s="62"/>
      <c r="J973" s="78"/>
      <c r="K973" s="79"/>
      <c r="L973" s="81"/>
      <c r="M973" s="81"/>
      <c r="N973" s="81"/>
      <c r="O973" s="81"/>
      <c r="P973" s="81"/>
      <c r="Q973" s="84"/>
      <c r="R973" s="83"/>
      <c r="S973" s="81"/>
      <c r="T973" s="81"/>
      <c r="U973" s="81"/>
      <c r="V973" s="84"/>
      <c r="W973" s="83"/>
      <c r="X973" s="62"/>
      <c r="Y973" s="9"/>
    </row>
    <row r="974" spans="7:25" ht="15" thickBot="1" x14ac:dyDescent="0.35">
      <c r="G974" s="62"/>
      <c r="H974" s="62"/>
      <c r="I974" s="62"/>
      <c r="J974" s="63" t="s">
        <v>59</v>
      </c>
      <c r="K974" s="64" t="s">
        <v>60</v>
      </c>
      <c r="L974" s="65" t="s">
        <v>61</v>
      </c>
      <c r="M974" s="65" t="s">
        <v>186</v>
      </c>
      <c r="N974" s="65" t="s">
        <v>62</v>
      </c>
      <c r="O974" s="65" t="s">
        <v>187</v>
      </c>
      <c r="P974" s="65" t="s">
        <v>63</v>
      </c>
      <c r="Q974" s="66" t="s">
        <v>64</v>
      </c>
      <c r="R974" s="67" t="s">
        <v>65</v>
      </c>
      <c r="S974" s="65" t="s">
        <v>66</v>
      </c>
      <c r="T974" s="65" t="s">
        <v>67</v>
      </c>
      <c r="U974" s="65" t="s">
        <v>68</v>
      </c>
      <c r="V974" s="66" t="s">
        <v>69</v>
      </c>
      <c r="W974" s="67" t="s">
        <v>70</v>
      </c>
      <c r="X974" s="62"/>
      <c r="Y974" s="9"/>
    </row>
    <row r="975" spans="7:25" ht="15.6" x14ac:dyDescent="0.3">
      <c r="G975" s="68">
        <v>89</v>
      </c>
      <c r="H975" s="69" t="s">
        <v>117</v>
      </c>
      <c r="I975" s="70"/>
      <c r="J975" s="71"/>
      <c r="K975" s="72"/>
      <c r="L975" s="73"/>
      <c r="M975" s="73"/>
      <c r="N975" s="73"/>
      <c r="O975" s="73"/>
      <c r="P975" s="73"/>
      <c r="Q975" s="74"/>
      <c r="R975" s="75"/>
      <c r="S975" s="73"/>
      <c r="T975" s="73"/>
      <c r="U975" s="73"/>
      <c r="V975" s="74"/>
      <c r="W975" s="76"/>
      <c r="X975" s="62"/>
      <c r="Y975" s="9"/>
    </row>
    <row r="976" spans="7:25" x14ac:dyDescent="0.3">
      <c r="G976" s="77"/>
      <c r="H976" s="62">
        <v>1</v>
      </c>
      <c r="I976" s="62" t="s">
        <v>11</v>
      </c>
      <c r="J976" s="78">
        <v>300</v>
      </c>
      <c r="K976" s="79">
        <v>0.6</v>
      </c>
      <c r="L976" s="80">
        <v>30560337</v>
      </c>
      <c r="M976" s="81">
        <v>-47726</v>
      </c>
      <c r="N976" s="80">
        <v>0</v>
      </c>
      <c r="O976" s="80"/>
      <c r="P976" s="81">
        <v>18364837.800000001</v>
      </c>
      <c r="Q976" s="82">
        <v>2.2769999999999999E-3</v>
      </c>
      <c r="R976" s="83">
        <v>41816.735670599999</v>
      </c>
      <c r="S976" s="80">
        <v>2953881</v>
      </c>
      <c r="T976" s="81">
        <v>-3637</v>
      </c>
      <c r="U976" s="81">
        <v>1774510.8</v>
      </c>
      <c r="V976" s="84">
        <v>1.91E-3</v>
      </c>
      <c r="W976" s="85">
        <v>3389.3156280000003</v>
      </c>
      <c r="X976" s="62"/>
      <c r="Y976" s="9"/>
    </row>
    <row r="977" spans="7:25" x14ac:dyDescent="0.3">
      <c r="G977" s="77"/>
      <c r="H977" s="62">
        <v>2</v>
      </c>
      <c r="I977" s="62" t="s">
        <v>27</v>
      </c>
      <c r="J977" s="78">
        <v>300</v>
      </c>
      <c r="K977" s="79">
        <v>0.6</v>
      </c>
      <c r="L977" s="80">
        <v>30560337</v>
      </c>
      <c r="M977" s="81">
        <v>-47726</v>
      </c>
      <c r="N977" s="80">
        <v>0</v>
      </c>
      <c r="O977" s="80"/>
      <c r="P977" s="81">
        <v>18364837.800000001</v>
      </c>
      <c r="Q977" s="82">
        <v>2.6200000000000003E-4</v>
      </c>
      <c r="R977" s="83">
        <v>4811.5875036000007</v>
      </c>
      <c r="S977" s="80">
        <v>2953881</v>
      </c>
      <c r="T977" s="81">
        <v>-3637</v>
      </c>
      <c r="U977" s="81">
        <v>1774510.8</v>
      </c>
      <c r="V977" s="84">
        <v>2.6899999999999998E-4</v>
      </c>
      <c r="W977" s="85">
        <v>477.34340519999995</v>
      </c>
      <c r="X977" s="62"/>
      <c r="Y977" s="9"/>
    </row>
    <row r="978" spans="7:25" x14ac:dyDescent="0.3">
      <c r="G978" s="77"/>
      <c r="H978" s="62">
        <v>3</v>
      </c>
      <c r="I978" s="62" t="s">
        <v>20</v>
      </c>
      <c r="J978" s="78">
        <v>300</v>
      </c>
      <c r="K978" s="79">
        <v>0.6</v>
      </c>
      <c r="L978" s="80">
        <v>30560337</v>
      </c>
      <c r="M978" s="81">
        <v>-47726</v>
      </c>
      <c r="N978" s="80">
        <v>0</v>
      </c>
      <c r="O978" s="80"/>
      <c r="P978" s="81">
        <v>18364837.800000001</v>
      </c>
      <c r="Q978" s="82">
        <v>5.7799999999999995E-4</v>
      </c>
      <c r="R978" s="83">
        <v>10614.8762484</v>
      </c>
      <c r="S978" s="80">
        <v>2953881</v>
      </c>
      <c r="T978" s="81">
        <v>-3637</v>
      </c>
      <c r="U978" s="81">
        <v>1774510.8</v>
      </c>
      <c r="V978" s="84">
        <v>5.9699999999999998E-4</v>
      </c>
      <c r="W978" s="85">
        <v>1059.3829476000001</v>
      </c>
      <c r="X978" s="62"/>
      <c r="Y978" s="9"/>
    </row>
    <row r="979" spans="7:25" x14ac:dyDescent="0.3">
      <c r="G979" s="77"/>
      <c r="H979" s="62">
        <v>5</v>
      </c>
      <c r="I979" s="62" t="s">
        <v>17</v>
      </c>
      <c r="J979" s="78">
        <v>300</v>
      </c>
      <c r="K979" s="79">
        <v>0.6</v>
      </c>
      <c r="L979" s="80">
        <v>30560337</v>
      </c>
      <c r="M979" s="81">
        <v>-47726</v>
      </c>
      <c r="N979" s="80">
        <v>0</v>
      </c>
      <c r="O979" s="80"/>
      <c r="P979" s="81">
        <v>18364837.800000001</v>
      </c>
      <c r="Q979" s="82">
        <v>6.2979999999999998E-3</v>
      </c>
      <c r="R979" s="83">
        <v>115661.74846440001</v>
      </c>
      <c r="S979" s="80">
        <v>2953881</v>
      </c>
      <c r="T979" s="81">
        <v>-3637</v>
      </c>
      <c r="U979" s="81">
        <v>1774510.8</v>
      </c>
      <c r="V979" s="84">
        <v>6.6930000000000002E-3</v>
      </c>
      <c r="W979" s="85">
        <v>11876.8007844</v>
      </c>
      <c r="X979" s="62"/>
      <c r="Y979" s="9"/>
    </row>
    <row r="980" spans="7:25" x14ac:dyDescent="0.3">
      <c r="G980" s="77"/>
      <c r="H980" s="62">
        <v>137</v>
      </c>
      <c r="I980" s="62" t="s">
        <v>160</v>
      </c>
      <c r="J980" s="78">
        <v>300</v>
      </c>
      <c r="K980" s="79">
        <v>0.6</v>
      </c>
      <c r="L980" s="80">
        <v>30560337</v>
      </c>
      <c r="M980" s="81">
        <v>-47726</v>
      </c>
      <c r="N980" s="80">
        <v>0</v>
      </c>
      <c r="O980" s="80"/>
      <c r="P980" s="81">
        <v>18364837.800000001</v>
      </c>
      <c r="Q980" s="82">
        <v>7.4999999999999993E-5</v>
      </c>
      <c r="R980" s="83">
        <v>1377.3628349999999</v>
      </c>
      <c r="S980" s="80">
        <v>2953881</v>
      </c>
      <c r="T980" s="81">
        <v>-3637</v>
      </c>
      <c r="U980" s="81">
        <v>1774510.8</v>
      </c>
      <c r="V980" s="84">
        <v>0</v>
      </c>
      <c r="W980" s="85">
        <v>0</v>
      </c>
      <c r="X980" s="62"/>
      <c r="Y980" s="9"/>
    </row>
    <row r="981" spans="7:25" x14ac:dyDescent="0.3">
      <c r="G981" s="77"/>
      <c r="H981" s="62">
        <v>6</v>
      </c>
      <c r="I981" s="62" t="s">
        <v>76</v>
      </c>
      <c r="J981" s="78">
        <v>300</v>
      </c>
      <c r="K981" s="79">
        <v>0.6</v>
      </c>
      <c r="L981" s="80">
        <v>30560337</v>
      </c>
      <c r="M981" s="81">
        <v>-47726</v>
      </c>
      <c r="N981" s="80">
        <v>0</v>
      </c>
      <c r="O981" s="80"/>
      <c r="P981" s="81">
        <v>18364837.800000001</v>
      </c>
      <c r="Q981" s="82">
        <v>0</v>
      </c>
      <c r="R981" s="83">
        <v>0</v>
      </c>
      <c r="S981" s="80">
        <v>2953881</v>
      </c>
      <c r="T981" s="81">
        <v>-3637</v>
      </c>
      <c r="U981" s="81">
        <v>1774510.8</v>
      </c>
      <c r="V981" s="84">
        <v>0</v>
      </c>
      <c r="W981" s="85">
        <v>0</v>
      </c>
      <c r="X981" s="62"/>
      <c r="Y981" s="9"/>
    </row>
    <row r="982" spans="7:25" x14ac:dyDescent="0.3">
      <c r="G982" s="77"/>
      <c r="H982" s="62">
        <v>7</v>
      </c>
      <c r="I982" s="62" t="s">
        <v>9</v>
      </c>
      <c r="J982" s="78">
        <v>300</v>
      </c>
      <c r="K982" s="79">
        <v>0.6</v>
      </c>
      <c r="L982" s="80">
        <v>30560337</v>
      </c>
      <c r="M982" s="81">
        <v>-47726</v>
      </c>
      <c r="N982" s="80">
        <v>0</v>
      </c>
      <c r="O982" s="80"/>
      <c r="P982" s="81">
        <v>18364837.800000001</v>
      </c>
      <c r="Q982" s="82">
        <v>1.1900000000000001E-4</v>
      </c>
      <c r="R982" s="83">
        <v>2185.4156982000004</v>
      </c>
      <c r="S982" s="80">
        <v>2953881</v>
      </c>
      <c r="T982" s="81">
        <v>-3637</v>
      </c>
      <c r="U982" s="81">
        <v>1774510.8</v>
      </c>
      <c r="V982" s="84">
        <v>1.27E-4</v>
      </c>
      <c r="W982" s="85">
        <v>225.36287160000001</v>
      </c>
      <c r="X982" s="62"/>
      <c r="Y982" s="9"/>
    </row>
    <row r="983" spans="7:25" x14ac:dyDescent="0.3">
      <c r="G983" s="77"/>
      <c r="H983" s="62">
        <v>8</v>
      </c>
      <c r="I983" s="62" t="s">
        <v>23</v>
      </c>
      <c r="J983" s="78">
        <v>300</v>
      </c>
      <c r="K983" s="79">
        <v>0.6</v>
      </c>
      <c r="L983" s="80">
        <v>30560337</v>
      </c>
      <c r="M983" s="81">
        <v>-47726</v>
      </c>
      <c r="N983" s="80">
        <v>0</v>
      </c>
      <c r="O983" s="80"/>
      <c r="P983" s="81">
        <v>18364837.800000001</v>
      </c>
      <c r="Q983" s="82">
        <v>1.74E-4</v>
      </c>
      <c r="R983" s="83">
        <v>3195.4817772000001</v>
      </c>
      <c r="S983" s="80">
        <v>2953881</v>
      </c>
      <c r="T983" s="81">
        <v>-3637</v>
      </c>
      <c r="U983" s="81">
        <v>1774510.8</v>
      </c>
      <c r="V983" s="84">
        <v>1.8699999999999999E-4</v>
      </c>
      <c r="W983" s="85">
        <v>331.83351959999999</v>
      </c>
      <c r="X983" s="62"/>
      <c r="Y983" s="9"/>
    </row>
    <row r="984" spans="7:25" x14ac:dyDescent="0.3">
      <c r="G984" s="77"/>
      <c r="H984" s="62">
        <v>10</v>
      </c>
      <c r="I984" s="62" t="s">
        <v>118</v>
      </c>
      <c r="J984" s="78">
        <v>300</v>
      </c>
      <c r="K984" s="79">
        <v>0.6</v>
      </c>
      <c r="L984" s="80">
        <v>30560337</v>
      </c>
      <c r="M984" s="81">
        <v>-47726</v>
      </c>
      <c r="N984" s="80">
        <v>0</v>
      </c>
      <c r="O984" s="80"/>
      <c r="P984" s="81">
        <v>18364837.800000001</v>
      </c>
      <c r="Q984" s="82">
        <v>0</v>
      </c>
      <c r="R984" s="83">
        <v>0</v>
      </c>
      <c r="S984" s="80">
        <v>2953881</v>
      </c>
      <c r="T984" s="81">
        <v>-3637</v>
      </c>
      <c r="U984" s="81">
        <v>1774510.8</v>
      </c>
      <c r="V984" s="84">
        <v>0</v>
      </c>
      <c r="W984" s="85">
        <v>0</v>
      </c>
      <c r="X984" s="62"/>
      <c r="Y984" s="9"/>
    </row>
    <row r="985" spans="7:25" x14ac:dyDescent="0.3">
      <c r="G985" s="77"/>
      <c r="H985" s="62">
        <v>17</v>
      </c>
      <c r="I985" s="62" t="s">
        <v>16</v>
      </c>
      <c r="J985" s="78">
        <v>300</v>
      </c>
      <c r="K985" s="79">
        <v>0.6</v>
      </c>
      <c r="L985" s="80">
        <v>30560337</v>
      </c>
      <c r="M985" s="81">
        <v>-47726</v>
      </c>
      <c r="N985" s="80">
        <v>0</v>
      </c>
      <c r="O985" s="80"/>
      <c r="P985" s="81">
        <v>18364837.800000001</v>
      </c>
      <c r="Q985" s="82">
        <v>7.0899999999999999E-4</v>
      </c>
      <c r="R985" s="83">
        <v>13020.6700002</v>
      </c>
      <c r="S985" s="80">
        <v>2953881</v>
      </c>
      <c r="T985" s="81">
        <v>-3637</v>
      </c>
      <c r="U985" s="81">
        <v>1774510.8</v>
      </c>
      <c r="V985" s="84">
        <v>7.5799999999999999E-4</v>
      </c>
      <c r="W985" s="85">
        <v>1345.0791864</v>
      </c>
      <c r="X985" s="62"/>
      <c r="Y985" s="9"/>
    </row>
    <row r="986" spans="7:25" x14ac:dyDescent="0.3">
      <c r="G986" s="77"/>
      <c r="H986" s="62">
        <v>32</v>
      </c>
      <c r="I986" s="62" t="s">
        <v>5</v>
      </c>
      <c r="J986" s="78">
        <v>300</v>
      </c>
      <c r="K986" s="79">
        <v>0.6</v>
      </c>
      <c r="L986" s="80">
        <v>30560337</v>
      </c>
      <c r="M986" s="81">
        <v>-47726</v>
      </c>
      <c r="N986" s="80">
        <v>0</v>
      </c>
      <c r="O986" s="80"/>
      <c r="P986" s="81">
        <v>18364837.800000001</v>
      </c>
      <c r="Q986" s="82">
        <v>1.078E-3</v>
      </c>
      <c r="R986" s="83">
        <v>19797.2951484</v>
      </c>
      <c r="S986" s="80">
        <v>2953881</v>
      </c>
      <c r="T986" s="81">
        <v>-3637</v>
      </c>
      <c r="U986" s="81">
        <v>1774510.8</v>
      </c>
      <c r="V986" s="84">
        <v>1.1440000000000001E-3</v>
      </c>
      <c r="W986" s="85">
        <v>2030.0403552000002</v>
      </c>
      <c r="X986" s="62"/>
      <c r="Y986" s="9"/>
    </row>
    <row r="987" spans="7:25" x14ac:dyDescent="0.3">
      <c r="G987" s="77"/>
      <c r="H987" s="62">
        <v>38</v>
      </c>
      <c r="I987" s="62" t="s">
        <v>12</v>
      </c>
      <c r="J987" s="78">
        <v>300</v>
      </c>
      <c r="K987" s="79">
        <v>0.6</v>
      </c>
      <c r="L987" s="80">
        <v>30560337</v>
      </c>
      <c r="M987" s="81">
        <v>-47726</v>
      </c>
      <c r="N987" s="80">
        <v>0</v>
      </c>
      <c r="O987" s="80"/>
      <c r="P987" s="81">
        <v>18364837.800000001</v>
      </c>
      <c r="Q987" s="82">
        <v>9.5000000000000005E-5</v>
      </c>
      <c r="R987" s="83">
        <v>1744.6595910000001</v>
      </c>
      <c r="S987" s="80">
        <v>2953881</v>
      </c>
      <c r="T987" s="81">
        <v>-3637</v>
      </c>
      <c r="U987" s="81">
        <v>1774510.8</v>
      </c>
      <c r="V987" s="84">
        <v>7.8999999999999996E-5</v>
      </c>
      <c r="W987" s="85">
        <v>140.18635319999999</v>
      </c>
      <c r="X987" s="62"/>
      <c r="Y987" s="9"/>
    </row>
    <row r="988" spans="7:25" x14ac:dyDescent="0.3">
      <c r="G988" s="77"/>
      <c r="H988" s="62">
        <v>41</v>
      </c>
      <c r="I988" s="62" t="s">
        <v>83</v>
      </c>
      <c r="J988" s="78">
        <v>300</v>
      </c>
      <c r="K988" s="79">
        <v>0.6</v>
      </c>
      <c r="L988" s="80">
        <v>30560337</v>
      </c>
      <c r="M988" s="81">
        <v>-47726</v>
      </c>
      <c r="N988" s="80">
        <v>0</v>
      </c>
      <c r="O988" s="80"/>
      <c r="P988" s="81">
        <v>18364837.800000001</v>
      </c>
      <c r="Q988" s="82">
        <v>0</v>
      </c>
      <c r="R988" s="83">
        <v>0</v>
      </c>
      <c r="S988" s="80">
        <v>2953881</v>
      </c>
      <c r="T988" s="81">
        <v>-3637</v>
      </c>
      <c r="U988" s="81">
        <v>1774510.8</v>
      </c>
      <c r="V988" s="84">
        <v>0</v>
      </c>
      <c r="W988" s="85">
        <v>0</v>
      </c>
      <c r="X988" s="62"/>
      <c r="Y988" s="9"/>
    </row>
    <row r="989" spans="7:25" x14ac:dyDescent="0.3">
      <c r="G989" s="77"/>
      <c r="H989" s="62">
        <v>55</v>
      </c>
      <c r="I989" s="62" t="s">
        <v>26</v>
      </c>
      <c r="J989" s="78">
        <v>300</v>
      </c>
      <c r="K989" s="79">
        <v>0.6</v>
      </c>
      <c r="L989" s="80">
        <v>30560337</v>
      </c>
      <c r="M989" s="81">
        <v>-47726</v>
      </c>
      <c r="N989" s="80">
        <v>0</v>
      </c>
      <c r="O989" s="80"/>
      <c r="P989" s="81">
        <v>18364837.800000001</v>
      </c>
      <c r="Q989" s="82">
        <v>1.4799999999999999E-4</v>
      </c>
      <c r="R989" s="83">
        <v>2717.9959943999997</v>
      </c>
      <c r="S989" s="80">
        <v>2953881</v>
      </c>
      <c r="T989" s="81">
        <v>-3637</v>
      </c>
      <c r="U989" s="81">
        <v>1774510.8</v>
      </c>
      <c r="V989" s="84">
        <v>1.5699999999999999E-4</v>
      </c>
      <c r="W989" s="85">
        <v>278.5981956</v>
      </c>
      <c r="X989" s="62"/>
      <c r="Y989" s="9"/>
    </row>
    <row r="990" spans="7:25" x14ac:dyDescent="0.3">
      <c r="G990" s="77"/>
      <c r="H990" s="62">
        <v>71</v>
      </c>
      <c r="I990" s="62" t="s">
        <v>18</v>
      </c>
      <c r="J990" s="78">
        <v>300</v>
      </c>
      <c r="K990" s="79">
        <v>0</v>
      </c>
      <c r="L990" s="80">
        <v>30560337</v>
      </c>
      <c r="M990" s="81">
        <v>-47726</v>
      </c>
      <c r="N990" s="80">
        <v>0</v>
      </c>
      <c r="O990" s="80"/>
      <c r="P990" s="81">
        <v>0</v>
      </c>
      <c r="Q990" s="82">
        <v>1.0000000000000001E-5</v>
      </c>
      <c r="R990" s="83">
        <v>0</v>
      </c>
      <c r="S990" s="80">
        <v>2953881</v>
      </c>
      <c r="T990" s="81">
        <v>-3637</v>
      </c>
      <c r="U990" s="81">
        <v>0</v>
      </c>
      <c r="V990" s="84">
        <v>1.1E-5</v>
      </c>
      <c r="W990" s="85">
        <v>0</v>
      </c>
      <c r="X990" s="62"/>
      <c r="Y990" s="9"/>
    </row>
    <row r="991" spans="7:25" x14ac:dyDescent="0.3">
      <c r="G991" s="77"/>
      <c r="H991" s="62">
        <v>72</v>
      </c>
      <c r="I991" s="62" t="s">
        <v>28</v>
      </c>
      <c r="J991" s="78">
        <v>300</v>
      </c>
      <c r="K991" s="79">
        <v>0</v>
      </c>
      <c r="L991" s="80">
        <v>30560337</v>
      </c>
      <c r="M991" s="81">
        <v>-47726</v>
      </c>
      <c r="N991" s="80">
        <v>0</v>
      </c>
      <c r="O991" s="80"/>
      <c r="P991" s="81">
        <v>0</v>
      </c>
      <c r="Q991" s="82">
        <v>2.9999999999999997E-4</v>
      </c>
      <c r="R991" s="83">
        <v>0</v>
      </c>
      <c r="S991" s="80">
        <v>2953881</v>
      </c>
      <c r="T991" s="81">
        <v>-3637</v>
      </c>
      <c r="U991" s="81">
        <v>0</v>
      </c>
      <c r="V991" s="84">
        <v>3.1799999999999998E-4</v>
      </c>
      <c r="W991" s="85">
        <v>0</v>
      </c>
      <c r="X991" s="62"/>
      <c r="Y991" s="9"/>
    </row>
    <row r="992" spans="7:25" x14ac:dyDescent="0.3">
      <c r="G992" s="77"/>
      <c r="H992" s="62">
        <v>89</v>
      </c>
      <c r="I992" s="62" t="s">
        <v>117</v>
      </c>
      <c r="J992" s="78">
        <v>300</v>
      </c>
      <c r="K992" s="79">
        <v>0.6</v>
      </c>
      <c r="L992" s="80">
        <v>30560337</v>
      </c>
      <c r="M992" s="81">
        <v>-47726</v>
      </c>
      <c r="N992" s="80">
        <v>0</v>
      </c>
      <c r="O992" s="80"/>
      <c r="P992" s="81">
        <v>18364837.800000001</v>
      </c>
      <c r="Q992" s="82">
        <v>0</v>
      </c>
      <c r="R992" s="83">
        <v>0</v>
      </c>
      <c r="S992" s="80">
        <v>2953881</v>
      </c>
      <c r="T992" s="81">
        <v>-3637</v>
      </c>
      <c r="U992" s="81">
        <v>1774510.8</v>
      </c>
      <c r="V992" s="84">
        <v>0</v>
      </c>
      <c r="W992" s="85">
        <v>0</v>
      </c>
      <c r="X992" s="62"/>
      <c r="Y992" s="9"/>
    </row>
    <row r="993" spans="7:25" x14ac:dyDescent="0.3">
      <c r="G993" s="77"/>
      <c r="H993" s="62">
        <v>104</v>
      </c>
      <c r="I993" s="62" t="s">
        <v>88</v>
      </c>
      <c r="J993" s="78">
        <v>300</v>
      </c>
      <c r="K993" s="79">
        <v>0.6</v>
      </c>
      <c r="L993" s="80">
        <v>30560337</v>
      </c>
      <c r="M993" s="81">
        <v>-47726</v>
      </c>
      <c r="N993" s="80">
        <v>0</v>
      </c>
      <c r="O993" s="80"/>
      <c r="P993" s="81">
        <v>18364837.800000001</v>
      </c>
      <c r="Q993" s="82">
        <v>0</v>
      </c>
      <c r="R993" s="83">
        <v>0</v>
      </c>
      <c r="S993" s="80">
        <v>2953881</v>
      </c>
      <c r="T993" s="81">
        <v>-3637</v>
      </c>
      <c r="U993" s="81">
        <v>1774510.8</v>
      </c>
      <c r="V993" s="84">
        <v>0</v>
      </c>
      <c r="W993" s="85">
        <v>0</v>
      </c>
      <c r="X993" s="62"/>
      <c r="Y993" s="9"/>
    </row>
    <row r="994" spans="7:25" x14ac:dyDescent="0.3">
      <c r="G994" s="77"/>
      <c r="H994" s="62">
        <v>117</v>
      </c>
      <c r="I994" s="62" t="s">
        <v>21</v>
      </c>
      <c r="J994" s="78">
        <v>300</v>
      </c>
      <c r="K994" s="79">
        <v>0.6</v>
      </c>
      <c r="L994" s="80">
        <v>30560337</v>
      </c>
      <c r="M994" s="81">
        <v>-47726</v>
      </c>
      <c r="N994" s="80">
        <v>0</v>
      </c>
      <c r="O994" s="80"/>
      <c r="P994" s="81">
        <v>18364837.800000001</v>
      </c>
      <c r="Q994" s="82">
        <v>2.5700000000000001E-4</v>
      </c>
      <c r="R994" s="83">
        <v>4719.7633146000007</v>
      </c>
      <c r="S994" s="80">
        <v>2953881</v>
      </c>
      <c r="T994" s="81">
        <v>-3637</v>
      </c>
      <c r="U994" s="81">
        <v>1774510.8</v>
      </c>
      <c r="V994" s="84">
        <v>2.7300000000000002E-4</v>
      </c>
      <c r="W994" s="85">
        <v>484.44144840000007</v>
      </c>
      <c r="X994" s="62"/>
      <c r="Y994" s="9"/>
    </row>
    <row r="995" spans="7:25" x14ac:dyDescent="0.3">
      <c r="G995" s="77"/>
      <c r="H995" s="62"/>
      <c r="I995" s="62"/>
      <c r="J995" s="78"/>
      <c r="K995" s="79"/>
      <c r="L995" s="81"/>
      <c r="M995" s="81"/>
      <c r="N995" s="81"/>
      <c r="O995" s="81"/>
      <c r="P995" s="81"/>
      <c r="Q995" s="84"/>
      <c r="R995" s="83"/>
      <c r="S995" s="81"/>
      <c r="T995" s="81"/>
      <c r="U995" s="81"/>
      <c r="V995" s="84"/>
      <c r="W995" s="85"/>
      <c r="X995" s="62"/>
      <c r="Y995" s="9"/>
    </row>
    <row r="996" spans="7:25" ht="15.6" x14ac:dyDescent="0.3">
      <c r="G996" s="90">
        <v>89</v>
      </c>
      <c r="H996" s="91" t="s">
        <v>117</v>
      </c>
      <c r="I996" s="62"/>
      <c r="J996" s="78"/>
      <c r="K996" s="79"/>
      <c r="L996" s="81"/>
      <c r="M996" s="81"/>
      <c r="N996" s="81"/>
      <c r="O996" s="81"/>
      <c r="P996" s="81"/>
      <c r="Q996" s="84"/>
      <c r="R996" s="83"/>
      <c r="S996" s="81"/>
      <c r="T996" s="81"/>
      <c r="U996" s="81"/>
      <c r="V996" s="84"/>
      <c r="W996" s="85"/>
      <c r="X996" s="62"/>
      <c r="Y996" s="9"/>
    </row>
    <row r="997" spans="7:25" x14ac:dyDescent="0.3">
      <c r="G997" s="77"/>
      <c r="H997" s="62">
        <v>1</v>
      </c>
      <c r="I997" s="62" t="s">
        <v>11</v>
      </c>
      <c r="J997" s="78">
        <v>301</v>
      </c>
      <c r="K997" s="79">
        <v>0.6</v>
      </c>
      <c r="L997" s="80">
        <v>0</v>
      </c>
      <c r="M997" s="81"/>
      <c r="N997" s="80">
        <v>5861</v>
      </c>
      <c r="O997" s="81">
        <v>-9664</v>
      </c>
      <c r="P997" s="81">
        <v>9315</v>
      </c>
      <c r="Q997" s="82">
        <v>2.2769999999999999E-3</v>
      </c>
      <c r="R997" s="83">
        <v>21.210255</v>
      </c>
      <c r="S997" s="80">
        <v>0</v>
      </c>
      <c r="T997" s="81">
        <v>-2667</v>
      </c>
      <c r="U997" s="81">
        <v>1600.2</v>
      </c>
      <c r="V997" s="84">
        <v>1.91E-3</v>
      </c>
      <c r="W997" s="85">
        <v>3.0563820000000002</v>
      </c>
      <c r="X997" s="62"/>
      <c r="Y997" s="9"/>
    </row>
    <row r="998" spans="7:25" x14ac:dyDescent="0.3">
      <c r="G998" s="77"/>
      <c r="H998" s="62">
        <v>2</v>
      </c>
      <c r="I998" s="62" t="s">
        <v>27</v>
      </c>
      <c r="J998" s="78">
        <v>301</v>
      </c>
      <c r="K998" s="79">
        <v>0.6</v>
      </c>
      <c r="L998" s="80">
        <v>0</v>
      </c>
      <c r="M998" s="81"/>
      <c r="N998" s="80">
        <v>5861</v>
      </c>
      <c r="O998" s="81">
        <v>-9664</v>
      </c>
      <c r="P998" s="81">
        <v>9315</v>
      </c>
      <c r="Q998" s="82">
        <v>2.6200000000000003E-4</v>
      </c>
      <c r="R998" s="83">
        <v>2.4405300000000003</v>
      </c>
      <c r="S998" s="80">
        <v>0</v>
      </c>
      <c r="T998" s="81">
        <v>-2667</v>
      </c>
      <c r="U998" s="81">
        <v>1600.2</v>
      </c>
      <c r="V998" s="84">
        <v>2.6899999999999998E-4</v>
      </c>
      <c r="W998" s="85">
        <v>0.4304538</v>
      </c>
      <c r="X998" s="62"/>
      <c r="Y998" s="9"/>
    </row>
    <row r="999" spans="7:25" x14ac:dyDescent="0.3">
      <c r="G999" s="77"/>
      <c r="H999" s="62">
        <v>3</v>
      </c>
      <c r="I999" s="62" t="s">
        <v>20</v>
      </c>
      <c r="J999" s="78">
        <v>301</v>
      </c>
      <c r="K999" s="79">
        <v>0.6</v>
      </c>
      <c r="L999" s="80">
        <v>0</v>
      </c>
      <c r="M999" s="81"/>
      <c r="N999" s="80">
        <v>5861</v>
      </c>
      <c r="O999" s="81">
        <v>-9664</v>
      </c>
      <c r="P999" s="81">
        <v>9315</v>
      </c>
      <c r="Q999" s="82">
        <v>5.7799999999999995E-4</v>
      </c>
      <c r="R999" s="83">
        <v>5.3840699999999995</v>
      </c>
      <c r="S999" s="80">
        <v>0</v>
      </c>
      <c r="T999" s="81">
        <v>-2667</v>
      </c>
      <c r="U999" s="81">
        <v>1600.2</v>
      </c>
      <c r="V999" s="84">
        <v>5.9699999999999998E-4</v>
      </c>
      <c r="W999" s="85">
        <v>0.95531940000000004</v>
      </c>
      <c r="X999" s="62"/>
      <c r="Y999" s="9"/>
    </row>
    <row r="1000" spans="7:25" x14ac:dyDescent="0.3">
      <c r="G1000" s="77"/>
      <c r="H1000" s="62">
        <v>5</v>
      </c>
      <c r="I1000" s="62" t="s">
        <v>17</v>
      </c>
      <c r="J1000" s="78">
        <v>301</v>
      </c>
      <c r="K1000" s="79">
        <v>0.6</v>
      </c>
      <c r="L1000" s="80">
        <v>0</v>
      </c>
      <c r="M1000" s="81"/>
      <c r="N1000" s="80">
        <v>5861</v>
      </c>
      <c r="O1000" s="81">
        <v>-9664</v>
      </c>
      <c r="P1000" s="81">
        <v>9315</v>
      </c>
      <c r="Q1000" s="82">
        <v>6.2979999999999998E-3</v>
      </c>
      <c r="R1000" s="83">
        <v>58.665869999999998</v>
      </c>
      <c r="S1000" s="80">
        <v>0</v>
      </c>
      <c r="T1000" s="81">
        <v>-2667</v>
      </c>
      <c r="U1000" s="81">
        <v>1600.2</v>
      </c>
      <c r="V1000" s="84">
        <v>6.6930000000000002E-3</v>
      </c>
      <c r="W1000" s="85">
        <v>10.710138600000001</v>
      </c>
      <c r="X1000" s="62"/>
      <c r="Y1000" s="9"/>
    </row>
    <row r="1001" spans="7:25" x14ac:dyDescent="0.3">
      <c r="G1001" s="77"/>
      <c r="H1001" s="62">
        <v>137</v>
      </c>
      <c r="I1001" s="62" t="s">
        <v>160</v>
      </c>
      <c r="J1001" s="78">
        <v>301</v>
      </c>
      <c r="K1001" s="79">
        <v>0.6</v>
      </c>
      <c r="L1001" s="80">
        <v>0</v>
      </c>
      <c r="M1001" s="81"/>
      <c r="N1001" s="80">
        <v>5861</v>
      </c>
      <c r="O1001" s="81">
        <v>-9664</v>
      </c>
      <c r="P1001" s="81">
        <v>9315</v>
      </c>
      <c r="Q1001" s="82">
        <v>7.4999999999999993E-5</v>
      </c>
      <c r="R1001" s="83">
        <v>0.69862499999999994</v>
      </c>
      <c r="S1001" s="80">
        <v>0</v>
      </c>
      <c r="T1001" s="81">
        <v>-2667</v>
      </c>
      <c r="U1001" s="81">
        <v>1600.2</v>
      </c>
      <c r="V1001" s="84">
        <v>0</v>
      </c>
      <c r="W1001" s="85">
        <v>0</v>
      </c>
      <c r="X1001" s="62"/>
      <c r="Y1001" s="9"/>
    </row>
    <row r="1002" spans="7:25" x14ac:dyDescent="0.3">
      <c r="G1002" s="77"/>
      <c r="H1002" s="62">
        <v>6</v>
      </c>
      <c r="I1002" s="62" t="s">
        <v>76</v>
      </c>
      <c r="J1002" s="78">
        <v>301</v>
      </c>
      <c r="K1002" s="79">
        <v>0.6</v>
      </c>
      <c r="L1002" s="80">
        <v>0</v>
      </c>
      <c r="M1002" s="81"/>
      <c r="N1002" s="80">
        <v>5861</v>
      </c>
      <c r="O1002" s="81">
        <v>-9664</v>
      </c>
      <c r="P1002" s="81">
        <v>9315</v>
      </c>
      <c r="Q1002" s="82">
        <v>0</v>
      </c>
      <c r="R1002" s="83">
        <v>0</v>
      </c>
      <c r="S1002" s="80">
        <v>0</v>
      </c>
      <c r="T1002" s="81">
        <v>-2667</v>
      </c>
      <c r="U1002" s="81">
        <v>1600.2</v>
      </c>
      <c r="V1002" s="84">
        <v>0</v>
      </c>
      <c r="W1002" s="85">
        <v>0</v>
      </c>
      <c r="X1002" s="62"/>
      <c r="Y1002" s="9"/>
    </row>
    <row r="1003" spans="7:25" x14ac:dyDescent="0.3">
      <c r="G1003" s="77"/>
      <c r="H1003" s="62">
        <v>7</v>
      </c>
      <c r="I1003" s="62" t="s">
        <v>9</v>
      </c>
      <c r="J1003" s="78">
        <v>301</v>
      </c>
      <c r="K1003" s="79">
        <v>0.6</v>
      </c>
      <c r="L1003" s="80">
        <v>0</v>
      </c>
      <c r="M1003" s="81"/>
      <c r="N1003" s="80">
        <v>5861</v>
      </c>
      <c r="O1003" s="81">
        <v>-9664</v>
      </c>
      <c r="P1003" s="81">
        <v>9315</v>
      </c>
      <c r="Q1003" s="82">
        <v>1.1900000000000001E-4</v>
      </c>
      <c r="R1003" s="83">
        <v>1.1084850000000002</v>
      </c>
      <c r="S1003" s="80">
        <v>0</v>
      </c>
      <c r="T1003" s="81">
        <v>-2667</v>
      </c>
      <c r="U1003" s="81">
        <v>1600.2</v>
      </c>
      <c r="V1003" s="84">
        <v>1.27E-4</v>
      </c>
      <c r="W1003" s="85">
        <v>0.2032254</v>
      </c>
      <c r="X1003" s="62"/>
      <c r="Y1003" s="9"/>
    </row>
    <row r="1004" spans="7:25" x14ac:dyDescent="0.3">
      <c r="G1004" s="77"/>
      <c r="H1004" s="62">
        <v>8</v>
      </c>
      <c r="I1004" s="62" t="s">
        <v>23</v>
      </c>
      <c r="J1004" s="78">
        <v>301</v>
      </c>
      <c r="K1004" s="79">
        <v>0.6</v>
      </c>
      <c r="L1004" s="80">
        <v>0</v>
      </c>
      <c r="M1004" s="81"/>
      <c r="N1004" s="80">
        <v>5861</v>
      </c>
      <c r="O1004" s="81">
        <v>-9664</v>
      </c>
      <c r="P1004" s="81">
        <v>9315</v>
      </c>
      <c r="Q1004" s="82">
        <v>1.74E-4</v>
      </c>
      <c r="R1004" s="83">
        <v>1.6208100000000001</v>
      </c>
      <c r="S1004" s="80">
        <v>0</v>
      </c>
      <c r="T1004" s="81">
        <v>-2667</v>
      </c>
      <c r="U1004" s="81">
        <v>1600.2</v>
      </c>
      <c r="V1004" s="84">
        <v>1.8699999999999999E-4</v>
      </c>
      <c r="W1004" s="85">
        <v>0.29923739999999999</v>
      </c>
      <c r="X1004" s="62"/>
      <c r="Y1004" s="9"/>
    </row>
    <row r="1005" spans="7:25" x14ac:dyDescent="0.3">
      <c r="G1005" s="77"/>
      <c r="H1005" s="62">
        <v>10</v>
      </c>
      <c r="I1005" s="62" t="s">
        <v>118</v>
      </c>
      <c r="J1005" s="78">
        <v>301</v>
      </c>
      <c r="K1005" s="79">
        <v>0.6</v>
      </c>
      <c r="L1005" s="80">
        <v>0</v>
      </c>
      <c r="M1005" s="81"/>
      <c r="N1005" s="80">
        <v>5861</v>
      </c>
      <c r="O1005" s="81">
        <v>-9664</v>
      </c>
      <c r="P1005" s="81">
        <v>9315</v>
      </c>
      <c r="Q1005" s="82">
        <v>0</v>
      </c>
      <c r="R1005" s="83">
        <v>0</v>
      </c>
      <c r="S1005" s="80">
        <v>0</v>
      </c>
      <c r="T1005" s="81">
        <v>-2667</v>
      </c>
      <c r="U1005" s="81">
        <v>1600.2</v>
      </c>
      <c r="V1005" s="84">
        <v>0</v>
      </c>
      <c r="W1005" s="85">
        <v>0</v>
      </c>
      <c r="X1005" s="62"/>
      <c r="Y1005" s="9"/>
    </row>
    <row r="1006" spans="7:25" x14ac:dyDescent="0.3">
      <c r="G1006" s="77"/>
      <c r="H1006" s="62">
        <v>17</v>
      </c>
      <c r="I1006" s="62" t="s">
        <v>16</v>
      </c>
      <c r="J1006" s="78">
        <v>301</v>
      </c>
      <c r="K1006" s="79">
        <v>0.6</v>
      </c>
      <c r="L1006" s="80">
        <v>0</v>
      </c>
      <c r="M1006" s="81"/>
      <c r="N1006" s="80">
        <v>5861</v>
      </c>
      <c r="O1006" s="81">
        <v>-9664</v>
      </c>
      <c r="P1006" s="81">
        <v>9315</v>
      </c>
      <c r="Q1006" s="82">
        <v>7.0899999999999999E-4</v>
      </c>
      <c r="R1006" s="83">
        <v>6.6043349999999998</v>
      </c>
      <c r="S1006" s="80">
        <v>0</v>
      </c>
      <c r="T1006" s="81">
        <v>-2667</v>
      </c>
      <c r="U1006" s="81">
        <v>1600.2</v>
      </c>
      <c r="V1006" s="84">
        <v>7.5799999999999999E-4</v>
      </c>
      <c r="W1006" s="85">
        <v>1.2129516</v>
      </c>
      <c r="X1006" s="62"/>
      <c r="Y1006" s="9"/>
    </row>
    <row r="1007" spans="7:25" x14ac:dyDescent="0.3">
      <c r="G1007" s="77"/>
      <c r="H1007" s="62">
        <v>32</v>
      </c>
      <c r="I1007" s="62" t="s">
        <v>5</v>
      </c>
      <c r="J1007" s="78">
        <v>301</v>
      </c>
      <c r="K1007" s="79">
        <v>0.6</v>
      </c>
      <c r="L1007" s="80">
        <v>0</v>
      </c>
      <c r="M1007" s="81"/>
      <c r="N1007" s="80">
        <v>5861</v>
      </c>
      <c r="O1007" s="81">
        <v>-9664</v>
      </c>
      <c r="P1007" s="81">
        <v>9315</v>
      </c>
      <c r="Q1007" s="82">
        <v>1.078E-3</v>
      </c>
      <c r="R1007" s="83">
        <v>10.04157</v>
      </c>
      <c r="S1007" s="80">
        <v>0</v>
      </c>
      <c r="T1007" s="81">
        <v>-2667</v>
      </c>
      <c r="U1007" s="81">
        <v>1600.2</v>
      </c>
      <c r="V1007" s="84">
        <v>1.1440000000000001E-3</v>
      </c>
      <c r="W1007" s="85">
        <v>1.8306288000000002</v>
      </c>
      <c r="X1007" s="62"/>
      <c r="Y1007" s="9"/>
    </row>
    <row r="1008" spans="7:25" x14ac:dyDescent="0.3">
      <c r="G1008" s="77"/>
      <c r="H1008" s="62">
        <v>38</v>
      </c>
      <c r="I1008" s="62" t="s">
        <v>12</v>
      </c>
      <c r="J1008" s="78">
        <v>301</v>
      </c>
      <c r="K1008" s="79">
        <v>0.6</v>
      </c>
      <c r="L1008" s="80">
        <v>0</v>
      </c>
      <c r="M1008" s="81"/>
      <c r="N1008" s="80">
        <v>5861</v>
      </c>
      <c r="O1008" s="81">
        <v>-9664</v>
      </c>
      <c r="P1008" s="81">
        <v>9315</v>
      </c>
      <c r="Q1008" s="82">
        <v>9.5000000000000005E-5</v>
      </c>
      <c r="R1008" s="83">
        <v>0.88492500000000007</v>
      </c>
      <c r="S1008" s="80">
        <v>0</v>
      </c>
      <c r="T1008" s="81">
        <v>-2667</v>
      </c>
      <c r="U1008" s="81">
        <v>1600.2</v>
      </c>
      <c r="V1008" s="84">
        <v>7.8999999999999996E-5</v>
      </c>
      <c r="W1008" s="85">
        <v>0.12641579999999999</v>
      </c>
      <c r="X1008" s="62"/>
      <c r="Y1008" s="9"/>
    </row>
    <row r="1009" spans="7:25" x14ac:dyDescent="0.3">
      <c r="G1009" s="77"/>
      <c r="H1009" s="62">
        <v>41</v>
      </c>
      <c r="I1009" s="62" t="s">
        <v>83</v>
      </c>
      <c r="J1009" s="78">
        <v>301</v>
      </c>
      <c r="K1009" s="79">
        <v>0.6</v>
      </c>
      <c r="L1009" s="80">
        <v>0</v>
      </c>
      <c r="M1009" s="81"/>
      <c r="N1009" s="80">
        <v>5861</v>
      </c>
      <c r="O1009" s="81">
        <v>-9664</v>
      </c>
      <c r="P1009" s="81">
        <v>9315</v>
      </c>
      <c r="Q1009" s="82">
        <v>0</v>
      </c>
      <c r="R1009" s="83">
        <v>0</v>
      </c>
      <c r="S1009" s="80">
        <v>0</v>
      </c>
      <c r="T1009" s="81">
        <v>-2667</v>
      </c>
      <c r="U1009" s="81">
        <v>1600.2</v>
      </c>
      <c r="V1009" s="84">
        <v>0</v>
      </c>
      <c r="W1009" s="85">
        <v>0</v>
      </c>
      <c r="X1009" s="62"/>
      <c r="Y1009" s="9"/>
    </row>
    <row r="1010" spans="7:25" x14ac:dyDescent="0.3">
      <c r="G1010" s="77"/>
      <c r="H1010" s="62">
        <v>55</v>
      </c>
      <c r="I1010" s="62" t="s">
        <v>26</v>
      </c>
      <c r="J1010" s="78">
        <v>301</v>
      </c>
      <c r="K1010" s="79">
        <v>0.6</v>
      </c>
      <c r="L1010" s="80">
        <v>0</v>
      </c>
      <c r="M1010" s="81"/>
      <c r="N1010" s="80">
        <v>5861</v>
      </c>
      <c r="O1010" s="81">
        <v>-9664</v>
      </c>
      <c r="P1010" s="81">
        <v>9315</v>
      </c>
      <c r="Q1010" s="82">
        <v>1.4799999999999999E-4</v>
      </c>
      <c r="R1010" s="83">
        <v>1.37862</v>
      </c>
      <c r="S1010" s="80">
        <v>0</v>
      </c>
      <c r="T1010" s="81">
        <v>-2667</v>
      </c>
      <c r="U1010" s="81">
        <v>1600.2</v>
      </c>
      <c r="V1010" s="84">
        <v>1.5699999999999999E-4</v>
      </c>
      <c r="W1010" s="85">
        <v>0.25123139999999999</v>
      </c>
      <c r="X1010" s="62"/>
      <c r="Y1010" s="9"/>
    </row>
    <row r="1011" spans="7:25" x14ac:dyDescent="0.3">
      <c r="G1011" s="77"/>
      <c r="H1011" s="62">
        <v>71</v>
      </c>
      <c r="I1011" s="62" t="s">
        <v>18</v>
      </c>
      <c r="J1011" s="78">
        <v>301</v>
      </c>
      <c r="K1011" s="79">
        <v>0</v>
      </c>
      <c r="L1011" s="80">
        <v>0</v>
      </c>
      <c r="M1011" s="81"/>
      <c r="N1011" s="80">
        <v>5861</v>
      </c>
      <c r="O1011" s="81">
        <v>-9664</v>
      </c>
      <c r="P1011" s="81">
        <v>0</v>
      </c>
      <c r="Q1011" s="82">
        <v>1.0000000000000001E-5</v>
      </c>
      <c r="R1011" s="83">
        <v>0</v>
      </c>
      <c r="S1011" s="80">
        <v>0</v>
      </c>
      <c r="T1011" s="81">
        <v>-2667</v>
      </c>
      <c r="U1011" s="81">
        <v>0</v>
      </c>
      <c r="V1011" s="84">
        <v>1.1E-5</v>
      </c>
      <c r="W1011" s="85">
        <v>0</v>
      </c>
      <c r="X1011" s="62"/>
      <c r="Y1011" s="9"/>
    </row>
    <row r="1012" spans="7:25" x14ac:dyDescent="0.3">
      <c r="G1012" s="77"/>
      <c r="H1012" s="62">
        <v>72</v>
      </c>
      <c r="I1012" s="62" t="s">
        <v>28</v>
      </c>
      <c r="J1012" s="78">
        <v>301</v>
      </c>
      <c r="K1012" s="79">
        <v>0</v>
      </c>
      <c r="L1012" s="80">
        <v>0</v>
      </c>
      <c r="M1012" s="81"/>
      <c r="N1012" s="80">
        <v>5861</v>
      </c>
      <c r="O1012" s="81">
        <v>-9664</v>
      </c>
      <c r="P1012" s="81">
        <v>0</v>
      </c>
      <c r="Q1012" s="82">
        <v>2.9999999999999997E-4</v>
      </c>
      <c r="R1012" s="83">
        <v>0</v>
      </c>
      <c r="S1012" s="80">
        <v>0</v>
      </c>
      <c r="T1012" s="81">
        <v>-2667</v>
      </c>
      <c r="U1012" s="81">
        <v>0</v>
      </c>
      <c r="V1012" s="84">
        <v>3.1799999999999998E-4</v>
      </c>
      <c r="W1012" s="85">
        <v>0</v>
      </c>
      <c r="X1012" s="62"/>
      <c r="Y1012" s="9"/>
    </row>
    <row r="1013" spans="7:25" x14ac:dyDescent="0.3">
      <c r="G1013" s="77"/>
      <c r="H1013" s="62">
        <v>89</v>
      </c>
      <c r="I1013" s="62" t="s">
        <v>117</v>
      </c>
      <c r="J1013" s="78">
        <v>301</v>
      </c>
      <c r="K1013" s="79">
        <v>0.6</v>
      </c>
      <c r="L1013" s="80">
        <v>0</v>
      </c>
      <c r="M1013" s="81"/>
      <c r="N1013" s="80">
        <v>5861</v>
      </c>
      <c r="O1013" s="81">
        <v>-9664</v>
      </c>
      <c r="P1013" s="81">
        <v>9315</v>
      </c>
      <c r="Q1013" s="82">
        <v>0</v>
      </c>
      <c r="R1013" s="83">
        <v>0</v>
      </c>
      <c r="S1013" s="80">
        <v>0</v>
      </c>
      <c r="T1013" s="81">
        <v>-2667</v>
      </c>
      <c r="U1013" s="81">
        <v>1600.2</v>
      </c>
      <c r="V1013" s="84">
        <v>0</v>
      </c>
      <c r="W1013" s="85">
        <v>0</v>
      </c>
      <c r="X1013" s="62"/>
      <c r="Y1013" s="9"/>
    </row>
    <row r="1014" spans="7:25" x14ac:dyDescent="0.3">
      <c r="G1014" s="77"/>
      <c r="H1014" s="62">
        <v>104</v>
      </c>
      <c r="I1014" s="62" t="s">
        <v>88</v>
      </c>
      <c r="J1014" s="78">
        <v>301</v>
      </c>
      <c r="K1014" s="79">
        <v>0.6</v>
      </c>
      <c r="L1014" s="80">
        <v>0</v>
      </c>
      <c r="M1014" s="81"/>
      <c r="N1014" s="80">
        <v>5861</v>
      </c>
      <c r="O1014" s="81">
        <v>-9664</v>
      </c>
      <c r="P1014" s="81">
        <v>9315</v>
      </c>
      <c r="Q1014" s="82">
        <v>0</v>
      </c>
      <c r="R1014" s="83">
        <v>0</v>
      </c>
      <c r="S1014" s="80">
        <v>0</v>
      </c>
      <c r="T1014" s="81">
        <v>-2667</v>
      </c>
      <c r="U1014" s="81">
        <v>1600.2</v>
      </c>
      <c r="V1014" s="84">
        <v>0</v>
      </c>
      <c r="W1014" s="85">
        <v>0</v>
      </c>
      <c r="X1014" s="62"/>
      <c r="Y1014" s="9"/>
    </row>
    <row r="1015" spans="7:25" x14ac:dyDescent="0.3">
      <c r="G1015" s="77"/>
      <c r="H1015" s="62">
        <v>112</v>
      </c>
      <c r="I1015" s="62" t="s">
        <v>119</v>
      </c>
      <c r="J1015" s="78">
        <v>301</v>
      </c>
      <c r="K1015" s="79">
        <v>0.6</v>
      </c>
      <c r="L1015" s="80">
        <v>0</v>
      </c>
      <c r="M1015" s="81"/>
      <c r="N1015" s="80">
        <v>5861</v>
      </c>
      <c r="O1015" s="81">
        <v>-9664</v>
      </c>
      <c r="P1015" s="81">
        <v>9315</v>
      </c>
      <c r="Q1015" s="82">
        <v>0</v>
      </c>
      <c r="R1015" s="83">
        <v>0</v>
      </c>
      <c r="S1015" s="80">
        <v>0</v>
      </c>
      <c r="T1015" s="81">
        <v>-2667</v>
      </c>
      <c r="U1015" s="81">
        <v>1600.2</v>
      </c>
      <c r="V1015" s="84">
        <v>0</v>
      </c>
      <c r="W1015" s="85">
        <v>0</v>
      </c>
      <c r="X1015" s="62"/>
      <c r="Y1015" s="9"/>
    </row>
    <row r="1016" spans="7:25" x14ac:dyDescent="0.3">
      <c r="G1016" s="77"/>
      <c r="H1016" s="62">
        <v>117</v>
      </c>
      <c r="I1016" s="62" t="s">
        <v>21</v>
      </c>
      <c r="J1016" s="78">
        <v>301</v>
      </c>
      <c r="K1016" s="79">
        <v>0.6</v>
      </c>
      <c r="L1016" s="80">
        <v>0</v>
      </c>
      <c r="M1016" s="81"/>
      <c r="N1016" s="80">
        <v>5861</v>
      </c>
      <c r="O1016" s="81">
        <v>-9664</v>
      </c>
      <c r="P1016" s="81">
        <v>9315</v>
      </c>
      <c r="Q1016" s="82">
        <v>2.5700000000000001E-4</v>
      </c>
      <c r="R1016" s="83">
        <v>2.3939550000000001</v>
      </c>
      <c r="S1016" s="80">
        <v>0</v>
      </c>
      <c r="T1016" s="81">
        <v>-2667</v>
      </c>
      <c r="U1016" s="81">
        <v>1600.2</v>
      </c>
      <c r="V1016" s="84">
        <v>2.7300000000000002E-4</v>
      </c>
      <c r="W1016" s="85">
        <v>0.43685460000000004</v>
      </c>
      <c r="X1016" s="62"/>
      <c r="Y1016" s="9"/>
    </row>
    <row r="1017" spans="7:25" x14ac:dyDescent="0.3">
      <c r="G1017" s="77"/>
      <c r="H1017" s="62"/>
      <c r="I1017" s="62"/>
      <c r="J1017" s="78"/>
      <c r="K1017" s="79"/>
      <c r="L1017" s="81"/>
      <c r="M1017" s="81"/>
      <c r="N1017" s="81"/>
      <c r="O1017" s="81"/>
      <c r="P1017" s="81"/>
      <c r="Q1017" s="84"/>
      <c r="R1017" s="83"/>
      <c r="S1017" s="81"/>
      <c r="T1017" s="81"/>
      <c r="U1017" s="81"/>
      <c r="V1017" s="84"/>
      <c r="W1017" s="85"/>
      <c r="X1017" s="62"/>
      <c r="Y1017" s="9"/>
    </row>
    <row r="1018" spans="7:25" ht="15.6" x14ac:dyDescent="0.3">
      <c r="G1018" s="90">
        <v>89</v>
      </c>
      <c r="H1018" s="91" t="s">
        <v>117</v>
      </c>
      <c r="I1018" s="62"/>
      <c r="J1018" s="78"/>
      <c r="K1018" s="79"/>
      <c r="L1018" s="81"/>
      <c r="M1018" s="81"/>
      <c r="N1018" s="81"/>
      <c r="O1018" s="81"/>
      <c r="P1018" s="81"/>
      <c r="Q1018" s="84"/>
      <c r="R1018" s="83"/>
      <c r="S1018" s="81"/>
      <c r="T1018" s="81"/>
      <c r="U1018" s="81"/>
      <c r="V1018" s="84"/>
      <c r="W1018" s="85"/>
      <c r="X1018" s="62"/>
      <c r="Y1018" s="9"/>
    </row>
    <row r="1019" spans="7:25" x14ac:dyDescent="0.3">
      <c r="G1019" s="77"/>
      <c r="H1019" s="62">
        <v>1</v>
      </c>
      <c r="I1019" s="62" t="s">
        <v>11</v>
      </c>
      <c r="J1019" s="78">
        <v>843</v>
      </c>
      <c r="K1019" s="79">
        <v>0.6</v>
      </c>
      <c r="L1019" s="80">
        <v>0</v>
      </c>
      <c r="M1019" s="81">
        <v>0</v>
      </c>
      <c r="N1019" s="80">
        <v>0</v>
      </c>
      <c r="O1019" s="80"/>
      <c r="P1019" s="81">
        <v>0</v>
      </c>
      <c r="Q1019" s="82">
        <v>2.2769999999999999E-3</v>
      </c>
      <c r="R1019" s="83">
        <v>0</v>
      </c>
      <c r="S1019" s="80">
        <v>0</v>
      </c>
      <c r="T1019" s="81">
        <v>0</v>
      </c>
      <c r="U1019" s="81">
        <v>0</v>
      </c>
      <c r="V1019" s="84">
        <v>1.91E-3</v>
      </c>
      <c r="W1019" s="85">
        <v>0</v>
      </c>
      <c r="X1019" s="62"/>
      <c r="Y1019" s="9"/>
    </row>
    <row r="1020" spans="7:25" x14ac:dyDescent="0.3">
      <c r="G1020" s="77"/>
      <c r="H1020" s="62">
        <v>2</v>
      </c>
      <c r="I1020" s="62" t="s">
        <v>27</v>
      </c>
      <c r="J1020" s="78">
        <v>843</v>
      </c>
      <c r="K1020" s="79">
        <v>0.6</v>
      </c>
      <c r="L1020" s="80">
        <v>0</v>
      </c>
      <c r="M1020" s="81">
        <v>0</v>
      </c>
      <c r="N1020" s="80">
        <v>0</v>
      </c>
      <c r="O1020" s="80"/>
      <c r="P1020" s="81">
        <v>0</v>
      </c>
      <c r="Q1020" s="82">
        <v>2.6200000000000003E-4</v>
      </c>
      <c r="R1020" s="83">
        <v>0</v>
      </c>
      <c r="S1020" s="80">
        <v>0</v>
      </c>
      <c r="T1020" s="81">
        <v>0</v>
      </c>
      <c r="U1020" s="81">
        <v>0</v>
      </c>
      <c r="V1020" s="84">
        <v>2.6899999999999998E-4</v>
      </c>
      <c r="W1020" s="85">
        <v>0</v>
      </c>
      <c r="X1020" s="62"/>
      <c r="Y1020" s="9"/>
    </row>
    <row r="1021" spans="7:25" x14ac:dyDescent="0.3">
      <c r="G1021" s="77"/>
      <c r="H1021" s="62">
        <v>3</v>
      </c>
      <c r="I1021" s="62" t="s">
        <v>20</v>
      </c>
      <c r="J1021" s="78">
        <v>843</v>
      </c>
      <c r="K1021" s="79">
        <v>0.6</v>
      </c>
      <c r="L1021" s="80">
        <v>0</v>
      </c>
      <c r="M1021" s="81">
        <v>0</v>
      </c>
      <c r="N1021" s="80">
        <v>0</v>
      </c>
      <c r="O1021" s="80"/>
      <c r="P1021" s="81">
        <v>0</v>
      </c>
      <c r="Q1021" s="82">
        <v>5.7799999999999995E-4</v>
      </c>
      <c r="R1021" s="83">
        <v>0</v>
      </c>
      <c r="S1021" s="80">
        <v>0</v>
      </c>
      <c r="T1021" s="81">
        <v>0</v>
      </c>
      <c r="U1021" s="81">
        <v>0</v>
      </c>
      <c r="V1021" s="84">
        <v>5.9699999999999998E-4</v>
      </c>
      <c r="W1021" s="85">
        <v>0</v>
      </c>
      <c r="X1021" s="62"/>
      <c r="Y1021" s="9"/>
    </row>
    <row r="1022" spans="7:25" x14ac:dyDescent="0.3">
      <c r="G1022" s="77"/>
      <c r="H1022" s="62">
        <v>5</v>
      </c>
      <c r="I1022" s="62" t="s">
        <v>17</v>
      </c>
      <c r="J1022" s="78">
        <v>843</v>
      </c>
      <c r="K1022" s="79">
        <v>0.6</v>
      </c>
      <c r="L1022" s="80">
        <v>0</v>
      </c>
      <c r="M1022" s="81">
        <v>0</v>
      </c>
      <c r="N1022" s="80">
        <v>0</v>
      </c>
      <c r="O1022" s="80"/>
      <c r="P1022" s="81">
        <v>0</v>
      </c>
      <c r="Q1022" s="82">
        <v>6.2979999999999998E-3</v>
      </c>
      <c r="R1022" s="83">
        <v>0</v>
      </c>
      <c r="S1022" s="80">
        <v>0</v>
      </c>
      <c r="T1022" s="81">
        <v>0</v>
      </c>
      <c r="U1022" s="81">
        <v>0</v>
      </c>
      <c r="V1022" s="84">
        <v>6.6930000000000002E-3</v>
      </c>
      <c r="W1022" s="85">
        <v>0</v>
      </c>
      <c r="X1022" s="62"/>
      <c r="Y1022" s="9"/>
    </row>
    <row r="1023" spans="7:25" x14ac:dyDescent="0.3">
      <c r="G1023" s="77"/>
      <c r="H1023" s="62">
        <v>137</v>
      </c>
      <c r="I1023" s="62" t="s">
        <v>160</v>
      </c>
      <c r="J1023" s="78">
        <v>843</v>
      </c>
      <c r="K1023" s="79">
        <v>0.6</v>
      </c>
      <c r="L1023" s="80">
        <v>0</v>
      </c>
      <c r="M1023" s="81">
        <v>0</v>
      </c>
      <c r="N1023" s="80">
        <v>0</v>
      </c>
      <c r="O1023" s="80"/>
      <c r="P1023" s="81">
        <v>0</v>
      </c>
      <c r="Q1023" s="82">
        <v>7.4999999999999993E-5</v>
      </c>
      <c r="R1023" s="83">
        <v>0</v>
      </c>
      <c r="S1023" s="80">
        <v>0</v>
      </c>
      <c r="T1023" s="81">
        <v>0</v>
      </c>
      <c r="U1023" s="81">
        <v>0</v>
      </c>
      <c r="V1023" s="84">
        <v>0</v>
      </c>
      <c r="W1023" s="85">
        <v>0</v>
      </c>
      <c r="X1023" s="62"/>
      <c r="Y1023" s="9"/>
    </row>
    <row r="1024" spans="7:25" x14ac:dyDescent="0.3">
      <c r="G1024" s="77"/>
      <c r="H1024" s="62">
        <v>6</v>
      </c>
      <c r="I1024" s="62" t="s">
        <v>76</v>
      </c>
      <c r="J1024" s="78">
        <v>843</v>
      </c>
      <c r="K1024" s="79">
        <v>0.6</v>
      </c>
      <c r="L1024" s="80">
        <v>0</v>
      </c>
      <c r="M1024" s="81">
        <v>0</v>
      </c>
      <c r="N1024" s="80">
        <v>0</v>
      </c>
      <c r="O1024" s="80"/>
      <c r="P1024" s="81">
        <v>0</v>
      </c>
      <c r="Q1024" s="82">
        <v>0</v>
      </c>
      <c r="R1024" s="83">
        <v>0</v>
      </c>
      <c r="S1024" s="80">
        <v>0</v>
      </c>
      <c r="T1024" s="81">
        <v>0</v>
      </c>
      <c r="U1024" s="81">
        <v>0</v>
      </c>
      <c r="V1024" s="84">
        <v>0</v>
      </c>
      <c r="W1024" s="85">
        <v>0</v>
      </c>
      <c r="X1024" s="62"/>
      <c r="Y1024" s="9"/>
    </row>
    <row r="1025" spans="7:25" x14ac:dyDescent="0.3">
      <c r="G1025" s="77"/>
      <c r="H1025" s="62">
        <v>7</v>
      </c>
      <c r="I1025" s="62" t="s">
        <v>9</v>
      </c>
      <c r="J1025" s="78">
        <v>843</v>
      </c>
      <c r="K1025" s="79">
        <v>0.6</v>
      </c>
      <c r="L1025" s="80">
        <v>0</v>
      </c>
      <c r="M1025" s="81">
        <v>0</v>
      </c>
      <c r="N1025" s="80">
        <v>0</v>
      </c>
      <c r="O1025" s="80"/>
      <c r="P1025" s="81">
        <v>0</v>
      </c>
      <c r="Q1025" s="82">
        <v>1.1900000000000001E-4</v>
      </c>
      <c r="R1025" s="83">
        <v>0</v>
      </c>
      <c r="S1025" s="80">
        <v>0</v>
      </c>
      <c r="T1025" s="81">
        <v>0</v>
      </c>
      <c r="U1025" s="81">
        <v>0</v>
      </c>
      <c r="V1025" s="84">
        <v>1.27E-4</v>
      </c>
      <c r="W1025" s="85">
        <v>0</v>
      </c>
      <c r="X1025" s="62"/>
      <c r="Y1025" s="9"/>
    </row>
    <row r="1026" spans="7:25" x14ac:dyDescent="0.3">
      <c r="G1026" s="77"/>
      <c r="H1026" s="62">
        <v>8</v>
      </c>
      <c r="I1026" s="62" t="s">
        <v>23</v>
      </c>
      <c r="J1026" s="78">
        <v>843</v>
      </c>
      <c r="K1026" s="79">
        <v>0.6</v>
      </c>
      <c r="L1026" s="80">
        <v>0</v>
      </c>
      <c r="M1026" s="81">
        <v>0</v>
      </c>
      <c r="N1026" s="80">
        <v>0</v>
      </c>
      <c r="O1026" s="80"/>
      <c r="P1026" s="81">
        <v>0</v>
      </c>
      <c r="Q1026" s="82">
        <v>1.74E-4</v>
      </c>
      <c r="R1026" s="83">
        <v>0</v>
      </c>
      <c r="S1026" s="80">
        <v>0</v>
      </c>
      <c r="T1026" s="81">
        <v>0</v>
      </c>
      <c r="U1026" s="81">
        <v>0</v>
      </c>
      <c r="V1026" s="84">
        <v>1.8699999999999999E-4</v>
      </c>
      <c r="W1026" s="85">
        <v>0</v>
      </c>
      <c r="X1026" s="62"/>
      <c r="Y1026" s="9"/>
    </row>
    <row r="1027" spans="7:25" x14ac:dyDescent="0.3">
      <c r="G1027" s="77"/>
      <c r="H1027" s="62">
        <v>10</v>
      </c>
      <c r="I1027" s="62" t="s">
        <v>118</v>
      </c>
      <c r="J1027" s="78">
        <v>843</v>
      </c>
      <c r="K1027" s="79">
        <v>0.6</v>
      </c>
      <c r="L1027" s="80">
        <v>0</v>
      </c>
      <c r="M1027" s="81">
        <v>0</v>
      </c>
      <c r="N1027" s="80">
        <v>0</v>
      </c>
      <c r="O1027" s="80"/>
      <c r="P1027" s="81">
        <v>0</v>
      </c>
      <c r="Q1027" s="82">
        <v>0</v>
      </c>
      <c r="R1027" s="83">
        <v>0</v>
      </c>
      <c r="S1027" s="80">
        <v>0</v>
      </c>
      <c r="T1027" s="81">
        <v>0</v>
      </c>
      <c r="U1027" s="81">
        <v>0</v>
      </c>
      <c r="V1027" s="84">
        <v>0</v>
      </c>
      <c r="W1027" s="85">
        <v>0</v>
      </c>
      <c r="X1027" s="62"/>
      <c r="Y1027" s="9"/>
    </row>
    <row r="1028" spans="7:25" x14ac:dyDescent="0.3">
      <c r="G1028" s="77"/>
      <c r="H1028" s="62">
        <v>32</v>
      </c>
      <c r="I1028" s="62" t="s">
        <v>5</v>
      </c>
      <c r="J1028" s="78">
        <v>843</v>
      </c>
      <c r="K1028" s="79">
        <v>0.6</v>
      </c>
      <c r="L1028" s="80">
        <v>0</v>
      </c>
      <c r="M1028" s="81">
        <v>0</v>
      </c>
      <c r="N1028" s="80">
        <v>0</v>
      </c>
      <c r="O1028" s="80"/>
      <c r="P1028" s="81">
        <v>0</v>
      </c>
      <c r="Q1028" s="82">
        <v>1.078E-3</v>
      </c>
      <c r="R1028" s="83">
        <v>0</v>
      </c>
      <c r="S1028" s="80">
        <v>0</v>
      </c>
      <c r="T1028" s="81">
        <v>0</v>
      </c>
      <c r="U1028" s="81">
        <v>0</v>
      </c>
      <c r="V1028" s="84">
        <v>1.1440000000000001E-3</v>
      </c>
      <c r="W1028" s="85">
        <v>0</v>
      </c>
      <c r="X1028" s="62"/>
      <c r="Y1028" s="9"/>
    </row>
    <row r="1029" spans="7:25" x14ac:dyDescent="0.3">
      <c r="G1029" s="77"/>
      <c r="H1029" s="62">
        <v>38</v>
      </c>
      <c r="I1029" s="62" t="s">
        <v>12</v>
      </c>
      <c r="J1029" s="78">
        <v>843</v>
      </c>
      <c r="K1029" s="79">
        <v>0.6</v>
      </c>
      <c r="L1029" s="80">
        <v>0</v>
      </c>
      <c r="M1029" s="81">
        <v>0</v>
      </c>
      <c r="N1029" s="80">
        <v>0</v>
      </c>
      <c r="O1029" s="80"/>
      <c r="P1029" s="81">
        <v>0</v>
      </c>
      <c r="Q1029" s="82">
        <v>9.5000000000000005E-5</v>
      </c>
      <c r="R1029" s="83">
        <v>0</v>
      </c>
      <c r="S1029" s="80">
        <v>0</v>
      </c>
      <c r="T1029" s="81">
        <v>0</v>
      </c>
      <c r="U1029" s="81">
        <v>0</v>
      </c>
      <c r="V1029" s="84">
        <v>7.8999999999999996E-5</v>
      </c>
      <c r="W1029" s="85">
        <v>0</v>
      </c>
      <c r="X1029" s="62"/>
      <c r="Y1029" s="9"/>
    </row>
    <row r="1030" spans="7:25" x14ac:dyDescent="0.3">
      <c r="G1030" s="77"/>
      <c r="H1030" s="62">
        <v>41</v>
      </c>
      <c r="I1030" s="62" t="s">
        <v>83</v>
      </c>
      <c r="J1030" s="78">
        <v>843</v>
      </c>
      <c r="K1030" s="79">
        <v>0.6</v>
      </c>
      <c r="L1030" s="80">
        <v>0</v>
      </c>
      <c r="M1030" s="81">
        <v>0</v>
      </c>
      <c r="N1030" s="80">
        <v>0</v>
      </c>
      <c r="O1030" s="80"/>
      <c r="P1030" s="81">
        <v>0</v>
      </c>
      <c r="Q1030" s="82">
        <v>0</v>
      </c>
      <c r="R1030" s="83">
        <v>0</v>
      </c>
      <c r="S1030" s="80">
        <v>0</v>
      </c>
      <c r="T1030" s="81">
        <v>0</v>
      </c>
      <c r="U1030" s="81">
        <v>0</v>
      </c>
      <c r="V1030" s="84">
        <v>0</v>
      </c>
      <c r="W1030" s="85">
        <v>0</v>
      </c>
      <c r="X1030" s="62"/>
      <c r="Y1030" s="9"/>
    </row>
    <row r="1031" spans="7:25" x14ac:dyDescent="0.3">
      <c r="G1031" s="77"/>
      <c r="H1031" s="62">
        <v>55</v>
      </c>
      <c r="I1031" s="62" t="s">
        <v>26</v>
      </c>
      <c r="J1031" s="78">
        <v>843</v>
      </c>
      <c r="K1031" s="79">
        <v>0.6</v>
      </c>
      <c r="L1031" s="80">
        <v>0</v>
      </c>
      <c r="M1031" s="81">
        <v>0</v>
      </c>
      <c r="N1031" s="80">
        <v>0</v>
      </c>
      <c r="O1031" s="80"/>
      <c r="P1031" s="81">
        <v>0</v>
      </c>
      <c r="Q1031" s="82">
        <v>1.4799999999999999E-4</v>
      </c>
      <c r="R1031" s="83">
        <v>0</v>
      </c>
      <c r="S1031" s="80">
        <v>0</v>
      </c>
      <c r="T1031" s="81">
        <v>0</v>
      </c>
      <c r="U1031" s="81">
        <v>0</v>
      </c>
      <c r="V1031" s="84">
        <v>1.5699999999999999E-4</v>
      </c>
      <c r="W1031" s="85">
        <v>0</v>
      </c>
      <c r="X1031" s="62"/>
      <c r="Y1031" s="9"/>
    </row>
    <row r="1032" spans="7:25" x14ac:dyDescent="0.3">
      <c r="G1032" s="77"/>
      <c r="H1032" s="62">
        <v>71</v>
      </c>
      <c r="I1032" s="62" t="s">
        <v>18</v>
      </c>
      <c r="J1032" s="78">
        <v>843</v>
      </c>
      <c r="K1032" s="79">
        <v>0</v>
      </c>
      <c r="L1032" s="80">
        <v>0</v>
      </c>
      <c r="M1032" s="81">
        <v>0</v>
      </c>
      <c r="N1032" s="80">
        <v>0</v>
      </c>
      <c r="O1032" s="80"/>
      <c r="P1032" s="81">
        <v>0</v>
      </c>
      <c r="Q1032" s="82">
        <v>1.0000000000000001E-5</v>
      </c>
      <c r="R1032" s="83">
        <v>0</v>
      </c>
      <c r="S1032" s="80">
        <v>0</v>
      </c>
      <c r="T1032" s="81">
        <v>0</v>
      </c>
      <c r="U1032" s="81">
        <v>0</v>
      </c>
      <c r="V1032" s="84">
        <v>1.1E-5</v>
      </c>
      <c r="W1032" s="85">
        <v>0</v>
      </c>
      <c r="X1032" s="62"/>
      <c r="Y1032" s="9"/>
    </row>
    <row r="1033" spans="7:25" x14ac:dyDescent="0.3">
      <c r="G1033" s="77"/>
      <c r="H1033" s="62">
        <v>72</v>
      </c>
      <c r="I1033" s="62" t="s">
        <v>28</v>
      </c>
      <c r="J1033" s="78">
        <v>843</v>
      </c>
      <c r="K1033" s="79">
        <v>0</v>
      </c>
      <c r="L1033" s="80">
        <v>0</v>
      </c>
      <c r="M1033" s="81">
        <v>0</v>
      </c>
      <c r="N1033" s="80">
        <v>0</v>
      </c>
      <c r="O1033" s="80"/>
      <c r="P1033" s="81">
        <v>0</v>
      </c>
      <c r="Q1033" s="82">
        <v>2.9999999999999997E-4</v>
      </c>
      <c r="R1033" s="83">
        <v>0</v>
      </c>
      <c r="S1033" s="80">
        <v>0</v>
      </c>
      <c r="T1033" s="81">
        <v>0</v>
      </c>
      <c r="U1033" s="81">
        <v>0</v>
      </c>
      <c r="V1033" s="84">
        <v>3.1799999999999998E-4</v>
      </c>
      <c r="W1033" s="85">
        <v>0</v>
      </c>
      <c r="X1033" s="62"/>
      <c r="Y1033" s="9"/>
    </row>
    <row r="1034" spans="7:25" x14ac:dyDescent="0.3">
      <c r="G1034" s="77"/>
      <c r="H1034" s="62">
        <v>89</v>
      </c>
      <c r="I1034" s="62" t="s">
        <v>117</v>
      </c>
      <c r="J1034" s="78">
        <v>843</v>
      </c>
      <c r="K1034" s="79">
        <v>0.6</v>
      </c>
      <c r="L1034" s="80">
        <v>0</v>
      </c>
      <c r="M1034" s="81">
        <v>0</v>
      </c>
      <c r="N1034" s="80">
        <v>0</v>
      </c>
      <c r="O1034" s="80"/>
      <c r="P1034" s="81">
        <v>0</v>
      </c>
      <c r="Q1034" s="82">
        <v>0</v>
      </c>
      <c r="R1034" s="83">
        <v>0</v>
      </c>
      <c r="S1034" s="80">
        <v>0</v>
      </c>
      <c r="T1034" s="81">
        <v>0</v>
      </c>
      <c r="U1034" s="81">
        <v>0</v>
      </c>
      <c r="V1034" s="84">
        <v>0</v>
      </c>
      <c r="W1034" s="85">
        <v>0</v>
      </c>
      <c r="X1034" s="62"/>
      <c r="Y1034" s="9"/>
    </row>
    <row r="1035" spans="7:25" x14ac:dyDescent="0.3">
      <c r="G1035" s="77"/>
      <c r="H1035" s="62">
        <v>104</v>
      </c>
      <c r="I1035" s="62" t="s">
        <v>88</v>
      </c>
      <c r="J1035" s="78">
        <v>843</v>
      </c>
      <c r="K1035" s="79">
        <v>0.6</v>
      </c>
      <c r="L1035" s="80">
        <v>0</v>
      </c>
      <c r="M1035" s="81">
        <v>0</v>
      </c>
      <c r="N1035" s="80">
        <v>0</v>
      </c>
      <c r="O1035" s="80"/>
      <c r="P1035" s="81">
        <v>0</v>
      </c>
      <c r="Q1035" s="82">
        <v>0</v>
      </c>
      <c r="R1035" s="83">
        <v>0</v>
      </c>
      <c r="S1035" s="80">
        <v>0</v>
      </c>
      <c r="T1035" s="81">
        <v>0</v>
      </c>
      <c r="U1035" s="81">
        <v>0</v>
      </c>
      <c r="V1035" s="84">
        <v>0</v>
      </c>
      <c r="W1035" s="85">
        <v>0</v>
      </c>
      <c r="X1035" s="62"/>
      <c r="Y1035" s="9"/>
    </row>
    <row r="1036" spans="7:25" x14ac:dyDescent="0.3">
      <c r="G1036" s="77"/>
      <c r="H1036" s="62">
        <v>117</v>
      </c>
      <c r="I1036" s="62" t="s">
        <v>21</v>
      </c>
      <c r="J1036" s="78">
        <v>843</v>
      </c>
      <c r="K1036" s="79">
        <v>0.6</v>
      </c>
      <c r="L1036" s="80">
        <v>0</v>
      </c>
      <c r="M1036" s="81">
        <v>0</v>
      </c>
      <c r="N1036" s="80">
        <v>0</v>
      </c>
      <c r="O1036" s="80"/>
      <c r="P1036" s="81">
        <v>0</v>
      </c>
      <c r="Q1036" s="82">
        <v>2.5700000000000001E-4</v>
      </c>
      <c r="R1036" s="83">
        <v>0</v>
      </c>
      <c r="S1036" s="80">
        <v>0</v>
      </c>
      <c r="T1036" s="81">
        <v>0</v>
      </c>
      <c r="U1036" s="81">
        <v>0</v>
      </c>
      <c r="V1036" s="84">
        <v>2.7300000000000002E-4</v>
      </c>
      <c r="W1036" s="85">
        <v>0</v>
      </c>
      <c r="X1036" s="62"/>
      <c r="Y1036" s="9"/>
    </row>
    <row r="1037" spans="7:25" ht="15" thickBot="1" x14ac:dyDescent="0.35">
      <c r="G1037" s="86"/>
      <c r="H1037" s="87"/>
      <c r="I1037" s="87"/>
      <c r="J1037" s="87"/>
      <c r="K1037" s="87"/>
      <c r="L1037" s="87"/>
      <c r="M1037" s="87"/>
      <c r="N1037" s="87"/>
      <c r="O1037" s="87"/>
      <c r="P1037" s="87"/>
      <c r="Q1037" s="87"/>
      <c r="R1037" s="87"/>
      <c r="S1037" s="87"/>
      <c r="T1037" s="87"/>
      <c r="U1037" s="87"/>
      <c r="V1037" s="87"/>
      <c r="W1037" s="88"/>
      <c r="X1037" s="62"/>
      <c r="Y1037" s="9"/>
    </row>
    <row r="1038" spans="7:25" x14ac:dyDescent="0.3">
      <c r="G1038" s="62">
        <v>89</v>
      </c>
      <c r="H1038" s="62" t="s">
        <v>117</v>
      </c>
      <c r="I1038" s="62"/>
      <c r="J1038" s="78"/>
      <c r="K1038" s="79"/>
      <c r="L1038" s="81"/>
      <c r="M1038" s="81"/>
      <c r="N1038" s="81"/>
      <c r="O1038" s="81"/>
      <c r="P1038" s="81"/>
      <c r="Q1038" s="84"/>
      <c r="R1038" s="83">
        <v>221776.02429600002</v>
      </c>
      <c r="S1038" s="81"/>
      <c r="T1038" s="81"/>
      <c r="U1038" s="81"/>
      <c r="V1038" s="84"/>
      <c r="W1038" s="83">
        <v>21657.897533999996</v>
      </c>
      <c r="X1038" s="89">
        <v>243433.92183000001</v>
      </c>
      <c r="Y1038" s="9"/>
    </row>
    <row r="1039" spans="7:25" x14ac:dyDescent="0.3">
      <c r="G1039" s="62"/>
      <c r="H1039" s="62"/>
      <c r="I1039" s="62"/>
      <c r="J1039" s="78"/>
      <c r="K1039" s="79"/>
      <c r="L1039" s="81"/>
      <c r="M1039" s="81"/>
      <c r="N1039" s="81"/>
      <c r="O1039" s="81"/>
      <c r="P1039" s="81"/>
      <c r="Q1039" s="84"/>
      <c r="R1039" s="83"/>
      <c r="S1039" s="81"/>
      <c r="T1039" s="81"/>
      <c r="U1039" s="81"/>
      <c r="V1039" s="84"/>
      <c r="W1039" s="83"/>
      <c r="X1039" s="62"/>
      <c r="Y1039" s="9"/>
    </row>
    <row r="1040" spans="7:25" ht="15" thickBot="1" x14ac:dyDescent="0.35">
      <c r="G1040" s="62"/>
      <c r="H1040" s="62"/>
      <c r="I1040" s="62"/>
      <c r="J1040" s="63" t="s">
        <v>59</v>
      </c>
      <c r="K1040" s="64" t="s">
        <v>60</v>
      </c>
      <c r="L1040" s="65" t="s">
        <v>61</v>
      </c>
      <c r="M1040" s="65" t="s">
        <v>186</v>
      </c>
      <c r="N1040" s="65" t="s">
        <v>62</v>
      </c>
      <c r="O1040" s="65" t="s">
        <v>187</v>
      </c>
      <c r="P1040" s="65" t="s">
        <v>63</v>
      </c>
      <c r="Q1040" s="66" t="s">
        <v>64</v>
      </c>
      <c r="R1040" s="67" t="s">
        <v>65</v>
      </c>
      <c r="S1040" s="65" t="s">
        <v>66</v>
      </c>
      <c r="T1040" s="65" t="s">
        <v>67</v>
      </c>
      <c r="U1040" s="65" t="s">
        <v>68</v>
      </c>
      <c r="V1040" s="66" t="s">
        <v>69</v>
      </c>
      <c r="W1040" s="67" t="s">
        <v>70</v>
      </c>
      <c r="X1040" s="62"/>
      <c r="Y1040" s="9"/>
    </row>
    <row r="1041" spans="7:25" ht="15.6" x14ac:dyDescent="0.3">
      <c r="G1041" s="68">
        <v>114</v>
      </c>
      <c r="H1041" s="69" t="s">
        <v>120</v>
      </c>
      <c r="I1041" s="70"/>
      <c r="J1041" s="71"/>
      <c r="K1041" s="72"/>
      <c r="L1041" s="73"/>
      <c r="M1041" s="73"/>
      <c r="N1041" s="73"/>
      <c r="O1041" s="73"/>
      <c r="P1041" s="73"/>
      <c r="Q1041" s="74"/>
      <c r="R1041" s="75"/>
      <c r="S1041" s="73"/>
      <c r="T1041" s="73"/>
      <c r="U1041" s="73"/>
      <c r="V1041" s="74"/>
      <c r="W1041" s="76"/>
      <c r="X1041" s="62"/>
      <c r="Y1041" s="9"/>
    </row>
    <row r="1042" spans="7:25" x14ac:dyDescent="0.3">
      <c r="G1042" s="77"/>
      <c r="H1042" s="62">
        <v>1</v>
      </c>
      <c r="I1042" s="62" t="s">
        <v>11</v>
      </c>
      <c r="J1042" s="78">
        <v>422</v>
      </c>
      <c r="K1042" s="79">
        <v>1</v>
      </c>
      <c r="L1042" s="80">
        <v>33238804</v>
      </c>
      <c r="M1042" s="81">
        <v>8593726</v>
      </c>
      <c r="N1042" s="80">
        <v>92950</v>
      </c>
      <c r="O1042" s="80"/>
      <c r="P1042" s="81">
        <v>24738028</v>
      </c>
      <c r="Q1042" s="82">
        <v>2.2769999999999999E-3</v>
      </c>
      <c r="R1042" s="83">
        <v>56328.489755999995</v>
      </c>
      <c r="S1042" s="80">
        <v>3276256</v>
      </c>
      <c r="T1042" s="81">
        <v>210871</v>
      </c>
      <c r="U1042" s="81">
        <v>3065385</v>
      </c>
      <c r="V1042" s="84">
        <v>1.91E-3</v>
      </c>
      <c r="W1042" s="85">
        <v>5854.8853500000005</v>
      </c>
      <c r="X1042" s="62"/>
      <c r="Y1042" s="9"/>
    </row>
    <row r="1043" spans="7:25" x14ac:dyDescent="0.3">
      <c r="G1043" s="77"/>
      <c r="H1043" s="62">
        <v>2</v>
      </c>
      <c r="I1043" s="62" t="s">
        <v>27</v>
      </c>
      <c r="J1043" s="78">
        <v>422</v>
      </c>
      <c r="K1043" s="79">
        <v>1</v>
      </c>
      <c r="L1043" s="80">
        <v>33238804</v>
      </c>
      <c r="M1043" s="81">
        <v>8593726</v>
      </c>
      <c r="N1043" s="80">
        <v>92950</v>
      </c>
      <c r="O1043" s="80"/>
      <c r="P1043" s="81">
        <v>24738028</v>
      </c>
      <c r="Q1043" s="82">
        <v>2.6200000000000003E-4</v>
      </c>
      <c r="R1043" s="83">
        <v>6481.3633360000003</v>
      </c>
      <c r="S1043" s="80">
        <v>3276256</v>
      </c>
      <c r="T1043" s="81">
        <v>210871</v>
      </c>
      <c r="U1043" s="81">
        <v>3065385</v>
      </c>
      <c r="V1043" s="84">
        <v>2.6899999999999998E-4</v>
      </c>
      <c r="W1043" s="85">
        <v>824.5885649999999</v>
      </c>
      <c r="X1043" s="62"/>
      <c r="Y1043" s="9"/>
    </row>
    <row r="1044" spans="7:25" x14ac:dyDescent="0.3">
      <c r="G1044" s="77"/>
      <c r="H1044" s="62">
        <v>3</v>
      </c>
      <c r="I1044" s="62" t="s">
        <v>20</v>
      </c>
      <c r="J1044" s="78">
        <v>422</v>
      </c>
      <c r="K1044" s="79">
        <v>1</v>
      </c>
      <c r="L1044" s="80">
        <v>33238804</v>
      </c>
      <c r="M1044" s="81">
        <v>8593726</v>
      </c>
      <c r="N1044" s="80">
        <v>92950</v>
      </c>
      <c r="O1044" s="80"/>
      <c r="P1044" s="81">
        <v>24738028</v>
      </c>
      <c r="Q1044" s="82">
        <v>5.7799999999999995E-4</v>
      </c>
      <c r="R1044" s="83">
        <v>14298.580183999999</v>
      </c>
      <c r="S1044" s="80">
        <v>3276256</v>
      </c>
      <c r="T1044" s="81">
        <v>210871</v>
      </c>
      <c r="U1044" s="81">
        <v>3065385</v>
      </c>
      <c r="V1044" s="84">
        <v>5.9699999999999998E-4</v>
      </c>
      <c r="W1044" s="85">
        <v>1830.0348449999999</v>
      </c>
      <c r="X1044" s="62"/>
      <c r="Y1044" s="9"/>
    </row>
    <row r="1045" spans="7:25" x14ac:dyDescent="0.3">
      <c r="G1045" s="77"/>
      <c r="H1045" s="62">
        <v>5</v>
      </c>
      <c r="I1045" s="62" t="s">
        <v>17</v>
      </c>
      <c r="J1045" s="78">
        <v>422</v>
      </c>
      <c r="K1045" s="79">
        <v>1</v>
      </c>
      <c r="L1045" s="80">
        <v>33238804</v>
      </c>
      <c r="M1045" s="81">
        <v>8593726</v>
      </c>
      <c r="N1045" s="80">
        <v>92950</v>
      </c>
      <c r="O1045" s="80"/>
      <c r="P1045" s="81">
        <v>24738028</v>
      </c>
      <c r="Q1045" s="82">
        <v>6.2979999999999998E-3</v>
      </c>
      <c r="R1045" s="83">
        <v>155800.10034400001</v>
      </c>
      <c r="S1045" s="80">
        <v>3276256</v>
      </c>
      <c r="T1045" s="81">
        <v>210871</v>
      </c>
      <c r="U1045" s="81">
        <v>3065385</v>
      </c>
      <c r="V1045" s="84">
        <v>6.6930000000000002E-3</v>
      </c>
      <c r="W1045" s="85">
        <v>20516.621804999999</v>
      </c>
      <c r="X1045" s="62"/>
      <c r="Y1045" s="9"/>
    </row>
    <row r="1046" spans="7:25" x14ac:dyDescent="0.3">
      <c r="G1046" s="77"/>
      <c r="H1046" s="62">
        <v>137</v>
      </c>
      <c r="I1046" s="62" t="s">
        <v>160</v>
      </c>
      <c r="J1046" s="78">
        <v>422</v>
      </c>
      <c r="K1046" s="79">
        <v>1</v>
      </c>
      <c r="L1046" s="80">
        <v>33238804</v>
      </c>
      <c r="M1046" s="81">
        <v>8593726</v>
      </c>
      <c r="N1046" s="80">
        <v>92950</v>
      </c>
      <c r="O1046" s="80"/>
      <c r="P1046" s="81">
        <v>24738028</v>
      </c>
      <c r="Q1046" s="82">
        <v>7.4999999999999993E-5</v>
      </c>
      <c r="R1046" s="83">
        <v>1855.3520999999998</v>
      </c>
      <c r="S1046" s="80">
        <v>3276256</v>
      </c>
      <c r="T1046" s="81">
        <v>210871</v>
      </c>
      <c r="U1046" s="81">
        <v>3065385</v>
      </c>
      <c r="V1046" s="84">
        <v>0</v>
      </c>
      <c r="W1046" s="85">
        <v>0</v>
      </c>
      <c r="X1046" s="62"/>
      <c r="Y1046" s="9"/>
    </row>
    <row r="1047" spans="7:25" x14ac:dyDescent="0.3">
      <c r="G1047" s="77"/>
      <c r="H1047" s="62">
        <v>6</v>
      </c>
      <c r="I1047" s="62" t="s">
        <v>76</v>
      </c>
      <c r="J1047" s="78">
        <v>422</v>
      </c>
      <c r="K1047" s="79">
        <v>1</v>
      </c>
      <c r="L1047" s="80">
        <v>33238804</v>
      </c>
      <c r="M1047" s="81">
        <v>8593726</v>
      </c>
      <c r="N1047" s="80">
        <v>92950</v>
      </c>
      <c r="O1047" s="80"/>
      <c r="P1047" s="81">
        <v>24738028</v>
      </c>
      <c r="Q1047" s="82">
        <v>0</v>
      </c>
      <c r="R1047" s="83">
        <v>0</v>
      </c>
      <c r="S1047" s="80">
        <v>3276256</v>
      </c>
      <c r="T1047" s="81">
        <v>210871</v>
      </c>
      <c r="U1047" s="81">
        <v>3065385</v>
      </c>
      <c r="V1047" s="84">
        <v>0</v>
      </c>
      <c r="W1047" s="85">
        <v>0</v>
      </c>
      <c r="X1047" s="62"/>
      <c r="Y1047" s="9"/>
    </row>
    <row r="1048" spans="7:25" x14ac:dyDescent="0.3">
      <c r="G1048" s="77"/>
      <c r="H1048" s="62">
        <v>7</v>
      </c>
      <c r="I1048" s="62" t="s">
        <v>9</v>
      </c>
      <c r="J1048" s="78">
        <v>422</v>
      </c>
      <c r="K1048" s="79">
        <v>1</v>
      </c>
      <c r="L1048" s="80">
        <v>33238804</v>
      </c>
      <c r="M1048" s="81">
        <v>8593726</v>
      </c>
      <c r="N1048" s="80">
        <v>92950</v>
      </c>
      <c r="O1048" s="80"/>
      <c r="P1048" s="81">
        <v>24738028</v>
      </c>
      <c r="Q1048" s="82">
        <v>1.1900000000000001E-4</v>
      </c>
      <c r="R1048" s="83">
        <v>2943.8253320000003</v>
      </c>
      <c r="S1048" s="80">
        <v>3276256</v>
      </c>
      <c r="T1048" s="81">
        <v>210871</v>
      </c>
      <c r="U1048" s="81">
        <v>3065385</v>
      </c>
      <c r="V1048" s="84">
        <v>1.27E-4</v>
      </c>
      <c r="W1048" s="85">
        <v>389.30389500000001</v>
      </c>
      <c r="X1048" s="62"/>
      <c r="Y1048" s="9"/>
    </row>
    <row r="1049" spans="7:25" x14ac:dyDescent="0.3">
      <c r="G1049" s="77"/>
      <c r="H1049" s="62">
        <v>8</v>
      </c>
      <c r="I1049" s="62" t="s">
        <v>23</v>
      </c>
      <c r="J1049" s="78">
        <v>422</v>
      </c>
      <c r="K1049" s="79">
        <v>1</v>
      </c>
      <c r="L1049" s="80">
        <v>33238804</v>
      </c>
      <c r="M1049" s="81">
        <v>8593726</v>
      </c>
      <c r="N1049" s="80">
        <v>92950</v>
      </c>
      <c r="O1049" s="80"/>
      <c r="P1049" s="81">
        <v>24738028</v>
      </c>
      <c r="Q1049" s="82">
        <v>1.74E-4</v>
      </c>
      <c r="R1049" s="83">
        <v>4304.4168719999998</v>
      </c>
      <c r="S1049" s="80">
        <v>3276256</v>
      </c>
      <c r="T1049" s="81">
        <v>210871</v>
      </c>
      <c r="U1049" s="81">
        <v>3065385</v>
      </c>
      <c r="V1049" s="84">
        <v>1.8699999999999999E-4</v>
      </c>
      <c r="W1049" s="85">
        <v>573.22699499999999</v>
      </c>
      <c r="X1049" s="62"/>
      <c r="Y1049" s="9"/>
    </row>
    <row r="1050" spans="7:25" x14ac:dyDescent="0.3">
      <c r="G1050" s="77"/>
      <c r="H1050" s="62">
        <v>10</v>
      </c>
      <c r="I1050" s="62" t="s">
        <v>118</v>
      </c>
      <c r="J1050" s="78">
        <v>422</v>
      </c>
      <c r="K1050" s="79">
        <v>1</v>
      </c>
      <c r="L1050" s="80">
        <v>33238804</v>
      </c>
      <c r="M1050" s="81">
        <v>8593726</v>
      </c>
      <c r="N1050" s="80">
        <v>92950</v>
      </c>
      <c r="O1050" s="80"/>
      <c r="P1050" s="81">
        <v>24738028</v>
      </c>
      <c r="Q1050" s="82">
        <v>0</v>
      </c>
      <c r="R1050" s="83">
        <v>0</v>
      </c>
      <c r="S1050" s="80">
        <v>3276256</v>
      </c>
      <c r="T1050" s="81">
        <v>210871</v>
      </c>
      <c r="U1050" s="81">
        <v>3065385</v>
      </c>
      <c r="V1050" s="84">
        <v>0</v>
      </c>
      <c r="W1050" s="85">
        <v>0</v>
      </c>
      <c r="X1050" s="62"/>
      <c r="Y1050" s="9"/>
    </row>
    <row r="1051" spans="7:25" x14ac:dyDescent="0.3">
      <c r="G1051" s="77"/>
      <c r="H1051" s="62">
        <v>17</v>
      </c>
      <c r="I1051" s="62" t="s">
        <v>16</v>
      </c>
      <c r="J1051" s="78">
        <v>422</v>
      </c>
      <c r="K1051" s="79">
        <v>1</v>
      </c>
      <c r="L1051" s="80">
        <v>33238804</v>
      </c>
      <c r="M1051" s="81">
        <v>8593726</v>
      </c>
      <c r="N1051" s="80">
        <v>92950</v>
      </c>
      <c r="O1051" s="80"/>
      <c r="P1051" s="81">
        <v>24738028</v>
      </c>
      <c r="Q1051" s="82">
        <v>7.0899999999999999E-4</v>
      </c>
      <c r="R1051" s="83">
        <v>17539.261852</v>
      </c>
      <c r="S1051" s="80">
        <v>3276256</v>
      </c>
      <c r="T1051" s="81">
        <v>210871</v>
      </c>
      <c r="U1051" s="81">
        <v>3065385</v>
      </c>
      <c r="V1051" s="84">
        <v>7.5799999999999999E-4</v>
      </c>
      <c r="W1051" s="85">
        <v>2323.5618300000001</v>
      </c>
      <c r="X1051" s="62"/>
      <c r="Y1051" s="9"/>
    </row>
    <row r="1052" spans="7:25" x14ac:dyDescent="0.3">
      <c r="G1052" s="77"/>
      <c r="H1052" s="62">
        <v>32</v>
      </c>
      <c r="I1052" s="62" t="s">
        <v>5</v>
      </c>
      <c r="J1052" s="78">
        <v>422</v>
      </c>
      <c r="K1052" s="79">
        <v>1</v>
      </c>
      <c r="L1052" s="80">
        <v>33238804</v>
      </c>
      <c r="M1052" s="81">
        <v>8593726</v>
      </c>
      <c r="N1052" s="80">
        <v>92950</v>
      </c>
      <c r="O1052" s="80"/>
      <c r="P1052" s="81">
        <v>24738028</v>
      </c>
      <c r="Q1052" s="82">
        <v>1.078E-3</v>
      </c>
      <c r="R1052" s="83">
        <v>26667.594183999998</v>
      </c>
      <c r="S1052" s="80">
        <v>3276256</v>
      </c>
      <c r="T1052" s="81">
        <v>210871</v>
      </c>
      <c r="U1052" s="81">
        <v>3065385</v>
      </c>
      <c r="V1052" s="84">
        <v>1.1440000000000001E-3</v>
      </c>
      <c r="W1052" s="85">
        <v>3506.80044</v>
      </c>
      <c r="X1052" s="62"/>
      <c r="Y1052" s="9"/>
    </row>
    <row r="1053" spans="7:25" x14ac:dyDescent="0.3">
      <c r="G1053" s="77"/>
      <c r="H1053" s="62">
        <v>38</v>
      </c>
      <c r="I1053" s="62" t="s">
        <v>12</v>
      </c>
      <c r="J1053" s="78">
        <v>422</v>
      </c>
      <c r="K1053" s="79">
        <v>1</v>
      </c>
      <c r="L1053" s="80">
        <v>33238804</v>
      </c>
      <c r="M1053" s="81">
        <v>8593726</v>
      </c>
      <c r="N1053" s="80">
        <v>92950</v>
      </c>
      <c r="O1053" s="80"/>
      <c r="P1053" s="81">
        <v>24738028</v>
      </c>
      <c r="Q1053" s="82">
        <v>9.5000000000000005E-5</v>
      </c>
      <c r="R1053" s="83">
        <v>2350.1126600000002</v>
      </c>
      <c r="S1053" s="80">
        <v>3276256</v>
      </c>
      <c r="T1053" s="81">
        <v>210871</v>
      </c>
      <c r="U1053" s="81">
        <v>3065385</v>
      </c>
      <c r="V1053" s="84">
        <v>7.8999999999999996E-5</v>
      </c>
      <c r="W1053" s="85">
        <v>242.165415</v>
      </c>
      <c r="X1053" s="62"/>
      <c r="Y1053" s="9"/>
    </row>
    <row r="1054" spans="7:25" x14ac:dyDescent="0.3">
      <c r="G1054" s="77"/>
      <c r="H1054" s="62">
        <v>55</v>
      </c>
      <c r="I1054" s="62" t="s">
        <v>26</v>
      </c>
      <c r="J1054" s="78">
        <v>422</v>
      </c>
      <c r="K1054" s="79">
        <v>1</v>
      </c>
      <c r="L1054" s="80">
        <v>33238804</v>
      </c>
      <c r="M1054" s="81">
        <v>8593726</v>
      </c>
      <c r="N1054" s="80">
        <v>92950</v>
      </c>
      <c r="O1054" s="80"/>
      <c r="P1054" s="81">
        <v>24738028</v>
      </c>
      <c r="Q1054" s="82">
        <v>1.4799999999999999E-4</v>
      </c>
      <c r="R1054" s="83">
        <v>3661.2281439999997</v>
      </c>
      <c r="S1054" s="80">
        <v>3276256</v>
      </c>
      <c r="T1054" s="81">
        <v>210871</v>
      </c>
      <c r="U1054" s="81">
        <v>3065385</v>
      </c>
      <c r="V1054" s="84">
        <v>1.5699999999999999E-4</v>
      </c>
      <c r="W1054" s="85">
        <v>481.265445</v>
      </c>
      <c r="X1054" s="62"/>
      <c r="Y1054" s="9"/>
    </row>
    <row r="1055" spans="7:25" x14ac:dyDescent="0.3">
      <c r="G1055" s="77"/>
      <c r="H1055" s="62">
        <v>71</v>
      </c>
      <c r="I1055" s="62" t="s">
        <v>18</v>
      </c>
      <c r="J1055" s="78">
        <v>422</v>
      </c>
      <c r="K1055" s="79">
        <v>0</v>
      </c>
      <c r="L1055" s="80">
        <v>33238804</v>
      </c>
      <c r="M1055" s="81">
        <v>8593726</v>
      </c>
      <c r="N1055" s="80">
        <v>92950</v>
      </c>
      <c r="O1055" s="80"/>
      <c r="P1055" s="81">
        <v>0</v>
      </c>
      <c r="Q1055" s="82">
        <v>1.0000000000000001E-5</v>
      </c>
      <c r="R1055" s="83">
        <v>0</v>
      </c>
      <c r="S1055" s="80">
        <v>3276256</v>
      </c>
      <c r="T1055" s="81">
        <v>210871</v>
      </c>
      <c r="U1055" s="81">
        <v>0</v>
      </c>
      <c r="V1055" s="84">
        <v>1.1E-5</v>
      </c>
      <c r="W1055" s="85">
        <v>0</v>
      </c>
      <c r="X1055" s="62"/>
      <c r="Y1055" s="9"/>
    </row>
    <row r="1056" spans="7:25" x14ac:dyDescent="0.3">
      <c r="G1056" s="77"/>
      <c r="H1056" s="62">
        <v>72</v>
      </c>
      <c r="I1056" s="62" t="s">
        <v>28</v>
      </c>
      <c r="J1056" s="78">
        <v>422</v>
      </c>
      <c r="K1056" s="79">
        <v>0</v>
      </c>
      <c r="L1056" s="80">
        <v>33238804</v>
      </c>
      <c r="M1056" s="81">
        <v>8593726</v>
      </c>
      <c r="N1056" s="80">
        <v>92950</v>
      </c>
      <c r="O1056" s="80"/>
      <c r="P1056" s="81">
        <v>0</v>
      </c>
      <c r="Q1056" s="82">
        <v>2.9999999999999997E-4</v>
      </c>
      <c r="R1056" s="83">
        <v>0</v>
      </c>
      <c r="S1056" s="80">
        <v>3276256</v>
      </c>
      <c r="T1056" s="81">
        <v>210871</v>
      </c>
      <c r="U1056" s="81">
        <v>0</v>
      </c>
      <c r="V1056" s="84">
        <v>3.1799999999999998E-4</v>
      </c>
      <c r="W1056" s="85">
        <v>0</v>
      </c>
      <c r="X1056" s="62"/>
      <c r="Y1056" s="9"/>
    </row>
    <row r="1057" spans="7:25" x14ac:dyDescent="0.3">
      <c r="G1057" s="77"/>
      <c r="H1057" s="62">
        <v>104</v>
      </c>
      <c r="I1057" s="62" t="s">
        <v>88</v>
      </c>
      <c r="J1057" s="78">
        <v>422</v>
      </c>
      <c r="K1057" s="79">
        <v>1</v>
      </c>
      <c r="L1057" s="80">
        <v>33238804</v>
      </c>
      <c r="M1057" s="81">
        <v>8593726</v>
      </c>
      <c r="N1057" s="80">
        <v>92950</v>
      </c>
      <c r="O1057" s="80"/>
      <c r="P1057" s="81">
        <v>24738028</v>
      </c>
      <c r="Q1057" s="82">
        <v>0</v>
      </c>
      <c r="R1057" s="83">
        <v>0</v>
      </c>
      <c r="S1057" s="80">
        <v>3276256</v>
      </c>
      <c r="T1057" s="81">
        <v>210871</v>
      </c>
      <c r="U1057" s="81">
        <v>3065385</v>
      </c>
      <c r="V1057" s="84">
        <v>0</v>
      </c>
      <c r="W1057" s="85">
        <v>0</v>
      </c>
      <c r="X1057" s="62"/>
      <c r="Y1057" s="9"/>
    </row>
    <row r="1058" spans="7:25" x14ac:dyDescent="0.3">
      <c r="G1058" s="77"/>
      <c r="H1058" s="62">
        <v>114</v>
      </c>
      <c r="I1058" s="62" t="s">
        <v>120</v>
      </c>
      <c r="J1058" s="78">
        <v>422</v>
      </c>
      <c r="K1058" s="79">
        <v>1</v>
      </c>
      <c r="L1058" s="80">
        <v>33238804</v>
      </c>
      <c r="M1058" s="81">
        <v>8593726</v>
      </c>
      <c r="N1058" s="80">
        <v>92950</v>
      </c>
      <c r="O1058" s="80"/>
      <c r="P1058" s="81">
        <v>24738028</v>
      </c>
      <c r="Q1058" s="82">
        <v>0</v>
      </c>
      <c r="R1058" s="83">
        <v>0</v>
      </c>
      <c r="S1058" s="80">
        <v>3276256</v>
      </c>
      <c r="T1058" s="81">
        <v>210871</v>
      </c>
      <c r="U1058" s="81">
        <v>3065385</v>
      </c>
      <c r="V1058" s="84">
        <v>0</v>
      </c>
      <c r="W1058" s="85">
        <v>0</v>
      </c>
      <c r="X1058" s="62"/>
      <c r="Y1058" s="9"/>
    </row>
    <row r="1059" spans="7:25" x14ac:dyDescent="0.3">
      <c r="G1059" s="77"/>
      <c r="H1059" s="62">
        <v>117</v>
      </c>
      <c r="I1059" s="62" t="s">
        <v>21</v>
      </c>
      <c r="J1059" s="78">
        <v>422</v>
      </c>
      <c r="K1059" s="79">
        <v>1</v>
      </c>
      <c r="L1059" s="80">
        <v>33238804</v>
      </c>
      <c r="M1059" s="81">
        <v>8593726</v>
      </c>
      <c r="N1059" s="80">
        <v>92950</v>
      </c>
      <c r="O1059" s="80"/>
      <c r="P1059" s="81">
        <v>24738028</v>
      </c>
      <c r="Q1059" s="82">
        <v>2.5700000000000001E-4</v>
      </c>
      <c r="R1059" s="83">
        <v>6357.6731960000006</v>
      </c>
      <c r="S1059" s="80">
        <v>3276256</v>
      </c>
      <c r="T1059" s="81">
        <v>210871</v>
      </c>
      <c r="U1059" s="81">
        <v>3065385</v>
      </c>
      <c r="V1059" s="84">
        <v>2.7300000000000002E-4</v>
      </c>
      <c r="W1059" s="85">
        <v>836.8501050000001</v>
      </c>
      <c r="X1059" s="62"/>
      <c r="Y1059" s="9"/>
    </row>
    <row r="1060" spans="7:25" x14ac:dyDescent="0.3">
      <c r="G1060" s="77"/>
      <c r="H1060" s="62"/>
      <c r="I1060" s="62"/>
      <c r="J1060" s="78"/>
      <c r="K1060" s="79"/>
      <c r="L1060" s="81"/>
      <c r="M1060" s="81"/>
      <c r="N1060" s="81"/>
      <c r="O1060" s="81"/>
      <c r="P1060" s="81"/>
      <c r="Q1060" s="84"/>
      <c r="R1060" s="83"/>
      <c r="S1060" s="81"/>
      <c r="T1060" s="81"/>
      <c r="U1060" s="81"/>
      <c r="V1060" s="84"/>
      <c r="W1060" s="85"/>
      <c r="X1060" s="62"/>
      <c r="Y1060" s="9"/>
    </row>
    <row r="1061" spans="7:25" ht="15.6" x14ac:dyDescent="0.3">
      <c r="G1061" s="90">
        <v>114</v>
      </c>
      <c r="H1061" s="91" t="s">
        <v>120</v>
      </c>
      <c r="I1061" s="62"/>
      <c r="J1061" s="78"/>
      <c r="K1061" s="79"/>
      <c r="L1061" s="81"/>
      <c r="M1061" s="81"/>
      <c r="N1061" s="81"/>
      <c r="O1061" s="81"/>
      <c r="P1061" s="81"/>
      <c r="Q1061" s="84"/>
      <c r="R1061" s="83"/>
      <c r="S1061" s="81"/>
      <c r="T1061" s="81"/>
      <c r="U1061" s="81"/>
      <c r="V1061" s="84"/>
      <c r="W1061" s="85"/>
      <c r="X1061" s="62"/>
      <c r="Y1061" s="9"/>
    </row>
    <row r="1062" spans="7:25" x14ac:dyDescent="0.3">
      <c r="G1062" s="77"/>
      <c r="H1062" s="62">
        <v>1</v>
      </c>
      <c r="I1062" s="62" t="s">
        <v>11</v>
      </c>
      <c r="J1062" s="78">
        <v>957</v>
      </c>
      <c r="K1062" s="79">
        <v>1</v>
      </c>
      <c r="L1062" s="80">
        <v>0</v>
      </c>
      <c r="M1062" s="81"/>
      <c r="N1062" s="80">
        <v>39017</v>
      </c>
      <c r="O1062" s="80"/>
      <c r="P1062" s="81">
        <v>39017</v>
      </c>
      <c r="Q1062" s="82">
        <v>2.2769999999999999E-3</v>
      </c>
      <c r="R1062" s="83">
        <v>88.841708999999994</v>
      </c>
      <c r="S1062" s="80">
        <v>0</v>
      </c>
      <c r="T1062" s="81"/>
      <c r="U1062" s="81">
        <v>0</v>
      </c>
      <c r="V1062" s="84">
        <v>1.91E-3</v>
      </c>
      <c r="W1062" s="85">
        <v>0</v>
      </c>
      <c r="X1062" s="62"/>
      <c r="Y1062" s="9"/>
    </row>
    <row r="1063" spans="7:25" x14ac:dyDescent="0.3">
      <c r="G1063" s="77"/>
      <c r="H1063" s="62">
        <v>2</v>
      </c>
      <c r="I1063" s="62" t="s">
        <v>27</v>
      </c>
      <c r="J1063" s="78">
        <v>957</v>
      </c>
      <c r="K1063" s="79">
        <v>1</v>
      </c>
      <c r="L1063" s="80">
        <v>0</v>
      </c>
      <c r="M1063" s="81"/>
      <c r="N1063" s="80">
        <v>39017</v>
      </c>
      <c r="O1063" s="80"/>
      <c r="P1063" s="81">
        <v>39017</v>
      </c>
      <c r="Q1063" s="82">
        <v>2.6200000000000003E-4</v>
      </c>
      <c r="R1063" s="83">
        <v>10.222454000000001</v>
      </c>
      <c r="S1063" s="80">
        <v>0</v>
      </c>
      <c r="T1063" s="81"/>
      <c r="U1063" s="81">
        <v>0</v>
      </c>
      <c r="V1063" s="84">
        <v>2.6899999999999998E-4</v>
      </c>
      <c r="W1063" s="85">
        <v>0</v>
      </c>
      <c r="X1063" s="62"/>
      <c r="Y1063" s="9"/>
    </row>
    <row r="1064" spans="7:25" x14ac:dyDescent="0.3">
      <c r="G1064" s="77"/>
      <c r="H1064" s="62">
        <v>3</v>
      </c>
      <c r="I1064" s="62" t="s">
        <v>20</v>
      </c>
      <c r="J1064" s="78">
        <v>957</v>
      </c>
      <c r="K1064" s="79">
        <v>1</v>
      </c>
      <c r="L1064" s="80">
        <v>0</v>
      </c>
      <c r="M1064" s="81"/>
      <c r="N1064" s="80">
        <v>39017</v>
      </c>
      <c r="O1064" s="80"/>
      <c r="P1064" s="81">
        <v>39017</v>
      </c>
      <c r="Q1064" s="82">
        <v>5.7799999999999995E-4</v>
      </c>
      <c r="R1064" s="83">
        <v>22.551825999999998</v>
      </c>
      <c r="S1064" s="80">
        <v>0</v>
      </c>
      <c r="T1064" s="81"/>
      <c r="U1064" s="81">
        <v>0</v>
      </c>
      <c r="V1064" s="84">
        <v>5.9699999999999998E-4</v>
      </c>
      <c r="W1064" s="85">
        <v>0</v>
      </c>
      <c r="X1064" s="62"/>
      <c r="Y1064" s="9"/>
    </row>
    <row r="1065" spans="7:25" x14ac:dyDescent="0.3">
      <c r="G1065" s="77"/>
      <c r="H1065" s="62">
        <v>5</v>
      </c>
      <c r="I1065" s="62" t="s">
        <v>17</v>
      </c>
      <c r="J1065" s="78">
        <v>957</v>
      </c>
      <c r="K1065" s="79">
        <v>1</v>
      </c>
      <c r="L1065" s="80">
        <v>0</v>
      </c>
      <c r="M1065" s="81"/>
      <c r="N1065" s="80">
        <v>39017</v>
      </c>
      <c r="O1065" s="80"/>
      <c r="P1065" s="81">
        <v>39017</v>
      </c>
      <c r="Q1065" s="82">
        <v>6.2979999999999998E-3</v>
      </c>
      <c r="R1065" s="83">
        <v>245.72906599999999</v>
      </c>
      <c r="S1065" s="80">
        <v>0</v>
      </c>
      <c r="T1065" s="81"/>
      <c r="U1065" s="81">
        <v>0</v>
      </c>
      <c r="V1065" s="84">
        <v>6.6930000000000002E-3</v>
      </c>
      <c r="W1065" s="85">
        <v>0</v>
      </c>
      <c r="X1065" s="62"/>
      <c r="Y1065" s="9"/>
    </row>
    <row r="1066" spans="7:25" x14ac:dyDescent="0.3">
      <c r="G1066" s="77"/>
      <c r="H1066" s="62">
        <v>137</v>
      </c>
      <c r="I1066" s="62" t="s">
        <v>160</v>
      </c>
      <c r="J1066" s="78">
        <v>957</v>
      </c>
      <c r="K1066" s="79">
        <v>1</v>
      </c>
      <c r="L1066" s="80">
        <v>0</v>
      </c>
      <c r="M1066" s="81"/>
      <c r="N1066" s="80">
        <v>39017</v>
      </c>
      <c r="O1066" s="80"/>
      <c r="P1066" s="81">
        <v>39017</v>
      </c>
      <c r="Q1066" s="82">
        <v>7.4999999999999993E-5</v>
      </c>
      <c r="R1066" s="83">
        <v>2.926275</v>
      </c>
      <c r="S1066" s="80">
        <v>0</v>
      </c>
      <c r="T1066" s="81"/>
      <c r="U1066" s="81">
        <v>0</v>
      </c>
      <c r="V1066" s="84">
        <v>0</v>
      </c>
      <c r="W1066" s="85">
        <v>0</v>
      </c>
      <c r="X1066" s="62"/>
      <c r="Y1066" s="9"/>
    </row>
    <row r="1067" spans="7:25" x14ac:dyDescent="0.3">
      <c r="G1067" s="77"/>
      <c r="H1067" s="62">
        <v>6</v>
      </c>
      <c r="I1067" s="62" t="s">
        <v>76</v>
      </c>
      <c r="J1067" s="78">
        <v>957</v>
      </c>
      <c r="K1067" s="79">
        <v>1</v>
      </c>
      <c r="L1067" s="80">
        <v>0</v>
      </c>
      <c r="M1067" s="81"/>
      <c r="N1067" s="80">
        <v>39017</v>
      </c>
      <c r="O1067" s="80"/>
      <c r="P1067" s="81">
        <v>39017</v>
      </c>
      <c r="Q1067" s="82">
        <v>0</v>
      </c>
      <c r="R1067" s="83">
        <v>0</v>
      </c>
      <c r="S1067" s="80">
        <v>0</v>
      </c>
      <c r="T1067" s="81"/>
      <c r="U1067" s="81">
        <v>0</v>
      </c>
      <c r="V1067" s="84">
        <v>0</v>
      </c>
      <c r="W1067" s="85">
        <v>0</v>
      </c>
      <c r="X1067" s="62"/>
      <c r="Y1067" s="9"/>
    </row>
    <row r="1068" spans="7:25" x14ac:dyDescent="0.3">
      <c r="G1068" s="77"/>
      <c r="H1068" s="62">
        <v>7</v>
      </c>
      <c r="I1068" s="62" t="s">
        <v>9</v>
      </c>
      <c r="J1068" s="78">
        <v>957</v>
      </c>
      <c r="K1068" s="79">
        <v>1</v>
      </c>
      <c r="L1068" s="80">
        <v>0</v>
      </c>
      <c r="M1068" s="81"/>
      <c r="N1068" s="80">
        <v>39017</v>
      </c>
      <c r="O1068" s="80"/>
      <c r="P1068" s="81">
        <v>39017</v>
      </c>
      <c r="Q1068" s="82">
        <v>1.1900000000000001E-4</v>
      </c>
      <c r="R1068" s="83">
        <v>4.6430230000000003</v>
      </c>
      <c r="S1068" s="80">
        <v>0</v>
      </c>
      <c r="T1068" s="81"/>
      <c r="U1068" s="81">
        <v>0</v>
      </c>
      <c r="V1068" s="84">
        <v>1.27E-4</v>
      </c>
      <c r="W1068" s="85">
        <v>0</v>
      </c>
      <c r="X1068" s="62"/>
      <c r="Y1068" s="9"/>
    </row>
    <row r="1069" spans="7:25" x14ac:dyDescent="0.3">
      <c r="G1069" s="77"/>
      <c r="H1069" s="62">
        <v>8</v>
      </c>
      <c r="I1069" s="62" t="s">
        <v>23</v>
      </c>
      <c r="J1069" s="78">
        <v>957</v>
      </c>
      <c r="K1069" s="79">
        <v>1</v>
      </c>
      <c r="L1069" s="80">
        <v>0</v>
      </c>
      <c r="M1069" s="81"/>
      <c r="N1069" s="80">
        <v>39017</v>
      </c>
      <c r="O1069" s="80"/>
      <c r="P1069" s="81">
        <v>39017</v>
      </c>
      <c r="Q1069" s="82">
        <v>1.74E-4</v>
      </c>
      <c r="R1069" s="83">
        <v>6.788958</v>
      </c>
      <c r="S1069" s="80">
        <v>0</v>
      </c>
      <c r="T1069" s="81"/>
      <c r="U1069" s="81">
        <v>0</v>
      </c>
      <c r="V1069" s="84">
        <v>1.8699999999999999E-4</v>
      </c>
      <c r="W1069" s="85">
        <v>0</v>
      </c>
      <c r="X1069" s="62"/>
      <c r="Y1069" s="9"/>
    </row>
    <row r="1070" spans="7:25" x14ac:dyDescent="0.3">
      <c r="G1070" s="77"/>
      <c r="H1070" s="62">
        <v>10</v>
      </c>
      <c r="I1070" s="62" t="s">
        <v>118</v>
      </c>
      <c r="J1070" s="78">
        <v>957</v>
      </c>
      <c r="K1070" s="79">
        <v>1</v>
      </c>
      <c r="L1070" s="80">
        <v>0</v>
      </c>
      <c r="M1070" s="81"/>
      <c r="N1070" s="80">
        <v>39017</v>
      </c>
      <c r="O1070" s="80"/>
      <c r="P1070" s="81">
        <v>39017</v>
      </c>
      <c r="Q1070" s="82">
        <v>0</v>
      </c>
      <c r="R1070" s="83">
        <v>0</v>
      </c>
      <c r="S1070" s="80">
        <v>0</v>
      </c>
      <c r="T1070" s="81"/>
      <c r="U1070" s="81">
        <v>0</v>
      </c>
      <c r="V1070" s="84">
        <v>0</v>
      </c>
      <c r="W1070" s="85">
        <v>0</v>
      </c>
      <c r="X1070" s="62"/>
      <c r="Y1070" s="9"/>
    </row>
    <row r="1071" spans="7:25" x14ac:dyDescent="0.3">
      <c r="G1071" s="77"/>
      <c r="H1071" s="62">
        <v>32</v>
      </c>
      <c r="I1071" s="62" t="s">
        <v>5</v>
      </c>
      <c r="J1071" s="78">
        <v>957</v>
      </c>
      <c r="K1071" s="79">
        <v>1</v>
      </c>
      <c r="L1071" s="80">
        <v>0</v>
      </c>
      <c r="M1071" s="81"/>
      <c r="N1071" s="80">
        <v>39017</v>
      </c>
      <c r="O1071" s="80"/>
      <c r="P1071" s="81">
        <v>39017</v>
      </c>
      <c r="Q1071" s="82">
        <v>1.078E-3</v>
      </c>
      <c r="R1071" s="83">
        <v>42.060325999999996</v>
      </c>
      <c r="S1071" s="80">
        <v>0</v>
      </c>
      <c r="T1071" s="81"/>
      <c r="U1071" s="81">
        <v>0</v>
      </c>
      <c r="V1071" s="84">
        <v>1.1440000000000001E-3</v>
      </c>
      <c r="W1071" s="85">
        <v>0</v>
      </c>
      <c r="X1071" s="62"/>
      <c r="Y1071" s="9"/>
    </row>
    <row r="1072" spans="7:25" x14ac:dyDescent="0.3">
      <c r="G1072" s="77"/>
      <c r="H1072" s="62">
        <v>38</v>
      </c>
      <c r="I1072" s="62" t="s">
        <v>12</v>
      </c>
      <c r="J1072" s="78">
        <v>957</v>
      </c>
      <c r="K1072" s="79">
        <v>1</v>
      </c>
      <c r="L1072" s="80">
        <v>0</v>
      </c>
      <c r="M1072" s="81"/>
      <c r="N1072" s="80">
        <v>39017</v>
      </c>
      <c r="O1072" s="80"/>
      <c r="P1072" s="81">
        <v>39017</v>
      </c>
      <c r="Q1072" s="82">
        <v>9.5000000000000005E-5</v>
      </c>
      <c r="R1072" s="83">
        <v>3.7066150000000002</v>
      </c>
      <c r="S1072" s="80">
        <v>0</v>
      </c>
      <c r="T1072" s="81"/>
      <c r="U1072" s="81">
        <v>0</v>
      </c>
      <c r="V1072" s="84">
        <v>7.8999999999999996E-5</v>
      </c>
      <c r="W1072" s="85">
        <v>0</v>
      </c>
      <c r="X1072" s="62"/>
      <c r="Y1072" s="9"/>
    </row>
    <row r="1073" spans="7:25" x14ac:dyDescent="0.3">
      <c r="G1073" s="77"/>
      <c r="H1073" s="62">
        <v>55</v>
      </c>
      <c r="I1073" s="62" t="s">
        <v>26</v>
      </c>
      <c r="J1073" s="78">
        <v>957</v>
      </c>
      <c r="K1073" s="79">
        <v>1</v>
      </c>
      <c r="L1073" s="80">
        <v>0</v>
      </c>
      <c r="M1073" s="81"/>
      <c r="N1073" s="80">
        <v>39017</v>
      </c>
      <c r="O1073" s="80"/>
      <c r="P1073" s="81">
        <v>39017</v>
      </c>
      <c r="Q1073" s="82">
        <v>1.4799999999999999E-4</v>
      </c>
      <c r="R1073" s="83">
        <v>5.7745159999999993</v>
      </c>
      <c r="S1073" s="80">
        <v>0</v>
      </c>
      <c r="T1073" s="81"/>
      <c r="U1073" s="81">
        <v>0</v>
      </c>
      <c r="V1073" s="84">
        <v>1.5699999999999999E-4</v>
      </c>
      <c r="W1073" s="85">
        <v>0</v>
      </c>
      <c r="X1073" s="62"/>
      <c r="Y1073" s="9"/>
    </row>
    <row r="1074" spans="7:25" x14ac:dyDescent="0.3">
      <c r="G1074" s="77"/>
      <c r="H1074" s="62">
        <v>71</v>
      </c>
      <c r="I1074" s="62" t="s">
        <v>18</v>
      </c>
      <c r="J1074" s="78">
        <v>957</v>
      </c>
      <c r="K1074" s="79">
        <v>0</v>
      </c>
      <c r="L1074" s="80">
        <v>0</v>
      </c>
      <c r="M1074" s="81"/>
      <c r="N1074" s="80">
        <v>39017</v>
      </c>
      <c r="O1074" s="80"/>
      <c r="P1074" s="81">
        <v>0</v>
      </c>
      <c r="Q1074" s="82">
        <v>1.0000000000000001E-5</v>
      </c>
      <c r="R1074" s="83">
        <v>0</v>
      </c>
      <c r="S1074" s="80">
        <v>0</v>
      </c>
      <c r="T1074" s="81"/>
      <c r="U1074" s="81">
        <v>0</v>
      </c>
      <c r="V1074" s="84">
        <v>1.1E-5</v>
      </c>
      <c r="W1074" s="85">
        <v>0</v>
      </c>
      <c r="X1074" s="62"/>
      <c r="Y1074" s="9"/>
    </row>
    <row r="1075" spans="7:25" x14ac:dyDescent="0.3">
      <c r="G1075" s="77"/>
      <c r="H1075" s="62">
        <v>72</v>
      </c>
      <c r="I1075" s="62" t="s">
        <v>28</v>
      </c>
      <c r="J1075" s="78">
        <v>957</v>
      </c>
      <c r="K1075" s="79">
        <v>0</v>
      </c>
      <c r="L1075" s="80">
        <v>0</v>
      </c>
      <c r="M1075" s="81"/>
      <c r="N1075" s="80">
        <v>39017</v>
      </c>
      <c r="O1075" s="80"/>
      <c r="P1075" s="81">
        <v>0</v>
      </c>
      <c r="Q1075" s="82">
        <v>2.9999999999999997E-4</v>
      </c>
      <c r="R1075" s="83">
        <v>0</v>
      </c>
      <c r="S1075" s="80">
        <v>0</v>
      </c>
      <c r="T1075" s="81"/>
      <c r="U1075" s="81">
        <v>0</v>
      </c>
      <c r="V1075" s="84">
        <v>3.1799999999999998E-4</v>
      </c>
      <c r="W1075" s="85">
        <v>0</v>
      </c>
      <c r="X1075" s="62"/>
      <c r="Y1075" s="9"/>
    </row>
    <row r="1076" spans="7:25" x14ac:dyDescent="0.3">
      <c r="G1076" s="77"/>
      <c r="H1076" s="62">
        <v>104</v>
      </c>
      <c r="I1076" s="62" t="s">
        <v>88</v>
      </c>
      <c r="J1076" s="78">
        <v>957</v>
      </c>
      <c r="K1076" s="79">
        <v>1</v>
      </c>
      <c r="L1076" s="80">
        <v>0</v>
      </c>
      <c r="M1076" s="81"/>
      <c r="N1076" s="80">
        <v>39017</v>
      </c>
      <c r="O1076" s="80"/>
      <c r="P1076" s="81">
        <v>39017</v>
      </c>
      <c r="Q1076" s="82">
        <v>0</v>
      </c>
      <c r="R1076" s="83">
        <v>0</v>
      </c>
      <c r="S1076" s="80">
        <v>0</v>
      </c>
      <c r="T1076" s="81"/>
      <c r="U1076" s="81">
        <v>0</v>
      </c>
      <c r="V1076" s="84">
        <v>0</v>
      </c>
      <c r="W1076" s="85">
        <v>0</v>
      </c>
      <c r="X1076" s="62"/>
      <c r="Y1076" s="9"/>
    </row>
    <row r="1077" spans="7:25" x14ac:dyDescent="0.3">
      <c r="G1077" s="77"/>
      <c r="H1077" s="62">
        <v>114</v>
      </c>
      <c r="I1077" s="62" t="s">
        <v>120</v>
      </c>
      <c r="J1077" s="78">
        <v>957</v>
      </c>
      <c r="K1077" s="79">
        <v>1</v>
      </c>
      <c r="L1077" s="80">
        <v>0</v>
      </c>
      <c r="M1077" s="81"/>
      <c r="N1077" s="80">
        <v>39017</v>
      </c>
      <c r="O1077" s="80"/>
      <c r="P1077" s="81">
        <v>39017</v>
      </c>
      <c r="Q1077" s="82">
        <v>0</v>
      </c>
      <c r="R1077" s="83">
        <v>0</v>
      </c>
      <c r="S1077" s="80">
        <v>0</v>
      </c>
      <c r="T1077" s="81"/>
      <c r="U1077" s="81">
        <v>0</v>
      </c>
      <c r="V1077" s="84">
        <v>0</v>
      </c>
      <c r="W1077" s="85">
        <v>0</v>
      </c>
      <c r="X1077" s="62"/>
      <c r="Y1077" s="9"/>
    </row>
    <row r="1078" spans="7:25" x14ac:dyDescent="0.3">
      <c r="G1078" s="77"/>
      <c r="H1078" s="62">
        <v>117</v>
      </c>
      <c r="I1078" s="62" t="s">
        <v>21</v>
      </c>
      <c r="J1078" s="78">
        <v>957</v>
      </c>
      <c r="K1078" s="79">
        <v>1</v>
      </c>
      <c r="L1078" s="80">
        <v>0</v>
      </c>
      <c r="M1078" s="81"/>
      <c r="N1078" s="80">
        <v>39017</v>
      </c>
      <c r="O1078" s="80"/>
      <c r="P1078" s="81">
        <v>39017</v>
      </c>
      <c r="Q1078" s="82">
        <v>2.5700000000000001E-4</v>
      </c>
      <c r="R1078" s="83">
        <v>10.027369</v>
      </c>
      <c r="S1078" s="80">
        <v>0</v>
      </c>
      <c r="T1078" s="81"/>
      <c r="U1078" s="81">
        <v>0</v>
      </c>
      <c r="V1078" s="84">
        <v>2.7300000000000002E-4</v>
      </c>
      <c r="W1078" s="85">
        <v>0</v>
      </c>
      <c r="X1078" s="62"/>
      <c r="Y1078" s="9"/>
    </row>
    <row r="1079" spans="7:25" ht="15" thickBot="1" x14ac:dyDescent="0.35">
      <c r="G1079" s="86"/>
      <c r="H1079" s="87"/>
      <c r="I1079" s="87"/>
      <c r="J1079" s="87"/>
      <c r="K1079" s="97"/>
      <c r="L1079" s="98"/>
      <c r="M1079" s="98"/>
      <c r="N1079" s="98"/>
      <c r="O1079" s="98"/>
      <c r="P1079" s="98"/>
      <c r="Q1079" s="99"/>
      <c r="R1079" s="100"/>
      <c r="S1079" s="98"/>
      <c r="T1079" s="98"/>
      <c r="U1079" s="98"/>
      <c r="V1079" s="99"/>
      <c r="W1079" s="101"/>
      <c r="X1079" s="62"/>
      <c r="Y1079" s="9"/>
    </row>
    <row r="1080" spans="7:25" x14ac:dyDescent="0.3">
      <c r="G1080" s="62">
        <v>114</v>
      </c>
      <c r="H1080" s="62" t="s">
        <v>120</v>
      </c>
      <c r="I1080" s="62"/>
      <c r="J1080" s="78"/>
      <c r="K1080" s="79"/>
      <c r="L1080" s="81"/>
      <c r="M1080" s="81"/>
      <c r="N1080" s="81"/>
      <c r="O1080" s="81"/>
      <c r="P1080" s="81"/>
      <c r="Q1080" s="84"/>
      <c r="R1080" s="83">
        <v>299031.27009699988</v>
      </c>
      <c r="S1080" s="81"/>
      <c r="T1080" s="81"/>
      <c r="U1080" s="81"/>
      <c r="V1080" s="84"/>
      <c r="W1080" s="83">
        <v>37379.304689999997</v>
      </c>
      <c r="X1080" s="89">
        <v>336410.5747869999</v>
      </c>
      <c r="Y1080" s="9"/>
    </row>
    <row r="1081" spans="7:25" x14ac:dyDescent="0.3">
      <c r="G1081" s="62"/>
      <c r="H1081" s="62"/>
      <c r="I1081" s="62"/>
      <c r="J1081" s="62"/>
      <c r="K1081" s="62"/>
      <c r="L1081" s="62"/>
      <c r="M1081" s="62"/>
      <c r="N1081" s="62"/>
      <c r="O1081" s="62"/>
      <c r="P1081" s="62"/>
      <c r="Q1081" s="62"/>
      <c r="R1081" s="62"/>
      <c r="S1081" s="62"/>
      <c r="T1081" s="62"/>
      <c r="U1081" s="62"/>
      <c r="V1081" s="62"/>
      <c r="W1081" s="62"/>
      <c r="X1081" s="62"/>
      <c r="Y1081" s="9"/>
    </row>
    <row r="1082" spans="7:25" x14ac:dyDescent="0.3">
      <c r="G1082" s="62"/>
      <c r="H1082" s="62"/>
      <c r="I1082" s="62"/>
      <c r="J1082" s="62"/>
      <c r="K1082" s="62"/>
      <c r="L1082" s="62"/>
      <c r="M1082" s="62"/>
      <c r="N1082" s="62"/>
      <c r="O1082" s="62"/>
      <c r="P1082" s="62"/>
      <c r="Q1082" s="62"/>
      <c r="R1082" s="62"/>
      <c r="S1082" s="62"/>
      <c r="T1082" s="62"/>
      <c r="U1082" s="62"/>
      <c r="V1082" s="62"/>
      <c r="W1082" s="62"/>
      <c r="X1082" s="62"/>
      <c r="Y1082" s="9"/>
    </row>
    <row r="1083" spans="7:25" x14ac:dyDescent="0.3">
      <c r="G1083" s="62"/>
      <c r="H1083" s="62"/>
      <c r="I1083" s="62"/>
      <c r="J1083" s="78"/>
      <c r="K1083" s="79"/>
      <c r="L1083" s="81"/>
      <c r="M1083" s="81"/>
      <c r="N1083" s="81"/>
      <c r="O1083" s="81"/>
      <c r="P1083" s="81"/>
      <c r="Q1083" s="84"/>
      <c r="R1083" s="83"/>
      <c r="S1083" s="81"/>
      <c r="T1083" s="81"/>
      <c r="U1083" s="81"/>
      <c r="V1083" s="84"/>
      <c r="W1083" s="83"/>
      <c r="X1083" s="62"/>
      <c r="Y1083" s="9"/>
    </row>
    <row r="1084" spans="7:25" ht="15" thickBot="1" x14ac:dyDescent="0.35">
      <c r="G1084" s="62"/>
      <c r="H1084" s="62"/>
      <c r="I1084" s="62"/>
      <c r="J1084" s="63" t="s">
        <v>59</v>
      </c>
      <c r="K1084" s="64" t="s">
        <v>60</v>
      </c>
      <c r="L1084" s="65" t="s">
        <v>61</v>
      </c>
      <c r="M1084" s="65" t="s">
        <v>186</v>
      </c>
      <c r="N1084" s="65" t="s">
        <v>62</v>
      </c>
      <c r="O1084" s="65" t="s">
        <v>187</v>
      </c>
      <c r="P1084" s="65" t="s">
        <v>63</v>
      </c>
      <c r="Q1084" s="66" t="s">
        <v>64</v>
      </c>
      <c r="R1084" s="67" t="s">
        <v>65</v>
      </c>
      <c r="S1084" s="65" t="s">
        <v>66</v>
      </c>
      <c r="T1084" s="65" t="s">
        <v>67</v>
      </c>
      <c r="U1084" s="65" t="s">
        <v>68</v>
      </c>
      <c r="V1084" s="66" t="s">
        <v>69</v>
      </c>
      <c r="W1084" s="67" t="s">
        <v>70</v>
      </c>
      <c r="X1084" s="62"/>
      <c r="Y1084" s="9"/>
    </row>
    <row r="1085" spans="7:25" ht="15.6" x14ac:dyDescent="0.3">
      <c r="G1085" s="68">
        <v>77</v>
      </c>
      <c r="H1085" s="69" t="s">
        <v>121</v>
      </c>
      <c r="I1085" s="70"/>
      <c r="J1085" s="71"/>
      <c r="K1085" s="72"/>
      <c r="L1085" s="73"/>
      <c r="M1085" s="73"/>
      <c r="N1085" s="73"/>
      <c r="O1085" s="73"/>
      <c r="P1085" s="73"/>
      <c r="Q1085" s="74"/>
      <c r="R1085" s="75"/>
      <c r="S1085" s="73"/>
      <c r="T1085" s="73"/>
      <c r="U1085" s="73"/>
      <c r="V1085" s="74"/>
      <c r="W1085" s="76"/>
      <c r="X1085" s="62"/>
      <c r="Y1085" s="9"/>
    </row>
    <row r="1086" spans="7:25" x14ac:dyDescent="0.3">
      <c r="G1086" s="77"/>
      <c r="H1086" s="62">
        <v>1</v>
      </c>
      <c r="I1086" s="62" t="s">
        <v>11</v>
      </c>
      <c r="J1086" s="78">
        <v>254</v>
      </c>
      <c r="K1086" s="79">
        <v>0.6</v>
      </c>
      <c r="L1086" s="80">
        <v>31182050</v>
      </c>
      <c r="M1086" s="81">
        <v>-636387</v>
      </c>
      <c r="N1086" s="80">
        <v>100620</v>
      </c>
      <c r="O1086" s="80"/>
      <c r="P1086" s="81">
        <v>19151434.199999999</v>
      </c>
      <c r="Q1086" s="82">
        <v>2.2769999999999999E-3</v>
      </c>
      <c r="R1086" s="83">
        <v>43607.8156734</v>
      </c>
      <c r="S1086" s="80">
        <v>1732858</v>
      </c>
      <c r="T1086" s="81">
        <v>0</v>
      </c>
      <c r="U1086" s="81">
        <v>1039714.7999999999</v>
      </c>
      <c r="V1086" s="84">
        <v>1.91E-3</v>
      </c>
      <c r="W1086" s="85">
        <v>1985.8552679999998</v>
      </c>
      <c r="X1086" s="62"/>
      <c r="Y1086" s="9"/>
    </row>
    <row r="1087" spans="7:25" x14ac:dyDescent="0.3">
      <c r="G1087" s="77"/>
      <c r="H1087" s="62">
        <v>2</v>
      </c>
      <c r="I1087" s="62" t="s">
        <v>27</v>
      </c>
      <c r="J1087" s="78">
        <v>254</v>
      </c>
      <c r="K1087" s="79">
        <v>0.6</v>
      </c>
      <c r="L1087" s="80">
        <v>31182050</v>
      </c>
      <c r="M1087" s="81">
        <v>-636387</v>
      </c>
      <c r="N1087" s="80">
        <v>100620</v>
      </c>
      <c r="O1087" s="80"/>
      <c r="P1087" s="81">
        <v>19151434.199999999</v>
      </c>
      <c r="Q1087" s="82">
        <v>2.6200000000000003E-4</v>
      </c>
      <c r="R1087" s="83">
        <v>5017.6757604000004</v>
      </c>
      <c r="S1087" s="80">
        <v>1732858</v>
      </c>
      <c r="T1087" s="81">
        <v>0</v>
      </c>
      <c r="U1087" s="81">
        <v>1039714.7999999999</v>
      </c>
      <c r="V1087" s="84">
        <v>2.6899999999999998E-4</v>
      </c>
      <c r="W1087" s="85">
        <v>279.68328119999995</v>
      </c>
      <c r="X1087" s="62"/>
      <c r="Y1087" s="9"/>
    </row>
    <row r="1088" spans="7:25" x14ac:dyDescent="0.3">
      <c r="G1088" s="77"/>
      <c r="H1088" s="62">
        <v>3</v>
      </c>
      <c r="I1088" s="62" t="s">
        <v>20</v>
      </c>
      <c r="J1088" s="78">
        <v>254</v>
      </c>
      <c r="K1088" s="79">
        <v>0.6</v>
      </c>
      <c r="L1088" s="80">
        <v>31182050</v>
      </c>
      <c r="M1088" s="81">
        <v>-636387</v>
      </c>
      <c r="N1088" s="80">
        <v>100620</v>
      </c>
      <c r="O1088" s="80"/>
      <c r="P1088" s="81">
        <v>19151434.199999999</v>
      </c>
      <c r="Q1088" s="82">
        <v>5.7799999999999995E-4</v>
      </c>
      <c r="R1088" s="83">
        <v>11069.528967599999</v>
      </c>
      <c r="S1088" s="80">
        <v>1732858</v>
      </c>
      <c r="T1088" s="81">
        <v>0</v>
      </c>
      <c r="U1088" s="81">
        <v>1039714.7999999999</v>
      </c>
      <c r="V1088" s="84">
        <v>5.9699999999999998E-4</v>
      </c>
      <c r="W1088" s="85">
        <v>620.70973559999993</v>
      </c>
      <c r="X1088" s="62"/>
      <c r="Y1088" s="9"/>
    </row>
    <row r="1089" spans="7:25" x14ac:dyDescent="0.3">
      <c r="G1089" s="77"/>
      <c r="H1089" s="62">
        <v>5</v>
      </c>
      <c r="I1089" s="62" t="s">
        <v>17</v>
      </c>
      <c r="J1089" s="78">
        <v>254</v>
      </c>
      <c r="K1089" s="79">
        <v>0.6</v>
      </c>
      <c r="L1089" s="80">
        <v>31182050</v>
      </c>
      <c r="M1089" s="81">
        <v>-636387</v>
      </c>
      <c r="N1089" s="80">
        <v>100620</v>
      </c>
      <c r="O1089" s="80"/>
      <c r="P1089" s="81">
        <v>19151434.199999999</v>
      </c>
      <c r="Q1089" s="82">
        <v>6.2979999999999998E-3</v>
      </c>
      <c r="R1089" s="83">
        <v>120615.7325916</v>
      </c>
      <c r="S1089" s="80">
        <v>1732858</v>
      </c>
      <c r="T1089" s="81">
        <v>0</v>
      </c>
      <c r="U1089" s="81">
        <v>1039714.7999999999</v>
      </c>
      <c r="V1089" s="84">
        <v>6.6930000000000002E-3</v>
      </c>
      <c r="W1089" s="85">
        <v>6958.8111564000001</v>
      </c>
      <c r="X1089" s="62"/>
      <c r="Y1089" s="9"/>
    </row>
    <row r="1090" spans="7:25" x14ac:dyDescent="0.3">
      <c r="G1090" s="77"/>
      <c r="H1090" s="62">
        <v>137</v>
      </c>
      <c r="I1090" s="62" t="s">
        <v>160</v>
      </c>
      <c r="J1090" s="78">
        <v>254</v>
      </c>
      <c r="K1090" s="79">
        <v>0.6</v>
      </c>
      <c r="L1090" s="80">
        <v>31182050</v>
      </c>
      <c r="M1090" s="81">
        <v>-636387</v>
      </c>
      <c r="N1090" s="80">
        <v>100620</v>
      </c>
      <c r="O1090" s="80"/>
      <c r="P1090" s="81">
        <v>19151434.199999999</v>
      </c>
      <c r="Q1090" s="82">
        <v>7.4999999999999993E-5</v>
      </c>
      <c r="R1090" s="83">
        <v>1436.3575649999998</v>
      </c>
      <c r="S1090" s="80">
        <v>1732858</v>
      </c>
      <c r="T1090" s="81">
        <v>0</v>
      </c>
      <c r="U1090" s="81">
        <v>1039714.7999999999</v>
      </c>
      <c r="V1090" s="84">
        <v>0</v>
      </c>
      <c r="W1090" s="85">
        <v>0</v>
      </c>
      <c r="X1090" s="62"/>
      <c r="Y1090" s="9"/>
    </row>
    <row r="1091" spans="7:25" x14ac:dyDescent="0.3">
      <c r="G1091" s="77"/>
      <c r="H1091" s="62">
        <v>6</v>
      </c>
      <c r="I1091" s="62" t="s">
        <v>76</v>
      </c>
      <c r="J1091" s="78">
        <v>254</v>
      </c>
      <c r="K1091" s="79">
        <v>0.6</v>
      </c>
      <c r="L1091" s="80">
        <v>31182050</v>
      </c>
      <c r="M1091" s="81">
        <v>-636387</v>
      </c>
      <c r="N1091" s="80">
        <v>100620</v>
      </c>
      <c r="O1091" s="80"/>
      <c r="P1091" s="81">
        <v>19151434.199999999</v>
      </c>
      <c r="Q1091" s="82">
        <v>0</v>
      </c>
      <c r="R1091" s="83">
        <v>0</v>
      </c>
      <c r="S1091" s="80">
        <v>1732858</v>
      </c>
      <c r="T1091" s="81">
        <v>0</v>
      </c>
      <c r="U1091" s="81">
        <v>1039714.7999999999</v>
      </c>
      <c r="V1091" s="84">
        <v>0</v>
      </c>
      <c r="W1091" s="85">
        <v>0</v>
      </c>
      <c r="X1091" s="62"/>
      <c r="Y1091" s="9"/>
    </row>
    <row r="1092" spans="7:25" x14ac:dyDescent="0.3">
      <c r="G1092" s="77"/>
      <c r="H1092" s="62">
        <v>7</v>
      </c>
      <c r="I1092" s="62" t="s">
        <v>9</v>
      </c>
      <c r="J1092" s="78">
        <v>254</v>
      </c>
      <c r="K1092" s="79">
        <v>0.6</v>
      </c>
      <c r="L1092" s="80">
        <v>31182050</v>
      </c>
      <c r="M1092" s="81">
        <v>-636387</v>
      </c>
      <c r="N1092" s="80">
        <v>100620</v>
      </c>
      <c r="O1092" s="80"/>
      <c r="P1092" s="81">
        <v>19151434.199999999</v>
      </c>
      <c r="Q1092" s="82">
        <v>1.1900000000000001E-4</v>
      </c>
      <c r="R1092" s="83">
        <v>2279.0206698000002</v>
      </c>
      <c r="S1092" s="80">
        <v>1732858</v>
      </c>
      <c r="T1092" s="81">
        <v>0</v>
      </c>
      <c r="U1092" s="81">
        <v>1039714.7999999999</v>
      </c>
      <c r="V1092" s="84">
        <v>1.27E-4</v>
      </c>
      <c r="W1092" s="85">
        <v>132.04377959999999</v>
      </c>
      <c r="X1092" s="62"/>
      <c r="Y1092" s="9"/>
    </row>
    <row r="1093" spans="7:25" x14ac:dyDescent="0.3">
      <c r="G1093" s="77"/>
      <c r="H1093" s="62">
        <v>8</v>
      </c>
      <c r="I1093" s="62" t="s">
        <v>23</v>
      </c>
      <c r="J1093" s="78">
        <v>254</v>
      </c>
      <c r="K1093" s="79">
        <v>0.6</v>
      </c>
      <c r="L1093" s="80">
        <v>31182050</v>
      </c>
      <c r="M1093" s="81">
        <v>-636387</v>
      </c>
      <c r="N1093" s="80">
        <v>100620</v>
      </c>
      <c r="O1093" s="80"/>
      <c r="P1093" s="81">
        <v>19151434.199999999</v>
      </c>
      <c r="Q1093" s="82">
        <v>1.74E-4</v>
      </c>
      <c r="R1093" s="83">
        <v>3332.3495508000001</v>
      </c>
      <c r="S1093" s="80">
        <v>1732858</v>
      </c>
      <c r="T1093" s="81">
        <v>0</v>
      </c>
      <c r="U1093" s="81">
        <v>1039714.7999999999</v>
      </c>
      <c r="V1093" s="84">
        <v>1.8699999999999999E-4</v>
      </c>
      <c r="W1093" s="85">
        <v>194.42666759999997</v>
      </c>
      <c r="X1093" s="62"/>
      <c r="Y1093" s="9"/>
    </row>
    <row r="1094" spans="7:25" x14ac:dyDescent="0.3">
      <c r="G1094" s="77"/>
      <c r="H1094" s="62">
        <v>14</v>
      </c>
      <c r="I1094" s="62" t="s">
        <v>22</v>
      </c>
      <c r="J1094" s="78">
        <v>254</v>
      </c>
      <c r="K1094" s="79">
        <v>0.6</v>
      </c>
      <c r="L1094" s="80">
        <v>31182050</v>
      </c>
      <c r="M1094" s="81">
        <v>-636387</v>
      </c>
      <c r="N1094" s="80">
        <v>100620</v>
      </c>
      <c r="O1094" s="80"/>
      <c r="P1094" s="81">
        <v>19151434.199999999</v>
      </c>
      <c r="Q1094" s="82">
        <v>8.3999999999999995E-5</v>
      </c>
      <c r="R1094" s="83">
        <v>1608.7204727999999</v>
      </c>
      <c r="S1094" s="80">
        <v>1732858</v>
      </c>
      <c r="T1094" s="81">
        <v>0</v>
      </c>
      <c r="U1094" s="81">
        <v>1039714.7999999999</v>
      </c>
      <c r="V1094" s="84">
        <v>9.0000000000000006E-5</v>
      </c>
      <c r="W1094" s="85">
        <v>93.574331999999998</v>
      </c>
      <c r="X1094" s="62"/>
      <c r="Y1094" s="9"/>
    </row>
    <row r="1095" spans="7:25" x14ac:dyDescent="0.3">
      <c r="G1095" s="77"/>
      <c r="H1095" s="62">
        <v>18</v>
      </c>
      <c r="I1095" s="62" t="s">
        <v>30</v>
      </c>
      <c r="J1095" s="78">
        <v>254</v>
      </c>
      <c r="K1095" s="79">
        <v>0.6</v>
      </c>
      <c r="L1095" s="80">
        <v>31182050</v>
      </c>
      <c r="M1095" s="81">
        <v>-636387</v>
      </c>
      <c r="N1095" s="80">
        <v>100620</v>
      </c>
      <c r="O1095" s="80"/>
      <c r="P1095" s="81">
        <v>19151434.199999999</v>
      </c>
      <c r="Q1095" s="82">
        <v>9.4899999999999997E-4</v>
      </c>
      <c r="R1095" s="83">
        <v>18174.711055799999</v>
      </c>
      <c r="S1095" s="80">
        <v>1732858</v>
      </c>
      <c r="T1095" s="81">
        <v>0</v>
      </c>
      <c r="U1095" s="81">
        <v>1039714.7999999999</v>
      </c>
      <c r="V1095" s="84">
        <v>1.0250000000000001E-3</v>
      </c>
      <c r="W1095" s="85">
        <v>1065.70767</v>
      </c>
      <c r="X1095" s="62"/>
      <c r="Y1095" s="9"/>
    </row>
    <row r="1096" spans="7:25" x14ac:dyDescent="0.3">
      <c r="G1096" s="77"/>
      <c r="H1096" s="62">
        <v>33</v>
      </c>
      <c r="I1096" s="62" t="s">
        <v>7</v>
      </c>
      <c r="J1096" s="78">
        <v>254</v>
      </c>
      <c r="K1096" s="79">
        <v>0.6</v>
      </c>
      <c r="L1096" s="80">
        <v>31182050</v>
      </c>
      <c r="M1096" s="81">
        <v>-636387</v>
      </c>
      <c r="N1096" s="80">
        <v>100620</v>
      </c>
      <c r="O1096" s="80"/>
      <c r="P1096" s="81">
        <v>19151434.199999999</v>
      </c>
      <c r="Q1096" s="82">
        <v>2.65E-3</v>
      </c>
      <c r="R1096" s="83">
        <v>50751.300629999998</v>
      </c>
      <c r="S1096" s="80">
        <v>1732858</v>
      </c>
      <c r="T1096" s="81">
        <v>0</v>
      </c>
      <c r="U1096" s="81">
        <v>1039714.7999999999</v>
      </c>
      <c r="V1096" s="84">
        <v>2.8279999999999998E-3</v>
      </c>
      <c r="W1096" s="85">
        <v>2940.3134543999995</v>
      </c>
      <c r="X1096" s="62"/>
      <c r="Y1096" s="9"/>
    </row>
    <row r="1097" spans="7:25" x14ac:dyDescent="0.3">
      <c r="G1097" s="77"/>
      <c r="H1097" s="62">
        <v>38</v>
      </c>
      <c r="I1097" s="62" t="s">
        <v>12</v>
      </c>
      <c r="J1097" s="78">
        <v>254</v>
      </c>
      <c r="K1097" s="79">
        <v>0.6</v>
      </c>
      <c r="L1097" s="80">
        <v>31182050</v>
      </c>
      <c r="M1097" s="81">
        <v>-636387</v>
      </c>
      <c r="N1097" s="80">
        <v>100620</v>
      </c>
      <c r="O1097" s="80"/>
      <c r="P1097" s="81">
        <v>19151434.199999999</v>
      </c>
      <c r="Q1097" s="82">
        <v>9.5000000000000005E-5</v>
      </c>
      <c r="R1097" s="83">
        <v>1819.3862490000001</v>
      </c>
      <c r="S1097" s="80">
        <v>1732858</v>
      </c>
      <c r="T1097" s="81">
        <v>0</v>
      </c>
      <c r="U1097" s="81">
        <v>1039714.7999999999</v>
      </c>
      <c r="V1097" s="84">
        <v>7.8999999999999996E-5</v>
      </c>
      <c r="W1097" s="85">
        <v>82.137469199999984</v>
      </c>
      <c r="X1097" s="62"/>
      <c r="Y1097" s="9"/>
    </row>
    <row r="1098" spans="7:25" x14ac:dyDescent="0.3">
      <c r="G1098" s="77"/>
      <c r="H1098" s="62">
        <v>41</v>
      </c>
      <c r="I1098" s="62" t="s">
        <v>83</v>
      </c>
      <c r="J1098" s="78">
        <v>254</v>
      </c>
      <c r="K1098" s="79">
        <v>0.6</v>
      </c>
      <c r="L1098" s="80">
        <v>31182050</v>
      </c>
      <c r="M1098" s="81">
        <v>-636387</v>
      </c>
      <c r="N1098" s="80">
        <v>100620</v>
      </c>
      <c r="O1098" s="80"/>
      <c r="P1098" s="81">
        <v>19151434.199999999</v>
      </c>
      <c r="Q1098" s="82">
        <v>0</v>
      </c>
      <c r="R1098" s="83">
        <v>0</v>
      </c>
      <c r="S1098" s="80">
        <v>1732858</v>
      </c>
      <c r="T1098" s="81">
        <v>0</v>
      </c>
      <c r="U1098" s="81">
        <v>1039714.7999999999</v>
      </c>
      <c r="V1098" s="84">
        <v>0</v>
      </c>
      <c r="W1098" s="85">
        <v>0</v>
      </c>
      <c r="X1098" s="62"/>
      <c r="Y1098" s="9"/>
    </row>
    <row r="1099" spans="7:25" x14ac:dyDescent="0.3">
      <c r="G1099" s="77"/>
      <c r="H1099" s="62">
        <v>55</v>
      </c>
      <c r="I1099" s="62" t="s">
        <v>26</v>
      </c>
      <c r="J1099" s="78">
        <v>254</v>
      </c>
      <c r="K1099" s="79">
        <v>0.6</v>
      </c>
      <c r="L1099" s="80">
        <v>31182050</v>
      </c>
      <c r="M1099" s="81">
        <v>-636387</v>
      </c>
      <c r="N1099" s="80">
        <v>100620</v>
      </c>
      <c r="O1099" s="80"/>
      <c r="P1099" s="81">
        <v>19151434.199999999</v>
      </c>
      <c r="Q1099" s="82">
        <v>1.4799999999999999E-4</v>
      </c>
      <c r="R1099" s="83">
        <v>2834.4122616</v>
      </c>
      <c r="S1099" s="80">
        <v>1732858</v>
      </c>
      <c r="T1099" s="81">
        <v>0</v>
      </c>
      <c r="U1099" s="81">
        <v>1039714.7999999999</v>
      </c>
      <c r="V1099" s="84">
        <v>1.5699999999999999E-4</v>
      </c>
      <c r="W1099" s="85">
        <v>163.23522359999998</v>
      </c>
      <c r="X1099" s="62"/>
      <c r="Y1099" s="9"/>
    </row>
    <row r="1100" spans="7:25" x14ac:dyDescent="0.3">
      <c r="G1100" s="77"/>
      <c r="H1100" s="62">
        <v>71</v>
      </c>
      <c r="I1100" s="62" t="s">
        <v>18</v>
      </c>
      <c r="J1100" s="78">
        <v>254</v>
      </c>
      <c r="K1100" s="79">
        <v>0.6</v>
      </c>
      <c r="L1100" s="80">
        <v>31182050</v>
      </c>
      <c r="M1100" s="81">
        <v>-636387</v>
      </c>
      <c r="N1100" s="80">
        <v>100620</v>
      </c>
      <c r="O1100" s="80"/>
      <c r="P1100" s="81">
        <v>19151434.199999999</v>
      </c>
      <c r="Q1100" s="82">
        <v>1.0000000000000001E-5</v>
      </c>
      <c r="R1100" s="83">
        <v>191.514342</v>
      </c>
      <c r="S1100" s="80">
        <v>1732858</v>
      </c>
      <c r="T1100" s="81">
        <v>0</v>
      </c>
      <c r="U1100" s="81">
        <v>1039714.7999999999</v>
      </c>
      <c r="V1100" s="84">
        <v>1.1E-5</v>
      </c>
      <c r="W1100" s="85">
        <v>11.436862799999998</v>
      </c>
      <c r="X1100" s="62"/>
      <c r="Y1100" s="9"/>
    </row>
    <row r="1101" spans="7:25" x14ac:dyDescent="0.3">
      <c r="G1101" s="77"/>
      <c r="H1101" s="62">
        <v>72</v>
      </c>
      <c r="I1101" s="62" t="s">
        <v>28</v>
      </c>
      <c r="J1101" s="78">
        <v>254</v>
      </c>
      <c r="K1101" s="79">
        <v>0.6</v>
      </c>
      <c r="L1101" s="80">
        <v>31182050</v>
      </c>
      <c r="M1101" s="81">
        <v>-636387</v>
      </c>
      <c r="N1101" s="80">
        <v>100620</v>
      </c>
      <c r="O1101" s="80"/>
      <c r="P1101" s="81">
        <v>19151434.199999999</v>
      </c>
      <c r="Q1101" s="82">
        <v>2.9999999999999997E-4</v>
      </c>
      <c r="R1101" s="83">
        <v>5745.4302599999992</v>
      </c>
      <c r="S1101" s="80">
        <v>1732858</v>
      </c>
      <c r="T1101" s="81">
        <v>0</v>
      </c>
      <c r="U1101" s="81">
        <v>1039714.7999999999</v>
      </c>
      <c r="V1101" s="84">
        <v>3.1799999999999998E-4</v>
      </c>
      <c r="W1101" s="85">
        <v>330.62930639999996</v>
      </c>
      <c r="X1101" s="62"/>
      <c r="Y1101" s="9"/>
    </row>
    <row r="1102" spans="7:25" x14ac:dyDescent="0.3">
      <c r="G1102" s="77"/>
      <c r="H1102" s="62">
        <v>77</v>
      </c>
      <c r="I1102" s="62" t="s">
        <v>121</v>
      </c>
      <c r="J1102" s="78">
        <v>254</v>
      </c>
      <c r="K1102" s="79">
        <v>0.6</v>
      </c>
      <c r="L1102" s="80">
        <v>31182050</v>
      </c>
      <c r="M1102" s="81">
        <v>-636387</v>
      </c>
      <c r="N1102" s="80">
        <v>100620</v>
      </c>
      <c r="O1102" s="80"/>
      <c r="P1102" s="81">
        <v>19151434.199999999</v>
      </c>
      <c r="Q1102" s="82">
        <v>0</v>
      </c>
      <c r="R1102" s="83">
        <v>0</v>
      </c>
      <c r="S1102" s="80">
        <v>1732858</v>
      </c>
      <c r="T1102" s="81">
        <v>0</v>
      </c>
      <c r="U1102" s="81">
        <v>1039714.7999999999</v>
      </c>
      <c r="V1102" s="84">
        <v>0</v>
      </c>
      <c r="W1102" s="85">
        <v>0</v>
      </c>
      <c r="X1102" s="62"/>
      <c r="Y1102" s="9"/>
    </row>
    <row r="1103" spans="7:25" x14ac:dyDescent="0.3">
      <c r="G1103" s="77"/>
      <c r="H1103" s="62">
        <v>104</v>
      </c>
      <c r="I1103" s="62" t="s">
        <v>88</v>
      </c>
      <c r="J1103" s="78">
        <v>254</v>
      </c>
      <c r="K1103" s="79">
        <v>0.6</v>
      </c>
      <c r="L1103" s="80">
        <v>31182050</v>
      </c>
      <c r="M1103" s="81">
        <v>-636387</v>
      </c>
      <c r="N1103" s="80">
        <v>100620</v>
      </c>
      <c r="O1103" s="80"/>
      <c r="P1103" s="81">
        <v>19151434.199999999</v>
      </c>
      <c r="Q1103" s="82">
        <v>0</v>
      </c>
      <c r="R1103" s="83">
        <v>0</v>
      </c>
      <c r="S1103" s="80">
        <v>1732858</v>
      </c>
      <c r="T1103" s="81">
        <v>0</v>
      </c>
      <c r="U1103" s="81">
        <v>1039714.7999999999</v>
      </c>
      <c r="V1103" s="84">
        <v>0</v>
      </c>
      <c r="W1103" s="85">
        <v>0</v>
      </c>
      <c r="X1103" s="62"/>
      <c r="Y1103" s="9"/>
    </row>
    <row r="1104" spans="7:25" x14ac:dyDescent="0.3">
      <c r="G1104" s="77"/>
      <c r="H1104" s="62">
        <v>117</v>
      </c>
      <c r="I1104" s="62" t="s">
        <v>21</v>
      </c>
      <c r="J1104" s="78">
        <v>254</v>
      </c>
      <c r="K1104" s="79">
        <v>0.6</v>
      </c>
      <c r="L1104" s="80">
        <v>31182050</v>
      </c>
      <c r="M1104" s="81">
        <v>-636387</v>
      </c>
      <c r="N1104" s="80">
        <v>100620</v>
      </c>
      <c r="O1104" s="80"/>
      <c r="P1104" s="81">
        <v>19151434.199999999</v>
      </c>
      <c r="Q1104" s="82">
        <v>2.5700000000000001E-4</v>
      </c>
      <c r="R1104" s="83">
        <v>4921.9185894000002</v>
      </c>
      <c r="S1104" s="80">
        <v>1732858</v>
      </c>
      <c r="T1104" s="81">
        <v>0</v>
      </c>
      <c r="U1104" s="81">
        <v>1039714.7999999999</v>
      </c>
      <c r="V1104" s="84">
        <v>2.7300000000000002E-4</v>
      </c>
      <c r="W1104" s="85">
        <v>283.84214040000001</v>
      </c>
      <c r="X1104" s="62"/>
      <c r="Y1104" s="9"/>
    </row>
    <row r="1105" spans="7:25" ht="15" thickBot="1" x14ac:dyDescent="0.35">
      <c r="G1105" s="86"/>
      <c r="H1105" s="87"/>
      <c r="I1105" s="87"/>
      <c r="J1105" s="87"/>
      <c r="K1105" s="87"/>
      <c r="L1105" s="87"/>
      <c r="M1105" s="87"/>
      <c r="N1105" s="87"/>
      <c r="O1105" s="87"/>
      <c r="P1105" s="87"/>
      <c r="Q1105" s="87"/>
      <c r="R1105" s="87"/>
      <c r="S1105" s="87"/>
      <c r="T1105" s="87"/>
      <c r="U1105" s="87"/>
      <c r="V1105" s="87"/>
      <c r="W1105" s="88"/>
      <c r="X1105" s="62"/>
      <c r="Y1105" s="9"/>
    </row>
    <row r="1106" spans="7:25" x14ac:dyDescent="0.3">
      <c r="G1106" s="62">
        <v>77</v>
      </c>
      <c r="H1106" s="62" t="s">
        <v>121</v>
      </c>
      <c r="I1106" s="62"/>
      <c r="J1106" s="78"/>
      <c r="K1106" s="79"/>
      <c r="L1106" s="81"/>
      <c r="M1106" s="81"/>
      <c r="N1106" s="81"/>
      <c r="O1106" s="81"/>
      <c r="P1106" s="81"/>
      <c r="Q1106" s="84"/>
      <c r="R1106" s="83">
        <v>273405.87463919999</v>
      </c>
      <c r="S1106" s="81"/>
      <c r="T1106" s="81"/>
      <c r="U1106" s="81"/>
      <c r="V1106" s="84"/>
      <c r="W1106" s="83">
        <v>15142.4063472</v>
      </c>
      <c r="X1106" s="89">
        <v>288548.28098639997</v>
      </c>
      <c r="Y1106" s="9"/>
    </row>
    <row r="1107" spans="7:25" x14ac:dyDescent="0.3">
      <c r="G1107" s="62"/>
      <c r="H1107" s="62"/>
      <c r="I1107" s="62"/>
      <c r="J1107" s="78"/>
      <c r="K1107" s="79"/>
      <c r="L1107" s="81"/>
      <c r="M1107" s="81"/>
      <c r="N1107" s="81"/>
      <c r="O1107" s="81"/>
      <c r="P1107" s="81"/>
      <c r="Q1107" s="84"/>
      <c r="R1107" s="83"/>
      <c r="S1107" s="81"/>
      <c r="T1107" s="81"/>
      <c r="U1107" s="81"/>
      <c r="V1107" s="84"/>
      <c r="W1107" s="83"/>
      <c r="X1107" s="62"/>
      <c r="Y1107" s="9"/>
    </row>
    <row r="1108" spans="7:25" ht="15" thickBot="1" x14ac:dyDescent="0.35">
      <c r="G1108" s="62"/>
      <c r="H1108" s="62"/>
      <c r="I1108" s="62"/>
      <c r="J1108" s="63" t="s">
        <v>59</v>
      </c>
      <c r="K1108" s="64" t="s">
        <v>60</v>
      </c>
      <c r="L1108" s="65" t="s">
        <v>61</v>
      </c>
      <c r="M1108" s="65" t="s">
        <v>186</v>
      </c>
      <c r="N1108" s="65" t="s">
        <v>62</v>
      </c>
      <c r="O1108" s="65" t="s">
        <v>187</v>
      </c>
      <c r="P1108" s="65" t="s">
        <v>63</v>
      </c>
      <c r="Q1108" s="66" t="s">
        <v>64</v>
      </c>
      <c r="R1108" s="67" t="s">
        <v>65</v>
      </c>
      <c r="S1108" s="65" t="s">
        <v>66</v>
      </c>
      <c r="T1108" s="65" t="s">
        <v>67</v>
      </c>
      <c r="U1108" s="65" t="s">
        <v>68</v>
      </c>
      <c r="V1108" s="66" t="s">
        <v>69</v>
      </c>
      <c r="W1108" s="67" t="s">
        <v>70</v>
      </c>
      <c r="X1108" s="62"/>
      <c r="Y1108" s="9"/>
    </row>
    <row r="1109" spans="7:25" ht="15.6" x14ac:dyDescent="0.3">
      <c r="G1109" s="68">
        <v>83</v>
      </c>
      <c r="H1109" s="69" t="s">
        <v>122</v>
      </c>
      <c r="I1109" s="70"/>
      <c r="J1109" s="71"/>
      <c r="K1109" s="72"/>
      <c r="L1109" s="73"/>
      <c r="M1109" s="73"/>
      <c r="N1109" s="73"/>
      <c r="O1109" s="73"/>
      <c r="P1109" s="73"/>
      <c r="Q1109" s="74"/>
      <c r="R1109" s="75"/>
      <c r="S1109" s="73"/>
      <c r="T1109" s="73"/>
      <c r="U1109" s="73"/>
      <c r="V1109" s="74"/>
      <c r="W1109" s="76"/>
      <c r="X1109" s="62"/>
      <c r="Y1109" s="9"/>
    </row>
    <row r="1110" spans="7:25" x14ac:dyDescent="0.3">
      <c r="G1110" s="77"/>
      <c r="H1110" s="62">
        <v>1</v>
      </c>
      <c r="I1110" s="62" t="s">
        <v>11</v>
      </c>
      <c r="J1110" s="78">
        <v>272</v>
      </c>
      <c r="K1110" s="79">
        <v>0.6</v>
      </c>
      <c r="L1110" s="80">
        <v>7013584</v>
      </c>
      <c r="M1110" s="81">
        <v>2507355</v>
      </c>
      <c r="N1110" s="80">
        <v>40117</v>
      </c>
      <c r="O1110" s="80"/>
      <c r="P1110" s="81">
        <v>2727807.6</v>
      </c>
      <c r="Q1110" s="82">
        <v>2.2769999999999999E-3</v>
      </c>
      <c r="R1110" s="83">
        <v>6211.2179052000001</v>
      </c>
      <c r="S1110" s="80">
        <v>262159</v>
      </c>
      <c r="T1110" s="81">
        <v>64544</v>
      </c>
      <c r="U1110" s="81">
        <v>118569</v>
      </c>
      <c r="V1110" s="84">
        <v>1.91E-3</v>
      </c>
      <c r="W1110" s="85">
        <v>226.46679</v>
      </c>
      <c r="X1110" s="62"/>
      <c r="Y1110" s="9"/>
    </row>
    <row r="1111" spans="7:25" x14ac:dyDescent="0.3">
      <c r="G1111" s="77"/>
      <c r="H1111" s="62">
        <v>2</v>
      </c>
      <c r="I1111" s="62" t="s">
        <v>27</v>
      </c>
      <c r="J1111" s="78">
        <v>272</v>
      </c>
      <c r="K1111" s="79">
        <v>0.6</v>
      </c>
      <c r="L1111" s="80">
        <v>7013584</v>
      </c>
      <c r="M1111" s="81">
        <v>2507355</v>
      </c>
      <c r="N1111" s="80">
        <v>40117</v>
      </c>
      <c r="O1111" s="80"/>
      <c r="P1111" s="81">
        <v>2727807.6</v>
      </c>
      <c r="Q1111" s="82">
        <v>2.6200000000000003E-4</v>
      </c>
      <c r="R1111" s="83">
        <v>714.68559120000009</v>
      </c>
      <c r="S1111" s="80">
        <v>262159</v>
      </c>
      <c r="T1111" s="81">
        <v>64544</v>
      </c>
      <c r="U1111" s="81">
        <v>118569</v>
      </c>
      <c r="V1111" s="84">
        <v>2.6899999999999998E-4</v>
      </c>
      <c r="W1111" s="85">
        <v>31.895060999999998</v>
      </c>
      <c r="X1111" s="62"/>
      <c r="Y1111" s="9"/>
    </row>
    <row r="1112" spans="7:25" x14ac:dyDescent="0.3">
      <c r="G1112" s="77"/>
      <c r="H1112" s="62">
        <v>3</v>
      </c>
      <c r="I1112" s="62" t="s">
        <v>20</v>
      </c>
      <c r="J1112" s="78">
        <v>272</v>
      </c>
      <c r="K1112" s="79">
        <v>0.6</v>
      </c>
      <c r="L1112" s="80">
        <v>7013584</v>
      </c>
      <c r="M1112" s="81">
        <v>2507355</v>
      </c>
      <c r="N1112" s="80">
        <v>40117</v>
      </c>
      <c r="O1112" s="80"/>
      <c r="P1112" s="81">
        <v>2727807.6</v>
      </c>
      <c r="Q1112" s="82">
        <v>5.7799999999999995E-4</v>
      </c>
      <c r="R1112" s="83">
        <v>1576.6727928</v>
      </c>
      <c r="S1112" s="80">
        <v>262159</v>
      </c>
      <c r="T1112" s="81">
        <v>64544</v>
      </c>
      <c r="U1112" s="81">
        <v>118569</v>
      </c>
      <c r="V1112" s="84">
        <v>5.9699999999999998E-4</v>
      </c>
      <c r="W1112" s="85">
        <v>70.785692999999995</v>
      </c>
      <c r="X1112" s="62"/>
      <c r="Y1112" s="9"/>
    </row>
    <row r="1113" spans="7:25" x14ac:dyDescent="0.3">
      <c r="G1113" s="77"/>
      <c r="H1113" s="62">
        <v>5</v>
      </c>
      <c r="I1113" s="62" t="s">
        <v>17</v>
      </c>
      <c r="J1113" s="78">
        <v>272</v>
      </c>
      <c r="K1113" s="79">
        <v>0.6</v>
      </c>
      <c r="L1113" s="80">
        <v>7013584</v>
      </c>
      <c r="M1113" s="81">
        <v>2507355</v>
      </c>
      <c r="N1113" s="80">
        <v>40117</v>
      </c>
      <c r="O1113" s="80"/>
      <c r="P1113" s="81">
        <v>2727807.6</v>
      </c>
      <c r="Q1113" s="82">
        <v>6.2979999999999998E-3</v>
      </c>
      <c r="R1113" s="83">
        <v>17179.732264800001</v>
      </c>
      <c r="S1113" s="80">
        <v>262159</v>
      </c>
      <c r="T1113" s="81">
        <v>64544</v>
      </c>
      <c r="U1113" s="81">
        <v>118569</v>
      </c>
      <c r="V1113" s="84">
        <v>6.6930000000000002E-3</v>
      </c>
      <c r="W1113" s="85">
        <v>793.58231699999999</v>
      </c>
      <c r="X1113" s="62"/>
      <c r="Y1113" s="9"/>
    </row>
    <row r="1114" spans="7:25" x14ac:dyDescent="0.3">
      <c r="G1114" s="77"/>
      <c r="H1114" s="62">
        <v>137</v>
      </c>
      <c r="I1114" s="62" t="s">
        <v>160</v>
      </c>
      <c r="J1114" s="78">
        <v>272</v>
      </c>
      <c r="K1114" s="79">
        <v>0.6</v>
      </c>
      <c r="L1114" s="80">
        <v>7013584</v>
      </c>
      <c r="M1114" s="81">
        <v>2507355</v>
      </c>
      <c r="N1114" s="80">
        <v>40117</v>
      </c>
      <c r="O1114" s="80"/>
      <c r="P1114" s="81">
        <v>2727807.6</v>
      </c>
      <c r="Q1114" s="82">
        <v>7.4999999999999993E-5</v>
      </c>
      <c r="R1114" s="83">
        <v>204.58556999999999</v>
      </c>
      <c r="S1114" s="80">
        <v>262159</v>
      </c>
      <c r="T1114" s="81">
        <v>64544</v>
      </c>
      <c r="U1114" s="81">
        <v>118569</v>
      </c>
      <c r="V1114" s="84">
        <v>0</v>
      </c>
      <c r="W1114" s="85">
        <v>0</v>
      </c>
      <c r="X1114" s="62"/>
      <c r="Y1114" s="9"/>
    </row>
    <row r="1115" spans="7:25" x14ac:dyDescent="0.3">
      <c r="G1115" s="77"/>
      <c r="H1115" s="62">
        <v>6</v>
      </c>
      <c r="I1115" s="62" t="s">
        <v>76</v>
      </c>
      <c r="J1115" s="78">
        <v>272</v>
      </c>
      <c r="K1115" s="79">
        <v>0.6</v>
      </c>
      <c r="L1115" s="80">
        <v>7013584</v>
      </c>
      <c r="M1115" s="81">
        <v>2507355</v>
      </c>
      <c r="N1115" s="80">
        <v>40117</v>
      </c>
      <c r="O1115" s="80"/>
      <c r="P1115" s="81">
        <v>2727807.6</v>
      </c>
      <c r="Q1115" s="82">
        <v>0</v>
      </c>
      <c r="R1115" s="83">
        <v>0</v>
      </c>
      <c r="S1115" s="80">
        <v>262159</v>
      </c>
      <c r="T1115" s="81">
        <v>64544</v>
      </c>
      <c r="U1115" s="81">
        <v>118569</v>
      </c>
      <c r="V1115" s="84">
        <v>0</v>
      </c>
      <c r="W1115" s="85">
        <v>0</v>
      </c>
      <c r="X1115" s="62"/>
      <c r="Y1115" s="9"/>
    </row>
    <row r="1116" spans="7:25" x14ac:dyDescent="0.3">
      <c r="G1116" s="77"/>
      <c r="H1116" s="62">
        <v>7</v>
      </c>
      <c r="I1116" s="62" t="s">
        <v>9</v>
      </c>
      <c r="J1116" s="78">
        <v>272</v>
      </c>
      <c r="K1116" s="79">
        <v>0.6</v>
      </c>
      <c r="L1116" s="80">
        <v>7013584</v>
      </c>
      <c r="M1116" s="81">
        <v>2507355</v>
      </c>
      <c r="N1116" s="80">
        <v>40117</v>
      </c>
      <c r="O1116" s="80"/>
      <c r="P1116" s="81">
        <v>2727807.6</v>
      </c>
      <c r="Q1116" s="82">
        <v>1.1900000000000001E-4</v>
      </c>
      <c r="R1116" s="83">
        <v>324.60910440000004</v>
      </c>
      <c r="S1116" s="80">
        <v>262159</v>
      </c>
      <c r="T1116" s="81">
        <v>64544</v>
      </c>
      <c r="U1116" s="81">
        <v>118569</v>
      </c>
      <c r="V1116" s="84">
        <v>1.27E-4</v>
      </c>
      <c r="W1116" s="85">
        <v>15.058263</v>
      </c>
      <c r="X1116" s="62"/>
      <c r="Y1116" s="9"/>
    </row>
    <row r="1117" spans="7:25" x14ac:dyDescent="0.3">
      <c r="G1117" s="77"/>
      <c r="H1117" s="62">
        <v>8</v>
      </c>
      <c r="I1117" s="62" t="s">
        <v>23</v>
      </c>
      <c r="J1117" s="78">
        <v>272</v>
      </c>
      <c r="K1117" s="79">
        <v>0.6</v>
      </c>
      <c r="L1117" s="80">
        <v>7013584</v>
      </c>
      <c r="M1117" s="81">
        <v>2507355</v>
      </c>
      <c r="N1117" s="80">
        <v>40117</v>
      </c>
      <c r="O1117" s="80"/>
      <c r="P1117" s="81">
        <v>2727807.6</v>
      </c>
      <c r="Q1117" s="82">
        <v>1.74E-4</v>
      </c>
      <c r="R1117" s="83">
        <v>474.6385224</v>
      </c>
      <c r="S1117" s="80">
        <v>262159</v>
      </c>
      <c r="T1117" s="81">
        <v>64544</v>
      </c>
      <c r="U1117" s="81">
        <v>118569</v>
      </c>
      <c r="V1117" s="84">
        <v>1.8699999999999999E-4</v>
      </c>
      <c r="W1117" s="85">
        <v>22.172402999999999</v>
      </c>
      <c r="X1117" s="62"/>
      <c r="Y1117" s="9"/>
    </row>
    <row r="1118" spans="7:25" x14ac:dyDescent="0.3">
      <c r="G1118" s="77"/>
      <c r="H1118" s="62">
        <v>14</v>
      </c>
      <c r="I1118" s="62" t="s">
        <v>22</v>
      </c>
      <c r="J1118" s="78">
        <v>272</v>
      </c>
      <c r="K1118" s="79">
        <v>0.6</v>
      </c>
      <c r="L1118" s="80">
        <v>7013584</v>
      </c>
      <c r="M1118" s="81">
        <v>2507355</v>
      </c>
      <c r="N1118" s="80">
        <v>40117</v>
      </c>
      <c r="O1118" s="80"/>
      <c r="P1118" s="81">
        <v>2727807.6</v>
      </c>
      <c r="Q1118" s="82">
        <v>8.3999999999999995E-5</v>
      </c>
      <c r="R1118" s="83">
        <v>229.13583839999998</v>
      </c>
      <c r="S1118" s="80">
        <v>262159</v>
      </c>
      <c r="T1118" s="81">
        <v>64544</v>
      </c>
      <c r="U1118" s="81">
        <v>118569</v>
      </c>
      <c r="V1118" s="84">
        <v>9.0000000000000006E-5</v>
      </c>
      <c r="W1118" s="85">
        <v>10.67121</v>
      </c>
      <c r="X1118" s="62"/>
      <c r="Y1118" s="9"/>
    </row>
    <row r="1119" spans="7:25" x14ac:dyDescent="0.3">
      <c r="G1119" s="77"/>
      <c r="H1119" s="62">
        <v>18</v>
      </c>
      <c r="I1119" s="62" t="s">
        <v>30</v>
      </c>
      <c r="J1119" s="78">
        <v>272</v>
      </c>
      <c r="K1119" s="79">
        <v>0.6</v>
      </c>
      <c r="L1119" s="80">
        <v>7013584</v>
      </c>
      <c r="M1119" s="81">
        <v>2507355</v>
      </c>
      <c r="N1119" s="80">
        <v>40117</v>
      </c>
      <c r="O1119" s="80"/>
      <c r="P1119" s="81">
        <v>2727807.6</v>
      </c>
      <c r="Q1119" s="82">
        <v>9.4899999999999997E-4</v>
      </c>
      <c r="R1119" s="83">
        <v>2588.6894124</v>
      </c>
      <c r="S1119" s="80">
        <v>262159</v>
      </c>
      <c r="T1119" s="81">
        <v>64544</v>
      </c>
      <c r="U1119" s="81">
        <v>118569</v>
      </c>
      <c r="V1119" s="84">
        <v>1.0250000000000001E-3</v>
      </c>
      <c r="W1119" s="85">
        <v>121.53322500000002</v>
      </c>
      <c r="X1119" s="62"/>
      <c r="Y1119" s="9"/>
    </row>
    <row r="1120" spans="7:25" x14ac:dyDescent="0.3">
      <c r="G1120" s="77"/>
      <c r="H1120" s="62">
        <v>33</v>
      </c>
      <c r="I1120" s="62" t="s">
        <v>7</v>
      </c>
      <c r="J1120" s="78">
        <v>272</v>
      </c>
      <c r="K1120" s="79">
        <v>0.6</v>
      </c>
      <c r="L1120" s="80">
        <v>7013584</v>
      </c>
      <c r="M1120" s="81">
        <v>2507355</v>
      </c>
      <c r="N1120" s="80">
        <v>40117</v>
      </c>
      <c r="O1120" s="80"/>
      <c r="P1120" s="81">
        <v>2727807.6</v>
      </c>
      <c r="Q1120" s="82">
        <v>2.65E-3</v>
      </c>
      <c r="R1120" s="83">
        <v>7228.6901400000006</v>
      </c>
      <c r="S1120" s="80">
        <v>262159</v>
      </c>
      <c r="T1120" s="81">
        <v>64544</v>
      </c>
      <c r="U1120" s="81">
        <v>118569</v>
      </c>
      <c r="V1120" s="84">
        <v>2.8279999999999998E-3</v>
      </c>
      <c r="W1120" s="85">
        <v>335.313132</v>
      </c>
      <c r="X1120" s="62"/>
      <c r="Y1120" s="9"/>
    </row>
    <row r="1121" spans="7:25" x14ac:dyDescent="0.3">
      <c r="G1121" s="77"/>
      <c r="H1121" s="62">
        <v>38</v>
      </c>
      <c r="I1121" s="62" t="s">
        <v>12</v>
      </c>
      <c r="J1121" s="78">
        <v>272</v>
      </c>
      <c r="K1121" s="79">
        <v>0.6</v>
      </c>
      <c r="L1121" s="80">
        <v>7013584</v>
      </c>
      <c r="M1121" s="81">
        <v>2507355</v>
      </c>
      <c r="N1121" s="80">
        <v>40117</v>
      </c>
      <c r="O1121" s="80"/>
      <c r="P1121" s="81">
        <v>2727807.6</v>
      </c>
      <c r="Q1121" s="82">
        <v>9.5000000000000005E-5</v>
      </c>
      <c r="R1121" s="83">
        <v>259.14172200000002</v>
      </c>
      <c r="S1121" s="80">
        <v>262159</v>
      </c>
      <c r="T1121" s="81">
        <v>64544</v>
      </c>
      <c r="U1121" s="81">
        <v>118569</v>
      </c>
      <c r="V1121" s="84">
        <v>7.8999999999999996E-5</v>
      </c>
      <c r="W1121" s="85">
        <v>9.3669510000000002</v>
      </c>
      <c r="X1121" s="62"/>
      <c r="Y1121" s="9"/>
    </row>
    <row r="1122" spans="7:25" x14ac:dyDescent="0.3">
      <c r="G1122" s="77"/>
      <c r="H1122" s="62">
        <v>41</v>
      </c>
      <c r="I1122" s="62" t="s">
        <v>83</v>
      </c>
      <c r="J1122" s="78">
        <v>272</v>
      </c>
      <c r="K1122" s="79">
        <v>0.6</v>
      </c>
      <c r="L1122" s="80">
        <v>7013584</v>
      </c>
      <c r="M1122" s="81">
        <v>2507355</v>
      </c>
      <c r="N1122" s="80">
        <v>40117</v>
      </c>
      <c r="O1122" s="80"/>
      <c r="P1122" s="81">
        <v>2727807.6</v>
      </c>
      <c r="Q1122" s="82">
        <v>0</v>
      </c>
      <c r="R1122" s="83">
        <v>0</v>
      </c>
      <c r="S1122" s="80">
        <v>262159</v>
      </c>
      <c r="T1122" s="81">
        <v>64544</v>
      </c>
      <c r="U1122" s="81">
        <v>118569</v>
      </c>
      <c r="V1122" s="84">
        <v>0</v>
      </c>
      <c r="W1122" s="85">
        <v>0</v>
      </c>
      <c r="X1122" s="62"/>
      <c r="Y1122" s="9"/>
    </row>
    <row r="1123" spans="7:25" x14ac:dyDescent="0.3">
      <c r="G1123" s="77"/>
      <c r="H1123" s="62">
        <v>55</v>
      </c>
      <c r="I1123" s="62" t="s">
        <v>26</v>
      </c>
      <c r="J1123" s="78">
        <v>272</v>
      </c>
      <c r="K1123" s="79">
        <v>0.6</v>
      </c>
      <c r="L1123" s="80">
        <v>7013584</v>
      </c>
      <c r="M1123" s="81">
        <v>2507355</v>
      </c>
      <c r="N1123" s="80">
        <v>40117</v>
      </c>
      <c r="O1123" s="80"/>
      <c r="P1123" s="81">
        <v>2727807.6</v>
      </c>
      <c r="Q1123" s="82">
        <v>1.4799999999999999E-4</v>
      </c>
      <c r="R1123" s="83">
        <v>403.71552479999997</v>
      </c>
      <c r="S1123" s="80">
        <v>262159</v>
      </c>
      <c r="T1123" s="81">
        <v>64544</v>
      </c>
      <c r="U1123" s="81">
        <v>118569</v>
      </c>
      <c r="V1123" s="84">
        <v>1.5699999999999999E-4</v>
      </c>
      <c r="W1123" s="85">
        <v>18.615333</v>
      </c>
      <c r="X1123" s="62"/>
      <c r="Y1123" s="9"/>
    </row>
    <row r="1124" spans="7:25" x14ac:dyDescent="0.3">
      <c r="G1124" s="77"/>
      <c r="H1124" s="62">
        <v>71</v>
      </c>
      <c r="I1124" s="62" t="s">
        <v>18</v>
      </c>
      <c r="J1124" s="78">
        <v>272</v>
      </c>
      <c r="K1124" s="79">
        <v>0.6</v>
      </c>
      <c r="L1124" s="80">
        <v>7013584</v>
      </c>
      <c r="M1124" s="81">
        <v>2507355</v>
      </c>
      <c r="N1124" s="80">
        <v>40117</v>
      </c>
      <c r="O1124" s="80"/>
      <c r="P1124" s="81">
        <v>2727807.6</v>
      </c>
      <c r="Q1124" s="82">
        <v>1.0000000000000001E-5</v>
      </c>
      <c r="R1124" s="83">
        <v>27.278076000000002</v>
      </c>
      <c r="S1124" s="80">
        <v>262159</v>
      </c>
      <c r="T1124" s="81">
        <v>64544</v>
      </c>
      <c r="U1124" s="81">
        <v>118569</v>
      </c>
      <c r="V1124" s="84">
        <v>1.1E-5</v>
      </c>
      <c r="W1124" s="85">
        <v>1.3042590000000001</v>
      </c>
      <c r="X1124" s="62"/>
      <c r="Y1124" s="9"/>
    </row>
    <row r="1125" spans="7:25" x14ac:dyDescent="0.3">
      <c r="G1125" s="77"/>
      <c r="H1125" s="62">
        <v>72</v>
      </c>
      <c r="I1125" s="62" t="s">
        <v>28</v>
      </c>
      <c r="J1125" s="78">
        <v>272</v>
      </c>
      <c r="K1125" s="79">
        <v>0.6</v>
      </c>
      <c r="L1125" s="80">
        <v>7013584</v>
      </c>
      <c r="M1125" s="81">
        <v>2507355</v>
      </c>
      <c r="N1125" s="80">
        <v>40117</v>
      </c>
      <c r="O1125" s="80"/>
      <c r="P1125" s="81">
        <v>2727807.6</v>
      </c>
      <c r="Q1125" s="82">
        <v>2.9999999999999997E-4</v>
      </c>
      <c r="R1125" s="83">
        <v>818.34227999999996</v>
      </c>
      <c r="S1125" s="80">
        <v>262159</v>
      </c>
      <c r="T1125" s="81">
        <v>64544</v>
      </c>
      <c r="U1125" s="81">
        <v>118569</v>
      </c>
      <c r="V1125" s="84">
        <v>3.1799999999999998E-4</v>
      </c>
      <c r="W1125" s="85">
        <v>37.704941999999996</v>
      </c>
      <c r="X1125" s="62"/>
      <c r="Y1125" s="9"/>
    </row>
    <row r="1126" spans="7:25" x14ac:dyDescent="0.3">
      <c r="G1126" s="77"/>
      <c r="H1126" s="62">
        <v>83</v>
      </c>
      <c r="I1126" s="62" t="s">
        <v>122</v>
      </c>
      <c r="J1126" s="78">
        <v>272</v>
      </c>
      <c r="K1126" s="79">
        <v>0.6</v>
      </c>
      <c r="L1126" s="80">
        <v>7013584</v>
      </c>
      <c r="M1126" s="81">
        <v>2507355</v>
      </c>
      <c r="N1126" s="80">
        <v>40117</v>
      </c>
      <c r="O1126" s="80"/>
      <c r="P1126" s="81">
        <v>2727807.6</v>
      </c>
      <c r="Q1126" s="82">
        <v>0</v>
      </c>
      <c r="R1126" s="83">
        <v>0</v>
      </c>
      <c r="S1126" s="80">
        <v>262159</v>
      </c>
      <c r="T1126" s="81">
        <v>64544</v>
      </c>
      <c r="U1126" s="81">
        <v>118569</v>
      </c>
      <c r="V1126" s="84">
        <v>0</v>
      </c>
      <c r="W1126" s="85">
        <v>0</v>
      </c>
      <c r="X1126" s="62"/>
      <c r="Y1126" s="9"/>
    </row>
    <row r="1127" spans="7:25" x14ac:dyDescent="0.3">
      <c r="G1127" s="77"/>
      <c r="H1127" s="62">
        <v>104</v>
      </c>
      <c r="I1127" s="62" t="s">
        <v>88</v>
      </c>
      <c r="J1127" s="78">
        <v>272</v>
      </c>
      <c r="K1127" s="79">
        <v>0.6</v>
      </c>
      <c r="L1127" s="80">
        <v>7013584</v>
      </c>
      <c r="M1127" s="81">
        <v>2507355</v>
      </c>
      <c r="N1127" s="80">
        <v>40117</v>
      </c>
      <c r="O1127" s="80"/>
      <c r="P1127" s="81">
        <v>2727807.6</v>
      </c>
      <c r="Q1127" s="82">
        <v>0</v>
      </c>
      <c r="R1127" s="83">
        <v>0</v>
      </c>
      <c r="S1127" s="80">
        <v>262159</v>
      </c>
      <c r="T1127" s="81">
        <v>64544</v>
      </c>
      <c r="U1127" s="81">
        <v>118569</v>
      </c>
      <c r="V1127" s="84">
        <v>0</v>
      </c>
      <c r="W1127" s="85">
        <v>0</v>
      </c>
      <c r="X1127" s="62"/>
      <c r="Y1127" s="9"/>
    </row>
    <row r="1128" spans="7:25" x14ac:dyDescent="0.3">
      <c r="G1128" s="77"/>
      <c r="H1128" s="62">
        <v>117</v>
      </c>
      <c r="I1128" s="62" t="s">
        <v>21</v>
      </c>
      <c r="J1128" s="78">
        <v>272</v>
      </c>
      <c r="K1128" s="79">
        <v>0.6</v>
      </c>
      <c r="L1128" s="80">
        <v>7013584</v>
      </c>
      <c r="M1128" s="81">
        <v>2507355</v>
      </c>
      <c r="N1128" s="80">
        <v>40117</v>
      </c>
      <c r="O1128" s="80"/>
      <c r="P1128" s="81">
        <v>2727807.6</v>
      </c>
      <c r="Q1128" s="82">
        <v>2.5700000000000001E-4</v>
      </c>
      <c r="R1128" s="83">
        <v>701.04655320000006</v>
      </c>
      <c r="S1128" s="80">
        <v>262159</v>
      </c>
      <c r="T1128" s="81">
        <v>64544</v>
      </c>
      <c r="U1128" s="81">
        <v>118569</v>
      </c>
      <c r="V1128" s="84">
        <v>2.7300000000000002E-4</v>
      </c>
      <c r="W1128" s="85">
        <v>32.369337000000002</v>
      </c>
      <c r="X1128" s="62"/>
      <c r="Y1128" s="9"/>
    </row>
    <row r="1129" spans="7:25" ht="15" thickBot="1" x14ac:dyDescent="0.35">
      <c r="G1129" s="86"/>
      <c r="H1129" s="87"/>
      <c r="I1129" s="87"/>
      <c r="J1129" s="87"/>
      <c r="K1129" s="87"/>
      <c r="L1129" s="87"/>
      <c r="M1129" s="87"/>
      <c r="N1129" s="87"/>
      <c r="O1129" s="87"/>
      <c r="P1129" s="87"/>
      <c r="Q1129" s="87"/>
      <c r="R1129" s="87"/>
      <c r="S1129" s="87"/>
      <c r="T1129" s="87"/>
      <c r="U1129" s="87"/>
      <c r="V1129" s="87"/>
      <c r="W1129" s="88"/>
      <c r="X1129" s="62"/>
      <c r="Y1129" s="9"/>
    </row>
    <row r="1130" spans="7:25" x14ac:dyDescent="0.3">
      <c r="G1130" s="62">
        <v>83</v>
      </c>
      <c r="H1130" s="62" t="s">
        <v>122</v>
      </c>
      <c r="I1130" s="62"/>
      <c r="J1130" s="78"/>
      <c r="K1130" s="79"/>
      <c r="L1130" s="81"/>
      <c r="M1130" s="81"/>
      <c r="N1130" s="81"/>
      <c r="O1130" s="81"/>
      <c r="P1130" s="81"/>
      <c r="Q1130" s="84"/>
      <c r="R1130" s="83">
        <v>38942.1812976</v>
      </c>
      <c r="S1130" s="81"/>
      <c r="T1130" s="81"/>
      <c r="U1130" s="81"/>
      <c r="V1130" s="84"/>
      <c r="W1130" s="83">
        <v>1726.8389159999999</v>
      </c>
      <c r="X1130" s="89">
        <v>40669.020213600001</v>
      </c>
      <c r="Y1130" s="9"/>
    </row>
    <row r="1131" spans="7:25" x14ac:dyDescent="0.3">
      <c r="G1131" s="62"/>
      <c r="H1131" s="62"/>
      <c r="I1131" s="62"/>
      <c r="J1131" s="62"/>
      <c r="K1131" s="62"/>
      <c r="L1131" s="62"/>
      <c r="M1131" s="62"/>
      <c r="N1131" s="62"/>
      <c r="O1131" s="62"/>
      <c r="P1131" s="62"/>
      <c r="Q1131" s="62"/>
      <c r="R1131" s="62"/>
      <c r="S1131" s="62"/>
      <c r="T1131" s="62"/>
      <c r="U1131" s="62"/>
      <c r="V1131" s="62"/>
      <c r="W1131" s="62"/>
      <c r="X1131" s="62"/>
      <c r="Y1131" s="9"/>
    </row>
    <row r="1132" spans="7:25" x14ac:dyDescent="0.3">
      <c r="G1132" s="62"/>
      <c r="H1132" s="62"/>
      <c r="I1132" s="62"/>
      <c r="J1132" s="78"/>
      <c r="K1132" s="79"/>
      <c r="L1132" s="81"/>
      <c r="M1132" s="81"/>
      <c r="N1132" s="81"/>
      <c r="O1132" s="81"/>
      <c r="P1132" s="81"/>
      <c r="Q1132" s="84"/>
      <c r="R1132" s="83"/>
      <c r="S1132" s="81"/>
      <c r="T1132" s="81"/>
      <c r="U1132" s="81"/>
      <c r="V1132" s="84"/>
      <c r="W1132" s="83"/>
      <c r="X1132" s="62"/>
      <c r="Y1132" s="9"/>
    </row>
    <row r="1133" spans="7:25" ht="15" thickBot="1" x14ac:dyDescent="0.35">
      <c r="G1133" s="62"/>
      <c r="H1133" s="62"/>
      <c r="I1133" s="62"/>
      <c r="J1133" s="63" t="s">
        <v>59</v>
      </c>
      <c r="K1133" s="64" t="s">
        <v>60</v>
      </c>
      <c r="L1133" s="65" t="s">
        <v>61</v>
      </c>
      <c r="M1133" s="65" t="s">
        <v>186</v>
      </c>
      <c r="N1133" s="65" t="s">
        <v>62</v>
      </c>
      <c r="O1133" s="65" t="s">
        <v>187</v>
      </c>
      <c r="P1133" s="65" t="s">
        <v>63</v>
      </c>
      <c r="Q1133" s="66" t="s">
        <v>64</v>
      </c>
      <c r="R1133" s="67" t="s">
        <v>65</v>
      </c>
      <c r="S1133" s="65" t="s">
        <v>66</v>
      </c>
      <c r="T1133" s="65" t="s">
        <v>67</v>
      </c>
      <c r="U1133" s="65" t="s">
        <v>68</v>
      </c>
      <c r="V1133" s="66" t="s">
        <v>69</v>
      </c>
      <c r="W1133" s="67" t="s">
        <v>70</v>
      </c>
      <c r="X1133" s="62"/>
      <c r="Y1133" s="9"/>
    </row>
    <row r="1134" spans="7:25" ht="15.6" x14ac:dyDescent="0.3">
      <c r="G1134" s="68">
        <v>88</v>
      </c>
      <c r="H1134" s="69" t="s">
        <v>123</v>
      </c>
      <c r="I1134" s="70"/>
      <c r="J1134" s="71"/>
      <c r="K1134" s="72"/>
      <c r="L1134" s="73"/>
      <c r="M1134" s="73"/>
      <c r="N1134" s="73"/>
      <c r="O1134" s="73"/>
      <c r="P1134" s="73"/>
      <c r="Q1134" s="74"/>
      <c r="R1134" s="75"/>
      <c r="S1134" s="73"/>
      <c r="T1134" s="73"/>
      <c r="U1134" s="73"/>
      <c r="V1134" s="74"/>
      <c r="W1134" s="76"/>
      <c r="X1134" s="62"/>
      <c r="Y1134" s="9"/>
    </row>
    <row r="1135" spans="7:25" x14ac:dyDescent="0.3">
      <c r="G1135" s="77"/>
      <c r="H1135" s="62">
        <v>1</v>
      </c>
      <c r="I1135" s="62" t="s">
        <v>11</v>
      </c>
      <c r="J1135" s="78">
        <v>298</v>
      </c>
      <c r="K1135" s="79">
        <v>0.6</v>
      </c>
      <c r="L1135" s="80">
        <v>10398406</v>
      </c>
      <c r="M1135" s="81">
        <v>1367713</v>
      </c>
      <c r="N1135" s="80">
        <v>12710</v>
      </c>
      <c r="O1135" s="80"/>
      <c r="P1135" s="81">
        <v>5426041.7999999998</v>
      </c>
      <c r="Q1135" s="82">
        <v>2.2769999999999999E-3</v>
      </c>
      <c r="R1135" s="83">
        <v>12355.097178599999</v>
      </c>
      <c r="S1135" s="80">
        <v>2194540</v>
      </c>
      <c r="T1135" s="81">
        <v>0</v>
      </c>
      <c r="U1135" s="81">
        <v>1316724</v>
      </c>
      <c r="V1135" s="84">
        <v>1.91E-3</v>
      </c>
      <c r="W1135" s="85">
        <v>2514.9428400000002</v>
      </c>
      <c r="X1135" s="62"/>
      <c r="Y1135" s="9"/>
    </row>
    <row r="1136" spans="7:25" x14ac:dyDescent="0.3">
      <c r="G1136" s="77"/>
      <c r="H1136" s="62">
        <v>2</v>
      </c>
      <c r="I1136" s="62" t="s">
        <v>27</v>
      </c>
      <c r="J1136" s="78">
        <v>298</v>
      </c>
      <c r="K1136" s="79">
        <v>0.6</v>
      </c>
      <c r="L1136" s="80">
        <v>10398406</v>
      </c>
      <c r="M1136" s="81">
        <v>1367713</v>
      </c>
      <c r="N1136" s="80">
        <v>12710</v>
      </c>
      <c r="O1136" s="80"/>
      <c r="P1136" s="81">
        <v>5426041.7999999998</v>
      </c>
      <c r="Q1136" s="82">
        <v>2.6200000000000003E-4</v>
      </c>
      <c r="R1136" s="83">
        <v>1421.6229516000001</v>
      </c>
      <c r="S1136" s="80">
        <v>2194540</v>
      </c>
      <c r="T1136" s="81">
        <v>0</v>
      </c>
      <c r="U1136" s="81">
        <v>1316724</v>
      </c>
      <c r="V1136" s="84">
        <v>2.6899999999999998E-4</v>
      </c>
      <c r="W1136" s="85">
        <v>354.19875599999995</v>
      </c>
      <c r="X1136" s="62"/>
      <c r="Y1136" s="9"/>
    </row>
    <row r="1137" spans="7:25" x14ac:dyDescent="0.3">
      <c r="G1137" s="77"/>
      <c r="H1137" s="62">
        <v>3</v>
      </c>
      <c r="I1137" s="62" t="s">
        <v>20</v>
      </c>
      <c r="J1137" s="78">
        <v>298</v>
      </c>
      <c r="K1137" s="79">
        <v>0.6</v>
      </c>
      <c r="L1137" s="80">
        <v>10398406</v>
      </c>
      <c r="M1137" s="81">
        <v>1367713</v>
      </c>
      <c r="N1137" s="80">
        <v>12710</v>
      </c>
      <c r="O1137" s="80"/>
      <c r="P1137" s="81">
        <v>5426041.7999999998</v>
      </c>
      <c r="Q1137" s="82">
        <v>5.7799999999999995E-4</v>
      </c>
      <c r="R1137" s="83">
        <v>3136.2521603999999</v>
      </c>
      <c r="S1137" s="80">
        <v>2194540</v>
      </c>
      <c r="T1137" s="81">
        <v>0</v>
      </c>
      <c r="U1137" s="81">
        <v>1316724</v>
      </c>
      <c r="V1137" s="84">
        <v>5.9699999999999998E-4</v>
      </c>
      <c r="W1137" s="85">
        <v>786.08422799999994</v>
      </c>
      <c r="X1137" s="62"/>
      <c r="Y1137" s="9"/>
    </row>
    <row r="1138" spans="7:25" x14ac:dyDescent="0.3">
      <c r="G1138" s="77"/>
      <c r="H1138" s="62">
        <v>5</v>
      </c>
      <c r="I1138" s="62" t="s">
        <v>17</v>
      </c>
      <c r="J1138" s="78">
        <v>298</v>
      </c>
      <c r="K1138" s="79">
        <v>0.6</v>
      </c>
      <c r="L1138" s="80">
        <v>10398406</v>
      </c>
      <c r="M1138" s="81">
        <v>1367713</v>
      </c>
      <c r="N1138" s="80">
        <v>12710</v>
      </c>
      <c r="O1138" s="80"/>
      <c r="P1138" s="81">
        <v>5426041.7999999998</v>
      </c>
      <c r="Q1138" s="82">
        <v>6.2979999999999998E-3</v>
      </c>
      <c r="R1138" s="83">
        <v>34173.211256399998</v>
      </c>
      <c r="S1138" s="80">
        <v>2194540</v>
      </c>
      <c r="T1138" s="81">
        <v>0</v>
      </c>
      <c r="U1138" s="81">
        <v>1316724</v>
      </c>
      <c r="V1138" s="84">
        <v>6.6930000000000002E-3</v>
      </c>
      <c r="W1138" s="85">
        <v>8812.833732000001</v>
      </c>
      <c r="X1138" s="62"/>
      <c r="Y1138" s="9"/>
    </row>
    <row r="1139" spans="7:25" x14ac:dyDescent="0.3">
      <c r="G1139" s="77"/>
      <c r="H1139" s="62">
        <v>137</v>
      </c>
      <c r="I1139" s="62" t="s">
        <v>160</v>
      </c>
      <c r="J1139" s="78">
        <v>298</v>
      </c>
      <c r="K1139" s="79">
        <v>0.6</v>
      </c>
      <c r="L1139" s="80">
        <v>10398406</v>
      </c>
      <c r="M1139" s="81">
        <v>1367713</v>
      </c>
      <c r="N1139" s="80">
        <v>12710</v>
      </c>
      <c r="O1139" s="80"/>
      <c r="P1139" s="81">
        <v>5426041.7999999998</v>
      </c>
      <c r="Q1139" s="82">
        <v>7.4999999999999993E-5</v>
      </c>
      <c r="R1139" s="83">
        <v>406.95313499999997</v>
      </c>
      <c r="S1139" s="80">
        <v>2194540</v>
      </c>
      <c r="T1139" s="81">
        <v>0</v>
      </c>
      <c r="U1139" s="81">
        <v>1316724</v>
      </c>
      <c r="V1139" s="84">
        <v>0</v>
      </c>
      <c r="W1139" s="85">
        <v>0</v>
      </c>
      <c r="X1139" s="62"/>
      <c r="Y1139" s="9"/>
    </row>
    <row r="1140" spans="7:25" x14ac:dyDescent="0.3">
      <c r="G1140" s="77"/>
      <c r="H1140" s="62">
        <v>6</v>
      </c>
      <c r="I1140" s="62" t="s">
        <v>76</v>
      </c>
      <c r="J1140" s="78">
        <v>298</v>
      </c>
      <c r="K1140" s="79">
        <v>0.6</v>
      </c>
      <c r="L1140" s="80">
        <v>10398406</v>
      </c>
      <c r="M1140" s="81">
        <v>1367713</v>
      </c>
      <c r="N1140" s="80">
        <v>12710</v>
      </c>
      <c r="O1140" s="80"/>
      <c r="P1140" s="81">
        <v>5426041.7999999998</v>
      </c>
      <c r="Q1140" s="82">
        <v>0</v>
      </c>
      <c r="R1140" s="83">
        <v>0</v>
      </c>
      <c r="S1140" s="80">
        <v>2194540</v>
      </c>
      <c r="T1140" s="81">
        <v>0</v>
      </c>
      <c r="U1140" s="81">
        <v>1316724</v>
      </c>
      <c r="V1140" s="84">
        <v>0</v>
      </c>
      <c r="W1140" s="85">
        <v>0</v>
      </c>
      <c r="X1140" s="62"/>
      <c r="Y1140" s="9"/>
    </row>
    <row r="1141" spans="7:25" x14ac:dyDescent="0.3">
      <c r="G1141" s="77"/>
      <c r="H1141" s="62">
        <v>7</v>
      </c>
      <c r="I1141" s="62" t="s">
        <v>9</v>
      </c>
      <c r="J1141" s="78">
        <v>298</v>
      </c>
      <c r="K1141" s="79">
        <v>0.6</v>
      </c>
      <c r="L1141" s="80">
        <v>10398406</v>
      </c>
      <c r="M1141" s="81">
        <v>1367713</v>
      </c>
      <c r="N1141" s="80">
        <v>12710</v>
      </c>
      <c r="O1141" s="80"/>
      <c r="P1141" s="81">
        <v>5426041.7999999998</v>
      </c>
      <c r="Q1141" s="82">
        <v>1.1900000000000001E-4</v>
      </c>
      <c r="R1141" s="83">
        <v>645.69897420000007</v>
      </c>
      <c r="S1141" s="80">
        <v>2194540</v>
      </c>
      <c r="T1141" s="81">
        <v>0</v>
      </c>
      <c r="U1141" s="81">
        <v>1316724</v>
      </c>
      <c r="V1141" s="84">
        <v>1.27E-4</v>
      </c>
      <c r="W1141" s="85">
        <v>167.22394800000001</v>
      </c>
      <c r="X1141" s="62"/>
      <c r="Y1141" s="9"/>
    </row>
    <row r="1142" spans="7:25" x14ac:dyDescent="0.3">
      <c r="G1142" s="77"/>
      <c r="H1142" s="62">
        <v>8</v>
      </c>
      <c r="I1142" s="62" t="s">
        <v>23</v>
      </c>
      <c r="J1142" s="78">
        <v>298</v>
      </c>
      <c r="K1142" s="79">
        <v>0.6</v>
      </c>
      <c r="L1142" s="80">
        <v>10398406</v>
      </c>
      <c r="M1142" s="81">
        <v>1367713</v>
      </c>
      <c r="N1142" s="80">
        <v>12710</v>
      </c>
      <c r="O1142" s="80"/>
      <c r="P1142" s="81">
        <v>5426041.7999999998</v>
      </c>
      <c r="Q1142" s="82">
        <v>1.74E-4</v>
      </c>
      <c r="R1142" s="83">
        <v>944.13127320000001</v>
      </c>
      <c r="S1142" s="80">
        <v>2194540</v>
      </c>
      <c r="T1142" s="81">
        <v>0</v>
      </c>
      <c r="U1142" s="81">
        <v>1316724</v>
      </c>
      <c r="V1142" s="84">
        <v>1.8699999999999999E-4</v>
      </c>
      <c r="W1142" s="85">
        <v>246.22738799999999</v>
      </c>
      <c r="X1142" s="62"/>
      <c r="Y1142" s="9"/>
    </row>
    <row r="1143" spans="7:25" x14ac:dyDescent="0.3">
      <c r="G1143" s="77"/>
      <c r="H1143" s="62">
        <v>12</v>
      </c>
      <c r="I1143" s="62" t="s">
        <v>124</v>
      </c>
      <c r="J1143" s="78">
        <v>298</v>
      </c>
      <c r="K1143" s="79">
        <v>0.6</v>
      </c>
      <c r="L1143" s="80">
        <v>10398406</v>
      </c>
      <c r="M1143" s="81">
        <v>1367713</v>
      </c>
      <c r="N1143" s="80">
        <v>12710</v>
      </c>
      <c r="O1143" s="80"/>
      <c r="P1143" s="81">
        <v>5426041.7999999998</v>
      </c>
      <c r="Q1143" s="82">
        <v>0</v>
      </c>
      <c r="R1143" s="83">
        <v>0</v>
      </c>
      <c r="S1143" s="80">
        <v>2194540</v>
      </c>
      <c r="T1143" s="81">
        <v>0</v>
      </c>
      <c r="U1143" s="81">
        <v>1316724</v>
      </c>
      <c r="V1143" s="84">
        <v>0</v>
      </c>
      <c r="W1143" s="85">
        <v>0</v>
      </c>
      <c r="X1143" s="62"/>
      <c r="Y1143" s="9"/>
    </row>
    <row r="1144" spans="7:25" x14ac:dyDescent="0.3">
      <c r="G1144" s="77"/>
      <c r="H1144" s="62">
        <v>17</v>
      </c>
      <c r="I1144" s="62" t="s">
        <v>16</v>
      </c>
      <c r="J1144" s="78">
        <v>298</v>
      </c>
      <c r="K1144" s="79">
        <v>0.6</v>
      </c>
      <c r="L1144" s="80">
        <v>10398406</v>
      </c>
      <c r="M1144" s="81">
        <v>1367713</v>
      </c>
      <c r="N1144" s="80">
        <v>12710</v>
      </c>
      <c r="O1144" s="80"/>
      <c r="P1144" s="81">
        <v>5426041.7999999998</v>
      </c>
      <c r="Q1144" s="82">
        <v>7.0899999999999999E-4</v>
      </c>
      <c r="R1144" s="83">
        <v>3847.0636362</v>
      </c>
      <c r="S1144" s="80">
        <v>2194540</v>
      </c>
      <c r="T1144" s="81">
        <v>0</v>
      </c>
      <c r="U1144" s="81">
        <v>1316724</v>
      </c>
      <c r="V1144" s="84">
        <v>7.5799999999999999E-4</v>
      </c>
      <c r="W1144" s="85">
        <v>998.07679199999995</v>
      </c>
      <c r="X1144" s="62"/>
      <c r="Y1144" s="9"/>
    </row>
    <row r="1145" spans="7:25" x14ac:dyDescent="0.3">
      <c r="G1145" s="77"/>
      <c r="H1145" s="62">
        <v>34</v>
      </c>
      <c r="I1145" s="62" t="s">
        <v>25</v>
      </c>
      <c r="J1145" s="78">
        <v>298</v>
      </c>
      <c r="K1145" s="79">
        <v>0.6</v>
      </c>
      <c r="L1145" s="80">
        <v>10398406</v>
      </c>
      <c r="M1145" s="81">
        <v>1367713</v>
      </c>
      <c r="N1145" s="80">
        <v>12710</v>
      </c>
      <c r="O1145" s="80"/>
      <c r="P1145" s="81">
        <v>5426041.7999999998</v>
      </c>
      <c r="Q1145" s="82">
        <v>2.8999999999999998E-3</v>
      </c>
      <c r="R1145" s="83">
        <v>15735.521219999999</v>
      </c>
      <c r="S1145" s="80">
        <v>2194540</v>
      </c>
      <c r="T1145" s="81">
        <v>0</v>
      </c>
      <c r="U1145" s="81">
        <v>1316724</v>
      </c>
      <c r="V1145" s="84">
        <v>2.5699999999999998E-3</v>
      </c>
      <c r="W1145" s="85">
        <v>3383.9806799999997</v>
      </c>
      <c r="X1145" s="62"/>
      <c r="Y1145" s="9"/>
    </row>
    <row r="1146" spans="7:25" x14ac:dyDescent="0.3">
      <c r="G1146" s="77"/>
      <c r="H1146" s="62">
        <v>38</v>
      </c>
      <c r="I1146" s="62" t="s">
        <v>12</v>
      </c>
      <c r="J1146" s="78">
        <v>298</v>
      </c>
      <c r="K1146" s="79">
        <v>0.6</v>
      </c>
      <c r="L1146" s="80">
        <v>10398406</v>
      </c>
      <c r="M1146" s="81">
        <v>1367713</v>
      </c>
      <c r="N1146" s="80">
        <v>12710</v>
      </c>
      <c r="O1146" s="80"/>
      <c r="P1146" s="81">
        <v>5426041.7999999998</v>
      </c>
      <c r="Q1146" s="82">
        <v>9.5000000000000005E-5</v>
      </c>
      <c r="R1146" s="83">
        <v>515.47397100000001</v>
      </c>
      <c r="S1146" s="80">
        <v>2194540</v>
      </c>
      <c r="T1146" s="81">
        <v>0</v>
      </c>
      <c r="U1146" s="81">
        <v>1316724</v>
      </c>
      <c r="V1146" s="84">
        <v>7.8999999999999996E-5</v>
      </c>
      <c r="W1146" s="85">
        <v>104.02119599999999</v>
      </c>
      <c r="X1146" s="62"/>
      <c r="Y1146" s="9"/>
    </row>
    <row r="1147" spans="7:25" x14ac:dyDescent="0.3">
      <c r="G1147" s="77"/>
      <c r="H1147" s="62">
        <v>41</v>
      </c>
      <c r="I1147" s="62" t="s">
        <v>83</v>
      </c>
      <c r="J1147" s="78">
        <v>298</v>
      </c>
      <c r="K1147" s="79">
        <v>0.6</v>
      </c>
      <c r="L1147" s="80">
        <v>10398406</v>
      </c>
      <c r="M1147" s="81">
        <v>1367713</v>
      </c>
      <c r="N1147" s="80">
        <v>12710</v>
      </c>
      <c r="O1147" s="80"/>
      <c r="P1147" s="81">
        <v>5426041.7999999998</v>
      </c>
      <c r="Q1147" s="82">
        <v>0</v>
      </c>
      <c r="R1147" s="83">
        <v>0</v>
      </c>
      <c r="S1147" s="80">
        <v>2194540</v>
      </c>
      <c r="T1147" s="81">
        <v>0</v>
      </c>
      <c r="U1147" s="81">
        <v>1316724</v>
      </c>
      <c r="V1147" s="84">
        <v>0</v>
      </c>
      <c r="W1147" s="85">
        <v>0</v>
      </c>
      <c r="X1147" s="62"/>
      <c r="Y1147" s="9"/>
    </row>
    <row r="1148" spans="7:25" x14ac:dyDescent="0.3">
      <c r="G1148" s="77"/>
      <c r="H1148" s="62">
        <v>55</v>
      </c>
      <c r="I1148" s="62" t="s">
        <v>26</v>
      </c>
      <c r="J1148" s="78">
        <v>298</v>
      </c>
      <c r="K1148" s="79">
        <v>0.6</v>
      </c>
      <c r="L1148" s="80">
        <v>10398406</v>
      </c>
      <c r="M1148" s="81">
        <v>1367713</v>
      </c>
      <c r="N1148" s="80">
        <v>12710</v>
      </c>
      <c r="O1148" s="80"/>
      <c r="P1148" s="81">
        <v>5426041.7999999998</v>
      </c>
      <c r="Q1148" s="82">
        <v>1.4799999999999999E-4</v>
      </c>
      <c r="R1148" s="83">
        <v>803.05418639999994</v>
      </c>
      <c r="S1148" s="80">
        <v>2194540</v>
      </c>
      <c r="T1148" s="81">
        <v>0</v>
      </c>
      <c r="U1148" s="81">
        <v>1316724</v>
      </c>
      <c r="V1148" s="84">
        <v>1.5699999999999999E-4</v>
      </c>
      <c r="W1148" s="85">
        <v>206.72566799999998</v>
      </c>
      <c r="X1148" s="62"/>
      <c r="Y1148" s="9"/>
    </row>
    <row r="1149" spans="7:25" x14ac:dyDescent="0.3">
      <c r="G1149" s="77"/>
      <c r="H1149" s="62">
        <v>71</v>
      </c>
      <c r="I1149" s="62" t="s">
        <v>18</v>
      </c>
      <c r="J1149" s="78">
        <v>298</v>
      </c>
      <c r="K1149" s="79">
        <v>0</v>
      </c>
      <c r="L1149" s="80">
        <v>10398406</v>
      </c>
      <c r="M1149" s="81">
        <v>1367713</v>
      </c>
      <c r="N1149" s="80">
        <v>12710</v>
      </c>
      <c r="O1149" s="80"/>
      <c r="P1149" s="81">
        <v>0</v>
      </c>
      <c r="Q1149" s="82">
        <v>1.0000000000000001E-5</v>
      </c>
      <c r="R1149" s="83">
        <v>0</v>
      </c>
      <c r="S1149" s="80">
        <v>2194540</v>
      </c>
      <c r="T1149" s="81">
        <v>0</v>
      </c>
      <c r="U1149" s="81">
        <v>0</v>
      </c>
      <c r="V1149" s="84">
        <v>1.1E-5</v>
      </c>
      <c r="W1149" s="85">
        <v>0</v>
      </c>
      <c r="X1149" s="62"/>
      <c r="Y1149" s="9"/>
    </row>
    <row r="1150" spans="7:25" x14ac:dyDescent="0.3">
      <c r="G1150" s="77"/>
      <c r="H1150" s="62">
        <v>72</v>
      </c>
      <c r="I1150" s="62" t="s">
        <v>28</v>
      </c>
      <c r="J1150" s="78">
        <v>298</v>
      </c>
      <c r="K1150" s="79">
        <v>0</v>
      </c>
      <c r="L1150" s="80">
        <v>10398406</v>
      </c>
      <c r="M1150" s="81">
        <v>1367713</v>
      </c>
      <c r="N1150" s="80">
        <v>12710</v>
      </c>
      <c r="O1150" s="80"/>
      <c r="P1150" s="81">
        <v>0</v>
      </c>
      <c r="Q1150" s="82">
        <v>2.9999999999999997E-4</v>
      </c>
      <c r="R1150" s="83">
        <v>0</v>
      </c>
      <c r="S1150" s="80">
        <v>2194540</v>
      </c>
      <c r="T1150" s="81">
        <v>0</v>
      </c>
      <c r="U1150" s="81">
        <v>0</v>
      </c>
      <c r="V1150" s="84">
        <v>3.1799999999999998E-4</v>
      </c>
      <c r="W1150" s="85">
        <v>0</v>
      </c>
      <c r="X1150" s="62"/>
      <c r="Y1150" s="9"/>
    </row>
    <row r="1151" spans="7:25" x14ac:dyDescent="0.3">
      <c r="G1151" s="77"/>
      <c r="H1151" s="62">
        <v>88</v>
      </c>
      <c r="I1151" s="62" t="s">
        <v>123</v>
      </c>
      <c r="J1151" s="78">
        <v>298</v>
      </c>
      <c r="K1151" s="79">
        <v>0.6</v>
      </c>
      <c r="L1151" s="80">
        <v>10398406</v>
      </c>
      <c r="M1151" s="81">
        <v>1367713</v>
      </c>
      <c r="N1151" s="80">
        <v>12710</v>
      </c>
      <c r="O1151" s="80"/>
      <c r="P1151" s="81">
        <v>5426041.7999999998</v>
      </c>
      <c r="Q1151" s="82">
        <v>0</v>
      </c>
      <c r="R1151" s="83">
        <v>0</v>
      </c>
      <c r="S1151" s="80">
        <v>2194540</v>
      </c>
      <c r="T1151" s="81">
        <v>0</v>
      </c>
      <c r="U1151" s="81">
        <v>1316724</v>
      </c>
      <c r="V1151" s="84">
        <v>0</v>
      </c>
      <c r="W1151" s="85">
        <v>0</v>
      </c>
      <c r="X1151" s="62"/>
      <c r="Y1151" s="9"/>
    </row>
    <row r="1152" spans="7:25" x14ac:dyDescent="0.3">
      <c r="G1152" s="77"/>
      <c r="H1152" s="62">
        <v>104</v>
      </c>
      <c r="I1152" s="62" t="s">
        <v>88</v>
      </c>
      <c r="J1152" s="78">
        <v>298</v>
      </c>
      <c r="K1152" s="79">
        <v>0.6</v>
      </c>
      <c r="L1152" s="80">
        <v>10398406</v>
      </c>
      <c r="M1152" s="81">
        <v>1367713</v>
      </c>
      <c r="N1152" s="80">
        <v>12710</v>
      </c>
      <c r="O1152" s="80"/>
      <c r="P1152" s="81">
        <v>5426041.7999999998</v>
      </c>
      <c r="Q1152" s="82">
        <v>0</v>
      </c>
      <c r="R1152" s="83">
        <v>0</v>
      </c>
      <c r="S1152" s="80">
        <v>2194540</v>
      </c>
      <c r="T1152" s="81">
        <v>0</v>
      </c>
      <c r="U1152" s="81">
        <v>1316724</v>
      </c>
      <c r="V1152" s="84">
        <v>0</v>
      </c>
      <c r="W1152" s="85">
        <v>0</v>
      </c>
      <c r="X1152" s="62"/>
      <c r="Y1152" s="9"/>
    </row>
    <row r="1153" spans="7:25" x14ac:dyDescent="0.3">
      <c r="G1153" s="77"/>
      <c r="H1153" s="62">
        <v>117</v>
      </c>
      <c r="I1153" s="62" t="s">
        <v>21</v>
      </c>
      <c r="J1153" s="78">
        <v>298</v>
      </c>
      <c r="K1153" s="79">
        <v>0.6</v>
      </c>
      <c r="L1153" s="80">
        <v>10398406</v>
      </c>
      <c r="M1153" s="81">
        <v>1367713</v>
      </c>
      <c r="N1153" s="80">
        <v>12710</v>
      </c>
      <c r="O1153" s="80"/>
      <c r="P1153" s="81">
        <v>5426041.7999999998</v>
      </c>
      <c r="Q1153" s="82">
        <v>2.5700000000000001E-4</v>
      </c>
      <c r="R1153" s="83">
        <v>1394.4927425999999</v>
      </c>
      <c r="S1153" s="80">
        <v>2194540</v>
      </c>
      <c r="T1153" s="81">
        <v>0</v>
      </c>
      <c r="U1153" s="81">
        <v>1316724</v>
      </c>
      <c r="V1153" s="84">
        <v>2.7300000000000002E-4</v>
      </c>
      <c r="W1153" s="85">
        <v>359.46565200000003</v>
      </c>
      <c r="X1153" s="62"/>
      <c r="Y1153" s="9"/>
    </row>
    <row r="1154" spans="7:25" x14ac:dyDescent="0.3">
      <c r="G1154" s="77"/>
      <c r="H1154" s="62"/>
      <c r="I1154" s="62"/>
      <c r="J1154" s="78"/>
      <c r="K1154" s="79"/>
      <c r="L1154" s="81"/>
      <c r="M1154" s="81"/>
      <c r="N1154" s="81"/>
      <c r="O1154" s="81"/>
      <c r="P1154" s="81"/>
      <c r="Q1154" s="84"/>
      <c r="R1154" s="83"/>
      <c r="S1154" s="81"/>
      <c r="T1154" s="81"/>
      <c r="U1154" s="81"/>
      <c r="V1154" s="84"/>
      <c r="W1154" s="85"/>
      <c r="X1154" s="62"/>
      <c r="Y1154" s="9"/>
    </row>
    <row r="1155" spans="7:25" ht="15.6" x14ac:dyDescent="0.3">
      <c r="G1155" s="90">
        <v>88</v>
      </c>
      <c r="H1155" s="91" t="s">
        <v>123</v>
      </c>
      <c r="I1155" s="62"/>
      <c r="J1155" s="78"/>
      <c r="K1155" s="79"/>
      <c r="L1155" s="81"/>
      <c r="M1155" s="81"/>
      <c r="N1155" s="81"/>
      <c r="O1155" s="81"/>
      <c r="P1155" s="81"/>
      <c r="Q1155" s="84"/>
      <c r="R1155" s="83"/>
      <c r="S1155" s="81"/>
      <c r="T1155" s="81"/>
      <c r="U1155" s="81"/>
      <c r="V1155" s="84"/>
      <c r="W1155" s="85"/>
      <c r="X1155" s="62"/>
      <c r="Y1155" s="9"/>
    </row>
    <row r="1156" spans="7:25" x14ac:dyDescent="0.3">
      <c r="G1156" s="77"/>
      <c r="H1156" s="62">
        <v>1</v>
      </c>
      <c r="I1156" s="62" t="s">
        <v>11</v>
      </c>
      <c r="J1156" s="78">
        <v>847</v>
      </c>
      <c r="K1156" s="79">
        <v>0.6</v>
      </c>
      <c r="L1156" s="80">
        <v>0</v>
      </c>
      <c r="M1156" s="81"/>
      <c r="N1156" s="80">
        <v>38890</v>
      </c>
      <c r="O1156" s="81">
        <v>74053</v>
      </c>
      <c r="P1156" s="81">
        <v>-21097.8</v>
      </c>
      <c r="Q1156" s="82">
        <v>2.2769999999999999E-3</v>
      </c>
      <c r="R1156" s="83">
        <v>-48.0396906</v>
      </c>
      <c r="S1156" s="80">
        <v>0</v>
      </c>
      <c r="T1156" s="81">
        <v>0</v>
      </c>
      <c r="U1156" s="81">
        <v>0</v>
      </c>
      <c r="V1156" s="84">
        <v>1.91E-3</v>
      </c>
      <c r="W1156" s="85">
        <v>0</v>
      </c>
      <c r="X1156" s="62"/>
      <c r="Y1156" s="9"/>
    </row>
    <row r="1157" spans="7:25" x14ac:dyDescent="0.3">
      <c r="G1157" s="77"/>
      <c r="H1157" s="62">
        <v>2</v>
      </c>
      <c r="I1157" s="62" t="s">
        <v>27</v>
      </c>
      <c r="J1157" s="78">
        <v>847</v>
      </c>
      <c r="K1157" s="79">
        <v>0.6</v>
      </c>
      <c r="L1157" s="80">
        <v>0</v>
      </c>
      <c r="M1157" s="81"/>
      <c r="N1157" s="80">
        <v>38890</v>
      </c>
      <c r="O1157" s="81">
        <v>74053</v>
      </c>
      <c r="P1157" s="81">
        <v>-21097.8</v>
      </c>
      <c r="Q1157" s="82">
        <v>2.6200000000000003E-4</v>
      </c>
      <c r="R1157" s="83">
        <v>-5.5276236000000001</v>
      </c>
      <c r="S1157" s="80">
        <v>0</v>
      </c>
      <c r="T1157" s="81">
        <v>0</v>
      </c>
      <c r="U1157" s="81">
        <v>0</v>
      </c>
      <c r="V1157" s="84">
        <v>2.6899999999999998E-4</v>
      </c>
      <c r="W1157" s="85">
        <v>0</v>
      </c>
      <c r="X1157" s="62"/>
      <c r="Y1157" s="9"/>
    </row>
    <row r="1158" spans="7:25" x14ac:dyDescent="0.3">
      <c r="G1158" s="77"/>
      <c r="H1158" s="62">
        <v>3</v>
      </c>
      <c r="I1158" s="62" t="s">
        <v>20</v>
      </c>
      <c r="J1158" s="78">
        <v>847</v>
      </c>
      <c r="K1158" s="79">
        <v>0.6</v>
      </c>
      <c r="L1158" s="80">
        <v>0</v>
      </c>
      <c r="M1158" s="81"/>
      <c r="N1158" s="80">
        <v>38890</v>
      </c>
      <c r="O1158" s="81">
        <v>74053</v>
      </c>
      <c r="P1158" s="81">
        <v>-21097.8</v>
      </c>
      <c r="Q1158" s="82">
        <v>5.7799999999999995E-4</v>
      </c>
      <c r="R1158" s="83">
        <v>-12.194528399999999</v>
      </c>
      <c r="S1158" s="80">
        <v>0</v>
      </c>
      <c r="T1158" s="81">
        <v>0</v>
      </c>
      <c r="U1158" s="81">
        <v>0</v>
      </c>
      <c r="V1158" s="84">
        <v>5.9699999999999998E-4</v>
      </c>
      <c r="W1158" s="85">
        <v>0</v>
      </c>
      <c r="X1158" s="62"/>
      <c r="Y1158" s="9"/>
    </row>
    <row r="1159" spans="7:25" x14ac:dyDescent="0.3">
      <c r="G1159" s="77"/>
      <c r="H1159" s="62">
        <v>5</v>
      </c>
      <c r="I1159" s="62" t="s">
        <v>17</v>
      </c>
      <c r="J1159" s="78">
        <v>847</v>
      </c>
      <c r="K1159" s="79">
        <v>0.6</v>
      </c>
      <c r="L1159" s="80">
        <v>0</v>
      </c>
      <c r="M1159" s="81"/>
      <c r="N1159" s="80">
        <v>38890</v>
      </c>
      <c r="O1159" s="81">
        <v>74053</v>
      </c>
      <c r="P1159" s="81">
        <v>-21097.8</v>
      </c>
      <c r="Q1159" s="82">
        <v>6.2979999999999998E-3</v>
      </c>
      <c r="R1159" s="83">
        <v>-132.8739444</v>
      </c>
      <c r="S1159" s="80">
        <v>0</v>
      </c>
      <c r="T1159" s="81">
        <v>0</v>
      </c>
      <c r="U1159" s="81">
        <v>0</v>
      </c>
      <c r="V1159" s="84">
        <v>6.6930000000000002E-3</v>
      </c>
      <c r="W1159" s="85">
        <v>0</v>
      </c>
      <c r="X1159" s="62"/>
      <c r="Y1159" s="9"/>
    </row>
    <row r="1160" spans="7:25" x14ac:dyDescent="0.3">
      <c r="G1160" s="77"/>
      <c r="H1160" s="62">
        <v>137</v>
      </c>
      <c r="I1160" s="62" t="s">
        <v>160</v>
      </c>
      <c r="J1160" s="78">
        <v>847</v>
      </c>
      <c r="K1160" s="79">
        <v>0.6</v>
      </c>
      <c r="L1160" s="80">
        <v>0</v>
      </c>
      <c r="M1160" s="81"/>
      <c r="N1160" s="80">
        <v>38890</v>
      </c>
      <c r="O1160" s="81">
        <v>74053</v>
      </c>
      <c r="P1160" s="81">
        <v>-21097.8</v>
      </c>
      <c r="Q1160" s="82">
        <v>7.4999999999999993E-5</v>
      </c>
      <c r="R1160" s="83">
        <v>-1.5823349999999998</v>
      </c>
      <c r="S1160" s="80">
        <v>0</v>
      </c>
      <c r="T1160" s="81">
        <v>0</v>
      </c>
      <c r="U1160" s="81">
        <v>0</v>
      </c>
      <c r="V1160" s="84">
        <v>0</v>
      </c>
      <c r="W1160" s="85">
        <v>0</v>
      </c>
      <c r="X1160" s="62"/>
      <c r="Y1160" s="9"/>
    </row>
    <row r="1161" spans="7:25" x14ac:dyDescent="0.3">
      <c r="G1161" s="77"/>
      <c r="H1161" s="62">
        <v>6</v>
      </c>
      <c r="I1161" s="62" t="s">
        <v>76</v>
      </c>
      <c r="J1161" s="78">
        <v>847</v>
      </c>
      <c r="K1161" s="79">
        <v>0.6</v>
      </c>
      <c r="L1161" s="80">
        <v>0</v>
      </c>
      <c r="M1161" s="81"/>
      <c r="N1161" s="80">
        <v>38890</v>
      </c>
      <c r="O1161" s="81">
        <v>74053</v>
      </c>
      <c r="P1161" s="81">
        <v>-21097.8</v>
      </c>
      <c r="Q1161" s="82">
        <v>0</v>
      </c>
      <c r="R1161" s="83">
        <v>0</v>
      </c>
      <c r="S1161" s="80">
        <v>0</v>
      </c>
      <c r="T1161" s="81">
        <v>0</v>
      </c>
      <c r="U1161" s="81">
        <v>0</v>
      </c>
      <c r="V1161" s="84">
        <v>0</v>
      </c>
      <c r="W1161" s="85">
        <v>0</v>
      </c>
      <c r="X1161" s="62"/>
      <c r="Y1161" s="9"/>
    </row>
    <row r="1162" spans="7:25" x14ac:dyDescent="0.3">
      <c r="G1162" s="77"/>
      <c r="H1162" s="62">
        <v>7</v>
      </c>
      <c r="I1162" s="62" t="s">
        <v>9</v>
      </c>
      <c r="J1162" s="78">
        <v>847</v>
      </c>
      <c r="K1162" s="79">
        <v>0.6</v>
      </c>
      <c r="L1162" s="80">
        <v>0</v>
      </c>
      <c r="M1162" s="81"/>
      <c r="N1162" s="80">
        <v>38890</v>
      </c>
      <c r="O1162" s="81">
        <v>74053</v>
      </c>
      <c r="P1162" s="81">
        <v>-21097.8</v>
      </c>
      <c r="Q1162" s="82">
        <v>1.1900000000000001E-4</v>
      </c>
      <c r="R1162" s="83">
        <v>-2.5106381999999998</v>
      </c>
      <c r="S1162" s="80">
        <v>0</v>
      </c>
      <c r="T1162" s="81">
        <v>0</v>
      </c>
      <c r="U1162" s="81">
        <v>0</v>
      </c>
      <c r="V1162" s="84">
        <v>1.27E-4</v>
      </c>
      <c r="W1162" s="85">
        <v>0</v>
      </c>
      <c r="X1162" s="62"/>
      <c r="Y1162" s="9"/>
    </row>
    <row r="1163" spans="7:25" x14ac:dyDescent="0.3">
      <c r="G1163" s="77"/>
      <c r="H1163" s="62">
        <v>8</v>
      </c>
      <c r="I1163" s="62" t="s">
        <v>23</v>
      </c>
      <c r="J1163" s="78">
        <v>847</v>
      </c>
      <c r="K1163" s="79">
        <v>0.6</v>
      </c>
      <c r="L1163" s="80">
        <v>0</v>
      </c>
      <c r="M1163" s="81"/>
      <c r="N1163" s="80">
        <v>38890</v>
      </c>
      <c r="O1163" s="81">
        <v>74053</v>
      </c>
      <c r="P1163" s="81">
        <v>-21097.8</v>
      </c>
      <c r="Q1163" s="82">
        <v>1.74E-4</v>
      </c>
      <c r="R1163" s="83">
        <v>-3.6710172000000001</v>
      </c>
      <c r="S1163" s="80">
        <v>0</v>
      </c>
      <c r="T1163" s="81">
        <v>0</v>
      </c>
      <c r="U1163" s="81">
        <v>0</v>
      </c>
      <c r="V1163" s="84">
        <v>1.8699999999999999E-4</v>
      </c>
      <c r="W1163" s="85">
        <v>0</v>
      </c>
      <c r="X1163" s="62"/>
      <c r="Y1163" s="9"/>
    </row>
    <row r="1164" spans="7:25" x14ac:dyDescent="0.3">
      <c r="G1164" s="77"/>
      <c r="H1164" s="62">
        <v>12</v>
      </c>
      <c r="I1164" s="62" t="s">
        <v>124</v>
      </c>
      <c r="J1164" s="78">
        <v>847</v>
      </c>
      <c r="K1164" s="79">
        <v>0.6</v>
      </c>
      <c r="L1164" s="80">
        <v>0</v>
      </c>
      <c r="M1164" s="81"/>
      <c r="N1164" s="80">
        <v>38890</v>
      </c>
      <c r="O1164" s="81">
        <v>74053</v>
      </c>
      <c r="P1164" s="81">
        <v>-21097.8</v>
      </c>
      <c r="Q1164" s="82">
        <v>0</v>
      </c>
      <c r="R1164" s="83">
        <v>0</v>
      </c>
      <c r="S1164" s="80">
        <v>0</v>
      </c>
      <c r="T1164" s="81">
        <v>0</v>
      </c>
      <c r="U1164" s="81">
        <v>0</v>
      </c>
      <c r="V1164" s="84">
        <v>0</v>
      </c>
      <c r="W1164" s="85">
        <v>0</v>
      </c>
      <c r="X1164" s="62"/>
      <c r="Y1164" s="9"/>
    </row>
    <row r="1165" spans="7:25" x14ac:dyDescent="0.3">
      <c r="G1165" s="77"/>
      <c r="H1165" s="62">
        <v>34</v>
      </c>
      <c r="I1165" s="62" t="s">
        <v>25</v>
      </c>
      <c r="J1165" s="78">
        <v>847</v>
      </c>
      <c r="K1165" s="79">
        <v>0.6</v>
      </c>
      <c r="L1165" s="80">
        <v>0</v>
      </c>
      <c r="M1165" s="81"/>
      <c r="N1165" s="80">
        <v>38890</v>
      </c>
      <c r="O1165" s="81">
        <v>74053</v>
      </c>
      <c r="P1165" s="81">
        <v>-21097.8</v>
      </c>
      <c r="Q1165" s="82">
        <v>2.8999999999999998E-3</v>
      </c>
      <c r="R1165" s="83">
        <v>-61.183619999999991</v>
      </c>
      <c r="S1165" s="80">
        <v>0</v>
      </c>
      <c r="T1165" s="81">
        <v>0</v>
      </c>
      <c r="U1165" s="81">
        <v>0</v>
      </c>
      <c r="V1165" s="84">
        <v>2.5699999999999998E-3</v>
      </c>
      <c r="W1165" s="85">
        <v>0</v>
      </c>
      <c r="X1165" s="62"/>
      <c r="Y1165" s="9"/>
    </row>
    <row r="1166" spans="7:25" x14ac:dyDescent="0.3">
      <c r="G1166" s="77"/>
      <c r="H1166" s="62">
        <v>38</v>
      </c>
      <c r="I1166" s="62" t="s">
        <v>12</v>
      </c>
      <c r="J1166" s="78">
        <v>847</v>
      </c>
      <c r="K1166" s="79">
        <v>0.6</v>
      </c>
      <c r="L1166" s="80">
        <v>0</v>
      </c>
      <c r="M1166" s="81"/>
      <c r="N1166" s="80">
        <v>38890</v>
      </c>
      <c r="O1166" s="81">
        <v>74053</v>
      </c>
      <c r="P1166" s="81">
        <v>-21097.8</v>
      </c>
      <c r="Q1166" s="82">
        <v>9.5000000000000005E-5</v>
      </c>
      <c r="R1166" s="83">
        <v>-2.0042909999999998</v>
      </c>
      <c r="S1166" s="80">
        <v>0</v>
      </c>
      <c r="T1166" s="81">
        <v>0</v>
      </c>
      <c r="U1166" s="81">
        <v>0</v>
      </c>
      <c r="V1166" s="84">
        <v>7.8999999999999996E-5</v>
      </c>
      <c r="W1166" s="85">
        <v>0</v>
      </c>
      <c r="X1166" s="62"/>
      <c r="Y1166" s="9"/>
    </row>
    <row r="1167" spans="7:25" x14ac:dyDescent="0.3">
      <c r="G1167" s="77"/>
      <c r="H1167" s="62">
        <v>41</v>
      </c>
      <c r="I1167" s="62" t="s">
        <v>83</v>
      </c>
      <c r="J1167" s="78">
        <v>847</v>
      </c>
      <c r="K1167" s="79">
        <v>0.6</v>
      </c>
      <c r="L1167" s="80">
        <v>0</v>
      </c>
      <c r="M1167" s="81"/>
      <c r="N1167" s="80">
        <v>38890</v>
      </c>
      <c r="O1167" s="81">
        <v>74053</v>
      </c>
      <c r="P1167" s="81">
        <v>-21097.8</v>
      </c>
      <c r="Q1167" s="82">
        <v>0</v>
      </c>
      <c r="R1167" s="83">
        <v>0</v>
      </c>
      <c r="S1167" s="80">
        <v>0</v>
      </c>
      <c r="T1167" s="81">
        <v>0</v>
      </c>
      <c r="U1167" s="81">
        <v>0</v>
      </c>
      <c r="V1167" s="84">
        <v>0</v>
      </c>
      <c r="W1167" s="85">
        <v>0</v>
      </c>
      <c r="X1167" s="62"/>
      <c r="Y1167" s="9"/>
    </row>
    <row r="1168" spans="7:25" x14ac:dyDescent="0.3">
      <c r="G1168" s="77"/>
      <c r="H1168" s="62">
        <v>55</v>
      </c>
      <c r="I1168" s="62" t="s">
        <v>26</v>
      </c>
      <c r="J1168" s="78">
        <v>847</v>
      </c>
      <c r="K1168" s="79">
        <v>0.6</v>
      </c>
      <c r="L1168" s="80">
        <v>0</v>
      </c>
      <c r="M1168" s="81"/>
      <c r="N1168" s="80">
        <v>38890</v>
      </c>
      <c r="O1168" s="81">
        <v>74053</v>
      </c>
      <c r="P1168" s="81">
        <v>-21097.8</v>
      </c>
      <c r="Q1168" s="82">
        <v>1.4799999999999999E-4</v>
      </c>
      <c r="R1168" s="83">
        <v>-3.1224743999999998</v>
      </c>
      <c r="S1168" s="80">
        <v>0</v>
      </c>
      <c r="T1168" s="81">
        <v>0</v>
      </c>
      <c r="U1168" s="81">
        <v>0</v>
      </c>
      <c r="V1168" s="84">
        <v>1.5699999999999999E-4</v>
      </c>
      <c r="W1168" s="85">
        <v>0</v>
      </c>
      <c r="X1168" s="62"/>
      <c r="Y1168" s="9"/>
    </row>
    <row r="1169" spans="7:25" x14ac:dyDescent="0.3">
      <c r="G1169" s="77"/>
      <c r="H1169" s="62">
        <v>71</v>
      </c>
      <c r="I1169" s="62" t="s">
        <v>18</v>
      </c>
      <c r="J1169" s="78">
        <v>847</v>
      </c>
      <c r="K1169" s="79">
        <v>0</v>
      </c>
      <c r="L1169" s="80">
        <v>0</v>
      </c>
      <c r="M1169" s="81"/>
      <c r="N1169" s="80">
        <v>38890</v>
      </c>
      <c r="O1169" s="81">
        <v>74053</v>
      </c>
      <c r="P1169" s="81">
        <v>0</v>
      </c>
      <c r="Q1169" s="82">
        <v>1.0000000000000001E-5</v>
      </c>
      <c r="R1169" s="83">
        <v>0</v>
      </c>
      <c r="S1169" s="80">
        <v>0</v>
      </c>
      <c r="T1169" s="81">
        <v>0</v>
      </c>
      <c r="U1169" s="81">
        <v>0</v>
      </c>
      <c r="V1169" s="84">
        <v>1.1E-5</v>
      </c>
      <c r="W1169" s="85">
        <v>0</v>
      </c>
      <c r="X1169" s="62"/>
      <c r="Y1169" s="9"/>
    </row>
    <row r="1170" spans="7:25" x14ac:dyDescent="0.3">
      <c r="G1170" s="77"/>
      <c r="H1170" s="62">
        <v>72</v>
      </c>
      <c r="I1170" s="62" t="s">
        <v>28</v>
      </c>
      <c r="J1170" s="78">
        <v>847</v>
      </c>
      <c r="K1170" s="79">
        <v>0</v>
      </c>
      <c r="L1170" s="80">
        <v>0</v>
      </c>
      <c r="M1170" s="81"/>
      <c r="N1170" s="80">
        <v>38890</v>
      </c>
      <c r="O1170" s="81">
        <v>74053</v>
      </c>
      <c r="P1170" s="81">
        <v>0</v>
      </c>
      <c r="Q1170" s="82">
        <v>2.9999999999999997E-4</v>
      </c>
      <c r="R1170" s="83">
        <v>0</v>
      </c>
      <c r="S1170" s="80">
        <v>0</v>
      </c>
      <c r="T1170" s="81">
        <v>0</v>
      </c>
      <c r="U1170" s="81">
        <v>0</v>
      </c>
      <c r="V1170" s="84">
        <v>3.1799999999999998E-4</v>
      </c>
      <c r="W1170" s="85">
        <v>0</v>
      </c>
      <c r="X1170" s="62"/>
      <c r="Y1170" s="9"/>
    </row>
    <row r="1171" spans="7:25" x14ac:dyDescent="0.3">
      <c r="G1171" s="77"/>
      <c r="H1171" s="62">
        <v>88</v>
      </c>
      <c r="I1171" s="62" t="s">
        <v>123</v>
      </c>
      <c r="J1171" s="78">
        <v>847</v>
      </c>
      <c r="K1171" s="79">
        <v>0.6</v>
      </c>
      <c r="L1171" s="80">
        <v>0</v>
      </c>
      <c r="M1171" s="81"/>
      <c r="N1171" s="80">
        <v>38890</v>
      </c>
      <c r="O1171" s="81">
        <v>74053</v>
      </c>
      <c r="P1171" s="81">
        <v>-21097.8</v>
      </c>
      <c r="Q1171" s="82">
        <v>0</v>
      </c>
      <c r="R1171" s="83">
        <v>0</v>
      </c>
      <c r="S1171" s="80">
        <v>0</v>
      </c>
      <c r="T1171" s="81">
        <v>0</v>
      </c>
      <c r="U1171" s="81">
        <v>0</v>
      </c>
      <c r="V1171" s="84">
        <v>0</v>
      </c>
      <c r="W1171" s="85">
        <v>0</v>
      </c>
      <c r="X1171" s="62"/>
      <c r="Y1171" s="9"/>
    </row>
    <row r="1172" spans="7:25" x14ac:dyDescent="0.3">
      <c r="G1172" s="77"/>
      <c r="H1172" s="62">
        <v>104</v>
      </c>
      <c r="I1172" s="62" t="s">
        <v>88</v>
      </c>
      <c r="J1172" s="78">
        <v>847</v>
      </c>
      <c r="K1172" s="79">
        <v>0.6</v>
      </c>
      <c r="L1172" s="80">
        <v>0</v>
      </c>
      <c r="M1172" s="81"/>
      <c r="N1172" s="80">
        <v>38890</v>
      </c>
      <c r="O1172" s="81">
        <v>74053</v>
      </c>
      <c r="P1172" s="81">
        <v>-21097.8</v>
      </c>
      <c r="Q1172" s="82">
        <v>0</v>
      </c>
      <c r="R1172" s="83">
        <v>0</v>
      </c>
      <c r="S1172" s="80">
        <v>0</v>
      </c>
      <c r="T1172" s="81">
        <v>0</v>
      </c>
      <c r="U1172" s="81">
        <v>0</v>
      </c>
      <c r="V1172" s="84">
        <v>0</v>
      </c>
      <c r="W1172" s="85">
        <v>0</v>
      </c>
      <c r="X1172" s="62"/>
      <c r="Y1172" s="9"/>
    </row>
    <row r="1173" spans="7:25" x14ac:dyDescent="0.3">
      <c r="G1173" s="77"/>
      <c r="H1173" s="62">
        <v>117</v>
      </c>
      <c r="I1173" s="62" t="s">
        <v>21</v>
      </c>
      <c r="J1173" s="78">
        <v>847</v>
      </c>
      <c r="K1173" s="79">
        <v>0.6</v>
      </c>
      <c r="L1173" s="80">
        <v>0</v>
      </c>
      <c r="M1173" s="81"/>
      <c r="N1173" s="80">
        <v>38890</v>
      </c>
      <c r="O1173" s="81">
        <v>74053</v>
      </c>
      <c r="P1173" s="81">
        <v>-21097.8</v>
      </c>
      <c r="Q1173" s="82">
        <v>2.5700000000000001E-4</v>
      </c>
      <c r="R1173" s="83">
        <v>-5.4221345999999997</v>
      </c>
      <c r="S1173" s="80">
        <v>0</v>
      </c>
      <c r="T1173" s="81">
        <v>0</v>
      </c>
      <c r="U1173" s="81">
        <v>0</v>
      </c>
      <c r="V1173" s="84">
        <v>2.7300000000000002E-4</v>
      </c>
      <c r="W1173" s="85">
        <v>0</v>
      </c>
      <c r="X1173" s="62"/>
      <c r="Y1173" s="9"/>
    </row>
    <row r="1174" spans="7:25" ht="15" thickBot="1" x14ac:dyDescent="0.35">
      <c r="G1174" s="86"/>
      <c r="H1174" s="87"/>
      <c r="I1174" s="87"/>
      <c r="J1174" s="87"/>
      <c r="K1174" s="87"/>
      <c r="L1174" s="87"/>
      <c r="M1174" s="87"/>
      <c r="N1174" s="87"/>
      <c r="O1174" s="87"/>
      <c r="P1174" s="87"/>
      <c r="Q1174" s="87"/>
      <c r="R1174" s="87"/>
      <c r="S1174" s="87"/>
      <c r="T1174" s="87"/>
      <c r="U1174" s="87"/>
      <c r="V1174" s="87"/>
      <c r="W1174" s="88"/>
      <c r="X1174" s="62"/>
      <c r="Y1174" s="9"/>
    </row>
    <row r="1175" spans="7:25" x14ac:dyDescent="0.3">
      <c r="G1175" s="62">
        <v>88</v>
      </c>
      <c r="H1175" s="62" t="s">
        <v>123</v>
      </c>
      <c r="I1175" s="62"/>
      <c r="J1175" s="78"/>
      <c r="K1175" s="79"/>
      <c r="L1175" s="81"/>
      <c r="M1175" s="81"/>
      <c r="N1175" s="81"/>
      <c r="O1175" s="81"/>
      <c r="P1175" s="81"/>
      <c r="Q1175" s="84"/>
      <c r="R1175" s="83">
        <v>75100.440388200004</v>
      </c>
      <c r="S1175" s="81"/>
      <c r="T1175" s="81"/>
      <c r="U1175" s="81"/>
      <c r="V1175" s="84"/>
      <c r="W1175" s="83">
        <v>17933.780879999998</v>
      </c>
      <c r="X1175" s="89">
        <v>93034.221268199995</v>
      </c>
      <c r="Y1175" s="9"/>
    </row>
    <row r="1176" spans="7:25" x14ac:dyDescent="0.3">
      <c r="G1176" s="62"/>
      <c r="H1176" s="62"/>
      <c r="I1176" s="62"/>
      <c r="J1176" s="78"/>
      <c r="K1176" s="79"/>
      <c r="L1176" s="81"/>
      <c r="M1176" s="81"/>
      <c r="N1176" s="81"/>
      <c r="O1176" s="81"/>
      <c r="P1176" s="81"/>
      <c r="Q1176" s="84"/>
      <c r="R1176" s="83"/>
      <c r="S1176" s="81"/>
      <c r="T1176" s="81"/>
      <c r="U1176" s="81"/>
      <c r="V1176" s="84"/>
      <c r="W1176" s="83"/>
      <c r="X1176" s="62"/>
      <c r="Y1176" s="9"/>
    </row>
    <row r="1177" spans="7:25" x14ac:dyDescent="0.3">
      <c r="G1177" s="62"/>
      <c r="H1177" s="62"/>
      <c r="I1177" s="62"/>
      <c r="J1177" s="78"/>
      <c r="K1177" s="79"/>
      <c r="L1177" s="81"/>
      <c r="M1177" s="81"/>
      <c r="N1177" s="81"/>
      <c r="O1177" s="81"/>
      <c r="P1177" s="81"/>
      <c r="Q1177" s="84"/>
      <c r="R1177" s="83"/>
      <c r="S1177" s="81"/>
      <c r="T1177" s="81"/>
      <c r="U1177" s="81"/>
      <c r="V1177" s="84"/>
      <c r="W1177" s="83"/>
      <c r="X1177" s="62"/>
      <c r="Y1177" s="9"/>
    </row>
    <row r="1178" spans="7:25" ht="15" thickBot="1" x14ac:dyDescent="0.35">
      <c r="G1178" s="62"/>
      <c r="H1178" s="62"/>
      <c r="I1178" s="62"/>
      <c r="J1178" s="63" t="s">
        <v>59</v>
      </c>
      <c r="K1178" s="64" t="s">
        <v>60</v>
      </c>
      <c r="L1178" s="65" t="s">
        <v>61</v>
      </c>
      <c r="M1178" s="65" t="s">
        <v>186</v>
      </c>
      <c r="N1178" s="65" t="s">
        <v>62</v>
      </c>
      <c r="O1178" s="65" t="s">
        <v>187</v>
      </c>
      <c r="P1178" s="65" t="s">
        <v>63</v>
      </c>
      <c r="Q1178" s="66" t="s">
        <v>64</v>
      </c>
      <c r="R1178" s="67" t="s">
        <v>65</v>
      </c>
      <c r="S1178" s="65" t="s">
        <v>66</v>
      </c>
      <c r="T1178" s="65" t="s">
        <v>67</v>
      </c>
      <c r="U1178" s="65" t="s">
        <v>68</v>
      </c>
      <c r="V1178" s="66" t="s">
        <v>69</v>
      </c>
      <c r="W1178" s="67" t="s">
        <v>70</v>
      </c>
      <c r="X1178" s="62"/>
      <c r="Y1178" s="9"/>
    </row>
    <row r="1179" spans="7:25" ht="15.6" x14ac:dyDescent="0.3">
      <c r="G1179" s="68">
        <v>76</v>
      </c>
      <c r="H1179" s="69" t="s">
        <v>125</v>
      </c>
      <c r="I1179" s="70"/>
      <c r="J1179" s="71"/>
      <c r="K1179" s="72"/>
      <c r="L1179" s="73"/>
      <c r="M1179" s="73"/>
      <c r="N1179" s="73"/>
      <c r="O1179" s="73"/>
      <c r="P1179" s="73"/>
      <c r="Q1179" s="74"/>
      <c r="R1179" s="75"/>
      <c r="S1179" s="73"/>
      <c r="T1179" s="73"/>
      <c r="U1179" s="73"/>
      <c r="V1179" s="74"/>
      <c r="W1179" s="76"/>
      <c r="X1179" s="62"/>
      <c r="Y1179" s="9"/>
    </row>
    <row r="1180" spans="7:25" x14ac:dyDescent="0.3">
      <c r="G1180" s="77"/>
      <c r="H1180" s="62">
        <v>1</v>
      </c>
      <c r="I1180" s="62" t="s">
        <v>11</v>
      </c>
      <c r="J1180" s="78">
        <v>253</v>
      </c>
      <c r="K1180" s="79">
        <v>0.6</v>
      </c>
      <c r="L1180" s="80">
        <v>5471425</v>
      </c>
      <c r="M1180" s="81">
        <v>2446405</v>
      </c>
      <c r="N1180" s="80">
        <v>16618</v>
      </c>
      <c r="O1180" s="80"/>
      <c r="P1180" s="81">
        <v>1824982.8</v>
      </c>
      <c r="Q1180" s="82">
        <v>2.2769999999999999E-3</v>
      </c>
      <c r="R1180" s="83">
        <v>4155.4858356000004</v>
      </c>
      <c r="S1180" s="80">
        <v>87405</v>
      </c>
      <c r="T1180" s="81">
        <v>0</v>
      </c>
      <c r="U1180" s="81">
        <v>52443</v>
      </c>
      <c r="V1180" s="84">
        <v>1.91E-3</v>
      </c>
      <c r="W1180" s="85">
        <v>100.16613</v>
      </c>
      <c r="X1180" s="62"/>
      <c r="Y1180" s="9"/>
    </row>
    <row r="1181" spans="7:25" x14ac:dyDescent="0.3">
      <c r="G1181" s="77"/>
      <c r="H1181" s="62">
        <v>2</v>
      </c>
      <c r="I1181" s="62" t="s">
        <v>27</v>
      </c>
      <c r="J1181" s="78">
        <v>253</v>
      </c>
      <c r="K1181" s="79">
        <v>0.6</v>
      </c>
      <c r="L1181" s="80">
        <v>5471425</v>
      </c>
      <c r="M1181" s="81">
        <v>2446405</v>
      </c>
      <c r="N1181" s="80">
        <v>16618</v>
      </c>
      <c r="O1181" s="80"/>
      <c r="P1181" s="81">
        <v>1824982.8</v>
      </c>
      <c r="Q1181" s="82">
        <v>2.6200000000000003E-4</v>
      </c>
      <c r="R1181" s="83">
        <v>478.14549360000007</v>
      </c>
      <c r="S1181" s="80">
        <v>87405</v>
      </c>
      <c r="T1181" s="81">
        <v>0</v>
      </c>
      <c r="U1181" s="81">
        <v>52443</v>
      </c>
      <c r="V1181" s="84">
        <v>2.6899999999999998E-4</v>
      </c>
      <c r="W1181" s="85">
        <v>14.107166999999999</v>
      </c>
      <c r="X1181" s="62"/>
      <c r="Y1181" s="9"/>
    </row>
    <row r="1182" spans="7:25" x14ac:dyDescent="0.3">
      <c r="G1182" s="77"/>
      <c r="H1182" s="62">
        <v>3</v>
      </c>
      <c r="I1182" s="62" t="s">
        <v>20</v>
      </c>
      <c r="J1182" s="78">
        <v>253</v>
      </c>
      <c r="K1182" s="79">
        <v>0.6</v>
      </c>
      <c r="L1182" s="80">
        <v>5471425</v>
      </c>
      <c r="M1182" s="81">
        <v>2446405</v>
      </c>
      <c r="N1182" s="80">
        <v>16618</v>
      </c>
      <c r="O1182" s="80"/>
      <c r="P1182" s="81">
        <v>1824982.8</v>
      </c>
      <c r="Q1182" s="82">
        <v>5.7799999999999995E-4</v>
      </c>
      <c r="R1182" s="83">
        <v>1054.8400583999999</v>
      </c>
      <c r="S1182" s="80">
        <v>87405</v>
      </c>
      <c r="T1182" s="81">
        <v>0</v>
      </c>
      <c r="U1182" s="81">
        <v>52443</v>
      </c>
      <c r="V1182" s="84">
        <v>5.9699999999999998E-4</v>
      </c>
      <c r="W1182" s="85">
        <v>31.308471000000001</v>
      </c>
      <c r="X1182" s="62"/>
      <c r="Y1182" s="9"/>
    </row>
    <row r="1183" spans="7:25" x14ac:dyDescent="0.3">
      <c r="G1183" s="77"/>
      <c r="H1183" s="62">
        <v>5</v>
      </c>
      <c r="I1183" s="62" t="s">
        <v>17</v>
      </c>
      <c r="J1183" s="78">
        <v>253</v>
      </c>
      <c r="K1183" s="79">
        <v>0.6</v>
      </c>
      <c r="L1183" s="80">
        <v>5471425</v>
      </c>
      <c r="M1183" s="81">
        <v>2446405</v>
      </c>
      <c r="N1183" s="80">
        <v>16618</v>
      </c>
      <c r="O1183" s="80"/>
      <c r="P1183" s="81">
        <v>1824982.8</v>
      </c>
      <c r="Q1183" s="82">
        <v>6.2979999999999998E-3</v>
      </c>
      <c r="R1183" s="83">
        <v>11493.7416744</v>
      </c>
      <c r="S1183" s="80">
        <v>87405</v>
      </c>
      <c r="T1183" s="81">
        <v>0</v>
      </c>
      <c r="U1183" s="81">
        <v>52443</v>
      </c>
      <c r="V1183" s="84">
        <v>6.6930000000000002E-3</v>
      </c>
      <c r="W1183" s="85">
        <v>351.00099900000004</v>
      </c>
      <c r="X1183" s="62"/>
      <c r="Y1183" s="9"/>
    </row>
    <row r="1184" spans="7:25" x14ac:dyDescent="0.3">
      <c r="G1184" s="77"/>
      <c r="H1184" s="62">
        <v>137</v>
      </c>
      <c r="I1184" s="62" t="s">
        <v>160</v>
      </c>
      <c r="J1184" s="78">
        <v>253</v>
      </c>
      <c r="K1184" s="79">
        <v>0.6</v>
      </c>
      <c r="L1184" s="80">
        <v>5471425</v>
      </c>
      <c r="M1184" s="81">
        <v>2446405</v>
      </c>
      <c r="N1184" s="80">
        <v>16618</v>
      </c>
      <c r="O1184" s="80"/>
      <c r="P1184" s="81">
        <v>1824982.8</v>
      </c>
      <c r="Q1184" s="82">
        <v>7.4999999999999993E-5</v>
      </c>
      <c r="R1184" s="83">
        <v>136.87370999999999</v>
      </c>
      <c r="S1184" s="80">
        <v>87405</v>
      </c>
      <c r="T1184" s="81">
        <v>0</v>
      </c>
      <c r="U1184" s="81">
        <v>52443</v>
      </c>
      <c r="V1184" s="84">
        <v>0</v>
      </c>
      <c r="W1184" s="85">
        <v>0</v>
      </c>
      <c r="X1184" s="62"/>
      <c r="Y1184" s="9"/>
    </row>
    <row r="1185" spans="7:25" x14ac:dyDescent="0.3">
      <c r="G1185" s="77"/>
      <c r="H1185" s="62">
        <v>6</v>
      </c>
      <c r="I1185" s="62" t="s">
        <v>76</v>
      </c>
      <c r="J1185" s="78">
        <v>253</v>
      </c>
      <c r="K1185" s="79">
        <v>0.6</v>
      </c>
      <c r="L1185" s="80">
        <v>5471425</v>
      </c>
      <c r="M1185" s="81">
        <v>2446405</v>
      </c>
      <c r="N1185" s="80">
        <v>16618</v>
      </c>
      <c r="O1185" s="80"/>
      <c r="P1185" s="81">
        <v>1824982.8</v>
      </c>
      <c r="Q1185" s="82">
        <v>0</v>
      </c>
      <c r="R1185" s="83">
        <v>0</v>
      </c>
      <c r="S1185" s="80">
        <v>87405</v>
      </c>
      <c r="T1185" s="81">
        <v>0</v>
      </c>
      <c r="U1185" s="81">
        <v>52443</v>
      </c>
      <c r="V1185" s="84">
        <v>0</v>
      </c>
      <c r="W1185" s="85">
        <v>0</v>
      </c>
      <c r="X1185" s="62"/>
      <c r="Y1185" s="9"/>
    </row>
    <row r="1186" spans="7:25" x14ac:dyDescent="0.3">
      <c r="G1186" s="77"/>
      <c r="H1186" s="62">
        <v>7</v>
      </c>
      <c r="I1186" s="62" t="s">
        <v>9</v>
      </c>
      <c r="J1186" s="78">
        <v>253</v>
      </c>
      <c r="K1186" s="79">
        <v>0.6</v>
      </c>
      <c r="L1186" s="80">
        <v>5471425</v>
      </c>
      <c r="M1186" s="81">
        <v>2446405</v>
      </c>
      <c r="N1186" s="80">
        <v>16618</v>
      </c>
      <c r="O1186" s="80"/>
      <c r="P1186" s="81">
        <v>1824982.8</v>
      </c>
      <c r="Q1186" s="82">
        <v>1.1900000000000001E-4</v>
      </c>
      <c r="R1186" s="83">
        <v>217.17295320000002</v>
      </c>
      <c r="S1186" s="80">
        <v>87405</v>
      </c>
      <c r="T1186" s="81">
        <v>0</v>
      </c>
      <c r="U1186" s="81">
        <v>52443</v>
      </c>
      <c r="V1186" s="84">
        <v>1.27E-4</v>
      </c>
      <c r="W1186" s="85">
        <v>6.6602610000000002</v>
      </c>
      <c r="X1186" s="62"/>
      <c r="Y1186" s="9"/>
    </row>
    <row r="1187" spans="7:25" x14ac:dyDescent="0.3">
      <c r="G1187" s="77"/>
      <c r="H1187" s="62">
        <v>8</v>
      </c>
      <c r="I1187" s="62" t="s">
        <v>23</v>
      </c>
      <c r="J1187" s="78">
        <v>253</v>
      </c>
      <c r="K1187" s="79">
        <v>0.6</v>
      </c>
      <c r="L1187" s="80">
        <v>5471425</v>
      </c>
      <c r="M1187" s="81">
        <v>2446405</v>
      </c>
      <c r="N1187" s="80">
        <v>16618</v>
      </c>
      <c r="O1187" s="80"/>
      <c r="P1187" s="81">
        <v>1824982.8</v>
      </c>
      <c r="Q1187" s="82">
        <v>1.74E-4</v>
      </c>
      <c r="R1187" s="83">
        <v>317.5470072</v>
      </c>
      <c r="S1187" s="80">
        <v>87405</v>
      </c>
      <c r="T1187" s="81">
        <v>0</v>
      </c>
      <c r="U1187" s="81">
        <v>52443</v>
      </c>
      <c r="V1187" s="84">
        <v>1.8699999999999999E-4</v>
      </c>
      <c r="W1187" s="85">
        <v>9.8068410000000004</v>
      </c>
      <c r="X1187" s="62"/>
      <c r="Y1187" s="9"/>
    </row>
    <row r="1188" spans="7:25" x14ac:dyDescent="0.3">
      <c r="G1188" s="77"/>
      <c r="H1188" s="62">
        <v>17</v>
      </c>
      <c r="I1188" s="62" t="s">
        <v>16</v>
      </c>
      <c r="J1188" s="78">
        <v>253</v>
      </c>
      <c r="K1188" s="79">
        <v>0.6</v>
      </c>
      <c r="L1188" s="80">
        <v>5471425</v>
      </c>
      <c r="M1188" s="81">
        <v>2446405</v>
      </c>
      <c r="N1188" s="80">
        <v>16618</v>
      </c>
      <c r="O1188" s="80"/>
      <c r="P1188" s="81">
        <v>1824982.8</v>
      </c>
      <c r="Q1188" s="82">
        <v>7.0899999999999999E-4</v>
      </c>
      <c r="R1188" s="83">
        <v>1293.9128052000001</v>
      </c>
      <c r="S1188" s="80">
        <v>87405</v>
      </c>
      <c r="T1188" s="81">
        <v>0</v>
      </c>
      <c r="U1188" s="81">
        <v>52443</v>
      </c>
      <c r="V1188" s="84">
        <v>7.5799999999999999E-4</v>
      </c>
      <c r="W1188" s="85">
        <v>39.751793999999997</v>
      </c>
      <c r="X1188" s="62"/>
      <c r="Y1188" s="9"/>
    </row>
    <row r="1189" spans="7:25" x14ac:dyDescent="0.3">
      <c r="G1189" s="77"/>
      <c r="H1189" s="62">
        <v>36</v>
      </c>
      <c r="I1189" s="62" t="s">
        <v>6</v>
      </c>
      <c r="J1189" s="78">
        <v>253</v>
      </c>
      <c r="K1189" s="79">
        <v>0.6</v>
      </c>
      <c r="L1189" s="80">
        <v>5471425</v>
      </c>
      <c r="M1189" s="81">
        <v>2446405</v>
      </c>
      <c r="N1189" s="80">
        <v>16618</v>
      </c>
      <c r="O1189" s="80"/>
      <c r="P1189" s="81">
        <v>1824982.8</v>
      </c>
      <c r="Q1189" s="82">
        <v>2.8809999999999999E-3</v>
      </c>
      <c r="R1189" s="83">
        <v>5257.7754468000003</v>
      </c>
      <c r="S1189" s="80">
        <v>87405</v>
      </c>
      <c r="T1189" s="81">
        <v>0</v>
      </c>
      <c r="U1189" s="81">
        <v>52443</v>
      </c>
      <c r="V1189" s="84">
        <v>2.8300000000000001E-3</v>
      </c>
      <c r="W1189" s="85">
        <v>148.41369</v>
      </c>
      <c r="X1189" s="62"/>
      <c r="Y1189" s="9"/>
    </row>
    <row r="1190" spans="7:25" x14ac:dyDescent="0.3">
      <c r="G1190" s="77"/>
      <c r="H1190" s="62">
        <v>38</v>
      </c>
      <c r="I1190" s="62" t="s">
        <v>12</v>
      </c>
      <c r="J1190" s="78">
        <v>253</v>
      </c>
      <c r="K1190" s="79">
        <v>0.6</v>
      </c>
      <c r="L1190" s="80">
        <v>5471425</v>
      </c>
      <c r="M1190" s="81">
        <v>2446405</v>
      </c>
      <c r="N1190" s="80">
        <v>16618</v>
      </c>
      <c r="O1190" s="80"/>
      <c r="P1190" s="81">
        <v>1824982.8</v>
      </c>
      <c r="Q1190" s="82">
        <v>9.5000000000000005E-5</v>
      </c>
      <c r="R1190" s="83">
        <v>173.373366</v>
      </c>
      <c r="S1190" s="80">
        <v>87405</v>
      </c>
      <c r="T1190" s="81">
        <v>0</v>
      </c>
      <c r="U1190" s="81">
        <v>52443</v>
      </c>
      <c r="V1190" s="84">
        <v>7.8999999999999996E-5</v>
      </c>
      <c r="W1190" s="85">
        <v>4.1429969999999994</v>
      </c>
      <c r="X1190" s="62"/>
      <c r="Y1190" s="9"/>
    </row>
    <row r="1191" spans="7:25" x14ac:dyDescent="0.3">
      <c r="G1191" s="77"/>
      <c r="H1191" s="62">
        <v>41</v>
      </c>
      <c r="I1191" s="62" t="s">
        <v>83</v>
      </c>
      <c r="J1191" s="78">
        <v>253</v>
      </c>
      <c r="K1191" s="79">
        <v>0.6</v>
      </c>
      <c r="L1191" s="80">
        <v>5471425</v>
      </c>
      <c r="M1191" s="81">
        <v>2446405</v>
      </c>
      <c r="N1191" s="80">
        <v>16618</v>
      </c>
      <c r="O1191" s="80"/>
      <c r="P1191" s="81">
        <v>1824982.8</v>
      </c>
      <c r="Q1191" s="82">
        <v>0</v>
      </c>
      <c r="R1191" s="83">
        <v>0</v>
      </c>
      <c r="S1191" s="80">
        <v>87405</v>
      </c>
      <c r="T1191" s="81">
        <v>0</v>
      </c>
      <c r="U1191" s="81">
        <v>52443</v>
      </c>
      <c r="V1191" s="84">
        <v>0</v>
      </c>
      <c r="W1191" s="85">
        <v>0</v>
      </c>
      <c r="X1191" s="62"/>
      <c r="Y1191" s="9"/>
    </row>
    <row r="1192" spans="7:25" x14ac:dyDescent="0.3">
      <c r="G1192" s="77"/>
      <c r="H1192" s="62">
        <v>55</v>
      </c>
      <c r="I1192" s="62" t="s">
        <v>26</v>
      </c>
      <c r="J1192" s="78">
        <v>253</v>
      </c>
      <c r="K1192" s="79">
        <v>0.6</v>
      </c>
      <c r="L1192" s="80">
        <v>5471425</v>
      </c>
      <c r="M1192" s="81">
        <v>2446405</v>
      </c>
      <c r="N1192" s="80">
        <v>16618</v>
      </c>
      <c r="O1192" s="80"/>
      <c r="P1192" s="81">
        <v>1824982.8</v>
      </c>
      <c r="Q1192" s="82">
        <v>1.4799999999999999E-4</v>
      </c>
      <c r="R1192" s="83">
        <v>270.0974544</v>
      </c>
      <c r="S1192" s="80">
        <v>87405</v>
      </c>
      <c r="T1192" s="81">
        <v>0</v>
      </c>
      <c r="U1192" s="81">
        <v>52443</v>
      </c>
      <c r="V1192" s="84">
        <v>1.5699999999999999E-4</v>
      </c>
      <c r="W1192" s="85">
        <v>8.2335510000000003</v>
      </c>
      <c r="X1192" s="62"/>
      <c r="Y1192" s="9"/>
    </row>
    <row r="1193" spans="7:25" x14ac:dyDescent="0.3">
      <c r="G1193" s="77"/>
      <c r="H1193" s="62">
        <v>71</v>
      </c>
      <c r="I1193" s="62" t="s">
        <v>18</v>
      </c>
      <c r="J1193" s="78">
        <v>253</v>
      </c>
      <c r="K1193" s="79">
        <v>0.6</v>
      </c>
      <c r="L1193" s="80">
        <v>5471425</v>
      </c>
      <c r="M1193" s="81">
        <v>2446405</v>
      </c>
      <c r="N1193" s="80">
        <v>16618</v>
      </c>
      <c r="O1193" s="80"/>
      <c r="P1193" s="81">
        <v>1824982.8</v>
      </c>
      <c r="Q1193" s="82">
        <v>1.0000000000000001E-5</v>
      </c>
      <c r="R1193" s="83">
        <v>18.249828000000001</v>
      </c>
      <c r="S1193" s="80">
        <v>87405</v>
      </c>
      <c r="T1193" s="81">
        <v>0</v>
      </c>
      <c r="U1193" s="81">
        <v>52443</v>
      </c>
      <c r="V1193" s="84">
        <v>1.1E-5</v>
      </c>
      <c r="W1193" s="85">
        <v>0.57687299999999997</v>
      </c>
      <c r="X1193" s="62"/>
      <c r="Y1193" s="9"/>
    </row>
    <row r="1194" spans="7:25" x14ac:dyDescent="0.3">
      <c r="G1194" s="77"/>
      <c r="H1194" s="62">
        <v>72</v>
      </c>
      <c r="I1194" s="62" t="s">
        <v>28</v>
      </c>
      <c r="J1194" s="78">
        <v>253</v>
      </c>
      <c r="K1194" s="79">
        <v>0.6</v>
      </c>
      <c r="L1194" s="80">
        <v>5471425</v>
      </c>
      <c r="M1194" s="81">
        <v>2446405</v>
      </c>
      <c r="N1194" s="80">
        <v>16618</v>
      </c>
      <c r="O1194" s="80"/>
      <c r="P1194" s="81">
        <v>1824982.8</v>
      </c>
      <c r="Q1194" s="82">
        <v>2.9999999999999997E-4</v>
      </c>
      <c r="R1194" s="83">
        <v>547.49483999999995</v>
      </c>
      <c r="S1194" s="80">
        <v>87405</v>
      </c>
      <c r="T1194" s="81">
        <v>0</v>
      </c>
      <c r="U1194" s="81">
        <v>52443</v>
      </c>
      <c r="V1194" s="84">
        <v>3.1799999999999998E-4</v>
      </c>
      <c r="W1194" s="85">
        <v>16.676873999999998</v>
      </c>
      <c r="X1194" s="62"/>
      <c r="Y1194" s="9"/>
    </row>
    <row r="1195" spans="7:25" x14ac:dyDescent="0.3">
      <c r="G1195" s="77"/>
      <c r="H1195" s="62">
        <v>76</v>
      </c>
      <c r="I1195" s="62" t="s">
        <v>125</v>
      </c>
      <c r="J1195" s="78">
        <v>253</v>
      </c>
      <c r="K1195" s="79">
        <v>0.6</v>
      </c>
      <c r="L1195" s="80">
        <v>5471425</v>
      </c>
      <c r="M1195" s="81">
        <v>2446405</v>
      </c>
      <c r="N1195" s="80">
        <v>16618</v>
      </c>
      <c r="O1195" s="80"/>
      <c r="P1195" s="81">
        <v>1824982.8</v>
      </c>
      <c r="Q1195" s="82">
        <v>0</v>
      </c>
      <c r="R1195" s="83">
        <v>0</v>
      </c>
      <c r="S1195" s="80">
        <v>87405</v>
      </c>
      <c r="T1195" s="81">
        <v>0</v>
      </c>
      <c r="U1195" s="81">
        <v>52443</v>
      </c>
      <c r="V1195" s="84">
        <v>0</v>
      </c>
      <c r="W1195" s="85">
        <v>0</v>
      </c>
      <c r="X1195" s="62"/>
      <c r="Y1195" s="9"/>
    </row>
    <row r="1196" spans="7:25" x14ac:dyDescent="0.3">
      <c r="G1196" s="77"/>
      <c r="H1196" s="62">
        <v>104</v>
      </c>
      <c r="I1196" s="62" t="s">
        <v>88</v>
      </c>
      <c r="J1196" s="78">
        <v>253</v>
      </c>
      <c r="K1196" s="79">
        <v>0.6</v>
      </c>
      <c r="L1196" s="80">
        <v>5471425</v>
      </c>
      <c r="M1196" s="81">
        <v>2446405</v>
      </c>
      <c r="N1196" s="80">
        <v>16618</v>
      </c>
      <c r="O1196" s="80"/>
      <c r="P1196" s="81">
        <v>1824982.8</v>
      </c>
      <c r="Q1196" s="82">
        <v>0</v>
      </c>
      <c r="R1196" s="83">
        <v>0</v>
      </c>
      <c r="S1196" s="80">
        <v>87405</v>
      </c>
      <c r="T1196" s="81">
        <v>0</v>
      </c>
      <c r="U1196" s="81">
        <v>52443</v>
      </c>
      <c r="V1196" s="84">
        <v>0</v>
      </c>
      <c r="W1196" s="85">
        <v>0</v>
      </c>
      <c r="X1196" s="62"/>
      <c r="Y1196" s="9"/>
    </row>
    <row r="1197" spans="7:25" x14ac:dyDescent="0.3">
      <c r="G1197" s="77"/>
      <c r="H1197" s="62">
        <v>117</v>
      </c>
      <c r="I1197" s="62" t="s">
        <v>21</v>
      </c>
      <c r="J1197" s="78">
        <v>253</v>
      </c>
      <c r="K1197" s="79">
        <v>0.6</v>
      </c>
      <c r="L1197" s="80">
        <v>5471425</v>
      </c>
      <c r="M1197" s="81">
        <v>2446405</v>
      </c>
      <c r="N1197" s="80">
        <v>16618</v>
      </c>
      <c r="O1197" s="80"/>
      <c r="P1197" s="81">
        <v>1824982.8</v>
      </c>
      <c r="Q1197" s="82">
        <v>2.5700000000000001E-4</v>
      </c>
      <c r="R1197" s="83">
        <v>469.02057960000002</v>
      </c>
      <c r="S1197" s="80">
        <v>87405</v>
      </c>
      <c r="T1197" s="81">
        <v>0</v>
      </c>
      <c r="U1197" s="81">
        <v>52443</v>
      </c>
      <c r="V1197" s="84">
        <v>2.7300000000000002E-4</v>
      </c>
      <c r="W1197" s="85">
        <v>14.316939000000001</v>
      </c>
      <c r="X1197" s="62"/>
      <c r="Y1197" s="9"/>
    </row>
    <row r="1198" spans="7:25" x14ac:dyDescent="0.3">
      <c r="G1198" s="77"/>
      <c r="H1198" s="62"/>
      <c r="I1198" s="62"/>
      <c r="J1198" s="78"/>
      <c r="K1198" s="79"/>
      <c r="L1198" s="81"/>
      <c r="M1198" s="81"/>
      <c r="N1198" s="81"/>
      <c r="O1198" s="81"/>
      <c r="P1198" s="81"/>
      <c r="Q1198" s="84"/>
      <c r="R1198" s="83"/>
      <c r="S1198" s="81"/>
      <c r="T1198" s="81"/>
      <c r="U1198" s="81"/>
      <c r="V1198" s="84"/>
      <c r="W1198" s="85"/>
      <c r="X1198" s="62"/>
      <c r="Y1198" s="9"/>
    </row>
    <row r="1199" spans="7:25" ht="15.6" x14ac:dyDescent="0.3">
      <c r="G1199" s="90">
        <v>76</v>
      </c>
      <c r="H1199" s="91" t="s">
        <v>125</v>
      </c>
      <c r="I1199" s="62"/>
      <c r="J1199" s="78"/>
      <c r="K1199" s="79"/>
      <c r="L1199" s="81"/>
      <c r="M1199" s="81"/>
      <c r="N1199" s="81"/>
      <c r="O1199" s="81"/>
      <c r="P1199" s="81"/>
      <c r="Q1199" s="84"/>
      <c r="R1199" s="83"/>
      <c r="S1199" s="81"/>
      <c r="T1199" s="81"/>
      <c r="U1199" s="81"/>
      <c r="V1199" s="84"/>
      <c r="W1199" s="85"/>
      <c r="X1199" s="62"/>
      <c r="Y1199" s="9"/>
    </row>
    <row r="1200" spans="7:25" x14ac:dyDescent="0.3">
      <c r="G1200" s="77"/>
      <c r="H1200" s="62">
        <v>1</v>
      </c>
      <c r="I1200" s="62" t="s">
        <v>11</v>
      </c>
      <c r="J1200" s="78">
        <v>922</v>
      </c>
      <c r="K1200" s="79">
        <v>0.6</v>
      </c>
      <c r="L1200" s="80">
        <v>0</v>
      </c>
      <c r="M1200" s="81"/>
      <c r="N1200" s="80">
        <v>128557</v>
      </c>
      <c r="O1200" s="81">
        <v>43268</v>
      </c>
      <c r="P1200" s="81">
        <v>51173.4</v>
      </c>
      <c r="Q1200" s="82">
        <v>2.2769999999999999E-3</v>
      </c>
      <c r="R1200" s="83">
        <v>116.5218318</v>
      </c>
      <c r="S1200" s="80">
        <v>0</v>
      </c>
      <c r="T1200" s="81"/>
      <c r="U1200" s="81">
        <v>0</v>
      </c>
      <c r="V1200" s="84">
        <v>1.91E-3</v>
      </c>
      <c r="W1200" s="85">
        <v>0</v>
      </c>
      <c r="X1200" s="62"/>
      <c r="Y1200" s="9"/>
    </row>
    <row r="1201" spans="7:25" x14ac:dyDescent="0.3">
      <c r="G1201" s="77"/>
      <c r="H1201" s="62">
        <v>2</v>
      </c>
      <c r="I1201" s="62" t="s">
        <v>27</v>
      </c>
      <c r="J1201" s="78">
        <v>922</v>
      </c>
      <c r="K1201" s="79">
        <v>0.6</v>
      </c>
      <c r="L1201" s="80">
        <v>0</v>
      </c>
      <c r="M1201" s="81"/>
      <c r="N1201" s="80">
        <v>128557</v>
      </c>
      <c r="O1201" s="81">
        <v>43268</v>
      </c>
      <c r="P1201" s="81">
        <v>51173.4</v>
      </c>
      <c r="Q1201" s="82">
        <v>2.6200000000000003E-4</v>
      </c>
      <c r="R1201" s="83">
        <v>13.407430800000002</v>
      </c>
      <c r="S1201" s="80">
        <v>0</v>
      </c>
      <c r="T1201" s="81"/>
      <c r="U1201" s="81">
        <v>0</v>
      </c>
      <c r="V1201" s="84">
        <v>2.6899999999999998E-4</v>
      </c>
      <c r="W1201" s="85">
        <v>0</v>
      </c>
      <c r="X1201" s="62"/>
      <c r="Y1201" s="9"/>
    </row>
    <row r="1202" spans="7:25" x14ac:dyDescent="0.3">
      <c r="G1202" s="77"/>
      <c r="H1202" s="62">
        <v>3</v>
      </c>
      <c r="I1202" s="62" t="s">
        <v>20</v>
      </c>
      <c r="J1202" s="78">
        <v>922</v>
      </c>
      <c r="K1202" s="79">
        <v>0.6</v>
      </c>
      <c r="L1202" s="80">
        <v>0</v>
      </c>
      <c r="M1202" s="81"/>
      <c r="N1202" s="80">
        <v>128557</v>
      </c>
      <c r="O1202" s="81">
        <v>43268</v>
      </c>
      <c r="P1202" s="81">
        <v>51173.4</v>
      </c>
      <c r="Q1202" s="82">
        <v>5.7799999999999995E-4</v>
      </c>
      <c r="R1202" s="83">
        <v>29.578225199999999</v>
      </c>
      <c r="S1202" s="80">
        <v>0</v>
      </c>
      <c r="T1202" s="81"/>
      <c r="U1202" s="81">
        <v>0</v>
      </c>
      <c r="V1202" s="84">
        <v>5.9699999999999998E-4</v>
      </c>
      <c r="W1202" s="85">
        <v>0</v>
      </c>
      <c r="X1202" s="62"/>
      <c r="Y1202" s="9"/>
    </row>
    <row r="1203" spans="7:25" x14ac:dyDescent="0.3">
      <c r="G1203" s="77"/>
      <c r="H1203" s="62">
        <v>5</v>
      </c>
      <c r="I1203" s="62" t="s">
        <v>17</v>
      </c>
      <c r="J1203" s="78">
        <v>922</v>
      </c>
      <c r="K1203" s="79">
        <v>0.6</v>
      </c>
      <c r="L1203" s="80">
        <v>0</v>
      </c>
      <c r="M1203" s="81"/>
      <c r="N1203" s="80">
        <v>128557</v>
      </c>
      <c r="O1203" s="81">
        <v>43268</v>
      </c>
      <c r="P1203" s="81">
        <v>51173.4</v>
      </c>
      <c r="Q1203" s="82">
        <v>6.2979999999999998E-3</v>
      </c>
      <c r="R1203" s="83">
        <v>322.29007319999999</v>
      </c>
      <c r="S1203" s="80">
        <v>0</v>
      </c>
      <c r="T1203" s="81"/>
      <c r="U1203" s="81">
        <v>0</v>
      </c>
      <c r="V1203" s="84">
        <v>6.6930000000000002E-3</v>
      </c>
      <c r="W1203" s="85">
        <v>0</v>
      </c>
      <c r="X1203" s="62"/>
      <c r="Y1203" s="9"/>
    </row>
    <row r="1204" spans="7:25" x14ac:dyDescent="0.3">
      <c r="G1204" s="77"/>
      <c r="H1204" s="62">
        <v>137</v>
      </c>
      <c r="I1204" s="62" t="s">
        <v>160</v>
      </c>
      <c r="J1204" s="78">
        <v>922</v>
      </c>
      <c r="K1204" s="79">
        <v>0.6</v>
      </c>
      <c r="L1204" s="80">
        <v>0</v>
      </c>
      <c r="M1204" s="81"/>
      <c r="N1204" s="80">
        <v>128557</v>
      </c>
      <c r="O1204" s="81">
        <v>43268</v>
      </c>
      <c r="P1204" s="81">
        <v>51173.4</v>
      </c>
      <c r="Q1204" s="82">
        <v>7.4999999999999993E-5</v>
      </c>
      <c r="R1204" s="83">
        <v>3.8380049999999999</v>
      </c>
      <c r="S1204" s="80">
        <v>0</v>
      </c>
      <c r="T1204" s="81"/>
      <c r="U1204" s="81">
        <v>0</v>
      </c>
      <c r="V1204" s="84">
        <v>0</v>
      </c>
      <c r="W1204" s="85">
        <v>0</v>
      </c>
      <c r="X1204" s="62"/>
      <c r="Y1204" s="9"/>
    </row>
    <row r="1205" spans="7:25" x14ac:dyDescent="0.3">
      <c r="G1205" s="77"/>
      <c r="H1205" s="62">
        <v>6</v>
      </c>
      <c r="I1205" s="62" t="s">
        <v>76</v>
      </c>
      <c r="J1205" s="78">
        <v>922</v>
      </c>
      <c r="K1205" s="79">
        <v>0.6</v>
      </c>
      <c r="L1205" s="80">
        <v>0</v>
      </c>
      <c r="M1205" s="81"/>
      <c r="N1205" s="80">
        <v>128557</v>
      </c>
      <c r="O1205" s="81">
        <v>43268</v>
      </c>
      <c r="P1205" s="81">
        <v>51173.4</v>
      </c>
      <c r="Q1205" s="82">
        <v>0</v>
      </c>
      <c r="R1205" s="83">
        <v>0</v>
      </c>
      <c r="S1205" s="80">
        <v>0</v>
      </c>
      <c r="T1205" s="81"/>
      <c r="U1205" s="81">
        <v>0</v>
      </c>
      <c r="V1205" s="84">
        <v>0</v>
      </c>
      <c r="W1205" s="85">
        <v>0</v>
      </c>
      <c r="X1205" s="62"/>
      <c r="Y1205" s="9"/>
    </row>
    <row r="1206" spans="7:25" x14ac:dyDescent="0.3">
      <c r="G1206" s="77"/>
      <c r="H1206" s="62">
        <v>7</v>
      </c>
      <c r="I1206" s="62" t="s">
        <v>9</v>
      </c>
      <c r="J1206" s="78">
        <v>922</v>
      </c>
      <c r="K1206" s="79">
        <v>0.6</v>
      </c>
      <c r="L1206" s="80">
        <v>0</v>
      </c>
      <c r="M1206" s="81"/>
      <c r="N1206" s="80">
        <v>128557</v>
      </c>
      <c r="O1206" s="81">
        <v>43268</v>
      </c>
      <c r="P1206" s="81">
        <v>51173.4</v>
      </c>
      <c r="Q1206" s="82">
        <v>1.1900000000000001E-4</v>
      </c>
      <c r="R1206" s="83">
        <v>6.0896346000000001</v>
      </c>
      <c r="S1206" s="80">
        <v>0</v>
      </c>
      <c r="T1206" s="81"/>
      <c r="U1206" s="81">
        <v>0</v>
      </c>
      <c r="V1206" s="84">
        <v>1.27E-4</v>
      </c>
      <c r="W1206" s="85">
        <v>0</v>
      </c>
      <c r="X1206" s="62"/>
      <c r="Y1206" s="9"/>
    </row>
    <row r="1207" spans="7:25" x14ac:dyDescent="0.3">
      <c r="G1207" s="77"/>
      <c r="H1207" s="62">
        <v>8</v>
      </c>
      <c r="I1207" s="62" t="s">
        <v>23</v>
      </c>
      <c r="J1207" s="78">
        <v>922</v>
      </c>
      <c r="K1207" s="79">
        <v>0.6</v>
      </c>
      <c r="L1207" s="80">
        <v>0</v>
      </c>
      <c r="M1207" s="81"/>
      <c r="N1207" s="80">
        <v>128557</v>
      </c>
      <c r="O1207" s="81">
        <v>43268</v>
      </c>
      <c r="P1207" s="81">
        <v>51173.4</v>
      </c>
      <c r="Q1207" s="82">
        <v>1.74E-4</v>
      </c>
      <c r="R1207" s="83">
        <v>8.9041715999999997</v>
      </c>
      <c r="S1207" s="80">
        <v>0</v>
      </c>
      <c r="T1207" s="81"/>
      <c r="U1207" s="81">
        <v>0</v>
      </c>
      <c r="V1207" s="84">
        <v>1.8699999999999999E-4</v>
      </c>
      <c r="W1207" s="85">
        <v>0</v>
      </c>
      <c r="X1207" s="62"/>
      <c r="Y1207" s="9"/>
    </row>
    <row r="1208" spans="7:25" x14ac:dyDescent="0.3">
      <c r="G1208" s="77"/>
      <c r="H1208" s="62">
        <v>36</v>
      </c>
      <c r="I1208" s="62" t="s">
        <v>6</v>
      </c>
      <c r="J1208" s="78">
        <v>922</v>
      </c>
      <c r="K1208" s="79">
        <v>0.6</v>
      </c>
      <c r="L1208" s="80">
        <v>0</v>
      </c>
      <c r="M1208" s="81"/>
      <c r="N1208" s="80">
        <v>128557</v>
      </c>
      <c r="O1208" s="81">
        <v>43268</v>
      </c>
      <c r="P1208" s="81">
        <v>51173.4</v>
      </c>
      <c r="Q1208" s="82">
        <v>2.8809999999999999E-3</v>
      </c>
      <c r="R1208" s="83">
        <v>147.43056540000001</v>
      </c>
      <c r="S1208" s="80">
        <v>0</v>
      </c>
      <c r="T1208" s="81"/>
      <c r="U1208" s="81">
        <v>0</v>
      </c>
      <c r="V1208" s="84">
        <v>2.8300000000000001E-3</v>
      </c>
      <c r="W1208" s="85">
        <v>0</v>
      </c>
      <c r="X1208" s="62"/>
      <c r="Y1208" s="9"/>
    </row>
    <row r="1209" spans="7:25" x14ac:dyDescent="0.3">
      <c r="G1209" s="77"/>
      <c r="H1209" s="62">
        <v>38</v>
      </c>
      <c r="I1209" s="62" t="s">
        <v>12</v>
      </c>
      <c r="J1209" s="78">
        <v>922</v>
      </c>
      <c r="K1209" s="79">
        <v>0.6</v>
      </c>
      <c r="L1209" s="80">
        <v>0</v>
      </c>
      <c r="M1209" s="81"/>
      <c r="N1209" s="80">
        <v>128557</v>
      </c>
      <c r="O1209" s="81">
        <v>43268</v>
      </c>
      <c r="P1209" s="81">
        <v>51173.4</v>
      </c>
      <c r="Q1209" s="82">
        <v>9.5000000000000005E-5</v>
      </c>
      <c r="R1209" s="83">
        <v>4.8614730000000002</v>
      </c>
      <c r="S1209" s="80">
        <v>0</v>
      </c>
      <c r="T1209" s="81"/>
      <c r="U1209" s="81">
        <v>0</v>
      </c>
      <c r="V1209" s="84">
        <v>7.8999999999999996E-5</v>
      </c>
      <c r="W1209" s="85">
        <v>0</v>
      </c>
      <c r="X1209" s="62"/>
      <c r="Y1209" s="9"/>
    </row>
    <row r="1210" spans="7:25" x14ac:dyDescent="0.3">
      <c r="G1210" s="77"/>
      <c r="H1210" s="62">
        <v>41</v>
      </c>
      <c r="I1210" s="62" t="s">
        <v>83</v>
      </c>
      <c r="J1210" s="78">
        <v>922</v>
      </c>
      <c r="K1210" s="79">
        <v>0.6</v>
      </c>
      <c r="L1210" s="80">
        <v>0</v>
      </c>
      <c r="M1210" s="81"/>
      <c r="N1210" s="80">
        <v>128557</v>
      </c>
      <c r="O1210" s="81">
        <v>43268</v>
      </c>
      <c r="P1210" s="81">
        <v>51173.4</v>
      </c>
      <c r="Q1210" s="82">
        <v>0</v>
      </c>
      <c r="R1210" s="83">
        <v>0</v>
      </c>
      <c r="S1210" s="80">
        <v>0</v>
      </c>
      <c r="T1210" s="81"/>
      <c r="U1210" s="81">
        <v>0</v>
      </c>
      <c r="V1210" s="84">
        <v>0</v>
      </c>
      <c r="W1210" s="85">
        <v>0</v>
      </c>
      <c r="X1210" s="62"/>
      <c r="Y1210" s="9"/>
    </row>
    <row r="1211" spans="7:25" x14ac:dyDescent="0.3">
      <c r="G1211" s="77"/>
      <c r="H1211" s="62">
        <v>55</v>
      </c>
      <c r="I1211" s="62" t="s">
        <v>26</v>
      </c>
      <c r="J1211" s="78">
        <v>922</v>
      </c>
      <c r="K1211" s="79">
        <v>0.6</v>
      </c>
      <c r="L1211" s="80">
        <v>0</v>
      </c>
      <c r="M1211" s="81"/>
      <c r="N1211" s="80">
        <v>128557</v>
      </c>
      <c r="O1211" s="81">
        <v>43268</v>
      </c>
      <c r="P1211" s="81">
        <v>51173.4</v>
      </c>
      <c r="Q1211" s="82">
        <v>1.4799999999999999E-4</v>
      </c>
      <c r="R1211" s="83">
        <v>7.5736631999999995</v>
      </c>
      <c r="S1211" s="80">
        <v>0</v>
      </c>
      <c r="T1211" s="81"/>
      <c r="U1211" s="81">
        <v>0</v>
      </c>
      <c r="V1211" s="84">
        <v>1.5699999999999999E-4</v>
      </c>
      <c r="W1211" s="85">
        <v>0</v>
      </c>
      <c r="X1211" s="62"/>
      <c r="Y1211" s="9"/>
    </row>
    <row r="1212" spans="7:25" x14ac:dyDescent="0.3">
      <c r="G1212" s="77"/>
      <c r="H1212" s="62">
        <v>71</v>
      </c>
      <c r="I1212" s="62" t="s">
        <v>18</v>
      </c>
      <c r="J1212" s="78">
        <v>922</v>
      </c>
      <c r="K1212" s="79">
        <v>0.6</v>
      </c>
      <c r="L1212" s="80">
        <v>0</v>
      </c>
      <c r="M1212" s="81"/>
      <c r="N1212" s="80">
        <v>128557</v>
      </c>
      <c r="O1212" s="81">
        <v>43268</v>
      </c>
      <c r="P1212" s="81">
        <v>51173.4</v>
      </c>
      <c r="Q1212" s="82">
        <v>1.0000000000000001E-5</v>
      </c>
      <c r="R1212" s="83">
        <v>0.51173400000000002</v>
      </c>
      <c r="S1212" s="80">
        <v>0</v>
      </c>
      <c r="T1212" s="81"/>
      <c r="U1212" s="81">
        <v>0</v>
      </c>
      <c r="V1212" s="84">
        <v>1.1E-5</v>
      </c>
      <c r="W1212" s="85">
        <v>0</v>
      </c>
      <c r="X1212" s="62"/>
      <c r="Y1212" s="9"/>
    </row>
    <row r="1213" spans="7:25" x14ac:dyDescent="0.3">
      <c r="G1213" s="77"/>
      <c r="H1213" s="62">
        <v>72</v>
      </c>
      <c r="I1213" s="62" t="s">
        <v>28</v>
      </c>
      <c r="J1213" s="78">
        <v>922</v>
      </c>
      <c r="K1213" s="79">
        <v>0.6</v>
      </c>
      <c r="L1213" s="80">
        <v>0</v>
      </c>
      <c r="M1213" s="81"/>
      <c r="N1213" s="80">
        <v>128557</v>
      </c>
      <c r="O1213" s="81">
        <v>43268</v>
      </c>
      <c r="P1213" s="81">
        <v>51173.4</v>
      </c>
      <c r="Q1213" s="82">
        <v>2.9999999999999997E-4</v>
      </c>
      <c r="R1213" s="83">
        <v>15.35202</v>
      </c>
      <c r="S1213" s="80">
        <v>0</v>
      </c>
      <c r="T1213" s="81"/>
      <c r="U1213" s="81">
        <v>0</v>
      </c>
      <c r="V1213" s="84">
        <v>3.1799999999999998E-4</v>
      </c>
      <c r="W1213" s="85">
        <v>0</v>
      </c>
      <c r="X1213" s="62"/>
      <c r="Y1213" s="9"/>
    </row>
    <row r="1214" spans="7:25" x14ac:dyDescent="0.3">
      <c r="G1214" s="77"/>
      <c r="H1214" s="62">
        <v>76</v>
      </c>
      <c r="I1214" s="62" t="s">
        <v>125</v>
      </c>
      <c r="J1214" s="78">
        <v>922</v>
      </c>
      <c r="K1214" s="79">
        <v>0.6</v>
      </c>
      <c r="L1214" s="80">
        <v>0</v>
      </c>
      <c r="M1214" s="81"/>
      <c r="N1214" s="80">
        <v>128557</v>
      </c>
      <c r="O1214" s="81">
        <v>43268</v>
      </c>
      <c r="P1214" s="81">
        <v>51173.4</v>
      </c>
      <c r="Q1214" s="82">
        <v>0</v>
      </c>
      <c r="R1214" s="83">
        <v>0</v>
      </c>
      <c r="S1214" s="80">
        <v>0</v>
      </c>
      <c r="T1214" s="81"/>
      <c r="U1214" s="81">
        <v>0</v>
      </c>
      <c r="V1214" s="84">
        <v>0</v>
      </c>
      <c r="W1214" s="85">
        <v>0</v>
      </c>
      <c r="X1214" s="62"/>
      <c r="Y1214" s="9"/>
    </row>
    <row r="1215" spans="7:25" x14ac:dyDescent="0.3">
      <c r="G1215" s="77"/>
      <c r="H1215" s="62">
        <v>104</v>
      </c>
      <c r="I1215" s="62" t="s">
        <v>88</v>
      </c>
      <c r="J1215" s="78">
        <v>922</v>
      </c>
      <c r="K1215" s="79">
        <v>0.6</v>
      </c>
      <c r="L1215" s="80">
        <v>0</v>
      </c>
      <c r="M1215" s="81"/>
      <c r="N1215" s="80">
        <v>128557</v>
      </c>
      <c r="O1215" s="81">
        <v>43268</v>
      </c>
      <c r="P1215" s="81">
        <v>51173.4</v>
      </c>
      <c r="Q1215" s="82">
        <v>0</v>
      </c>
      <c r="R1215" s="83">
        <v>0</v>
      </c>
      <c r="S1215" s="80">
        <v>0</v>
      </c>
      <c r="T1215" s="81"/>
      <c r="U1215" s="81">
        <v>0</v>
      </c>
      <c r="V1215" s="84">
        <v>0</v>
      </c>
      <c r="W1215" s="85">
        <v>0</v>
      </c>
      <c r="X1215" s="62"/>
      <c r="Y1215" s="9"/>
    </row>
    <row r="1216" spans="7:25" x14ac:dyDescent="0.3">
      <c r="G1216" s="77"/>
      <c r="H1216" s="62">
        <v>117</v>
      </c>
      <c r="I1216" s="62" t="s">
        <v>21</v>
      </c>
      <c r="J1216" s="78">
        <v>922</v>
      </c>
      <c r="K1216" s="79">
        <v>0.6</v>
      </c>
      <c r="L1216" s="80">
        <v>0</v>
      </c>
      <c r="M1216" s="81"/>
      <c r="N1216" s="80">
        <v>128557</v>
      </c>
      <c r="O1216" s="81">
        <v>43268</v>
      </c>
      <c r="P1216" s="81">
        <v>51173.4</v>
      </c>
      <c r="Q1216" s="82">
        <v>2.5700000000000001E-4</v>
      </c>
      <c r="R1216" s="83">
        <v>13.151563800000002</v>
      </c>
      <c r="S1216" s="80">
        <v>0</v>
      </c>
      <c r="T1216" s="81"/>
      <c r="U1216" s="81">
        <v>0</v>
      </c>
      <c r="V1216" s="84">
        <v>2.7300000000000002E-4</v>
      </c>
      <c r="W1216" s="85">
        <v>0</v>
      </c>
      <c r="X1216" s="62"/>
      <c r="Y1216" s="9"/>
    </row>
    <row r="1217" spans="7:25" ht="15" thickBot="1" x14ac:dyDescent="0.35">
      <c r="G1217" s="86"/>
      <c r="H1217" s="87"/>
      <c r="I1217" s="87"/>
      <c r="J1217" s="87"/>
      <c r="K1217" s="87"/>
      <c r="L1217" s="87"/>
      <c r="M1217" s="87"/>
      <c r="N1217" s="87"/>
      <c r="O1217" s="87"/>
      <c r="P1217" s="87"/>
      <c r="Q1217" s="87"/>
      <c r="R1217" s="87"/>
      <c r="S1217" s="87"/>
      <c r="T1217" s="87"/>
      <c r="U1217" s="87"/>
      <c r="V1217" s="87"/>
      <c r="W1217" s="88"/>
      <c r="X1217" s="62"/>
      <c r="Y1217" s="9"/>
    </row>
    <row r="1218" spans="7:25" x14ac:dyDescent="0.3">
      <c r="G1218" s="62">
        <v>76</v>
      </c>
      <c r="H1218" s="62" t="s">
        <v>125</v>
      </c>
      <c r="I1218" s="62"/>
      <c r="J1218" s="78"/>
      <c r="K1218" s="79"/>
      <c r="L1218" s="81"/>
      <c r="M1218" s="81"/>
      <c r="N1218" s="81"/>
      <c r="O1218" s="81"/>
      <c r="P1218" s="81"/>
      <c r="Q1218" s="84"/>
      <c r="R1218" s="83">
        <v>26573.241444000003</v>
      </c>
      <c r="S1218" s="81"/>
      <c r="T1218" s="81"/>
      <c r="U1218" s="81"/>
      <c r="V1218" s="84"/>
      <c r="W1218" s="83">
        <v>745.16258700000014</v>
      </c>
      <c r="X1218" s="89">
        <v>27318.404031000002</v>
      </c>
      <c r="Y1218" s="9"/>
    </row>
    <row r="1219" spans="7:25" x14ac:dyDescent="0.3">
      <c r="G1219" s="62"/>
      <c r="H1219" s="62"/>
      <c r="I1219" s="62"/>
      <c r="J1219" s="78"/>
      <c r="K1219" s="79"/>
      <c r="L1219" s="81"/>
      <c r="M1219" s="81"/>
      <c r="N1219" s="81"/>
      <c r="O1219" s="81"/>
      <c r="P1219" s="81"/>
      <c r="Q1219" s="84"/>
      <c r="R1219" s="83"/>
      <c r="S1219" s="81"/>
      <c r="T1219" s="81"/>
      <c r="U1219" s="81"/>
      <c r="V1219" s="84"/>
      <c r="W1219" s="83"/>
      <c r="X1219" s="62"/>
      <c r="Y1219" s="9"/>
    </row>
    <row r="1220" spans="7:25" ht="15" thickBot="1" x14ac:dyDescent="0.35">
      <c r="G1220" s="62"/>
      <c r="H1220" s="62"/>
      <c r="I1220" s="62"/>
      <c r="J1220" s="63" t="s">
        <v>59</v>
      </c>
      <c r="K1220" s="64" t="s">
        <v>60</v>
      </c>
      <c r="L1220" s="65" t="s">
        <v>61</v>
      </c>
      <c r="M1220" s="65" t="s">
        <v>186</v>
      </c>
      <c r="N1220" s="65" t="s">
        <v>62</v>
      </c>
      <c r="O1220" s="65" t="s">
        <v>187</v>
      </c>
      <c r="P1220" s="65" t="s">
        <v>63</v>
      </c>
      <c r="Q1220" s="66" t="s">
        <v>64</v>
      </c>
      <c r="R1220" s="67" t="s">
        <v>65</v>
      </c>
      <c r="S1220" s="65" t="s">
        <v>66</v>
      </c>
      <c r="T1220" s="65" t="s">
        <v>67</v>
      </c>
      <c r="U1220" s="65" t="s">
        <v>68</v>
      </c>
      <c r="V1220" s="66" t="s">
        <v>69</v>
      </c>
      <c r="W1220" s="67" t="s">
        <v>70</v>
      </c>
      <c r="X1220" s="62"/>
      <c r="Y1220" s="9"/>
    </row>
    <row r="1221" spans="7:25" ht="15.6" x14ac:dyDescent="0.3">
      <c r="G1221" s="68">
        <v>78</v>
      </c>
      <c r="H1221" s="69" t="s">
        <v>126</v>
      </c>
      <c r="I1221" s="70"/>
      <c r="J1221" s="71"/>
      <c r="K1221" s="72"/>
      <c r="L1221" s="73"/>
      <c r="M1221" s="73"/>
      <c r="N1221" s="73"/>
      <c r="O1221" s="73"/>
      <c r="P1221" s="73"/>
      <c r="Q1221" s="74"/>
      <c r="R1221" s="75"/>
      <c r="S1221" s="73"/>
      <c r="T1221" s="73"/>
      <c r="U1221" s="73"/>
      <c r="V1221" s="74"/>
      <c r="W1221" s="76"/>
      <c r="X1221" s="62"/>
      <c r="Y1221" s="9"/>
    </row>
    <row r="1222" spans="7:25" x14ac:dyDescent="0.3">
      <c r="G1222" s="77"/>
      <c r="H1222" s="62">
        <v>1</v>
      </c>
      <c r="I1222" s="62" t="s">
        <v>11</v>
      </c>
      <c r="J1222" s="78">
        <v>255</v>
      </c>
      <c r="K1222" s="79">
        <v>0.5</v>
      </c>
      <c r="L1222" s="80">
        <v>70429035</v>
      </c>
      <c r="M1222" s="81">
        <v>1194842</v>
      </c>
      <c r="N1222" s="80">
        <v>43927</v>
      </c>
      <c r="O1222" s="80"/>
      <c r="P1222" s="81">
        <v>34639060</v>
      </c>
      <c r="Q1222" s="82">
        <v>2.2769999999999999E-3</v>
      </c>
      <c r="R1222" s="83">
        <v>78873.139620000002</v>
      </c>
      <c r="S1222" s="80">
        <v>2464674</v>
      </c>
      <c r="T1222" s="81">
        <v>0</v>
      </c>
      <c r="U1222" s="81">
        <v>1232337</v>
      </c>
      <c r="V1222" s="84">
        <v>1.91E-3</v>
      </c>
      <c r="W1222" s="85">
        <v>2353.7636699999998</v>
      </c>
      <c r="X1222" s="62"/>
      <c r="Y1222" s="9"/>
    </row>
    <row r="1223" spans="7:25" x14ac:dyDescent="0.3">
      <c r="G1223" s="77"/>
      <c r="H1223" s="62">
        <v>2</v>
      </c>
      <c r="I1223" s="62" t="s">
        <v>27</v>
      </c>
      <c r="J1223" s="78">
        <v>255</v>
      </c>
      <c r="K1223" s="79">
        <v>0.5</v>
      </c>
      <c r="L1223" s="80">
        <v>70429035</v>
      </c>
      <c r="M1223" s="81">
        <v>1194842</v>
      </c>
      <c r="N1223" s="80">
        <v>43927</v>
      </c>
      <c r="O1223" s="80"/>
      <c r="P1223" s="81">
        <v>34639060</v>
      </c>
      <c r="Q1223" s="82">
        <v>2.6200000000000003E-4</v>
      </c>
      <c r="R1223" s="83">
        <v>9075.4337200000009</v>
      </c>
      <c r="S1223" s="80">
        <v>2464674</v>
      </c>
      <c r="T1223" s="81">
        <v>0</v>
      </c>
      <c r="U1223" s="81">
        <v>1232337</v>
      </c>
      <c r="V1223" s="84">
        <v>2.6899999999999998E-4</v>
      </c>
      <c r="W1223" s="85">
        <v>331.49865299999999</v>
      </c>
      <c r="X1223" s="62"/>
      <c r="Y1223" s="9"/>
    </row>
    <row r="1224" spans="7:25" x14ac:dyDescent="0.3">
      <c r="G1224" s="77"/>
      <c r="H1224" s="62">
        <v>3</v>
      </c>
      <c r="I1224" s="62" t="s">
        <v>20</v>
      </c>
      <c r="J1224" s="78">
        <v>255</v>
      </c>
      <c r="K1224" s="79">
        <v>0.5</v>
      </c>
      <c r="L1224" s="80">
        <v>70429035</v>
      </c>
      <c r="M1224" s="81">
        <v>1194842</v>
      </c>
      <c r="N1224" s="80">
        <v>43927</v>
      </c>
      <c r="O1224" s="80"/>
      <c r="P1224" s="81">
        <v>34639060</v>
      </c>
      <c r="Q1224" s="82">
        <v>5.7799999999999995E-4</v>
      </c>
      <c r="R1224" s="83">
        <v>20021.376679999998</v>
      </c>
      <c r="S1224" s="80">
        <v>2464674</v>
      </c>
      <c r="T1224" s="81">
        <v>0</v>
      </c>
      <c r="U1224" s="81">
        <v>1232337</v>
      </c>
      <c r="V1224" s="84">
        <v>5.9699999999999998E-4</v>
      </c>
      <c r="W1224" s="85">
        <v>735.70518900000002</v>
      </c>
      <c r="X1224" s="62"/>
      <c r="Y1224" s="9"/>
    </row>
    <row r="1225" spans="7:25" x14ac:dyDescent="0.3">
      <c r="G1225" s="77"/>
      <c r="H1225" s="62">
        <v>5</v>
      </c>
      <c r="I1225" s="62" t="s">
        <v>17</v>
      </c>
      <c r="J1225" s="78">
        <v>255</v>
      </c>
      <c r="K1225" s="79">
        <v>0.5</v>
      </c>
      <c r="L1225" s="80">
        <v>70429035</v>
      </c>
      <c r="M1225" s="81">
        <v>1194842</v>
      </c>
      <c r="N1225" s="80">
        <v>43927</v>
      </c>
      <c r="O1225" s="80"/>
      <c r="P1225" s="81">
        <v>34639060</v>
      </c>
      <c r="Q1225" s="82">
        <v>6.2979999999999998E-3</v>
      </c>
      <c r="R1225" s="83">
        <v>218156.79988000001</v>
      </c>
      <c r="S1225" s="80">
        <v>2464674</v>
      </c>
      <c r="T1225" s="81">
        <v>0</v>
      </c>
      <c r="U1225" s="81">
        <v>1232337</v>
      </c>
      <c r="V1225" s="84">
        <v>6.6930000000000002E-3</v>
      </c>
      <c r="W1225" s="85">
        <v>8248.0315410000003</v>
      </c>
      <c r="X1225" s="62"/>
      <c r="Y1225" s="9"/>
    </row>
    <row r="1226" spans="7:25" x14ac:dyDescent="0.3">
      <c r="G1226" s="77"/>
      <c r="H1226" s="62">
        <v>137</v>
      </c>
      <c r="I1226" s="62" t="s">
        <v>160</v>
      </c>
      <c r="J1226" s="78">
        <v>255</v>
      </c>
      <c r="K1226" s="79">
        <v>0.5</v>
      </c>
      <c r="L1226" s="80">
        <v>70429035</v>
      </c>
      <c r="M1226" s="81">
        <v>1194842</v>
      </c>
      <c r="N1226" s="80">
        <v>43927</v>
      </c>
      <c r="O1226" s="80"/>
      <c r="P1226" s="81">
        <v>34639060</v>
      </c>
      <c r="Q1226" s="82">
        <v>7.4999999999999993E-5</v>
      </c>
      <c r="R1226" s="83">
        <v>2597.9294999999997</v>
      </c>
      <c r="S1226" s="80">
        <v>2464674</v>
      </c>
      <c r="T1226" s="81">
        <v>0</v>
      </c>
      <c r="U1226" s="81">
        <v>1232337</v>
      </c>
      <c r="V1226" s="84">
        <v>0</v>
      </c>
      <c r="W1226" s="85">
        <v>0</v>
      </c>
      <c r="X1226" s="62"/>
      <c r="Y1226" s="9"/>
    </row>
    <row r="1227" spans="7:25" x14ac:dyDescent="0.3">
      <c r="G1227" s="77"/>
      <c r="H1227" s="62">
        <v>6</v>
      </c>
      <c r="I1227" s="62" t="s">
        <v>76</v>
      </c>
      <c r="J1227" s="78">
        <v>255</v>
      </c>
      <c r="K1227" s="79">
        <v>0.5</v>
      </c>
      <c r="L1227" s="80">
        <v>70429035</v>
      </c>
      <c r="M1227" s="81">
        <v>1194842</v>
      </c>
      <c r="N1227" s="80">
        <v>43927</v>
      </c>
      <c r="O1227" s="80"/>
      <c r="P1227" s="81">
        <v>34639060</v>
      </c>
      <c r="Q1227" s="82">
        <v>0</v>
      </c>
      <c r="R1227" s="83">
        <v>0</v>
      </c>
      <c r="S1227" s="80">
        <v>2464674</v>
      </c>
      <c r="T1227" s="81">
        <v>0</v>
      </c>
      <c r="U1227" s="81">
        <v>1232337</v>
      </c>
      <c r="V1227" s="84">
        <v>0</v>
      </c>
      <c r="W1227" s="85">
        <v>0</v>
      </c>
      <c r="X1227" s="62"/>
      <c r="Y1227" s="9"/>
    </row>
    <row r="1228" spans="7:25" x14ac:dyDescent="0.3">
      <c r="G1228" s="77"/>
      <c r="H1228" s="62">
        <v>7</v>
      </c>
      <c r="I1228" s="62" t="s">
        <v>9</v>
      </c>
      <c r="J1228" s="78">
        <v>255</v>
      </c>
      <c r="K1228" s="79">
        <v>0.5</v>
      </c>
      <c r="L1228" s="80">
        <v>70429035</v>
      </c>
      <c r="M1228" s="81">
        <v>1194842</v>
      </c>
      <c r="N1228" s="80">
        <v>43927</v>
      </c>
      <c r="O1228" s="80"/>
      <c r="P1228" s="81">
        <v>34639060</v>
      </c>
      <c r="Q1228" s="82">
        <v>1.1900000000000001E-4</v>
      </c>
      <c r="R1228" s="83">
        <v>4122.0481399999999</v>
      </c>
      <c r="S1228" s="80">
        <v>2464674</v>
      </c>
      <c r="T1228" s="81">
        <v>0</v>
      </c>
      <c r="U1228" s="81">
        <v>1232337</v>
      </c>
      <c r="V1228" s="84">
        <v>1.27E-4</v>
      </c>
      <c r="W1228" s="85">
        <v>156.506799</v>
      </c>
      <c r="X1228" s="62"/>
      <c r="Y1228" s="9"/>
    </row>
    <row r="1229" spans="7:25" x14ac:dyDescent="0.3">
      <c r="G1229" s="77"/>
      <c r="H1229" s="62">
        <v>8</v>
      </c>
      <c r="I1229" s="62" t="s">
        <v>23</v>
      </c>
      <c r="J1229" s="78">
        <v>255</v>
      </c>
      <c r="K1229" s="79">
        <v>0.5</v>
      </c>
      <c r="L1229" s="80">
        <v>70429035</v>
      </c>
      <c r="M1229" s="81">
        <v>1194842</v>
      </c>
      <c r="N1229" s="80">
        <v>43927</v>
      </c>
      <c r="O1229" s="80"/>
      <c r="P1229" s="81">
        <v>34639060</v>
      </c>
      <c r="Q1229" s="82">
        <v>1.74E-4</v>
      </c>
      <c r="R1229" s="83">
        <v>6027.1964399999997</v>
      </c>
      <c r="S1229" s="80">
        <v>2464674</v>
      </c>
      <c r="T1229" s="81">
        <v>0</v>
      </c>
      <c r="U1229" s="81">
        <v>1232337</v>
      </c>
      <c r="V1229" s="84">
        <v>1.8699999999999999E-4</v>
      </c>
      <c r="W1229" s="85">
        <v>230.44701899999998</v>
      </c>
      <c r="X1229" s="62"/>
      <c r="Y1229" s="9"/>
    </row>
    <row r="1230" spans="7:25" x14ac:dyDescent="0.3">
      <c r="G1230" s="77"/>
      <c r="H1230" s="62">
        <v>17</v>
      </c>
      <c r="I1230" s="62" t="s">
        <v>16</v>
      </c>
      <c r="J1230" s="78">
        <v>255</v>
      </c>
      <c r="K1230" s="79">
        <v>0.5</v>
      </c>
      <c r="L1230" s="80">
        <v>70429035</v>
      </c>
      <c r="M1230" s="81">
        <v>1194842</v>
      </c>
      <c r="N1230" s="80">
        <v>43927</v>
      </c>
      <c r="O1230" s="80"/>
      <c r="P1230" s="81">
        <v>34639060</v>
      </c>
      <c r="Q1230" s="82">
        <v>7.0899999999999999E-4</v>
      </c>
      <c r="R1230" s="83">
        <v>24559.093539999998</v>
      </c>
      <c r="S1230" s="80">
        <v>2464674</v>
      </c>
      <c r="T1230" s="81">
        <v>0</v>
      </c>
      <c r="U1230" s="81">
        <v>1232337</v>
      </c>
      <c r="V1230" s="84">
        <v>7.5799999999999999E-4</v>
      </c>
      <c r="W1230" s="85">
        <v>934.111446</v>
      </c>
      <c r="X1230" s="62"/>
      <c r="Y1230" s="9"/>
    </row>
    <row r="1231" spans="7:25" x14ac:dyDescent="0.3">
      <c r="G1231" s="77"/>
      <c r="H1231" s="62">
        <v>36</v>
      </c>
      <c r="I1231" s="62" t="s">
        <v>6</v>
      </c>
      <c r="J1231" s="78">
        <v>255</v>
      </c>
      <c r="K1231" s="79">
        <v>0.5</v>
      </c>
      <c r="L1231" s="80">
        <v>70429035</v>
      </c>
      <c r="M1231" s="81">
        <v>1194842</v>
      </c>
      <c r="N1231" s="80">
        <v>43927</v>
      </c>
      <c r="O1231" s="80"/>
      <c r="P1231" s="81">
        <v>34639060</v>
      </c>
      <c r="Q1231" s="82">
        <v>2.8809999999999999E-3</v>
      </c>
      <c r="R1231" s="83">
        <v>99795.131859999994</v>
      </c>
      <c r="S1231" s="80">
        <v>2464674</v>
      </c>
      <c r="T1231" s="81">
        <v>0</v>
      </c>
      <c r="U1231" s="81">
        <v>1232337</v>
      </c>
      <c r="V1231" s="84">
        <v>2.8300000000000001E-3</v>
      </c>
      <c r="W1231" s="85">
        <v>3487.5137100000002</v>
      </c>
      <c r="X1231" s="62"/>
      <c r="Y1231" s="9"/>
    </row>
    <row r="1232" spans="7:25" x14ac:dyDescent="0.3">
      <c r="G1232" s="77"/>
      <c r="H1232" s="62">
        <v>38</v>
      </c>
      <c r="I1232" s="62" t="s">
        <v>12</v>
      </c>
      <c r="J1232" s="78">
        <v>255</v>
      </c>
      <c r="K1232" s="79">
        <v>0.5</v>
      </c>
      <c r="L1232" s="80">
        <v>70429035</v>
      </c>
      <c r="M1232" s="81">
        <v>1194842</v>
      </c>
      <c r="N1232" s="80">
        <v>43927</v>
      </c>
      <c r="O1232" s="80"/>
      <c r="P1232" s="81">
        <v>34639060</v>
      </c>
      <c r="Q1232" s="82">
        <v>9.5000000000000005E-5</v>
      </c>
      <c r="R1232" s="83">
        <v>3290.7107000000001</v>
      </c>
      <c r="S1232" s="80">
        <v>2464674</v>
      </c>
      <c r="T1232" s="81">
        <v>0</v>
      </c>
      <c r="U1232" s="81">
        <v>1232337</v>
      </c>
      <c r="V1232" s="84">
        <v>7.8999999999999996E-5</v>
      </c>
      <c r="W1232" s="85">
        <v>97.354622999999989</v>
      </c>
      <c r="X1232" s="62"/>
      <c r="Y1232" s="9"/>
    </row>
    <row r="1233" spans="7:25" x14ac:dyDescent="0.3">
      <c r="G1233" s="77"/>
      <c r="H1233" s="62">
        <v>41</v>
      </c>
      <c r="I1233" s="62" t="s">
        <v>83</v>
      </c>
      <c r="J1233" s="78">
        <v>255</v>
      </c>
      <c r="K1233" s="79">
        <v>0.5</v>
      </c>
      <c r="L1233" s="80">
        <v>70429035</v>
      </c>
      <c r="M1233" s="81">
        <v>1194842</v>
      </c>
      <c r="N1233" s="80">
        <v>43927</v>
      </c>
      <c r="O1233" s="80"/>
      <c r="P1233" s="81">
        <v>34639060</v>
      </c>
      <c r="Q1233" s="82">
        <v>0</v>
      </c>
      <c r="R1233" s="83">
        <v>0</v>
      </c>
      <c r="S1233" s="80">
        <v>2464674</v>
      </c>
      <c r="T1233" s="81">
        <v>0</v>
      </c>
      <c r="U1233" s="81">
        <v>1232337</v>
      </c>
      <c r="V1233" s="84">
        <v>0</v>
      </c>
      <c r="W1233" s="85">
        <v>0</v>
      </c>
      <c r="X1233" s="62"/>
      <c r="Y1233" s="9"/>
    </row>
    <row r="1234" spans="7:25" x14ac:dyDescent="0.3">
      <c r="G1234" s="77"/>
      <c r="H1234" s="62">
        <v>55</v>
      </c>
      <c r="I1234" s="62" t="s">
        <v>26</v>
      </c>
      <c r="J1234" s="78">
        <v>255</v>
      </c>
      <c r="K1234" s="79">
        <v>0.5</v>
      </c>
      <c r="L1234" s="80">
        <v>70429035</v>
      </c>
      <c r="M1234" s="81">
        <v>1194842</v>
      </c>
      <c r="N1234" s="80">
        <v>43927</v>
      </c>
      <c r="O1234" s="80"/>
      <c r="P1234" s="81">
        <v>34639060</v>
      </c>
      <c r="Q1234" s="82">
        <v>1.4799999999999999E-4</v>
      </c>
      <c r="R1234" s="83">
        <v>5126.5808799999995</v>
      </c>
      <c r="S1234" s="80">
        <v>2464674</v>
      </c>
      <c r="T1234" s="81">
        <v>0</v>
      </c>
      <c r="U1234" s="81">
        <v>1232337</v>
      </c>
      <c r="V1234" s="84">
        <v>1.5699999999999999E-4</v>
      </c>
      <c r="W1234" s="85">
        <v>193.47690900000001</v>
      </c>
      <c r="X1234" s="62"/>
      <c r="Y1234" s="9"/>
    </row>
    <row r="1235" spans="7:25" x14ac:dyDescent="0.3">
      <c r="G1235" s="77"/>
      <c r="H1235" s="62">
        <v>71</v>
      </c>
      <c r="I1235" s="62" t="s">
        <v>18</v>
      </c>
      <c r="J1235" s="78">
        <v>255</v>
      </c>
      <c r="K1235" s="79">
        <v>0.5</v>
      </c>
      <c r="L1235" s="80">
        <v>70429035</v>
      </c>
      <c r="M1235" s="81">
        <v>1194842</v>
      </c>
      <c r="N1235" s="80">
        <v>43927</v>
      </c>
      <c r="O1235" s="80"/>
      <c r="P1235" s="81">
        <v>34639060</v>
      </c>
      <c r="Q1235" s="82">
        <v>1.0000000000000001E-5</v>
      </c>
      <c r="R1235" s="83">
        <v>346.39060000000001</v>
      </c>
      <c r="S1235" s="80">
        <v>2464674</v>
      </c>
      <c r="T1235" s="81">
        <v>0</v>
      </c>
      <c r="U1235" s="81">
        <v>1232337</v>
      </c>
      <c r="V1235" s="84">
        <v>1.1E-5</v>
      </c>
      <c r="W1235" s="85">
        <v>13.555707</v>
      </c>
      <c r="X1235" s="62"/>
      <c r="Y1235" s="9"/>
    </row>
    <row r="1236" spans="7:25" x14ac:dyDescent="0.3">
      <c r="G1236" s="77"/>
      <c r="H1236" s="62">
        <v>72</v>
      </c>
      <c r="I1236" s="62" t="s">
        <v>28</v>
      </c>
      <c r="J1236" s="78">
        <v>255</v>
      </c>
      <c r="K1236" s="79">
        <v>0.5</v>
      </c>
      <c r="L1236" s="80">
        <v>70429035</v>
      </c>
      <c r="M1236" s="81">
        <v>1194842</v>
      </c>
      <c r="N1236" s="80">
        <v>43927</v>
      </c>
      <c r="O1236" s="80"/>
      <c r="P1236" s="81">
        <v>34639060</v>
      </c>
      <c r="Q1236" s="82">
        <v>2.9999999999999997E-4</v>
      </c>
      <c r="R1236" s="83">
        <v>10391.717999999999</v>
      </c>
      <c r="S1236" s="80">
        <v>2464674</v>
      </c>
      <c r="T1236" s="81">
        <v>0</v>
      </c>
      <c r="U1236" s="81">
        <v>1232337</v>
      </c>
      <c r="V1236" s="84">
        <v>3.1799999999999998E-4</v>
      </c>
      <c r="W1236" s="85">
        <v>391.88316599999996</v>
      </c>
      <c r="X1236" s="62"/>
      <c r="Y1236" s="9"/>
    </row>
    <row r="1237" spans="7:25" x14ac:dyDescent="0.3">
      <c r="G1237" s="77"/>
      <c r="H1237" s="62">
        <v>78</v>
      </c>
      <c r="I1237" s="62" t="s">
        <v>126</v>
      </c>
      <c r="J1237" s="78">
        <v>255</v>
      </c>
      <c r="K1237" s="79">
        <v>0.5</v>
      </c>
      <c r="L1237" s="80">
        <v>70429035</v>
      </c>
      <c r="M1237" s="81">
        <v>1194842</v>
      </c>
      <c r="N1237" s="80">
        <v>43927</v>
      </c>
      <c r="O1237" s="80"/>
      <c r="P1237" s="81">
        <v>34639060</v>
      </c>
      <c r="Q1237" s="82">
        <v>0</v>
      </c>
      <c r="R1237" s="83">
        <v>0</v>
      </c>
      <c r="S1237" s="80">
        <v>2464674</v>
      </c>
      <c r="T1237" s="81">
        <v>0</v>
      </c>
      <c r="U1237" s="81">
        <v>1232337</v>
      </c>
      <c r="V1237" s="84">
        <v>0</v>
      </c>
      <c r="W1237" s="85">
        <v>0</v>
      </c>
      <c r="X1237" s="62"/>
      <c r="Y1237" s="9"/>
    </row>
    <row r="1238" spans="7:25" x14ac:dyDescent="0.3">
      <c r="G1238" s="77"/>
      <c r="H1238" s="62">
        <v>104</v>
      </c>
      <c r="I1238" s="62" t="s">
        <v>88</v>
      </c>
      <c r="J1238" s="78">
        <v>255</v>
      </c>
      <c r="K1238" s="79">
        <v>0.5</v>
      </c>
      <c r="L1238" s="80">
        <v>70429035</v>
      </c>
      <c r="M1238" s="81">
        <v>1194842</v>
      </c>
      <c r="N1238" s="80">
        <v>43927</v>
      </c>
      <c r="O1238" s="80"/>
      <c r="P1238" s="81">
        <v>34639060</v>
      </c>
      <c r="Q1238" s="82">
        <v>0</v>
      </c>
      <c r="R1238" s="83">
        <v>0</v>
      </c>
      <c r="S1238" s="80">
        <v>2464674</v>
      </c>
      <c r="T1238" s="81">
        <v>0</v>
      </c>
      <c r="U1238" s="81">
        <v>1232337</v>
      </c>
      <c r="V1238" s="84">
        <v>0</v>
      </c>
      <c r="W1238" s="85">
        <v>0</v>
      </c>
      <c r="X1238" s="62"/>
      <c r="Y1238" s="9"/>
    </row>
    <row r="1239" spans="7:25" x14ac:dyDescent="0.3">
      <c r="G1239" s="77"/>
      <c r="H1239" s="62">
        <v>117</v>
      </c>
      <c r="I1239" s="62" t="s">
        <v>21</v>
      </c>
      <c r="J1239" s="78">
        <v>255</v>
      </c>
      <c r="K1239" s="79">
        <v>0.5</v>
      </c>
      <c r="L1239" s="80">
        <v>70429035</v>
      </c>
      <c r="M1239" s="81">
        <v>1194842</v>
      </c>
      <c r="N1239" s="80">
        <v>43927</v>
      </c>
      <c r="O1239" s="80"/>
      <c r="P1239" s="81">
        <v>34639060</v>
      </c>
      <c r="Q1239" s="82">
        <v>2.5700000000000001E-4</v>
      </c>
      <c r="R1239" s="83">
        <v>8902.2384199999997</v>
      </c>
      <c r="S1239" s="80">
        <v>2464674</v>
      </c>
      <c r="T1239" s="81">
        <v>0</v>
      </c>
      <c r="U1239" s="81">
        <v>1232337</v>
      </c>
      <c r="V1239" s="84">
        <v>2.7300000000000002E-4</v>
      </c>
      <c r="W1239" s="85">
        <v>336.42800100000005</v>
      </c>
      <c r="X1239" s="89"/>
      <c r="Y1239" s="9"/>
    </row>
    <row r="1240" spans="7:25" x14ac:dyDescent="0.3">
      <c r="G1240" s="77"/>
      <c r="H1240" s="62"/>
      <c r="I1240" s="62"/>
      <c r="J1240" s="78"/>
      <c r="K1240" s="79"/>
      <c r="L1240" s="81"/>
      <c r="M1240" s="81"/>
      <c r="N1240" s="81"/>
      <c r="O1240" s="81"/>
      <c r="P1240" s="81"/>
      <c r="Q1240" s="84"/>
      <c r="R1240" s="83"/>
      <c r="S1240" s="81"/>
      <c r="T1240" s="81"/>
      <c r="U1240" s="81"/>
      <c r="V1240" s="84"/>
      <c r="W1240" s="85"/>
      <c r="X1240" s="62"/>
      <c r="Y1240" s="9"/>
    </row>
    <row r="1241" spans="7:25" ht="15.6" x14ac:dyDescent="0.3">
      <c r="G1241" s="90">
        <v>78</v>
      </c>
      <c r="H1241" s="91" t="s">
        <v>126</v>
      </c>
      <c r="I1241" s="62"/>
      <c r="J1241" s="78"/>
      <c r="K1241" s="79"/>
      <c r="L1241" s="81"/>
      <c r="M1241" s="81"/>
      <c r="N1241" s="81"/>
      <c r="O1241" s="81"/>
      <c r="P1241" s="81"/>
      <c r="Q1241" s="84"/>
      <c r="R1241" s="83"/>
      <c r="S1241" s="81"/>
      <c r="T1241" s="81"/>
      <c r="U1241" s="81"/>
      <c r="V1241" s="84"/>
      <c r="W1241" s="85"/>
      <c r="X1241" s="62"/>
      <c r="Y1241" s="9"/>
    </row>
    <row r="1242" spans="7:25" x14ac:dyDescent="0.3">
      <c r="G1242" s="77"/>
      <c r="H1242" s="62">
        <v>1</v>
      </c>
      <c r="I1242" s="62" t="s">
        <v>11</v>
      </c>
      <c r="J1242" s="78">
        <v>858</v>
      </c>
      <c r="K1242" s="79">
        <v>0.5</v>
      </c>
      <c r="L1242" s="80">
        <v>0</v>
      </c>
      <c r="M1242" s="81"/>
      <c r="N1242" s="80">
        <v>541535</v>
      </c>
      <c r="O1242" s="81">
        <v>66361</v>
      </c>
      <c r="P1242" s="81">
        <v>237587</v>
      </c>
      <c r="Q1242" s="82">
        <v>2.2769999999999999E-3</v>
      </c>
      <c r="R1242" s="83">
        <v>540.98559899999998</v>
      </c>
      <c r="S1242" s="80">
        <v>0</v>
      </c>
      <c r="T1242" s="81">
        <v>0</v>
      </c>
      <c r="U1242" s="81">
        <v>0</v>
      </c>
      <c r="V1242" s="84">
        <v>1.91E-3</v>
      </c>
      <c r="W1242" s="85">
        <v>0</v>
      </c>
      <c r="X1242" s="62"/>
      <c r="Y1242" s="9"/>
    </row>
    <row r="1243" spans="7:25" x14ac:dyDescent="0.3">
      <c r="G1243" s="77"/>
      <c r="H1243" s="62">
        <v>2</v>
      </c>
      <c r="I1243" s="62" t="s">
        <v>27</v>
      </c>
      <c r="J1243" s="78">
        <v>858</v>
      </c>
      <c r="K1243" s="79">
        <v>0.5</v>
      </c>
      <c r="L1243" s="80">
        <v>0</v>
      </c>
      <c r="M1243" s="81"/>
      <c r="N1243" s="80">
        <v>541535</v>
      </c>
      <c r="O1243" s="81">
        <v>66361</v>
      </c>
      <c r="P1243" s="81">
        <v>237587</v>
      </c>
      <c r="Q1243" s="82">
        <v>2.6200000000000003E-4</v>
      </c>
      <c r="R1243" s="83">
        <v>62.247794000000006</v>
      </c>
      <c r="S1243" s="80">
        <v>0</v>
      </c>
      <c r="T1243" s="81">
        <v>0</v>
      </c>
      <c r="U1243" s="81">
        <v>0</v>
      </c>
      <c r="V1243" s="84">
        <v>2.6899999999999998E-4</v>
      </c>
      <c r="W1243" s="85">
        <v>0</v>
      </c>
      <c r="X1243" s="62"/>
      <c r="Y1243" s="9"/>
    </row>
    <row r="1244" spans="7:25" x14ac:dyDescent="0.3">
      <c r="G1244" s="77"/>
      <c r="H1244" s="62">
        <v>3</v>
      </c>
      <c r="I1244" s="62" t="s">
        <v>20</v>
      </c>
      <c r="J1244" s="78">
        <v>858</v>
      </c>
      <c r="K1244" s="79">
        <v>0.5</v>
      </c>
      <c r="L1244" s="80">
        <v>0</v>
      </c>
      <c r="M1244" s="81"/>
      <c r="N1244" s="80">
        <v>541535</v>
      </c>
      <c r="O1244" s="81">
        <v>66361</v>
      </c>
      <c r="P1244" s="81">
        <v>237587</v>
      </c>
      <c r="Q1244" s="82">
        <v>5.7799999999999995E-4</v>
      </c>
      <c r="R1244" s="83">
        <v>137.32528599999998</v>
      </c>
      <c r="S1244" s="80">
        <v>0</v>
      </c>
      <c r="T1244" s="81">
        <v>0</v>
      </c>
      <c r="U1244" s="81">
        <v>0</v>
      </c>
      <c r="V1244" s="84">
        <v>5.9699999999999998E-4</v>
      </c>
      <c r="W1244" s="85">
        <v>0</v>
      </c>
      <c r="X1244" s="62"/>
      <c r="Y1244" s="9"/>
    </row>
    <row r="1245" spans="7:25" x14ac:dyDescent="0.3">
      <c r="G1245" s="77"/>
      <c r="H1245" s="62">
        <v>5</v>
      </c>
      <c r="I1245" s="62" t="s">
        <v>17</v>
      </c>
      <c r="J1245" s="78">
        <v>858</v>
      </c>
      <c r="K1245" s="79">
        <v>0.5</v>
      </c>
      <c r="L1245" s="80">
        <v>0</v>
      </c>
      <c r="M1245" s="81"/>
      <c r="N1245" s="80">
        <v>541535</v>
      </c>
      <c r="O1245" s="81">
        <v>66361</v>
      </c>
      <c r="P1245" s="81">
        <v>237587</v>
      </c>
      <c r="Q1245" s="82">
        <v>6.2979999999999998E-3</v>
      </c>
      <c r="R1245" s="83">
        <v>1496.3229260000001</v>
      </c>
      <c r="S1245" s="80">
        <v>0</v>
      </c>
      <c r="T1245" s="81">
        <v>0</v>
      </c>
      <c r="U1245" s="81">
        <v>0</v>
      </c>
      <c r="V1245" s="84">
        <v>6.6930000000000002E-3</v>
      </c>
      <c r="W1245" s="85">
        <v>0</v>
      </c>
      <c r="X1245" s="62"/>
      <c r="Y1245" s="9"/>
    </row>
    <row r="1246" spans="7:25" x14ac:dyDescent="0.3">
      <c r="G1246" s="77"/>
      <c r="H1246" s="62">
        <v>137</v>
      </c>
      <c r="I1246" s="62" t="s">
        <v>160</v>
      </c>
      <c r="J1246" s="78">
        <v>858</v>
      </c>
      <c r="K1246" s="79">
        <v>0.5</v>
      </c>
      <c r="L1246" s="80">
        <v>0</v>
      </c>
      <c r="M1246" s="81"/>
      <c r="N1246" s="80">
        <v>541535</v>
      </c>
      <c r="O1246" s="81">
        <v>66361</v>
      </c>
      <c r="P1246" s="81">
        <v>237587</v>
      </c>
      <c r="Q1246" s="82">
        <v>7.4999999999999993E-5</v>
      </c>
      <c r="R1246" s="83">
        <v>17.819025</v>
      </c>
      <c r="S1246" s="80">
        <v>0</v>
      </c>
      <c r="T1246" s="81">
        <v>0</v>
      </c>
      <c r="U1246" s="81">
        <v>0</v>
      </c>
      <c r="V1246" s="84">
        <v>0</v>
      </c>
      <c r="W1246" s="85">
        <v>0</v>
      </c>
      <c r="X1246" s="62"/>
      <c r="Y1246" s="9"/>
    </row>
    <row r="1247" spans="7:25" x14ac:dyDescent="0.3">
      <c r="G1247" s="77"/>
      <c r="H1247" s="62">
        <v>6</v>
      </c>
      <c r="I1247" s="62" t="s">
        <v>76</v>
      </c>
      <c r="J1247" s="78">
        <v>858</v>
      </c>
      <c r="K1247" s="79">
        <v>0.5</v>
      </c>
      <c r="L1247" s="80">
        <v>0</v>
      </c>
      <c r="M1247" s="81"/>
      <c r="N1247" s="80">
        <v>541535</v>
      </c>
      <c r="O1247" s="81">
        <v>66361</v>
      </c>
      <c r="P1247" s="81">
        <v>237587</v>
      </c>
      <c r="Q1247" s="82">
        <v>0</v>
      </c>
      <c r="R1247" s="83">
        <v>0</v>
      </c>
      <c r="S1247" s="80">
        <v>0</v>
      </c>
      <c r="T1247" s="81">
        <v>0</v>
      </c>
      <c r="U1247" s="81">
        <v>0</v>
      </c>
      <c r="V1247" s="84">
        <v>0</v>
      </c>
      <c r="W1247" s="85">
        <v>0</v>
      </c>
      <c r="X1247" s="62"/>
      <c r="Y1247" s="9"/>
    </row>
    <row r="1248" spans="7:25" x14ac:dyDescent="0.3">
      <c r="G1248" s="77"/>
      <c r="H1248" s="62">
        <v>7</v>
      </c>
      <c r="I1248" s="62" t="s">
        <v>9</v>
      </c>
      <c r="J1248" s="78">
        <v>858</v>
      </c>
      <c r="K1248" s="79">
        <v>0.5</v>
      </c>
      <c r="L1248" s="80">
        <v>0</v>
      </c>
      <c r="M1248" s="81"/>
      <c r="N1248" s="80">
        <v>541535</v>
      </c>
      <c r="O1248" s="81">
        <v>66361</v>
      </c>
      <c r="P1248" s="81">
        <v>237587</v>
      </c>
      <c r="Q1248" s="82">
        <v>1.1900000000000001E-4</v>
      </c>
      <c r="R1248" s="83">
        <v>28.272853000000001</v>
      </c>
      <c r="S1248" s="80">
        <v>0</v>
      </c>
      <c r="T1248" s="81">
        <v>0</v>
      </c>
      <c r="U1248" s="81">
        <v>0</v>
      </c>
      <c r="V1248" s="84">
        <v>1.27E-4</v>
      </c>
      <c r="W1248" s="85">
        <v>0</v>
      </c>
      <c r="X1248" s="62"/>
      <c r="Y1248" s="9"/>
    </row>
    <row r="1249" spans="7:25" x14ac:dyDescent="0.3">
      <c r="G1249" s="77"/>
      <c r="H1249" s="62">
        <v>8</v>
      </c>
      <c r="I1249" s="62" t="s">
        <v>23</v>
      </c>
      <c r="J1249" s="78">
        <v>858</v>
      </c>
      <c r="K1249" s="79">
        <v>0.5</v>
      </c>
      <c r="L1249" s="80">
        <v>0</v>
      </c>
      <c r="M1249" s="81"/>
      <c r="N1249" s="80">
        <v>541535</v>
      </c>
      <c r="O1249" s="81">
        <v>66361</v>
      </c>
      <c r="P1249" s="81">
        <v>237587</v>
      </c>
      <c r="Q1249" s="82">
        <v>1.74E-4</v>
      </c>
      <c r="R1249" s="83">
        <v>41.340138000000003</v>
      </c>
      <c r="S1249" s="80">
        <v>0</v>
      </c>
      <c r="T1249" s="81">
        <v>0</v>
      </c>
      <c r="U1249" s="81">
        <v>0</v>
      </c>
      <c r="V1249" s="84">
        <v>1.8699999999999999E-4</v>
      </c>
      <c r="W1249" s="85">
        <v>0</v>
      </c>
      <c r="X1249" s="62"/>
      <c r="Y1249" s="9"/>
    </row>
    <row r="1250" spans="7:25" x14ac:dyDescent="0.3">
      <c r="G1250" s="77"/>
      <c r="H1250" s="62">
        <v>36</v>
      </c>
      <c r="I1250" s="62" t="s">
        <v>6</v>
      </c>
      <c r="J1250" s="78">
        <v>858</v>
      </c>
      <c r="K1250" s="79">
        <v>0.5</v>
      </c>
      <c r="L1250" s="80">
        <v>0</v>
      </c>
      <c r="M1250" s="81"/>
      <c r="N1250" s="80">
        <v>541535</v>
      </c>
      <c r="O1250" s="81">
        <v>66361</v>
      </c>
      <c r="P1250" s="81">
        <v>237587</v>
      </c>
      <c r="Q1250" s="82">
        <v>2.8809999999999999E-3</v>
      </c>
      <c r="R1250" s="83">
        <v>684.48814700000003</v>
      </c>
      <c r="S1250" s="80">
        <v>0</v>
      </c>
      <c r="T1250" s="81">
        <v>0</v>
      </c>
      <c r="U1250" s="81">
        <v>0</v>
      </c>
      <c r="V1250" s="84">
        <v>2.8300000000000001E-3</v>
      </c>
      <c r="W1250" s="85">
        <v>0</v>
      </c>
      <c r="X1250" s="62"/>
      <c r="Y1250" s="9"/>
    </row>
    <row r="1251" spans="7:25" x14ac:dyDescent="0.3">
      <c r="G1251" s="77"/>
      <c r="H1251" s="62">
        <v>38</v>
      </c>
      <c r="I1251" s="62" t="s">
        <v>12</v>
      </c>
      <c r="J1251" s="78">
        <v>858</v>
      </c>
      <c r="K1251" s="79">
        <v>0.5</v>
      </c>
      <c r="L1251" s="80">
        <v>0</v>
      </c>
      <c r="M1251" s="81"/>
      <c r="N1251" s="80">
        <v>541535</v>
      </c>
      <c r="O1251" s="81">
        <v>66361</v>
      </c>
      <c r="P1251" s="81">
        <v>237587</v>
      </c>
      <c r="Q1251" s="82">
        <v>9.5000000000000005E-5</v>
      </c>
      <c r="R1251" s="83">
        <v>22.570765000000002</v>
      </c>
      <c r="S1251" s="80">
        <v>0</v>
      </c>
      <c r="T1251" s="81">
        <v>0</v>
      </c>
      <c r="U1251" s="81">
        <v>0</v>
      </c>
      <c r="V1251" s="84">
        <v>7.8999999999999996E-5</v>
      </c>
      <c r="W1251" s="85">
        <v>0</v>
      </c>
      <c r="X1251" s="62"/>
      <c r="Y1251" s="9"/>
    </row>
    <row r="1252" spans="7:25" x14ac:dyDescent="0.3">
      <c r="G1252" s="77"/>
      <c r="H1252" s="62">
        <v>41</v>
      </c>
      <c r="I1252" s="62" t="s">
        <v>83</v>
      </c>
      <c r="J1252" s="78">
        <v>858</v>
      </c>
      <c r="K1252" s="79">
        <v>0.5</v>
      </c>
      <c r="L1252" s="80">
        <v>0</v>
      </c>
      <c r="M1252" s="81"/>
      <c r="N1252" s="80">
        <v>541535</v>
      </c>
      <c r="O1252" s="81">
        <v>66361</v>
      </c>
      <c r="P1252" s="81">
        <v>237587</v>
      </c>
      <c r="Q1252" s="82">
        <v>0</v>
      </c>
      <c r="R1252" s="83">
        <v>0</v>
      </c>
      <c r="S1252" s="80">
        <v>0</v>
      </c>
      <c r="T1252" s="81">
        <v>0</v>
      </c>
      <c r="U1252" s="81">
        <v>0</v>
      </c>
      <c r="V1252" s="84">
        <v>0</v>
      </c>
      <c r="W1252" s="85">
        <v>0</v>
      </c>
      <c r="X1252" s="62"/>
      <c r="Y1252" s="9"/>
    </row>
    <row r="1253" spans="7:25" x14ac:dyDescent="0.3">
      <c r="G1253" s="77"/>
      <c r="H1253" s="62">
        <v>55</v>
      </c>
      <c r="I1253" s="62" t="s">
        <v>26</v>
      </c>
      <c r="J1253" s="78">
        <v>858</v>
      </c>
      <c r="K1253" s="79">
        <v>0.5</v>
      </c>
      <c r="L1253" s="80">
        <v>0</v>
      </c>
      <c r="M1253" s="81"/>
      <c r="N1253" s="80">
        <v>541535</v>
      </c>
      <c r="O1253" s="81">
        <v>66361</v>
      </c>
      <c r="P1253" s="81">
        <v>237587</v>
      </c>
      <c r="Q1253" s="82">
        <v>1.4799999999999999E-4</v>
      </c>
      <c r="R1253" s="83">
        <v>35.162875999999997</v>
      </c>
      <c r="S1253" s="80">
        <v>0</v>
      </c>
      <c r="T1253" s="81">
        <v>0</v>
      </c>
      <c r="U1253" s="81">
        <v>0</v>
      </c>
      <c r="V1253" s="84">
        <v>1.5699999999999999E-4</v>
      </c>
      <c r="W1253" s="85">
        <v>0</v>
      </c>
      <c r="X1253" s="62"/>
      <c r="Y1253" s="9"/>
    </row>
    <row r="1254" spans="7:25" x14ac:dyDescent="0.3">
      <c r="G1254" s="77"/>
      <c r="H1254" s="62">
        <v>71</v>
      </c>
      <c r="I1254" s="62" t="s">
        <v>18</v>
      </c>
      <c r="J1254" s="78">
        <v>858</v>
      </c>
      <c r="K1254" s="79">
        <v>0.5</v>
      </c>
      <c r="L1254" s="80">
        <v>0</v>
      </c>
      <c r="M1254" s="81"/>
      <c r="N1254" s="80">
        <v>541535</v>
      </c>
      <c r="O1254" s="81">
        <v>66361</v>
      </c>
      <c r="P1254" s="81">
        <v>237587</v>
      </c>
      <c r="Q1254" s="82">
        <v>1.0000000000000001E-5</v>
      </c>
      <c r="R1254" s="83">
        <v>2.3758700000000004</v>
      </c>
      <c r="S1254" s="80">
        <v>0</v>
      </c>
      <c r="T1254" s="81">
        <v>0</v>
      </c>
      <c r="U1254" s="81">
        <v>0</v>
      </c>
      <c r="V1254" s="84">
        <v>1.1E-5</v>
      </c>
      <c r="W1254" s="85">
        <v>0</v>
      </c>
      <c r="X1254" s="62"/>
      <c r="Y1254" s="9"/>
    </row>
    <row r="1255" spans="7:25" x14ac:dyDescent="0.3">
      <c r="G1255" s="77"/>
      <c r="H1255" s="62">
        <v>72</v>
      </c>
      <c r="I1255" s="62" t="s">
        <v>28</v>
      </c>
      <c r="J1255" s="78">
        <v>858</v>
      </c>
      <c r="K1255" s="79">
        <v>0.5</v>
      </c>
      <c r="L1255" s="80">
        <v>0</v>
      </c>
      <c r="M1255" s="81"/>
      <c r="N1255" s="80">
        <v>541535</v>
      </c>
      <c r="O1255" s="81">
        <v>66361</v>
      </c>
      <c r="P1255" s="81">
        <v>237587</v>
      </c>
      <c r="Q1255" s="82">
        <v>2.9999999999999997E-4</v>
      </c>
      <c r="R1255" s="83">
        <v>71.2761</v>
      </c>
      <c r="S1255" s="80">
        <v>0</v>
      </c>
      <c r="T1255" s="81">
        <v>0</v>
      </c>
      <c r="U1255" s="81">
        <v>0</v>
      </c>
      <c r="V1255" s="84">
        <v>3.1799999999999998E-4</v>
      </c>
      <c r="W1255" s="85">
        <v>0</v>
      </c>
      <c r="X1255" s="62"/>
      <c r="Y1255" s="9"/>
    </row>
    <row r="1256" spans="7:25" x14ac:dyDescent="0.3">
      <c r="G1256" s="77"/>
      <c r="H1256" s="62">
        <v>78</v>
      </c>
      <c r="I1256" s="62" t="s">
        <v>126</v>
      </c>
      <c r="J1256" s="78">
        <v>858</v>
      </c>
      <c r="K1256" s="79">
        <v>0.5</v>
      </c>
      <c r="L1256" s="80">
        <v>0</v>
      </c>
      <c r="M1256" s="81"/>
      <c r="N1256" s="80">
        <v>541535</v>
      </c>
      <c r="O1256" s="81">
        <v>66361</v>
      </c>
      <c r="P1256" s="81">
        <v>237587</v>
      </c>
      <c r="Q1256" s="82">
        <v>0</v>
      </c>
      <c r="R1256" s="83">
        <v>0</v>
      </c>
      <c r="S1256" s="80">
        <v>0</v>
      </c>
      <c r="T1256" s="81">
        <v>0</v>
      </c>
      <c r="U1256" s="81">
        <v>0</v>
      </c>
      <c r="V1256" s="84">
        <v>0</v>
      </c>
      <c r="W1256" s="85">
        <v>0</v>
      </c>
      <c r="X1256" s="62"/>
      <c r="Y1256" s="9"/>
    </row>
    <row r="1257" spans="7:25" x14ac:dyDescent="0.3">
      <c r="G1257" s="77"/>
      <c r="H1257" s="62">
        <v>104</v>
      </c>
      <c r="I1257" s="62" t="s">
        <v>88</v>
      </c>
      <c r="J1257" s="78">
        <v>858</v>
      </c>
      <c r="K1257" s="79">
        <v>0.5</v>
      </c>
      <c r="L1257" s="80">
        <v>0</v>
      </c>
      <c r="M1257" s="81"/>
      <c r="N1257" s="80">
        <v>541535</v>
      </c>
      <c r="O1257" s="81">
        <v>66361</v>
      </c>
      <c r="P1257" s="81">
        <v>237587</v>
      </c>
      <c r="Q1257" s="82">
        <v>0</v>
      </c>
      <c r="R1257" s="83">
        <v>0</v>
      </c>
      <c r="S1257" s="80">
        <v>0</v>
      </c>
      <c r="T1257" s="81">
        <v>0</v>
      </c>
      <c r="U1257" s="81">
        <v>0</v>
      </c>
      <c r="V1257" s="84">
        <v>0</v>
      </c>
      <c r="W1257" s="85">
        <v>0</v>
      </c>
      <c r="X1257" s="62"/>
      <c r="Y1257" s="9"/>
    </row>
    <row r="1258" spans="7:25" x14ac:dyDescent="0.3">
      <c r="G1258" s="77"/>
      <c r="H1258" s="62">
        <v>117</v>
      </c>
      <c r="I1258" s="62" t="s">
        <v>21</v>
      </c>
      <c r="J1258" s="78">
        <v>858</v>
      </c>
      <c r="K1258" s="79">
        <v>0.5</v>
      </c>
      <c r="L1258" s="80">
        <v>0</v>
      </c>
      <c r="M1258" s="81"/>
      <c r="N1258" s="80">
        <v>541535</v>
      </c>
      <c r="O1258" s="81">
        <v>66361</v>
      </c>
      <c r="P1258" s="81">
        <v>237587</v>
      </c>
      <c r="Q1258" s="82">
        <v>2.5700000000000001E-4</v>
      </c>
      <c r="R1258" s="83">
        <v>61.059859000000003</v>
      </c>
      <c r="S1258" s="80">
        <v>0</v>
      </c>
      <c r="T1258" s="81">
        <v>0</v>
      </c>
      <c r="U1258" s="81">
        <v>0</v>
      </c>
      <c r="V1258" s="84">
        <v>2.7300000000000002E-4</v>
      </c>
      <c r="W1258" s="85">
        <v>0</v>
      </c>
      <c r="X1258" s="62"/>
      <c r="Y1258" s="9"/>
    </row>
    <row r="1259" spans="7:25" ht="15" thickBot="1" x14ac:dyDescent="0.35">
      <c r="G1259" s="86"/>
      <c r="H1259" s="87"/>
      <c r="I1259" s="87"/>
      <c r="J1259" s="87"/>
      <c r="K1259" s="87"/>
      <c r="L1259" s="87"/>
      <c r="M1259" s="87"/>
      <c r="N1259" s="87"/>
      <c r="O1259" s="87"/>
      <c r="P1259" s="87"/>
      <c r="Q1259" s="87"/>
      <c r="R1259" s="87"/>
      <c r="S1259" s="87"/>
      <c r="T1259" s="87"/>
      <c r="U1259" s="87"/>
      <c r="V1259" s="87"/>
      <c r="W1259" s="88"/>
      <c r="X1259" s="62"/>
      <c r="Y1259" s="9"/>
    </row>
    <row r="1260" spans="7:25" x14ac:dyDescent="0.3">
      <c r="G1260" s="62">
        <v>78</v>
      </c>
      <c r="H1260" s="62" t="s">
        <v>126</v>
      </c>
      <c r="I1260" s="62"/>
      <c r="J1260" s="78"/>
      <c r="K1260" s="79"/>
      <c r="L1260" s="81"/>
      <c r="M1260" s="81"/>
      <c r="N1260" s="81"/>
      <c r="O1260" s="81"/>
      <c r="P1260" s="81"/>
      <c r="Q1260" s="84"/>
      <c r="R1260" s="83">
        <v>494487.03521800006</v>
      </c>
      <c r="S1260" s="81"/>
      <c r="T1260" s="81"/>
      <c r="U1260" s="81"/>
      <c r="V1260" s="84"/>
      <c r="W1260" s="83">
        <v>17510.276432999999</v>
      </c>
      <c r="X1260" s="89">
        <v>511997.31165100005</v>
      </c>
      <c r="Y1260" s="9"/>
    </row>
    <row r="1261" spans="7:25" x14ac:dyDescent="0.3">
      <c r="G1261" s="62"/>
      <c r="H1261" s="62"/>
      <c r="I1261" s="62"/>
      <c r="J1261" s="62"/>
      <c r="K1261" s="62"/>
      <c r="L1261" s="62"/>
      <c r="M1261" s="62"/>
      <c r="N1261" s="62"/>
      <c r="O1261" s="62"/>
      <c r="P1261" s="62"/>
      <c r="Q1261" s="62"/>
      <c r="R1261" s="62"/>
      <c r="S1261" s="62"/>
      <c r="T1261" s="62"/>
      <c r="U1261" s="62"/>
      <c r="V1261" s="62"/>
      <c r="W1261" s="62"/>
      <c r="X1261" s="62"/>
      <c r="Y1261" s="9"/>
    </row>
    <row r="1262" spans="7:25" x14ac:dyDescent="0.3">
      <c r="G1262" s="62"/>
      <c r="H1262" s="62"/>
      <c r="I1262" s="62"/>
      <c r="J1262" s="62"/>
      <c r="K1262" s="62"/>
      <c r="L1262" s="62"/>
      <c r="M1262" s="62"/>
      <c r="N1262" s="62"/>
      <c r="O1262" s="62"/>
      <c r="P1262" s="62"/>
      <c r="Q1262" s="62"/>
      <c r="R1262" s="62"/>
      <c r="S1262" s="62"/>
      <c r="T1262" s="62"/>
      <c r="U1262" s="62"/>
      <c r="V1262" s="62"/>
      <c r="W1262" s="62"/>
      <c r="X1262" s="62"/>
      <c r="Y1262" s="9"/>
    </row>
    <row r="1263" spans="7:25" x14ac:dyDescent="0.3">
      <c r="G1263" s="62"/>
      <c r="H1263" s="62"/>
      <c r="I1263" s="62"/>
      <c r="J1263" s="78"/>
      <c r="K1263" s="79"/>
      <c r="L1263" s="81"/>
      <c r="M1263" s="81"/>
      <c r="N1263" s="81"/>
      <c r="O1263" s="81"/>
      <c r="P1263" s="81"/>
      <c r="Q1263" s="84"/>
      <c r="R1263" s="83"/>
      <c r="S1263" s="81"/>
      <c r="T1263" s="81"/>
      <c r="U1263" s="81"/>
      <c r="V1263" s="84"/>
      <c r="W1263" s="83"/>
      <c r="X1263" s="62"/>
      <c r="Y1263" s="9"/>
    </row>
    <row r="1264" spans="7:25" ht="15" thickBot="1" x14ac:dyDescent="0.35">
      <c r="G1264" s="62"/>
      <c r="H1264" s="62"/>
      <c r="I1264" s="62"/>
      <c r="J1264" s="63" t="s">
        <v>59</v>
      </c>
      <c r="K1264" s="64" t="s">
        <v>60</v>
      </c>
      <c r="L1264" s="65" t="s">
        <v>61</v>
      </c>
      <c r="M1264" s="65" t="s">
        <v>186</v>
      </c>
      <c r="N1264" s="65" t="s">
        <v>62</v>
      </c>
      <c r="O1264" s="65" t="s">
        <v>187</v>
      </c>
      <c r="P1264" s="65" t="s">
        <v>63</v>
      </c>
      <c r="Q1264" s="66" t="s">
        <v>64</v>
      </c>
      <c r="R1264" s="67" t="s">
        <v>65</v>
      </c>
      <c r="S1264" s="65" t="s">
        <v>66</v>
      </c>
      <c r="T1264" s="65" t="s">
        <v>67</v>
      </c>
      <c r="U1264" s="65" t="s">
        <v>68</v>
      </c>
      <c r="V1264" s="66" t="s">
        <v>69</v>
      </c>
      <c r="W1264" s="67" t="s">
        <v>70</v>
      </c>
      <c r="X1264" s="62"/>
      <c r="Y1264" s="9"/>
    </row>
    <row r="1265" spans="7:25" ht="15.6" x14ac:dyDescent="0.3">
      <c r="G1265" s="68">
        <v>120</v>
      </c>
      <c r="H1265" s="69" t="s">
        <v>127</v>
      </c>
      <c r="I1265" s="70"/>
      <c r="J1265" s="71"/>
      <c r="K1265" s="72"/>
      <c r="L1265" s="73"/>
      <c r="M1265" s="73"/>
      <c r="N1265" s="73"/>
      <c r="O1265" s="73"/>
      <c r="P1265" s="73"/>
      <c r="Q1265" s="74"/>
      <c r="R1265" s="75"/>
      <c r="S1265" s="73"/>
      <c r="T1265" s="73"/>
      <c r="U1265" s="73"/>
      <c r="V1265" s="74"/>
      <c r="W1265" s="76"/>
      <c r="X1265" s="62"/>
      <c r="Y1265" s="9"/>
    </row>
    <row r="1266" spans="7:25" x14ac:dyDescent="0.3">
      <c r="G1266" s="77"/>
      <c r="H1266" s="62">
        <v>1</v>
      </c>
      <c r="I1266" s="62" t="s">
        <v>11</v>
      </c>
      <c r="J1266" s="78">
        <v>441</v>
      </c>
      <c r="K1266" s="79">
        <v>0.7</v>
      </c>
      <c r="L1266" s="80">
        <v>101605</v>
      </c>
      <c r="M1266" s="81"/>
      <c r="N1266" s="80">
        <v>267501742</v>
      </c>
      <c r="O1266" s="80">
        <v>36686031</v>
      </c>
      <c r="P1266" s="81">
        <v>161642121.19999999</v>
      </c>
      <c r="Q1266" s="82">
        <v>2.2769999999999999E-3</v>
      </c>
      <c r="R1266" s="83">
        <v>368059.10997239995</v>
      </c>
      <c r="S1266" s="80">
        <v>423568</v>
      </c>
      <c r="T1266" s="81">
        <v>23691</v>
      </c>
      <c r="U1266" s="81">
        <v>279913.89999999997</v>
      </c>
      <c r="V1266" s="84">
        <v>1.91E-3</v>
      </c>
      <c r="W1266" s="85">
        <v>534.63554899999997</v>
      </c>
      <c r="X1266" s="62"/>
      <c r="Y1266" s="9"/>
    </row>
    <row r="1267" spans="7:25" x14ac:dyDescent="0.3">
      <c r="G1267" s="77"/>
      <c r="H1267" s="62">
        <v>2</v>
      </c>
      <c r="I1267" s="62" t="s">
        <v>27</v>
      </c>
      <c r="J1267" s="78">
        <v>441</v>
      </c>
      <c r="K1267" s="79">
        <v>0.7</v>
      </c>
      <c r="L1267" s="80">
        <v>101605</v>
      </c>
      <c r="M1267" s="81"/>
      <c r="N1267" s="80">
        <v>267501742</v>
      </c>
      <c r="O1267" s="80">
        <v>36686031</v>
      </c>
      <c r="P1267" s="81">
        <v>161642121.19999999</v>
      </c>
      <c r="Q1267" s="82">
        <v>2.6200000000000003E-4</v>
      </c>
      <c r="R1267" s="83">
        <v>42350.235754400004</v>
      </c>
      <c r="S1267" s="80">
        <v>423568</v>
      </c>
      <c r="T1267" s="81">
        <v>23691</v>
      </c>
      <c r="U1267" s="81">
        <v>279913.89999999997</v>
      </c>
      <c r="V1267" s="84">
        <v>2.6899999999999998E-4</v>
      </c>
      <c r="W1267" s="85">
        <v>75.296839099999985</v>
      </c>
      <c r="X1267" s="62"/>
      <c r="Y1267" s="9"/>
    </row>
    <row r="1268" spans="7:25" x14ac:dyDescent="0.3">
      <c r="G1268" s="77"/>
      <c r="H1268" s="62">
        <v>3</v>
      </c>
      <c r="I1268" s="62" t="s">
        <v>20</v>
      </c>
      <c r="J1268" s="78">
        <v>441</v>
      </c>
      <c r="K1268" s="79">
        <v>0.7</v>
      </c>
      <c r="L1268" s="80">
        <v>101605</v>
      </c>
      <c r="M1268" s="81"/>
      <c r="N1268" s="80">
        <v>267501742</v>
      </c>
      <c r="O1268" s="80">
        <v>36686031</v>
      </c>
      <c r="P1268" s="81">
        <v>161642121.19999999</v>
      </c>
      <c r="Q1268" s="82">
        <v>5.7799999999999995E-4</v>
      </c>
      <c r="R1268" s="83">
        <v>93429.146053599979</v>
      </c>
      <c r="S1268" s="80">
        <v>423568</v>
      </c>
      <c r="T1268" s="81">
        <v>23691</v>
      </c>
      <c r="U1268" s="81">
        <v>279913.89999999997</v>
      </c>
      <c r="V1268" s="84">
        <v>5.9699999999999998E-4</v>
      </c>
      <c r="W1268" s="85">
        <v>167.10859829999998</v>
      </c>
      <c r="X1268" s="62"/>
      <c r="Y1268" s="9"/>
    </row>
    <row r="1269" spans="7:25" x14ac:dyDescent="0.3">
      <c r="G1269" s="77"/>
      <c r="H1269" s="62">
        <v>5</v>
      </c>
      <c r="I1269" s="62" t="s">
        <v>17</v>
      </c>
      <c r="J1269" s="78">
        <v>441</v>
      </c>
      <c r="K1269" s="79">
        <v>0.7</v>
      </c>
      <c r="L1269" s="80">
        <v>101605</v>
      </c>
      <c r="M1269" s="81"/>
      <c r="N1269" s="80">
        <v>267501742</v>
      </c>
      <c r="O1269" s="80">
        <v>36686031</v>
      </c>
      <c r="P1269" s="81">
        <v>161642121.19999999</v>
      </c>
      <c r="Q1269" s="82">
        <v>6.2979999999999998E-3</v>
      </c>
      <c r="R1269" s="83">
        <v>1018022.0793175999</v>
      </c>
      <c r="S1269" s="80">
        <v>423568</v>
      </c>
      <c r="T1269" s="81">
        <v>23691</v>
      </c>
      <c r="U1269" s="81">
        <v>279913.89999999997</v>
      </c>
      <c r="V1269" s="84">
        <v>6.6930000000000002E-3</v>
      </c>
      <c r="W1269" s="85">
        <v>1873.4637326999998</v>
      </c>
      <c r="X1269" s="62"/>
      <c r="Y1269" s="9"/>
    </row>
    <row r="1270" spans="7:25" x14ac:dyDescent="0.3">
      <c r="G1270" s="77"/>
      <c r="H1270" s="62">
        <v>137</v>
      </c>
      <c r="I1270" s="62" t="s">
        <v>160</v>
      </c>
      <c r="J1270" s="78">
        <v>441</v>
      </c>
      <c r="K1270" s="79">
        <v>0.7</v>
      </c>
      <c r="L1270" s="80">
        <v>101605</v>
      </c>
      <c r="M1270" s="81"/>
      <c r="N1270" s="80">
        <v>267501742</v>
      </c>
      <c r="O1270" s="80">
        <v>36686031</v>
      </c>
      <c r="P1270" s="81">
        <v>161642121.19999999</v>
      </c>
      <c r="Q1270" s="82">
        <v>7.4999999999999993E-5</v>
      </c>
      <c r="R1270" s="83">
        <v>12123.159089999997</v>
      </c>
      <c r="S1270" s="80">
        <v>423568</v>
      </c>
      <c r="T1270" s="81">
        <v>23691</v>
      </c>
      <c r="U1270" s="81">
        <v>279913.89999999997</v>
      </c>
      <c r="V1270" s="84">
        <v>0</v>
      </c>
      <c r="W1270" s="85">
        <v>0</v>
      </c>
      <c r="X1270" s="62"/>
      <c r="Y1270" s="9"/>
    </row>
    <row r="1271" spans="7:25" x14ac:dyDescent="0.3">
      <c r="G1271" s="77"/>
      <c r="H1271" s="62">
        <v>6</v>
      </c>
      <c r="I1271" s="62" t="s">
        <v>76</v>
      </c>
      <c r="J1271" s="78">
        <v>441</v>
      </c>
      <c r="K1271" s="79">
        <v>0.7</v>
      </c>
      <c r="L1271" s="80">
        <v>101605</v>
      </c>
      <c r="M1271" s="81"/>
      <c r="N1271" s="80">
        <v>267501742</v>
      </c>
      <c r="O1271" s="80">
        <v>36686031</v>
      </c>
      <c r="P1271" s="81">
        <v>161642121.19999999</v>
      </c>
      <c r="Q1271" s="82">
        <v>0</v>
      </c>
      <c r="R1271" s="83">
        <v>0</v>
      </c>
      <c r="S1271" s="80">
        <v>423568</v>
      </c>
      <c r="T1271" s="81">
        <v>23691</v>
      </c>
      <c r="U1271" s="81">
        <v>279913.89999999997</v>
      </c>
      <c r="V1271" s="84">
        <v>0</v>
      </c>
      <c r="W1271" s="85">
        <v>0</v>
      </c>
      <c r="X1271" s="62"/>
      <c r="Y1271" s="9"/>
    </row>
    <row r="1272" spans="7:25" x14ac:dyDescent="0.3">
      <c r="G1272" s="77"/>
      <c r="H1272" s="62">
        <v>7</v>
      </c>
      <c r="I1272" s="62" t="s">
        <v>9</v>
      </c>
      <c r="J1272" s="78">
        <v>441</v>
      </c>
      <c r="K1272" s="79">
        <v>0.7</v>
      </c>
      <c r="L1272" s="80">
        <v>101605</v>
      </c>
      <c r="M1272" s="81"/>
      <c r="N1272" s="80">
        <v>267501742</v>
      </c>
      <c r="O1272" s="80">
        <v>36686031</v>
      </c>
      <c r="P1272" s="81">
        <v>161642121.19999999</v>
      </c>
      <c r="Q1272" s="82">
        <v>1.1900000000000001E-4</v>
      </c>
      <c r="R1272" s="83">
        <v>19235.4124228</v>
      </c>
      <c r="S1272" s="80">
        <v>423568</v>
      </c>
      <c r="T1272" s="81">
        <v>23691</v>
      </c>
      <c r="U1272" s="81">
        <v>279913.89999999997</v>
      </c>
      <c r="V1272" s="84">
        <v>1.27E-4</v>
      </c>
      <c r="W1272" s="85">
        <v>35.549065299999995</v>
      </c>
      <c r="X1272" s="62"/>
      <c r="Y1272" s="9"/>
    </row>
    <row r="1273" spans="7:25" x14ac:dyDescent="0.3">
      <c r="G1273" s="77"/>
      <c r="H1273" s="62">
        <v>8</v>
      </c>
      <c r="I1273" s="62" t="s">
        <v>23</v>
      </c>
      <c r="J1273" s="78">
        <v>441</v>
      </c>
      <c r="K1273" s="79">
        <v>0.7</v>
      </c>
      <c r="L1273" s="80">
        <v>101605</v>
      </c>
      <c r="M1273" s="81"/>
      <c r="N1273" s="80">
        <v>267501742</v>
      </c>
      <c r="O1273" s="80">
        <v>36686031</v>
      </c>
      <c r="P1273" s="81">
        <v>161642121.19999999</v>
      </c>
      <c r="Q1273" s="82">
        <v>1.74E-4</v>
      </c>
      <c r="R1273" s="83">
        <v>28125.729088799999</v>
      </c>
      <c r="S1273" s="80">
        <v>423568</v>
      </c>
      <c r="T1273" s="81">
        <v>23691</v>
      </c>
      <c r="U1273" s="81">
        <v>279913.89999999997</v>
      </c>
      <c r="V1273" s="84">
        <v>1.8699999999999999E-4</v>
      </c>
      <c r="W1273" s="85">
        <v>52.34389929999999</v>
      </c>
      <c r="X1273" s="62"/>
      <c r="Y1273" s="9"/>
    </row>
    <row r="1274" spans="7:25" x14ac:dyDescent="0.3">
      <c r="G1274" s="77"/>
      <c r="H1274" s="62">
        <v>25</v>
      </c>
      <c r="I1274" s="62" t="s">
        <v>8</v>
      </c>
      <c r="J1274" s="78">
        <v>441</v>
      </c>
      <c r="K1274" s="79">
        <v>0.7</v>
      </c>
      <c r="L1274" s="80">
        <v>101605</v>
      </c>
      <c r="M1274" s="81"/>
      <c r="N1274" s="80">
        <v>267501742</v>
      </c>
      <c r="O1274" s="80">
        <v>36686031</v>
      </c>
      <c r="P1274" s="81">
        <v>161642121.19999999</v>
      </c>
      <c r="Q1274" s="82">
        <v>1.2400000000000001E-4</v>
      </c>
      <c r="R1274" s="83">
        <v>20043.623028800001</v>
      </c>
      <c r="S1274" s="80">
        <v>423568</v>
      </c>
      <c r="T1274" s="81">
        <v>23691</v>
      </c>
      <c r="U1274" s="81">
        <v>279913.89999999997</v>
      </c>
      <c r="V1274" s="84">
        <v>1.2300000000000001E-4</v>
      </c>
      <c r="W1274" s="85">
        <v>34.429409700000001</v>
      </c>
      <c r="X1274" s="62"/>
      <c r="Y1274" s="9"/>
    </row>
    <row r="1275" spans="7:25" x14ac:dyDescent="0.3">
      <c r="G1275" s="77"/>
      <c r="H1275" s="62">
        <v>38</v>
      </c>
      <c r="I1275" s="62" t="s">
        <v>12</v>
      </c>
      <c r="J1275" s="78">
        <v>441</v>
      </c>
      <c r="K1275" s="79">
        <v>0.7</v>
      </c>
      <c r="L1275" s="80">
        <v>101605</v>
      </c>
      <c r="M1275" s="81"/>
      <c r="N1275" s="80">
        <v>267501742</v>
      </c>
      <c r="O1275" s="80">
        <v>36686031</v>
      </c>
      <c r="P1275" s="81">
        <v>161642121.19999999</v>
      </c>
      <c r="Q1275" s="82">
        <v>9.5000000000000005E-5</v>
      </c>
      <c r="R1275" s="83">
        <v>15356.001514</v>
      </c>
      <c r="S1275" s="80">
        <v>423568</v>
      </c>
      <c r="T1275" s="81">
        <v>23691</v>
      </c>
      <c r="U1275" s="81">
        <v>279913.89999999997</v>
      </c>
      <c r="V1275" s="84">
        <v>7.8999999999999996E-5</v>
      </c>
      <c r="W1275" s="85">
        <v>22.113198099999995</v>
      </c>
      <c r="X1275" s="62"/>
      <c r="Y1275" s="9"/>
    </row>
    <row r="1276" spans="7:25" x14ac:dyDescent="0.3">
      <c r="G1276" s="77"/>
      <c r="H1276" s="62">
        <v>41</v>
      </c>
      <c r="I1276" s="62" t="s">
        <v>83</v>
      </c>
      <c r="J1276" s="78">
        <v>441</v>
      </c>
      <c r="K1276" s="79">
        <v>0.7</v>
      </c>
      <c r="L1276" s="80">
        <v>101605</v>
      </c>
      <c r="M1276" s="81"/>
      <c r="N1276" s="80">
        <v>267501742</v>
      </c>
      <c r="O1276" s="80">
        <v>36686031</v>
      </c>
      <c r="P1276" s="81">
        <v>161642121.19999999</v>
      </c>
      <c r="Q1276" s="82">
        <v>0</v>
      </c>
      <c r="R1276" s="83">
        <v>0</v>
      </c>
      <c r="S1276" s="80">
        <v>423568</v>
      </c>
      <c r="T1276" s="81">
        <v>23691</v>
      </c>
      <c r="U1276" s="81">
        <v>279913.89999999997</v>
      </c>
      <c r="V1276" s="84">
        <v>0</v>
      </c>
      <c r="W1276" s="85">
        <v>0</v>
      </c>
      <c r="X1276" s="62"/>
      <c r="Y1276" s="9"/>
    </row>
    <row r="1277" spans="7:25" x14ac:dyDescent="0.3">
      <c r="G1277" s="77"/>
      <c r="H1277" s="62">
        <v>55</v>
      </c>
      <c r="I1277" s="62" t="s">
        <v>26</v>
      </c>
      <c r="J1277" s="78">
        <v>441</v>
      </c>
      <c r="K1277" s="79">
        <v>0.7</v>
      </c>
      <c r="L1277" s="80">
        <v>101605</v>
      </c>
      <c r="M1277" s="81"/>
      <c r="N1277" s="80">
        <v>267501742</v>
      </c>
      <c r="O1277" s="80">
        <v>36686031</v>
      </c>
      <c r="P1277" s="81">
        <v>161642121.19999999</v>
      </c>
      <c r="Q1277" s="82">
        <v>1.4799999999999999E-4</v>
      </c>
      <c r="R1277" s="83">
        <v>23923.033937599997</v>
      </c>
      <c r="S1277" s="80">
        <v>423568</v>
      </c>
      <c r="T1277" s="81">
        <v>23691</v>
      </c>
      <c r="U1277" s="81">
        <v>279913.89999999997</v>
      </c>
      <c r="V1277" s="84">
        <v>1.5699999999999999E-4</v>
      </c>
      <c r="W1277" s="85">
        <v>43.946482299999992</v>
      </c>
      <c r="X1277" s="62"/>
      <c r="Y1277" s="9"/>
    </row>
    <row r="1278" spans="7:25" x14ac:dyDescent="0.3">
      <c r="G1278" s="77"/>
      <c r="H1278" s="62">
        <v>56</v>
      </c>
      <c r="I1278" s="62" t="s">
        <v>14</v>
      </c>
      <c r="J1278" s="78">
        <v>441</v>
      </c>
      <c r="K1278" s="79">
        <v>0.7</v>
      </c>
      <c r="L1278" s="80">
        <v>101605</v>
      </c>
      <c r="M1278" s="81"/>
      <c r="N1278" s="80">
        <v>267501742</v>
      </c>
      <c r="O1278" s="80">
        <v>36686031</v>
      </c>
      <c r="P1278" s="81">
        <v>161642121.19999999</v>
      </c>
      <c r="Q1278" s="82">
        <v>1.3370000000000001E-3</v>
      </c>
      <c r="R1278" s="83">
        <v>216115.51604439999</v>
      </c>
      <c r="S1278" s="80">
        <v>423568</v>
      </c>
      <c r="T1278" s="81">
        <v>23691</v>
      </c>
      <c r="U1278" s="81">
        <v>279913.89999999997</v>
      </c>
      <c r="V1278" s="84">
        <v>1.405E-3</v>
      </c>
      <c r="W1278" s="85">
        <v>393.27902949999998</v>
      </c>
      <c r="X1278" s="62"/>
      <c r="Y1278" s="9"/>
    </row>
    <row r="1279" spans="7:25" x14ac:dyDescent="0.3">
      <c r="G1279" s="77"/>
      <c r="H1279" s="62">
        <v>71</v>
      </c>
      <c r="I1279" s="62" t="s">
        <v>18</v>
      </c>
      <c r="J1279" s="78">
        <v>441</v>
      </c>
      <c r="K1279" s="79">
        <v>0</v>
      </c>
      <c r="L1279" s="80">
        <v>101605</v>
      </c>
      <c r="M1279" s="81"/>
      <c r="N1279" s="80">
        <v>267501742</v>
      </c>
      <c r="O1279" s="80">
        <v>36686031</v>
      </c>
      <c r="P1279" s="81">
        <v>0</v>
      </c>
      <c r="Q1279" s="82">
        <v>1.0000000000000001E-5</v>
      </c>
      <c r="R1279" s="83">
        <v>0</v>
      </c>
      <c r="S1279" s="80">
        <v>423568</v>
      </c>
      <c r="T1279" s="81">
        <v>23691</v>
      </c>
      <c r="U1279" s="81">
        <v>0</v>
      </c>
      <c r="V1279" s="84">
        <v>1.1E-5</v>
      </c>
      <c r="W1279" s="85">
        <v>0</v>
      </c>
      <c r="X1279" s="62"/>
      <c r="Y1279" s="9"/>
    </row>
    <row r="1280" spans="7:25" x14ac:dyDescent="0.3">
      <c r="G1280" s="77"/>
      <c r="H1280" s="62">
        <v>72</v>
      </c>
      <c r="I1280" s="62" t="s">
        <v>28</v>
      </c>
      <c r="J1280" s="78">
        <v>441</v>
      </c>
      <c r="K1280" s="79">
        <v>0</v>
      </c>
      <c r="L1280" s="80">
        <v>101605</v>
      </c>
      <c r="M1280" s="81"/>
      <c r="N1280" s="80">
        <v>267501742</v>
      </c>
      <c r="O1280" s="80">
        <v>36686031</v>
      </c>
      <c r="P1280" s="81">
        <v>0</v>
      </c>
      <c r="Q1280" s="82">
        <v>2.9999999999999997E-4</v>
      </c>
      <c r="R1280" s="83">
        <v>0</v>
      </c>
      <c r="S1280" s="80">
        <v>423568</v>
      </c>
      <c r="T1280" s="81">
        <v>23691</v>
      </c>
      <c r="U1280" s="81">
        <v>0</v>
      </c>
      <c r="V1280" s="84">
        <v>3.1799999999999998E-4</v>
      </c>
      <c r="W1280" s="85">
        <v>0</v>
      </c>
      <c r="X1280" s="62"/>
      <c r="Y1280" s="9"/>
    </row>
    <row r="1281" spans="7:25" x14ac:dyDescent="0.3">
      <c r="G1281" s="77"/>
      <c r="H1281" s="62">
        <v>90</v>
      </c>
      <c r="I1281" s="62" t="s">
        <v>4</v>
      </c>
      <c r="J1281" s="78">
        <v>441</v>
      </c>
      <c r="K1281" s="79">
        <v>0.7</v>
      </c>
      <c r="L1281" s="80">
        <v>101605</v>
      </c>
      <c r="M1281" s="81"/>
      <c r="N1281" s="80">
        <v>267501742</v>
      </c>
      <c r="O1281" s="80">
        <v>36686031</v>
      </c>
      <c r="P1281" s="81">
        <v>161642121.19999999</v>
      </c>
      <c r="Q1281" s="82">
        <v>3.59E-4</v>
      </c>
      <c r="R1281" s="83">
        <v>58029.521510799997</v>
      </c>
      <c r="S1281" s="80">
        <v>423568</v>
      </c>
      <c r="T1281" s="81">
        <v>23691</v>
      </c>
      <c r="U1281" s="81">
        <v>279913.89999999997</v>
      </c>
      <c r="V1281" s="84">
        <v>3.48E-4</v>
      </c>
      <c r="W1281" s="85">
        <v>97.410037199999991</v>
      </c>
      <c r="X1281" s="62"/>
      <c r="Y1281" s="9"/>
    </row>
    <row r="1282" spans="7:25" x14ac:dyDescent="0.3">
      <c r="G1282" s="77"/>
      <c r="H1282" s="62">
        <v>97</v>
      </c>
      <c r="I1282" s="62" t="s">
        <v>3</v>
      </c>
      <c r="J1282" s="78">
        <v>441</v>
      </c>
      <c r="K1282" s="79">
        <v>0.7</v>
      </c>
      <c r="L1282" s="80">
        <v>101605</v>
      </c>
      <c r="M1282" s="81"/>
      <c r="N1282" s="80">
        <v>267501742</v>
      </c>
      <c r="O1282" s="80">
        <v>36686031</v>
      </c>
      <c r="P1282" s="81">
        <v>161642121.19999999</v>
      </c>
      <c r="Q1282" s="82">
        <v>1.47E-4</v>
      </c>
      <c r="R1282" s="83">
        <v>23761.391816399999</v>
      </c>
      <c r="S1282" s="80">
        <v>423568</v>
      </c>
      <c r="T1282" s="81">
        <v>23691</v>
      </c>
      <c r="U1282" s="81">
        <v>279913.89999999997</v>
      </c>
      <c r="V1282" s="84">
        <v>1.54E-4</v>
      </c>
      <c r="W1282" s="85">
        <v>43.106740599999995</v>
      </c>
      <c r="X1282" s="62"/>
      <c r="Y1282" s="9"/>
    </row>
    <row r="1283" spans="7:25" x14ac:dyDescent="0.3">
      <c r="G1283" s="77"/>
      <c r="H1283" s="62">
        <v>104</v>
      </c>
      <c r="I1283" s="62" t="s">
        <v>88</v>
      </c>
      <c r="J1283" s="78">
        <v>441</v>
      </c>
      <c r="K1283" s="79">
        <v>0.7</v>
      </c>
      <c r="L1283" s="80">
        <v>101605</v>
      </c>
      <c r="M1283" s="81"/>
      <c r="N1283" s="80">
        <v>267501742</v>
      </c>
      <c r="O1283" s="80">
        <v>36686031</v>
      </c>
      <c r="P1283" s="81">
        <v>161642121.19999999</v>
      </c>
      <c r="Q1283" s="82">
        <v>0</v>
      </c>
      <c r="R1283" s="83">
        <v>0</v>
      </c>
      <c r="S1283" s="80">
        <v>423568</v>
      </c>
      <c r="T1283" s="81">
        <v>23691</v>
      </c>
      <c r="U1283" s="81">
        <v>279913.89999999997</v>
      </c>
      <c r="V1283" s="84">
        <v>0</v>
      </c>
      <c r="W1283" s="85">
        <v>0</v>
      </c>
      <c r="X1283" s="62"/>
      <c r="Y1283" s="9"/>
    </row>
    <row r="1284" spans="7:25" x14ac:dyDescent="0.3">
      <c r="G1284" s="77"/>
      <c r="H1284" s="62">
        <v>117</v>
      </c>
      <c r="I1284" s="62" t="s">
        <v>21</v>
      </c>
      <c r="J1284" s="78">
        <v>441</v>
      </c>
      <c r="K1284" s="79">
        <v>0.7</v>
      </c>
      <c r="L1284" s="80">
        <v>101605</v>
      </c>
      <c r="M1284" s="81"/>
      <c r="N1284" s="80">
        <v>267501742</v>
      </c>
      <c r="O1284" s="80">
        <v>36686031</v>
      </c>
      <c r="P1284" s="81">
        <v>161642121.19999999</v>
      </c>
      <c r="Q1284" s="82">
        <v>2.5700000000000001E-4</v>
      </c>
      <c r="R1284" s="83">
        <v>41542.025148399996</v>
      </c>
      <c r="S1284" s="80">
        <v>423568</v>
      </c>
      <c r="T1284" s="81">
        <v>23691</v>
      </c>
      <c r="U1284" s="81">
        <v>279913.89999999997</v>
      </c>
      <c r="V1284" s="84">
        <v>2.7300000000000002E-4</v>
      </c>
      <c r="W1284" s="85">
        <v>76.416494700000001</v>
      </c>
      <c r="X1284" s="62"/>
      <c r="Y1284" s="9"/>
    </row>
    <row r="1285" spans="7:25" x14ac:dyDescent="0.3">
      <c r="G1285" s="77"/>
      <c r="H1285" s="62">
        <v>118</v>
      </c>
      <c r="I1285" s="62" t="s">
        <v>19</v>
      </c>
      <c r="J1285" s="78">
        <v>441</v>
      </c>
      <c r="K1285" s="79">
        <v>0.7</v>
      </c>
      <c r="L1285" s="80">
        <v>101605</v>
      </c>
      <c r="M1285" s="81"/>
      <c r="N1285" s="80">
        <v>267501742</v>
      </c>
      <c r="O1285" s="80">
        <v>36686031</v>
      </c>
      <c r="P1285" s="81">
        <v>161642121.19999999</v>
      </c>
      <c r="Q1285" s="82">
        <v>8.3999999999999995E-5</v>
      </c>
      <c r="R1285" s="83">
        <v>13577.938180799998</v>
      </c>
      <c r="S1285" s="80">
        <v>423568</v>
      </c>
      <c r="T1285" s="81">
        <v>23691</v>
      </c>
      <c r="U1285" s="81">
        <v>279913.89999999997</v>
      </c>
      <c r="V1285" s="84">
        <v>1.3899999999999999E-4</v>
      </c>
      <c r="W1285" s="85">
        <v>38.908032099999993</v>
      </c>
      <c r="X1285" s="62"/>
      <c r="Y1285" s="9"/>
    </row>
    <row r="1286" spans="7:25" x14ac:dyDescent="0.3">
      <c r="G1286" s="77"/>
      <c r="H1286" s="62">
        <v>120</v>
      </c>
      <c r="I1286" s="62" t="s">
        <v>127</v>
      </c>
      <c r="J1286" s="78">
        <v>441</v>
      </c>
      <c r="K1286" s="79">
        <v>0.7</v>
      </c>
      <c r="L1286" s="80">
        <v>101605</v>
      </c>
      <c r="M1286" s="81"/>
      <c r="N1286" s="80">
        <v>267501742</v>
      </c>
      <c r="O1286" s="80">
        <v>36686031</v>
      </c>
      <c r="P1286" s="81">
        <v>161642121.19999999</v>
      </c>
      <c r="Q1286" s="82">
        <v>0</v>
      </c>
      <c r="R1286" s="83">
        <v>0</v>
      </c>
      <c r="S1286" s="80">
        <v>423568</v>
      </c>
      <c r="T1286" s="81">
        <v>23691</v>
      </c>
      <c r="U1286" s="81">
        <v>279913.89999999997</v>
      </c>
      <c r="V1286" s="84">
        <v>0</v>
      </c>
      <c r="W1286" s="85">
        <v>0</v>
      </c>
      <c r="X1286" s="62"/>
      <c r="Y1286" s="9"/>
    </row>
    <row r="1287" spans="7:25" x14ac:dyDescent="0.3">
      <c r="G1287" s="77"/>
      <c r="H1287" s="62">
        <v>129</v>
      </c>
      <c r="I1287" s="62" t="s">
        <v>91</v>
      </c>
      <c r="J1287" s="78">
        <v>441</v>
      </c>
      <c r="K1287" s="79">
        <v>0.7</v>
      </c>
      <c r="L1287" s="80">
        <v>101605</v>
      </c>
      <c r="M1287" s="81"/>
      <c r="N1287" s="80">
        <v>267501742</v>
      </c>
      <c r="O1287" s="80">
        <v>36686031</v>
      </c>
      <c r="P1287" s="81">
        <v>161642121.19999999</v>
      </c>
      <c r="Q1287" s="82">
        <v>0</v>
      </c>
      <c r="R1287" s="83">
        <v>0</v>
      </c>
      <c r="S1287" s="80">
        <v>423568</v>
      </c>
      <c r="T1287" s="81">
        <v>23691</v>
      </c>
      <c r="U1287" s="81">
        <v>279913.89999999997</v>
      </c>
      <c r="V1287" s="84">
        <v>0</v>
      </c>
      <c r="W1287" s="85">
        <v>0</v>
      </c>
      <c r="X1287" s="62"/>
      <c r="Y1287" s="9"/>
    </row>
    <row r="1288" spans="7:25" x14ac:dyDescent="0.3">
      <c r="G1288" s="77"/>
      <c r="H1288" s="62"/>
      <c r="I1288" s="62"/>
      <c r="J1288" s="78"/>
      <c r="K1288" s="79"/>
      <c r="L1288" s="81"/>
      <c r="M1288" s="81"/>
      <c r="N1288" s="81"/>
      <c r="O1288" s="81"/>
      <c r="P1288" s="81"/>
      <c r="Q1288" s="84"/>
      <c r="R1288" s="83"/>
      <c r="S1288" s="81"/>
      <c r="T1288" s="81"/>
      <c r="U1288" s="81"/>
      <c r="V1288" s="84"/>
      <c r="W1288" s="85"/>
      <c r="X1288" s="62"/>
      <c r="Y1288" s="9"/>
    </row>
    <row r="1289" spans="7:25" ht="15.6" x14ac:dyDescent="0.3">
      <c r="G1289" s="90">
        <v>120</v>
      </c>
      <c r="H1289" s="91" t="s">
        <v>127</v>
      </c>
      <c r="I1289" s="62"/>
      <c r="J1289" s="78"/>
      <c r="K1289" s="79"/>
      <c r="L1289" s="81"/>
      <c r="M1289" s="81"/>
      <c r="N1289" s="81"/>
      <c r="O1289" s="81"/>
      <c r="P1289" s="81"/>
      <c r="Q1289" s="84"/>
      <c r="R1289" s="83"/>
      <c r="S1289" s="81"/>
      <c r="T1289" s="81"/>
      <c r="U1289" s="81"/>
      <c r="V1289" s="84"/>
      <c r="W1289" s="85"/>
      <c r="X1289" s="62"/>
      <c r="Y1289" s="9"/>
    </row>
    <row r="1290" spans="7:25" x14ac:dyDescent="0.3">
      <c r="G1290" s="77"/>
      <c r="H1290" s="62">
        <v>1</v>
      </c>
      <c r="I1290" s="62" t="s">
        <v>11</v>
      </c>
      <c r="J1290" s="78">
        <v>442</v>
      </c>
      <c r="K1290" s="79">
        <v>0.7</v>
      </c>
      <c r="L1290" s="80">
        <v>0</v>
      </c>
      <c r="M1290" s="81">
        <v>0</v>
      </c>
      <c r="N1290" s="80">
        <v>70571</v>
      </c>
      <c r="O1290" s="80"/>
      <c r="P1290" s="81">
        <v>49399.7</v>
      </c>
      <c r="Q1290" s="82">
        <v>2.2769999999999999E-3</v>
      </c>
      <c r="R1290" s="83">
        <v>112.48311689999998</v>
      </c>
      <c r="S1290" s="80">
        <v>0</v>
      </c>
      <c r="T1290" s="81">
        <v>0</v>
      </c>
      <c r="U1290" s="81">
        <v>0</v>
      </c>
      <c r="V1290" s="84">
        <v>1.91E-3</v>
      </c>
      <c r="W1290" s="85">
        <v>0</v>
      </c>
      <c r="X1290" s="62"/>
      <c r="Y1290" s="9"/>
    </row>
    <row r="1291" spans="7:25" x14ac:dyDescent="0.3">
      <c r="G1291" s="77"/>
      <c r="H1291" s="62">
        <v>2</v>
      </c>
      <c r="I1291" s="62" t="s">
        <v>27</v>
      </c>
      <c r="J1291" s="78">
        <v>442</v>
      </c>
      <c r="K1291" s="79">
        <v>0.7</v>
      </c>
      <c r="L1291" s="80">
        <v>0</v>
      </c>
      <c r="M1291" s="81">
        <v>0</v>
      </c>
      <c r="N1291" s="80">
        <v>70571</v>
      </c>
      <c r="O1291" s="80"/>
      <c r="P1291" s="81">
        <v>49399.7</v>
      </c>
      <c r="Q1291" s="82">
        <v>2.6200000000000003E-4</v>
      </c>
      <c r="R1291" s="83">
        <v>12.9427214</v>
      </c>
      <c r="S1291" s="80">
        <v>0</v>
      </c>
      <c r="T1291" s="81">
        <v>0</v>
      </c>
      <c r="U1291" s="81">
        <v>0</v>
      </c>
      <c r="V1291" s="84">
        <v>2.6899999999999998E-4</v>
      </c>
      <c r="W1291" s="85">
        <v>0</v>
      </c>
      <c r="X1291" s="62"/>
      <c r="Y1291" s="9"/>
    </row>
    <row r="1292" spans="7:25" x14ac:dyDescent="0.3">
      <c r="G1292" s="77"/>
      <c r="H1292" s="62">
        <v>3</v>
      </c>
      <c r="I1292" s="62" t="s">
        <v>20</v>
      </c>
      <c r="J1292" s="78">
        <v>442</v>
      </c>
      <c r="K1292" s="79">
        <v>0.7</v>
      </c>
      <c r="L1292" s="80">
        <v>0</v>
      </c>
      <c r="M1292" s="81">
        <v>0</v>
      </c>
      <c r="N1292" s="80">
        <v>70571</v>
      </c>
      <c r="O1292" s="80"/>
      <c r="P1292" s="81">
        <v>49399.7</v>
      </c>
      <c r="Q1292" s="82">
        <v>5.7799999999999995E-4</v>
      </c>
      <c r="R1292" s="83">
        <v>28.553026599999995</v>
      </c>
      <c r="S1292" s="80">
        <v>0</v>
      </c>
      <c r="T1292" s="81">
        <v>0</v>
      </c>
      <c r="U1292" s="81">
        <v>0</v>
      </c>
      <c r="V1292" s="84">
        <v>5.9699999999999998E-4</v>
      </c>
      <c r="W1292" s="85">
        <v>0</v>
      </c>
      <c r="X1292" s="62"/>
      <c r="Y1292" s="9"/>
    </row>
    <row r="1293" spans="7:25" x14ac:dyDescent="0.3">
      <c r="G1293" s="77"/>
      <c r="H1293" s="62">
        <v>5</v>
      </c>
      <c r="I1293" s="62" t="s">
        <v>17</v>
      </c>
      <c r="J1293" s="78">
        <v>442</v>
      </c>
      <c r="K1293" s="79">
        <v>0.7</v>
      </c>
      <c r="L1293" s="80">
        <v>0</v>
      </c>
      <c r="M1293" s="81">
        <v>0</v>
      </c>
      <c r="N1293" s="80">
        <v>70571</v>
      </c>
      <c r="O1293" s="80"/>
      <c r="P1293" s="81">
        <v>49399.7</v>
      </c>
      <c r="Q1293" s="82">
        <v>6.2979999999999998E-3</v>
      </c>
      <c r="R1293" s="83">
        <v>311.11931059999995</v>
      </c>
      <c r="S1293" s="80">
        <v>0</v>
      </c>
      <c r="T1293" s="81">
        <v>0</v>
      </c>
      <c r="U1293" s="81">
        <v>0</v>
      </c>
      <c r="V1293" s="84">
        <v>6.6930000000000002E-3</v>
      </c>
      <c r="W1293" s="85">
        <v>0</v>
      </c>
      <c r="X1293" s="62"/>
      <c r="Y1293" s="9"/>
    </row>
    <row r="1294" spans="7:25" x14ac:dyDescent="0.3">
      <c r="G1294" s="77"/>
      <c r="H1294" s="62">
        <v>137</v>
      </c>
      <c r="I1294" s="62" t="s">
        <v>160</v>
      </c>
      <c r="J1294" s="78">
        <v>442</v>
      </c>
      <c r="K1294" s="79">
        <v>0.7</v>
      </c>
      <c r="L1294" s="80">
        <v>0</v>
      </c>
      <c r="M1294" s="81">
        <v>0</v>
      </c>
      <c r="N1294" s="80">
        <v>70571</v>
      </c>
      <c r="O1294" s="80"/>
      <c r="P1294" s="81">
        <v>49399.7</v>
      </c>
      <c r="Q1294" s="82">
        <v>7.4999999999999993E-5</v>
      </c>
      <c r="R1294" s="83">
        <v>3.7049774999999996</v>
      </c>
      <c r="S1294" s="80">
        <v>0</v>
      </c>
      <c r="T1294" s="81">
        <v>0</v>
      </c>
      <c r="U1294" s="81">
        <v>0</v>
      </c>
      <c r="V1294" s="84">
        <v>0</v>
      </c>
      <c r="W1294" s="85">
        <v>0</v>
      </c>
      <c r="X1294" s="62"/>
      <c r="Y1294" s="9"/>
    </row>
    <row r="1295" spans="7:25" x14ac:dyDescent="0.3">
      <c r="G1295" s="77"/>
      <c r="H1295" s="62">
        <v>6</v>
      </c>
      <c r="I1295" s="62" t="s">
        <v>76</v>
      </c>
      <c r="J1295" s="78">
        <v>442</v>
      </c>
      <c r="K1295" s="79">
        <v>0.7</v>
      </c>
      <c r="L1295" s="80">
        <v>0</v>
      </c>
      <c r="M1295" s="81">
        <v>0</v>
      </c>
      <c r="N1295" s="80">
        <v>70571</v>
      </c>
      <c r="O1295" s="80"/>
      <c r="P1295" s="81">
        <v>49399.7</v>
      </c>
      <c r="Q1295" s="82">
        <v>0</v>
      </c>
      <c r="R1295" s="83">
        <v>0</v>
      </c>
      <c r="S1295" s="80">
        <v>0</v>
      </c>
      <c r="T1295" s="81">
        <v>0</v>
      </c>
      <c r="U1295" s="81">
        <v>0</v>
      </c>
      <c r="V1295" s="84">
        <v>0</v>
      </c>
      <c r="W1295" s="85">
        <v>0</v>
      </c>
      <c r="X1295" s="62"/>
      <c r="Y1295" s="9"/>
    </row>
    <row r="1296" spans="7:25" x14ac:dyDescent="0.3">
      <c r="G1296" s="77"/>
      <c r="H1296" s="62">
        <v>7</v>
      </c>
      <c r="I1296" s="62" t="s">
        <v>9</v>
      </c>
      <c r="J1296" s="78">
        <v>442</v>
      </c>
      <c r="K1296" s="79">
        <v>0.7</v>
      </c>
      <c r="L1296" s="80">
        <v>0</v>
      </c>
      <c r="M1296" s="81">
        <v>0</v>
      </c>
      <c r="N1296" s="80">
        <v>70571</v>
      </c>
      <c r="O1296" s="80"/>
      <c r="P1296" s="81">
        <v>49399.7</v>
      </c>
      <c r="Q1296" s="82">
        <v>1.1900000000000001E-4</v>
      </c>
      <c r="R1296" s="83">
        <v>5.8785642999999999</v>
      </c>
      <c r="S1296" s="80">
        <v>0</v>
      </c>
      <c r="T1296" s="81">
        <v>0</v>
      </c>
      <c r="U1296" s="81">
        <v>0</v>
      </c>
      <c r="V1296" s="84">
        <v>1.27E-4</v>
      </c>
      <c r="W1296" s="85">
        <v>0</v>
      </c>
      <c r="X1296" s="62"/>
      <c r="Y1296" s="9"/>
    </row>
    <row r="1297" spans="7:25" x14ac:dyDescent="0.3">
      <c r="G1297" s="77"/>
      <c r="H1297" s="62">
        <v>8</v>
      </c>
      <c r="I1297" s="62" t="s">
        <v>23</v>
      </c>
      <c r="J1297" s="78">
        <v>442</v>
      </c>
      <c r="K1297" s="79">
        <v>0.7</v>
      </c>
      <c r="L1297" s="80">
        <v>0</v>
      </c>
      <c r="M1297" s="81">
        <v>0</v>
      </c>
      <c r="N1297" s="80">
        <v>70571</v>
      </c>
      <c r="O1297" s="80"/>
      <c r="P1297" s="81">
        <v>49399.7</v>
      </c>
      <c r="Q1297" s="82">
        <v>1.74E-4</v>
      </c>
      <c r="R1297" s="83">
        <v>8.5955478000000003</v>
      </c>
      <c r="S1297" s="80">
        <v>0</v>
      </c>
      <c r="T1297" s="81">
        <v>0</v>
      </c>
      <c r="U1297" s="81">
        <v>0</v>
      </c>
      <c r="V1297" s="84">
        <v>1.8699999999999999E-4</v>
      </c>
      <c r="W1297" s="85">
        <v>0</v>
      </c>
      <c r="X1297" s="62"/>
      <c r="Y1297" s="9"/>
    </row>
    <row r="1298" spans="7:25" x14ac:dyDescent="0.3">
      <c r="G1298" s="77"/>
      <c r="H1298" s="62">
        <v>25</v>
      </c>
      <c r="I1298" s="62" t="s">
        <v>8</v>
      </c>
      <c r="J1298" s="78">
        <v>442</v>
      </c>
      <c r="K1298" s="79">
        <v>0.7</v>
      </c>
      <c r="L1298" s="80">
        <v>0</v>
      </c>
      <c r="M1298" s="81">
        <v>0</v>
      </c>
      <c r="N1298" s="80">
        <v>70571</v>
      </c>
      <c r="O1298" s="80"/>
      <c r="P1298" s="81">
        <v>49399.7</v>
      </c>
      <c r="Q1298" s="82">
        <v>1.2400000000000001E-4</v>
      </c>
      <c r="R1298" s="83">
        <v>6.1255628</v>
      </c>
      <c r="S1298" s="80">
        <v>0</v>
      </c>
      <c r="T1298" s="81">
        <v>0</v>
      </c>
      <c r="U1298" s="81">
        <v>0</v>
      </c>
      <c r="V1298" s="84">
        <v>1.2300000000000001E-4</v>
      </c>
      <c r="W1298" s="85">
        <v>0</v>
      </c>
      <c r="X1298" s="62"/>
      <c r="Y1298" s="9"/>
    </row>
    <row r="1299" spans="7:25" x14ac:dyDescent="0.3">
      <c r="G1299" s="77"/>
      <c r="H1299" s="62">
        <v>38</v>
      </c>
      <c r="I1299" s="62" t="s">
        <v>12</v>
      </c>
      <c r="J1299" s="78">
        <v>442</v>
      </c>
      <c r="K1299" s="79">
        <v>0.7</v>
      </c>
      <c r="L1299" s="80">
        <v>0</v>
      </c>
      <c r="M1299" s="81">
        <v>0</v>
      </c>
      <c r="N1299" s="80">
        <v>70571</v>
      </c>
      <c r="O1299" s="80"/>
      <c r="P1299" s="81">
        <v>49399.7</v>
      </c>
      <c r="Q1299" s="82">
        <v>9.5000000000000005E-5</v>
      </c>
      <c r="R1299" s="83">
        <v>4.6929714999999996</v>
      </c>
      <c r="S1299" s="80">
        <v>0</v>
      </c>
      <c r="T1299" s="81">
        <v>0</v>
      </c>
      <c r="U1299" s="81">
        <v>0</v>
      </c>
      <c r="V1299" s="84">
        <v>7.8999999999999996E-5</v>
      </c>
      <c r="W1299" s="85">
        <v>0</v>
      </c>
      <c r="X1299" s="62"/>
      <c r="Y1299" s="9"/>
    </row>
    <row r="1300" spans="7:25" x14ac:dyDescent="0.3">
      <c r="G1300" s="77"/>
      <c r="H1300" s="62">
        <v>41</v>
      </c>
      <c r="I1300" s="62" t="s">
        <v>83</v>
      </c>
      <c r="J1300" s="78">
        <v>442</v>
      </c>
      <c r="K1300" s="79">
        <v>0.7</v>
      </c>
      <c r="L1300" s="80">
        <v>0</v>
      </c>
      <c r="M1300" s="81">
        <v>0</v>
      </c>
      <c r="N1300" s="80">
        <v>70571</v>
      </c>
      <c r="O1300" s="80"/>
      <c r="P1300" s="81">
        <v>49399.7</v>
      </c>
      <c r="Q1300" s="82">
        <v>0</v>
      </c>
      <c r="R1300" s="83">
        <v>0</v>
      </c>
      <c r="S1300" s="80">
        <v>0</v>
      </c>
      <c r="T1300" s="81">
        <v>0</v>
      </c>
      <c r="U1300" s="81">
        <v>0</v>
      </c>
      <c r="V1300" s="84">
        <v>0</v>
      </c>
      <c r="W1300" s="85">
        <v>0</v>
      </c>
      <c r="X1300" s="62"/>
      <c r="Y1300" s="9"/>
    </row>
    <row r="1301" spans="7:25" x14ac:dyDescent="0.3">
      <c r="G1301" s="77"/>
      <c r="H1301" s="62">
        <v>55</v>
      </c>
      <c r="I1301" s="62" t="s">
        <v>26</v>
      </c>
      <c r="J1301" s="78">
        <v>442</v>
      </c>
      <c r="K1301" s="79">
        <v>0.7</v>
      </c>
      <c r="L1301" s="80">
        <v>0</v>
      </c>
      <c r="M1301" s="81">
        <v>0</v>
      </c>
      <c r="N1301" s="80">
        <v>70571</v>
      </c>
      <c r="O1301" s="80"/>
      <c r="P1301" s="81">
        <v>49399.7</v>
      </c>
      <c r="Q1301" s="82">
        <v>1.4799999999999999E-4</v>
      </c>
      <c r="R1301" s="83">
        <v>7.3111555999999993</v>
      </c>
      <c r="S1301" s="80">
        <v>0</v>
      </c>
      <c r="T1301" s="81">
        <v>0</v>
      </c>
      <c r="U1301" s="81">
        <v>0</v>
      </c>
      <c r="V1301" s="84">
        <v>1.5699999999999999E-4</v>
      </c>
      <c r="W1301" s="85">
        <v>0</v>
      </c>
      <c r="X1301" s="62"/>
      <c r="Y1301" s="9"/>
    </row>
    <row r="1302" spans="7:25" x14ac:dyDescent="0.3">
      <c r="G1302" s="77"/>
      <c r="H1302" s="62">
        <v>56</v>
      </c>
      <c r="I1302" s="62" t="s">
        <v>14</v>
      </c>
      <c r="J1302" s="78">
        <v>442</v>
      </c>
      <c r="K1302" s="79">
        <v>0.7</v>
      </c>
      <c r="L1302" s="80">
        <v>0</v>
      </c>
      <c r="M1302" s="81">
        <v>0</v>
      </c>
      <c r="N1302" s="80">
        <v>70571</v>
      </c>
      <c r="O1302" s="80"/>
      <c r="P1302" s="81">
        <v>49399.7</v>
      </c>
      <c r="Q1302" s="82">
        <v>1.3370000000000001E-3</v>
      </c>
      <c r="R1302" s="83">
        <v>66.047398900000005</v>
      </c>
      <c r="S1302" s="80">
        <v>0</v>
      </c>
      <c r="T1302" s="81">
        <v>0</v>
      </c>
      <c r="U1302" s="81">
        <v>0</v>
      </c>
      <c r="V1302" s="84">
        <v>1.405E-3</v>
      </c>
      <c r="W1302" s="85">
        <v>0</v>
      </c>
      <c r="X1302" s="62"/>
      <c r="Y1302" s="9"/>
    </row>
    <row r="1303" spans="7:25" x14ac:dyDescent="0.3">
      <c r="G1303" s="77"/>
      <c r="H1303" s="62">
        <v>71</v>
      </c>
      <c r="I1303" s="62" t="s">
        <v>18</v>
      </c>
      <c r="J1303" s="78">
        <v>442</v>
      </c>
      <c r="K1303" s="79">
        <v>0</v>
      </c>
      <c r="L1303" s="80">
        <v>0</v>
      </c>
      <c r="M1303" s="81">
        <v>0</v>
      </c>
      <c r="N1303" s="80">
        <v>70571</v>
      </c>
      <c r="O1303" s="80"/>
      <c r="P1303" s="81">
        <v>0</v>
      </c>
      <c r="Q1303" s="82">
        <v>1.0000000000000001E-5</v>
      </c>
      <c r="R1303" s="83">
        <v>0</v>
      </c>
      <c r="S1303" s="80">
        <v>0</v>
      </c>
      <c r="T1303" s="81">
        <v>0</v>
      </c>
      <c r="U1303" s="81">
        <v>0</v>
      </c>
      <c r="V1303" s="84">
        <v>1.1E-5</v>
      </c>
      <c r="W1303" s="85">
        <v>0</v>
      </c>
      <c r="X1303" s="62"/>
      <c r="Y1303" s="9"/>
    </row>
    <row r="1304" spans="7:25" x14ac:dyDescent="0.3">
      <c r="G1304" s="77"/>
      <c r="H1304" s="62">
        <v>72</v>
      </c>
      <c r="I1304" s="62" t="s">
        <v>28</v>
      </c>
      <c r="J1304" s="78">
        <v>442</v>
      </c>
      <c r="K1304" s="79">
        <v>0</v>
      </c>
      <c r="L1304" s="80">
        <v>0</v>
      </c>
      <c r="M1304" s="81">
        <v>0</v>
      </c>
      <c r="N1304" s="80">
        <v>70571</v>
      </c>
      <c r="O1304" s="80"/>
      <c r="P1304" s="81">
        <v>0</v>
      </c>
      <c r="Q1304" s="82">
        <v>2.9999999999999997E-4</v>
      </c>
      <c r="R1304" s="83">
        <v>0</v>
      </c>
      <c r="S1304" s="80">
        <v>0</v>
      </c>
      <c r="T1304" s="81">
        <v>0</v>
      </c>
      <c r="U1304" s="81">
        <v>0</v>
      </c>
      <c r="V1304" s="84">
        <v>3.1799999999999998E-4</v>
      </c>
      <c r="W1304" s="85">
        <v>0</v>
      </c>
      <c r="X1304" s="62"/>
      <c r="Y1304" s="9"/>
    </row>
    <row r="1305" spans="7:25" x14ac:dyDescent="0.3">
      <c r="G1305" s="77"/>
      <c r="H1305" s="62">
        <v>90</v>
      </c>
      <c r="I1305" s="62" t="s">
        <v>4</v>
      </c>
      <c r="J1305" s="78">
        <v>442</v>
      </c>
      <c r="K1305" s="79">
        <v>0.7</v>
      </c>
      <c r="L1305" s="80">
        <v>0</v>
      </c>
      <c r="M1305" s="81">
        <v>0</v>
      </c>
      <c r="N1305" s="80">
        <v>70571</v>
      </c>
      <c r="O1305" s="80"/>
      <c r="P1305" s="81">
        <v>49399.7</v>
      </c>
      <c r="Q1305" s="82">
        <v>3.59E-4</v>
      </c>
      <c r="R1305" s="83">
        <v>17.734492299999999</v>
      </c>
      <c r="S1305" s="80">
        <v>0</v>
      </c>
      <c r="T1305" s="81">
        <v>0</v>
      </c>
      <c r="U1305" s="81">
        <v>0</v>
      </c>
      <c r="V1305" s="84">
        <v>3.48E-4</v>
      </c>
      <c r="W1305" s="85">
        <v>0</v>
      </c>
      <c r="X1305" s="62"/>
      <c r="Y1305" s="9"/>
    </row>
    <row r="1306" spans="7:25" x14ac:dyDescent="0.3">
      <c r="G1306" s="77"/>
      <c r="H1306" s="62">
        <v>97</v>
      </c>
      <c r="I1306" s="62" t="s">
        <v>3</v>
      </c>
      <c r="J1306" s="78">
        <v>442</v>
      </c>
      <c r="K1306" s="79">
        <v>0.7</v>
      </c>
      <c r="L1306" s="80">
        <v>0</v>
      </c>
      <c r="M1306" s="81">
        <v>0</v>
      </c>
      <c r="N1306" s="80">
        <v>70571</v>
      </c>
      <c r="O1306" s="80"/>
      <c r="P1306" s="81">
        <v>49399.7</v>
      </c>
      <c r="Q1306" s="82">
        <v>1.47E-4</v>
      </c>
      <c r="R1306" s="83">
        <v>7.2617558999999989</v>
      </c>
      <c r="S1306" s="80">
        <v>0</v>
      </c>
      <c r="T1306" s="81">
        <v>0</v>
      </c>
      <c r="U1306" s="81">
        <v>0</v>
      </c>
      <c r="V1306" s="84">
        <v>1.54E-4</v>
      </c>
      <c r="W1306" s="85">
        <v>0</v>
      </c>
      <c r="X1306" s="62"/>
      <c r="Y1306" s="9"/>
    </row>
    <row r="1307" spans="7:25" x14ac:dyDescent="0.3">
      <c r="G1307" s="77"/>
      <c r="H1307" s="62">
        <v>104</v>
      </c>
      <c r="I1307" s="62" t="s">
        <v>88</v>
      </c>
      <c r="J1307" s="78">
        <v>442</v>
      </c>
      <c r="K1307" s="79">
        <v>0.7</v>
      </c>
      <c r="L1307" s="80">
        <v>0</v>
      </c>
      <c r="M1307" s="81">
        <v>0</v>
      </c>
      <c r="N1307" s="80">
        <v>70571</v>
      </c>
      <c r="O1307" s="80"/>
      <c r="P1307" s="81">
        <v>49399.7</v>
      </c>
      <c r="Q1307" s="82">
        <v>0</v>
      </c>
      <c r="R1307" s="83">
        <v>0</v>
      </c>
      <c r="S1307" s="80">
        <v>0</v>
      </c>
      <c r="T1307" s="81">
        <v>0</v>
      </c>
      <c r="U1307" s="81">
        <v>0</v>
      </c>
      <c r="V1307" s="84">
        <v>0</v>
      </c>
      <c r="W1307" s="85">
        <v>0</v>
      </c>
      <c r="X1307" s="62"/>
      <c r="Y1307" s="9"/>
    </row>
    <row r="1308" spans="7:25" x14ac:dyDescent="0.3">
      <c r="G1308" s="77"/>
      <c r="H1308" s="62">
        <v>105</v>
      </c>
      <c r="I1308" s="62" t="s">
        <v>128</v>
      </c>
      <c r="J1308" s="78">
        <v>442</v>
      </c>
      <c r="K1308" s="79">
        <v>0.7</v>
      </c>
      <c r="L1308" s="80">
        <v>0</v>
      </c>
      <c r="M1308" s="81">
        <v>0</v>
      </c>
      <c r="N1308" s="80">
        <v>70571</v>
      </c>
      <c r="O1308" s="80"/>
      <c r="P1308" s="81">
        <v>49399.7</v>
      </c>
      <c r="Q1308" s="82">
        <v>0</v>
      </c>
      <c r="R1308" s="83">
        <v>0</v>
      </c>
      <c r="S1308" s="80">
        <v>0</v>
      </c>
      <c r="T1308" s="81">
        <v>0</v>
      </c>
      <c r="U1308" s="81">
        <v>0</v>
      </c>
      <c r="V1308" s="84">
        <v>0</v>
      </c>
      <c r="W1308" s="85">
        <v>0</v>
      </c>
      <c r="X1308" s="62"/>
      <c r="Y1308" s="9"/>
    </row>
    <row r="1309" spans="7:25" x14ac:dyDescent="0.3">
      <c r="G1309" s="77"/>
      <c r="H1309" s="62">
        <v>117</v>
      </c>
      <c r="I1309" s="62" t="s">
        <v>21</v>
      </c>
      <c r="J1309" s="78">
        <v>442</v>
      </c>
      <c r="K1309" s="79">
        <v>0.7</v>
      </c>
      <c r="L1309" s="80">
        <v>0</v>
      </c>
      <c r="M1309" s="81">
        <v>0</v>
      </c>
      <c r="N1309" s="80">
        <v>70571</v>
      </c>
      <c r="O1309" s="80"/>
      <c r="P1309" s="81">
        <v>49399.7</v>
      </c>
      <c r="Q1309" s="82">
        <v>2.5700000000000001E-4</v>
      </c>
      <c r="R1309" s="83">
        <v>12.6957229</v>
      </c>
      <c r="S1309" s="80">
        <v>0</v>
      </c>
      <c r="T1309" s="81">
        <v>0</v>
      </c>
      <c r="U1309" s="81">
        <v>0</v>
      </c>
      <c r="V1309" s="84">
        <v>2.7300000000000002E-4</v>
      </c>
      <c r="W1309" s="85">
        <v>0</v>
      </c>
      <c r="X1309" s="62"/>
      <c r="Y1309" s="9"/>
    </row>
    <row r="1310" spans="7:25" x14ac:dyDescent="0.3">
      <c r="G1310" s="77"/>
      <c r="H1310" s="62">
        <v>118</v>
      </c>
      <c r="I1310" s="62" t="s">
        <v>19</v>
      </c>
      <c r="J1310" s="78">
        <v>442</v>
      </c>
      <c r="K1310" s="79">
        <v>0.7</v>
      </c>
      <c r="L1310" s="80">
        <v>0</v>
      </c>
      <c r="M1310" s="81">
        <v>0</v>
      </c>
      <c r="N1310" s="80">
        <v>70571</v>
      </c>
      <c r="O1310" s="80"/>
      <c r="P1310" s="81">
        <v>49399.7</v>
      </c>
      <c r="Q1310" s="82">
        <v>8.3999999999999995E-5</v>
      </c>
      <c r="R1310" s="83">
        <v>4.1495747999999999</v>
      </c>
      <c r="S1310" s="80">
        <v>0</v>
      </c>
      <c r="T1310" s="81">
        <v>0</v>
      </c>
      <c r="U1310" s="81">
        <v>0</v>
      </c>
      <c r="V1310" s="84">
        <v>1.3899999999999999E-4</v>
      </c>
      <c r="W1310" s="85">
        <v>0</v>
      </c>
      <c r="X1310" s="62"/>
      <c r="Y1310" s="9"/>
    </row>
    <row r="1311" spans="7:25" x14ac:dyDescent="0.3">
      <c r="G1311" s="77"/>
      <c r="H1311" s="62">
        <v>120</v>
      </c>
      <c r="I1311" s="62" t="s">
        <v>127</v>
      </c>
      <c r="J1311" s="78">
        <v>442</v>
      </c>
      <c r="K1311" s="79">
        <v>0.7</v>
      </c>
      <c r="L1311" s="80">
        <v>0</v>
      </c>
      <c r="M1311" s="81">
        <v>0</v>
      </c>
      <c r="N1311" s="80">
        <v>70571</v>
      </c>
      <c r="O1311" s="80"/>
      <c r="P1311" s="81">
        <v>49399.7</v>
      </c>
      <c r="Q1311" s="82">
        <v>0</v>
      </c>
      <c r="R1311" s="83">
        <v>0</v>
      </c>
      <c r="S1311" s="80">
        <v>0</v>
      </c>
      <c r="T1311" s="81">
        <v>0</v>
      </c>
      <c r="U1311" s="81">
        <v>0</v>
      </c>
      <c r="V1311" s="84">
        <v>0</v>
      </c>
      <c r="W1311" s="85">
        <v>0</v>
      </c>
      <c r="X1311" s="62"/>
      <c r="Y1311" s="9"/>
    </row>
    <row r="1312" spans="7:25" x14ac:dyDescent="0.3">
      <c r="G1312" s="77"/>
      <c r="H1312" s="62">
        <v>129</v>
      </c>
      <c r="I1312" s="62" t="s">
        <v>91</v>
      </c>
      <c r="J1312" s="78">
        <v>442</v>
      </c>
      <c r="K1312" s="79">
        <v>0.7</v>
      </c>
      <c r="L1312" s="80">
        <v>0</v>
      </c>
      <c r="M1312" s="81">
        <v>0</v>
      </c>
      <c r="N1312" s="80">
        <v>70571</v>
      </c>
      <c r="O1312" s="80"/>
      <c r="P1312" s="81">
        <v>49399.7</v>
      </c>
      <c r="Q1312" s="82">
        <v>0</v>
      </c>
      <c r="R1312" s="83">
        <v>0</v>
      </c>
      <c r="S1312" s="80">
        <v>0</v>
      </c>
      <c r="T1312" s="81">
        <v>0</v>
      </c>
      <c r="U1312" s="81">
        <v>0</v>
      </c>
      <c r="V1312" s="84">
        <v>0</v>
      </c>
      <c r="W1312" s="85">
        <v>0</v>
      </c>
      <c r="X1312" s="62"/>
      <c r="Y1312" s="9"/>
    </row>
    <row r="1313" spans="7:25" x14ac:dyDescent="0.3">
      <c r="G1313" s="77"/>
      <c r="H1313" s="62"/>
      <c r="I1313" s="62"/>
      <c r="J1313" s="78"/>
      <c r="K1313" s="79"/>
      <c r="L1313" s="81"/>
      <c r="M1313" s="81"/>
      <c r="N1313" s="81"/>
      <c r="O1313" s="81"/>
      <c r="P1313" s="81"/>
      <c r="Q1313" s="84"/>
      <c r="R1313" s="83"/>
      <c r="S1313" s="81"/>
      <c r="T1313" s="81"/>
      <c r="U1313" s="81"/>
      <c r="V1313" s="84"/>
      <c r="W1313" s="85"/>
      <c r="X1313" s="62"/>
      <c r="Y1313" s="9"/>
    </row>
    <row r="1314" spans="7:25" ht="15.6" x14ac:dyDescent="0.3">
      <c r="G1314" s="90">
        <v>120</v>
      </c>
      <c r="H1314" s="91" t="s">
        <v>127</v>
      </c>
      <c r="I1314" s="62"/>
      <c r="J1314" s="78"/>
      <c r="K1314" s="79"/>
      <c r="L1314" s="81"/>
      <c r="M1314" s="81"/>
      <c r="N1314" s="81"/>
      <c r="O1314" s="81"/>
      <c r="P1314" s="81"/>
      <c r="Q1314" s="84"/>
      <c r="R1314" s="83"/>
      <c r="S1314" s="81"/>
      <c r="T1314" s="81"/>
      <c r="U1314" s="81"/>
      <c r="V1314" s="84"/>
      <c r="W1314" s="85"/>
      <c r="X1314" s="62"/>
      <c r="Y1314" s="9"/>
    </row>
    <row r="1315" spans="7:25" x14ac:dyDescent="0.3">
      <c r="G1315" s="77"/>
      <c r="H1315" s="62">
        <v>1</v>
      </c>
      <c r="I1315" s="62" t="s">
        <v>11</v>
      </c>
      <c r="J1315" s="78">
        <v>443</v>
      </c>
      <c r="K1315" s="79">
        <v>0.7</v>
      </c>
      <c r="L1315" s="80">
        <v>0</v>
      </c>
      <c r="M1315" s="81"/>
      <c r="N1315" s="80">
        <v>32991</v>
      </c>
      <c r="O1315" s="81">
        <v>2918300</v>
      </c>
      <c r="P1315" s="81">
        <v>-2019716.2999999998</v>
      </c>
      <c r="Q1315" s="82">
        <v>2.2769999999999999E-3</v>
      </c>
      <c r="R1315" s="83">
        <v>-4598.8940150999997</v>
      </c>
      <c r="S1315" s="80">
        <v>0</v>
      </c>
      <c r="T1315" s="81">
        <v>0</v>
      </c>
      <c r="U1315" s="81">
        <v>0</v>
      </c>
      <c r="V1315" s="84">
        <v>1.91E-3</v>
      </c>
      <c r="W1315" s="85">
        <v>0</v>
      </c>
      <c r="X1315" s="62"/>
      <c r="Y1315" s="9"/>
    </row>
    <row r="1316" spans="7:25" x14ac:dyDescent="0.3">
      <c r="G1316" s="77"/>
      <c r="H1316" s="62">
        <v>2</v>
      </c>
      <c r="I1316" s="62" t="s">
        <v>27</v>
      </c>
      <c r="J1316" s="78">
        <v>443</v>
      </c>
      <c r="K1316" s="79">
        <v>0.7</v>
      </c>
      <c r="L1316" s="80">
        <v>0</v>
      </c>
      <c r="M1316" s="81"/>
      <c r="N1316" s="80">
        <v>32991</v>
      </c>
      <c r="O1316" s="81">
        <v>2918300</v>
      </c>
      <c r="P1316" s="81">
        <v>-2019716.2999999998</v>
      </c>
      <c r="Q1316" s="82">
        <v>2.6200000000000003E-4</v>
      </c>
      <c r="R1316" s="83">
        <v>-529.1656706</v>
      </c>
      <c r="S1316" s="80">
        <v>0</v>
      </c>
      <c r="T1316" s="81">
        <v>0</v>
      </c>
      <c r="U1316" s="81">
        <v>0</v>
      </c>
      <c r="V1316" s="84">
        <v>2.6899999999999998E-4</v>
      </c>
      <c r="W1316" s="85">
        <v>0</v>
      </c>
      <c r="X1316" s="62"/>
      <c r="Y1316" s="9"/>
    </row>
    <row r="1317" spans="7:25" x14ac:dyDescent="0.3">
      <c r="G1317" s="77"/>
      <c r="H1317" s="62">
        <v>3</v>
      </c>
      <c r="I1317" s="62" t="s">
        <v>20</v>
      </c>
      <c r="J1317" s="78">
        <v>443</v>
      </c>
      <c r="K1317" s="79">
        <v>0.7</v>
      </c>
      <c r="L1317" s="80">
        <v>0</v>
      </c>
      <c r="M1317" s="81"/>
      <c r="N1317" s="80">
        <v>32991</v>
      </c>
      <c r="O1317" s="81">
        <v>2918300</v>
      </c>
      <c r="P1317" s="81">
        <v>-2019716.2999999998</v>
      </c>
      <c r="Q1317" s="82">
        <v>5.7799999999999995E-4</v>
      </c>
      <c r="R1317" s="83">
        <v>-1167.3960213999999</v>
      </c>
      <c r="S1317" s="80">
        <v>0</v>
      </c>
      <c r="T1317" s="81">
        <v>0</v>
      </c>
      <c r="U1317" s="81">
        <v>0</v>
      </c>
      <c r="V1317" s="84">
        <v>5.9699999999999998E-4</v>
      </c>
      <c r="W1317" s="85">
        <v>0</v>
      </c>
      <c r="X1317" s="62"/>
      <c r="Y1317" s="9"/>
    </row>
    <row r="1318" spans="7:25" x14ac:dyDescent="0.3">
      <c r="G1318" s="77"/>
      <c r="H1318" s="62">
        <v>5</v>
      </c>
      <c r="I1318" s="62" t="s">
        <v>17</v>
      </c>
      <c r="J1318" s="78">
        <v>443</v>
      </c>
      <c r="K1318" s="79">
        <v>0.7</v>
      </c>
      <c r="L1318" s="80">
        <v>0</v>
      </c>
      <c r="M1318" s="81"/>
      <c r="N1318" s="80">
        <v>32991</v>
      </c>
      <c r="O1318" s="81">
        <v>2918300</v>
      </c>
      <c r="P1318" s="81">
        <v>-2019716.2999999998</v>
      </c>
      <c r="Q1318" s="82">
        <v>6.2979999999999998E-3</v>
      </c>
      <c r="R1318" s="83">
        <v>-12720.173257399998</v>
      </c>
      <c r="S1318" s="80">
        <v>0</v>
      </c>
      <c r="T1318" s="81">
        <v>0</v>
      </c>
      <c r="U1318" s="81">
        <v>0</v>
      </c>
      <c r="V1318" s="84">
        <v>6.6930000000000002E-3</v>
      </c>
      <c r="W1318" s="85">
        <v>0</v>
      </c>
      <c r="X1318" s="62"/>
      <c r="Y1318" s="9"/>
    </row>
    <row r="1319" spans="7:25" x14ac:dyDescent="0.3">
      <c r="G1319" s="77"/>
      <c r="H1319" s="62">
        <v>137</v>
      </c>
      <c r="I1319" s="62" t="s">
        <v>160</v>
      </c>
      <c r="J1319" s="78">
        <v>443</v>
      </c>
      <c r="K1319" s="79">
        <v>0.7</v>
      </c>
      <c r="L1319" s="80">
        <v>0</v>
      </c>
      <c r="M1319" s="81"/>
      <c r="N1319" s="80">
        <v>32991</v>
      </c>
      <c r="O1319" s="81">
        <v>2918300</v>
      </c>
      <c r="P1319" s="81">
        <v>-2019716.2999999998</v>
      </c>
      <c r="Q1319" s="82">
        <v>7.4999999999999993E-5</v>
      </c>
      <c r="R1319" s="83">
        <v>-151.47872249999998</v>
      </c>
      <c r="S1319" s="80">
        <v>0</v>
      </c>
      <c r="T1319" s="81">
        <v>0</v>
      </c>
      <c r="U1319" s="81">
        <v>0</v>
      </c>
      <c r="V1319" s="84">
        <v>0</v>
      </c>
      <c r="W1319" s="85">
        <v>0</v>
      </c>
      <c r="X1319" s="62"/>
      <c r="Y1319" s="9"/>
    </row>
    <row r="1320" spans="7:25" x14ac:dyDescent="0.3">
      <c r="G1320" s="77"/>
      <c r="H1320" s="62">
        <v>6</v>
      </c>
      <c r="I1320" s="62" t="s">
        <v>76</v>
      </c>
      <c r="J1320" s="78">
        <v>443</v>
      </c>
      <c r="K1320" s="79">
        <v>0.7</v>
      </c>
      <c r="L1320" s="80">
        <v>0</v>
      </c>
      <c r="M1320" s="81"/>
      <c r="N1320" s="80">
        <v>32991</v>
      </c>
      <c r="O1320" s="81">
        <v>2918300</v>
      </c>
      <c r="P1320" s="81">
        <v>-2019716.2999999998</v>
      </c>
      <c r="Q1320" s="82">
        <v>0</v>
      </c>
      <c r="R1320" s="83">
        <v>0</v>
      </c>
      <c r="S1320" s="80">
        <v>0</v>
      </c>
      <c r="T1320" s="81">
        <v>0</v>
      </c>
      <c r="U1320" s="81">
        <v>0</v>
      </c>
      <c r="V1320" s="84">
        <v>0</v>
      </c>
      <c r="W1320" s="85">
        <v>0</v>
      </c>
      <c r="X1320" s="62"/>
      <c r="Y1320" s="9"/>
    </row>
    <row r="1321" spans="7:25" x14ac:dyDescent="0.3">
      <c r="G1321" s="77"/>
      <c r="H1321" s="62">
        <v>7</v>
      </c>
      <c r="I1321" s="62" t="s">
        <v>9</v>
      </c>
      <c r="J1321" s="78">
        <v>443</v>
      </c>
      <c r="K1321" s="79">
        <v>0.7</v>
      </c>
      <c r="L1321" s="80">
        <v>0</v>
      </c>
      <c r="M1321" s="81"/>
      <c r="N1321" s="80">
        <v>32991</v>
      </c>
      <c r="O1321" s="81">
        <v>2918300</v>
      </c>
      <c r="P1321" s="81">
        <v>-2019716.2999999998</v>
      </c>
      <c r="Q1321" s="82">
        <v>1.1900000000000001E-4</v>
      </c>
      <c r="R1321" s="83">
        <v>-240.34623969999998</v>
      </c>
      <c r="S1321" s="80">
        <v>0</v>
      </c>
      <c r="T1321" s="81">
        <v>0</v>
      </c>
      <c r="U1321" s="81">
        <v>0</v>
      </c>
      <c r="V1321" s="84">
        <v>1.27E-4</v>
      </c>
      <c r="W1321" s="85">
        <v>0</v>
      </c>
      <c r="X1321" s="62"/>
      <c r="Y1321" s="9"/>
    </row>
    <row r="1322" spans="7:25" x14ac:dyDescent="0.3">
      <c r="G1322" s="77"/>
      <c r="H1322" s="62">
        <v>8</v>
      </c>
      <c r="I1322" s="62" t="s">
        <v>23</v>
      </c>
      <c r="J1322" s="78">
        <v>443</v>
      </c>
      <c r="K1322" s="79">
        <v>0.7</v>
      </c>
      <c r="L1322" s="80">
        <v>0</v>
      </c>
      <c r="M1322" s="81"/>
      <c r="N1322" s="80">
        <v>32991</v>
      </c>
      <c r="O1322" s="81">
        <v>2918300</v>
      </c>
      <c r="P1322" s="81">
        <v>-2019716.2999999998</v>
      </c>
      <c r="Q1322" s="82">
        <v>1.74E-4</v>
      </c>
      <c r="R1322" s="83">
        <v>-351.43063619999998</v>
      </c>
      <c r="S1322" s="80">
        <v>0</v>
      </c>
      <c r="T1322" s="81">
        <v>0</v>
      </c>
      <c r="U1322" s="81">
        <v>0</v>
      </c>
      <c r="V1322" s="84">
        <v>1.8699999999999999E-4</v>
      </c>
      <c r="W1322" s="85">
        <v>0</v>
      </c>
      <c r="X1322" s="62"/>
      <c r="Y1322" s="9"/>
    </row>
    <row r="1323" spans="7:25" x14ac:dyDescent="0.3">
      <c r="G1323" s="77"/>
      <c r="H1323" s="62">
        <v>25</v>
      </c>
      <c r="I1323" s="62" t="s">
        <v>8</v>
      </c>
      <c r="J1323" s="78">
        <v>443</v>
      </c>
      <c r="K1323" s="79">
        <v>0.7</v>
      </c>
      <c r="L1323" s="80">
        <v>0</v>
      </c>
      <c r="M1323" s="81"/>
      <c r="N1323" s="80">
        <v>32991</v>
      </c>
      <c r="O1323" s="81">
        <v>2918300</v>
      </c>
      <c r="P1323" s="81">
        <v>-2019716.2999999998</v>
      </c>
      <c r="Q1323" s="82">
        <v>1.2400000000000001E-4</v>
      </c>
      <c r="R1323" s="83">
        <v>-250.44482119999998</v>
      </c>
      <c r="S1323" s="80">
        <v>0</v>
      </c>
      <c r="T1323" s="81">
        <v>0</v>
      </c>
      <c r="U1323" s="81">
        <v>0</v>
      </c>
      <c r="V1323" s="84">
        <v>1.2300000000000001E-4</v>
      </c>
      <c r="W1323" s="85">
        <v>0</v>
      </c>
      <c r="X1323" s="62"/>
      <c r="Y1323" s="9"/>
    </row>
    <row r="1324" spans="7:25" x14ac:dyDescent="0.3">
      <c r="G1324" s="77"/>
      <c r="H1324" s="62">
        <v>38</v>
      </c>
      <c r="I1324" s="62" t="s">
        <v>12</v>
      </c>
      <c r="J1324" s="78">
        <v>443</v>
      </c>
      <c r="K1324" s="79">
        <v>0.7</v>
      </c>
      <c r="L1324" s="80">
        <v>0</v>
      </c>
      <c r="M1324" s="81"/>
      <c r="N1324" s="80">
        <v>32991</v>
      </c>
      <c r="O1324" s="81">
        <v>2918300</v>
      </c>
      <c r="P1324" s="81">
        <v>-2019716.2999999998</v>
      </c>
      <c r="Q1324" s="82">
        <v>9.5000000000000005E-5</v>
      </c>
      <c r="R1324" s="83">
        <v>-191.87304849999998</v>
      </c>
      <c r="S1324" s="80">
        <v>0</v>
      </c>
      <c r="T1324" s="81">
        <v>0</v>
      </c>
      <c r="U1324" s="81">
        <v>0</v>
      </c>
      <c r="V1324" s="84">
        <v>7.8999999999999996E-5</v>
      </c>
      <c r="W1324" s="85">
        <v>0</v>
      </c>
      <c r="X1324" s="62"/>
      <c r="Y1324" s="9"/>
    </row>
    <row r="1325" spans="7:25" x14ac:dyDescent="0.3">
      <c r="G1325" s="77"/>
      <c r="H1325" s="62">
        <v>41</v>
      </c>
      <c r="I1325" s="62" t="s">
        <v>83</v>
      </c>
      <c r="J1325" s="78">
        <v>443</v>
      </c>
      <c r="K1325" s="79">
        <v>0.7</v>
      </c>
      <c r="L1325" s="80">
        <v>0</v>
      </c>
      <c r="M1325" s="81"/>
      <c r="N1325" s="80">
        <v>32991</v>
      </c>
      <c r="O1325" s="81">
        <v>2918300</v>
      </c>
      <c r="P1325" s="81">
        <v>-2019716.2999999998</v>
      </c>
      <c r="Q1325" s="82">
        <v>0</v>
      </c>
      <c r="R1325" s="83">
        <v>0</v>
      </c>
      <c r="S1325" s="80">
        <v>0</v>
      </c>
      <c r="T1325" s="81">
        <v>0</v>
      </c>
      <c r="U1325" s="81">
        <v>0</v>
      </c>
      <c r="V1325" s="84">
        <v>0</v>
      </c>
      <c r="W1325" s="85">
        <v>0</v>
      </c>
      <c r="X1325" s="62"/>
      <c r="Y1325" s="9"/>
    </row>
    <row r="1326" spans="7:25" x14ac:dyDescent="0.3">
      <c r="G1326" s="77"/>
      <c r="H1326" s="62">
        <v>55</v>
      </c>
      <c r="I1326" s="62" t="s">
        <v>26</v>
      </c>
      <c r="J1326" s="78">
        <v>443</v>
      </c>
      <c r="K1326" s="79">
        <v>0.7</v>
      </c>
      <c r="L1326" s="80">
        <v>0</v>
      </c>
      <c r="M1326" s="81"/>
      <c r="N1326" s="80">
        <v>32991</v>
      </c>
      <c r="O1326" s="81">
        <v>2918300</v>
      </c>
      <c r="P1326" s="81">
        <v>-2019716.2999999998</v>
      </c>
      <c r="Q1326" s="82">
        <v>1.4799999999999999E-4</v>
      </c>
      <c r="R1326" s="83">
        <v>-298.91801239999995</v>
      </c>
      <c r="S1326" s="80">
        <v>0</v>
      </c>
      <c r="T1326" s="81">
        <v>0</v>
      </c>
      <c r="U1326" s="81">
        <v>0</v>
      </c>
      <c r="V1326" s="84">
        <v>1.5699999999999999E-4</v>
      </c>
      <c r="W1326" s="85">
        <v>0</v>
      </c>
      <c r="X1326" s="62"/>
      <c r="Y1326" s="9"/>
    </row>
    <row r="1327" spans="7:25" x14ac:dyDescent="0.3">
      <c r="G1327" s="77"/>
      <c r="H1327" s="62">
        <v>56</v>
      </c>
      <c r="I1327" s="62" t="s">
        <v>14</v>
      </c>
      <c r="J1327" s="78">
        <v>443</v>
      </c>
      <c r="K1327" s="79">
        <v>0.7</v>
      </c>
      <c r="L1327" s="80">
        <v>0</v>
      </c>
      <c r="M1327" s="81"/>
      <c r="N1327" s="80">
        <v>32991</v>
      </c>
      <c r="O1327" s="81">
        <v>2918300</v>
      </c>
      <c r="P1327" s="81">
        <v>-2019716.2999999998</v>
      </c>
      <c r="Q1327" s="82">
        <v>1.3370000000000001E-3</v>
      </c>
      <c r="R1327" s="83">
        <v>-2700.3606930999999</v>
      </c>
      <c r="S1327" s="80">
        <v>0</v>
      </c>
      <c r="T1327" s="81">
        <v>0</v>
      </c>
      <c r="U1327" s="81">
        <v>0</v>
      </c>
      <c r="V1327" s="84">
        <v>1.405E-3</v>
      </c>
      <c r="W1327" s="85">
        <v>0</v>
      </c>
      <c r="X1327" s="62"/>
      <c r="Y1327" s="9"/>
    </row>
    <row r="1328" spans="7:25" x14ac:dyDescent="0.3">
      <c r="G1328" s="77"/>
      <c r="H1328" s="62">
        <v>71</v>
      </c>
      <c r="I1328" s="62" t="s">
        <v>18</v>
      </c>
      <c r="J1328" s="78">
        <v>443</v>
      </c>
      <c r="K1328" s="79">
        <v>0</v>
      </c>
      <c r="L1328" s="80">
        <v>0</v>
      </c>
      <c r="M1328" s="81"/>
      <c r="N1328" s="80">
        <v>32991</v>
      </c>
      <c r="O1328" s="81">
        <v>2918300</v>
      </c>
      <c r="P1328" s="81">
        <v>0</v>
      </c>
      <c r="Q1328" s="82">
        <v>1.0000000000000001E-5</v>
      </c>
      <c r="R1328" s="83">
        <v>0</v>
      </c>
      <c r="S1328" s="80">
        <v>0</v>
      </c>
      <c r="T1328" s="81">
        <v>0</v>
      </c>
      <c r="U1328" s="81">
        <v>0</v>
      </c>
      <c r="V1328" s="84">
        <v>1.1E-5</v>
      </c>
      <c r="W1328" s="85">
        <v>0</v>
      </c>
      <c r="X1328" s="62"/>
      <c r="Y1328" s="9"/>
    </row>
    <row r="1329" spans="7:25" x14ac:dyDescent="0.3">
      <c r="G1329" s="77"/>
      <c r="H1329" s="62">
        <v>72</v>
      </c>
      <c r="I1329" s="62" t="s">
        <v>28</v>
      </c>
      <c r="J1329" s="78">
        <v>443</v>
      </c>
      <c r="K1329" s="79">
        <v>0</v>
      </c>
      <c r="L1329" s="80">
        <v>0</v>
      </c>
      <c r="M1329" s="81"/>
      <c r="N1329" s="80">
        <v>32991</v>
      </c>
      <c r="O1329" s="81">
        <v>2918300</v>
      </c>
      <c r="P1329" s="81">
        <v>0</v>
      </c>
      <c r="Q1329" s="82">
        <v>2.9999999999999997E-4</v>
      </c>
      <c r="R1329" s="83">
        <v>0</v>
      </c>
      <c r="S1329" s="80">
        <v>0</v>
      </c>
      <c r="T1329" s="81">
        <v>0</v>
      </c>
      <c r="U1329" s="81">
        <v>0</v>
      </c>
      <c r="V1329" s="84">
        <v>3.1799999999999998E-4</v>
      </c>
      <c r="W1329" s="85">
        <v>0</v>
      </c>
      <c r="X1329" s="62"/>
      <c r="Y1329" s="9"/>
    </row>
    <row r="1330" spans="7:25" x14ac:dyDescent="0.3">
      <c r="G1330" s="77"/>
      <c r="H1330" s="62">
        <v>97</v>
      </c>
      <c r="I1330" s="62" t="s">
        <v>3</v>
      </c>
      <c r="J1330" s="78">
        <v>443</v>
      </c>
      <c r="K1330" s="79">
        <v>0.7</v>
      </c>
      <c r="L1330" s="80">
        <v>0</v>
      </c>
      <c r="M1330" s="81"/>
      <c r="N1330" s="80">
        <v>32991</v>
      </c>
      <c r="O1330" s="81">
        <v>2918300</v>
      </c>
      <c r="P1330" s="81">
        <v>-2019716.2999999998</v>
      </c>
      <c r="Q1330" s="82">
        <v>1.47E-4</v>
      </c>
      <c r="R1330" s="83">
        <v>-296.89829609999998</v>
      </c>
      <c r="S1330" s="80">
        <v>0</v>
      </c>
      <c r="T1330" s="81">
        <v>0</v>
      </c>
      <c r="U1330" s="81">
        <v>0</v>
      </c>
      <c r="V1330" s="84">
        <v>1.54E-4</v>
      </c>
      <c r="W1330" s="85">
        <v>0</v>
      </c>
      <c r="X1330" s="62"/>
      <c r="Y1330" s="9"/>
    </row>
    <row r="1331" spans="7:25" x14ac:dyDescent="0.3">
      <c r="G1331" s="77"/>
      <c r="H1331" s="62">
        <v>104</v>
      </c>
      <c r="I1331" s="62" t="s">
        <v>88</v>
      </c>
      <c r="J1331" s="78">
        <v>443</v>
      </c>
      <c r="K1331" s="79">
        <v>0.7</v>
      </c>
      <c r="L1331" s="80">
        <v>0</v>
      </c>
      <c r="M1331" s="81"/>
      <c r="N1331" s="80">
        <v>32991</v>
      </c>
      <c r="O1331" s="81">
        <v>2918300</v>
      </c>
      <c r="P1331" s="81">
        <v>-2019716.2999999998</v>
      </c>
      <c r="Q1331" s="82">
        <v>0</v>
      </c>
      <c r="R1331" s="83">
        <v>0</v>
      </c>
      <c r="S1331" s="80">
        <v>0</v>
      </c>
      <c r="T1331" s="81">
        <v>0</v>
      </c>
      <c r="U1331" s="81">
        <v>0</v>
      </c>
      <c r="V1331" s="84">
        <v>0</v>
      </c>
      <c r="W1331" s="85">
        <v>0</v>
      </c>
      <c r="X1331" s="62"/>
      <c r="Y1331" s="9"/>
    </row>
    <row r="1332" spans="7:25" x14ac:dyDescent="0.3">
      <c r="G1332" s="77"/>
      <c r="H1332" s="62">
        <v>117</v>
      </c>
      <c r="I1332" s="62" t="s">
        <v>21</v>
      </c>
      <c r="J1332" s="78">
        <v>443</v>
      </c>
      <c r="K1332" s="79">
        <v>0.7</v>
      </c>
      <c r="L1332" s="80">
        <v>0</v>
      </c>
      <c r="M1332" s="81"/>
      <c r="N1332" s="80">
        <v>32991</v>
      </c>
      <c r="O1332" s="81">
        <v>2918300</v>
      </c>
      <c r="P1332" s="81">
        <v>-2019716.2999999998</v>
      </c>
      <c r="Q1332" s="82">
        <v>2.5700000000000001E-4</v>
      </c>
      <c r="R1332" s="83">
        <v>-519.06708909999998</v>
      </c>
      <c r="S1332" s="80">
        <v>0</v>
      </c>
      <c r="T1332" s="81">
        <v>0</v>
      </c>
      <c r="U1332" s="81">
        <v>0</v>
      </c>
      <c r="V1332" s="84">
        <v>2.7300000000000002E-4</v>
      </c>
      <c r="W1332" s="85">
        <v>0</v>
      </c>
      <c r="X1332" s="62"/>
      <c r="Y1332" s="9"/>
    </row>
    <row r="1333" spans="7:25" x14ac:dyDescent="0.3">
      <c r="G1333" s="77"/>
      <c r="H1333" s="62">
        <v>118</v>
      </c>
      <c r="I1333" s="62" t="s">
        <v>19</v>
      </c>
      <c r="J1333" s="78">
        <v>443</v>
      </c>
      <c r="K1333" s="79">
        <v>0.7</v>
      </c>
      <c r="L1333" s="80">
        <v>0</v>
      </c>
      <c r="M1333" s="81"/>
      <c r="N1333" s="80">
        <v>32991</v>
      </c>
      <c r="O1333" s="81">
        <v>2918300</v>
      </c>
      <c r="P1333" s="81">
        <v>-2019716.2999999998</v>
      </c>
      <c r="Q1333" s="82">
        <v>8.3999999999999995E-5</v>
      </c>
      <c r="R1333" s="83">
        <v>-169.65616919999997</v>
      </c>
      <c r="S1333" s="80">
        <v>0</v>
      </c>
      <c r="T1333" s="81">
        <v>0</v>
      </c>
      <c r="U1333" s="81">
        <v>0</v>
      </c>
      <c r="V1333" s="84">
        <v>1.3899999999999999E-4</v>
      </c>
      <c r="W1333" s="85">
        <v>0</v>
      </c>
      <c r="X1333" s="62"/>
      <c r="Y1333" s="9"/>
    </row>
    <row r="1334" spans="7:25" x14ac:dyDescent="0.3">
      <c r="G1334" s="77"/>
      <c r="H1334" s="62">
        <v>120</v>
      </c>
      <c r="I1334" s="62" t="s">
        <v>127</v>
      </c>
      <c r="J1334" s="78">
        <v>443</v>
      </c>
      <c r="K1334" s="79">
        <v>0.7</v>
      </c>
      <c r="L1334" s="80">
        <v>0</v>
      </c>
      <c r="M1334" s="81"/>
      <c r="N1334" s="80">
        <v>32991</v>
      </c>
      <c r="O1334" s="81">
        <v>2918300</v>
      </c>
      <c r="P1334" s="81">
        <v>-2019716.2999999998</v>
      </c>
      <c r="Q1334" s="82">
        <v>0</v>
      </c>
      <c r="R1334" s="83">
        <v>0</v>
      </c>
      <c r="S1334" s="80">
        <v>0</v>
      </c>
      <c r="T1334" s="81">
        <v>0</v>
      </c>
      <c r="U1334" s="81">
        <v>0</v>
      </c>
      <c r="V1334" s="84">
        <v>0</v>
      </c>
      <c r="W1334" s="85">
        <v>0</v>
      </c>
      <c r="X1334" s="62"/>
      <c r="Y1334" s="9"/>
    </row>
    <row r="1335" spans="7:25" x14ac:dyDescent="0.3">
      <c r="G1335" s="77"/>
      <c r="H1335" s="62">
        <v>129</v>
      </c>
      <c r="I1335" s="62" t="s">
        <v>91</v>
      </c>
      <c r="J1335" s="78">
        <v>443</v>
      </c>
      <c r="K1335" s="79">
        <v>0.7</v>
      </c>
      <c r="L1335" s="80">
        <v>0</v>
      </c>
      <c r="M1335" s="81"/>
      <c r="N1335" s="80">
        <v>32991</v>
      </c>
      <c r="O1335" s="81">
        <v>2918300</v>
      </c>
      <c r="P1335" s="81">
        <v>-2019716.2999999998</v>
      </c>
      <c r="Q1335" s="82">
        <v>0</v>
      </c>
      <c r="R1335" s="83">
        <v>0</v>
      </c>
      <c r="S1335" s="80">
        <v>0</v>
      </c>
      <c r="T1335" s="81">
        <v>0</v>
      </c>
      <c r="U1335" s="81">
        <v>0</v>
      </c>
      <c r="V1335" s="84">
        <v>0</v>
      </c>
      <c r="W1335" s="85">
        <v>0</v>
      </c>
      <c r="X1335" s="62"/>
      <c r="Y1335" s="9"/>
    </row>
    <row r="1336" spans="7:25" ht="15" thickBot="1" x14ac:dyDescent="0.35">
      <c r="G1336" s="86"/>
      <c r="H1336" s="87"/>
      <c r="I1336" s="87"/>
      <c r="J1336" s="87"/>
      <c r="K1336" s="87"/>
      <c r="L1336" s="87"/>
      <c r="M1336" s="87"/>
      <c r="N1336" s="87"/>
      <c r="O1336" s="87"/>
      <c r="P1336" s="87"/>
      <c r="Q1336" s="87"/>
      <c r="R1336" s="87"/>
      <c r="S1336" s="87"/>
      <c r="T1336" s="87"/>
      <c r="U1336" s="87"/>
      <c r="V1336" s="87"/>
      <c r="W1336" s="88"/>
      <c r="X1336" s="62"/>
      <c r="Y1336" s="9"/>
    </row>
    <row r="1337" spans="7:25" x14ac:dyDescent="0.3">
      <c r="G1337" s="62">
        <v>120</v>
      </c>
      <c r="H1337" s="62" t="s">
        <v>127</v>
      </c>
      <c r="I1337" s="62"/>
      <c r="J1337" s="78"/>
      <c r="K1337" s="79"/>
      <c r="L1337" s="81"/>
      <c r="M1337" s="81"/>
      <c r="N1337" s="81"/>
      <c r="O1337" s="81"/>
      <c r="P1337" s="81"/>
      <c r="Q1337" s="84"/>
      <c r="R1337" s="83">
        <v>1970117.1160880998</v>
      </c>
      <c r="S1337" s="81"/>
      <c r="T1337" s="81"/>
      <c r="U1337" s="81"/>
      <c r="V1337" s="84"/>
      <c r="W1337" s="83">
        <v>3488.0071078999995</v>
      </c>
      <c r="X1337" s="89">
        <v>1973605.1231959998</v>
      </c>
      <c r="Y1337" s="9"/>
    </row>
    <row r="1338" spans="7:25" x14ac:dyDescent="0.3">
      <c r="G1338" s="62"/>
      <c r="H1338" s="62"/>
      <c r="I1338" s="62"/>
      <c r="J1338" s="78"/>
      <c r="K1338" s="79"/>
      <c r="L1338" s="81"/>
      <c r="M1338" s="81"/>
      <c r="N1338" s="81"/>
      <c r="O1338" s="81"/>
      <c r="P1338" s="81"/>
      <c r="Q1338" s="84"/>
      <c r="R1338" s="83"/>
      <c r="S1338" s="81"/>
      <c r="T1338" s="81"/>
      <c r="U1338" s="81"/>
      <c r="V1338" s="84"/>
      <c r="W1338" s="83"/>
      <c r="X1338" s="62"/>
      <c r="Y1338" s="9"/>
    </row>
    <row r="1339" spans="7:25" ht="15" thickBot="1" x14ac:dyDescent="0.35">
      <c r="G1339" s="62"/>
      <c r="H1339" s="62"/>
      <c r="I1339" s="62"/>
      <c r="J1339" s="63" t="s">
        <v>59</v>
      </c>
      <c r="K1339" s="64" t="s">
        <v>60</v>
      </c>
      <c r="L1339" s="65" t="s">
        <v>61</v>
      </c>
      <c r="M1339" s="65" t="s">
        <v>186</v>
      </c>
      <c r="N1339" s="65" t="s">
        <v>62</v>
      </c>
      <c r="O1339" s="65" t="s">
        <v>187</v>
      </c>
      <c r="P1339" s="65" t="s">
        <v>63</v>
      </c>
      <c r="Q1339" s="66" t="s">
        <v>64</v>
      </c>
      <c r="R1339" s="67" t="s">
        <v>65</v>
      </c>
      <c r="S1339" s="65" t="s">
        <v>66</v>
      </c>
      <c r="T1339" s="65" t="s">
        <v>67</v>
      </c>
      <c r="U1339" s="65" t="s">
        <v>68</v>
      </c>
      <c r="V1339" s="66" t="s">
        <v>69</v>
      </c>
      <c r="W1339" s="67" t="s">
        <v>70</v>
      </c>
      <c r="X1339" s="62"/>
      <c r="Y1339" s="9"/>
    </row>
    <row r="1340" spans="7:25" ht="15.6" x14ac:dyDescent="0.3">
      <c r="G1340" s="68">
        <v>127</v>
      </c>
      <c r="H1340" s="69" t="s">
        <v>161</v>
      </c>
      <c r="I1340" s="70"/>
      <c r="J1340" s="71"/>
      <c r="K1340" s="72"/>
      <c r="L1340" s="73"/>
      <c r="M1340" s="73"/>
      <c r="N1340" s="73"/>
      <c r="O1340" s="73"/>
      <c r="P1340" s="73"/>
      <c r="Q1340" s="74"/>
      <c r="R1340" s="75"/>
      <c r="S1340" s="73"/>
      <c r="T1340" s="73"/>
      <c r="U1340" s="73"/>
      <c r="V1340" s="74"/>
      <c r="W1340" s="76"/>
      <c r="X1340" s="62"/>
      <c r="Y1340" s="9"/>
    </row>
    <row r="1341" spans="7:25" x14ac:dyDescent="0.3">
      <c r="G1341" s="77"/>
      <c r="H1341" s="62">
        <v>1</v>
      </c>
      <c r="I1341" s="62" t="s">
        <v>11</v>
      </c>
      <c r="J1341" s="78">
        <v>488</v>
      </c>
      <c r="K1341" s="79">
        <v>0.75</v>
      </c>
      <c r="L1341" s="80">
        <v>14986069</v>
      </c>
      <c r="M1341" s="81">
        <v>125360</v>
      </c>
      <c r="N1341" s="80">
        <v>157602</v>
      </c>
      <c r="O1341" s="80"/>
      <c r="P1341" s="81">
        <v>11263733.25</v>
      </c>
      <c r="Q1341" s="82">
        <v>2.2769999999999999E-3</v>
      </c>
      <c r="R1341" s="83">
        <v>25647.520610249998</v>
      </c>
      <c r="S1341" s="80">
        <v>0</v>
      </c>
      <c r="T1341" s="81"/>
      <c r="U1341" s="81">
        <v>0</v>
      </c>
      <c r="V1341" s="84">
        <v>1.91E-3</v>
      </c>
      <c r="W1341" s="85">
        <v>0</v>
      </c>
      <c r="X1341" s="62"/>
      <c r="Y1341" s="9"/>
    </row>
    <row r="1342" spans="7:25" x14ac:dyDescent="0.3">
      <c r="G1342" s="77"/>
      <c r="H1342" s="62">
        <v>2</v>
      </c>
      <c r="I1342" s="62" t="s">
        <v>27</v>
      </c>
      <c r="J1342" s="78">
        <v>488</v>
      </c>
      <c r="K1342" s="79">
        <v>0.75</v>
      </c>
      <c r="L1342" s="80">
        <v>14986069</v>
      </c>
      <c r="M1342" s="81">
        <v>125360</v>
      </c>
      <c r="N1342" s="80">
        <v>157602</v>
      </c>
      <c r="O1342" s="80"/>
      <c r="P1342" s="81">
        <v>11263733.25</v>
      </c>
      <c r="Q1342" s="82">
        <v>2.6200000000000003E-4</v>
      </c>
      <c r="R1342" s="83">
        <v>2951.0981115000004</v>
      </c>
      <c r="S1342" s="80">
        <v>0</v>
      </c>
      <c r="T1342" s="81"/>
      <c r="U1342" s="81">
        <v>0</v>
      </c>
      <c r="V1342" s="84">
        <v>2.6899999999999998E-4</v>
      </c>
      <c r="W1342" s="85">
        <v>0</v>
      </c>
      <c r="X1342" s="62"/>
      <c r="Y1342" s="9"/>
    </row>
    <row r="1343" spans="7:25" x14ac:dyDescent="0.3">
      <c r="G1343" s="77"/>
      <c r="H1343" s="62">
        <v>3</v>
      </c>
      <c r="I1343" s="62" t="s">
        <v>20</v>
      </c>
      <c r="J1343" s="78">
        <v>488</v>
      </c>
      <c r="K1343" s="79">
        <v>0.75</v>
      </c>
      <c r="L1343" s="80">
        <v>14986069</v>
      </c>
      <c r="M1343" s="81">
        <v>125360</v>
      </c>
      <c r="N1343" s="80">
        <v>157602</v>
      </c>
      <c r="O1343" s="80"/>
      <c r="P1343" s="81">
        <v>11263733.25</v>
      </c>
      <c r="Q1343" s="82">
        <v>5.7799999999999995E-4</v>
      </c>
      <c r="R1343" s="83">
        <v>6510.4378184999996</v>
      </c>
      <c r="S1343" s="80">
        <v>0</v>
      </c>
      <c r="T1343" s="81"/>
      <c r="U1343" s="81">
        <v>0</v>
      </c>
      <c r="V1343" s="84">
        <v>5.9699999999999998E-4</v>
      </c>
      <c r="W1343" s="85">
        <v>0</v>
      </c>
      <c r="X1343" s="62"/>
      <c r="Y1343" s="9"/>
    </row>
    <row r="1344" spans="7:25" x14ac:dyDescent="0.3">
      <c r="G1344" s="77"/>
      <c r="H1344" s="62">
        <v>5</v>
      </c>
      <c r="I1344" s="62" t="s">
        <v>17</v>
      </c>
      <c r="J1344" s="78">
        <v>488</v>
      </c>
      <c r="K1344" s="79">
        <v>0.5</v>
      </c>
      <c r="L1344" s="80">
        <v>14986069</v>
      </c>
      <c r="M1344" s="81">
        <v>125360</v>
      </c>
      <c r="N1344" s="80">
        <v>157602</v>
      </c>
      <c r="O1344" s="80"/>
      <c r="P1344" s="81">
        <v>7509155.5</v>
      </c>
      <c r="Q1344" s="82">
        <v>6.2979999999999998E-3</v>
      </c>
      <c r="R1344" s="83">
        <v>47292.661338999998</v>
      </c>
      <c r="S1344" s="80">
        <v>0</v>
      </c>
      <c r="T1344" s="81"/>
      <c r="U1344" s="81">
        <v>0</v>
      </c>
      <c r="V1344" s="84">
        <v>6.6930000000000002E-3</v>
      </c>
      <c r="W1344" s="85">
        <v>0</v>
      </c>
      <c r="X1344" s="62"/>
      <c r="Y1344" s="9"/>
    </row>
    <row r="1345" spans="7:25" x14ac:dyDescent="0.3">
      <c r="G1345" s="77"/>
      <c r="H1345" s="62">
        <v>137</v>
      </c>
      <c r="I1345" s="62" t="s">
        <v>160</v>
      </c>
      <c r="J1345" s="78">
        <v>488</v>
      </c>
      <c r="K1345" s="79">
        <v>0.5</v>
      </c>
      <c r="L1345" s="80">
        <v>14986069</v>
      </c>
      <c r="M1345" s="81">
        <v>125360</v>
      </c>
      <c r="N1345" s="80">
        <v>157602</v>
      </c>
      <c r="O1345" s="80"/>
      <c r="P1345" s="81">
        <v>7509155.5</v>
      </c>
      <c r="Q1345" s="82">
        <v>7.4999999999999993E-5</v>
      </c>
      <c r="R1345" s="83">
        <v>563.1866624999999</v>
      </c>
      <c r="S1345" s="80">
        <v>0</v>
      </c>
      <c r="T1345" s="81"/>
      <c r="U1345" s="81">
        <v>0</v>
      </c>
      <c r="V1345" s="84">
        <v>0</v>
      </c>
      <c r="W1345" s="85">
        <v>0</v>
      </c>
      <c r="X1345" s="62"/>
      <c r="Y1345" s="9"/>
    </row>
    <row r="1346" spans="7:25" x14ac:dyDescent="0.3">
      <c r="G1346" s="77"/>
      <c r="H1346" s="62">
        <v>6</v>
      </c>
      <c r="I1346" s="62" t="s">
        <v>76</v>
      </c>
      <c r="J1346" s="78">
        <v>488</v>
      </c>
      <c r="K1346" s="79">
        <v>0.5</v>
      </c>
      <c r="L1346" s="80">
        <v>14986069</v>
      </c>
      <c r="M1346" s="81">
        <v>125360</v>
      </c>
      <c r="N1346" s="80">
        <v>157602</v>
      </c>
      <c r="O1346" s="80"/>
      <c r="P1346" s="81">
        <v>7509155.5</v>
      </c>
      <c r="Q1346" s="82">
        <v>0</v>
      </c>
      <c r="R1346" s="83">
        <v>0</v>
      </c>
      <c r="S1346" s="80">
        <v>0</v>
      </c>
      <c r="T1346" s="81"/>
      <c r="U1346" s="81">
        <v>0</v>
      </c>
      <c r="V1346" s="84">
        <v>0</v>
      </c>
      <c r="W1346" s="85">
        <v>0</v>
      </c>
      <c r="X1346" s="62"/>
      <c r="Y1346" s="9"/>
    </row>
    <row r="1347" spans="7:25" x14ac:dyDescent="0.3">
      <c r="G1347" s="77"/>
      <c r="H1347" s="62">
        <v>7</v>
      </c>
      <c r="I1347" s="62" t="s">
        <v>9</v>
      </c>
      <c r="J1347" s="78">
        <v>488</v>
      </c>
      <c r="K1347" s="79">
        <v>0</v>
      </c>
      <c r="L1347" s="80">
        <v>14986069</v>
      </c>
      <c r="M1347" s="81">
        <v>125360</v>
      </c>
      <c r="N1347" s="80">
        <v>157602</v>
      </c>
      <c r="O1347" s="80"/>
      <c r="P1347" s="81">
        <v>0</v>
      </c>
      <c r="Q1347" s="82">
        <v>1.1900000000000001E-4</v>
      </c>
      <c r="R1347" s="83">
        <v>0</v>
      </c>
      <c r="S1347" s="80">
        <v>0</v>
      </c>
      <c r="T1347" s="81"/>
      <c r="U1347" s="81">
        <v>0</v>
      </c>
      <c r="V1347" s="84">
        <v>1.27E-4</v>
      </c>
      <c r="W1347" s="85">
        <v>0</v>
      </c>
      <c r="X1347" s="62"/>
      <c r="Y1347" s="9"/>
    </row>
    <row r="1348" spans="7:25" x14ac:dyDescent="0.3">
      <c r="G1348" s="77"/>
      <c r="H1348" s="62">
        <v>8</v>
      </c>
      <c r="I1348" s="62" t="s">
        <v>23</v>
      </c>
      <c r="J1348" s="78">
        <v>488</v>
      </c>
      <c r="K1348" s="79">
        <v>0</v>
      </c>
      <c r="L1348" s="80">
        <v>14986069</v>
      </c>
      <c r="M1348" s="81">
        <v>125360</v>
      </c>
      <c r="N1348" s="80">
        <v>157602</v>
      </c>
      <c r="O1348" s="80"/>
      <c r="P1348" s="81">
        <v>0</v>
      </c>
      <c r="Q1348" s="82">
        <v>1.74E-4</v>
      </c>
      <c r="R1348" s="83">
        <v>0</v>
      </c>
      <c r="S1348" s="80">
        <v>0</v>
      </c>
      <c r="T1348" s="81"/>
      <c r="U1348" s="81">
        <v>0</v>
      </c>
      <c r="V1348" s="84">
        <v>1.8699999999999999E-4</v>
      </c>
      <c r="W1348" s="85">
        <v>0</v>
      </c>
      <c r="X1348" s="62"/>
      <c r="Y1348" s="9"/>
    </row>
    <row r="1349" spans="7:25" x14ac:dyDescent="0.3">
      <c r="G1349" s="77"/>
      <c r="H1349" s="62">
        <v>20</v>
      </c>
      <c r="I1349" s="62" t="s">
        <v>195</v>
      </c>
      <c r="J1349" s="78">
        <v>488</v>
      </c>
      <c r="K1349" s="79">
        <v>0</v>
      </c>
      <c r="L1349" s="80">
        <v>14986069</v>
      </c>
      <c r="M1349" s="81">
        <v>125360</v>
      </c>
      <c r="N1349" s="80">
        <v>157602</v>
      </c>
      <c r="O1349" s="80"/>
      <c r="P1349" s="81">
        <v>0</v>
      </c>
      <c r="Q1349" s="82">
        <v>6.3E-5</v>
      </c>
      <c r="R1349" s="83">
        <v>0</v>
      </c>
      <c r="S1349" s="80">
        <v>0</v>
      </c>
      <c r="T1349" s="81"/>
      <c r="U1349" s="81">
        <v>0</v>
      </c>
      <c r="V1349" s="84">
        <v>6.6000000000000005E-5</v>
      </c>
      <c r="W1349" s="85">
        <v>0</v>
      </c>
      <c r="X1349" s="62"/>
      <c r="Y1349" s="9"/>
    </row>
    <row r="1350" spans="7:25" x14ac:dyDescent="0.3">
      <c r="G1350" s="77"/>
      <c r="H1350" s="62">
        <v>38</v>
      </c>
      <c r="I1350" s="62" t="s">
        <v>12</v>
      </c>
      <c r="J1350" s="78">
        <v>488</v>
      </c>
      <c r="K1350" s="79">
        <v>0.75</v>
      </c>
      <c r="L1350" s="80">
        <v>14986069</v>
      </c>
      <c r="M1350" s="81">
        <v>125360</v>
      </c>
      <c r="N1350" s="80">
        <v>157602</v>
      </c>
      <c r="O1350" s="80"/>
      <c r="P1350" s="81">
        <v>11263733.25</v>
      </c>
      <c r="Q1350" s="82">
        <v>9.5000000000000005E-5</v>
      </c>
      <c r="R1350" s="83">
        <v>1070.05465875</v>
      </c>
      <c r="S1350" s="80">
        <v>0</v>
      </c>
      <c r="T1350" s="81"/>
      <c r="U1350" s="81">
        <v>0</v>
      </c>
      <c r="V1350" s="84">
        <v>7.8999999999999996E-5</v>
      </c>
      <c r="W1350" s="85">
        <v>0</v>
      </c>
      <c r="X1350" s="62"/>
      <c r="Y1350" s="9"/>
    </row>
    <row r="1351" spans="7:25" x14ac:dyDescent="0.3">
      <c r="G1351" s="77"/>
      <c r="H1351" s="62">
        <v>41</v>
      </c>
      <c r="I1351" s="62" t="s">
        <v>196</v>
      </c>
      <c r="J1351" s="78">
        <v>488</v>
      </c>
      <c r="K1351" s="79">
        <v>0</v>
      </c>
      <c r="L1351" s="80">
        <v>14986069</v>
      </c>
      <c r="M1351" s="81">
        <v>125360</v>
      </c>
      <c r="N1351" s="80">
        <v>157602</v>
      </c>
      <c r="O1351" s="80"/>
      <c r="P1351" s="81">
        <v>0</v>
      </c>
      <c r="Q1351" s="82">
        <v>0</v>
      </c>
      <c r="R1351" s="83">
        <v>0</v>
      </c>
      <c r="S1351" s="80">
        <v>0</v>
      </c>
      <c r="T1351" s="81"/>
      <c r="U1351" s="81">
        <v>0</v>
      </c>
      <c r="V1351" s="84">
        <v>0</v>
      </c>
      <c r="W1351" s="85">
        <v>0</v>
      </c>
      <c r="X1351" s="62"/>
      <c r="Y1351" s="9"/>
    </row>
    <row r="1352" spans="7:25" x14ac:dyDescent="0.3">
      <c r="G1352" s="77"/>
      <c r="H1352" s="62">
        <v>55</v>
      </c>
      <c r="I1352" s="62" t="s">
        <v>26</v>
      </c>
      <c r="J1352" s="78">
        <v>488</v>
      </c>
      <c r="K1352" s="79">
        <v>0.75</v>
      </c>
      <c r="L1352" s="80">
        <v>14986069</v>
      </c>
      <c r="M1352" s="81">
        <v>125360</v>
      </c>
      <c r="N1352" s="80">
        <v>157602</v>
      </c>
      <c r="O1352" s="80"/>
      <c r="P1352" s="81">
        <v>11263733.25</v>
      </c>
      <c r="Q1352" s="82">
        <v>1.4799999999999999E-4</v>
      </c>
      <c r="R1352" s="83">
        <v>1667.0325209999999</v>
      </c>
      <c r="S1352" s="80">
        <v>0</v>
      </c>
      <c r="T1352" s="81"/>
      <c r="U1352" s="81">
        <v>0</v>
      </c>
      <c r="V1352" s="84">
        <v>1.5699999999999999E-4</v>
      </c>
      <c r="W1352" s="85">
        <v>0</v>
      </c>
      <c r="X1352" s="62"/>
      <c r="Y1352" s="9"/>
    </row>
    <row r="1353" spans="7:25" x14ac:dyDescent="0.3">
      <c r="G1353" s="77"/>
      <c r="H1353" s="62">
        <v>56</v>
      </c>
      <c r="I1353" s="62" t="s">
        <v>14</v>
      </c>
      <c r="J1353" s="78">
        <v>488</v>
      </c>
      <c r="K1353" s="79">
        <v>0</v>
      </c>
      <c r="L1353" s="80">
        <v>14986069</v>
      </c>
      <c r="M1353" s="81">
        <v>125360</v>
      </c>
      <c r="N1353" s="80">
        <v>157602</v>
      </c>
      <c r="O1353" s="80"/>
      <c r="P1353" s="81">
        <v>0</v>
      </c>
      <c r="Q1353" s="82">
        <v>1.3370000000000001E-3</v>
      </c>
      <c r="R1353" s="83">
        <v>0</v>
      </c>
      <c r="S1353" s="80">
        <v>0</v>
      </c>
      <c r="T1353" s="81"/>
      <c r="U1353" s="81">
        <v>0</v>
      </c>
      <c r="V1353" s="84">
        <v>1.405E-3</v>
      </c>
      <c r="W1353" s="85">
        <v>0</v>
      </c>
      <c r="X1353" s="62"/>
      <c r="Y1353" s="9"/>
    </row>
    <row r="1354" spans="7:25" x14ac:dyDescent="0.3">
      <c r="G1354" s="77"/>
      <c r="H1354" s="62">
        <v>71</v>
      </c>
      <c r="I1354" s="62" t="s">
        <v>18</v>
      </c>
      <c r="J1354" s="78">
        <v>488</v>
      </c>
      <c r="K1354" s="79">
        <v>0</v>
      </c>
      <c r="L1354" s="80">
        <v>14986069</v>
      </c>
      <c r="M1354" s="81">
        <v>125360</v>
      </c>
      <c r="N1354" s="80">
        <v>157602</v>
      </c>
      <c r="O1354" s="80"/>
      <c r="P1354" s="81">
        <v>0</v>
      </c>
      <c r="Q1354" s="82">
        <v>1.0000000000000001E-5</v>
      </c>
      <c r="R1354" s="83">
        <v>0</v>
      </c>
      <c r="S1354" s="80">
        <v>0</v>
      </c>
      <c r="T1354" s="81"/>
      <c r="U1354" s="81">
        <v>0</v>
      </c>
      <c r="V1354" s="84">
        <v>1.1E-5</v>
      </c>
      <c r="W1354" s="85">
        <v>0</v>
      </c>
      <c r="X1354" s="62"/>
      <c r="Y1354" s="9"/>
    </row>
    <row r="1355" spans="7:25" x14ac:dyDescent="0.3">
      <c r="G1355" s="77"/>
      <c r="H1355" s="62">
        <v>72</v>
      </c>
      <c r="I1355" s="62" t="s">
        <v>28</v>
      </c>
      <c r="J1355" s="78">
        <v>488</v>
      </c>
      <c r="K1355" s="79">
        <v>0</v>
      </c>
      <c r="L1355" s="80">
        <v>14986069</v>
      </c>
      <c r="M1355" s="81">
        <v>125360</v>
      </c>
      <c r="N1355" s="80">
        <v>157602</v>
      </c>
      <c r="O1355" s="80"/>
      <c r="P1355" s="81">
        <v>0</v>
      </c>
      <c r="Q1355" s="82">
        <v>2.9999999999999997E-4</v>
      </c>
      <c r="R1355" s="83">
        <v>0</v>
      </c>
      <c r="S1355" s="80">
        <v>0</v>
      </c>
      <c r="T1355" s="81"/>
      <c r="U1355" s="81">
        <v>0</v>
      </c>
      <c r="V1355" s="84">
        <v>3.1799999999999998E-4</v>
      </c>
      <c r="W1355" s="85">
        <v>0</v>
      </c>
      <c r="X1355" s="62"/>
      <c r="Y1355" s="9"/>
    </row>
    <row r="1356" spans="7:25" x14ac:dyDescent="0.3">
      <c r="G1356" s="77"/>
      <c r="H1356" s="62">
        <v>97</v>
      </c>
      <c r="I1356" s="62" t="s">
        <v>3</v>
      </c>
      <c r="J1356" s="78">
        <v>488</v>
      </c>
      <c r="K1356" s="79">
        <v>0</v>
      </c>
      <c r="L1356" s="80">
        <v>14986069</v>
      </c>
      <c r="M1356" s="81">
        <v>125360</v>
      </c>
      <c r="N1356" s="80">
        <v>157602</v>
      </c>
      <c r="O1356" s="80"/>
      <c r="P1356" s="81">
        <v>0</v>
      </c>
      <c r="Q1356" s="82">
        <v>1.47E-4</v>
      </c>
      <c r="R1356" s="83">
        <v>0</v>
      </c>
      <c r="S1356" s="80">
        <v>0</v>
      </c>
      <c r="T1356" s="81"/>
      <c r="U1356" s="81">
        <v>0</v>
      </c>
      <c r="V1356" s="84">
        <v>1.54E-4</v>
      </c>
      <c r="W1356" s="85">
        <v>0</v>
      </c>
      <c r="X1356" s="62"/>
      <c r="Y1356" s="9"/>
    </row>
    <row r="1357" spans="7:25" x14ac:dyDescent="0.3">
      <c r="G1357" s="77"/>
      <c r="H1357" s="62">
        <v>104</v>
      </c>
      <c r="I1357" s="62" t="s">
        <v>88</v>
      </c>
      <c r="J1357" s="78">
        <v>488</v>
      </c>
      <c r="K1357" s="79">
        <v>0</v>
      </c>
      <c r="L1357" s="80">
        <v>14986069</v>
      </c>
      <c r="M1357" s="81">
        <v>125360</v>
      </c>
      <c r="N1357" s="80">
        <v>157602</v>
      </c>
      <c r="O1357" s="80"/>
      <c r="P1357" s="81">
        <v>0</v>
      </c>
      <c r="Q1357" s="82">
        <v>0</v>
      </c>
      <c r="R1357" s="83">
        <v>0</v>
      </c>
      <c r="S1357" s="80">
        <v>0</v>
      </c>
      <c r="T1357" s="81"/>
      <c r="U1357" s="81">
        <v>0</v>
      </c>
      <c r="V1357" s="84">
        <v>0</v>
      </c>
      <c r="W1357" s="85">
        <v>0</v>
      </c>
      <c r="X1357" s="62"/>
      <c r="Y1357" s="9"/>
    </row>
    <row r="1358" spans="7:25" x14ac:dyDescent="0.3">
      <c r="G1358" s="77"/>
      <c r="H1358" s="62">
        <v>117</v>
      </c>
      <c r="I1358" s="62" t="s">
        <v>21</v>
      </c>
      <c r="J1358" s="78">
        <v>488</v>
      </c>
      <c r="K1358" s="79">
        <v>0</v>
      </c>
      <c r="L1358" s="80">
        <v>14986069</v>
      </c>
      <c r="M1358" s="81">
        <v>125360</v>
      </c>
      <c r="N1358" s="80">
        <v>157602</v>
      </c>
      <c r="O1358" s="80"/>
      <c r="P1358" s="81">
        <v>0</v>
      </c>
      <c r="Q1358" s="82">
        <v>2.5700000000000001E-4</v>
      </c>
      <c r="R1358" s="83">
        <v>0</v>
      </c>
      <c r="S1358" s="80">
        <v>0</v>
      </c>
      <c r="T1358" s="81"/>
      <c r="U1358" s="81">
        <v>0</v>
      </c>
      <c r="V1358" s="84">
        <v>2.7300000000000002E-4</v>
      </c>
      <c r="W1358" s="85">
        <v>0</v>
      </c>
      <c r="X1358" s="62"/>
      <c r="Y1358" s="9"/>
    </row>
    <row r="1359" spans="7:25" x14ac:dyDescent="0.3">
      <c r="G1359" s="77"/>
      <c r="H1359" s="62">
        <v>118</v>
      </c>
      <c r="I1359" s="62" t="s">
        <v>19</v>
      </c>
      <c r="J1359" s="78">
        <v>488</v>
      </c>
      <c r="K1359" s="79">
        <v>0</v>
      </c>
      <c r="L1359" s="80">
        <v>14986069</v>
      </c>
      <c r="M1359" s="81">
        <v>125360</v>
      </c>
      <c r="N1359" s="80">
        <v>157602</v>
      </c>
      <c r="O1359" s="80"/>
      <c r="P1359" s="81">
        <v>0</v>
      </c>
      <c r="Q1359" s="82">
        <v>8.3999999999999995E-5</v>
      </c>
      <c r="R1359" s="83">
        <v>0</v>
      </c>
      <c r="S1359" s="80">
        <v>0</v>
      </c>
      <c r="T1359" s="81"/>
      <c r="U1359" s="81">
        <v>0</v>
      </c>
      <c r="V1359" s="84">
        <v>1.3899999999999999E-4</v>
      </c>
      <c r="W1359" s="85">
        <v>0</v>
      </c>
      <c r="X1359" s="62"/>
      <c r="Y1359" s="9"/>
    </row>
    <row r="1360" spans="7:25" x14ac:dyDescent="0.3">
      <c r="G1360" s="77"/>
      <c r="H1360" s="62">
        <v>127</v>
      </c>
      <c r="I1360" s="62" t="s">
        <v>161</v>
      </c>
      <c r="J1360" s="78">
        <v>488</v>
      </c>
      <c r="K1360" s="79">
        <v>0</v>
      </c>
      <c r="L1360" s="80">
        <v>14986069</v>
      </c>
      <c r="M1360" s="81">
        <v>125360</v>
      </c>
      <c r="N1360" s="80">
        <v>157602</v>
      </c>
      <c r="O1360" s="80"/>
      <c r="P1360" s="81">
        <v>0</v>
      </c>
      <c r="Q1360" s="82">
        <v>0</v>
      </c>
      <c r="R1360" s="83">
        <v>0</v>
      </c>
      <c r="S1360" s="80">
        <v>0</v>
      </c>
      <c r="T1360" s="81"/>
      <c r="U1360" s="81">
        <v>0</v>
      </c>
      <c r="V1360" s="84">
        <v>0</v>
      </c>
      <c r="W1360" s="85">
        <v>0</v>
      </c>
      <c r="X1360" s="62"/>
      <c r="Y1360" s="9"/>
    </row>
    <row r="1361" spans="7:25" x14ac:dyDescent="0.3">
      <c r="G1361" s="77"/>
      <c r="H1361" s="62">
        <v>129</v>
      </c>
      <c r="I1361" s="62" t="s">
        <v>91</v>
      </c>
      <c r="J1361" s="78">
        <v>488</v>
      </c>
      <c r="K1361" s="79">
        <v>0</v>
      </c>
      <c r="L1361" s="80">
        <v>14986069</v>
      </c>
      <c r="M1361" s="81">
        <v>125360</v>
      </c>
      <c r="N1361" s="80">
        <v>157602</v>
      </c>
      <c r="O1361" s="80"/>
      <c r="P1361" s="81">
        <v>0</v>
      </c>
      <c r="Q1361" s="82">
        <v>0</v>
      </c>
      <c r="R1361" s="83">
        <v>0</v>
      </c>
      <c r="S1361" s="80">
        <v>0</v>
      </c>
      <c r="T1361" s="81"/>
      <c r="U1361" s="81">
        <v>0</v>
      </c>
      <c r="V1361" s="84">
        <v>0</v>
      </c>
      <c r="W1361" s="85">
        <v>0</v>
      </c>
      <c r="X1361" s="62"/>
      <c r="Y1361" s="9"/>
    </row>
    <row r="1362" spans="7:25" x14ac:dyDescent="0.3">
      <c r="G1362" s="77"/>
      <c r="H1362" s="62"/>
      <c r="I1362" s="62"/>
      <c r="J1362" s="78"/>
      <c r="K1362" s="79"/>
      <c r="L1362" s="81"/>
      <c r="M1362" s="81"/>
      <c r="N1362" s="81"/>
      <c r="O1362" s="81"/>
      <c r="P1362" s="81"/>
      <c r="Q1362" s="84"/>
      <c r="R1362" s="83"/>
      <c r="S1362" s="81"/>
      <c r="T1362" s="81"/>
      <c r="U1362" s="81"/>
      <c r="V1362" s="84"/>
      <c r="W1362" s="85"/>
      <c r="X1362" s="62"/>
      <c r="Y1362" s="9"/>
    </row>
    <row r="1363" spans="7:25" ht="15.6" x14ac:dyDescent="0.3">
      <c r="G1363" s="90">
        <v>127</v>
      </c>
      <c r="H1363" s="91" t="s">
        <v>161</v>
      </c>
      <c r="I1363" s="62"/>
      <c r="J1363" s="78"/>
      <c r="K1363" s="79"/>
      <c r="L1363" s="81"/>
      <c r="M1363" s="81"/>
      <c r="N1363" s="81"/>
      <c r="O1363" s="81"/>
      <c r="P1363" s="81"/>
      <c r="Q1363" s="84"/>
      <c r="R1363" s="83"/>
      <c r="S1363" s="81"/>
      <c r="T1363" s="81"/>
      <c r="U1363" s="81"/>
      <c r="V1363" s="84"/>
      <c r="W1363" s="85"/>
      <c r="X1363" s="62"/>
      <c r="Y1363" s="9"/>
    </row>
    <row r="1364" spans="7:25" x14ac:dyDescent="0.3">
      <c r="G1364" s="77"/>
      <c r="H1364" s="62">
        <v>1</v>
      </c>
      <c r="I1364" s="62" t="s">
        <v>11</v>
      </c>
      <c r="J1364" s="78">
        <v>489</v>
      </c>
      <c r="K1364" s="79">
        <v>0.75</v>
      </c>
      <c r="L1364" s="80">
        <v>1286</v>
      </c>
      <c r="M1364" s="81">
        <v>75581</v>
      </c>
      <c r="N1364" s="80">
        <v>1100238</v>
      </c>
      <c r="O1364" s="81">
        <v>432794</v>
      </c>
      <c r="P1364" s="81">
        <v>444861.75</v>
      </c>
      <c r="Q1364" s="82">
        <v>2.2769999999999999E-3</v>
      </c>
      <c r="R1364" s="83">
        <v>1012.95020475</v>
      </c>
      <c r="S1364" s="80">
        <v>0</v>
      </c>
      <c r="T1364" s="62"/>
      <c r="U1364" s="81">
        <v>0</v>
      </c>
      <c r="V1364" s="84">
        <v>1.91E-3</v>
      </c>
      <c r="W1364" s="85">
        <v>0</v>
      </c>
      <c r="X1364" s="62"/>
      <c r="Y1364" s="9"/>
    </row>
    <row r="1365" spans="7:25" x14ac:dyDescent="0.3">
      <c r="G1365" s="77"/>
      <c r="H1365" s="62">
        <v>2</v>
      </c>
      <c r="I1365" s="62" t="s">
        <v>27</v>
      </c>
      <c r="J1365" s="78">
        <v>489</v>
      </c>
      <c r="K1365" s="79">
        <v>0.75</v>
      </c>
      <c r="L1365" s="80">
        <v>1286</v>
      </c>
      <c r="M1365" s="81">
        <v>75581</v>
      </c>
      <c r="N1365" s="80">
        <v>1100238</v>
      </c>
      <c r="O1365" s="81">
        <v>432794</v>
      </c>
      <c r="P1365" s="81">
        <v>444861.75</v>
      </c>
      <c r="Q1365" s="82">
        <v>2.6200000000000003E-4</v>
      </c>
      <c r="R1365" s="83">
        <v>116.55377850000001</v>
      </c>
      <c r="S1365" s="80">
        <v>0</v>
      </c>
      <c r="T1365" s="62"/>
      <c r="U1365" s="81">
        <v>0</v>
      </c>
      <c r="V1365" s="84">
        <v>2.6899999999999998E-4</v>
      </c>
      <c r="W1365" s="85">
        <v>0</v>
      </c>
      <c r="X1365" s="62"/>
      <c r="Y1365" s="9"/>
    </row>
    <row r="1366" spans="7:25" x14ac:dyDescent="0.3">
      <c r="G1366" s="77"/>
      <c r="H1366" s="62">
        <v>3</v>
      </c>
      <c r="I1366" s="62" t="s">
        <v>20</v>
      </c>
      <c r="J1366" s="78">
        <v>489</v>
      </c>
      <c r="K1366" s="79">
        <v>0.75</v>
      </c>
      <c r="L1366" s="80">
        <v>1286</v>
      </c>
      <c r="M1366" s="81">
        <v>75581</v>
      </c>
      <c r="N1366" s="80">
        <v>1100238</v>
      </c>
      <c r="O1366" s="81">
        <v>432794</v>
      </c>
      <c r="P1366" s="81">
        <v>444861.75</v>
      </c>
      <c r="Q1366" s="82">
        <v>5.7799999999999995E-4</v>
      </c>
      <c r="R1366" s="83">
        <v>257.13009149999999</v>
      </c>
      <c r="S1366" s="80">
        <v>0</v>
      </c>
      <c r="T1366" s="62"/>
      <c r="U1366" s="81">
        <v>0</v>
      </c>
      <c r="V1366" s="84">
        <v>5.9699999999999998E-4</v>
      </c>
      <c r="W1366" s="85">
        <v>0</v>
      </c>
      <c r="X1366" s="62"/>
      <c r="Y1366" s="9"/>
    </row>
    <row r="1367" spans="7:25" x14ac:dyDescent="0.3">
      <c r="G1367" s="77"/>
      <c r="H1367" s="62">
        <v>5</v>
      </c>
      <c r="I1367" s="62" t="s">
        <v>17</v>
      </c>
      <c r="J1367" s="78">
        <v>489</v>
      </c>
      <c r="K1367" s="79">
        <v>0.5</v>
      </c>
      <c r="L1367" s="80">
        <v>1286</v>
      </c>
      <c r="M1367" s="81">
        <v>75581</v>
      </c>
      <c r="N1367" s="80">
        <v>1100238</v>
      </c>
      <c r="O1367" s="81">
        <v>432794</v>
      </c>
      <c r="P1367" s="81">
        <v>296574.5</v>
      </c>
      <c r="Q1367" s="82">
        <v>6.2979999999999998E-3</v>
      </c>
      <c r="R1367" s="83">
        <v>1867.8262009999999</v>
      </c>
      <c r="S1367" s="80">
        <v>0</v>
      </c>
      <c r="T1367" s="62"/>
      <c r="U1367" s="81">
        <v>0</v>
      </c>
      <c r="V1367" s="84">
        <v>6.6930000000000002E-3</v>
      </c>
      <c r="W1367" s="85">
        <v>0</v>
      </c>
      <c r="X1367" s="62"/>
      <c r="Y1367" s="9"/>
    </row>
    <row r="1368" spans="7:25" x14ac:dyDescent="0.3">
      <c r="G1368" s="77"/>
      <c r="H1368" s="62">
        <v>137</v>
      </c>
      <c r="I1368" s="62" t="s">
        <v>160</v>
      </c>
      <c r="J1368" s="78">
        <v>489</v>
      </c>
      <c r="K1368" s="79">
        <v>0.5</v>
      </c>
      <c r="L1368" s="80">
        <v>1286</v>
      </c>
      <c r="M1368" s="81">
        <v>75581</v>
      </c>
      <c r="N1368" s="80">
        <v>1100238</v>
      </c>
      <c r="O1368" s="81">
        <v>432794</v>
      </c>
      <c r="P1368" s="81">
        <v>296574.5</v>
      </c>
      <c r="Q1368" s="82">
        <v>7.4999999999999993E-5</v>
      </c>
      <c r="R1368" s="83">
        <v>22.243087499999998</v>
      </c>
      <c r="S1368" s="80">
        <v>0</v>
      </c>
      <c r="T1368" s="62"/>
      <c r="U1368" s="81">
        <v>0</v>
      </c>
      <c r="V1368" s="84">
        <v>0</v>
      </c>
      <c r="W1368" s="85">
        <v>0</v>
      </c>
      <c r="X1368" s="62"/>
      <c r="Y1368" s="9"/>
    </row>
    <row r="1369" spans="7:25" x14ac:dyDescent="0.3">
      <c r="G1369" s="77"/>
      <c r="H1369" s="62">
        <v>6</v>
      </c>
      <c r="I1369" s="62" t="s">
        <v>76</v>
      </c>
      <c r="J1369" s="78">
        <v>489</v>
      </c>
      <c r="K1369" s="79">
        <v>0.5</v>
      </c>
      <c r="L1369" s="80">
        <v>1286</v>
      </c>
      <c r="M1369" s="81">
        <v>75581</v>
      </c>
      <c r="N1369" s="80">
        <v>1100238</v>
      </c>
      <c r="O1369" s="81">
        <v>432794</v>
      </c>
      <c r="P1369" s="81">
        <v>296574.5</v>
      </c>
      <c r="Q1369" s="82">
        <v>0</v>
      </c>
      <c r="R1369" s="83">
        <v>0</v>
      </c>
      <c r="S1369" s="80">
        <v>0</v>
      </c>
      <c r="T1369" s="62"/>
      <c r="U1369" s="81">
        <v>0</v>
      </c>
      <c r="V1369" s="84">
        <v>0</v>
      </c>
      <c r="W1369" s="85">
        <v>0</v>
      </c>
      <c r="X1369" s="62"/>
      <c r="Y1369" s="9"/>
    </row>
    <row r="1370" spans="7:25" x14ac:dyDescent="0.3">
      <c r="G1370" s="77"/>
      <c r="H1370" s="62">
        <v>7</v>
      </c>
      <c r="I1370" s="62" t="s">
        <v>9</v>
      </c>
      <c r="J1370" s="78">
        <v>489</v>
      </c>
      <c r="K1370" s="79">
        <v>0</v>
      </c>
      <c r="L1370" s="80">
        <v>1286</v>
      </c>
      <c r="M1370" s="81">
        <v>75581</v>
      </c>
      <c r="N1370" s="80">
        <v>1100238</v>
      </c>
      <c r="O1370" s="81">
        <v>432794</v>
      </c>
      <c r="P1370" s="81">
        <v>0</v>
      </c>
      <c r="Q1370" s="82">
        <v>1.1900000000000001E-4</v>
      </c>
      <c r="R1370" s="83">
        <v>0</v>
      </c>
      <c r="S1370" s="80">
        <v>0</v>
      </c>
      <c r="T1370" s="62"/>
      <c r="U1370" s="81">
        <v>0</v>
      </c>
      <c r="V1370" s="84">
        <v>1.27E-4</v>
      </c>
      <c r="W1370" s="85">
        <v>0</v>
      </c>
      <c r="X1370" s="62"/>
      <c r="Y1370" s="9"/>
    </row>
    <row r="1371" spans="7:25" x14ac:dyDescent="0.3">
      <c r="G1371" s="77"/>
      <c r="H1371" s="62">
        <v>8</v>
      </c>
      <c r="I1371" s="62" t="s">
        <v>23</v>
      </c>
      <c r="J1371" s="78">
        <v>489</v>
      </c>
      <c r="K1371" s="79">
        <v>0</v>
      </c>
      <c r="L1371" s="80">
        <v>1286</v>
      </c>
      <c r="M1371" s="81">
        <v>75581</v>
      </c>
      <c r="N1371" s="80">
        <v>1100238</v>
      </c>
      <c r="O1371" s="81">
        <v>432794</v>
      </c>
      <c r="P1371" s="81">
        <v>0</v>
      </c>
      <c r="Q1371" s="82">
        <v>1.74E-4</v>
      </c>
      <c r="R1371" s="83">
        <v>0</v>
      </c>
      <c r="S1371" s="80">
        <v>0</v>
      </c>
      <c r="T1371" s="62"/>
      <c r="U1371" s="81">
        <v>0</v>
      </c>
      <c r="V1371" s="84">
        <v>1.8699999999999999E-4</v>
      </c>
      <c r="W1371" s="85">
        <v>0</v>
      </c>
      <c r="X1371" s="62"/>
      <c r="Y1371" s="9"/>
    </row>
    <row r="1372" spans="7:25" x14ac:dyDescent="0.3">
      <c r="G1372" s="77"/>
      <c r="H1372" s="62">
        <v>38</v>
      </c>
      <c r="I1372" s="62" t="s">
        <v>12</v>
      </c>
      <c r="J1372" s="78">
        <v>489</v>
      </c>
      <c r="K1372" s="79">
        <v>0.75</v>
      </c>
      <c r="L1372" s="80">
        <v>1286</v>
      </c>
      <c r="M1372" s="81">
        <v>75581</v>
      </c>
      <c r="N1372" s="80">
        <v>1100238</v>
      </c>
      <c r="O1372" s="81">
        <v>432794</v>
      </c>
      <c r="P1372" s="81">
        <v>444861.75</v>
      </c>
      <c r="Q1372" s="82">
        <v>9.5000000000000005E-5</v>
      </c>
      <c r="R1372" s="83">
        <v>42.261866250000004</v>
      </c>
      <c r="S1372" s="80">
        <v>0</v>
      </c>
      <c r="T1372" s="62"/>
      <c r="U1372" s="81">
        <v>0</v>
      </c>
      <c r="V1372" s="84">
        <v>7.8999999999999996E-5</v>
      </c>
      <c r="W1372" s="85">
        <v>0</v>
      </c>
      <c r="X1372" s="62"/>
      <c r="Y1372" s="9"/>
    </row>
    <row r="1373" spans="7:25" x14ac:dyDescent="0.3">
      <c r="G1373" s="77"/>
      <c r="H1373" s="62">
        <v>41</v>
      </c>
      <c r="I1373" s="62" t="s">
        <v>196</v>
      </c>
      <c r="J1373" s="78">
        <v>489</v>
      </c>
      <c r="K1373" s="79">
        <v>0</v>
      </c>
      <c r="L1373" s="80">
        <v>1286</v>
      </c>
      <c r="M1373" s="81">
        <v>75581</v>
      </c>
      <c r="N1373" s="80">
        <v>1100238</v>
      </c>
      <c r="O1373" s="81">
        <v>432794</v>
      </c>
      <c r="P1373" s="81">
        <v>0</v>
      </c>
      <c r="Q1373" s="82">
        <v>0</v>
      </c>
      <c r="R1373" s="83">
        <v>0</v>
      </c>
      <c r="S1373" s="80">
        <v>0</v>
      </c>
      <c r="T1373" s="62"/>
      <c r="U1373" s="81">
        <v>0</v>
      </c>
      <c r="V1373" s="84">
        <v>0</v>
      </c>
      <c r="W1373" s="85">
        <v>0</v>
      </c>
      <c r="X1373" s="62"/>
      <c r="Y1373" s="9"/>
    </row>
    <row r="1374" spans="7:25" x14ac:dyDescent="0.3">
      <c r="G1374" s="77"/>
      <c r="H1374" s="62">
        <v>55</v>
      </c>
      <c r="I1374" s="62" t="s">
        <v>26</v>
      </c>
      <c r="J1374" s="78">
        <v>489</v>
      </c>
      <c r="K1374" s="79">
        <v>0.75</v>
      </c>
      <c r="L1374" s="80">
        <v>1286</v>
      </c>
      <c r="M1374" s="81">
        <v>75581</v>
      </c>
      <c r="N1374" s="80">
        <v>1100238</v>
      </c>
      <c r="O1374" s="81">
        <v>432794</v>
      </c>
      <c r="P1374" s="81">
        <v>444861.75</v>
      </c>
      <c r="Q1374" s="82">
        <v>1.4799999999999999E-4</v>
      </c>
      <c r="R1374" s="83">
        <v>65.839539000000002</v>
      </c>
      <c r="S1374" s="80">
        <v>0</v>
      </c>
      <c r="T1374" s="62"/>
      <c r="U1374" s="81">
        <v>0</v>
      </c>
      <c r="V1374" s="84">
        <v>1.5699999999999999E-4</v>
      </c>
      <c r="W1374" s="85">
        <v>0</v>
      </c>
      <c r="X1374" s="62"/>
      <c r="Y1374" s="9"/>
    </row>
    <row r="1375" spans="7:25" x14ac:dyDescent="0.3">
      <c r="G1375" s="77"/>
      <c r="H1375" s="62">
        <v>56</v>
      </c>
      <c r="I1375" s="62" t="s">
        <v>14</v>
      </c>
      <c r="J1375" s="78">
        <v>489</v>
      </c>
      <c r="K1375" s="79">
        <v>0</v>
      </c>
      <c r="L1375" s="80">
        <v>1286</v>
      </c>
      <c r="M1375" s="81">
        <v>75581</v>
      </c>
      <c r="N1375" s="80">
        <v>1100238</v>
      </c>
      <c r="O1375" s="81">
        <v>432794</v>
      </c>
      <c r="P1375" s="81">
        <v>0</v>
      </c>
      <c r="Q1375" s="82">
        <v>1.3370000000000001E-3</v>
      </c>
      <c r="R1375" s="83">
        <v>0</v>
      </c>
      <c r="S1375" s="80">
        <v>0</v>
      </c>
      <c r="T1375" s="62"/>
      <c r="U1375" s="81">
        <v>0</v>
      </c>
      <c r="V1375" s="84">
        <v>1.405E-3</v>
      </c>
      <c r="W1375" s="85">
        <v>0</v>
      </c>
      <c r="X1375" s="62"/>
      <c r="Y1375" s="9"/>
    </row>
    <row r="1376" spans="7:25" x14ac:dyDescent="0.3">
      <c r="G1376" s="77"/>
      <c r="H1376" s="62">
        <v>71</v>
      </c>
      <c r="I1376" s="62" t="s">
        <v>18</v>
      </c>
      <c r="J1376" s="78">
        <v>489</v>
      </c>
      <c r="K1376" s="79">
        <v>0</v>
      </c>
      <c r="L1376" s="80">
        <v>1286</v>
      </c>
      <c r="M1376" s="81">
        <v>75581</v>
      </c>
      <c r="N1376" s="80">
        <v>1100238</v>
      </c>
      <c r="O1376" s="81">
        <v>432794</v>
      </c>
      <c r="P1376" s="81">
        <v>0</v>
      </c>
      <c r="Q1376" s="82">
        <v>1.0000000000000001E-5</v>
      </c>
      <c r="R1376" s="83">
        <v>0</v>
      </c>
      <c r="S1376" s="80">
        <v>0</v>
      </c>
      <c r="T1376" s="62"/>
      <c r="U1376" s="81">
        <v>0</v>
      </c>
      <c r="V1376" s="84">
        <v>1.1E-5</v>
      </c>
      <c r="W1376" s="85">
        <v>0</v>
      </c>
      <c r="X1376" s="62"/>
      <c r="Y1376" s="9"/>
    </row>
    <row r="1377" spans="7:25" x14ac:dyDescent="0.3">
      <c r="G1377" s="77"/>
      <c r="H1377" s="62">
        <v>72</v>
      </c>
      <c r="I1377" s="62" t="s">
        <v>28</v>
      </c>
      <c r="J1377" s="78">
        <v>489</v>
      </c>
      <c r="K1377" s="79">
        <v>0</v>
      </c>
      <c r="L1377" s="80">
        <v>1286</v>
      </c>
      <c r="M1377" s="81">
        <v>75581</v>
      </c>
      <c r="N1377" s="80">
        <v>1100238</v>
      </c>
      <c r="O1377" s="81">
        <v>432794</v>
      </c>
      <c r="P1377" s="81">
        <v>0</v>
      </c>
      <c r="Q1377" s="82">
        <v>2.9999999999999997E-4</v>
      </c>
      <c r="R1377" s="83">
        <v>0</v>
      </c>
      <c r="S1377" s="80">
        <v>0</v>
      </c>
      <c r="T1377" s="62"/>
      <c r="U1377" s="81">
        <v>0</v>
      </c>
      <c r="V1377" s="84">
        <v>3.1799999999999998E-4</v>
      </c>
      <c r="W1377" s="85">
        <v>0</v>
      </c>
      <c r="X1377" s="62"/>
      <c r="Y1377" s="9"/>
    </row>
    <row r="1378" spans="7:25" x14ac:dyDescent="0.3">
      <c r="G1378" s="77"/>
      <c r="H1378" s="62">
        <v>97</v>
      </c>
      <c r="I1378" s="62" t="s">
        <v>3</v>
      </c>
      <c r="J1378" s="78">
        <v>489</v>
      </c>
      <c r="K1378" s="79">
        <v>0</v>
      </c>
      <c r="L1378" s="80">
        <v>1286</v>
      </c>
      <c r="M1378" s="81">
        <v>75581</v>
      </c>
      <c r="N1378" s="80">
        <v>1100238</v>
      </c>
      <c r="O1378" s="81">
        <v>432794</v>
      </c>
      <c r="P1378" s="81">
        <v>0</v>
      </c>
      <c r="Q1378" s="82">
        <v>1.47E-4</v>
      </c>
      <c r="R1378" s="83">
        <v>0</v>
      </c>
      <c r="S1378" s="80">
        <v>0</v>
      </c>
      <c r="T1378" s="62"/>
      <c r="U1378" s="81">
        <v>0</v>
      </c>
      <c r="V1378" s="84">
        <v>1.54E-4</v>
      </c>
      <c r="W1378" s="85">
        <v>0</v>
      </c>
      <c r="X1378" s="62"/>
      <c r="Y1378" s="9"/>
    </row>
    <row r="1379" spans="7:25" x14ac:dyDescent="0.3">
      <c r="G1379" s="77"/>
      <c r="H1379" s="62">
        <v>104</v>
      </c>
      <c r="I1379" s="62" t="s">
        <v>88</v>
      </c>
      <c r="J1379" s="78">
        <v>489</v>
      </c>
      <c r="K1379" s="79">
        <v>0</v>
      </c>
      <c r="L1379" s="80">
        <v>1286</v>
      </c>
      <c r="M1379" s="81">
        <v>75581</v>
      </c>
      <c r="N1379" s="80">
        <v>1100238</v>
      </c>
      <c r="O1379" s="81">
        <v>432794</v>
      </c>
      <c r="P1379" s="81">
        <v>0</v>
      </c>
      <c r="Q1379" s="82">
        <v>0</v>
      </c>
      <c r="R1379" s="83">
        <v>0</v>
      </c>
      <c r="S1379" s="80">
        <v>0</v>
      </c>
      <c r="T1379" s="62"/>
      <c r="U1379" s="81">
        <v>0</v>
      </c>
      <c r="V1379" s="84">
        <v>0</v>
      </c>
      <c r="W1379" s="85">
        <v>0</v>
      </c>
      <c r="X1379" s="62"/>
      <c r="Y1379" s="9"/>
    </row>
    <row r="1380" spans="7:25" x14ac:dyDescent="0.3">
      <c r="G1380" s="77"/>
      <c r="H1380" s="62">
        <v>117</v>
      </c>
      <c r="I1380" s="62" t="s">
        <v>21</v>
      </c>
      <c r="J1380" s="78">
        <v>489</v>
      </c>
      <c r="K1380" s="79">
        <v>0</v>
      </c>
      <c r="L1380" s="80">
        <v>1286</v>
      </c>
      <c r="M1380" s="81">
        <v>75581</v>
      </c>
      <c r="N1380" s="80">
        <v>1100238</v>
      </c>
      <c r="O1380" s="81">
        <v>432794</v>
      </c>
      <c r="P1380" s="81">
        <v>0</v>
      </c>
      <c r="Q1380" s="82">
        <v>2.5700000000000001E-4</v>
      </c>
      <c r="R1380" s="83">
        <v>0</v>
      </c>
      <c r="S1380" s="80">
        <v>0</v>
      </c>
      <c r="T1380" s="62"/>
      <c r="U1380" s="81">
        <v>0</v>
      </c>
      <c r="V1380" s="84">
        <v>2.7300000000000002E-4</v>
      </c>
      <c r="W1380" s="85">
        <v>0</v>
      </c>
      <c r="X1380" s="62"/>
      <c r="Y1380" s="9"/>
    </row>
    <row r="1381" spans="7:25" x14ac:dyDescent="0.3">
      <c r="G1381" s="77"/>
      <c r="H1381" s="62">
        <v>118</v>
      </c>
      <c r="I1381" s="62" t="s">
        <v>19</v>
      </c>
      <c r="J1381" s="78">
        <v>489</v>
      </c>
      <c r="K1381" s="79">
        <v>0</v>
      </c>
      <c r="L1381" s="80">
        <v>1286</v>
      </c>
      <c r="M1381" s="81">
        <v>75581</v>
      </c>
      <c r="N1381" s="80">
        <v>1100238</v>
      </c>
      <c r="O1381" s="81">
        <v>432794</v>
      </c>
      <c r="P1381" s="81">
        <v>0</v>
      </c>
      <c r="Q1381" s="82">
        <v>8.3999999999999995E-5</v>
      </c>
      <c r="R1381" s="83">
        <v>0</v>
      </c>
      <c r="S1381" s="80">
        <v>0</v>
      </c>
      <c r="T1381" s="62"/>
      <c r="U1381" s="81">
        <v>0</v>
      </c>
      <c r="V1381" s="84">
        <v>1.3899999999999999E-4</v>
      </c>
      <c r="W1381" s="85">
        <v>0</v>
      </c>
      <c r="X1381" s="62"/>
      <c r="Y1381" s="9"/>
    </row>
    <row r="1382" spans="7:25" x14ac:dyDescent="0.3">
      <c r="G1382" s="77"/>
      <c r="H1382" s="62">
        <v>127</v>
      </c>
      <c r="I1382" s="62" t="s">
        <v>161</v>
      </c>
      <c r="J1382" s="78">
        <v>489</v>
      </c>
      <c r="K1382" s="79">
        <v>0</v>
      </c>
      <c r="L1382" s="80">
        <v>1286</v>
      </c>
      <c r="M1382" s="81">
        <v>75581</v>
      </c>
      <c r="N1382" s="80">
        <v>1100238</v>
      </c>
      <c r="O1382" s="81">
        <v>432794</v>
      </c>
      <c r="P1382" s="81">
        <v>0</v>
      </c>
      <c r="Q1382" s="82">
        <v>0</v>
      </c>
      <c r="R1382" s="83">
        <v>0</v>
      </c>
      <c r="S1382" s="80">
        <v>0</v>
      </c>
      <c r="T1382" s="62"/>
      <c r="U1382" s="81">
        <v>0</v>
      </c>
      <c r="V1382" s="84">
        <v>0</v>
      </c>
      <c r="W1382" s="85">
        <v>0</v>
      </c>
      <c r="X1382" s="62"/>
      <c r="Y1382" s="9"/>
    </row>
    <row r="1383" spans="7:25" x14ac:dyDescent="0.3">
      <c r="G1383" s="77"/>
      <c r="H1383" s="62">
        <v>129</v>
      </c>
      <c r="I1383" s="62" t="s">
        <v>91</v>
      </c>
      <c r="J1383" s="78">
        <v>489</v>
      </c>
      <c r="K1383" s="79">
        <v>0</v>
      </c>
      <c r="L1383" s="80">
        <v>1286</v>
      </c>
      <c r="M1383" s="81">
        <v>75581</v>
      </c>
      <c r="N1383" s="80">
        <v>1100238</v>
      </c>
      <c r="O1383" s="81">
        <v>432794</v>
      </c>
      <c r="P1383" s="81">
        <v>0</v>
      </c>
      <c r="Q1383" s="82">
        <v>0</v>
      </c>
      <c r="R1383" s="83">
        <v>0</v>
      </c>
      <c r="S1383" s="80">
        <v>0</v>
      </c>
      <c r="T1383" s="62"/>
      <c r="U1383" s="81">
        <v>0</v>
      </c>
      <c r="V1383" s="84">
        <v>0</v>
      </c>
      <c r="W1383" s="85">
        <v>0</v>
      </c>
      <c r="X1383" s="62"/>
      <c r="Y1383" s="9"/>
    </row>
    <row r="1384" spans="7:25" x14ac:dyDescent="0.3">
      <c r="G1384" s="77"/>
      <c r="H1384" s="62"/>
      <c r="I1384" s="62"/>
      <c r="J1384" s="78"/>
      <c r="K1384" s="79"/>
      <c r="L1384" s="80"/>
      <c r="M1384" s="80"/>
      <c r="N1384" s="80"/>
      <c r="O1384" s="80"/>
      <c r="P1384" s="81"/>
      <c r="Q1384" s="82"/>
      <c r="R1384" s="83"/>
      <c r="S1384" s="80"/>
      <c r="T1384" s="81"/>
      <c r="U1384" s="81"/>
      <c r="V1384" s="84"/>
      <c r="W1384" s="85"/>
      <c r="X1384" s="62"/>
      <c r="Y1384" s="9"/>
    </row>
    <row r="1385" spans="7:25" ht="15.6" x14ac:dyDescent="0.3">
      <c r="G1385" s="90">
        <v>127</v>
      </c>
      <c r="H1385" s="91" t="s">
        <v>161</v>
      </c>
      <c r="I1385" s="62"/>
      <c r="J1385" s="78"/>
      <c r="K1385" s="79"/>
      <c r="L1385" s="80"/>
      <c r="M1385" s="80"/>
      <c r="N1385" s="80"/>
      <c r="O1385" s="80"/>
      <c r="P1385" s="81"/>
      <c r="Q1385" s="82"/>
      <c r="R1385" s="83"/>
      <c r="S1385" s="80"/>
      <c r="T1385" s="81"/>
      <c r="U1385" s="81"/>
      <c r="V1385" s="84"/>
      <c r="W1385" s="85"/>
      <c r="X1385" s="62"/>
      <c r="Y1385" s="9"/>
    </row>
    <row r="1386" spans="7:25" x14ac:dyDescent="0.3">
      <c r="G1386" s="77"/>
      <c r="H1386" s="62">
        <v>1</v>
      </c>
      <c r="I1386" s="62" t="s">
        <v>11</v>
      </c>
      <c r="J1386" s="78">
        <v>490</v>
      </c>
      <c r="K1386" s="79">
        <v>0.75</v>
      </c>
      <c r="L1386" s="80">
        <v>12390816</v>
      </c>
      <c r="M1386" s="81">
        <v>546645</v>
      </c>
      <c r="N1386" s="80">
        <v>435238</v>
      </c>
      <c r="O1386" s="80">
        <v>45171</v>
      </c>
      <c r="P1386" s="81">
        <v>9175678.5</v>
      </c>
      <c r="Q1386" s="82">
        <v>2.2769999999999999E-3</v>
      </c>
      <c r="R1386" s="83">
        <v>20893.0199445</v>
      </c>
      <c r="S1386" s="80">
        <v>6342571</v>
      </c>
      <c r="T1386" s="81">
        <v>204704</v>
      </c>
      <c r="U1386" s="81">
        <v>4603400.25</v>
      </c>
      <c r="V1386" s="84">
        <v>1.91E-3</v>
      </c>
      <c r="W1386" s="85">
        <v>8792.4944775000004</v>
      </c>
      <c r="X1386" s="62"/>
      <c r="Y1386" s="9"/>
    </row>
    <row r="1387" spans="7:25" x14ac:dyDescent="0.3">
      <c r="G1387" s="77"/>
      <c r="H1387" s="62">
        <v>2</v>
      </c>
      <c r="I1387" s="62" t="s">
        <v>27</v>
      </c>
      <c r="J1387" s="78">
        <v>490</v>
      </c>
      <c r="K1387" s="79">
        <v>0.75</v>
      </c>
      <c r="L1387" s="80">
        <v>12390816</v>
      </c>
      <c r="M1387" s="81">
        <v>546645</v>
      </c>
      <c r="N1387" s="80">
        <v>435238</v>
      </c>
      <c r="O1387" s="80">
        <v>45171</v>
      </c>
      <c r="P1387" s="81">
        <v>9175678.5</v>
      </c>
      <c r="Q1387" s="82">
        <v>2.6200000000000003E-4</v>
      </c>
      <c r="R1387" s="83">
        <v>2404.027767</v>
      </c>
      <c r="S1387" s="80">
        <v>6342571</v>
      </c>
      <c r="T1387" s="81">
        <v>204704</v>
      </c>
      <c r="U1387" s="81">
        <v>4603400.25</v>
      </c>
      <c r="V1387" s="84">
        <v>2.6899999999999998E-4</v>
      </c>
      <c r="W1387" s="85">
        <v>1238.31466725</v>
      </c>
      <c r="X1387" s="62"/>
      <c r="Y1387" s="9"/>
    </row>
    <row r="1388" spans="7:25" x14ac:dyDescent="0.3">
      <c r="G1388" s="77"/>
      <c r="H1388" s="62">
        <v>3</v>
      </c>
      <c r="I1388" s="62" t="s">
        <v>20</v>
      </c>
      <c r="J1388" s="78">
        <v>490</v>
      </c>
      <c r="K1388" s="79">
        <v>0.75</v>
      </c>
      <c r="L1388" s="80">
        <v>12390816</v>
      </c>
      <c r="M1388" s="81">
        <v>546645</v>
      </c>
      <c r="N1388" s="80">
        <v>435238</v>
      </c>
      <c r="O1388" s="80">
        <v>45171</v>
      </c>
      <c r="P1388" s="81">
        <v>9175678.5</v>
      </c>
      <c r="Q1388" s="82">
        <v>5.7799999999999995E-4</v>
      </c>
      <c r="R1388" s="83">
        <v>5303.5421729999998</v>
      </c>
      <c r="S1388" s="80">
        <v>6342571</v>
      </c>
      <c r="T1388" s="81">
        <v>204704</v>
      </c>
      <c r="U1388" s="81">
        <v>4603400.25</v>
      </c>
      <c r="V1388" s="84">
        <v>5.9699999999999998E-4</v>
      </c>
      <c r="W1388" s="85">
        <v>2748.2299492500001</v>
      </c>
      <c r="X1388" s="62"/>
      <c r="Y1388" s="9"/>
    </row>
    <row r="1389" spans="7:25" x14ac:dyDescent="0.3">
      <c r="G1389" s="77"/>
      <c r="H1389" s="62">
        <v>5</v>
      </c>
      <c r="I1389" s="62" t="s">
        <v>17</v>
      </c>
      <c r="J1389" s="78">
        <v>490</v>
      </c>
      <c r="K1389" s="79">
        <v>0.5</v>
      </c>
      <c r="L1389" s="80">
        <v>12390816</v>
      </c>
      <c r="M1389" s="81">
        <v>546645</v>
      </c>
      <c r="N1389" s="80">
        <v>435238</v>
      </c>
      <c r="O1389" s="80">
        <v>45171</v>
      </c>
      <c r="P1389" s="81">
        <v>6117119</v>
      </c>
      <c r="Q1389" s="82">
        <v>6.2979999999999998E-3</v>
      </c>
      <c r="R1389" s="83">
        <v>38525.615462000002</v>
      </c>
      <c r="S1389" s="80">
        <v>6342571</v>
      </c>
      <c r="T1389" s="81">
        <v>204704</v>
      </c>
      <c r="U1389" s="81">
        <v>3068933.5</v>
      </c>
      <c r="V1389" s="84">
        <v>6.6930000000000002E-3</v>
      </c>
      <c r="W1389" s="85">
        <v>20540.3719155</v>
      </c>
      <c r="X1389" s="62"/>
      <c r="Y1389" s="9"/>
    </row>
    <row r="1390" spans="7:25" x14ac:dyDescent="0.3">
      <c r="G1390" s="77"/>
      <c r="H1390" s="62">
        <v>137</v>
      </c>
      <c r="I1390" s="62" t="s">
        <v>160</v>
      </c>
      <c r="J1390" s="78">
        <v>490</v>
      </c>
      <c r="K1390" s="79">
        <v>0.5</v>
      </c>
      <c r="L1390" s="80">
        <v>12390816</v>
      </c>
      <c r="M1390" s="81">
        <v>546645</v>
      </c>
      <c r="N1390" s="80">
        <v>435238</v>
      </c>
      <c r="O1390" s="80">
        <v>45171</v>
      </c>
      <c r="P1390" s="81">
        <v>6117119</v>
      </c>
      <c r="Q1390" s="82">
        <v>7.4999999999999993E-5</v>
      </c>
      <c r="R1390" s="83">
        <v>458.78392499999995</v>
      </c>
      <c r="S1390" s="80">
        <v>6342571</v>
      </c>
      <c r="T1390" s="81">
        <v>204704</v>
      </c>
      <c r="U1390" s="81">
        <v>3068933.5</v>
      </c>
      <c r="V1390" s="84">
        <v>0</v>
      </c>
      <c r="W1390" s="85">
        <v>0</v>
      </c>
      <c r="X1390" s="62"/>
      <c r="Y1390" s="9"/>
    </row>
    <row r="1391" spans="7:25" x14ac:dyDescent="0.3">
      <c r="G1391" s="77"/>
      <c r="H1391" s="62">
        <v>6</v>
      </c>
      <c r="I1391" s="62" t="s">
        <v>76</v>
      </c>
      <c r="J1391" s="78">
        <v>490</v>
      </c>
      <c r="K1391" s="79">
        <v>0.5</v>
      </c>
      <c r="L1391" s="80">
        <v>12390816</v>
      </c>
      <c r="M1391" s="81">
        <v>546645</v>
      </c>
      <c r="N1391" s="80">
        <v>435238</v>
      </c>
      <c r="O1391" s="80">
        <v>45171</v>
      </c>
      <c r="P1391" s="81">
        <v>6117119</v>
      </c>
      <c r="Q1391" s="82">
        <v>0</v>
      </c>
      <c r="R1391" s="83">
        <v>0</v>
      </c>
      <c r="S1391" s="80">
        <v>6342571</v>
      </c>
      <c r="T1391" s="81">
        <v>204704</v>
      </c>
      <c r="U1391" s="81">
        <v>3068933.5</v>
      </c>
      <c r="V1391" s="84">
        <v>0</v>
      </c>
      <c r="W1391" s="85">
        <v>0</v>
      </c>
      <c r="X1391" s="62"/>
      <c r="Y1391" s="9"/>
    </row>
    <row r="1392" spans="7:25" x14ac:dyDescent="0.3">
      <c r="G1392" s="77"/>
      <c r="H1392" s="62">
        <v>7</v>
      </c>
      <c r="I1392" s="62" t="s">
        <v>9</v>
      </c>
      <c r="J1392" s="78">
        <v>490</v>
      </c>
      <c r="K1392" s="79">
        <v>0</v>
      </c>
      <c r="L1392" s="80">
        <v>12390816</v>
      </c>
      <c r="M1392" s="81">
        <v>546645</v>
      </c>
      <c r="N1392" s="80">
        <v>435238</v>
      </c>
      <c r="O1392" s="80">
        <v>45171</v>
      </c>
      <c r="P1392" s="81">
        <v>0</v>
      </c>
      <c r="Q1392" s="82">
        <v>1.1900000000000001E-4</v>
      </c>
      <c r="R1392" s="83">
        <v>0</v>
      </c>
      <c r="S1392" s="80">
        <v>6342571</v>
      </c>
      <c r="T1392" s="81">
        <v>204704</v>
      </c>
      <c r="U1392" s="81">
        <v>0</v>
      </c>
      <c r="V1392" s="84">
        <v>1.27E-4</v>
      </c>
      <c r="W1392" s="85">
        <v>0</v>
      </c>
      <c r="X1392" s="62"/>
      <c r="Y1392" s="9"/>
    </row>
    <row r="1393" spans="7:25" x14ac:dyDescent="0.3">
      <c r="G1393" s="77"/>
      <c r="H1393" s="62">
        <v>8</v>
      </c>
      <c r="I1393" s="62" t="s">
        <v>23</v>
      </c>
      <c r="J1393" s="78">
        <v>490</v>
      </c>
      <c r="K1393" s="79">
        <v>0</v>
      </c>
      <c r="L1393" s="80">
        <v>12390816</v>
      </c>
      <c r="M1393" s="81">
        <v>546645</v>
      </c>
      <c r="N1393" s="80">
        <v>435238</v>
      </c>
      <c r="O1393" s="80">
        <v>45171</v>
      </c>
      <c r="P1393" s="81">
        <v>0</v>
      </c>
      <c r="Q1393" s="82">
        <v>1.74E-4</v>
      </c>
      <c r="R1393" s="83">
        <v>0</v>
      </c>
      <c r="S1393" s="80">
        <v>6342571</v>
      </c>
      <c r="T1393" s="81">
        <v>204704</v>
      </c>
      <c r="U1393" s="81">
        <v>0</v>
      </c>
      <c r="V1393" s="84">
        <v>1.8699999999999999E-4</v>
      </c>
      <c r="W1393" s="85">
        <v>0</v>
      </c>
      <c r="X1393" s="62"/>
      <c r="Y1393" s="9"/>
    </row>
    <row r="1394" spans="7:25" x14ac:dyDescent="0.3">
      <c r="G1394" s="77"/>
      <c r="H1394" s="62">
        <v>38</v>
      </c>
      <c r="I1394" s="62" t="s">
        <v>12</v>
      </c>
      <c r="J1394" s="78">
        <v>490</v>
      </c>
      <c r="K1394" s="79">
        <v>0.75</v>
      </c>
      <c r="L1394" s="80">
        <v>12390816</v>
      </c>
      <c r="M1394" s="81">
        <v>546645</v>
      </c>
      <c r="N1394" s="80">
        <v>435238</v>
      </c>
      <c r="O1394" s="80">
        <v>45171</v>
      </c>
      <c r="P1394" s="81">
        <v>9175678.5</v>
      </c>
      <c r="Q1394" s="82">
        <v>9.5000000000000005E-5</v>
      </c>
      <c r="R1394" s="83">
        <v>871.6894575</v>
      </c>
      <c r="S1394" s="80">
        <v>6342571</v>
      </c>
      <c r="T1394" s="81">
        <v>204704</v>
      </c>
      <c r="U1394" s="81">
        <v>4603400.25</v>
      </c>
      <c r="V1394" s="84">
        <v>7.8999999999999996E-5</v>
      </c>
      <c r="W1394" s="85">
        <v>363.66861975</v>
      </c>
      <c r="X1394" s="62"/>
      <c r="Y1394" s="9"/>
    </row>
    <row r="1395" spans="7:25" x14ac:dyDescent="0.3">
      <c r="G1395" s="77"/>
      <c r="H1395" s="62">
        <v>41</v>
      </c>
      <c r="I1395" s="62" t="s">
        <v>196</v>
      </c>
      <c r="J1395" s="78">
        <v>490</v>
      </c>
      <c r="K1395" s="79">
        <v>0</v>
      </c>
      <c r="L1395" s="80">
        <v>12390816</v>
      </c>
      <c r="M1395" s="81">
        <v>546645</v>
      </c>
      <c r="N1395" s="80">
        <v>435238</v>
      </c>
      <c r="O1395" s="80">
        <v>45171</v>
      </c>
      <c r="P1395" s="81">
        <v>0</v>
      </c>
      <c r="Q1395" s="82">
        <v>0</v>
      </c>
      <c r="R1395" s="83">
        <v>0</v>
      </c>
      <c r="S1395" s="80">
        <v>6342571</v>
      </c>
      <c r="T1395" s="81">
        <v>204704</v>
      </c>
      <c r="U1395" s="81">
        <v>0</v>
      </c>
      <c r="V1395" s="84">
        <v>0</v>
      </c>
      <c r="W1395" s="85">
        <v>0</v>
      </c>
      <c r="X1395" s="62"/>
      <c r="Y1395" s="9"/>
    </row>
    <row r="1396" spans="7:25" x14ac:dyDescent="0.3">
      <c r="G1396" s="77"/>
      <c r="H1396" s="62">
        <v>43</v>
      </c>
      <c r="I1396" s="62" t="s">
        <v>197</v>
      </c>
      <c r="J1396" s="78">
        <v>490</v>
      </c>
      <c r="K1396" s="79">
        <v>0</v>
      </c>
      <c r="L1396" s="80">
        <v>12390816</v>
      </c>
      <c r="M1396" s="81">
        <v>546645</v>
      </c>
      <c r="N1396" s="80">
        <v>435238</v>
      </c>
      <c r="O1396" s="80">
        <v>45171</v>
      </c>
      <c r="P1396" s="81">
        <v>0</v>
      </c>
      <c r="Q1396" s="82">
        <v>3.2499999999999999E-4</v>
      </c>
      <c r="R1396" s="83">
        <v>0</v>
      </c>
      <c r="S1396" s="80">
        <v>6342571</v>
      </c>
      <c r="T1396" s="81">
        <v>204704</v>
      </c>
      <c r="U1396" s="81">
        <v>0</v>
      </c>
      <c r="V1396" s="84">
        <v>3.5599999999999998E-4</v>
      </c>
      <c r="W1396" s="85">
        <v>0</v>
      </c>
      <c r="X1396" s="62"/>
      <c r="Y1396" s="9"/>
    </row>
    <row r="1397" spans="7:25" x14ac:dyDescent="0.3">
      <c r="G1397" s="77"/>
      <c r="H1397" s="62">
        <v>55</v>
      </c>
      <c r="I1397" s="62" t="s">
        <v>26</v>
      </c>
      <c r="J1397" s="78">
        <v>490</v>
      </c>
      <c r="K1397" s="79">
        <v>0.75</v>
      </c>
      <c r="L1397" s="80">
        <v>12390816</v>
      </c>
      <c r="M1397" s="81">
        <v>546645</v>
      </c>
      <c r="N1397" s="80">
        <v>435238</v>
      </c>
      <c r="O1397" s="80">
        <v>45171</v>
      </c>
      <c r="P1397" s="81">
        <v>9175678.5</v>
      </c>
      <c r="Q1397" s="82">
        <v>1.4799999999999999E-4</v>
      </c>
      <c r="R1397" s="83">
        <v>1358.0004179999999</v>
      </c>
      <c r="S1397" s="80">
        <v>6342571</v>
      </c>
      <c r="T1397" s="81">
        <v>204704</v>
      </c>
      <c r="U1397" s="81">
        <v>4603400.25</v>
      </c>
      <c r="V1397" s="84">
        <v>1.5699999999999999E-4</v>
      </c>
      <c r="W1397" s="85">
        <v>722.73383924999996</v>
      </c>
      <c r="X1397" s="62"/>
      <c r="Y1397" s="9"/>
    </row>
    <row r="1398" spans="7:25" x14ac:dyDescent="0.3">
      <c r="G1398" s="77"/>
      <c r="H1398" s="62">
        <v>56</v>
      </c>
      <c r="I1398" s="62" t="s">
        <v>14</v>
      </c>
      <c r="J1398" s="78">
        <v>490</v>
      </c>
      <c r="K1398" s="79">
        <v>0</v>
      </c>
      <c r="L1398" s="80">
        <v>12390816</v>
      </c>
      <c r="M1398" s="81">
        <v>546645</v>
      </c>
      <c r="N1398" s="80">
        <v>435238</v>
      </c>
      <c r="O1398" s="80">
        <v>45171</v>
      </c>
      <c r="P1398" s="81">
        <v>0</v>
      </c>
      <c r="Q1398" s="82">
        <v>1.3370000000000001E-3</v>
      </c>
      <c r="R1398" s="83">
        <v>0</v>
      </c>
      <c r="S1398" s="80">
        <v>6342571</v>
      </c>
      <c r="T1398" s="81">
        <v>204704</v>
      </c>
      <c r="U1398" s="81">
        <v>0</v>
      </c>
      <c r="V1398" s="84">
        <v>1.405E-3</v>
      </c>
      <c r="W1398" s="85">
        <v>0</v>
      </c>
      <c r="X1398" s="62"/>
      <c r="Y1398" s="9"/>
    </row>
    <row r="1399" spans="7:25" x14ac:dyDescent="0.3">
      <c r="G1399" s="77"/>
      <c r="H1399" s="62">
        <v>71</v>
      </c>
      <c r="I1399" s="62" t="s">
        <v>18</v>
      </c>
      <c r="J1399" s="78">
        <v>490</v>
      </c>
      <c r="K1399" s="79">
        <v>0</v>
      </c>
      <c r="L1399" s="80">
        <v>12390816</v>
      </c>
      <c r="M1399" s="81">
        <v>546645</v>
      </c>
      <c r="N1399" s="80">
        <v>435238</v>
      </c>
      <c r="O1399" s="80">
        <v>45171</v>
      </c>
      <c r="P1399" s="81">
        <v>0</v>
      </c>
      <c r="Q1399" s="82">
        <v>1.0000000000000001E-5</v>
      </c>
      <c r="R1399" s="83">
        <v>0</v>
      </c>
      <c r="S1399" s="80">
        <v>6342571</v>
      </c>
      <c r="T1399" s="81">
        <v>204704</v>
      </c>
      <c r="U1399" s="81">
        <v>0</v>
      </c>
      <c r="V1399" s="84">
        <v>1.1E-5</v>
      </c>
      <c r="W1399" s="85">
        <v>0</v>
      </c>
      <c r="X1399" s="62"/>
      <c r="Y1399" s="9"/>
    </row>
    <row r="1400" spans="7:25" x14ac:dyDescent="0.3">
      <c r="G1400" s="77"/>
      <c r="H1400" s="62">
        <v>72</v>
      </c>
      <c r="I1400" s="62" t="s">
        <v>28</v>
      </c>
      <c r="J1400" s="78">
        <v>490</v>
      </c>
      <c r="K1400" s="79">
        <v>0</v>
      </c>
      <c r="L1400" s="80">
        <v>12390816</v>
      </c>
      <c r="M1400" s="81">
        <v>546645</v>
      </c>
      <c r="N1400" s="80">
        <v>435238</v>
      </c>
      <c r="O1400" s="80">
        <v>45171</v>
      </c>
      <c r="P1400" s="81">
        <v>0</v>
      </c>
      <c r="Q1400" s="82">
        <v>2.9999999999999997E-4</v>
      </c>
      <c r="R1400" s="83">
        <v>0</v>
      </c>
      <c r="S1400" s="80">
        <v>6342571</v>
      </c>
      <c r="T1400" s="81">
        <v>204704</v>
      </c>
      <c r="U1400" s="81">
        <v>0</v>
      </c>
      <c r="V1400" s="84">
        <v>3.1799999999999998E-4</v>
      </c>
      <c r="W1400" s="85">
        <v>0</v>
      </c>
      <c r="X1400" s="62"/>
      <c r="Y1400" s="9"/>
    </row>
    <row r="1401" spans="7:25" x14ac:dyDescent="0.3">
      <c r="G1401" s="77"/>
      <c r="H1401" s="62">
        <v>97</v>
      </c>
      <c r="I1401" s="62" t="s">
        <v>3</v>
      </c>
      <c r="J1401" s="78">
        <v>490</v>
      </c>
      <c r="K1401" s="79">
        <v>0</v>
      </c>
      <c r="L1401" s="80">
        <v>12390816</v>
      </c>
      <c r="M1401" s="81">
        <v>546645</v>
      </c>
      <c r="N1401" s="80">
        <v>435238</v>
      </c>
      <c r="O1401" s="80">
        <v>45171</v>
      </c>
      <c r="P1401" s="81">
        <v>0</v>
      </c>
      <c r="Q1401" s="82">
        <v>1.47E-4</v>
      </c>
      <c r="R1401" s="83">
        <v>0</v>
      </c>
      <c r="S1401" s="80">
        <v>6342571</v>
      </c>
      <c r="T1401" s="81">
        <v>204704</v>
      </c>
      <c r="U1401" s="81">
        <v>0</v>
      </c>
      <c r="V1401" s="84">
        <v>1.54E-4</v>
      </c>
      <c r="W1401" s="85">
        <v>0</v>
      </c>
      <c r="X1401" s="62"/>
      <c r="Y1401" s="9"/>
    </row>
    <row r="1402" spans="7:25" x14ac:dyDescent="0.3">
      <c r="G1402" s="77"/>
      <c r="H1402" s="62">
        <v>104</v>
      </c>
      <c r="I1402" s="62" t="s">
        <v>88</v>
      </c>
      <c r="J1402" s="78">
        <v>490</v>
      </c>
      <c r="K1402" s="79">
        <v>0</v>
      </c>
      <c r="L1402" s="80">
        <v>12390816</v>
      </c>
      <c r="M1402" s="81">
        <v>546645</v>
      </c>
      <c r="N1402" s="80">
        <v>435238</v>
      </c>
      <c r="O1402" s="80">
        <v>45171</v>
      </c>
      <c r="P1402" s="81">
        <v>0</v>
      </c>
      <c r="Q1402" s="82">
        <v>0</v>
      </c>
      <c r="R1402" s="83">
        <v>0</v>
      </c>
      <c r="S1402" s="80">
        <v>6342571</v>
      </c>
      <c r="T1402" s="81">
        <v>204704</v>
      </c>
      <c r="U1402" s="81">
        <v>0</v>
      </c>
      <c r="V1402" s="84">
        <v>0</v>
      </c>
      <c r="W1402" s="85">
        <v>0</v>
      </c>
      <c r="X1402" s="62"/>
      <c r="Y1402" s="9"/>
    </row>
    <row r="1403" spans="7:25" x14ac:dyDescent="0.3">
      <c r="G1403" s="77"/>
      <c r="H1403" s="62">
        <v>117</v>
      </c>
      <c r="I1403" s="62" t="s">
        <v>21</v>
      </c>
      <c r="J1403" s="78">
        <v>490</v>
      </c>
      <c r="K1403" s="79">
        <v>0</v>
      </c>
      <c r="L1403" s="80">
        <v>12390816</v>
      </c>
      <c r="M1403" s="81">
        <v>546645</v>
      </c>
      <c r="N1403" s="80">
        <v>435238</v>
      </c>
      <c r="O1403" s="80">
        <v>45171</v>
      </c>
      <c r="P1403" s="81">
        <v>0</v>
      </c>
      <c r="Q1403" s="82">
        <v>2.5700000000000001E-4</v>
      </c>
      <c r="R1403" s="83">
        <v>0</v>
      </c>
      <c r="S1403" s="80">
        <v>6342571</v>
      </c>
      <c r="T1403" s="81">
        <v>204704</v>
      </c>
      <c r="U1403" s="81">
        <v>0</v>
      </c>
      <c r="V1403" s="84">
        <v>2.7300000000000002E-4</v>
      </c>
      <c r="W1403" s="85">
        <v>0</v>
      </c>
      <c r="X1403" s="62"/>
      <c r="Y1403" s="9"/>
    </row>
    <row r="1404" spans="7:25" x14ac:dyDescent="0.3">
      <c r="G1404" s="77"/>
      <c r="H1404" s="62">
        <v>118</v>
      </c>
      <c r="I1404" s="62" t="s">
        <v>19</v>
      </c>
      <c r="J1404" s="78">
        <v>490</v>
      </c>
      <c r="K1404" s="79">
        <v>0</v>
      </c>
      <c r="L1404" s="80">
        <v>12390816</v>
      </c>
      <c r="M1404" s="81">
        <v>546645</v>
      </c>
      <c r="N1404" s="80">
        <v>435238</v>
      </c>
      <c r="O1404" s="80">
        <v>45171</v>
      </c>
      <c r="P1404" s="81">
        <v>0</v>
      </c>
      <c r="Q1404" s="82">
        <v>8.3999999999999995E-5</v>
      </c>
      <c r="R1404" s="83">
        <v>0</v>
      </c>
      <c r="S1404" s="80">
        <v>6342571</v>
      </c>
      <c r="T1404" s="81">
        <v>204704</v>
      </c>
      <c r="U1404" s="81">
        <v>0</v>
      </c>
      <c r="V1404" s="84">
        <v>1.3899999999999999E-4</v>
      </c>
      <c r="W1404" s="85">
        <v>0</v>
      </c>
      <c r="X1404" s="62"/>
      <c r="Y1404" s="9"/>
    </row>
    <row r="1405" spans="7:25" x14ac:dyDescent="0.3">
      <c r="G1405" s="77"/>
      <c r="H1405" s="62">
        <v>127</v>
      </c>
      <c r="I1405" s="62" t="s">
        <v>161</v>
      </c>
      <c r="J1405" s="78">
        <v>490</v>
      </c>
      <c r="K1405" s="79">
        <v>0</v>
      </c>
      <c r="L1405" s="80">
        <v>12390816</v>
      </c>
      <c r="M1405" s="81">
        <v>546645</v>
      </c>
      <c r="N1405" s="80">
        <v>435238</v>
      </c>
      <c r="O1405" s="80">
        <v>45171</v>
      </c>
      <c r="P1405" s="81">
        <v>0</v>
      </c>
      <c r="Q1405" s="82">
        <v>0</v>
      </c>
      <c r="R1405" s="83">
        <v>0</v>
      </c>
      <c r="S1405" s="80">
        <v>6342571</v>
      </c>
      <c r="T1405" s="81">
        <v>204704</v>
      </c>
      <c r="U1405" s="81">
        <v>0</v>
      </c>
      <c r="V1405" s="84">
        <v>0</v>
      </c>
      <c r="W1405" s="85">
        <v>0</v>
      </c>
      <c r="X1405" s="62"/>
      <c r="Y1405" s="9"/>
    </row>
    <row r="1406" spans="7:25" x14ac:dyDescent="0.3">
      <c r="G1406" s="77"/>
      <c r="H1406" s="62">
        <v>129</v>
      </c>
      <c r="I1406" s="62" t="s">
        <v>91</v>
      </c>
      <c r="J1406" s="78">
        <v>490</v>
      </c>
      <c r="K1406" s="79">
        <v>0</v>
      </c>
      <c r="L1406" s="80">
        <v>12390816</v>
      </c>
      <c r="M1406" s="81">
        <v>546645</v>
      </c>
      <c r="N1406" s="80">
        <v>435238</v>
      </c>
      <c r="O1406" s="80">
        <v>45171</v>
      </c>
      <c r="P1406" s="81">
        <v>0</v>
      </c>
      <c r="Q1406" s="82">
        <v>0</v>
      </c>
      <c r="R1406" s="83">
        <v>0</v>
      </c>
      <c r="S1406" s="80">
        <v>6342571</v>
      </c>
      <c r="T1406" s="81">
        <v>204704</v>
      </c>
      <c r="U1406" s="81">
        <v>0</v>
      </c>
      <c r="V1406" s="84">
        <v>0</v>
      </c>
      <c r="W1406" s="85">
        <v>0</v>
      </c>
      <c r="X1406" s="62"/>
      <c r="Y1406" s="9"/>
    </row>
    <row r="1407" spans="7:25" x14ac:dyDescent="0.3">
      <c r="G1407" s="77"/>
      <c r="H1407" s="62"/>
      <c r="I1407" s="62"/>
      <c r="J1407" s="78"/>
      <c r="K1407" s="79"/>
      <c r="L1407" s="80"/>
      <c r="M1407" s="80"/>
      <c r="N1407" s="80"/>
      <c r="O1407" s="80"/>
      <c r="P1407" s="81"/>
      <c r="Q1407" s="82"/>
      <c r="R1407" s="83"/>
      <c r="S1407" s="80"/>
      <c r="T1407" s="81"/>
      <c r="U1407" s="81"/>
      <c r="V1407" s="84"/>
      <c r="W1407" s="85"/>
      <c r="X1407" s="62"/>
      <c r="Y1407" s="9"/>
    </row>
    <row r="1408" spans="7:25" ht="15.6" x14ac:dyDescent="0.3">
      <c r="G1408" s="90">
        <v>127</v>
      </c>
      <c r="H1408" s="91" t="s">
        <v>161</v>
      </c>
      <c r="I1408" s="62"/>
      <c r="J1408" s="78"/>
      <c r="K1408" s="79"/>
      <c r="L1408" s="80"/>
      <c r="M1408" s="80"/>
      <c r="N1408" s="80"/>
      <c r="O1408" s="80"/>
      <c r="P1408" s="81"/>
      <c r="Q1408" s="82"/>
      <c r="R1408" s="83"/>
      <c r="S1408" s="80"/>
      <c r="T1408" s="81"/>
      <c r="U1408" s="81"/>
      <c r="V1408" s="84"/>
      <c r="W1408" s="85"/>
      <c r="X1408" s="62"/>
      <c r="Y1408" s="9"/>
    </row>
    <row r="1409" spans="7:25" x14ac:dyDescent="0.3">
      <c r="G1409" s="77"/>
      <c r="H1409" s="62">
        <v>1</v>
      </c>
      <c r="I1409" s="62" t="s">
        <v>11</v>
      </c>
      <c r="J1409" s="78">
        <v>491</v>
      </c>
      <c r="K1409" s="79">
        <v>0.75</v>
      </c>
      <c r="L1409" s="80">
        <v>323615</v>
      </c>
      <c r="M1409" s="81">
        <v>5874</v>
      </c>
      <c r="N1409" s="80">
        <v>62839</v>
      </c>
      <c r="O1409" s="80">
        <v>3528</v>
      </c>
      <c r="P1409" s="81">
        <v>282789</v>
      </c>
      <c r="Q1409" s="82">
        <v>2.2769999999999999E-3</v>
      </c>
      <c r="R1409" s="83">
        <v>643.91055299999994</v>
      </c>
      <c r="S1409" s="80">
        <v>0</v>
      </c>
      <c r="T1409" s="81"/>
      <c r="U1409" s="81">
        <v>0</v>
      </c>
      <c r="V1409" s="84">
        <v>1.91E-3</v>
      </c>
      <c r="W1409" s="85">
        <v>0</v>
      </c>
      <c r="X1409" s="62"/>
      <c r="Y1409" s="9"/>
    </row>
    <row r="1410" spans="7:25" x14ac:dyDescent="0.3">
      <c r="G1410" s="77"/>
      <c r="H1410" s="62">
        <v>2</v>
      </c>
      <c r="I1410" s="62" t="s">
        <v>27</v>
      </c>
      <c r="J1410" s="78">
        <v>491</v>
      </c>
      <c r="K1410" s="79">
        <v>0.75</v>
      </c>
      <c r="L1410" s="80">
        <v>323615</v>
      </c>
      <c r="M1410" s="81">
        <v>5874</v>
      </c>
      <c r="N1410" s="80">
        <v>62839</v>
      </c>
      <c r="O1410" s="80">
        <v>3528</v>
      </c>
      <c r="P1410" s="81">
        <v>282789</v>
      </c>
      <c r="Q1410" s="82">
        <v>2.6200000000000003E-4</v>
      </c>
      <c r="R1410" s="83">
        <v>74.09071800000001</v>
      </c>
      <c r="S1410" s="80">
        <v>0</v>
      </c>
      <c r="T1410" s="81"/>
      <c r="U1410" s="81">
        <v>0</v>
      </c>
      <c r="V1410" s="84">
        <v>2.6899999999999998E-4</v>
      </c>
      <c r="W1410" s="85">
        <v>0</v>
      </c>
      <c r="X1410" s="62"/>
      <c r="Y1410" s="9"/>
    </row>
    <row r="1411" spans="7:25" x14ac:dyDescent="0.3">
      <c r="G1411" s="77"/>
      <c r="H1411" s="62">
        <v>3</v>
      </c>
      <c r="I1411" s="62" t="s">
        <v>20</v>
      </c>
      <c r="J1411" s="78">
        <v>491</v>
      </c>
      <c r="K1411" s="79">
        <v>0.75</v>
      </c>
      <c r="L1411" s="80">
        <v>323615</v>
      </c>
      <c r="M1411" s="81">
        <v>5874</v>
      </c>
      <c r="N1411" s="80">
        <v>62839</v>
      </c>
      <c r="O1411" s="80">
        <v>3528</v>
      </c>
      <c r="P1411" s="81">
        <v>282789</v>
      </c>
      <c r="Q1411" s="82">
        <v>5.7799999999999995E-4</v>
      </c>
      <c r="R1411" s="83">
        <v>163.45204199999998</v>
      </c>
      <c r="S1411" s="80">
        <v>0</v>
      </c>
      <c r="T1411" s="81"/>
      <c r="U1411" s="81">
        <v>0</v>
      </c>
      <c r="V1411" s="84">
        <v>5.9699999999999998E-4</v>
      </c>
      <c r="W1411" s="85">
        <v>0</v>
      </c>
      <c r="X1411" s="62"/>
      <c r="Y1411" s="9"/>
    </row>
    <row r="1412" spans="7:25" x14ac:dyDescent="0.3">
      <c r="G1412" s="77"/>
      <c r="H1412" s="62">
        <v>5</v>
      </c>
      <c r="I1412" s="62" t="s">
        <v>17</v>
      </c>
      <c r="J1412" s="78">
        <v>491</v>
      </c>
      <c r="K1412" s="79">
        <v>0.5</v>
      </c>
      <c r="L1412" s="80">
        <v>323615</v>
      </c>
      <c r="M1412" s="81">
        <v>5874</v>
      </c>
      <c r="N1412" s="80">
        <v>62839</v>
      </c>
      <c r="O1412" s="80">
        <v>3528</v>
      </c>
      <c r="P1412" s="81">
        <v>188526</v>
      </c>
      <c r="Q1412" s="82">
        <v>6.2979999999999998E-3</v>
      </c>
      <c r="R1412" s="83">
        <v>1187.3367479999999</v>
      </c>
      <c r="S1412" s="80">
        <v>0</v>
      </c>
      <c r="T1412" s="81"/>
      <c r="U1412" s="81">
        <v>0</v>
      </c>
      <c r="V1412" s="84">
        <v>6.6930000000000002E-3</v>
      </c>
      <c r="W1412" s="85">
        <v>0</v>
      </c>
      <c r="X1412" s="62"/>
      <c r="Y1412" s="9"/>
    </row>
    <row r="1413" spans="7:25" x14ac:dyDescent="0.3">
      <c r="G1413" s="77"/>
      <c r="H1413" s="62">
        <v>137</v>
      </c>
      <c r="I1413" s="62" t="s">
        <v>160</v>
      </c>
      <c r="J1413" s="78">
        <v>491</v>
      </c>
      <c r="K1413" s="79">
        <v>0.5</v>
      </c>
      <c r="L1413" s="80">
        <v>323615</v>
      </c>
      <c r="M1413" s="81">
        <v>5874</v>
      </c>
      <c r="N1413" s="80">
        <v>62839</v>
      </c>
      <c r="O1413" s="80">
        <v>3528</v>
      </c>
      <c r="P1413" s="81">
        <v>188526</v>
      </c>
      <c r="Q1413" s="82">
        <v>7.4999999999999993E-5</v>
      </c>
      <c r="R1413" s="83">
        <v>14.139449999999998</v>
      </c>
      <c r="S1413" s="80">
        <v>0</v>
      </c>
      <c r="T1413" s="81"/>
      <c r="U1413" s="81">
        <v>0</v>
      </c>
      <c r="V1413" s="84">
        <v>0</v>
      </c>
      <c r="W1413" s="85">
        <v>0</v>
      </c>
      <c r="X1413" s="62"/>
      <c r="Y1413" s="9"/>
    </row>
    <row r="1414" spans="7:25" x14ac:dyDescent="0.3">
      <c r="G1414" s="77"/>
      <c r="H1414" s="62">
        <v>6</v>
      </c>
      <c r="I1414" s="62" t="s">
        <v>76</v>
      </c>
      <c r="J1414" s="78">
        <v>491</v>
      </c>
      <c r="K1414" s="79">
        <v>0.5</v>
      </c>
      <c r="L1414" s="80">
        <v>323615</v>
      </c>
      <c r="M1414" s="81">
        <v>5874</v>
      </c>
      <c r="N1414" s="80">
        <v>62839</v>
      </c>
      <c r="O1414" s="80">
        <v>3528</v>
      </c>
      <c r="P1414" s="81">
        <v>188526</v>
      </c>
      <c r="Q1414" s="82">
        <v>0</v>
      </c>
      <c r="R1414" s="83">
        <v>0</v>
      </c>
      <c r="S1414" s="80">
        <v>0</v>
      </c>
      <c r="T1414" s="81"/>
      <c r="U1414" s="81">
        <v>0</v>
      </c>
      <c r="V1414" s="84">
        <v>0</v>
      </c>
      <c r="W1414" s="85">
        <v>0</v>
      </c>
      <c r="X1414" s="62"/>
      <c r="Y1414" s="9"/>
    </row>
    <row r="1415" spans="7:25" x14ac:dyDescent="0.3">
      <c r="G1415" s="77"/>
      <c r="H1415" s="62">
        <v>7</v>
      </c>
      <c r="I1415" s="62" t="s">
        <v>9</v>
      </c>
      <c r="J1415" s="78">
        <v>491</v>
      </c>
      <c r="K1415" s="79">
        <v>0</v>
      </c>
      <c r="L1415" s="80">
        <v>323615</v>
      </c>
      <c r="M1415" s="81">
        <v>5874</v>
      </c>
      <c r="N1415" s="80">
        <v>62839</v>
      </c>
      <c r="O1415" s="80">
        <v>3528</v>
      </c>
      <c r="P1415" s="81">
        <v>0</v>
      </c>
      <c r="Q1415" s="82">
        <v>1.1900000000000001E-4</v>
      </c>
      <c r="R1415" s="83">
        <v>0</v>
      </c>
      <c r="S1415" s="80">
        <v>0</v>
      </c>
      <c r="T1415" s="81"/>
      <c r="U1415" s="81">
        <v>0</v>
      </c>
      <c r="V1415" s="84">
        <v>1.27E-4</v>
      </c>
      <c r="W1415" s="85">
        <v>0</v>
      </c>
      <c r="X1415" s="89"/>
      <c r="Y1415" s="9"/>
    </row>
    <row r="1416" spans="7:25" x14ac:dyDescent="0.3">
      <c r="G1416" s="77"/>
      <c r="H1416" s="62">
        <v>8</v>
      </c>
      <c r="I1416" s="62" t="s">
        <v>23</v>
      </c>
      <c r="J1416" s="78">
        <v>491</v>
      </c>
      <c r="K1416" s="79">
        <v>0</v>
      </c>
      <c r="L1416" s="80">
        <v>323615</v>
      </c>
      <c r="M1416" s="81">
        <v>5874</v>
      </c>
      <c r="N1416" s="80">
        <v>62839</v>
      </c>
      <c r="O1416" s="80">
        <v>3528</v>
      </c>
      <c r="P1416" s="81">
        <v>0</v>
      </c>
      <c r="Q1416" s="82">
        <v>1.74E-4</v>
      </c>
      <c r="R1416" s="83">
        <v>0</v>
      </c>
      <c r="S1416" s="80">
        <v>0</v>
      </c>
      <c r="T1416" s="81"/>
      <c r="U1416" s="81">
        <v>0</v>
      </c>
      <c r="V1416" s="84">
        <v>1.8699999999999999E-4</v>
      </c>
      <c r="W1416" s="85">
        <v>0</v>
      </c>
      <c r="X1416" s="62"/>
      <c r="Y1416" s="9"/>
    </row>
    <row r="1417" spans="7:25" x14ac:dyDescent="0.3">
      <c r="G1417" s="77"/>
      <c r="H1417" s="62">
        <v>20</v>
      </c>
      <c r="I1417" s="62" t="s">
        <v>195</v>
      </c>
      <c r="J1417" s="78">
        <v>491</v>
      </c>
      <c r="K1417" s="79">
        <v>0</v>
      </c>
      <c r="L1417" s="80">
        <v>323615</v>
      </c>
      <c r="M1417" s="81">
        <v>5874</v>
      </c>
      <c r="N1417" s="80">
        <v>62839</v>
      </c>
      <c r="O1417" s="80">
        <v>3528</v>
      </c>
      <c r="P1417" s="81">
        <v>0</v>
      </c>
      <c r="Q1417" s="82">
        <v>6.3E-5</v>
      </c>
      <c r="R1417" s="83">
        <v>0</v>
      </c>
      <c r="S1417" s="80">
        <v>0</v>
      </c>
      <c r="T1417" s="81"/>
      <c r="U1417" s="81">
        <v>0</v>
      </c>
      <c r="V1417" s="84">
        <v>6.6000000000000005E-5</v>
      </c>
      <c r="W1417" s="85">
        <v>0</v>
      </c>
      <c r="X1417" s="62"/>
      <c r="Y1417" s="9"/>
    </row>
    <row r="1418" spans="7:25" x14ac:dyDescent="0.3">
      <c r="G1418" s="77"/>
      <c r="H1418" s="62">
        <v>38</v>
      </c>
      <c r="I1418" s="62" t="s">
        <v>12</v>
      </c>
      <c r="J1418" s="78">
        <v>491</v>
      </c>
      <c r="K1418" s="79">
        <v>0.75</v>
      </c>
      <c r="L1418" s="80">
        <v>323615</v>
      </c>
      <c r="M1418" s="81">
        <v>5874</v>
      </c>
      <c r="N1418" s="80">
        <v>62839</v>
      </c>
      <c r="O1418" s="80">
        <v>3528</v>
      </c>
      <c r="P1418" s="81">
        <v>282789</v>
      </c>
      <c r="Q1418" s="82">
        <v>9.5000000000000005E-5</v>
      </c>
      <c r="R1418" s="83">
        <v>26.864955000000002</v>
      </c>
      <c r="S1418" s="80">
        <v>0</v>
      </c>
      <c r="T1418" s="81"/>
      <c r="U1418" s="81">
        <v>0</v>
      </c>
      <c r="V1418" s="84">
        <v>7.8999999999999996E-5</v>
      </c>
      <c r="W1418" s="85">
        <v>0</v>
      </c>
      <c r="X1418" s="62"/>
      <c r="Y1418" s="9"/>
    </row>
    <row r="1419" spans="7:25" x14ac:dyDescent="0.3">
      <c r="G1419" s="77"/>
      <c r="H1419" s="62">
        <v>41</v>
      </c>
      <c r="I1419" s="62" t="s">
        <v>196</v>
      </c>
      <c r="J1419" s="78">
        <v>491</v>
      </c>
      <c r="K1419" s="79">
        <v>0</v>
      </c>
      <c r="L1419" s="80">
        <v>323615</v>
      </c>
      <c r="M1419" s="81">
        <v>5874</v>
      </c>
      <c r="N1419" s="80">
        <v>62839</v>
      </c>
      <c r="O1419" s="80">
        <v>3528</v>
      </c>
      <c r="P1419" s="81">
        <v>0</v>
      </c>
      <c r="Q1419" s="82">
        <v>0</v>
      </c>
      <c r="R1419" s="83">
        <v>0</v>
      </c>
      <c r="S1419" s="80">
        <v>0</v>
      </c>
      <c r="T1419" s="81"/>
      <c r="U1419" s="81">
        <v>0</v>
      </c>
      <c r="V1419" s="84">
        <v>0</v>
      </c>
      <c r="W1419" s="85">
        <v>0</v>
      </c>
      <c r="X1419" s="62"/>
      <c r="Y1419" s="9"/>
    </row>
    <row r="1420" spans="7:25" x14ac:dyDescent="0.3">
      <c r="G1420" s="77"/>
      <c r="H1420" s="62">
        <v>43</v>
      </c>
      <c r="I1420" s="62" t="s">
        <v>197</v>
      </c>
      <c r="J1420" s="78">
        <v>491</v>
      </c>
      <c r="K1420" s="79">
        <v>0</v>
      </c>
      <c r="L1420" s="80">
        <v>323615</v>
      </c>
      <c r="M1420" s="81">
        <v>5874</v>
      </c>
      <c r="N1420" s="80">
        <v>62839</v>
      </c>
      <c r="O1420" s="80">
        <v>3528</v>
      </c>
      <c r="P1420" s="81">
        <v>0</v>
      </c>
      <c r="Q1420" s="82">
        <v>3.2499999999999999E-4</v>
      </c>
      <c r="R1420" s="83">
        <v>0</v>
      </c>
      <c r="S1420" s="80">
        <v>0</v>
      </c>
      <c r="T1420" s="81"/>
      <c r="U1420" s="81">
        <v>0</v>
      </c>
      <c r="V1420" s="84">
        <v>3.5599999999999998E-4</v>
      </c>
      <c r="W1420" s="85">
        <v>0</v>
      </c>
      <c r="X1420" s="62"/>
      <c r="Y1420" s="9"/>
    </row>
    <row r="1421" spans="7:25" x14ac:dyDescent="0.3">
      <c r="G1421" s="77"/>
      <c r="H1421" s="62">
        <v>55</v>
      </c>
      <c r="I1421" s="62" t="s">
        <v>26</v>
      </c>
      <c r="J1421" s="78">
        <v>491</v>
      </c>
      <c r="K1421" s="79">
        <v>0.75</v>
      </c>
      <c r="L1421" s="80">
        <v>323615</v>
      </c>
      <c r="M1421" s="81">
        <v>5874</v>
      </c>
      <c r="N1421" s="80">
        <v>62839</v>
      </c>
      <c r="O1421" s="80">
        <v>3528</v>
      </c>
      <c r="P1421" s="81">
        <v>282789</v>
      </c>
      <c r="Q1421" s="82">
        <v>1.4799999999999999E-4</v>
      </c>
      <c r="R1421" s="83">
        <v>41.852771999999995</v>
      </c>
      <c r="S1421" s="80">
        <v>0</v>
      </c>
      <c r="T1421" s="81"/>
      <c r="U1421" s="81">
        <v>0</v>
      </c>
      <c r="V1421" s="84">
        <v>1.5699999999999999E-4</v>
      </c>
      <c r="W1421" s="85">
        <v>0</v>
      </c>
      <c r="X1421" s="62"/>
      <c r="Y1421" s="9"/>
    </row>
    <row r="1422" spans="7:25" x14ac:dyDescent="0.3">
      <c r="G1422" s="77"/>
      <c r="H1422" s="62">
        <v>56</v>
      </c>
      <c r="I1422" s="62" t="s">
        <v>14</v>
      </c>
      <c r="J1422" s="78">
        <v>491</v>
      </c>
      <c r="K1422" s="79">
        <v>0</v>
      </c>
      <c r="L1422" s="80">
        <v>323615</v>
      </c>
      <c r="M1422" s="81">
        <v>5874</v>
      </c>
      <c r="N1422" s="80">
        <v>62839</v>
      </c>
      <c r="O1422" s="80">
        <v>3528</v>
      </c>
      <c r="P1422" s="81">
        <v>0</v>
      </c>
      <c r="Q1422" s="82">
        <v>1.3370000000000001E-3</v>
      </c>
      <c r="R1422" s="83">
        <v>0</v>
      </c>
      <c r="S1422" s="80">
        <v>0</v>
      </c>
      <c r="T1422" s="81"/>
      <c r="U1422" s="81">
        <v>0</v>
      </c>
      <c r="V1422" s="84">
        <v>1.405E-3</v>
      </c>
      <c r="W1422" s="85">
        <v>0</v>
      </c>
      <c r="X1422" s="62"/>
      <c r="Y1422" s="9"/>
    </row>
    <row r="1423" spans="7:25" x14ac:dyDescent="0.3">
      <c r="G1423" s="77"/>
      <c r="H1423" s="62">
        <v>71</v>
      </c>
      <c r="I1423" s="62" t="s">
        <v>18</v>
      </c>
      <c r="J1423" s="78">
        <v>491</v>
      </c>
      <c r="K1423" s="79">
        <v>0</v>
      </c>
      <c r="L1423" s="80">
        <v>323615</v>
      </c>
      <c r="M1423" s="81">
        <v>5874</v>
      </c>
      <c r="N1423" s="80">
        <v>62839</v>
      </c>
      <c r="O1423" s="80">
        <v>3528</v>
      </c>
      <c r="P1423" s="81">
        <v>0</v>
      </c>
      <c r="Q1423" s="82">
        <v>1.0000000000000001E-5</v>
      </c>
      <c r="R1423" s="83">
        <v>0</v>
      </c>
      <c r="S1423" s="80">
        <v>0</v>
      </c>
      <c r="T1423" s="81"/>
      <c r="U1423" s="81">
        <v>0</v>
      </c>
      <c r="V1423" s="84">
        <v>1.1E-5</v>
      </c>
      <c r="W1423" s="85">
        <v>0</v>
      </c>
      <c r="X1423" s="62"/>
      <c r="Y1423" s="9"/>
    </row>
    <row r="1424" spans="7:25" x14ac:dyDescent="0.3">
      <c r="G1424" s="77"/>
      <c r="H1424" s="62">
        <v>72</v>
      </c>
      <c r="I1424" s="62" t="s">
        <v>28</v>
      </c>
      <c r="J1424" s="78">
        <v>491</v>
      </c>
      <c r="K1424" s="79">
        <v>0</v>
      </c>
      <c r="L1424" s="80">
        <v>323615</v>
      </c>
      <c r="M1424" s="81">
        <v>5874</v>
      </c>
      <c r="N1424" s="80">
        <v>62839</v>
      </c>
      <c r="O1424" s="80">
        <v>3528</v>
      </c>
      <c r="P1424" s="81">
        <v>0</v>
      </c>
      <c r="Q1424" s="82">
        <v>2.9999999999999997E-4</v>
      </c>
      <c r="R1424" s="83">
        <v>0</v>
      </c>
      <c r="S1424" s="80">
        <v>0</v>
      </c>
      <c r="T1424" s="81"/>
      <c r="U1424" s="81">
        <v>0</v>
      </c>
      <c r="V1424" s="84">
        <v>3.1799999999999998E-4</v>
      </c>
      <c r="W1424" s="85">
        <v>0</v>
      </c>
      <c r="X1424" s="62"/>
      <c r="Y1424" s="9"/>
    </row>
    <row r="1425" spans="7:25" x14ac:dyDescent="0.3">
      <c r="G1425" s="77"/>
      <c r="H1425" s="62">
        <v>97</v>
      </c>
      <c r="I1425" s="62" t="s">
        <v>3</v>
      </c>
      <c r="J1425" s="78">
        <v>491</v>
      </c>
      <c r="K1425" s="79">
        <v>0</v>
      </c>
      <c r="L1425" s="80">
        <v>323615</v>
      </c>
      <c r="M1425" s="81">
        <v>5874</v>
      </c>
      <c r="N1425" s="80">
        <v>62839</v>
      </c>
      <c r="O1425" s="80">
        <v>3528</v>
      </c>
      <c r="P1425" s="81">
        <v>0</v>
      </c>
      <c r="Q1425" s="82">
        <v>1.47E-4</v>
      </c>
      <c r="R1425" s="83">
        <v>0</v>
      </c>
      <c r="S1425" s="80">
        <v>0</v>
      </c>
      <c r="T1425" s="81"/>
      <c r="U1425" s="81">
        <v>0</v>
      </c>
      <c r="V1425" s="84">
        <v>1.54E-4</v>
      </c>
      <c r="W1425" s="85">
        <v>0</v>
      </c>
      <c r="X1425" s="62"/>
      <c r="Y1425" s="9"/>
    </row>
    <row r="1426" spans="7:25" x14ac:dyDescent="0.3">
      <c r="G1426" s="77"/>
      <c r="H1426" s="62">
        <v>104</v>
      </c>
      <c r="I1426" s="62" t="s">
        <v>88</v>
      </c>
      <c r="J1426" s="78">
        <v>491</v>
      </c>
      <c r="K1426" s="79">
        <v>0</v>
      </c>
      <c r="L1426" s="80">
        <v>323615</v>
      </c>
      <c r="M1426" s="81">
        <v>5874</v>
      </c>
      <c r="N1426" s="80">
        <v>62839</v>
      </c>
      <c r="O1426" s="80">
        <v>3528</v>
      </c>
      <c r="P1426" s="81">
        <v>0</v>
      </c>
      <c r="Q1426" s="82">
        <v>0</v>
      </c>
      <c r="R1426" s="83">
        <v>0</v>
      </c>
      <c r="S1426" s="80">
        <v>0</v>
      </c>
      <c r="T1426" s="81"/>
      <c r="U1426" s="81">
        <v>0</v>
      </c>
      <c r="V1426" s="84">
        <v>0</v>
      </c>
      <c r="W1426" s="85">
        <v>0</v>
      </c>
      <c r="X1426" s="62"/>
      <c r="Y1426" s="9"/>
    </row>
    <row r="1427" spans="7:25" x14ac:dyDescent="0.3">
      <c r="G1427" s="77"/>
      <c r="H1427" s="62">
        <v>117</v>
      </c>
      <c r="I1427" s="62" t="s">
        <v>21</v>
      </c>
      <c r="J1427" s="78">
        <v>491</v>
      </c>
      <c r="K1427" s="79">
        <v>0</v>
      </c>
      <c r="L1427" s="80">
        <v>323615</v>
      </c>
      <c r="M1427" s="81">
        <v>5874</v>
      </c>
      <c r="N1427" s="80">
        <v>62839</v>
      </c>
      <c r="O1427" s="80">
        <v>3528</v>
      </c>
      <c r="P1427" s="81">
        <v>0</v>
      </c>
      <c r="Q1427" s="82">
        <v>2.5700000000000001E-4</v>
      </c>
      <c r="R1427" s="83">
        <v>0</v>
      </c>
      <c r="S1427" s="80">
        <v>0</v>
      </c>
      <c r="T1427" s="81"/>
      <c r="U1427" s="81">
        <v>0</v>
      </c>
      <c r="V1427" s="84">
        <v>2.7300000000000002E-4</v>
      </c>
      <c r="W1427" s="85">
        <v>0</v>
      </c>
      <c r="X1427" s="62"/>
      <c r="Y1427" s="9"/>
    </row>
    <row r="1428" spans="7:25" x14ac:dyDescent="0.3">
      <c r="G1428" s="77"/>
      <c r="H1428" s="62">
        <v>118</v>
      </c>
      <c r="I1428" s="62" t="s">
        <v>198</v>
      </c>
      <c r="J1428" s="78">
        <v>491</v>
      </c>
      <c r="K1428" s="79">
        <v>0</v>
      </c>
      <c r="L1428" s="80">
        <v>323615</v>
      </c>
      <c r="M1428" s="81">
        <v>5874</v>
      </c>
      <c r="N1428" s="80">
        <v>62839</v>
      </c>
      <c r="O1428" s="80">
        <v>3528</v>
      </c>
      <c r="P1428" s="81">
        <v>0</v>
      </c>
      <c r="Q1428" s="82">
        <v>8.3999999999999995E-5</v>
      </c>
      <c r="R1428" s="83">
        <v>0</v>
      </c>
      <c r="S1428" s="80">
        <v>0</v>
      </c>
      <c r="T1428" s="81"/>
      <c r="U1428" s="81">
        <v>0</v>
      </c>
      <c r="V1428" s="84">
        <v>1.3899999999999999E-4</v>
      </c>
      <c r="W1428" s="85">
        <v>0</v>
      </c>
      <c r="X1428" s="62"/>
      <c r="Y1428" s="9"/>
    </row>
    <row r="1429" spans="7:25" x14ac:dyDescent="0.3">
      <c r="G1429" s="77"/>
      <c r="H1429" s="62">
        <v>127</v>
      </c>
      <c r="I1429" s="62" t="s">
        <v>161</v>
      </c>
      <c r="J1429" s="78">
        <v>491</v>
      </c>
      <c r="K1429" s="79">
        <v>0</v>
      </c>
      <c r="L1429" s="80">
        <v>323615</v>
      </c>
      <c r="M1429" s="81">
        <v>5874</v>
      </c>
      <c r="N1429" s="80">
        <v>62839</v>
      </c>
      <c r="O1429" s="80">
        <v>3528</v>
      </c>
      <c r="P1429" s="81">
        <v>0</v>
      </c>
      <c r="Q1429" s="82">
        <v>0</v>
      </c>
      <c r="R1429" s="83">
        <v>0</v>
      </c>
      <c r="S1429" s="80">
        <v>0</v>
      </c>
      <c r="T1429" s="81"/>
      <c r="U1429" s="81">
        <v>0</v>
      </c>
      <c r="V1429" s="84">
        <v>0</v>
      </c>
      <c r="W1429" s="85">
        <v>0</v>
      </c>
      <c r="X1429" s="62"/>
      <c r="Y1429" s="9"/>
    </row>
    <row r="1430" spans="7:25" x14ac:dyDescent="0.3">
      <c r="G1430" s="77"/>
      <c r="H1430" s="62">
        <v>129</v>
      </c>
      <c r="I1430" s="62" t="s">
        <v>91</v>
      </c>
      <c r="J1430" s="78">
        <v>491</v>
      </c>
      <c r="K1430" s="79">
        <v>0</v>
      </c>
      <c r="L1430" s="80">
        <v>323615</v>
      </c>
      <c r="M1430" s="81">
        <v>5874</v>
      </c>
      <c r="N1430" s="80">
        <v>62839</v>
      </c>
      <c r="O1430" s="80">
        <v>3528</v>
      </c>
      <c r="P1430" s="81">
        <v>0</v>
      </c>
      <c r="Q1430" s="82">
        <v>0</v>
      </c>
      <c r="R1430" s="83">
        <v>0</v>
      </c>
      <c r="S1430" s="80">
        <v>0</v>
      </c>
      <c r="T1430" s="81"/>
      <c r="U1430" s="81">
        <v>0</v>
      </c>
      <c r="V1430" s="84">
        <v>0</v>
      </c>
      <c r="W1430" s="85">
        <v>0</v>
      </c>
      <c r="X1430" s="62"/>
      <c r="Y1430" s="9"/>
    </row>
    <row r="1431" spans="7:25" ht="15" thickBot="1" x14ac:dyDescent="0.35">
      <c r="G1431" s="86"/>
      <c r="H1431" s="87"/>
      <c r="I1431" s="87"/>
      <c r="J1431" s="102"/>
      <c r="K1431" s="103"/>
      <c r="L1431" s="104"/>
      <c r="M1431" s="105"/>
      <c r="N1431" s="104"/>
      <c r="O1431" s="104"/>
      <c r="P1431" s="105"/>
      <c r="Q1431" s="106"/>
      <c r="R1431" s="107"/>
      <c r="S1431" s="104"/>
      <c r="T1431" s="105"/>
      <c r="U1431" s="105"/>
      <c r="V1431" s="99"/>
      <c r="W1431" s="93"/>
      <c r="X1431" s="62"/>
      <c r="Y1431" s="9"/>
    </row>
    <row r="1432" spans="7:25" x14ac:dyDescent="0.3">
      <c r="G1432" s="62">
        <v>127</v>
      </c>
      <c r="H1432" s="62" t="s">
        <v>161</v>
      </c>
      <c r="I1432" s="62"/>
      <c r="J1432" s="62"/>
      <c r="K1432" s="62"/>
      <c r="L1432" s="62"/>
      <c r="M1432" s="62"/>
      <c r="N1432" s="62"/>
      <c r="O1432" s="62"/>
      <c r="P1432" s="62"/>
      <c r="Q1432" s="62"/>
      <c r="R1432" s="89">
        <v>161053.122875</v>
      </c>
      <c r="S1432" s="62"/>
      <c r="T1432" s="62"/>
      <c r="U1432" s="62"/>
      <c r="V1432" s="62"/>
      <c r="W1432" s="89">
        <v>34405.813468500004</v>
      </c>
      <c r="X1432" s="89">
        <v>195458.93634350001</v>
      </c>
      <c r="Y1432" s="9"/>
    </row>
    <row r="1433" spans="7:25" x14ac:dyDescent="0.3">
      <c r="G1433" s="9"/>
      <c r="H1433" s="9"/>
      <c r="I1433" s="9"/>
      <c r="J1433" s="25"/>
      <c r="K1433" s="26"/>
      <c r="L1433" s="27"/>
      <c r="M1433" s="27"/>
      <c r="N1433" s="28"/>
      <c r="O1433" s="28"/>
      <c r="P1433" s="29"/>
      <c r="Q1433" s="30"/>
      <c r="R1433" s="27"/>
      <c r="S1433" s="28"/>
      <c r="T1433" s="28"/>
      <c r="U1433" s="31"/>
      <c r="V1433" s="30"/>
      <c r="W1433" s="9"/>
      <c r="X1433" s="9"/>
      <c r="Y1433" s="9"/>
    </row>
    <row r="1434" spans="7:25" x14ac:dyDescent="0.3">
      <c r="G1434" s="9"/>
      <c r="H1434" s="9"/>
      <c r="I1434" s="9"/>
      <c r="J1434" s="25"/>
      <c r="K1434" s="26"/>
      <c r="L1434" s="27"/>
      <c r="M1434" s="27"/>
      <c r="N1434" s="28"/>
      <c r="O1434" s="28"/>
      <c r="P1434" s="29"/>
      <c r="Q1434" s="30"/>
      <c r="R1434" s="27"/>
      <c r="S1434" s="28"/>
      <c r="T1434" s="28"/>
      <c r="U1434" s="31"/>
      <c r="V1434" s="30"/>
      <c r="W1434" s="9"/>
      <c r="X1434" s="9"/>
      <c r="Y1434" s="9"/>
    </row>
    <row r="1435" spans="7:25" x14ac:dyDescent="0.3">
      <c r="G1435" s="9"/>
      <c r="H1435" s="9"/>
      <c r="I1435" s="9"/>
      <c r="J1435" s="25"/>
      <c r="K1435" s="26"/>
      <c r="L1435" s="27"/>
      <c r="M1435" s="27"/>
      <c r="N1435" s="28"/>
      <c r="O1435" s="28"/>
      <c r="P1435" s="29"/>
      <c r="Q1435" s="30"/>
      <c r="R1435" s="27"/>
      <c r="S1435" s="28"/>
      <c r="T1435" s="28"/>
      <c r="U1435" s="31"/>
      <c r="V1435" s="30"/>
      <c r="W1435" s="9"/>
      <c r="X1435" s="9"/>
      <c r="Y1435" s="9"/>
    </row>
    <row r="1436" spans="7:25" x14ac:dyDescent="0.3">
      <c r="G1436" s="9"/>
      <c r="H1436" s="9"/>
      <c r="I1436" s="9"/>
      <c r="J1436" s="25"/>
      <c r="K1436" s="26"/>
      <c r="L1436" s="27"/>
      <c r="M1436" s="27"/>
      <c r="N1436" s="28"/>
      <c r="O1436" s="28"/>
      <c r="P1436" s="29"/>
      <c r="Q1436" s="30"/>
      <c r="R1436" s="27"/>
      <c r="S1436" s="28"/>
      <c r="T1436" s="28"/>
      <c r="U1436" s="31"/>
      <c r="V1436" s="30"/>
      <c r="W1436" s="9"/>
      <c r="X1436" s="9"/>
      <c r="Y1436" s="9"/>
    </row>
    <row r="1437" spans="7:25" x14ac:dyDescent="0.3">
      <c r="G1437" s="9"/>
      <c r="H1437" s="9"/>
      <c r="I1437" s="9"/>
      <c r="J1437" s="25"/>
      <c r="K1437" s="26"/>
      <c r="L1437" s="27"/>
      <c r="M1437" s="27"/>
      <c r="N1437" s="28"/>
      <c r="O1437" s="28"/>
      <c r="P1437" s="29"/>
      <c r="Q1437" s="30"/>
      <c r="R1437" s="27"/>
      <c r="S1437" s="28"/>
      <c r="T1437" s="28"/>
      <c r="U1437" s="31"/>
      <c r="V1437" s="30"/>
      <c r="W1437" s="9"/>
      <c r="X1437" s="9"/>
      <c r="Y1437" s="9"/>
    </row>
    <row r="1438" spans="7:25" x14ac:dyDescent="0.3">
      <c r="G1438" s="9"/>
      <c r="H1438" s="9"/>
      <c r="I1438" s="9"/>
      <c r="J1438" s="25"/>
      <c r="K1438" s="26"/>
      <c r="L1438" s="28"/>
      <c r="M1438" s="28"/>
      <c r="N1438" s="28"/>
      <c r="O1438" s="28"/>
      <c r="P1438" s="31"/>
      <c r="Q1438" s="30"/>
      <c r="R1438" s="28"/>
      <c r="S1438" s="28"/>
      <c r="T1438" s="28"/>
      <c r="U1438" s="31"/>
      <c r="V1438" s="30"/>
      <c r="W1438" s="9"/>
      <c r="X1438" s="9"/>
      <c r="Y1438" s="9"/>
    </row>
    <row r="1439" spans="7:25" ht="15.6" x14ac:dyDescent="0.3">
      <c r="G1439" s="37"/>
      <c r="H1439" s="37"/>
      <c r="I1439" s="9"/>
      <c r="J1439" s="25"/>
      <c r="K1439" s="26"/>
      <c r="L1439" s="28"/>
      <c r="M1439" s="28"/>
      <c r="N1439" s="28"/>
      <c r="O1439" s="28"/>
      <c r="P1439" s="31"/>
      <c r="Q1439" s="30"/>
      <c r="R1439" s="28"/>
      <c r="S1439" s="28"/>
      <c r="T1439" s="28"/>
      <c r="U1439" s="31"/>
      <c r="V1439" s="30"/>
      <c r="W1439" s="9"/>
      <c r="X1439" s="9"/>
      <c r="Y1439" s="9"/>
    </row>
    <row r="1440" spans="7:25" x14ac:dyDescent="0.3">
      <c r="G1440" s="9"/>
      <c r="H1440" s="9"/>
      <c r="I1440" s="9"/>
      <c r="J1440" s="25"/>
      <c r="K1440" s="26"/>
      <c r="L1440" s="27"/>
      <c r="M1440" s="27"/>
      <c r="N1440" s="28"/>
      <c r="O1440" s="28"/>
      <c r="P1440" s="29"/>
      <c r="Q1440" s="30"/>
      <c r="R1440" s="27"/>
      <c r="S1440" s="28"/>
      <c r="T1440" s="28"/>
      <c r="U1440" s="31"/>
      <c r="V1440" s="30"/>
      <c r="W1440" s="9"/>
      <c r="X1440" s="9"/>
      <c r="Y1440" s="9"/>
    </row>
    <row r="1441" spans="7:25" x14ac:dyDescent="0.3">
      <c r="G1441" s="9"/>
      <c r="H1441" s="9"/>
      <c r="I1441" s="9"/>
      <c r="J1441" s="25"/>
      <c r="K1441" s="26"/>
      <c r="L1441" s="27"/>
      <c r="M1441" s="27"/>
      <c r="N1441" s="28"/>
      <c r="O1441" s="28"/>
      <c r="P1441" s="29"/>
      <c r="Q1441" s="30"/>
      <c r="R1441" s="27"/>
      <c r="S1441" s="28"/>
      <c r="T1441" s="28"/>
      <c r="U1441" s="31"/>
      <c r="V1441" s="30"/>
      <c r="W1441" s="9"/>
      <c r="X1441" s="9"/>
      <c r="Y1441" s="9"/>
    </row>
    <row r="1442" spans="7:25" x14ac:dyDescent="0.3">
      <c r="G1442" s="9"/>
      <c r="H1442" s="9"/>
      <c r="I1442" s="9"/>
      <c r="J1442" s="25"/>
      <c r="K1442" s="26"/>
      <c r="L1442" s="27"/>
      <c r="M1442" s="27"/>
      <c r="N1442" s="28"/>
      <c r="O1442" s="28"/>
      <c r="P1442" s="29"/>
      <c r="Q1442" s="30"/>
      <c r="R1442" s="27"/>
      <c r="S1442" s="28"/>
      <c r="T1442" s="28"/>
      <c r="U1442" s="31"/>
      <c r="V1442" s="30"/>
      <c r="W1442" s="9"/>
      <c r="X1442" s="9"/>
      <c r="Y1442" s="9"/>
    </row>
    <row r="1443" spans="7:25" x14ac:dyDescent="0.3">
      <c r="G1443" s="9"/>
      <c r="H1443" s="9"/>
      <c r="I1443" s="9"/>
      <c r="J1443" s="25"/>
      <c r="K1443" s="26"/>
      <c r="L1443" s="27"/>
      <c r="M1443" s="27"/>
      <c r="N1443" s="28"/>
      <c r="O1443" s="28"/>
      <c r="P1443" s="29"/>
      <c r="Q1443" s="30"/>
      <c r="R1443" s="27"/>
      <c r="S1443" s="28"/>
      <c r="T1443" s="28"/>
      <c r="U1443" s="31"/>
      <c r="V1443" s="30"/>
      <c r="W1443" s="9"/>
      <c r="X1443" s="9"/>
      <c r="Y1443" s="9"/>
    </row>
    <row r="1444" spans="7:25" x14ac:dyDescent="0.3">
      <c r="G1444" s="9"/>
      <c r="H1444" s="9"/>
      <c r="I1444" s="9"/>
      <c r="J1444" s="25"/>
      <c r="K1444" s="26"/>
      <c r="L1444" s="27"/>
      <c r="M1444" s="27"/>
      <c r="N1444" s="28"/>
      <c r="O1444" s="28"/>
      <c r="P1444" s="29"/>
      <c r="Q1444" s="30"/>
      <c r="R1444" s="27"/>
      <c r="S1444" s="28"/>
      <c r="T1444" s="28"/>
      <c r="U1444" s="31"/>
      <c r="V1444" s="30"/>
      <c r="W1444" s="9"/>
      <c r="X1444" s="9"/>
      <c r="Y1444" s="9"/>
    </row>
    <row r="1445" spans="7:25" x14ac:dyDescent="0.3">
      <c r="G1445" s="9"/>
      <c r="H1445" s="9"/>
      <c r="I1445" s="9"/>
      <c r="J1445" s="25"/>
      <c r="K1445" s="26"/>
      <c r="L1445" s="27"/>
      <c r="M1445" s="27"/>
      <c r="N1445" s="28"/>
      <c r="O1445" s="28"/>
      <c r="P1445" s="29"/>
      <c r="Q1445" s="30"/>
      <c r="R1445" s="27"/>
      <c r="S1445" s="28"/>
      <c r="T1445" s="28"/>
      <c r="U1445" s="31"/>
      <c r="V1445" s="30"/>
      <c r="W1445" s="9"/>
      <c r="X1445" s="9"/>
      <c r="Y1445" s="9"/>
    </row>
    <row r="1446" spans="7:25" x14ac:dyDescent="0.3">
      <c r="G1446" s="9"/>
      <c r="H1446" s="9"/>
      <c r="I1446" s="9"/>
      <c r="J1446" s="25"/>
      <c r="K1446" s="26"/>
      <c r="L1446" s="27"/>
      <c r="M1446" s="27"/>
      <c r="N1446" s="28"/>
      <c r="O1446" s="28"/>
      <c r="P1446" s="29"/>
      <c r="Q1446" s="30"/>
      <c r="R1446" s="27"/>
      <c r="S1446" s="28"/>
      <c r="T1446" s="28"/>
      <c r="U1446" s="31"/>
      <c r="V1446" s="30"/>
      <c r="W1446" s="9"/>
      <c r="X1446" s="9"/>
      <c r="Y1446" s="9"/>
    </row>
    <row r="1447" spans="7:25" x14ac:dyDescent="0.3">
      <c r="G1447" s="9"/>
      <c r="H1447" s="9"/>
      <c r="I1447" s="9"/>
      <c r="J1447" s="25"/>
      <c r="K1447" s="26"/>
      <c r="L1447" s="27"/>
      <c r="M1447" s="27"/>
      <c r="N1447" s="28"/>
      <c r="O1447" s="28"/>
      <c r="P1447" s="29"/>
      <c r="Q1447" s="30"/>
      <c r="R1447" s="27"/>
      <c r="S1447" s="28"/>
      <c r="T1447" s="28"/>
      <c r="U1447" s="31"/>
      <c r="V1447" s="30"/>
      <c r="W1447" s="9"/>
      <c r="X1447" s="9"/>
      <c r="Y1447" s="9"/>
    </row>
    <row r="1448" spans="7:25" x14ac:dyDescent="0.3">
      <c r="G1448" s="9"/>
      <c r="H1448" s="9"/>
      <c r="I1448" s="9"/>
      <c r="J1448" s="25"/>
      <c r="K1448" s="26"/>
      <c r="L1448" s="27"/>
      <c r="M1448" s="27"/>
      <c r="N1448" s="28"/>
      <c r="O1448" s="28"/>
      <c r="P1448" s="29"/>
      <c r="Q1448" s="30"/>
      <c r="R1448" s="27"/>
      <c r="S1448" s="28"/>
      <c r="T1448" s="28"/>
      <c r="U1448" s="31"/>
      <c r="V1448" s="30"/>
      <c r="W1448" s="9"/>
      <c r="X1448" s="9"/>
      <c r="Y1448" s="9"/>
    </row>
    <row r="1449" spans="7:25" x14ac:dyDescent="0.3">
      <c r="G1449" s="9"/>
      <c r="H1449" s="9"/>
      <c r="I1449" s="9"/>
      <c r="J1449" s="25"/>
      <c r="K1449" s="26"/>
      <c r="L1449" s="27"/>
      <c r="M1449" s="27"/>
      <c r="N1449" s="28"/>
      <c r="O1449" s="28"/>
      <c r="P1449" s="29"/>
      <c r="Q1449" s="30"/>
      <c r="R1449" s="27"/>
      <c r="S1449" s="28"/>
      <c r="T1449" s="28"/>
      <c r="U1449" s="31"/>
      <c r="V1449" s="30"/>
      <c r="W1449" s="9"/>
      <c r="X1449" s="9"/>
      <c r="Y1449" s="9"/>
    </row>
    <row r="1450" spans="7:25" x14ac:dyDescent="0.3">
      <c r="G1450" s="9"/>
      <c r="H1450" s="9"/>
      <c r="I1450" s="9"/>
      <c r="J1450" s="25"/>
      <c r="K1450" s="26"/>
      <c r="L1450" s="27"/>
      <c r="M1450" s="27"/>
      <c r="N1450" s="28"/>
      <c r="O1450" s="28"/>
      <c r="P1450" s="29"/>
      <c r="Q1450" s="30"/>
      <c r="R1450" s="27"/>
      <c r="S1450" s="28"/>
      <c r="T1450" s="28"/>
      <c r="U1450" s="31"/>
      <c r="V1450" s="30"/>
      <c r="W1450" s="9"/>
      <c r="X1450" s="9"/>
      <c r="Y1450" s="9"/>
    </row>
    <row r="1451" spans="7:25" x14ac:dyDescent="0.3">
      <c r="G1451" s="9"/>
      <c r="H1451" s="9"/>
      <c r="I1451" s="9"/>
      <c r="J1451" s="25"/>
      <c r="K1451" s="26"/>
      <c r="L1451" s="27"/>
      <c r="M1451" s="27"/>
      <c r="N1451" s="28"/>
      <c r="O1451" s="28"/>
      <c r="P1451" s="29"/>
      <c r="Q1451" s="30"/>
      <c r="R1451" s="27"/>
      <c r="S1451" s="28"/>
      <c r="T1451" s="28"/>
      <c r="U1451" s="31"/>
      <c r="V1451" s="30"/>
      <c r="W1451" s="9"/>
      <c r="X1451" s="9"/>
      <c r="Y1451" s="9"/>
    </row>
    <row r="1452" spans="7:25" x14ac:dyDescent="0.3">
      <c r="G1452" s="9"/>
      <c r="H1452" s="9"/>
      <c r="I1452" s="9"/>
      <c r="J1452" s="25"/>
      <c r="K1452" s="26"/>
      <c r="L1452" s="27"/>
      <c r="M1452" s="27"/>
      <c r="N1452" s="28"/>
      <c r="O1452" s="28"/>
      <c r="P1452" s="29"/>
      <c r="Q1452" s="30"/>
      <c r="R1452" s="27"/>
      <c r="S1452" s="28"/>
      <c r="T1452" s="28"/>
      <c r="U1452" s="31"/>
      <c r="V1452" s="30"/>
      <c r="W1452" s="9"/>
      <c r="X1452" s="9"/>
      <c r="Y1452" s="9"/>
    </row>
    <row r="1453" spans="7:25" x14ac:dyDescent="0.3">
      <c r="G1453" s="9"/>
      <c r="H1453" s="9"/>
      <c r="I1453" s="9"/>
      <c r="J1453" s="25"/>
      <c r="K1453" s="26"/>
      <c r="L1453" s="27"/>
      <c r="M1453" s="27"/>
      <c r="N1453" s="28"/>
      <c r="O1453" s="28"/>
      <c r="P1453" s="29"/>
      <c r="Q1453" s="30"/>
      <c r="R1453" s="27"/>
      <c r="S1453" s="28"/>
      <c r="T1453" s="28"/>
      <c r="U1453" s="31"/>
      <c r="V1453" s="30"/>
      <c r="W1453" s="9"/>
      <c r="X1453" s="9"/>
      <c r="Y1453" s="9"/>
    </row>
    <row r="1454" spans="7:25" x14ac:dyDescent="0.3">
      <c r="G1454" s="9"/>
      <c r="H1454" s="9"/>
      <c r="I1454" s="9"/>
      <c r="J1454" s="25"/>
      <c r="K1454" s="26"/>
      <c r="L1454" s="27"/>
      <c r="M1454" s="27"/>
      <c r="N1454" s="28"/>
      <c r="O1454" s="28"/>
      <c r="P1454" s="29"/>
      <c r="Q1454" s="30"/>
      <c r="R1454" s="27"/>
      <c r="S1454" s="28"/>
      <c r="T1454" s="28"/>
      <c r="U1454" s="31"/>
      <c r="V1454" s="30"/>
      <c r="W1454" s="9"/>
      <c r="X1454" s="9"/>
      <c r="Y1454" s="9"/>
    </row>
    <row r="1455" spans="7:25" x14ac:dyDescent="0.3">
      <c r="G1455" s="9"/>
      <c r="H1455" s="9"/>
      <c r="I1455" s="9"/>
      <c r="J1455" s="25"/>
      <c r="K1455" s="26"/>
      <c r="L1455" s="27"/>
      <c r="M1455" s="27"/>
      <c r="N1455" s="28"/>
      <c r="O1455" s="28"/>
      <c r="P1455" s="29"/>
      <c r="Q1455" s="30"/>
      <c r="R1455" s="27"/>
      <c r="S1455" s="28"/>
      <c r="T1455" s="28"/>
      <c r="U1455" s="31"/>
      <c r="V1455" s="30"/>
      <c r="W1455" s="9"/>
      <c r="X1455" s="9"/>
      <c r="Y1455" s="9"/>
    </row>
    <row r="1456" spans="7:25" x14ac:dyDescent="0.3">
      <c r="G1456" s="9"/>
      <c r="H1456" s="9"/>
      <c r="I1456" s="9"/>
      <c r="J1456" s="25"/>
      <c r="K1456" s="26"/>
      <c r="L1456" s="27"/>
      <c r="M1456" s="27"/>
      <c r="N1456" s="28"/>
      <c r="O1456" s="28"/>
      <c r="P1456" s="29"/>
      <c r="Q1456" s="30"/>
      <c r="R1456" s="27"/>
      <c r="S1456" s="28"/>
      <c r="T1456" s="28"/>
      <c r="U1456" s="31"/>
      <c r="V1456" s="30"/>
      <c r="W1456" s="9"/>
      <c r="X1456" s="9"/>
      <c r="Y1456" s="9"/>
    </row>
    <row r="1457" spans="7:25" x14ac:dyDescent="0.3">
      <c r="G1457" s="9"/>
      <c r="H1457" s="9"/>
      <c r="I1457" s="9"/>
      <c r="J1457" s="25"/>
      <c r="K1457" s="26"/>
      <c r="L1457" s="27"/>
      <c r="M1457" s="27"/>
      <c r="N1457" s="28"/>
      <c r="O1457" s="28"/>
      <c r="P1457" s="29"/>
      <c r="Q1457" s="30"/>
      <c r="R1457" s="27"/>
      <c r="S1457" s="28"/>
      <c r="T1457" s="28"/>
      <c r="U1457" s="31"/>
      <c r="V1457" s="30"/>
      <c r="W1457" s="9"/>
      <c r="X1457" s="9"/>
      <c r="Y1457" s="9"/>
    </row>
    <row r="1458" spans="7:25" x14ac:dyDescent="0.3">
      <c r="G1458" s="9"/>
      <c r="H1458" s="9"/>
      <c r="I1458" s="9"/>
      <c r="J1458" s="25"/>
      <c r="K1458" s="26"/>
      <c r="L1458" s="27"/>
      <c r="M1458" s="27"/>
      <c r="N1458" s="28"/>
      <c r="O1458" s="28"/>
      <c r="P1458" s="29"/>
      <c r="Q1458" s="30"/>
      <c r="R1458" s="27"/>
      <c r="S1458" s="28"/>
      <c r="T1458" s="28"/>
      <c r="U1458" s="31"/>
      <c r="V1458" s="30"/>
      <c r="W1458" s="9"/>
      <c r="X1458" s="9"/>
      <c r="Y1458" s="9"/>
    </row>
    <row r="1459" spans="7:25" x14ac:dyDescent="0.3">
      <c r="G1459" s="9"/>
      <c r="H1459" s="9"/>
      <c r="I1459" s="9"/>
      <c r="J1459" s="25"/>
      <c r="K1459" s="26"/>
      <c r="L1459" s="27"/>
      <c r="M1459" s="27"/>
      <c r="N1459" s="28"/>
      <c r="O1459" s="28"/>
      <c r="P1459" s="29"/>
      <c r="Q1459" s="30"/>
      <c r="R1459" s="27"/>
      <c r="S1459" s="28"/>
      <c r="T1459" s="28"/>
      <c r="U1459" s="31"/>
      <c r="V1459" s="30"/>
      <c r="W1459" s="9"/>
      <c r="X1459" s="9"/>
      <c r="Y1459" s="9"/>
    </row>
    <row r="1460" spans="7:25" x14ac:dyDescent="0.3">
      <c r="G1460" s="9"/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  <c r="S1460" s="9"/>
      <c r="T1460" s="9"/>
      <c r="U1460" s="9"/>
      <c r="V1460" s="9"/>
      <c r="W1460" s="9"/>
      <c r="X1460" s="9"/>
      <c r="Y1460" s="9"/>
    </row>
    <row r="1461" spans="7:25" x14ac:dyDescent="0.3">
      <c r="G1461" s="9"/>
      <c r="H1461" s="9"/>
      <c r="I1461" s="9"/>
      <c r="J1461" s="25"/>
      <c r="K1461" s="26"/>
      <c r="L1461" s="28"/>
      <c r="M1461" s="28"/>
      <c r="N1461" s="28"/>
      <c r="O1461" s="28"/>
      <c r="P1461" s="31"/>
      <c r="Q1461" s="30"/>
      <c r="R1461" s="28"/>
      <c r="S1461" s="28"/>
      <c r="T1461" s="28"/>
      <c r="U1461" s="31"/>
      <c r="V1461" s="30"/>
      <c r="W1461" s="36"/>
      <c r="X1461" s="9"/>
      <c r="Y1461" s="9"/>
    </row>
    <row r="1462" spans="7:25" x14ac:dyDescent="0.3">
      <c r="G1462" s="9"/>
      <c r="H1462" s="9"/>
      <c r="I1462" s="9"/>
      <c r="J1462" s="25"/>
      <c r="K1462" s="26"/>
      <c r="L1462" s="28"/>
      <c r="M1462" s="28"/>
      <c r="N1462" s="28"/>
      <c r="O1462" s="28"/>
      <c r="P1462" s="31"/>
      <c r="Q1462" s="30"/>
      <c r="R1462" s="28"/>
      <c r="S1462" s="28"/>
      <c r="T1462" s="28"/>
      <c r="U1462" s="31"/>
      <c r="V1462" s="30"/>
      <c r="W1462" s="9"/>
      <c r="X1462" s="9"/>
      <c r="Y1462" s="9"/>
    </row>
    <row r="1463" spans="7:25" x14ac:dyDescent="0.3">
      <c r="G1463" s="9"/>
      <c r="H1463" s="9"/>
      <c r="I1463" s="9"/>
      <c r="J1463" s="10"/>
      <c r="K1463" s="11"/>
      <c r="L1463" s="12"/>
      <c r="M1463" s="12"/>
      <c r="N1463" s="12"/>
      <c r="O1463" s="12"/>
      <c r="P1463" s="13"/>
      <c r="Q1463" s="14"/>
      <c r="R1463" s="12"/>
      <c r="S1463" s="12"/>
      <c r="T1463" s="12"/>
      <c r="U1463" s="13"/>
      <c r="V1463" s="14"/>
      <c r="W1463" s="9"/>
      <c r="X1463" s="9"/>
      <c r="Y1463" s="9"/>
    </row>
    <row r="1464" spans="7:25" ht="15.6" x14ac:dyDescent="0.3">
      <c r="G1464" s="37"/>
      <c r="H1464" s="37"/>
      <c r="I1464" s="9"/>
      <c r="J1464" s="25"/>
      <c r="K1464" s="26"/>
      <c r="L1464" s="28"/>
      <c r="M1464" s="28"/>
      <c r="N1464" s="28"/>
      <c r="O1464" s="28"/>
      <c r="P1464" s="31"/>
      <c r="Q1464" s="30"/>
      <c r="R1464" s="28"/>
      <c r="S1464" s="28"/>
      <c r="T1464" s="28"/>
      <c r="U1464" s="31"/>
      <c r="V1464" s="30"/>
      <c r="W1464" s="9"/>
      <c r="X1464" s="9"/>
      <c r="Y1464" s="9"/>
    </row>
    <row r="1465" spans="7:25" x14ac:dyDescent="0.3">
      <c r="G1465" s="9"/>
      <c r="H1465" s="9"/>
      <c r="I1465" s="9"/>
      <c r="J1465" s="25"/>
      <c r="K1465" s="26"/>
      <c r="L1465" s="27"/>
      <c r="M1465" s="27"/>
      <c r="N1465" s="28"/>
      <c r="O1465" s="28"/>
      <c r="P1465" s="29"/>
      <c r="Q1465" s="30"/>
      <c r="R1465" s="27"/>
      <c r="S1465" s="28"/>
      <c r="T1465" s="28"/>
      <c r="U1465" s="31"/>
      <c r="V1465" s="30"/>
      <c r="W1465" s="9"/>
      <c r="X1465" s="9"/>
      <c r="Y1465" s="9"/>
    </row>
    <row r="1466" spans="7:25" x14ac:dyDescent="0.3">
      <c r="G1466" s="9"/>
      <c r="H1466" s="9"/>
      <c r="I1466" s="9"/>
      <c r="J1466" s="25"/>
      <c r="K1466" s="26"/>
      <c r="L1466" s="27"/>
      <c r="M1466" s="27"/>
      <c r="N1466" s="28"/>
      <c r="O1466" s="28"/>
      <c r="P1466" s="29"/>
      <c r="Q1466" s="30"/>
      <c r="R1466" s="27"/>
      <c r="S1466" s="28"/>
      <c r="T1466" s="28"/>
      <c r="U1466" s="31"/>
      <c r="V1466" s="30"/>
      <c r="W1466" s="9"/>
      <c r="X1466" s="9"/>
      <c r="Y1466" s="9"/>
    </row>
    <row r="1467" spans="7:25" x14ac:dyDescent="0.3">
      <c r="G1467" s="9"/>
      <c r="H1467" s="9"/>
      <c r="I1467" s="9"/>
      <c r="J1467" s="25"/>
      <c r="K1467" s="26"/>
      <c r="L1467" s="27"/>
      <c r="M1467" s="27"/>
      <c r="N1467" s="28"/>
      <c r="O1467" s="28"/>
      <c r="P1467" s="29"/>
      <c r="Q1467" s="30"/>
      <c r="R1467" s="27"/>
      <c r="S1467" s="28"/>
      <c r="T1467" s="28"/>
      <c r="U1467" s="31"/>
      <c r="V1467" s="30"/>
      <c r="W1467" s="9"/>
      <c r="X1467" s="9"/>
      <c r="Y1467" s="9"/>
    </row>
    <row r="1468" spans="7:25" x14ac:dyDescent="0.3">
      <c r="G1468" s="9"/>
      <c r="H1468" s="9"/>
      <c r="I1468" s="9"/>
      <c r="J1468" s="25"/>
      <c r="K1468" s="26"/>
      <c r="L1468" s="27"/>
      <c r="M1468" s="27"/>
      <c r="N1468" s="28"/>
      <c r="O1468" s="28"/>
      <c r="P1468" s="29"/>
      <c r="Q1468" s="30"/>
      <c r="R1468" s="27"/>
      <c r="S1468" s="28"/>
      <c r="T1468" s="28"/>
      <c r="U1468" s="31"/>
      <c r="V1468" s="30"/>
      <c r="W1468" s="9"/>
      <c r="X1468" s="9"/>
      <c r="Y1468" s="9"/>
    </row>
    <row r="1469" spans="7:25" x14ac:dyDescent="0.3">
      <c r="G1469" s="9"/>
      <c r="H1469" s="9"/>
      <c r="I1469" s="9"/>
      <c r="J1469" s="25"/>
      <c r="K1469" s="26"/>
      <c r="L1469" s="27"/>
      <c r="M1469" s="27"/>
      <c r="N1469" s="28"/>
      <c r="O1469" s="28"/>
      <c r="P1469" s="29"/>
      <c r="Q1469" s="30"/>
      <c r="R1469" s="27"/>
      <c r="S1469" s="28"/>
      <c r="T1469" s="28"/>
      <c r="U1469" s="31"/>
      <c r="V1469" s="30"/>
      <c r="W1469" s="9"/>
      <c r="X1469" s="9"/>
      <c r="Y1469" s="9"/>
    </row>
    <row r="1470" spans="7:25" x14ac:dyDescent="0.3">
      <c r="G1470" s="9"/>
      <c r="H1470" s="9"/>
      <c r="I1470" s="9"/>
      <c r="J1470" s="25"/>
      <c r="K1470" s="26"/>
      <c r="L1470" s="27"/>
      <c r="M1470" s="27"/>
      <c r="N1470" s="28"/>
      <c r="O1470" s="28"/>
      <c r="P1470" s="29"/>
      <c r="Q1470" s="30"/>
      <c r="R1470" s="27"/>
      <c r="S1470" s="28"/>
      <c r="T1470" s="28"/>
      <c r="U1470" s="31"/>
      <c r="V1470" s="30"/>
      <c r="W1470" s="9"/>
      <c r="X1470" s="9"/>
      <c r="Y1470" s="9"/>
    </row>
    <row r="1471" spans="7:25" x14ac:dyDescent="0.3">
      <c r="G1471" s="9"/>
      <c r="H1471" s="9"/>
      <c r="I1471" s="9"/>
      <c r="J1471" s="25"/>
      <c r="K1471" s="26"/>
      <c r="L1471" s="27"/>
      <c r="M1471" s="27"/>
      <c r="N1471" s="28"/>
      <c r="O1471" s="28"/>
      <c r="P1471" s="29"/>
      <c r="Q1471" s="30"/>
      <c r="R1471" s="27"/>
      <c r="S1471" s="28"/>
      <c r="T1471" s="28"/>
      <c r="U1471" s="31"/>
      <c r="V1471" s="30"/>
      <c r="W1471" s="9"/>
      <c r="X1471" s="9"/>
      <c r="Y1471" s="9"/>
    </row>
    <row r="1472" spans="7:25" x14ac:dyDescent="0.3">
      <c r="G1472" s="9"/>
      <c r="H1472" s="9"/>
      <c r="I1472" s="9"/>
      <c r="J1472" s="25"/>
      <c r="K1472" s="26"/>
      <c r="L1472" s="27"/>
      <c r="M1472" s="27"/>
      <c r="N1472" s="28"/>
      <c r="O1472" s="28"/>
      <c r="P1472" s="29"/>
      <c r="Q1472" s="30"/>
      <c r="R1472" s="27"/>
      <c r="S1472" s="28"/>
      <c r="T1472" s="28"/>
      <c r="U1472" s="31"/>
      <c r="V1472" s="30"/>
      <c r="W1472" s="9"/>
      <c r="X1472" s="9"/>
      <c r="Y1472" s="9"/>
    </row>
    <row r="1473" spans="7:25" x14ac:dyDescent="0.3">
      <c r="G1473" s="9"/>
      <c r="H1473" s="9"/>
      <c r="I1473" s="9"/>
      <c r="J1473" s="25"/>
      <c r="K1473" s="26"/>
      <c r="L1473" s="27"/>
      <c r="M1473" s="27"/>
      <c r="N1473" s="28"/>
      <c r="O1473" s="28"/>
      <c r="P1473" s="29"/>
      <c r="Q1473" s="30"/>
      <c r="R1473" s="27"/>
      <c r="S1473" s="28"/>
      <c r="T1473" s="28"/>
      <c r="U1473" s="31"/>
      <c r="V1473" s="30"/>
      <c r="W1473" s="9"/>
      <c r="X1473" s="9"/>
      <c r="Y1473" s="9"/>
    </row>
    <row r="1474" spans="7:25" x14ac:dyDescent="0.3">
      <c r="G1474" s="9"/>
      <c r="H1474" s="9"/>
      <c r="I1474" s="9"/>
      <c r="J1474" s="25"/>
      <c r="K1474" s="26"/>
      <c r="L1474" s="27"/>
      <c r="M1474" s="27"/>
      <c r="N1474" s="28"/>
      <c r="O1474" s="28"/>
      <c r="P1474" s="29"/>
      <c r="Q1474" s="30"/>
      <c r="R1474" s="27"/>
      <c r="S1474" s="28"/>
      <c r="T1474" s="28"/>
      <c r="U1474" s="31"/>
      <c r="V1474" s="30"/>
      <c r="W1474" s="9"/>
      <c r="X1474" s="9"/>
      <c r="Y1474" s="9"/>
    </row>
    <row r="1475" spans="7:25" x14ac:dyDescent="0.3">
      <c r="G1475" s="9"/>
      <c r="H1475" s="9"/>
      <c r="I1475" s="9"/>
      <c r="J1475" s="25"/>
      <c r="K1475" s="26"/>
      <c r="L1475" s="27"/>
      <c r="M1475" s="27"/>
      <c r="N1475" s="28"/>
      <c r="O1475" s="28"/>
      <c r="P1475" s="29"/>
      <c r="Q1475" s="30"/>
      <c r="R1475" s="27"/>
      <c r="S1475" s="28"/>
      <c r="T1475" s="28"/>
      <c r="U1475" s="31"/>
      <c r="V1475" s="30"/>
      <c r="W1475" s="9"/>
      <c r="X1475" s="9"/>
      <c r="Y1475" s="9"/>
    </row>
    <row r="1476" spans="7:25" x14ac:dyDescent="0.3">
      <c r="G1476" s="9"/>
      <c r="H1476" s="9"/>
      <c r="I1476" s="9"/>
      <c r="J1476" s="25"/>
      <c r="K1476" s="26"/>
      <c r="L1476" s="27"/>
      <c r="M1476" s="27"/>
      <c r="N1476" s="28"/>
      <c r="O1476" s="28"/>
      <c r="P1476" s="29"/>
      <c r="Q1476" s="30"/>
      <c r="R1476" s="27"/>
      <c r="S1476" s="28"/>
      <c r="T1476" s="28"/>
      <c r="U1476" s="31"/>
      <c r="V1476" s="30"/>
      <c r="W1476" s="9"/>
      <c r="X1476" s="9"/>
      <c r="Y1476" s="9"/>
    </row>
    <row r="1477" spans="7:25" x14ac:dyDescent="0.3">
      <c r="G1477" s="9"/>
      <c r="H1477" s="9"/>
      <c r="I1477" s="9"/>
      <c r="J1477" s="25"/>
      <c r="K1477" s="26"/>
      <c r="L1477" s="27"/>
      <c r="M1477" s="27"/>
      <c r="N1477" s="28"/>
      <c r="O1477" s="28"/>
      <c r="P1477" s="29"/>
      <c r="Q1477" s="30"/>
      <c r="R1477" s="27"/>
      <c r="S1477" s="28"/>
      <c r="T1477" s="28"/>
      <c r="U1477" s="31"/>
      <c r="V1477" s="30"/>
      <c r="W1477" s="9"/>
      <c r="X1477" s="9"/>
      <c r="Y1477" s="9"/>
    </row>
    <row r="1478" spans="7:25" x14ac:dyDescent="0.3">
      <c r="G1478" s="9"/>
      <c r="H1478" s="9"/>
      <c r="I1478" s="9"/>
      <c r="J1478" s="25"/>
      <c r="K1478" s="26"/>
      <c r="L1478" s="27"/>
      <c r="M1478" s="27"/>
      <c r="N1478" s="28"/>
      <c r="O1478" s="28"/>
      <c r="P1478" s="29"/>
      <c r="Q1478" s="30"/>
      <c r="R1478" s="27"/>
      <c r="S1478" s="28"/>
      <c r="T1478" s="28"/>
      <c r="U1478" s="31"/>
      <c r="V1478" s="30"/>
      <c r="W1478" s="9"/>
      <c r="X1478" s="9"/>
      <c r="Y1478" s="9"/>
    </row>
    <row r="1479" spans="7:25" x14ac:dyDescent="0.3">
      <c r="G1479" s="9"/>
      <c r="H1479" s="9"/>
      <c r="I1479" s="9"/>
      <c r="J1479" s="25"/>
      <c r="K1479" s="26"/>
      <c r="L1479" s="27"/>
      <c r="M1479" s="27"/>
      <c r="N1479" s="28"/>
      <c r="O1479" s="28"/>
      <c r="P1479" s="29"/>
      <c r="Q1479" s="30"/>
      <c r="R1479" s="27"/>
      <c r="S1479" s="28"/>
      <c r="T1479" s="28"/>
      <c r="U1479" s="31"/>
      <c r="V1479" s="30"/>
      <c r="W1479" s="9"/>
      <c r="X1479" s="9"/>
      <c r="Y1479" s="9"/>
    </row>
    <row r="1480" spans="7:25" x14ac:dyDescent="0.3">
      <c r="G1480" s="9"/>
      <c r="H1480" s="9"/>
      <c r="I1480" s="9"/>
      <c r="J1480" s="25"/>
      <c r="K1480" s="26"/>
      <c r="L1480" s="27"/>
      <c r="M1480" s="27"/>
      <c r="N1480" s="28"/>
      <c r="O1480" s="28"/>
      <c r="P1480" s="29"/>
      <c r="Q1480" s="30"/>
      <c r="R1480" s="27"/>
      <c r="S1480" s="28"/>
      <c r="T1480" s="28"/>
      <c r="U1480" s="31"/>
      <c r="V1480" s="30"/>
      <c r="W1480" s="9"/>
      <c r="X1480" s="9"/>
      <c r="Y1480" s="9"/>
    </row>
    <row r="1481" spans="7:25" x14ac:dyDescent="0.3">
      <c r="G1481" s="9"/>
      <c r="H1481" s="9"/>
      <c r="I1481" s="9"/>
      <c r="J1481" s="25"/>
      <c r="K1481" s="26"/>
      <c r="L1481" s="27"/>
      <c r="M1481" s="27"/>
      <c r="N1481" s="28"/>
      <c r="O1481" s="28"/>
      <c r="P1481" s="29"/>
      <c r="Q1481" s="30"/>
      <c r="R1481" s="27"/>
      <c r="S1481" s="28"/>
      <c r="T1481" s="28"/>
      <c r="U1481" s="31"/>
      <c r="V1481" s="30"/>
      <c r="W1481" s="9"/>
      <c r="X1481" s="9"/>
      <c r="Y1481" s="9"/>
    </row>
    <row r="1482" spans="7:25" x14ac:dyDescent="0.3">
      <c r="G1482" s="9"/>
      <c r="H1482" s="9"/>
      <c r="I1482" s="9"/>
      <c r="J1482" s="25"/>
      <c r="K1482" s="26"/>
      <c r="L1482" s="27"/>
      <c r="M1482" s="27"/>
      <c r="N1482" s="28"/>
      <c r="O1482" s="28"/>
      <c r="P1482" s="29"/>
      <c r="Q1482" s="30"/>
      <c r="R1482" s="27"/>
      <c r="S1482" s="28"/>
      <c r="T1482" s="28"/>
      <c r="U1482" s="31"/>
      <c r="V1482" s="30"/>
      <c r="W1482" s="9"/>
      <c r="X1482" s="9"/>
      <c r="Y1482" s="9"/>
    </row>
    <row r="1483" spans="7:25" x14ac:dyDescent="0.3">
      <c r="G1483" s="9"/>
      <c r="H1483" s="9"/>
      <c r="I1483" s="9"/>
      <c r="J1483" s="25"/>
      <c r="K1483" s="26"/>
      <c r="L1483" s="27"/>
      <c r="M1483" s="27"/>
      <c r="N1483" s="28"/>
      <c r="O1483" s="28"/>
      <c r="P1483" s="29"/>
      <c r="Q1483" s="30"/>
      <c r="R1483" s="27"/>
      <c r="S1483" s="28"/>
      <c r="T1483" s="28"/>
      <c r="U1483" s="31"/>
      <c r="V1483" s="30"/>
      <c r="W1483" s="9"/>
      <c r="X1483" s="9"/>
      <c r="Y1483" s="9"/>
    </row>
    <row r="1484" spans="7:25" x14ac:dyDescent="0.3">
      <c r="G1484" s="9"/>
      <c r="H1484" s="9"/>
      <c r="I1484" s="9"/>
      <c r="J1484" s="25"/>
      <c r="K1484" s="26"/>
      <c r="L1484" s="27"/>
      <c r="M1484" s="27"/>
      <c r="N1484" s="28"/>
      <c r="O1484" s="28"/>
      <c r="P1484" s="29"/>
      <c r="Q1484" s="30"/>
      <c r="R1484" s="27"/>
      <c r="S1484" s="28"/>
      <c r="T1484" s="28"/>
      <c r="U1484" s="31"/>
      <c r="V1484" s="30"/>
      <c r="W1484" s="9"/>
      <c r="X1484" s="9"/>
      <c r="Y1484" s="9"/>
    </row>
    <row r="1485" spans="7:25" x14ac:dyDescent="0.3">
      <c r="G1485" s="9"/>
      <c r="H1485" s="9"/>
      <c r="I1485" s="9"/>
      <c r="J1485" s="25"/>
      <c r="K1485" s="26"/>
      <c r="L1485" s="27"/>
      <c r="M1485" s="27"/>
      <c r="N1485" s="28"/>
      <c r="O1485" s="28"/>
      <c r="P1485" s="29"/>
      <c r="Q1485" s="30"/>
      <c r="R1485" s="27"/>
      <c r="S1485" s="28"/>
      <c r="T1485" s="28"/>
      <c r="U1485" s="31"/>
      <c r="V1485" s="30"/>
      <c r="W1485" s="9"/>
      <c r="X1485" s="9"/>
      <c r="Y1485" s="9"/>
    </row>
    <row r="1486" spans="7:25" x14ac:dyDescent="0.3">
      <c r="G1486" s="9"/>
      <c r="H1486" s="9"/>
      <c r="I1486" s="9"/>
      <c r="J1486" s="25"/>
      <c r="K1486" s="26"/>
      <c r="L1486" s="28"/>
      <c r="M1486" s="28"/>
      <c r="N1486" s="28"/>
      <c r="O1486" s="28"/>
      <c r="P1486" s="31"/>
      <c r="Q1486" s="30"/>
      <c r="R1486" s="28"/>
      <c r="S1486" s="28"/>
      <c r="T1486" s="28"/>
      <c r="U1486" s="31"/>
      <c r="V1486" s="30"/>
      <c r="W1486" s="9"/>
      <c r="X1486" s="9"/>
      <c r="Y1486" s="9"/>
    </row>
    <row r="1487" spans="7:25" ht="15.6" x14ac:dyDescent="0.3">
      <c r="G1487" s="37"/>
      <c r="H1487" s="37"/>
      <c r="I1487" s="9"/>
      <c r="J1487" s="25"/>
      <c r="K1487" s="26"/>
      <c r="L1487" s="28"/>
      <c r="M1487" s="28"/>
      <c r="N1487" s="28"/>
      <c r="O1487" s="28"/>
      <c r="P1487" s="31"/>
      <c r="Q1487" s="30"/>
      <c r="R1487" s="28"/>
      <c r="S1487" s="28"/>
      <c r="T1487" s="28"/>
      <c r="U1487" s="31"/>
      <c r="V1487" s="30"/>
      <c r="W1487" s="9"/>
      <c r="X1487" s="9"/>
      <c r="Y1487" s="9"/>
    </row>
    <row r="1488" spans="7:25" x14ac:dyDescent="0.3">
      <c r="G1488" s="9"/>
      <c r="H1488" s="9"/>
      <c r="I1488" s="9"/>
      <c r="J1488" s="25"/>
      <c r="K1488" s="26"/>
      <c r="L1488" s="27"/>
      <c r="M1488" s="27"/>
      <c r="N1488" s="28"/>
      <c r="O1488" s="28"/>
      <c r="P1488" s="29"/>
      <c r="Q1488" s="30"/>
      <c r="R1488" s="27"/>
      <c r="S1488" s="28"/>
      <c r="T1488" s="28"/>
      <c r="U1488" s="31"/>
      <c r="V1488" s="30"/>
      <c r="W1488" s="9"/>
      <c r="X1488" s="9"/>
      <c r="Y1488" s="9"/>
    </row>
    <row r="1489" spans="7:25" x14ac:dyDescent="0.3">
      <c r="G1489" s="9"/>
      <c r="H1489" s="9"/>
      <c r="I1489" s="9"/>
      <c r="J1489" s="25"/>
      <c r="K1489" s="26"/>
      <c r="L1489" s="27"/>
      <c r="M1489" s="27"/>
      <c r="N1489" s="28"/>
      <c r="O1489" s="28"/>
      <c r="P1489" s="29"/>
      <c r="Q1489" s="30"/>
      <c r="R1489" s="27"/>
      <c r="S1489" s="28"/>
      <c r="T1489" s="28"/>
      <c r="U1489" s="31"/>
      <c r="V1489" s="30"/>
      <c r="W1489" s="9"/>
      <c r="X1489" s="9"/>
      <c r="Y1489" s="9"/>
    </row>
    <row r="1490" spans="7:25" x14ac:dyDescent="0.3">
      <c r="G1490" s="9"/>
      <c r="H1490" s="9"/>
      <c r="I1490" s="9"/>
      <c r="J1490" s="25"/>
      <c r="K1490" s="26"/>
      <c r="L1490" s="27"/>
      <c r="M1490" s="27"/>
      <c r="N1490" s="28"/>
      <c r="O1490" s="28"/>
      <c r="P1490" s="29"/>
      <c r="Q1490" s="30"/>
      <c r="R1490" s="27"/>
      <c r="S1490" s="28"/>
      <c r="T1490" s="28"/>
      <c r="U1490" s="31"/>
      <c r="V1490" s="30"/>
      <c r="W1490" s="9"/>
      <c r="X1490" s="9"/>
      <c r="Y1490" s="9"/>
    </row>
    <row r="1491" spans="7:25" x14ac:dyDescent="0.3">
      <c r="G1491" s="9"/>
      <c r="H1491" s="9"/>
      <c r="I1491" s="9"/>
      <c r="J1491" s="25"/>
      <c r="K1491" s="26"/>
      <c r="L1491" s="27"/>
      <c r="M1491" s="27"/>
      <c r="N1491" s="28"/>
      <c r="O1491" s="28"/>
      <c r="P1491" s="29"/>
      <c r="Q1491" s="30"/>
      <c r="R1491" s="27"/>
      <c r="S1491" s="28"/>
      <c r="T1491" s="28"/>
      <c r="U1491" s="31"/>
      <c r="V1491" s="30"/>
      <c r="W1491" s="9"/>
      <c r="X1491" s="9"/>
      <c r="Y1491" s="9"/>
    </row>
    <row r="1492" spans="7:25" x14ac:dyDescent="0.3">
      <c r="G1492" s="9"/>
      <c r="H1492" s="9"/>
      <c r="I1492" s="9"/>
      <c r="J1492" s="25"/>
      <c r="K1492" s="26"/>
      <c r="L1492" s="27"/>
      <c r="M1492" s="27"/>
      <c r="N1492" s="28"/>
      <c r="O1492" s="28"/>
      <c r="P1492" s="29"/>
      <c r="Q1492" s="30"/>
      <c r="R1492" s="27"/>
      <c r="S1492" s="28"/>
      <c r="T1492" s="28"/>
      <c r="U1492" s="31"/>
      <c r="V1492" s="30"/>
      <c r="W1492" s="9"/>
      <c r="X1492" s="9"/>
      <c r="Y1492" s="9"/>
    </row>
    <row r="1493" spans="7:25" x14ac:dyDescent="0.3">
      <c r="G1493" s="9"/>
      <c r="H1493" s="9"/>
      <c r="I1493" s="9"/>
      <c r="J1493" s="25"/>
      <c r="K1493" s="26"/>
      <c r="L1493" s="27"/>
      <c r="M1493" s="27"/>
      <c r="N1493" s="28"/>
      <c r="O1493" s="28"/>
      <c r="P1493" s="29"/>
      <c r="Q1493" s="30"/>
      <c r="R1493" s="27"/>
      <c r="S1493" s="28"/>
      <c r="T1493" s="28"/>
      <c r="U1493" s="31"/>
      <c r="V1493" s="30"/>
      <c r="W1493" s="9"/>
      <c r="X1493" s="9"/>
      <c r="Y1493" s="9"/>
    </row>
    <row r="1494" spans="7:25" x14ac:dyDescent="0.3">
      <c r="G1494" s="9"/>
      <c r="H1494" s="9"/>
      <c r="I1494" s="9"/>
      <c r="J1494" s="25"/>
      <c r="K1494" s="26"/>
      <c r="L1494" s="27"/>
      <c r="M1494" s="27"/>
      <c r="N1494" s="28"/>
      <c r="O1494" s="28"/>
      <c r="P1494" s="29"/>
      <c r="Q1494" s="30"/>
      <c r="R1494" s="27"/>
      <c r="S1494" s="28"/>
      <c r="T1494" s="28"/>
      <c r="U1494" s="31"/>
      <c r="V1494" s="30"/>
      <c r="W1494" s="9"/>
      <c r="X1494" s="9"/>
      <c r="Y1494" s="9"/>
    </row>
    <row r="1495" spans="7:25" x14ac:dyDescent="0.3">
      <c r="G1495" s="9"/>
      <c r="H1495" s="9"/>
      <c r="I1495" s="9"/>
      <c r="J1495" s="25"/>
      <c r="K1495" s="26"/>
      <c r="L1495" s="27"/>
      <c r="M1495" s="27"/>
      <c r="N1495" s="28"/>
      <c r="O1495" s="28"/>
      <c r="P1495" s="29"/>
      <c r="Q1495" s="30"/>
      <c r="R1495" s="27"/>
      <c r="S1495" s="28"/>
      <c r="T1495" s="28"/>
      <c r="U1495" s="31"/>
      <c r="V1495" s="30"/>
      <c r="W1495" s="9"/>
      <c r="X1495" s="9"/>
      <c r="Y1495" s="9"/>
    </row>
    <row r="1496" spans="7:25" x14ac:dyDescent="0.3">
      <c r="G1496" s="9"/>
      <c r="H1496" s="9"/>
      <c r="I1496" s="9"/>
      <c r="J1496" s="25"/>
      <c r="K1496" s="26"/>
      <c r="L1496" s="27"/>
      <c r="M1496" s="27"/>
      <c r="N1496" s="28"/>
      <c r="O1496" s="28"/>
      <c r="P1496" s="29"/>
      <c r="Q1496" s="30"/>
      <c r="R1496" s="27"/>
      <c r="S1496" s="28"/>
      <c r="T1496" s="28"/>
      <c r="U1496" s="31"/>
      <c r="V1496" s="30"/>
      <c r="W1496" s="9"/>
      <c r="X1496" s="9"/>
      <c r="Y1496" s="9"/>
    </row>
    <row r="1497" spans="7:25" x14ac:dyDescent="0.3">
      <c r="G1497" s="9"/>
      <c r="H1497" s="9"/>
      <c r="I1497" s="9"/>
      <c r="J1497" s="25"/>
      <c r="K1497" s="26"/>
      <c r="L1497" s="27"/>
      <c r="M1497" s="27"/>
      <c r="N1497" s="28"/>
      <c r="O1497" s="28"/>
      <c r="P1497" s="29"/>
      <c r="Q1497" s="30"/>
      <c r="R1497" s="27"/>
      <c r="S1497" s="28"/>
      <c r="T1497" s="28"/>
      <c r="U1497" s="31"/>
      <c r="V1497" s="30"/>
      <c r="W1497" s="9"/>
      <c r="X1497" s="9"/>
      <c r="Y1497" s="9"/>
    </row>
    <row r="1498" spans="7:25" x14ac:dyDescent="0.3">
      <c r="G1498" s="9"/>
      <c r="H1498" s="9"/>
      <c r="I1498" s="9"/>
      <c r="J1498" s="25"/>
      <c r="K1498" s="26"/>
      <c r="L1498" s="27"/>
      <c r="M1498" s="27"/>
      <c r="N1498" s="28"/>
      <c r="O1498" s="28"/>
      <c r="P1498" s="29"/>
      <c r="Q1498" s="30"/>
      <c r="R1498" s="27"/>
      <c r="S1498" s="28"/>
      <c r="T1498" s="28"/>
      <c r="U1498" s="31"/>
      <c r="V1498" s="30"/>
      <c r="W1498" s="9"/>
      <c r="X1498" s="9"/>
      <c r="Y1498" s="9"/>
    </row>
    <row r="1499" spans="7:25" x14ac:dyDescent="0.3">
      <c r="G1499" s="9"/>
      <c r="H1499" s="9"/>
      <c r="I1499" s="9"/>
      <c r="J1499" s="25"/>
      <c r="K1499" s="26"/>
      <c r="L1499" s="27"/>
      <c r="M1499" s="27"/>
      <c r="N1499" s="28"/>
      <c r="O1499" s="28"/>
      <c r="P1499" s="29"/>
      <c r="Q1499" s="30"/>
      <c r="R1499" s="27"/>
      <c r="S1499" s="28"/>
      <c r="T1499" s="28"/>
      <c r="U1499" s="31"/>
      <c r="V1499" s="30"/>
      <c r="W1499" s="9"/>
      <c r="X1499" s="9"/>
      <c r="Y1499" s="9"/>
    </row>
    <row r="1500" spans="7:25" x14ac:dyDescent="0.3">
      <c r="G1500" s="9"/>
      <c r="H1500" s="9"/>
      <c r="I1500" s="9"/>
      <c r="J1500" s="25"/>
      <c r="K1500" s="26"/>
      <c r="L1500" s="27"/>
      <c r="M1500" s="27"/>
      <c r="N1500" s="28"/>
      <c r="O1500" s="28"/>
      <c r="P1500" s="29"/>
      <c r="Q1500" s="30"/>
      <c r="R1500" s="27"/>
      <c r="S1500" s="28"/>
      <c r="T1500" s="28"/>
      <c r="U1500" s="31"/>
      <c r="V1500" s="30"/>
      <c r="W1500" s="9"/>
      <c r="X1500" s="9"/>
      <c r="Y1500" s="9"/>
    </row>
    <row r="1501" spans="7:25" x14ac:dyDescent="0.3">
      <c r="G1501" s="9"/>
      <c r="H1501" s="9"/>
      <c r="I1501" s="9"/>
      <c r="J1501" s="25"/>
      <c r="K1501" s="26"/>
      <c r="L1501" s="27"/>
      <c r="M1501" s="27"/>
      <c r="N1501" s="28"/>
      <c r="O1501" s="28"/>
      <c r="P1501" s="29"/>
      <c r="Q1501" s="30"/>
      <c r="R1501" s="27"/>
      <c r="S1501" s="28"/>
      <c r="T1501" s="28"/>
      <c r="U1501" s="31"/>
      <c r="V1501" s="30"/>
      <c r="W1501" s="9"/>
      <c r="X1501" s="9"/>
      <c r="Y1501" s="9"/>
    </row>
    <row r="1502" spans="7:25" x14ac:dyDescent="0.3">
      <c r="G1502" s="9"/>
      <c r="H1502" s="9"/>
      <c r="I1502" s="9"/>
      <c r="J1502" s="25"/>
      <c r="K1502" s="26"/>
      <c r="L1502" s="27"/>
      <c r="M1502" s="27"/>
      <c r="N1502" s="28"/>
      <c r="O1502" s="28"/>
      <c r="P1502" s="29"/>
      <c r="Q1502" s="30"/>
      <c r="R1502" s="27"/>
      <c r="S1502" s="28"/>
      <c r="T1502" s="28"/>
      <c r="U1502" s="31"/>
      <c r="V1502" s="30"/>
      <c r="W1502" s="9"/>
      <c r="X1502" s="9"/>
      <c r="Y1502" s="9"/>
    </row>
    <row r="1503" spans="7:25" x14ac:dyDescent="0.3">
      <c r="G1503" s="9"/>
      <c r="H1503" s="9"/>
      <c r="I1503" s="9"/>
      <c r="J1503" s="25"/>
      <c r="K1503" s="26"/>
      <c r="L1503" s="27"/>
      <c r="M1503" s="27"/>
      <c r="N1503" s="28"/>
      <c r="O1503" s="28"/>
      <c r="P1503" s="29"/>
      <c r="Q1503" s="30"/>
      <c r="R1503" s="27"/>
      <c r="S1503" s="28"/>
      <c r="T1503" s="28"/>
      <c r="U1503" s="31"/>
      <c r="V1503" s="30"/>
      <c r="W1503" s="9"/>
      <c r="X1503" s="9"/>
      <c r="Y1503" s="9"/>
    </row>
    <row r="1504" spans="7:25" x14ac:dyDescent="0.3">
      <c r="G1504" s="9"/>
      <c r="H1504" s="9"/>
      <c r="I1504" s="9"/>
      <c r="J1504" s="25"/>
      <c r="K1504" s="26"/>
      <c r="L1504" s="27"/>
      <c r="M1504" s="27"/>
      <c r="N1504" s="28"/>
      <c r="O1504" s="28"/>
      <c r="P1504" s="29"/>
      <c r="Q1504" s="30"/>
      <c r="R1504" s="27"/>
      <c r="S1504" s="28"/>
      <c r="T1504" s="28"/>
      <c r="U1504" s="31"/>
      <c r="V1504" s="30"/>
      <c r="W1504" s="9"/>
      <c r="X1504" s="9"/>
      <c r="Y1504" s="9"/>
    </row>
    <row r="1505" spans="7:25" x14ac:dyDescent="0.3">
      <c r="G1505" s="9"/>
      <c r="H1505" s="9"/>
      <c r="I1505" s="9"/>
      <c r="J1505" s="25"/>
      <c r="K1505" s="26"/>
      <c r="L1505" s="27"/>
      <c r="M1505" s="27"/>
      <c r="N1505" s="28"/>
      <c r="O1505" s="28"/>
      <c r="P1505" s="29"/>
      <c r="Q1505" s="30"/>
      <c r="R1505" s="27"/>
      <c r="S1505" s="28"/>
      <c r="T1505" s="28"/>
      <c r="U1505" s="31"/>
      <c r="V1505" s="30"/>
      <c r="W1505" s="9"/>
      <c r="X1505" s="9"/>
      <c r="Y1505" s="9"/>
    </row>
    <row r="1506" spans="7:25" x14ac:dyDescent="0.3">
      <c r="G1506" s="9"/>
      <c r="H1506" s="9"/>
      <c r="I1506" s="9"/>
      <c r="J1506" s="25"/>
      <c r="K1506" s="26"/>
      <c r="L1506" s="27"/>
      <c r="M1506" s="27"/>
      <c r="N1506" s="28"/>
      <c r="O1506" s="28"/>
      <c r="P1506" s="29"/>
      <c r="Q1506" s="30"/>
      <c r="R1506" s="27"/>
      <c r="S1506" s="28"/>
      <c r="T1506" s="28"/>
      <c r="U1506" s="31"/>
      <c r="V1506" s="30"/>
      <c r="W1506" s="9"/>
      <c r="X1506" s="9"/>
      <c r="Y1506" s="9"/>
    </row>
    <row r="1507" spans="7:25" x14ac:dyDescent="0.3">
      <c r="G1507" s="9"/>
      <c r="H1507" s="9"/>
      <c r="I1507" s="9"/>
      <c r="J1507" s="25"/>
      <c r="K1507" s="26"/>
      <c r="L1507" s="27"/>
      <c r="M1507" s="27"/>
      <c r="N1507" s="28"/>
      <c r="O1507" s="28"/>
      <c r="P1507" s="29"/>
      <c r="Q1507" s="30"/>
      <c r="R1507" s="27"/>
      <c r="S1507" s="28"/>
      <c r="T1507" s="28"/>
      <c r="U1507" s="31"/>
      <c r="V1507" s="30"/>
      <c r="W1507" s="9"/>
      <c r="X1507" s="9"/>
      <c r="Y1507" s="9"/>
    </row>
    <row r="1508" spans="7:25" x14ac:dyDescent="0.3">
      <c r="G1508" s="9"/>
      <c r="H1508" s="9"/>
      <c r="I1508" s="9"/>
      <c r="J1508" s="25"/>
      <c r="K1508" s="26"/>
      <c r="L1508" s="27"/>
      <c r="M1508" s="27"/>
      <c r="N1508" s="28"/>
      <c r="O1508" s="28"/>
      <c r="P1508" s="29"/>
      <c r="Q1508" s="30"/>
      <c r="R1508" s="27"/>
      <c r="S1508" s="28"/>
      <c r="T1508" s="28"/>
      <c r="U1508" s="31"/>
      <c r="V1508" s="30"/>
      <c r="W1508" s="9"/>
      <c r="X1508" s="9"/>
      <c r="Y1508" s="9"/>
    </row>
    <row r="1509" spans="7:25" x14ac:dyDescent="0.3">
      <c r="G1509" s="9"/>
      <c r="H1509" s="9"/>
      <c r="I1509" s="9"/>
      <c r="J1509" s="25"/>
      <c r="K1509" s="26"/>
      <c r="L1509" s="27"/>
      <c r="M1509" s="27"/>
      <c r="N1509" s="28"/>
      <c r="O1509" s="28"/>
      <c r="P1509" s="29"/>
      <c r="Q1509" s="30"/>
      <c r="R1509" s="27"/>
      <c r="S1509" s="28"/>
      <c r="T1509" s="28"/>
      <c r="U1509" s="31"/>
      <c r="V1509" s="30"/>
      <c r="W1509" s="9"/>
      <c r="X1509" s="9"/>
      <c r="Y1509" s="9"/>
    </row>
    <row r="1510" spans="7:25" x14ac:dyDescent="0.3">
      <c r="G1510" s="9"/>
      <c r="H1510" s="9"/>
      <c r="I1510" s="9"/>
      <c r="J1510" s="9"/>
      <c r="K1510" s="9"/>
      <c r="L1510" s="9"/>
      <c r="M1510" s="9"/>
      <c r="N1510" s="9"/>
      <c r="O1510" s="9"/>
      <c r="P1510" s="9"/>
      <c r="Q1510" s="9"/>
      <c r="R1510" s="9"/>
      <c r="S1510" s="9"/>
      <c r="T1510" s="9"/>
      <c r="U1510" s="9"/>
      <c r="V1510" s="9"/>
      <c r="W1510" s="9"/>
      <c r="X1510" s="9"/>
      <c r="Y1510" s="9"/>
    </row>
    <row r="1511" spans="7:25" x14ac:dyDescent="0.3">
      <c r="G1511" s="9"/>
      <c r="H1511" s="9"/>
      <c r="I1511" s="9"/>
      <c r="J1511" s="25"/>
      <c r="K1511" s="26"/>
      <c r="L1511" s="28"/>
      <c r="M1511" s="28"/>
      <c r="N1511" s="28"/>
      <c r="O1511" s="28"/>
      <c r="P1511" s="31"/>
      <c r="Q1511" s="30"/>
      <c r="R1511" s="28"/>
      <c r="S1511" s="28"/>
      <c r="T1511" s="28"/>
      <c r="U1511" s="31"/>
      <c r="V1511" s="30"/>
      <c r="W1511" s="36"/>
      <c r="X1511" s="9"/>
      <c r="Y1511" s="9"/>
    </row>
    <row r="1512" spans="7:25" x14ac:dyDescent="0.3">
      <c r="G1512" s="9"/>
      <c r="H1512" s="9"/>
      <c r="I1512" s="9"/>
      <c r="J1512" s="9"/>
      <c r="K1512" s="9"/>
      <c r="L1512" s="9"/>
      <c r="M1512" s="9"/>
      <c r="N1512" s="9"/>
      <c r="O1512" s="9"/>
      <c r="P1512" s="9"/>
      <c r="Q1512" s="9"/>
      <c r="R1512" s="9"/>
      <c r="S1512" s="9"/>
      <c r="T1512" s="9"/>
      <c r="U1512" s="9"/>
      <c r="V1512" s="9"/>
      <c r="W1512" s="9"/>
      <c r="X1512" s="9"/>
      <c r="Y1512" s="9"/>
    </row>
    <row r="1513" spans="7:25" x14ac:dyDescent="0.3">
      <c r="G1513" s="9"/>
      <c r="H1513" s="9"/>
      <c r="I1513" s="9"/>
      <c r="J1513" s="9"/>
      <c r="K1513" s="9"/>
      <c r="L1513" s="9"/>
      <c r="M1513" s="9"/>
      <c r="N1513" s="9"/>
      <c r="O1513" s="9"/>
      <c r="P1513" s="9"/>
      <c r="Q1513" s="9"/>
      <c r="R1513" s="9"/>
      <c r="S1513" s="9"/>
      <c r="T1513" s="9"/>
      <c r="U1513" s="9"/>
      <c r="V1513" s="9"/>
      <c r="W1513" s="9"/>
      <c r="X1513" s="9"/>
      <c r="Y1513" s="9"/>
    </row>
    <row r="1514" spans="7:25" x14ac:dyDescent="0.3">
      <c r="G1514" s="9"/>
      <c r="H1514" s="9"/>
      <c r="I1514" s="9"/>
      <c r="J1514" s="9"/>
      <c r="K1514" s="9"/>
      <c r="L1514" s="9"/>
      <c r="M1514" s="9"/>
      <c r="N1514" s="9"/>
      <c r="O1514" s="9"/>
      <c r="P1514" s="9"/>
      <c r="Q1514" s="9"/>
      <c r="R1514" s="9"/>
      <c r="S1514" s="9"/>
      <c r="T1514" s="9"/>
      <c r="U1514" s="9"/>
      <c r="V1514" s="9"/>
      <c r="W1514" s="9"/>
      <c r="X1514" s="9"/>
      <c r="Y1514" s="9"/>
    </row>
    <row r="1515" spans="7:25" x14ac:dyDescent="0.3">
      <c r="G1515" s="9"/>
      <c r="H1515" s="9"/>
      <c r="I1515" s="9"/>
      <c r="J1515" s="9"/>
      <c r="K1515" s="9"/>
      <c r="L1515" s="9"/>
      <c r="M1515" s="9"/>
      <c r="N1515" s="9"/>
      <c r="O1515" s="9"/>
      <c r="P1515" s="9"/>
      <c r="Q1515" s="9"/>
      <c r="R1515" s="9"/>
      <c r="S1515" s="9"/>
      <c r="T1515" s="9"/>
      <c r="U1515" s="9"/>
      <c r="V1515" s="9"/>
      <c r="W1515" s="9"/>
      <c r="X1515" s="9"/>
      <c r="Y1515" s="9"/>
    </row>
    <row r="1516" spans="7:25" x14ac:dyDescent="0.3">
      <c r="G1516" s="9"/>
      <c r="H1516" s="9"/>
      <c r="I1516" s="9"/>
      <c r="J1516" s="9"/>
      <c r="K1516" s="9"/>
      <c r="L1516" s="9"/>
      <c r="M1516" s="9"/>
      <c r="N1516" s="9"/>
      <c r="O1516" s="9"/>
      <c r="P1516" s="9"/>
      <c r="Q1516" s="9"/>
      <c r="R1516" s="9"/>
      <c r="S1516" s="9"/>
      <c r="T1516" s="9"/>
      <c r="U1516" s="9"/>
      <c r="V1516" s="9"/>
      <c r="W1516" s="9"/>
      <c r="X1516" s="9"/>
      <c r="Y1516" s="9"/>
    </row>
    <row r="1517" spans="7:25" x14ac:dyDescent="0.3">
      <c r="G1517" s="9"/>
      <c r="H1517" s="9"/>
      <c r="I1517" s="9"/>
      <c r="J1517" s="9"/>
      <c r="K1517" s="9"/>
      <c r="L1517" s="9"/>
      <c r="M1517" s="9"/>
      <c r="N1517" s="9"/>
      <c r="O1517" s="9"/>
      <c r="P1517" s="9"/>
      <c r="Q1517" s="9"/>
      <c r="R1517" s="9"/>
      <c r="S1517" s="9"/>
      <c r="T1517" s="9"/>
      <c r="U1517" s="9"/>
      <c r="V1517" s="9"/>
      <c r="W1517" s="9"/>
      <c r="X1517" s="9"/>
      <c r="Y1517" s="9"/>
    </row>
    <row r="1518" spans="7:25" x14ac:dyDescent="0.3">
      <c r="G1518" s="9"/>
      <c r="H1518" s="9"/>
      <c r="I1518" s="9"/>
      <c r="J1518" s="9"/>
      <c r="K1518" s="9"/>
      <c r="L1518" s="9"/>
      <c r="M1518" s="9"/>
      <c r="N1518" s="9"/>
      <c r="O1518" s="9"/>
      <c r="P1518" s="9"/>
      <c r="Q1518" s="9"/>
      <c r="R1518" s="9"/>
      <c r="S1518" s="9"/>
      <c r="T1518" s="9"/>
      <c r="U1518" s="9"/>
      <c r="V1518" s="9"/>
      <c r="W1518" s="9"/>
      <c r="X1518" s="9"/>
      <c r="Y1518" s="9"/>
    </row>
    <row r="1519" spans="7:25" x14ac:dyDescent="0.3">
      <c r="G1519" s="9"/>
      <c r="H1519" s="9"/>
      <c r="I1519" s="9"/>
      <c r="J1519" s="9"/>
      <c r="K1519" s="9"/>
      <c r="L1519" s="9"/>
      <c r="M1519" s="9"/>
      <c r="N1519" s="9"/>
      <c r="O1519" s="9"/>
      <c r="P1519" s="9"/>
      <c r="Q1519" s="9"/>
      <c r="R1519" s="9"/>
      <c r="S1519" s="9"/>
      <c r="T1519" s="9"/>
      <c r="U1519" s="9"/>
      <c r="V1519" s="9"/>
      <c r="W1519" s="9"/>
      <c r="X1519" s="9"/>
      <c r="Y1519" s="9"/>
    </row>
    <row r="1520" spans="7:25" x14ac:dyDescent="0.3">
      <c r="G1520" s="9"/>
      <c r="H1520" s="9"/>
      <c r="I1520" s="9"/>
      <c r="J1520" s="9"/>
      <c r="K1520" s="9"/>
      <c r="L1520" s="9"/>
      <c r="M1520" s="9"/>
      <c r="N1520" s="9"/>
      <c r="O1520" s="9"/>
      <c r="P1520" s="9"/>
      <c r="Q1520" s="9"/>
      <c r="R1520" s="9"/>
      <c r="S1520" s="9"/>
      <c r="T1520" s="9"/>
      <c r="U1520" s="9"/>
      <c r="V1520" s="9"/>
      <c r="W1520" s="9"/>
      <c r="X1520" s="9"/>
      <c r="Y1520" s="9"/>
    </row>
    <row r="1521" spans="7:25" x14ac:dyDescent="0.3">
      <c r="G1521" s="9"/>
      <c r="H1521" s="9"/>
      <c r="I1521" s="9"/>
      <c r="J1521" s="9"/>
      <c r="K1521" s="9"/>
      <c r="L1521" s="9"/>
      <c r="M1521" s="9"/>
      <c r="N1521" s="9"/>
      <c r="O1521" s="9"/>
      <c r="P1521" s="9"/>
      <c r="Q1521" s="9"/>
      <c r="R1521" s="9"/>
      <c r="S1521" s="9"/>
      <c r="T1521" s="9"/>
      <c r="U1521" s="9"/>
      <c r="V1521" s="9"/>
      <c r="W1521" s="9"/>
      <c r="X1521" s="9"/>
      <c r="Y1521" s="9"/>
    </row>
    <row r="1522" spans="7:25" x14ac:dyDescent="0.3">
      <c r="G1522" s="9"/>
      <c r="H1522" s="9"/>
      <c r="I1522" s="9"/>
      <c r="J1522" s="9"/>
      <c r="K1522" s="9"/>
      <c r="L1522" s="9"/>
      <c r="M1522" s="9"/>
      <c r="N1522" s="9"/>
      <c r="O1522" s="9"/>
      <c r="P1522" s="9"/>
      <c r="Q1522" s="9"/>
      <c r="R1522" s="9"/>
      <c r="S1522" s="9"/>
      <c r="T1522" s="9"/>
      <c r="U1522" s="9"/>
      <c r="V1522" s="9"/>
      <c r="W1522" s="9"/>
      <c r="X1522" s="9"/>
      <c r="Y1522" s="9"/>
    </row>
    <row r="1523" spans="7:25" x14ac:dyDescent="0.3">
      <c r="G1523" s="9"/>
      <c r="H1523" s="9"/>
      <c r="I1523" s="9"/>
      <c r="J1523" s="9"/>
      <c r="K1523" s="9"/>
      <c r="L1523" s="9"/>
      <c r="M1523" s="9"/>
      <c r="N1523" s="9"/>
      <c r="O1523" s="9"/>
      <c r="P1523" s="9"/>
      <c r="Q1523" s="9"/>
      <c r="R1523" s="9"/>
      <c r="S1523" s="9"/>
      <c r="T1523" s="9"/>
      <c r="U1523" s="9"/>
      <c r="V1523" s="9"/>
      <c r="W1523" s="9"/>
      <c r="X1523" s="9"/>
      <c r="Y1523" s="9"/>
    </row>
    <row r="1524" spans="7:25" x14ac:dyDescent="0.3">
      <c r="G1524" s="9"/>
      <c r="H1524" s="9"/>
      <c r="I1524" s="9"/>
      <c r="J1524" s="9"/>
      <c r="K1524" s="9"/>
      <c r="L1524" s="9"/>
      <c r="M1524" s="9"/>
      <c r="N1524" s="9"/>
      <c r="O1524" s="9"/>
      <c r="P1524" s="9"/>
      <c r="Q1524" s="9"/>
      <c r="R1524" s="9"/>
      <c r="S1524" s="9"/>
      <c r="T1524" s="9"/>
      <c r="U1524" s="9"/>
      <c r="V1524" s="9"/>
      <c r="W1524" s="9"/>
      <c r="X1524" s="9"/>
      <c r="Y1524" s="9"/>
    </row>
    <row r="1525" spans="7:25" x14ac:dyDescent="0.3">
      <c r="G1525" s="9"/>
      <c r="H1525" s="9"/>
      <c r="I1525" s="9"/>
      <c r="J1525" s="9"/>
      <c r="K1525" s="9"/>
      <c r="L1525" s="9"/>
      <c r="M1525" s="9"/>
      <c r="N1525" s="9"/>
      <c r="O1525" s="9"/>
      <c r="P1525" s="9"/>
      <c r="Q1525" s="9"/>
      <c r="R1525" s="9"/>
      <c r="S1525" s="9"/>
      <c r="T1525" s="9"/>
      <c r="U1525" s="9"/>
      <c r="V1525" s="9"/>
      <c r="W1525" s="9"/>
      <c r="X1525" s="9"/>
      <c r="Y1525" s="9"/>
    </row>
    <row r="1526" spans="7:25" x14ac:dyDescent="0.3">
      <c r="G1526" s="9"/>
      <c r="H1526" s="9"/>
      <c r="I1526" s="9"/>
      <c r="J1526" s="9"/>
      <c r="K1526" s="9"/>
      <c r="L1526" s="9"/>
      <c r="M1526" s="9"/>
      <c r="N1526" s="9"/>
      <c r="O1526" s="9"/>
      <c r="P1526" s="9"/>
      <c r="Q1526" s="9"/>
      <c r="R1526" s="9"/>
      <c r="S1526" s="9"/>
      <c r="T1526" s="9"/>
      <c r="U1526" s="9"/>
      <c r="V1526" s="9"/>
      <c r="W1526" s="9"/>
      <c r="X1526" s="9"/>
      <c r="Y1526" s="9"/>
    </row>
    <row r="1527" spans="7:25" x14ac:dyDescent="0.3">
      <c r="G1527" s="9"/>
      <c r="H1527" s="9"/>
      <c r="I1527" s="9"/>
      <c r="J1527" s="9"/>
      <c r="K1527" s="9"/>
      <c r="L1527" s="9"/>
      <c r="M1527" s="9"/>
      <c r="N1527" s="9"/>
      <c r="O1527" s="9"/>
      <c r="P1527" s="9"/>
      <c r="Q1527" s="9"/>
      <c r="R1527" s="9"/>
      <c r="S1527" s="9"/>
      <c r="T1527" s="9"/>
      <c r="U1527" s="9"/>
      <c r="V1527" s="9"/>
      <c r="W1527" s="9"/>
      <c r="X1527" s="9"/>
      <c r="Y1527" s="9"/>
    </row>
    <row r="1528" spans="7:25" x14ac:dyDescent="0.3">
      <c r="G1528" s="9"/>
      <c r="H1528" s="9"/>
      <c r="I1528" s="9"/>
      <c r="J1528" s="9"/>
      <c r="K1528" s="9"/>
      <c r="L1528" s="9"/>
      <c r="M1528" s="9"/>
      <c r="N1528" s="9"/>
      <c r="O1528" s="9"/>
      <c r="P1528" s="9"/>
      <c r="Q1528" s="9"/>
      <c r="R1528" s="9"/>
      <c r="S1528" s="9"/>
      <c r="T1528" s="9"/>
      <c r="U1528" s="9"/>
      <c r="V1528" s="9"/>
      <c r="W1528" s="9"/>
      <c r="X1528" s="9"/>
      <c r="Y1528" s="9"/>
    </row>
    <row r="1529" spans="7:25" x14ac:dyDescent="0.3">
      <c r="G1529" s="9"/>
      <c r="H1529" s="9"/>
      <c r="I1529" s="9"/>
      <c r="J1529" s="9"/>
      <c r="K1529" s="9"/>
      <c r="L1529" s="9"/>
      <c r="M1529" s="9"/>
      <c r="N1529" s="9"/>
      <c r="O1529" s="9"/>
      <c r="P1529" s="9"/>
      <c r="Q1529" s="9"/>
      <c r="R1529" s="9"/>
      <c r="S1529" s="9"/>
      <c r="T1529" s="9"/>
      <c r="U1529" s="9"/>
      <c r="V1529" s="9"/>
      <c r="W1529" s="9"/>
      <c r="X1529" s="9"/>
      <c r="Y1529" s="9"/>
    </row>
    <row r="1530" spans="7:25" x14ac:dyDescent="0.3">
      <c r="G1530" s="9"/>
      <c r="H1530" s="9"/>
      <c r="I1530" s="9"/>
      <c r="J1530" s="9"/>
      <c r="K1530" s="9"/>
      <c r="L1530" s="9"/>
      <c r="M1530" s="9"/>
      <c r="N1530" s="9"/>
      <c r="O1530" s="9"/>
      <c r="P1530" s="9"/>
      <c r="Q1530" s="9"/>
      <c r="R1530" s="9"/>
      <c r="S1530" s="9"/>
      <c r="T1530" s="9"/>
      <c r="U1530" s="9"/>
      <c r="V1530" s="9"/>
      <c r="W1530" s="9"/>
      <c r="X1530" s="9"/>
      <c r="Y1530" s="9"/>
    </row>
    <row r="1531" spans="7:25" x14ac:dyDescent="0.3">
      <c r="G1531" s="9"/>
      <c r="H1531" s="9"/>
      <c r="I1531" s="9"/>
      <c r="J1531" s="9"/>
      <c r="K1531" s="9"/>
      <c r="L1531" s="9"/>
      <c r="M1531" s="9"/>
      <c r="N1531" s="9"/>
      <c r="O1531" s="9"/>
      <c r="P1531" s="9"/>
      <c r="Q1531" s="9"/>
      <c r="R1531" s="9"/>
      <c r="S1531" s="9"/>
      <c r="T1531" s="9"/>
      <c r="U1531" s="9"/>
      <c r="V1531" s="9"/>
      <c r="W1531" s="9"/>
      <c r="X1531" s="9"/>
      <c r="Y1531" s="9"/>
    </row>
    <row r="1532" spans="7:25" x14ac:dyDescent="0.3">
      <c r="G1532" s="9"/>
      <c r="H1532" s="9"/>
      <c r="I1532" s="9"/>
      <c r="J1532" s="9"/>
      <c r="K1532" s="9"/>
      <c r="L1532" s="9"/>
      <c r="M1532" s="9"/>
      <c r="N1532" s="9"/>
      <c r="O1532" s="9"/>
      <c r="P1532" s="9"/>
      <c r="Q1532" s="9"/>
      <c r="R1532" s="9"/>
      <c r="S1532" s="9"/>
      <c r="T1532" s="9"/>
      <c r="U1532" s="9"/>
      <c r="V1532" s="9"/>
      <c r="W1532" s="9"/>
      <c r="X1532" s="9"/>
      <c r="Y1532" s="9"/>
    </row>
    <row r="1533" spans="7:25" x14ac:dyDescent="0.3">
      <c r="G1533" s="9"/>
      <c r="H1533" s="9"/>
      <c r="I1533" s="9"/>
      <c r="J1533" s="9"/>
      <c r="K1533" s="9"/>
      <c r="L1533" s="9"/>
      <c r="M1533" s="9"/>
      <c r="N1533" s="9"/>
      <c r="O1533" s="9"/>
      <c r="P1533" s="9"/>
      <c r="Q1533" s="9"/>
      <c r="R1533" s="9"/>
      <c r="S1533" s="9"/>
      <c r="T1533" s="9"/>
      <c r="U1533" s="9"/>
      <c r="V1533" s="9"/>
      <c r="W1533" s="9"/>
      <c r="X1533" s="9"/>
      <c r="Y1533" s="9"/>
    </row>
    <row r="1534" spans="7:25" x14ac:dyDescent="0.3">
      <c r="G1534" s="9"/>
      <c r="H1534" s="9"/>
      <c r="I1534" s="9"/>
      <c r="J1534" s="9"/>
      <c r="K1534" s="9"/>
      <c r="L1534" s="9"/>
      <c r="M1534" s="9"/>
      <c r="N1534" s="9"/>
      <c r="O1534" s="9"/>
      <c r="P1534" s="9"/>
      <c r="Q1534" s="9"/>
      <c r="R1534" s="9"/>
      <c r="S1534" s="9"/>
      <c r="T1534" s="9"/>
      <c r="U1534" s="9"/>
      <c r="V1534" s="9"/>
      <c r="W1534" s="9"/>
      <c r="X1534" s="9"/>
      <c r="Y1534" s="9"/>
    </row>
    <row r="1535" spans="7:25" x14ac:dyDescent="0.3">
      <c r="G1535" s="9"/>
      <c r="H1535" s="9"/>
      <c r="I1535" s="9"/>
      <c r="J1535" s="9"/>
      <c r="K1535" s="9"/>
      <c r="L1535" s="9"/>
      <c r="M1535" s="9"/>
      <c r="N1535" s="9"/>
      <c r="O1535" s="9"/>
      <c r="P1535" s="9"/>
      <c r="Q1535" s="9"/>
      <c r="R1535" s="9"/>
      <c r="S1535" s="9"/>
      <c r="T1535" s="9"/>
      <c r="U1535" s="9"/>
      <c r="V1535" s="9"/>
      <c r="W1535" s="9"/>
      <c r="X1535" s="9"/>
      <c r="Y1535" s="9"/>
    </row>
    <row r="1536" spans="7:25" x14ac:dyDescent="0.3">
      <c r="G1536" s="9"/>
      <c r="H1536" s="9"/>
      <c r="I1536" s="9"/>
      <c r="J1536" s="9"/>
      <c r="K1536" s="9"/>
      <c r="L1536" s="9"/>
      <c r="M1536" s="9"/>
      <c r="N1536" s="9"/>
      <c r="O1536" s="9"/>
      <c r="P1536" s="9"/>
      <c r="Q1536" s="9"/>
      <c r="R1536" s="9"/>
      <c r="S1536" s="9"/>
      <c r="T1536" s="9"/>
      <c r="U1536" s="9"/>
      <c r="V1536" s="9"/>
      <c r="W1536" s="9"/>
      <c r="X1536" s="9"/>
      <c r="Y1536" s="9"/>
    </row>
    <row r="1537" spans="7:25" x14ac:dyDescent="0.3">
      <c r="G1537" s="9"/>
      <c r="H1537" s="9"/>
      <c r="I1537" s="9"/>
      <c r="J1537" s="9"/>
      <c r="K1537" s="9"/>
      <c r="L1537" s="9"/>
      <c r="M1537" s="9"/>
      <c r="N1537" s="9"/>
      <c r="O1537" s="9"/>
      <c r="P1537" s="9"/>
      <c r="Q1537" s="9"/>
      <c r="R1537" s="9"/>
      <c r="S1537" s="9"/>
      <c r="T1537" s="9"/>
      <c r="U1537" s="9"/>
      <c r="V1537" s="9"/>
      <c r="W1537" s="9"/>
      <c r="X1537" s="9"/>
      <c r="Y1537" s="9"/>
    </row>
    <row r="1538" spans="7:25" x14ac:dyDescent="0.3">
      <c r="G1538" s="9"/>
      <c r="H1538" s="9"/>
      <c r="I1538" s="9"/>
      <c r="J1538" s="9"/>
      <c r="K1538" s="9"/>
      <c r="L1538" s="9"/>
      <c r="M1538" s="9"/>
      <c r="N1538" s="9"/>
      <c r="O1538" s="9"/>
      <c r="P1538" s="9"/>
      <c r="Q1538" s="9"/>
      <c r="R1538" s="9"/>
      <c r="S1538" s="9"/>
      <c r="T1538" s="9"/>
      <c r="U1538" s="9"/>
      <c r="V1538" s="9"/>
      <c r="W1538" s="9"/>
      <c r="X1538" s="9"/>
      <c r="Y1538" s="9"/>
    </row>
    <row r="1539" spans="7:25" x14ac:dyDescent="0.3">
      <c r="G1539" s="9"/>
      <c r="H1539" s="9"/>
      <c r="I1539" s="9"/>
      <c r="J1539" s="9"/>
      <c r="K1539" s="9"/>
      <c r="L1539" s="9"/>
      <c r="M1539" s="9"/>
      <c r="N1539" s="9"/>
      <c r="O1539" s="9"/>
      <c r="P1539" s="9"/>
      <c r="Q1539" s="9"/>
      <c r="R1539" s="9"/>
      <c r="S1539" s="9"/>
      <c r="T1539" s="9"/>
      <c r="U1539" s="9"/>
      <c r="V1539" s="9"/>
      <c r="W1539" s="9"/>
      <c r="X1539" s="9"/>
      <c r="Y1539" s="9"/>
    </row>
    <row r="1540" spans="7:25" x14ac:dyDescent="0.3">
      <c r="G1540" s="9"/>
      <c r="H1540" s="9"/>
      <c r="I1540" s="9"/>
      <c r="J1540" s="9"/>
      <c r="K1540" s="9"/>
      <c r="L1540" s="9"/>
      <c r="M1540" s="9"/>
      <c r="N1540" s="9"/>
      <c r="O1540" s="9"/>
      <c r="P1540" s="9"/>
      <c r="Q1540" s="9"/>
      <c r="R1540" s="9"/>
      <c r="S1540" s="9"/>
      <c r="T1540" s="9"/>
      <c r="U1540" s="9"/>
      <c r="V1540" s="9"/>
      <c r="W1540" s="9"/>
      <c r="X1540" s="9"/>
      <c r="Y1540" s="9"/>
    </row>
    <row r="1541" spans="7:25" x14ac:dyDescent="0.3">
      <c r="G1541" s="9"/>
      <c r="H1541" s="9"/>
      <c r="I1541" s="9"/>
      <c r="J1541" s="9"/>
      <c r="K1541" s="9"/>
      <c r="L1541" s="9"/>
      <c r="M1541" s="9"/>
      <c r="N1541" s="9"/>
      <c r="O1541" s="9"/>
      <c r="P1541" s="9"/>
      <c r="Q1541" s="9"/>
      <c r="R1541" s="9"/>
      <c r="S1541" s="9"/>
      <c r="T1541" s="9"/>
      <c r="U1541" s="9"/>
      <c r="V1541" s="9"/>
      <c r="W1541" s="9"/>
      <c r="X1541" s="9"/>
      <c r="Y1541" s="9"/>
    </row>
    <row r="1542" spans="7:25" x14ac:dyDescent="0.3">
      <c r="G1542" s="9"/>
      <c r="H1542" s="9"/>
      <c r="I1542" s="9"/>
      <c r="J1542" s="9"/>
      <c r="K1542" s="9"/>
      <c r="L1542" s="9"/>
      <c r="M1542" s="9"/>
      <c r="N1542" s="9"/>
      <c r="O1542" s="9"/>
      <c r="P1542" s="9"/>
      <c r="Q1542" s="9"/>
      <c r="R1542" s="9"/>
      <c r="S1542" s="9"/>
      <c r="T1542" s="9"/>
      <c r="U1542" s="9"/>
      <c r="V1542" s="9"/>
      <c r="W1542" s="9"/>
      <c r="X1542" s="9"/>
      <c r="Y1542" s="9"/>
    </row>
    <row r="1543" spans="7:25" x14ac:dyDescent="0.3">
      <c r="G1543" s="9"/>
      <c r="H1543" s="9"/>
      <c r="I1543" s="9"/>
      <c r="J1543" s="9"/>
      <c r="K1543" s="9"/>
      <c r="L1543" s="9"/>
      <c r="M1543" s="9"/>
      <c r="N1543" s="9"/>
      <c r="O1543" s="9"/>
      <c r="P1543" s="9"/>
      <c r="Q1543" s="9"/>
      <c r="R1543" s="9"/>
      <c r="S1543" s="9"/>
      <c r="T1543" s="9"/>
      <c r="U1543" s="9"/>
      <c r="V1543" s="9"/>
      <c r="W1543" s="9"/>
      <c r="X1543" s="9"/>
      <c r="Y1543" s="9"/>
    </row>
    <row r="1544" spans="7:25" x14ac:dyDescent="0.3">
      <c r="G1544" s="9"/>
      <c r="H1544" s="9"/>
      <c r="I1544" s="9"/>
      <c r="J1544" s="9"/>
      <c r="K1544" s="9"/>
      <c r="L1544" s="9"/>
      <c r="M1544" s="9"/>
      <c r="N1544" s="9"/>
      <c r="O1544" s="9"/>
      <c r="P1544" s="9"/>
      <c r="Q1544" s="9"/>
      <c r="R1544" s="9"/>
      <c r="S1544" s="9"/>
      <c r="T1544" s="9"/>
      <c r="U1544" s="9"/>
      <c r="V1544" s="9"/>
      <c r="W1544" s="9"/>
      <c r="X1544" s="9"/>
      <c r="Y1544" s="9"/>
    </row>
    <row r="1545" spans="7:25" x14ac:dyDescent="0.3">
      <c r="G1545" s="9"/>
      <c r="H1545" s="9"/>
      <c r="I1545" s="9"/>
      <c r="J1545" s="9"/>
      <c r="K1545" s="9"/>
      <c r="L1545" s="9"/>
      <c r="M1545" s="9"/>
      <c r="N1545" s="9"/>
      <c r="O1545" s="9"/>
      <c r="P1545" s="9"/>
      <c r="Q1545" s="9"/>
      <c r="R1545" s="9"/>
      <c r="S1545" s="9"/>
      <c r="T1545" s="9"/>
      <c r="U1545" s="9"/>
      <c r="V1545" s="9"/>
      <c r="W1545" s="9"/>
      <c r="X1545" s="9"/>
      <c r="Y1545" s="9"/>
    </row>
    <row r="1546" spans="7:25" x14ac:dyDescent="0.3">
      <c r="G1546" s="9"/>
      <c r="H1546" s="9"/>
      <c r="I1546" s="9"/>
      <c r="J1546" s="9"/>
      <c r="K1546" s="9"/>
      <c r="L1546" s="9"/>
      <c r="M1546" s="9"/>
      <c r="N1546" s="9"/>
      <c r="O1546" s="9"/>
      <c r="P1546" s="9"/>
      <c r="Q1546" s="9"/>
      <c r="R1546" s="9"/>
      <c r="S1546" s="9"/>
      <c r="T1546" s="9"/>
      <c r="U1546" s="9"/>
      <c r="V1546" s="9"/>
      <c r="W1546" s="9"/>
      <c r="X1546" s="9"/>
      <c r="Y1546" s="9"/>
    </row>
    <row r="1547" spans="7:25" x14ac:dyDescent="0.3">
      <c r="G1547" s="9"/>
      <c r="H1547" s="9"/>
      <c r="I1547" s="9"/>
      <c r="J1547" s="9"/>
      <c r="K1547" s="9"/>
      <c r="L1547" s="9"/>
      <c r="M1547" s="9"/>
      <c r="N1547" s="9"/>
      <c r="O1547" s="9"/>
      <c r="P1547" s="9"/>
      <c r="Q1547" s="9"/>
      <c r="R1547" s="9"/>
      <c r="S1547" s="9"/>
      <c r="T1547" s="9"/>
      <c r="U1547" s="9"/>
      <c r="V1547" s="9"/>
      <c r="W1547" s="9"/>
      <c r="X1547" s="9"/>
      <c r="Y1547" s="9"/>
    </row>
    <row r="1548" spans="7:25" x14ac:dyDescent="0.3">
      <c r="G1548" s="9"/>
      <c r="H1548" s="9"/>
      <c r="I1548" s="9"/>
      <c r="J1548" s="9"/>
      <c r="K1548" s="9"/>
      <c r="L1548" s="9"/>
      <c r="M1548" s="9"/>
      <c r="N1548" s="9"/>
      <c r="O1548" s="9"/>
      <c r="P1548" s="9"/>
      <c r="Q1548" s="9"/>
      <c r="R1548" s="9"/>
      <c r="S1548" s="9"/>
      <c r="T1548" s="9"/>
      <c r="U1548" s="9"/>
      <c r="V1548" s="9"/>
      <c r="W1548" s="9"/>
      <c r="X1548" s="9"/>
      <c r="Y1548" s="9"/>
    </row>
    <row r="1549" spans="7:25" x14ac:dyDescent="0.3">
      <c r="G1549" s="9"/>
      <c r="H1549" s="9"/>
      <c r="I1549" s="9"/>
      <c r="J1549" s="9"/>
      <c r="K1549" s="9"/>
      <c r="L1549" s="9"/>
      <c r="M1549" s="9"/>
      <c r="N1549" s="9"/>
      <c r="O1549" s="9"/>
      <c r="P1549" s="9"/>
      <c r="Q1549" s="9"/>
      <c r="R1549" s="9"/>
      <c r="S1549" s="9"/>
      <c r="T1549" s="9"/>
      <c r="U1549" s="9"/>
      <c r="V1549" s="9"/>
      <c r="W1549" s="9"/>
      <c r="X1549" s="9"/>
      <c r="Y1549" s="9"/>
    </row>
    <row r="1550" spans="7:25" x14ac:dyDescent="0.3">
      <c r="G1550" s="9"/>
      <c r="H1550" s="9"/>
      <c r="I1550" s="9"/>
      <c r="J1550" s="9"/>
      <c r="K1550" s="9"/>
      <c r="L1550" s="9"/>
      <c r="M1550" s="9"/>
      <c r="N1550" s="9"/>
      <c r="O1550" s="9"/>
      <c r="P1550" s="9"/>
      <c r="Q1550" s="9"/>
      <c r="R1550" s="9"/>
      <c r="S1550" s="9"/>
      <c r="T1550" s="9"/>
      <c r="U1550" s="9"/>
      <c r="V1550" s="9"/>
      <c r="W1550" s="9"/>
      <c r="X1550" s="9"/>
      <c r="Y1550" s="9"/>
    </row>
    <row r="1551" spans="7:25" x14ac:dyDescent="0.3">
      <c r="G1551" s="9"/>
      <c r="H1551" s="9"/>
      <c r="I1551" s="9"/>
      <c r="J1551" s="9"/>
      <c r="K1551" s="9"/>
      <c r="L1551" s="9"/>
      <c r="M1551" s="9"/>
      <c r="N1551" s="9"/>
      <c r="O1551" s="9"/>
      <c r="P1551" s="9"/>
      <c r="Q1551" s="9"/>
      <c r="R1551" s="9"/>
      <c r="S1551" s="9"/>
      <c r="T1551" s="9"/>
      <c r="U1551" s="9"/>
      <c r="V1551" s="9"/>
      <c r="W1551" s="9"/>
      <c r="X1551" s="9"/>
      <c r="Y1551" s="9"/>
    </row>
    <row r="1552" spans="7:25" x14ac:dyDescent="0.3">
      <c r="G1552" s="9"/>
      <c r="H1552" s="9"/>
      <c r="I1552" s="9"/>
      <c r="J1552" s="9"/>
      <c r="K1552" s="9"/>
      <c r="L1552" s="9"/>
      <c r="M1552" s="9"/>
      <c r="N1552" s="9"/>
      <c r="O1552" s="9"/>
      <c r="P1552" s="9"/>
      <c r="Q1552" s="9"/>
      <c r="R1552" s="9"/>
      <c r="S1552" s="9"/>
      <c r="T1552" s="9"/>
      <c r="U1552" s="9"/>
      <c r="V1552" s="9"/>
      <c r="W1552" s="9"/>
      <c r="X1552" s="9"/>
      <c r="Y1552" s="9"/>
    </row>
    <row r="1553" spans="7:25" x14ac:dyDescent="0.3">
      <c r="G1553" s="9"/>
      <c r="H1553" s="9"/>
      <c r="I1553" s="9"/>
      <c r="J1553" s="9"/>
      <c r="K1553" s="9"/>
      <c r="L1553" s="9"/>
      <c r="M1553" s="9"/>
      <c r="N1553" s="9"/>
      <c r="O1553" s="9"/>
      <c r="P1553" s="9"/>
      <c r="Q1553" s="9"/>
      <c r="R1553" s="9"/>
      <c r="S1553" s="9"/>
      <c r="T1553" s="9"/>
      <c r="U1553" s="9"/>
      <c r="V1553" s="9"/>
      <c r="W1553" s="9"/>
      <c r="X1553" s="9"/>
      <c r="Y1553" s="9"/>
    </row>
    <row r="1554" spans="7:25" x14ac:dyDescent="0.3">
      <c r="G1554" s="9"/>
      <c r="H1554" s="9"/>
      <c r="I1554" s="9"/>
      <c r="J1554" s="9"/>
      <c r="K1554" s="9"/>
      <c r="L1554" s="9"/>
      <c r="M1554" s="9"/>
      <c r="N1554" s="9"/>
      <c r="O1554" s="9"/>
      <c r="P1554" s="9"/>
      <c r="Q1554" s="9"/>
      <c r="R1554" s="9"/>
      <c r="S1554" s="9"/>
      <c r="T1554" s="9"/>
      <c r="U1554" s="9"/>
      <c r="V1554" s="9"/>
      <c r="W1554" s="9"/>
      <c r="X1554" s="9"/>
      <c r="Y1554" s="9"/>
    </row>
    <row r="1555" spans="7:25" x14ac:dyDescent="0.3">
      <c r="G1555" s="9"/>
      <c r="H1555" s="9"/>
      <c r="I1555" s="9"/>
      <c r="J1555" s="9"/>
      <c r="K1555" s="9"/>
      <c r="L1555" s="9"/>
      <c r="M1555" s="9"/>
      <c r="N1555" s="9"/>
      <c r="O1555" s="9"/>
      <c r="P1555" s="9"/>
      <c r="Q1555" s="9"/>
      <c r="R1555" s="9"/>
      <c r="S1555" s="9"/>
      <c r="T1555" s="9"/>
      <c r="U1555" s="9"/>
      <c r="V1555" s="9"/>
      <c r="W1555" s="9"/>
      <c r="X1555" s="9"/>
      <c r="Y1555" s="9"/>
    </row>
    <row r="1556" spans="7:25" x14ac:dyDescent="0.3">
      <c r="G1556" s="9"/>
      <c r="H1556" s="9"/>
      <c r="I1556" s="9"/>
      <c r="J1556" s="9"/>
      <c r="K1556" s="9"/>
      <c r="L1556" s="9"/>
      <c r="M1556" s="9"/>
      <c r="N1556" s="9"/>
      <c r="O1556" s="9"/>
      <c r="P1556" s="9"/>
      <c r="Q1556" s="9"/>
      <c r="R1556" s="9"/>
      <c r="S1556" s="9"/>
      <c r="T1556" s="9"/>
      <c r="U1556" s="9"/>
      <c r="V1556" s="9"/>
      <c r="W1556" s="9"/>
      <c r="X1556" s="9"/>
      <c r="Y1556" s="9"/>
    </row>
    <row r="1557" spans="7:25" x14ac:dyDescent="0.3">
      <c r="G1557" s="9"/>
      <c r="H1557" s="9"/>
      <c r="I1557" s="9"/>
      <c r="J1557" s="9"/>
      <c r="K1557" s="9"/>
      <c r="L1557" s="9"/>
      <c r="M1557" s="9"/>
      <c r="N1557" s="9"/>
      <c r="O1557" s="9"/>
      <c r="P1557" s="9"/>
      <c r="Q1557" s="9"/>
      <c r="R1557" s="9"/>
      <c r="S1557" s="9"/>
      <c r="T1557" s="9"/>
      <c r="U1557" s="9"/>
      <c r="V1557" s="9"/>
      <c r="W1557" s="9"/>
      <c r="X1557" s="9"/>
      <c r="Y1557" s="9"/>
    </row>
    <row r="1558" spans="7:25" x14ac:dyDescent="0.3">
      <c r="G1558" s="9"/>
      <c r="H1558" s="9"/>
      <c r="I1558" s="9"/>
      <c r="J1558" s="9"/>
      <c r="K1558" s="9"/>
      <c r="L1558" s="9"/>
      <c r="M1558" s="9"/>
      <c r="N1558" s="9"/>
      <c r="O1558" s="9"/>
      <c r="P1558" s="9"/>
      <c r="Q1558" s="9"/>
      <c r="R1558" s="9"/>
      <c r="S1558" s="9"/>
      <c r="T1558" s="9"/>
      <c r="U1558" s="9"/>
      <c r="V1558" s="9"/>
      <c r="W1558" s="9"/>
      <c r="X1558" s="9"/>
      <c r="Y1558" s="9"/>
    </row>
    <row r="1559" spans="7:25" x14ac:dyDescent="0.3">
      <c r="G1559" s="9"/>
      <c r="H1559" s="9"/>
      <c r="I1559" s="9"/>
      <c r="J1559" s="9"/>
      <c r="K1559" s="9"/>
      <c r="L1559" s="9"/>
      <c r="M1559" s="9"/>
      <c r="N1559" s="9"/>
      <c r="O1559" s="9"/>
      <c r="P1559" s="9"/>
      <c r="Q1559" s="9"/>
      <c r="R1559" s="9"/>
      <c r="S1559" s="9"/>
      <c r="T1559" s="9"/>
      <c r="U1559" s="9"/>
      <c r="V1559" s="9"/>
      <c r="W1559" s="9"/>
      <c r="X1559" s="9"/>
      <c r="Y1559" s="9"/>
    </row>
    <row r="1560" spans="7:25" x14ac:dyDescent="0.3">
      <c r="G1560" s="9"/>
      <c r="H1560" s="9"/>
      <c r="I1560" s="9"/>
      <c r="J1560" s="9"/>
      <c r="K1560" s="9"/>
      <c r="L1560" s="9"/>
      <c r="M1560" s="9"/>
      <c r="N1560" s="9"/>
      <c r="O1560" s="9"/>
      <c r="P1560" s="9"/>
      <c r="Q1560" s="9"/>
      <c r="R1560" s="9"/>
      <c r="S1560" s="9"/>
      <c r="T1560" s="9"/>
      <c r="U1560" s="9"/>
      <c r="V1560" s="9"/>
      <c r="W1560" s="9"/>
      <c r="X1560" s="9"/>
      <c r="Y1560" s="9"/>
    </row>
    <row r="1561" spans="7:25" x14ac:dyDescent="0.3">
      <c r="G1561" s="9"/>
      <c r="H1561" s="9"/>
      <c r="I1561" s="9"/>
      <c r="J1561" s="9"/>
      <c r="K1561" s="9"/>
      <c r="L1561" s="9"/>
      <c r="M1561" s="9"/>
      <c r="N1561" s="9"/>
      <c r="O1561" s="9"/>
      <c r="P1561" s="9"/>
      <c r="Q1561" s="9"/>
      <c r="R1561" s="9"/>
      <c r="S1561" s="9"/>
      <c r="T1561" s="9"/>
      <c r="U1561" s="9"/>
      <c r="V1561" s="9"/>
      <c r="W1561" s="9"/>
      <c r="X1561" s="9"/>
      <c r="Y1561" s="9"/>
    </row>
    <row r="1562" spans="7:25" x14ac:dyDescent="0.3">
      <c r="G1562" s="9"/>
      <c r="H1562" s="9"/>
      <c r="I1562" s="9"/>
      <c r="J1562" s="9"/>
      <c r="K1562" s="9"/>
      <c r="L1562" s="9"/>
      <c r="M1562" s="9"/>
      <c r="N1562" s="9"/>
      <c r="O1562" s="9"/>
      <c r="P1562" s="9"/>
      <c r="Q1562" s="9"/>
      <c r="R1562" s="9"/>
      <c r="S1562" s="9"/>
      <c r="T1562" s="9"/>
      <c r="U1562" s="9"/>
      <c r="V1562" s="9"/>
      <c r="W1562" s="9"/>
      <c r="X1562" s="9"/>
      <c r="Y1562" s="9"/>
    </row>
    <row r="1563" spans="7:25" x14ac:dyDescent="0.3">
      <c r="G1563" s="9"/>
      <c r="H1563" s="9"/>
      <c r="I1563" s="9"/>
      <c r="J1563" s="9"/>
      <c r="K1563" s="9"/>
      <c r="L1563" s="9"/>
      <c r="M1563" s="9"/>
      <c r="N1563" s="9"/>
      <c r="O1563" s="9"/>
      <c r="P1563" s="9"/>
      <c r="Q1563" s="9"/>
      <c r="R1563" s="9"/>
      <c r="S1563" s="9"/>
      <c r="T1563" s="9"/>
      <c r="U1563" s="9"/>
      <c r="V1563" s="9"/>
      <c r="W1563" s="9"/>
      <c r="X1563" s="9"/>
      <c r="Y1563" s="9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1942"/>
  <sheetViews>
    <sheetView workbookViewId="0"/>
  </sheetViews>
  <sheetFormatPr defaultRowHeight="14.4" x14ac:dyDescent="0.3"/>
  <cols>
    <col min="1" max="1" width="8.88671875" customWidth="1"/>
    <col min="2" max="2" width="4.8867187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32.44140625" bestFit="1" customWidth="1"/>
    <col min="10" max="10" width="6.6640625" bestFit="1" customWidth="1"/>
    <col min="11" max="11" width="6" bestFit="1" customWidth="1"/>
    <col min="12" max="12" width="10.88671875" bestFit="1" customWidth="1"/>
    <col min="13" max="13" width="11" bestFit="1" customWidth="1"/>
    <col min="14" max="14" width="10.88671875" bestFit="1" customWidth="1"/>
    <col min="15" max="15" width="10" bestFit="1" customWidth="1"/>
    <col min="16" max="16" width="12.109375" bestFit="1" customWidth="1"/>
    <col min="17" max="17" width="8.5546875" bestFit="1" customWidth="1"/>
    <col min="18" max="18" width="13.6640625" bestFit="1" customWidth="1"/>
    <col min="19" max="19" width="10.88671875" bestFit="1" customWidth="1"/>
    <col min="20" max="20" width="11" bestFit="1" customWidth="1"/>
    <col min="21" max="21" width="13.33203125" bestFit="1" customWidth="1"/>
    <col min="22" max="22" width="8.5546875" bestFit="1" customWidth="1"/>
    <col min="23" max="24" width="13.6640625" bestFit="1" customWidth="1"/>
  </cols>
  <sheetData>
    <row r="1" spans="2:26" ht="23.25" x14ac:dyDescent="0.35">
      <c r="B1" s="117" t="s">
        <v>33</v>
      </c>
      <c r="C1" s="117"/>
      <c r="D1" s="117"/>
      <c r="E1" s="117"/>
      <c r="I1" s="1" t="s">
        <v>132</v>
      </c>
    </row>
    <row r="2" spans="2:26" ht="15" x14ac:dyDescent="0.25">
      <c r="B2">
        <v>2017</v>
      </c>
      <c r="D2" s="2"/>
      <c r="E2" s="2"/>
    </row>
    <row r="3" spans="2:26" ht="15" x14ac:dyDescent="0.25">
      <c r="D3" s="2"/>
      <c r="E3" s="2"/>
    </row>
    <row r="4" spans="2:26" ht="18.75" x14ac:dyDescent="0.3">
      <c r="B4" s="3" t="s">
        <v>23</v>
      </c>
      <c r="C4" s="4"/>
      <c r="D4" s="5" t="s">
        <v>34</v>
      </c>
      <c r="E4" s="5" t="s">
        <v>35</v>
      </c>
    </row>
    <row r="5" spans="2:26" ht="18" x14ac:dyDescent="0.35">
      <c r="B5" s="6"/>
      <c r="C5" s="7"/>
      <c r="D5" s="8"/>
      <c r="E5" s="8"/>
    </row>
    <row r="6" spans="2:26" ht="15" thickBot="1" x14ac:dyDescent="0.35">
      <c r="C6" s="57" t="s">
        <v>71</v>
      </c>
      <c r="D6" s="58">
        <v>130</v>
      </c>
      <c r="E6" s="59">
        <v>495</v>
      </c>
      <c r="G6" s="62"/>
      <c r="H6" s="62"/>
      <c r="I6" s="62"/>
      <c r="J6" s="63" t="s">
        <v>59</v>
      </c>
      <c r="K6" s="64" t="s">
        <v>60</v>
      </c>
      <c r="L6" s="65" t="s">
        <v>61</v>
      </c>
      <c r="M6" s="65" t="s">
        <v>186</v>
      </c>
      <c r="N6" s="65" t="s">
        <v>62</v>
      </c>
      <c r="O6" s="65" t="s">
        <v>187</v>
      </c>
      <c r="P6" s="65" t="s">
        <v>63</v>
      </c>
      <c r="Q6" s="66" t="s">
        <v>64</v>
      </c>
      <c r="R6" s="67" t="s">
        <v>65</v>
      </c>
      <c r="S6" s="65" t="s">
        <v>66</v>
      </c>
      <c r="T6" s="65" t="s">
        <v>67</v>
      </c>
      <c r="U6" s="65" t="s">
        <v>68</v>
      </c>
      <c r="V6" s="66" t="s">
        <v>69</v>
      </c>
      <c r="W6" s="67" t="s">
        <v>70</v>
      </c>
      <c r="X6" s="62"/>
      <c r="Y6" s="9"/>
      <c r="Z6" s="9"/>
    </row>
    <row r="7" spans="2:26" ht="15.6" x14ac:dyDescent="0.3">
      <c r="C7" s="57" t="s">
        <v>93</v>
      </c>
      <c r="D7" s="58">
        <v>84</v>
      </c>
      <c r="E7" s="59" t="s">
        <v>36</v>
      </c>
      <c r="G7" s="68">
        <v>130</v>
      </c>
      <c r="H7" s="69" t="s">
        <v>71</v>
      </c>
      <c r="I7" s="70"/>
      <c r="J7" s="71"/>
      <c r="K7" s="72"/>
      <c r="L7" s="73"/>
      <c r="M7" s="73"/>
      <c r="N7" s="73"/>
      <c r="O7" s="73"/>
      <c r="P7" s="73"/>
      <c r="Q7" s="74"/>
      <c r="R7" s="75"/>
      <c r="S7" s="73"/>
      <c r="T7" s="73"/>
      <c r="U7" s="73"/>
      <c r="V7" s="74"/>
      <c r="W7" s="76"/>
      <c r="X7" s="62"/>
      <c r="Y7" s="9"/>
      <c r="Z7" s="9"/>
    </row>
    <row r="8" spans="2:26" x14ac:dyDescent="0.3">
      <c r="C8" s="57" t="s">
        <v>163</v>
      </c>
      <c r="D8" s="58">
        <v>45</v>
      </c>
      <c r="E8" s="59" t="s">
        <v>37</v>
      </c>
      <c r="G8" s="77"/>
      <c r="H8" s="62">
        <v>1</v>
      </c>
      <c r="I8" s="62" t="s">
        <v>72</v>
      </c>
      <c r="J8" s="78">
        <v>495</v>
      </c>
      <c r="K8" s="79">
        <v>0.65</v>
      </c>
      <c r="L8" s="80">
        <v>16954188</v>
      </c>
      <c r="M8" s="81">
        <v>31239</v>
      </c>
      <c r="N8" s="80">
        <v>6558</v>
      </c>
      <c r="O8" s="80"/>
      <c r="P8" s="81">
        <v>11004179.550000001</v>
      </c>
      <c r="Q8" s="82">
        <v>2.2769999999999999E-3</v>
      </c>
      <c r="R8" s="83">
        <v>25056.516835350001</v>
      </c>
      <c r="S8" s="80">
        <v>0</v>
      </c>
      <c r="T8" s="81">
        <v>0</v>
      </c>
      <c r="U8" s="81">
        <v>0</v>
      </c>
      <c r="V8" s="84">
        <v>1.91E-3</v>
      </c>
      <c r="W8" s="85">
        <v>0</v>
      </c>
      <c r="X8" s="62"/>
      <c r="Y8" s="9"/>
      <c r="Z8" s="9"/>
    </row>
    <row r="9" spans="2:26" x14ac:dyDescent="0.3">
      <c r="C9" s="57" t="s">
        <v>164</v>
      </c>
      <c r="D9" s="58">
        <v>49</v>
      </c>
      <c r="E9" s="59" t="s">
        <v>38</v>
      </c>
      <c r="G9" s="77"/>
      <c r="H9" s="62">
        <v>2</v>
      </c>
      <c r="I9" s="62" t="s">
        <v>73</v>
      </c>
      <c r="J9" s="78">
        <v>495</v>
      </c>
      <c r="K9" s="79">
        <v>0.65</v>
      </c>
      <c r="L9" s="80">
        <v>16954188</v>
      </c>
      <c r="M9" s="81">
        <v>31239</v>
      </c>
      <c r="N9" s="80">
        <v>6558</v>
      </c>
      <c r="O9" s="80"/>
      <c r="P9" s="81">
        <v>11004179.550000001</v>
      </c>
      <c r="Q9" s="82">
        <v>2.6200000000000003E-4</v>
      </c>
      <c r="R9" s="83">
        <v>2883.0950421000007</v>
      </c>
      <c r="S9" s="80">
        <v>0</v>
      </c>
      <c r="T9" s="81">
        <v>0</v>
      </c>
      <c r="U9" s="81">
        <v>0</v>
      </c>
      <c r="V9" s="84">
        <v>2.6899999999999998E-4</v>
      </c>
      <c r="W9" s="85">
        <v>0</v>
      </c>
      <c r="X9" s="62"/>
      <c r="Y9" s="9"/>
      <c r="Z9" s="9"/>
    </row>
    <row r="10" spans="2:26" x14ac:dyDescent="0.3">
      <c r="C10" s="57" t="s">
        <v>165</v>
      </c>
      <c r="D10" s="58">
        <v>68</v>
      </c>
      <c r="E10" s="59" t="s">
        <v>39</v>
      </c>
      <c r="G10" s="77"/>
      <c r="H10" s="62">
        <v>3</v>
      </c>
      <c r="I10" s="62" t="s">
        <v>74</v>
      </c>
      <c r="J10" s="78">
        <v>495</v>
      </c>
      <c r="K10" s="79">
        <v>0.65</v>
      </c>
      <c r="L10" s="80">
        <v>16954188</v>
      </c>
      <c r="M10" s="81">
        <v>31239</v>
      </c>
      <c r="N10" s="80">
        <v>6558</v>
      </c>
      <c r="O10" s="80"/>
      <c r="P10" s="81">
        <v>11004179.550000001</v>
      </c>
      <c r="Q10" s="82">
        <v>5.7799999999999995E-4</v>
      </c>
      <c r="R10" s="83">
        <v>6360.4157798999995</v>
      </c>
      <c r="S10" s="80">
        <v>0</v>
      </c>
      <c r="T10" s="81">
        <v>0</v>
      </c>
      <c r="U10" s="81">
        <v>0</v>
      </c>
      <c r="V10" s="84">
        <v>5.9699999999999998E-4</v>
      </c>
      <c r="W10" s="85">
        <v>0</v>
      </c>
      <c r="X10" s="62"/>
      <c r="Y10" s="9"/>
      <c r="Z10" s="9"/>
    </row>
    <row r="11" spans="2:26" x14ac:dyDescent="0.3">
      <c r="C11" s="57" t="s">
        <v>166</v>
      </c>
      <c r="D11" s="58">
        <v>69</v>
      </c>
      <c r="E11" s="59" t="s">
        <v>40</v>
      </c>
      <c r="G11" s="77"/>
      <c r="H11" s="62">
        <v>5</v>
      </c>
      <c r="I11" s="62" t="s">
        <v>75</v>
      </c>
      <c r="J11" s="78">
        <v>495</v>
      </c>
      <c r="K11" s="79">
        <v>0.65</v>
      </c>
      <c r="L11" s="80">
        <v>16954188</v>
      </c>
      <c r="M11" s="81">
        <v>31239</v>
      </c>
      <c r="N11" s="80">
        <v>6558</v>
      </c>
      <c r="O11" s="80"/>
      <c r="P11" s="81">
        <v>11004179.550000001</v>
      </c>
      <c r="Q11" s="82">
        <v>6.2979999999999998E-3</v>
      </c>
      <c r="R11" s="83">
        <v>69304.322805899996</v>
      </c>
      <c r="S11" s="80">
        <v>0</v>
      </c>
      <c r="T11" s="81">
        <v>0</v>
      </c>
      <c r="U11" s="81">
        <v>0</v>
      </c>
      <c r="V11" s="84">
        <v>6.6930000000000002E-3</v>
      </c>
      <c r="W11" s="85">
        <v>0</v>
      </c>
      <c r="X11" s="62"/>
      <c r="Y11" s="9"/>
      <c r="Z11" s="9"/>
    </row>
    <row r="12" spans="2:26" x14ac:dyDescent="0.3">
      <c r="C12" s="57" t="s">
        <v>167</v>
      </c>
      <c r="D12" s="58">
        <v>70</v>
      </c>
      <c r="E12" s="59" t="s">
        <v>41</v>
      </c>
      <c r="G12" s="77"/>
      <c r="H12" s="62">
        <v>137</v>
      </c>
      <c r="I12" s="62" t="s">
        <v>160</v>
      </c>
      <c r="J12" s="78">
        <v>495</v>
      </c>
      <c r="K12" s="79">
        <v>0.65</v>
      </c>
      <c r="L12" s="80">
        <v>16954188</v>
      </c>
      <c r="M12" s="81">
        <v>31239</v>
      </c>
      <c r="N12" s="80">
        <v>6558</v>
      </c>
      <c r="O12" s="80"/>
      <c r="P12" s="81">
        <v>11004179.550000001</v>
      </c>
      <c r="Q12" s="82">
        <v>7.4999999999999993E-5</v>
      </c>
      <c r="R12" s="83">
        <v>825.31346625000003</v>
      </c>
      <c r="S12" s="80">
        <v>0</v>
      </c>
      <c r="T12" s="81">
        <v>0</v>
      </c>
      <c r="U12" s="81">
        <v>0</v>
      </c>
      <c r="V12" s="84">
        <v>0</v>
      </c>
      <c r="W12" s="85">
        <v>0</v>
      </c>
      <c r="X12" s="62"/>
      <c r="Y12" s="9"/>
      <c r="Z12" s="9"/>
    </row>
    <row r="13" spans="2:26" x14ac:dyDescent="0.3">
      <c r="C13" s="57" t="s">
        <v>168</v>
      </c>
      <c r="D13" s="58">
        <v>73</v>
      </c>
      <c r="E13" s="59" t="s">
        <v>42</v>
      </c>
      <c r="G13" s="77"/>
      <c r="H13" s="62">
        <v>6</v>
      </c>
      <c r="I13" s="62" t="s">
        <v>76</v>
      </c>
      <c r="J13" s="78">
        <v>495</v>
      </c>
      <c r="K13" s="79">
        <v>0.65</v>
      </c>
      <c r="L13" s="80">
        <v>16954188</v>
      </c>
      <c r="M13" s="81">
        <v>31239</v>
      </c>
      <c r="N13" s="80">
        <v>6558</v>
      </c>
      <c r="O13" s="80"/>
      <c r="P13" s="81">
        <v>11004179.550000001</v>
      </c>
      <c r="Q13" s="82">
        <v>0</v>
      </c>
      <c r="R13" s="83">
        <v>0</v>
      </c>
      <c r="S13" s="80">
        <v>0</v>
      </c>
      <c r="T13" s="81">
        <v>0</v>
      </c>
      <c r="U13" s="81">
        <v>0</v>
      </c>
      <c r="V13" s="84">
        <v>0</v>
      </c>
      <c r="W13" s="85">
        <v>0</v>
      </c>
      <c r="X13" s="62"/>
      <c r="Y13" s="9"/>
      <c r="Z13" s="9"/>
    </row>
    <row r="14" spans="2:26" x14ac:dyDescent="0.3">
      <c r="C14" s="57" t="s">
        <v>169</v>
      </c>
      <c r="D14" s="58">
        <v>74</v>
      </c>
      <c r="E14" s="59" t="s">
        <v>170</v>
      </c>
      <c r="G14" s="77"/>
      <c r="H14" s="62">
        <v>7</v>
      </c>
      <c r="I14" s="62" t="s">
        <v>77</v>
      </c>
      <c r="J14" s="78">
        <v>495</v>
      </c>
      <c r="K14" s="79">
        <v>0.65</v>
      </c>
      <c r="L14" s="80">
        <v>16954188</v>
      </c>
      <c r="M14" s="81">
        <v>31239</v>
      </c>
      <c r="N14" s="80">
        <v>6558</v>
      </c>
      <c r="O14" s="80"/>
      <c r="P14" s="81">
        <v>11004179.550000001</v>
      </c>
      <c r="Q14" s="82">
        <v>1.1900000000000001E-4</v>
      </c>
      <c r="R14" s="83">
        <v>1309.4973664500001</v>
      </c>
      <c r="S14" s="80">
        <v>0</v>
      </c>
      <c r="T14" s="81">
        <v>0</v>
      </c>
      <c r="U14" s="81">
        <v>0</v>
      </c>
      <c r="V14" s="84">
        <v>1.27E-4</v>
      </c>
      <c r="W14" s="85">
        <v>0</v>
      </c>
      <c r="X14" s="62"/>
      <c r="Y14" s="9"/>
      <c r="Z14" s="9"/>
    </row>
    <row r="15" spans="2:26" x14ac:dyDescent="0.3">
      <c r="C15" s="57" t="s">
        <v>171</v>
      </c>
      <c r="D15" s="58">
        <v>75</v>
      </c>
      <c r="E15" s="59" t="s">
        <v>43</v>
      </c>
      <c r="G15" s="77"/>
      <c r="H15" s="62">
        <v>8</v>
      </c>
      <c r="I15" s="62" t="s">
        <v>78</v>
      </c>
      <c r="J15" s="78">
        <v>495</v>
      </c>
      <c r="K15" s="79">
        <v>0.65</v>
      </c>
      <c r="L15" s="80">
        <v>16954188</v>
      </c>
      <c r="M15" s="81">
        <v>31239</v>
      </c>
      <c r="N15" s="80">
        <v>6558</v>
      </c>
      <c r="O15" s="80"/>
      <c r="P15" s="81">
        <v>11004179.550000001</v>
      </c>
      <c r="Q15" s="82">
        <v>1.74E-4</v>
      </c>
      <c r="R15" s="83">
        <v>1914.7272417000001</v>
      </c>
      <c r="S15" s="80">
        <v>0</v>
      </c>
      <c r="T15" s="81">
        <v>0</v>
      </c>
      <c r="U15" s="81">
        <v>0</v>
      </c>
      <c r="V15" s="84">
        <v>1.8699999999999999E-4</v>
      </c>
      <c r="W15" s="85">
        <v>0</v>
      </c>
      <c r="X15" s="62"/>
      <c r="Y15" s="9"/>
      <c r="Z15" s="9"/>
    </row>
    <row r="16" spans="2:26" x14ac:dyDescent="0.3">
      <c r="C16" s="57" t="s">
        <v>172</v>
      </c>
      <c r="D16" s="58">
        <v>81</v>
      </c>
      <c r="E16" s="59" t="s">
        <v>44</v>
      </c>
      <c r="G16" s="77"/>
      <c r="H16" s="62">
        <v>15</v>
      </c>
      <c r="I16" s="62" t="s">
        <v>79</v>
      </c>
      <c r="J16" s="78">
        <v>495</v>
      </c>
      <c r="K16" s="79">
        <v>0.65</v>
      </c>
      <c r="L16" s="80">
        <v>16954188</v>
      </c>
      <c r="M16" s="81">
        <v>31239</v>
      </c>
      <c r="N16" s="80">
        <v>6558</v>
      </c>
      <c r="O16" s="80"/>
      <c r="P16" s="81">
        <v>11004179.550000001</v>
      </c>
      <c r="Q16" s="82">
        <v>2.5700000000000001E-4</v>
      </c>
      <c r="R16" s="83">
        <v>2828.0741443500006</v>
      </c>
      <c r="S16" s="80">
        <v>0</v>
      </c>
      <c r="T16" s="81">
        <v>0</v>
      </c>
      <c r="U16" s="81">
        <v>0</v>
      </c>
      <c r="V16" s="84">
        <v>2.7E-4</v>
      </c>
      <c r="W16" s="85">
        <v>0</v>
      </c>
      <c r="X16" s="62"/>
      <c r="Y16" s="9"/>
      <c r="Z16" s="9"/>
    </row>
    <row r="17" spans="3:26" x14ac:dyDescent="0.3">
      <c r="C17" s="57" t="s">
        <v>173</v>
      </c>
      <c r="D17" s="58">
        <v>87</v>
      </c>
      <c r="E17" s="59" t="s">
        <v>45</v>
      </c>
      <c r="G17" s="77"/>
      <c r="H17" s="62">
        <v>17</v>
      </c>
      <c r="I17" s="62" t="s">
        <v>80</v>
      </c>
      <c r="J17" s="78">
        <v>495</v>
      </c>
      <c r="K17" s="79">
        <v>0.65</v>
      </c>
      <c r="L17" s="80">
        <v>16954188</v>
      </c>
      <c r="M17" s="81">
        <v>31239</v>
      </c>
      <c r="N17" s="80">
        <v>6558</v>
      </c>
      <c r="O17" s="80"/>
      <c r="P17" s="81">
        <v>11004179.550000001</v>
      </c>
      <c r="Q17" s="82">
        <v>7.0899999999999999E-4</v>
      </c>
      <c r="R17" s="83">
        <v>7801.9633009500003</v>
      </c>
      <c r="S17" s="80">
        <v>0</v>
      </c>
      <c r="T17" s="81">
        <v>0</v>
      </c>
      <c r="U17" s="81">
        <v>0</v>
      </c>
      <c r="V17" s="84">
        <v>7.5799999999999999E-4</v>
      </c>
      <c r="W17" s="85">
        <v>0</v>
      </c>
      <c r="X17" s="62"/>
      <c r="Y17" s="9"/>
      <c r="Z17" s="9"/>
    </row>
    <row r="18" spans="3:26" x14ac:dyDescent="0.3">
      <c r="C18" s="57" t="s">
        <v>174</v>
      </c>
      <c r="D18" s="58">
        <v>94</v>
      </c>
      <c r="E18" s="59" t="s">
        <v>46</v>
      </c>
      <c r="G18" s="77"/>
      <c r="H18" s="62">
        <v>37</v>
      </c>
      <c r="I18" s="62" t="s">
        <v>81</v>
      </c>
      <c r="J18" s="78">
        <v>495</v>
      </c>
      <c r="K18" s="79">
        <v>0.65</v>
      </c>
      <c r="L18" s="80">
        <v>16954188</v>
      </c>
      <c r="M18" s="81">
        <v>31239</v>
      </c>
      <c r="N18" s="80">
        <v>6558</v>
      </c>
      <c r="O18" s="80"/>
      <c r="P18" s="81">
        <v>11004179.550000001</v>
      </c>
      <c r="Q18" s="82">
        <v>0</v>
      </c>
      <c r="R18" s="83">
        <v>0</v>
      </c>
      <c r="S18" s="80">
        <v>0</v>
      </c>
      <c r="T18" s="81">
        <v>0</v>
      </c>
      <c r="U18" s="81">
        <v>0</v>
      </c>
      <c r="V18" s="84">
        <v>0</v>
      </c>
      <c r="W18" s="85">
        <v>0</v>
      </c>
      <c r="X18" s="62"/>
      <c r="Y18" s="9"/>
      <c r="Z18" s="9"/>
    </row>
    <row r="19" spans="3:26" x14ac:dyDescent="0.3">
      <c r="C19" s="57" t="s">
        <v>175</v>
      </c>
      <c r="D19" s="58">
        <v>96</v>
      </c>
      <c r="E19" s="59" t="s">
        <v>47</v>
      </c>
      <c r="G19" s="77"/>
      <c r="H19" s="62">
        <v>38</v>
      </c>
      <c r="I19" s="62" t="s">
        <v>82</v>
      </c>
      <c r="J19" s="78">
        <v>495</v>
      </c>
      <c r="K19" s="79">
        <v>0.65</v>
      </c>
      <c r="L19" s="80">
        <v>16954188</v>
      </c>
      <c r="M19" s="81">
        <v>31239</v>
      </c>
      <c r="N19" s="80">
        <v>6558</v>
      </c>
      <c r="O19" s="80"/>
      <c r="P19" s="81">
        <v>11004179.550000001</v>
      </c>
      <c r="Q19" s="82">
        <v>9.5000000000000005E-5</v>
      </c>
      <c r="R19" s="83">
        <v>1045.3970572500002</v>
      </c>
      <c r="S19" s="80">
        <v>0</v>
      </c>
      <c r="T19" s="81">
        <v>0</v>
      </c>
      <c r="U19" s="81">
        <v>0</v>
      </c>
      <c r="V19" s="84">
        <v>7.8999999999999996E-5</v>
      </c>
      <c r="W19" s="85">
        <v>0</v>
      </c>
      <c r="X19" s="62"/>
      <c r="Y19" s="9"/>
      <c r="Z19" s="9"/>
    </row>
    <row r="20" spans="3:26" x14ac:dyDescent="0.3">
      <c r="C20" s="57" t="s">
        <v>176</v>
      </c>
      <c r="D20" s="58">
        <v>99</v>
      </c>
      <c r="E20" s="59" t="s">
        <v>48</v>
      </c>
      <c r="G20" s="77"/>
      <c r="H20" s="62">
        <v>41</v>
      </c>
      <c r="I20" s="62" t="s">
        <v>83</v>
      </c>
      <c r="J20" s="78">
        <v>495</v>
      </c>
      <c r="K20" s="79">
        <v>0.65</v>
      </c>
      <c r="L20" s="80">
        <v>16954188</v>
      </c>
      <c r="M20" s="81">
        <v>31239</v>
      </c>
      <c r="N20" s="80">
        <v>6558</v>
      </c>
      <c r="O20" s="80"/>
      <c r="P20" s="81">
        <v>11004179.550000001</v>
      </c>
      <c r="Q20" s="82">
        <v>0</v>
      </c>
      <c r="R20" s="83">
        <v>0</v>
      </c>
      <c r="S20" s="80">
        <v>0</v>
      </c>
      <c r="T20" s="81">
        <v>0</v>
      </c>
      <c r="U20" s="81">
        <v>0</v>
      </c>
      <c r="V20" s="84">
        <v>0</v>
      </c>
      <c r="W20" s="85">
        <v>0</v>
      </c>
      <c r="X20" s="62"/>
      <c r="Y20" s="9"/>
      <c r="Z20" s="9"/>
    </row>
    <row r="21" spans="3:26" x14ac:dyDescent="0.3">
      <c r="C21" s="57" t="s">
        <v>177</v>
      </c>
      <c r="D21" s="58">
        <v>106</v>
      </c>
      <c r="E21" s="59" t="s">
        <v>49</v>
      </c>
      <c r="G21" s="77"/>
      <c r="H21" s="62">
        <v>55</v>
      </c>
      <c r="I21" s="62" t="s">
        <v>84</v>
      </c>
      <c r="J21" s="78">
        <v>495</v>
      </c>
      <c r="K21" s="79">
        <v>0.65</v>
      </c>
      <c r="L21" s="80">
        <v>16954188</v>
      </c>
      <c r="M21" s="81">
        <v>31239</v>
      </c>
      <c r="N21" s="80">
        <v>6558</v>
      </c>
      <c r="O21" s="80"/>
      <c r="P21" s="81">
        <v>11004179.550000001</v>
      </c>
      <c r="Q21" s="82">
        <v>1.4799999999999999E-4</v>
      </c>
      <c r="R21" s="83">
        <v>1628.6185734000001</v>
      </c>
      <c r="S21" s="80">
        <v>0</v>
      </c>
      <c r="T21" s="81"/>
      <c r="U21" s="81">
        <v>0</v>
      </c>
      <c r="V21" s="84">
        <v>1.5699999999999999E-4</v>
      </c>
      <c r="W21" s="85">
        <v>0</v>
      </c>
      <c r="X21" s="62"/>
      <c r="Y21" s="9"/>
      <c r="Z21" s="9"/>
    </row>
    <row r="22" spans="3:26" x14ac:dyDescent="0.3">
      <c r="C22" s="57" t="s">
        <v>178</v>
      </c>
      <c r="D22" s="58">
        <v>124</v>
      </c>
      <c r="E22" s="59" t="s">
        <v>50</v>
      </c>
      <c r="G22" s="77"/>
      <c r="H22" s="62">
        <v>56</v>
      </c>
      <c r="I22" s="62" t="s">
        <v>85</v>
      </c>
      <c r="J22" s="78">
        <v>495</v>
      </c>
      <c r="K22" s="79">
        <v>0.65</v>
      </c>
      <c r="L22" s="80">
        <v>16954188</v>
      </c>
      <c r="M22" s="81">
        <v>31239</v>
      </c>
      <c r="N22" s="80">
        <v>6558</v>
      </c>
      <c r="O22" s="80"/>
      <c r="P22" s="81">
        <v>11004179.550000001</v>
      </c>
      <c r="Q22" s="82">
        <v>1.3370000000000001E-3</v>
      </c>
      <c r="R22" s="83">
        <v>14712.588058350002</v>
      </c>
      <c r="S22" s="80">
        <v>0</v>
      </c>
      <c r="T22" s="81"/>
      <c r="U22" s="81">
        <v>0</v>
      </c>
      <c r="V22" s="84">
        <v>1.405E-3</v>
      </c>
      <c r="W22" s="85">
        <v>0</v>
      </c>
      <c r="X22" s="62"/>
      <c r="Y22" s="9"/>
      <c r="Z22" s="9"/>
    </row>
    <row r="23" spans="3:26" x14ac:dyDescent="0.3">
      <c r="C23" s="57" t="s">
        <v>179</v>
      </c>
      <c r="D23" s="58">
        <v>126</v>
      </c>
      <c r="E23" s="59" t="s">
        <v>51</v>
      </c>
      <c r="G23" s="77"/>
      <c r="H23" s="62">
        <v>71</v>
      </c>
      <c r="I23" s="62" t="s">
        <v>86</v>
      </c>
      <c r="J23" s="78">
        <v>495</v>
      </c>
      <c r="K23" s="79">
        <v>0</v>
      </c>
      <c r="L23" s="80">
        <v>16954188</v>
      </c>
      <c r="M23" s="81">
        <v>31239</v>
      </c>
      <c r="N23" s="80">
        <v>6558</v>
      </c>
      <c r="O23" s="80"/>
      <c r="P23" s="81">
        <v>0</v>
      </c>
      <c r="Q23" s="82">
        <v>1.0000000000000001E-5</v>
      </c>
      <c r="R23" s="83">
        <v>0</v>
      </c>
      <c r="S23" s="80">
        <v>0</v>
      </c>
      <c r="T23" s="81"/>
      <c r="U23" s="81">
        <v>0</v>
      </c>
      <c r="V23" s="84">
        <v>1.1E-5</v>
      </c>
      <c r="W23" s="85">
        <v>0</v>
      </c>
      <c r="X23" s="62"/>
      <c r="Y23" s="9"/>
      <c r="Z23" s="9"/>
    </row>
    <row r="24" spans="3:26" x14ac:dyDescent="0.3">
      <c r="C24" s="57" t="s">
        <v>114</v>
      </c>
      <c r="D24" s="58">
        <v>128</v>
      </c>
      <c r="E24" s="59" t="s">
        <v>52</v>
      </c>
      <c r="G24" s="77"/>
      <c r="H24" s="62">
        <v>72</v>
      </c>
      <c r="I24" s="62" t="s">
        <v>87</v>
      </c>
      <c r="J24" s="78">
        <v>495</v>
      </c>
      <c r="K24" s="79">
        <v>0</v>
      </c>
      <c r="L24" s="80">
        <v>16954188</v>
      </c>
      <c r="M24" s="81">
        <v>31239</v>
      </c>
      <c r="N24" s="80">
        <v>6558</v>
      </c>
      <c r="O24" s="80"/>
      <c r="P24" s="81">
        <v>0</v>
      </c>
      <c r="Q24" s="82">
        <v>2.9999999999999997E-4</v>
      </c>
      <c r="R24" s="83">
        <v>0</v>
      </c>
      <c r="S24" s="80">
        <v>0</v>
      </c>
      <c r="T24" s="81">
        <v>0</v>
      </c>
      <c r="U24" s="81">
        <v>0</v>
      </c>
      <c r="V24" s="84">
        <v>3.1799999999999998E-4</v>
      </c>
      <c r="W24" s="85">
        <v>0</v>
      </c>
      <c r="X24" s="62"/>
      <c r="Y24" s="9"/>
      <c r="Z24" s="9"/>
    </row>
    <row r="25" spans="3:26" x14ac:dyDescent="0.3">
      <c r="C25" s="57" t="s">
        <v>180</v>
      </c>
      <c r="D25" s="58">
        <v>115</v>
      </c>
      <c r="E25" s="59" t="s">
        <v>53</v>
      </c>
      <c r="G25" s="77"/>
      <c r="H25" s="62">
        <v>104</v>
      </c>
      <c r="I25" s="62" t="s">
        <v>88</v>
      </c>
      <c r="J25" s="78">
        <v>495</v>
      </c>
      <c r="K25" s="79">
        <v>0.65</v>
      </c>
      <c r="L25" s="80">
        <v>16954188</v>
      </c>
      <c r="M25" s="81">
        <v>31239</v>
      </c>
      <c r="N25" s="80">
        <v>6558</v>
      </c>
      <c r="O25" s="80"/>
      <c r="P25" s="81">
        <v>11004179.550000001</v>
      </c>
      <c r="Q25" s="82">
        <v>0</v>
      </c>
      <c r="R25" s="83">
        <v>0</v>
      </c>
      <c r="S25" s="80">
        <v>0</v>
      </c>
      <c r="T25" s="81">
        <v>0</v>
      </c>
      <c r="U25" s="81">
        <v>0</v>
      </c>
      <c r="V25" s="84">
        <v>0</v>
      </c>
      <c r="W25" s="85">
        <v>0</v>
      </c>
      <c r="X25" s="62"/>
      <c r="Y25" s="9"/>
      <c r="Z25" s="9"/>
    </row>
    <row r="26" spans="3:26" x14ac:dyDescent="0.3">
      <c r="C26" s="57" t="s">
        <v>117</v>
      </c>
      <c r="D26" s="58">
        <v>89</v>
      </c>
      <c r="E26" s="59" t="s">
        <v>54</v>
      </c>
      <c r="G26" s="77"/>
      <c r="H26" s="62">
        <v>117</v>
      </c>
      <c r="I26" s="62" t="s">
        <v>89</v>
      </c>
      <c r="J26" s="78">
        <v>495</v>
      </c>
      <c r="K26" s="79">
        <v>0.65</v>
      </c>
      <c r="L26" s="80">
        <v>16954188</v>
      </c>
      <c r="M26" s="81">
        <v>31239</v>
      </c>
      <c r="N26" s="80">
        <v>6558</v>
      </c>
      <c r="O26" s="80"/>
      <c r="P26" s="81">
        <v>11004179.550000001</v>
      </c>
      <c r="Q26" s="82">
        <v>2.5700000000000001E-4</v>
      </c>
      <c r="R26" s="83">
        <v>2828.0741443500006</v>
      </c>
      <c r="S26" s="80">
        <v>0</v>
      </c>
      <c r="T26" s="81">
        <v>0</v>
      </c>
      <c r="U26" s="81">
        <v>0</v>
      </c>
      <c r="V26" s="84">
        <v>2.7300000000000002E-4</v>
      </c>
      <c r="W26" s="85">
        <v>0</v>
      </c>
      <c r="X26" s="62"/>
      <c r="Y26" s="9"/>
      <c r="Z26" s="9"/>
    </row>
    <row r="27" spans="3:26" x14ac:dyDescent="0.3">
      <c r="C27" s="57" t="s">
        <v>120</v>
      </c>
      <c r="D27" s="58">
        <v>114</v>
      </c>
      <c r="E27" s="59" t="s">
        <v>55</v>
      </c>
      <c r="G27" s="77"/>
      <c r="H27" s="62">
        <v>118</v>
      </c>
      <c r="I27" s="62" t="s">
        <v>90</v>
      </c>
      <c r="J27" s="78">
        <v>495</v>
      </c>
      <c r="K27" s="79">
        <v>0.65</v>
      </c>
      <c r="L27" s="80">
        <v>16954188</v>
      </c>
      <c r="M27" s="81">
        <v>31239</v>
      </c>
      <c r="N27" s="80">
        <v>6558</v>
      </c>
      <c r="O27" s="80"/>
      <c r="P27" s="81">
        <v>11004179.550000001</v>
      </c>
      <c r="Q27" s="82">
        <v>8.3999999999999995E-5</v>
      </c>
      <c r="R27" s="83">
        <v>924.35108220000006</v>
      </c>
      <c r="S27" s="80">
        <v>0</v>
      </c>
      <c r="T27" s="81">
        <v>0</v>
      </c>
      <c r="U27" s="81">
        <v>0</v>
      </c>
      <c r="V27" s="84">
        <v>1.3899999999999999E-4</v>
      </c>
      <c r="W27" s="85">
        <v>0</v>
      </c>
      <c r="X27" s="62"/>
      <c r="Y27" s="9"/>
      <c r="Z27" s="9"/>
    </row>
    <row r="28" spans="3:26" x14ac:dyDescent="0.3">
      <c r="C28" s="57" t="s">
        <v>181</v>
      </c>
      <c r="D28" s="58">
        <v>77</v>
      </c>
      <c r="E28" s="59">
        <v>254</v>
      </c>
      <c r="G28" s="77"/>
      <c r="H28" s="62">
        <v>129</v>
      </c>
      <c r="I28" s="62" t="s">
        <v>91</v>
      </c>
      <c r="J28" s="78">
        <v>495</v>
      </c>
      <c r="K28" s="79">
        <v>0.65</v>
      </c>
      <c r="L28" s="80">
        <v>16954188</v>
      </c>
      <c r="M28" s="81">
        <v>31239</v>
      </c>
      <c r="N28" s="80">
        <v>6558</v>
      </c>
      <c r="O28" s="80"/>
      <c r="P28" s="81">
        <v>11004179.550000001</v>
      </c>
      <c r="Q28" s="82">
        <v>0</v>
      </c>
      <c r="R28" s="83">
        <v>0</v>
      </c>
      <c r="S28" s="80">
        <v>0</v>
      </c>
      <c r="T28" s="81">
        <v>0</v>
      </c>
      <c r="U28" s="81">
        <v>0</v>
      </c>
      <c r="V28" s="84">
        <v>0</v>
      </c>
      <c r="W28" s="85">
        <v>0</v>
      </c>
      <c r="X28" s="62"/>
      <c r="Y28" s="9"/>
      <c r="Z28" s="9"/>
    </row>
    <row r="29" spans="3:26" x14ac:dyDescent="0.3">
      <c r="C29" s="57" t="s">
        <v>182</v>
      </c>
      <c r="D29" s="58">
        <v>83</v>
      </c>
      <c r="E29" s="59">
        <v>272</v>
      </c>
      <c r="G29" s="77"/>
      <c r="H29" s="62">
        <v>130</v>
      </c>
      <c r="I29" s="62" t="s">
        <v>92</v>
      </c>
      <c r="J29" s="78">
        <v>495</v>
      </c>
      <c r="K29" s="79">
        <v>0.65</v>
      </c>
      <c r="L29" s="80">
        <v>16954188</v>
      </c>
      <c r="M29" s="81">
        <v>31239</v>
      </c>
      <c r="N29" s="80">
        <v>6558</v>
      </c>
      <c r="O29" s="80"/>
      <c r="P29" s="81">
        <v>11004179.550000001</v>
      </c>
      <c r="Q29" s="82">
        <v>0</v>
      </c>
      <c r="R29" s="83">
        <v>0</v>
      </c>
      <c r="S29" s="80">
        <v>0</v>
      </c>
      <c r="T29" s="81">
        <v>0</v>
      </c>
      <c r="U29" s="81">
        <v>0</v>
      </c>
      <c r="V29" s="84">
        <v>0</v>
      </c>
      <c r="W29" s="85">
        <v>0</v>
      </c>
      <c r="X29" s="62"/>
      <c r="Y29" s="9"/>
      <c r="Z29" s="9"/>
    </row>
    <row r="30" spans="3:26" ht="15" thickBot="1" x14ac:dyDescent="0.35">
      <c r="C30" s="57" t="s">
        <v>123</v>
      </c>
      <c r="D30" s="58">
        <v>88</v>
      </c>
      <c r="E30" s="59" t="s">
        <v>56</v>
      </c>
      <c r="G30" s="86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8"/>
      <c r="X30" s="62"/>
      <c r="Y30" s="9"/>
      <c r="Z30" s="9"/>
    </row>
    <row r="31" spans="3:26" x14ac:dyDescent="0.3">
      <c r="C31" s="57" t="s">
        <v>125</v>
      </c>
      <c r="D31" s="58">
        <v>76</v>
      </c>
      <c r="E31" s="59" t="s">
        <v>183</v>
      </c>
      <c r="G31" s="62">
        <v>130</v>
      </c>
      <c r="H31" s="62" t="s">
        <v>71</v>
      </c>
      <c r="I31" s="62"/>
      <c r="J31" s="78"/>
      <c r="K31" s="79"/>
      <c r="L31" s="81"/>
      <c r="M31" s="81"/>
      <c r="N31" s="81"/>
      <c r="O31" s="81"/>
      <c r="P31" s="81"/>
      <c r="Q31" s="84"/>
      <c r="R31" s="83">
        <v>139422.9548985</v>
      </c>
      <c r="S31" s="81"/>
      <c r="T31" s="81"/>
      <c r="U31" s="81"/>
      <c r="V31" s="84"/>
      <c r="W31" s="83">
        <v>0</v>
      </c>
      <c r="X31" s="89">
        <v>139422.9548985</v>
      </c>
      <c r="Y31" s="9"/>
      <c r="Z31" s="9"/>
    </row>
    <row r="32" spans="3:26" x14ac:dyDescent="0.3">
      <c r="C32" s="57" t="s">
        <v>126</v>
      </c>
      <c r="D32" s="58">
        <v>78</v>
      </c>
      <c r="E32" s="59" t="s">
        <v>57</v>
      </c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9"/>
      <c r="Z32" s="9"/>
    </row>
    <row r="33" spans="3:26" x14ac:dyDescent="0.3">
      <c r="C33" s="57" t="s">
        <v>127</v>
      </c>
      <c r="D33" s="58">
        <v>120</v>
      </c>
      <c r="E33" s="59" t="s">
        <v>58</v>
      </c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9"/>
      <c r="Z33" s="9"/>
    </row>
    <row r="34" spans="3:26" x14ac:dyDescent="0.3">
      <c r="C34" s="57" t="s">
        <v>161</v>
      </c>
      <c r="D34" s="58">
        <v>127</v>
      </c>
      <c r="E34" s="59" t="s">
        <v>184</v>
      </c>
      <c r="G34" s="62"/>
      <c r="H34" s="62"/>
      <c r="I34" s="62"/>
      <c r="J34" s="78"/>
      <c r="K34" s="79"/>
      <c r="L34" s="81"/>
      <c r="M34" s="81"/>
      <c r="N34" s="81"/>
      <c r="O34" s="81"/>
      <c r="P34" s="81"/>
      <c r="Q34" s="84"/>
      <c r="R34" s="83"/>
      <c r="S34" s="81"/>
      <c r="T34" s="81"/>
      <c r="U34" s="81"/>
      <c r="V34" s="84"/>
      <c r="W34" s="83"/>
      <c r="X34" s="62"/>
      <c r="Y34" s="9"/>
      <c r="Z34" s="9"/>
    </row>
    <row r="35" spans="3:26" ht="15" thickBot="1" x14ac:dyDescent="0.35">
      <c r="C35" s="9"/>
      <c r="D35" s="25"/>
      <c r="E35" s="25"/>
      <c r="G35" s="62"/>
      <c r="H35" s="62"/>
      <c r="I35" s="62"/>
      <c r="J35" s="63" t="s">
        <v>59</v>
      </c>
      <c r="K35" s="64" t="s">
        <v>60</v>
      </c>
      <c r="L35" s="65" t="s">
        <v>61</v>
      </c>
      <c r="M35" s="65" t="s">
        <v>186</v>
      </c>
      <c r="N35" s="65" t="s">
        <v>62</v>
      </c>
      <c r="O35" s="65" t="s">
        <v>187</v>
      </c>
      <c r="P35" s="65" t="s">
        <v>63</v>
      </c>
      <c r="Q35" s="66" t="s">
        <v>64</v>
      </c>
      <c r="R35" s="67" t="s">
        <v>65</v>
      </c>
      <c r="S35" s="65" t="s">
        <v>66</v>
      </c>
      <c r="T35" s="65" t="s">
        <v>67</v>
      </c>
      <c r="U35" s="65" t="s">
        <v>68</v>
      </c>
      <c r="V35" s="66" t="s">
        <v>69</v>
      </c>
      <c r="W35" s="67" t="s">
        <v>70</v>
      </c>
      <c r="X35" s="62"/>
      <c r="Y35" s="9"/>
      <c r="Z35" s="9"/>
    </row>
    <row r="36" spans="3:26" ht="15.6" x14ac:dyDescent="0.3">
      <c r="C36" s="9"/>
      <c r="D36" s="25"/>
      <c r="E36" s="25"/>
      <c r="G36" s="68">
        <v>84</v>
      </c>
      <c r="H36" s="69" t="s">
        <v>93</v>
      </c>
      <c r="I36" s="70"/>
      <c r="J36" s="71"/>
      <c r="K36" s="72"/>
      <c r="L36" s="73"/>
      <c r="M36" s="73"/>
      <c r="N36" s="73"/>
      <c r="O36" s="73"/>
      <c r="P36" s="73"/>
      <c r="Q36" s="74"/>
      <c r="R36" s="75"/>
      <c r="S36" s="73"/>
      <c r="T36" s="73"/>
      <c r="U36" s="73"/>
      <c r="V36" s="74"/>
      <c r="W36" s="76"/>
      <c r="X36" s="62"/>
      <c r="Y36" s="9"/>
      <c r="Z36" s="9"/>
    </row>
    <row r="37" spans="3:26" x14ac:dyDescent="0.3">
      <c r="C37" s="9"/>
      <c r="D37" s="25"/>
      <c r="E37" s="25"/>
      <c r="G37" s="77"/>
      <c r="H37" s="62">
        <v>1</v>
      </c>
      <c r="I37" s="62" t="s">
        <v>11</v>
      </c>
      <c r="J37" s="78">
        <v>273</v>
      </c>
      <c r="K37" s="79">
        <v>1</v>
      </c>
      <c r="L37" s="80">
        <v>60540834</v>
      </c>
      <c r="M37" s="81">
        <v>3874789</v>
      </c>
      <c r="N37" s="80">
        <v>263073</v>
      </c>
      <c r="O37" s="80"/>
      <c r="P37" s="81">
        <v>56929118</v>
      </c>
      <c r="Q37" s="82">
        <v>2.2769999999999999E-3</v>
      </c>
      <c r="R37" s="83">
        <v>129627.60168599999</v>
      </c>
      <c r="S37" s="80">
        <v>2982662</v>
      </c>
      <c r="T37" s="81">
        <v>60286</v>
      </c>
      <c r="U37" s="81">
        <v>2922376</v>
      </c>
      <c r="V37" s="84">
        <v>1.91E-3</v>
      </c>
      <c r="W37" s="85">
        <v>5581.7381599999999</v>
      </c>
      <c r="X37" s="62"/>
      <c r="Y37" s="9"/>
      <c r="Z37" s="9"/>
    </row>
    <row r="38" spans="3:26" x14ac:dyDescent="0.3">
      <c r="C38" s="9"/>
      <c r="D38" s="25"/>
      <c r="E38" s="25"/>
      <c r="G38" s="77"/>
      <c r="H38" s="62">
        <v>2</v>
      </c>
      <c r="I38" s="62" t="s">
        <v>27</v>
      </c>
      <c r="J38" s="78">
        <v>273</v>
      </c>
      <c r="K38" s="79">
        <v>1</v>
      </c>
      <c r="L38" s="80">
        <v>60540834</v>
      </c>
      <c r="M38" s="81">
        <v>3874789</v>
      </c>
      <c r="N38" s="80">
        <v>263073</v>
      </c>
      <c r="O38" s="80"/>
      <c r="P38" s="81">
        <v>56929118</v>
      </c>
      <c r="Q38" s="82">
        <v>2.6200000000000003E-4</v>
      </c>
      <c r="R38" s="83">
        <v>14915.428916000001</v>
      </c>
      <c r="S38" s="80">
        <v>2982662</v>
      </c>
      <c r="T38" s="81">
        <v>60286</v>
      </c>
      <c r="U38" s="81">
        <v>2922376</v>
      </c>
      <c r="V38" s="84">
        <v>2.6899999999999998E-4</v>
      </c>
      <c r="W38" s="85">
        <v>786.11914399999989</v>
      </c>
      <c r="X38" s="62"/>
      <c r="Y38" s="9"/>
      <c r="Z38" s="9"/>
    </row>
    <row r="39" spans="3:26" x14ac:dyDescent="0.3">
      <c r="C39" s="9"/>
      <c r="D39" s="25"/>
      <c r="E39" s="25"/>
      <c r="G39" s="77"/>
      <c r="H39" s="62">
        <v>3</v>
      </c>
      <c r="I39" s="62" t="s">
        <v>20</v>
      </c>
      <c r="J39" s="78">
        <v>273</v>
      </c>
      <c r="K39" s="79">
        <v>1</v>
      </c>
      <c r="L39" s="80">
        <v>60540834</v>
      </c>
      <c r="M39" s="81">
        <v>3874789</v>
      </c>
      <c r="N39" s="80">
        <v>263073</v>
      </c>
      <c r="O39" s="80"/>
      <c r="P39" s="81">
        <v>56929118</v>
      </c>
      <c r="Q39" s="82">
        <v>5.7799999999999995E-4</v>
      </c>
      <c r="R39" s="83">
        <v>32905.030203999995</v>
      </c>
      <c r="S39" s="80">
        <v>2982662</v>
      </c>
      <c r="T39" s="81">
        <v>60286</v>
      </c>
      <c r="U39" s="81">
        <v>2922376</v>
      </c>
      <c r="V39" s="84">
        <v>5.9699999999999998E-4</v>
      </c>
      <c r="W39" s="85">
        <v>1744.6584719999998</v>
      </c>
      <c r="X39" s="62"/>
      <c r="Y39" s="9"/>
      <c r="Z39" s="9"/>
    </row>
    <row r="40" spans="3:26" x14ac:dyDescent="0.3">
      <c r="C40" s="9"/>
      <c r="D40" s="9"/>
      <c r="E40" s="9"/>
      <c r="G40" s="77"/>
      <c r="H40" s="62">
        <v>5</v>
      </c>
      <c r="I40" s="62" t="s">
        <v>17</v>
      </c>
      <c r="J40" s="78">
        <v>273</v>
      </c>
      <c r="K40" s="79">
        <v>0.7</v>
      </c>
      <c r="L40" s="80">
        <v>60540834</v>
      </c>
      <c r="M40" s="81">
        <v>3874789</v>
      </c>
      <c r="N40" s="80">
        <v>263073</v>
      </c>
      <c r="O40" s="80"/>
      <c r="P40" s="81">
        <v>39850382.599999994</v>
      </c>
      <c r="Q40" s="82">
        <v>6.2979999999999998E-3</v>
      </c>
      <c r="R40" s="83">
        <v>250977.70961479994</v>
      </c>
      <c r="S40" s="80">
        <v>2982662</v>
      </c>
      <c r="T40" s="81">
        <v>60286</v>
      </c>
      <c r="U40" s="81">
        <v>2045663.2</v>
      </c>
      <c r="V40" s="84">
        <v>6.6930000000000002E-3</v>
      </c>
      <c r="W40" s="85">
        <v>13691.623797599999</v>
      </c>
      <c r="X40" s="62"/>
      <c r="Y40" s="9"/>
      <c r="Z40" s="9"/>
    </row>
    <row r="41" spans="3:26" x14ac:dyDescent="0.3">
      <c r="G41" s="77"/>
      <c r="H41" s="62">
        <v>137</v>
      </c>
      <c r="I41" s="62" t="s">
        <v>160</v>
      </c>
      <c r="J41" s="78">
        <v>273</v>
      </c>
      <c r="K41" s="79">
        <v>0.7</v>
      </c>
      <c r="L41" s="80">
        <v>60540834</v>
      </c>
      <c r="M41" s="81">
        <v>3874789</v>
      </c>
      <c r="N41" s="80">
        <v>263073</v>
      </c>
      <c r="O41" s="80"/>
      <c r="P41" s="81">
        <v>39850382.599999994</v>
      </c>
      <c r="Q41" s="82">
        <v>7.4999999999999993E-5</v>
      </c>
      <c r="R41" s="83">
        <v>2988.7786949999995</v>
      </c>
      <c r="S41" s="80">
        <v>2982662</v>
      </c>
      <c r="T41" s="81">
        <v>60286</v>
      </c>
      <c r="U41" s="81">
        <v>2045663.2</v>
      </c>
      <c r="V41" s="84">
        <v>0</v>
      </c>
      <c r="W41" s="85">
        <v>0</v>
      </c>
      <c r="X41" s="62"/>
      <c r="Y41" s="9"/>
      <c r="Z41" s="9"/>
    </row>
    <row r="42" spans="3:26" x14ac:dyDescent="0.3">
      <c r="G42" s="77"/>
      <c r="H42" s="62">
        <v>6</v>
      </c>
      <c r="I42" s="62" t="s">
        <v>76</v>
      </c>
      <c r="J42" s="78">
        <v>273</v>
      </c>
      <c r="K42" s="79">
        <v>0.7</v>
      </c>
      <c r="L42" s="80">
        <v>60540834</v>
      </c>
      <c r="M42" s="81">
        <v>3874789</v>
      </c>
      <c r="N42" s="80">
        <v>263073</v>
      </c>
      <c r="O42" s="80"/>
      <c r="P42" s="81">
        <v>39850382.599999994</v>
      </c>
      <c r="Q42" s="82">
        <v>0</v>
      </c>
      <c r="R42" s="83">
        <v>0</v>
      </c>
      <c r="S42" s="80">
        <v>2982662</v>
      </c>
      <c r="T42" s="81">
        <v>60286</v>
      </c>
      <c r="U42" s="81">
        <v>2045663.2</v>
      </c>
      <c r="V42" s="84">
        <v>0</v>
      </c>
      <c r="W42" s="85">
        <v>0</v>
      </c>
      <c r="X42" s="62"/>
      <c r="Y42" s="9"/>
      <c r="Z42" s="9"/>
    </row>
    <row r="43" spans="3:26" x14ac:dyDescent="0.3">
      <c r="G43" s="77"/>
      <c r="H43" s="62">
        <v>7</v>
      </c>
      <c r="I43" s="62" t="s">
        <v>9</v>
      </c>
      <c r="J43" s="78">
        <v>273</v>
      </c>
      <c r="K43" s="79">
        <v>1</v>
      </c>
      <c r="L43" s="80">
        <v>60540834</v>
      </c>
      <c r="M43" s="81">
        <v>3874789</v>
      </c>
      <c r="N43" s="80">
        <v>263073</v>
      </c>
      <c r="O43" s="80"/>
      <c r="P43" s="81">
        <v>56929118</v>
      </c>
      <c r="Q43" s="82">
        <v>1.1900000000000001E-4</v>
      </c>
      <c r="R43" s="83">
        <v>6774.5650420000002</v>
      </c>
      <c r="S43" s="80">
        <v>2982662</v>
      </c>
      <c r="T43" s="81">
        <v>60286</v>
      </c>
      <c r="U43" s="81">
        <v>2922376</v>
      </c>
      <c r="V43" s="84">
        <v>1.27E-4</v>
      </c>
      <c r="W43" s="85">
        <v>371.141752</v>
      </c>
      <c r="X43" s="62"/>
      <c r="Y43" s="9"/>
      <c r="Z43" s="9"/>
    </row>
    <row r="44" spans="3:26" x14ac:dyDescent="0.3">
      <c r="G44" s="77"/>
      <c r="H44" s="62">
        <v>8</v>
      </c>
      <c r="I44" s="62" t="s">
        <v>23</v>
      </c>
      <c r="J44" s="78">
        <v>273</v>
      </c>
      <c r="K44" s="79">
        <v>1</v>
      </c>
      <c r="L44" s="80">
        <v>60540834</v>
      </c>
      <c r="M44" s="81">
        <v>3874789</v>
      </c>
      <c r="N44" s="80">
        <v>263073</v>
      </c>
      <c r="O44" s="80"/>
      <c r="P44" s="81">
        <v>56929118</v>
      </c>
      <c r="Q44" s="82">
        <v>1.74E-4</v>
      </c>
      <c r="R44" s="83">
        <v>9905.6665319999993</v>
      </c>
      <c r="S44" s="80">
        <v>2982662</v>
      </c>
      <c r="T44" s="81">
        <v>60286</v>
      </c>
      <c r="U44" s="81">
        <v>2922376</v>
      </c>
      <c r="V44" s="84">
        <v>1.8699999999999999E-4</v>
      </c>
      <c r="W44" s="85">
        <v>546.48431199999993</v>
      </c>
      <c r="X44" s="62"/>
      <c r="Y44" s="9"/>
      <c r="Z44" s="9"/>
    </row>
    <row r="45" spans="3:26" x14ac:dyDescent="0.3">
      <c r="G45" s="77"/>
      <c r="H45" s="62">
        <v>17</v>
      </c>
      <c r="I45" s="62" t="s">
        <v>16</v>
      </c>
      <c r="J45" s="78">
        <v>273</v>
      </c>
      <c r="K45" s="79">
        <v>1</v>
      </c>
      <c r="L45" s="80">
        <v>60540834</v>
      </c>
      <c r="M45" s="81">
        <v>3874789</v>
      </c>
      <c r="N45" s="80">
        <v>263073</v>
      </c>
      <c r="O45" s="80"/>
      <c r="P45" s="81">
        <v>56929118</v>
      </c>
      <c r="Q45" s="82">
        <v>7.0899999999999999E-4</v>
      </c>
      <c r="R45" s="83">
        <v>40362.744661999997</v>
      </c>
      <c r="S45" s="80">
        <v>2982662</v>
      </c>
      <c r="T45" s="81">
        <v>60286</v>
      </c>
      <c r="U45" s="81">
        <v>2922376</v>
      </c>
      <c r="V45" s="84">
        <v>7.5799999999999999E-4</v>
      </c>
      <c r="W45" s="85">
        <v>2215.161008</v>
      </c>
      <c r="X45" s="62"/>
      <c r="Y45" s="9"/>
      <c r="Z45" s="9"/>
    </row>
    <row r="46" spans="3:26" x14ac:dyDescent="0.3">
      <c r="G46" s="77"/>
      <c r="H46" s="62">
        <v>19</v>
      </c>
      <c r="I46" s="62" t="s">
        <v>15</v>
      </c>
      <c r="J46" s="78">
        <v>273</v>
      </c>
      <c r="K46" s="79">
        <v>1</v>
      </c>
      <c r="L46" s="80">
        <v>60540834</v>
      </c>
      <c r="M46" s="81">
        <v>3874789</v>
      </c>
      <c r="N46" s="80">
        <v>263073</v>
      </c>
      <c r="O46" s="80"/>
      <c r="P46" s="81">
        <v>56929118</v>
      </c>
      <c r="Q46" s="82">
        <v>6.8999999999999997E-5</v>
      </c>
      <c r="R46" s="83">
        <v>3928.1091419999998</v>
      </c>
      <c r="S46" s="80">
        <v>2982662</v>
      </c>
      <c r="T46" s="81">
        <v>60286</v>
      </c>
      <c r="U46" s="81">
        <v>2922376</v>
      </c>
      <c r="V46" s="84">
        <v>7.3999999999999996E-5</v>
      </c>
      <c r="W46" s="85">
        <v>216.25582399999999</v>
      </c>
      <c r="X46" s="62"/>
      <c r="Y46" s="9"/>
      <c r="Z46" s="9"/>
    </row>
    <row r="47" spans="3:26" x14ac:dyDescent="0.3">
      <c r="G47" s="77"/>
      <c r="H47" s="62">
        <v>28</v>
      </c>
      <c r="I47" s="62" t="s">
        <v>13</v>
      </c>
      <c r="J47" s="78">
        <v>273</v>
      </c>
      <c r="K47" s="79">
        <v>1</v>
      </c>
      <c r="L47" s="80">
        <v>60540834</v>
      </c>
      <c r="M47" s="81">
        <v>3874789</v>
      </c>
      <c r="N47" s="80">
        <v>263073</v>
      </c>
      <c r="O47" s="80"/>
      <c r="P47" s="81">
        <v>56929118</v>
      </c>
      <c r="Q47" s="82">
        <v>1.289E-3</v>
      </c>
      <c r="R47" s="83">
        <v>73381.633102000007</v>
      </c>
      <c r="S47" s="80">
        <v>2982662</v>
      </c>
      <c r="T47" s="81">
        <v>60286</v>
      </c>
      <c r="U47" s="81">
        <v>2922376</v>
      </c>
      <c r="V47" s="84">
        <v>1.384E-3</v>
      </c>
      <c r="W47" s="85">
        <v>4044.5683840000002</v>
      </c>
      <c r="X47" s="62"/>
      <c r="Y47" s="9"/>
      <c r="Z47" s="9"/>
    </row>
    <row r="48" spans="3:26" x14ac:dyDescent="0.3">
      <c r="G48" s="77"/>
      <c r="H48" s="62">
        <v>38</v>
      </c>
      <c r="I48" s="62" t="s">
        <v>12</v>
      </c>
      <c r="J48" s="78">
        <v>273</v>
      </c>
      <c r="K48" s="79">
        <v>1</v>
      </c>
      <c r="L48" s="80">
        <v>60540834</v>
      </c>
      <c r="M48" s="81">
        <v>3874789</v>
      </c>
      <c r="N48" s="80">
        <v>263073</v>
      </c>
      <c r="O48" s="80"/>
      <c r="P48" s="81">
        <v>56929118</v>
      </c>
      <c r="Q48" s="82">
        <v>9.5000000000000005E-5</v>
      </c>
      <c r="R48" s="83">
        <v>5408.2662100000007</v>
      </c>
      <c r="S48" s="80">
        <v>2982662</v>
      </c>
      <c r="T48" s="81">
        <v>60286</v>
      </c>
      <c r="U48" s="81">
        <v>2922376</v>
      </c>
      <c r="V48" s="84">
        <v>7.8999999999999996E-5</v>
      </c>
      <c r="W48" s="85">
        <v>230.86770399999997</v>
      </c>
      <c r="X48" s="62"/>
      <c r="Y48" s="9"/>
      <c r="Z48" s="9"/>
    </row>
    <row r="49" spans="7:26" x14ac:dyDescent="0.3">
      <c r="G49" s="77"/>
      <c r="H49" s="62">
        <v>41</v>
      </c>
      <c r="I49" s="62" t="s">
        <v>83</v>
      </c>
      <c r="J49" s="78">
        <v>273</v>
      </c>
      <c r="K49" s="79">
        <v>1</v>
      </c>
      <c r="L49" s="80">
        <v>60540834</v>
      </c>
      <c r="M49" s="81">
        <v>3874789</v>
      </c>
      <c r="N49" s="80">
        <v>263073</v>
      </c>
      <c r="O49" s="80"/>
      <c r="P49" s="81">
        <v>56929118</v>
      </c>
      <c r="Q49" s="82">
        <v>0</v>
      </c>
      <c r="R49" s="83">
        <v>0</v>
      </c>
      <c r="S49" s="80">
        <v>2982662</v>
      </c>
      <c r="T49" s="81">
        <v>60286</v>
      </c>
      <c r="U49" s="81">
        <v>2922376</v>
      </c>
      <c r="V49" s="84">
        <v>0</v>
      </c>
      <c r="W49" s="85">
        <v>0</v>
      </c>
      <c r="X49" s="62"/>
      <c r="Y49" s="9"/>
      <c r="Z49" s="9"/>
    </row>
    <row r="50" spans="7:26" x14ac:dyDescent="0.3">
      <c r="G50" s="77"/>
      <c r="H50" s="62">
        <v>55</v>
      </c>
      <c r="I50" s="62" t="s">
        <v>26</v>
      </c>
      <c r="J50" s="78">
        <v>273</v>
      </c>
      <c r="K50" s="79">
        <v>1</v>
      </c>
      <c r="L50" s="80">
        <v>60540834</v>
      </c>
      <c r="M50" s="81">
        <v>3874789</v>
      </c>
      <c r="N50" s="80">
        <v>263073</v>
      </c>
      <c r="O50" s="80"/>
      <c r="P50" s="81">
        <v>56929118</v>
      </c>
      <c r="Q50" s="82">
        <v>1.4799999999999999E-4</v>
      </c>
      <c r="R50" s="83">
        <v>8425.5094639999988</v>
      </c>
      <c r="S50" s="80">
        <v>2982662</v>
      </c>
      <c r="T50" s="81">
        <v>60286</v>
      </c>
      <c r="U50" s="81">
        <v>2922376</v>
      </c>
      <c r="V50" s="84">
        <v>1.5699999999999999E-4</v>
      </c>
      <c r="W50" s="85">
        <v>458.81303199999996</v>
      </c>
      <c r="X50" s="62"/>
      <c r="Y50" s="9"/>
      <c r="Z50" s="9"/>
    </row>
    <row r="51" spans="7:26" x14ac:dyDescent="0.3">
      <c r="G51" s="77"/>
      <c r="H51" s="62">
        <v>71</v>
      </c>
      <c r="I51" s="62" t="s">
        <v>18</v>
      </c>
      <c r="J51" s="78">
        <v>273</v>
      </c>
      <c r="K51" s="79">
        <v>1</v>
      </c>
      <c r="L51" s="80">
        <v>60540834</v>
      </c>
      <c r="M51" s="81">
        <v>3874789</v>
      </c>
      <c r="N51" s="80">
        <v>263073</v>
      </c>
      <c r="O51" s="80"/>
      <c r="P51" s="81">
        <v>56929118</v>
      </c>
      <c r="Q51" s="82">
        <v>1.0000000000000001E-5</v>
      </c>
      <c r="R51" s="83">
        <v>569.29118000000005</v>
      </c>
      <c r="S51" s="80">
        <v>2982662</v>
      </c>
      <c r="T51" s="81">
        <v>60286</v>
      </c>
      <c r="U51" s="81">
        <v>2922376</v>
      </c>
      <c r="V51" s="84">
        <v>1.1E-5</v>
      </c>
      <c r="W51" s="85">
        <v>32.146135999999998</v>
      </c>
      <c r="X51" s="62"/>
      <c r="Y51" s="9"/>
      <c r="Z51" s="9"/>
    </row>
    <row r="52" spans="7:26" x14ac:dyDescent="0.3">
      <c r="G52" s="77"/>
      <c r="H52" s="62">
        <v>72</v>
      </c>
      <c r="I52" s="62" t="s">
        <v>28</v>
      </c>
      <c r="J52" s="78">
        <v>273</v>
      </c>
      <c r="K52" s="79">
        <v>1</v>
      </c>
      <c r="L52" s="80">
        <v>60540834</v>
      </c>
      <c r="M52" s="81">
        <v>3874789</v>
      </c>
      <c r="N52" s="80">
        <v>263073</v>
      </c>
      <c r="O52" s="80"/>
      <c r="P52" s="81">
        <v>56929118</v>
      </c>
      <c r="Q52" s="82">
        <v>2.9999999999999997E-4</v>
      </c>
      <c r="R52" s="83">
        <v>17078.735399999998</v>
      </c>
      <c r="S52" s="80">
        <v>2982662</v>
      </c>
      <c r="T52" s="81">
        <v>60286</v>
      </c>
      <c r="U52" s="81">
        <v>2922376</v>
      </c>
      <c r="V52" s="84">
        <v>3.1799999999999998E-4</v>
      </c>
      <c r="W52" s="85">
        <v>929.31556799999998</v>
      </c>
      <c r="X52" s="62"/>
      <c r="Y52" s="9"/>
      <c r="Z52" s="9"/>
    </row>
    <row r="53" spans="7:26" x14ac:dyDescent="0.3">
      <c r="G53" s="77"/>
      <c r="H53" s="62">
        <v>84</v>
      </c>
      <c r="I53" s="62" t="s">
        <v>93</v>
      </c>
      <c r="J53" s="78">
        <v>273</v>
      </c>
      <c r="K53" s="79">
        <v>1</v>
      </c>
      <c r="L53" s="80">
        <v>60540834</v>
      </c>
      <c r="M53" s="81">
        <v>3874789</v>
      </c>
      <c r="N53" s="80">
        <v>263073</v>
      </c>
      <c r="O53" s="80"/>
      <c r="P53" s="81">
        <v>56929118</v>
      </c>
      <c r="Q53" s="82">
        <v>0</v>
      </c>
      <c r="R53" s="83">
        <v>0</v>
      </c>
      <c r="S53" s="80">
        <v>2982662</v>
      </c>
      <c r="T53" s="81">
        <v>60286</v>
      </c>
      <c r="U53" s="81">
        <v>2922376</v>
      </c>
      <c r="V53" s="84">
        <v>0</v>
      </c>
      <c r="W53" s="85">
        <v>0</v>
      </c>
      <c r="X53" s="62"/>
      <c r="Y53" s="9"/>
      <c r="Z53" s="9"/>
    </row>
    <row r="54" spans="7:26" x14ac:dyDescent="0.3">
      <c r="G54" s="77"/>
      <c r="H54" s="62">
        <v>104</v>
      </c>
      <c r="I54" s="62" t="s">
        <v>88</v>
      </c>
      <c r="J54" s="78">
        <v>273</v>
      </c>
      <c r="K54" s="79">
        <v>1</v>
      </c>
      <c r="L54" s="80">
        <v>60540834</v>
      </c>
      <c r="M54" s="81">
        <v>3874789</v>
      </c>
      <c r="N54" s="80">
        <v>263073</v>
      </c>
      <c r="O54" s="80"/>
      <c r="P54" s="81">
        <v>56929118</v>
      </c>
      <c r="Q54" s="82">
        <v>0</v>
      </c>
      <c r="R54" s="83">
        <v>0</v>
      </c>
      <c r="S54" s="80">
        <v>2982662</v>
      </c>
      <c r="T54" s="81">
        <v>60286</v>
      </c>
      <c r="U54" s="81">
        <v>2922376</v>
      </c>
      <c r="V54" s="84">
        <v>0</v>
      </c>
      <c r="W54" s="85">
        <v>0</v>
      </c>
      <c r="X54" s="62"/>
      <c r="Y54" s="9"/>
      <c r="Z54" s="9"/>
    </row>
    <row r="55" spans="7:26" x14ac:dyDescent="0.3">
      <c r="G55" s="77"/>
      <c r="H55" s="62">
        <v>117</v>
      </c>
      <c r="I55" s="62" t="s">
        <v>21</v>
      </c>
      <c r="J55" s="78">
        <v>273</v>
      </c>
      <c r="K55" s="79">
        <v>1</v>
      </c>
      <c r="L55" s="80">
        <v>60540834</v>
      </c>
      <c r="M55" s="81">
        <v>3874789</v>
      </c>
      <c r="N55" s="80">
        <v>263073</v>
      </c>
      <c r="O55" s="80"/>
      <c r="P55" s="81">
        <v>56929118</v>
      </c>
      <c r="Q55" s="82">
        <v>2.5700000000000001E-4</v>
      </c>
      <c r="R55" s="83">
        <v>14630.783326000001</v>
      </c>
      <c r="S55" s="80">
        <v>2982662</v>
      </c>
      <c r="T55" s="81">
        <v>60286</v>
      </c>
      <c r="U55" s="81">
        <v>2922376</v>
      </c>
      <c r="V55" s="84">
        <v>2.7300000000000002E-4</v>
      </c>
      <c r="W55" s="85">
        <v>797.80864800000006</v>
      </c>
      <c r="X55" s="62"/>
      <c r="Y55" s="9"/>
      <c r="Z55" s="9"/>
    </row>
    <row r="56" spans="7:26" x14ac:dyDescent="0.3">
      <c r="G56" s="77"/>
      <c r="H56" s="62">
        <v>119</v>
      </c>
      <c r="I56" s="62" t="s">
        <v>94</v>
      </c>
      <c r="J56" s="78">
        <v>273</v>
      </c>
      <c r="K56" s="79">
        <v>1</v>
      </c>
      <c r="L56" s="80">
        <v>60540834</v>
      </c>
      <c r="M56" s="81">
        <v>3874789</v>
      </c>
      <c r="N56" s="80">
        <v>263073</v>
      </c>
      <c r="O56" s="80"/>
      <c r="P56" s="81">
        <v>56929118</v>
      </c>
      <c r="Q56" s="82">
        <v>0</v>
      </c>
      <c r="R56" s="83">
        <v>0</v>
      </c>
      <c r="S56" s="80">
        <v>2982662</v>
      </c>
      <c r="T56" s="81">
        <v>60286</v>
      </c>
      <c r="U56" s="81">
        <v>2922376</v>
      </c>
      <c r="V56" s="84">
        <v>0</v>
      </c>
      <c r="W56" s="85">
        <v>0</v>
      </c>
      <c r="X56" s="62"/>
      <c r="Y56" s="9"/>
      <c r="Z56" s="9"/>
    </row>
    <row r="57" spans="7:26" x14ac:dyDescent="0.3">
      <c r="G57" s="77"/>
      <c r="H57" s="62">
        <v>123</v>
      </c>
      <c r="I57" s="62" t="s">
        <v>29</v>
      </c>
      <c r="J57" s="78">
        <v>273</v>
      </c>
      <c r="K57" s="79">
        <v>1</v>
      </c>
      <c r="L57" s="80">
        <v>60540834</v>
      </c>
      <c r="M57" s="81">
        <v>3874789</v>
      </c>
      <c r="N57" s="80">
        <v>263073</v>
      </c>
      <c r="O57" s="80"/>
      <c r="P57" s="81">
        <v>56929118</v>
      </c>
      <c r="Q57" s="82">
        <v>1.1529999999999999E-3</v>
      </c>
      <c r="R57" s="83">
        <v>65639.27305399999</v>
      </c>
      <c r="S57" s="80">
        <v>2982662</v>
      </c>
      <c r="T57" s="81">
        <v>60286</v>
      </c>
      <c r="U57" s="81">
        <v>2922376</v>
      </c>
      <c r="V57" s="84">
        <v>1.232E-3</v>
      </c>
      <c r="W57" s="85">
        <v>3600.3672320000001</v>
      </c>
      <c r="X57" s="62"/>
      <c r="Y57" s="9"/>
      <c r="Z57" s="9"/>
    </row>
    <row r="58" spans="7:26" x14ac:dyDescent="0.3">
      <c r="G58" s="77"/>
      <c r="H58" s="62"/>
      <c r="I58" s="62"/>
      <c r="J58" s="78"/>
      <c r="K58" s="79"/>
      <c r="L58" s="81"/>
      <c r="M58" s="81"/>
      <c r="N58" s="81"/>
      <c r="O58" s="81"/>
      <c r="P58" s="81"/>
      <c r="Q58" s="84"/>
      <c r="R58" s="83"/>
      <c r="S58" s="81"/>
      <c r="T58" s="81"/>
      <c r="U58" s="81"/>
      <c r="V58" s="84"/>
      <c r="W58" s="85"/>
      <c r="X58" s="62"/>
      <c r="Y58" s="9"/>
      <c r="Z58" s="9"/>
    </row>
    <row r="59" spans="7:26" ht="15.6" x14ac:dyDescent="0.3">
      <c r="G59" s="90">
        <v>84</v>
      </c>
      <c r="H59" s="91" t="s">
        <v>93</v>
      </c>
      <c r="I59" s="62"/>
      <c r="J59" s="78"/>
      <c r="K59" s="79"/>
      <c r="L59" s="81"/>
      <c r="M59" s="81"/>
      <c r="N59" s="81"/>
      <c r="O59" s="81"/>
      <c r="P59" s="81"/>
      <c r="Q59" s="84"/>
      <c r="R59" s="83"/>
      <c r="S59" s="81"/>
      <c r="T59" s="81"/>
      <c r="U59" s="81"/>
      <c r="V59" s="84"/>
      <c r="W59" s="85"/>
      <c r="X59" s="62"/>
      <c r="Y59" s="9"/>
      <c r="Z59" s="9"/>
    </row>
    <row r="60" spans="7:26" x14ac:dyDescent="0.3">
      <c r="G60" s="77"/>
      <c r="H60" s="62">
        <v>1</v>
      </c>
      <c r="I60" s="62" t="s">
        <v>11</v>
      </c>
      <c r="J60" s="78">
        <v>923</v>
      </c>
      <c r="K60" s="79">
        <v>1</v>
      </c>
      <c r="L60" s="80">
        <v>0</v>
      </c>
      <c r="M60" s="81"/>
      <c r="N60" s="80">
        <v>428645</v>
      </c>
      <c r="O60" s="81">
        <v>300</v>
      </c>
      <c r="P60" s="81">
        <v>428345</v>
      </c>
      <c r="Q60" s="82">
        <v>2.2769999999999999E-3</v>
      </c>
      <c r="R60" s="83">
        <v>975.34156499999995</v>
      </c>
      <c r="S60" s="80">
        <v>0</v>
      </c>
      <c r="T60" s="81"/>
      <c r="U60" s="81">
        <v>0</v>
      </c>
      <c r="V60" s="84">
        <v>1.91E-3</v>
      </c>
      <c r="W60" s="85">
        <v>0</v>
      </c>
      <c r="X60" s="62"/>
      <c r="Y60" s="9"/>
      <c r="Z60" s="9"/>
    </row>
    <row r="61" spans="7:26" x14ac:dyDescent="0.3">
      <c r="G61" s="77"/>
      <c r="H61" s="62">
        <v>2</v>
      </c>
      <c r="I61" s="62" t="s">
        <v>27</v>
      </c>
      <c r="J61" s="78">
        <v>923</v>
      </c>
      <c r="K61" s="79">
        <v>1</v>
      </c>
      <c r="L61" s="80">
        <v>0</v>
      </c>
      <c r="M61" s="81"/>
      <c r="N61" s="80">
        <v>428645</v>
      </c>
      <c r="O61" s="81">
        <v>300</v>
      </c>
      <c r="P61" s="81">
        <v>428345</v>
      </c>
      <c r="Q61" s="82">
        <v>2.6200000000000003E-4</v>
      </c>
      <c r="R61" s="83">
        <v>112.22639000000001</v>
      </c>
      <c r="S61" s="80">
        <v>0</v>
      </c>
      <c r="T61" s="81"/>
      <c r="U61" s="81">
        <v>0</v>
      </c>
      <c r="V61" s="84">
        <v>2.6899999999999998E-4</v>
      </c>
      <c r="W61" s="85">
        <v>0</v>
      </c>
      <c r="X61" s="62"/>
      <c r="Y61" s="9"/>
      <c r="Z61" s="9"/>
    </row>
    <row r="62" spans="7:26" x14ac:dyDescent="0.3">
      <c r="G62" s="77"/>
      <c r="H62" s="62">
        <v>3</v>
      </c>
      <c r="I62" s="62" t="s">
        <v>20</v>
      </c>
      <c r="J62" s="78">
        <v>923</v>
      </c>
      <c r="K62" s="79">
        <v>1</v>
      </c>
      <c r="L62" s="80">
        <v>0</v>
      </c>
      <c r="M62" s="81"/>
      <c r="N62" s="80">
        <v>428645</v>
      </c>
      <c r="O62" s="81">
        <v>300</v>
      </c>
      <c r="P62" s="81">
        <v>428345</v>
      </c>
      <c r="Q62" s="82">
        <v>5.7799999999999995E-4</v>
      </c>
      <c r="R62" s="83">
        <v>247.58340999999999</v>
      </c>
      <c r="S62" s="80">
        <v>0</v>
      </c>
      <c r="T62" s="81"/>
      <c r="U62" s="81">
        <v>0</v>
      </c>
      <c r="V62" s="84">
        <v>5.9699999999999998E-4</v>
      </c>
      <c r="W62" s="85">
        <v>0</v>
      </c>
      <c r="X62" s="62"/>
      <c r="Y62" s="9"/>
      <c r="Z62" s="9"/>
    </row>
    <row r="63" spans="7:26" x14ac:dyDescent="0.3">
      <c r="G63" s="77"/>
      <c r="H63" s="62">
        <v>5</v>
      </c>
      <c r="I63" s="62" t="s">
        <v>17</v>
      </c>
      <c r="J63" s="78">
        <v>923</v>
      </c>
      <c r="K63" s="79">
        <v>0.7</v>
      </c>
      <c r="L63" s="80">
        <v>0</v>
      </c>
      <c r="M63" s="81"/>
      <c r="N63" s="80">
        <v>428645</v>
      </c>
      <c r="O63" s="81">
        <v>300</v>
      </c>
      <c r="P63" s="81">
        <v>299841.5</v>
      </c>
      <c r="Q63" s="82">
        <v>6.2979999999999998E-3</v>
      </c>
      <c r="R63" s="83">
        <v>1888.4017669999998</v>
      </c>
      <c r="S63" s="80">
        <v>0</v>
      </c>
      <c r="T63" s="81"/>
      <c r="U63" s="81">
        <v>0</v>
      </c>
      <c r="V63" s="84">
        <v>6.6930000000000002E-3</v>
      </c>
      <c r="W63" s="85">
        <v>0</v>
      </c>
      <c r="X63" s="62"/>
      <c r="Y63" s="9"/>
      <c r="Z63" s="9"/>
    </row>
    <row r="64" spans="7:26" x14ac:dyDescent="0.3">
      <c r="G64" s="77"/>
      <c r="H64" s="62">
        <v>137</v>
      </c>
      <c r="I64" s="62" t="s">
        <v>160</v>
      </c>
      <c r="J64" s="78">
        <v>923</v>
      </c>
      <c r="K64" s="79">
        <v>0.7</v>
      </c>
      <c r="L64" s="80">
        <v>0</v>
      </c>
      <c r="M64" s="81"/>
      <c r="N64" s="80">
        <v>428645</v>
      </c>
      <c r="O64" s="81">
        <v>300</v>
      </c>
      <c r="P64" s="81">
        <v>299841.5</v>
      </c>
      <c r="Q64" s="82">
        <v>7.4999999999999993E-5</v>
      </c>
      <c r="R64" s="83">
        <v>22.4881125</v>
      </c>
      <c r="S64" s="80">
        <v>0</v>
      </c>
      <c r="T64" s="81"/>
      <c r="U64" s="81">
        <v>0</v>
      </c>
      <c r="V64" s="84">
        <v>0</v>
      </c>
      <c r="W64" s="85">
        <v>0</v>
      </c>
      <c r="X64" s="62"/>
      <c r="Y64" s="9"/>
      <c r="Z64" s="9"/>
    </row>
    <row r="65" spans="7:26" x14ac:dyDescent="0.3">
      <c r="G65" s="77"/>
      <c r="H65" s="62">
        <v>6</v>
      </c>
      <c r="I65" s="62" t="s">
        <v>76</v>
      </c>
      <c r="J65" s="78">
        <v>923</v>
      </c>
      <c r="K65" s="79">
        <v>0.7</v>
      </c>
      <c r="L65" s="80">
        <v>0</v>
      </c>
      <c r="M65" s="81"/>
      <c r="N65" s="80">
        <v>428645</v>
      </c>
      <c r="O65" s="81">
        <v>300</v>
      </c>
      <c r="P65" s="81">
        <v>299841.5</v>
      </c>
      <c r="Q65" s="82">
        <v>0</v>
      </c>
      <c r="R65" s="83">
        <v>0</v>
      </c>
      <c r="S65" s="80">
        <v>0</v>
      </c>
      <c r="T65" s="81"/>
      <c r="U65" s="81">
        <v>0</v>
      </c>
      <c r="V65" s="84">
        <v>0</v>
      </c>
      <c r="W65" s="85">
        <v>0</v>
      </c>
      <c r="X65" s="62"/>
      <c r="Y65" s="9"/>
      <c r="Z65" s="9"/>
    </row>
    <row r="66" spans="7:26" x14ac:dyDescent="0.3">
      <c r="G66" s="77"/>
      <c r="H66" s="62">
        <v>7</v>
      </c>
      <c r="I66" s="62" t="s">
        <v>9</v>
      </c>
      <c r="J66" s="78">
        <v>923</v>
      </c>
      <c r="K66" s="79">
        <v>1</v>
      </c>
      <c r="L66" s="80">
        <v>0</v>
      </c>
      <c r="M66" s="81"/>
      <c r="N66" s="80">
        <v>428645</v>
      </c>
      <c r="O66" s="81">
        <v>300</v>
      </c>
      <c r="P66" s="81">
        <v>428345</v>
      </c>
      <c r="Q66" s="82">
        <v>1.1900000000000001E-4</v>
      </c>
      <c r="R66" s="83">
        <v>50.973055000000002</v>
      </c>
      <c r="S66" s="80">
        <v>0</v>
      </c>
      <c r="T66" s="81"/>
      <c r="U66" s="81">
        <v>0</v>
      </c>
      <c r="V66" s="84">
        <v>1.27E-4</v>
      </c>
      <c r="W66" s="85">
        <v>0</v>
      </c>
      <c r="X66" s="62"/>
      <c r="Y66" s="9"/>
      <c r="Z66" s="9"/>
    </row>
    <row r="67" spans="7:26" x14ac:dyDescent="0.3">
      <c r="G67" s="77"/>
      <c r="H67" s="62">
        <v>8</v>
      </c>
      <c r="I67" s="62" t="s">
        <v>23</v>
      </c>
      <c r="J67" s="78">
        <v>923</v>
      </c>
      <c r="K67" s="79">
        <v>1</v>
      </c>
      <c r="L67" s="80">
        <v>0</v>
      </c>
      <c r="M67" s="81"/>
      <c r="N67" s="80">
        <v>428645</v>
      </c>
      <c r="O67" s="81">
        <v>300</v>
      </c>
      <c r="P67" s="81">
        <v>428345</v>
      </c>
      <c r="Q67" s="82">
        <v>1.74E-4</v>
      </c>
      <c r="R67" s="83">
        <v>74.532030000000006</v>
      </c>
      <c r="S67" s="80">
        <v>0</v>
      </c>
      <c r="T67" s="81"/>
      <c r="U67" s="81">
        <v>0</v>
      </c>
      <c r="V67" s="84">
        <v>1.8699999999999999E-4</v>
      </c>
      <c r="W67" s="85">
        <v>0</v>
      </c>
      <c r="X67" s="62"/>
      <c r="Y67" s="9"/>
      <c r="Z67" s="9"/>
    </row>
    <row r="68" spans="7:26" x14ac:dyDescent="0.3">
      <c r="G68" s="77"/>
      <c r="H68" s="62">
        <v>19</v>
      </c>
      <c r="I68" s="62" t="s">
        <v>15</v>
      </c>
      <c r="J68" s="78">
        <v>923</v>
      </c>
      <c r="K68" s="79">
        <v>1</v>
      </c>
      <c r="L68" s="80">
        <v>0</v>
      </c>
      <c r="M68" s="81"/>
      <c r="N68" s="80">
        <v>428645</v>
      </c>
      <c r="O68" s="81">
        <v>300</v>
      </c>
      <c r="P68" s="81">
        <v>428345</v>
      </c>
      <c r="Q68" s="82">
        <v>6.8999999999999997E-5</v>
      </c>
      <c r="R68" s="83">
        <v>29.555804999999999</v>
      </c>
      <c r="S68" s="80">
        <v>0</v>
      </c>
      <c r="T68" s="81"/>
      <c r="U68" s="81">
        <v>0</v>
      </c>
      <c r="V68" s="84">
        <v>7.3999999999999996E-5</v>
      </c>
      <c r="W68" s="85">
        <v>0</v>
      </c>
      <c r="X68" s="62"/>
      <c r="Y68" s="9"/>
      <c r="Z68" s="9"/>
    </row>
    <row r="69" spans="7:26" x14ac:dyDescent="0.3">
      <c r="G69" s="77"/>
      <c r="H69" s="62">
        <v>28</v>
      </c>
      <c r="I69" s="62" t="s">
        <v>13</v>
      </c>
      <c r="J69" s="78">
        <v>923</v>
      </c>
      <c r="K69" s="79">
        <v>1</v>
      </c>
      <c r="L69" s="80">
        <v>0</v>
      </c>
      <c r="M69" s="81"/>
      <c r="N69" s="80">
        <v>428645</v>
      </c>
      <c r="O69" s="81">
        <v>300</v>
      </c>
      <c r="P69" s="81">
        <v>428345</v>
      </c>
      <c r="Q69" s="82">
        <v>1.289E-3</v>
      </c>
      <c r="R69" s="83">
        <v>552.13670500000001</v>
      </c>
      <c r="S69" s="80">
        <v>0</v>
      </c>
      <c r="T69" s="81"/>
      <c r="U69" s="81">
        <v>0</v>
      </c>
      <c r="V69" s="84">
        <v>1.384E-3</v>
      </c>
      <c r="W69" s="85">
        <v>0</v>
      </c>
      <c r="X69" s="62"/>
      <c r="Y69" s="9"/>
      <c r="Z69" s="9"/>
    </row>
    <row r="70" spans="7:26" x14ac:dyDescent="0.3">
      <c r="G70" s="77"/>
      <c r="H70" s="62">
        <v>38</v>
      </c>
      <c r="I70" s="62" t="s">
        <v>12</v>
      </c>
      <c r="J70" s="78">
        <v>923</v>
      </c>
      <c r="K70" s="79">
        <v>1</v>
      </c>
      <c r="L70" s="80">
        <v>0</v>
      </c>
      <c r="M70" s="81"/>
      <c r="N70" s="80">
        <v>428645</v>
      </c>
      <c r="O70" s="81">
        <v>300</v>
      </c>
      <c r="P70" s="81">
        <v>428345</v>
      </c>
      <c r="Q70" s="82">
        <v>9.5000000000000005E-5</v>
      </c>
      <c r="R70" s="83">
        <v>40.692775000000005</v>
      </c>
      <c r="S70" s="80">
        <v>0</v>
      </c>
      <c r="T70" s="81"/>
      <c r="U70" s="81">
        <v>0</v>
      </c>
      <c r="V70" s="84">
        <v>7.8999999999999996E-5</v>
      </c>
      <c r="W70" s="85">
        <v>0</v>
      </c>
      <c r="X70" s="62"/>
      <c r="Y70" s="9"/>
      <c r="Z70" s="9"/>
    </row>
    <row r="71" spans="7:26" x14ac:dyDescent="0.3">
      <c r="G71" s="77"/>
      <c r="H71" s="62">
        <v>41</v>
      </c>
      <c r="I71" s="62" t="s">
        <v>83</v>
      </c>
      <c r="J71" s="78">
        <v>923</v>
      </c>
      <c r="K71" s="79">
        <v>1</v>
      </c>
      <c r="L71" s="80">
        <v>0</v>
      </c>
      <c r="M71" s="81"/>
      <c r="N71" s="80">
        <v>428645</v>
      </c>
      <c r="O71" s="81">
        <v>300</v>
      </c>
      <c r="P71" s="81">
        <v>428345</v>
      </c>
      <c r="Q71" s="82">
        <v>0</v>
      </c>
      <c r="R71" s="83">
        <v>0</v>
      </c>
      <c r="S71" s="80">
        <v>0</v>
      </c>
      <c r="T71" s="81"/>
      <c r="U71" s="81">
        <v>0</v>
      </c>
      <c r="V71" s="84">
        <v>0</v>
      </c>
      <c r="W71" s="85">
        <v>0</v>
      </c>
      <c r="X71" s="62"/>
      <c r="Y71" s="9"/>
      <c r="Z71" s="9"/>
    </row>
    <row r="72" spans="7:26" x14ac:dyDescent="0.3">
      <c r="G72" s="77"/>
      <c r="H72" s="62">
        <v>55</v>
      </c>
      <c r="I72" s="62" t="s">
        <v>26</v>
      </c>
      <c r="J72" s="78">
        <v>923</v>
      </c>
      <c r="K72" s="79">
        <v>1</v>
      </c>
      <c r="L72" s="80">
        <v>0</v>
      </c>
      <c r="M72" s="81"/>
      <c r="N72" s="80">
        <v>428645</v>
      </c>
      <c r="O72" s="81">
        <v>300</v>
      </c>
      <c r="P72" s="81">
        <v>428345</v>
      </c>
      <c r="Q72" s="82">
        <v>1.4799999999999999E-4</v>
      </c>
      <c r="R72" s="83">
        <v>63.395059999999994</v>
      </c>
      <c r="S72" s="80">
        <v>0</v>
      </c>
      <c r="T72" s="81"/>
      <c r="U72" s="81">
        <v>0</v>
      </c>
      <c r="V72" s="84">
        <v>1.5699999999999999E-4</v>
      </c>
      <c r="W72" s="85">
        <v>0</v>
      </c>
      <c r="X72" s="62"/>
      <c r="Y72" s="9"/>
      <c r="Z72" s="9"/>
    </row>
    <row r="73" spans="7:26" x14ac:dyDescent="0.3">
      <c r="G73" s="77"/>
      <c r="H73" s="62">
        <v>71</v>
      </c>
      <c r="I73" s="62" t="s">
        <v>18</v>
      </c>
      <c r="J73" s="78">
        <v>923</v>
      </c>
      <c r="K73" s="79">
        <v>1</v>
      </c>
      <c r="L73" s="80">
        <v>0</v>
      </c>
      <c r="M73" s="81"/>
      <c r="N73" s="80">
        <v>428645</v>
      </c>
      <c r="O73" s="81">
        <v>300</v>
      </c>
      <c r="P73" s="81">
        <v>428345</v>
      </c>
      <c r="Q73" s="82">
        <v>1.0000000000000001E-5</v>
      </c>
      <c r="R73" s="83">
        <v>4.2834500000000002</v>
      </c>
      <c r="S73" s="80">
        <v>0</v>
      </c>
      <c r="T73" s="81"/>
      <c r="U73" s="81">
        <v>0</v>
      </c>
      <c r="V73" s="84">
        <v>1.1E-5</v>
      </c>
      <c r="W73" s="85">
        <v>0</v>
      </c>
      <c r="X73" s="62"/>
      <c r="Y73" s="9"/>
      <c r="Z73" s="9"/>
    </row>
    <row r="74" spans="7:26" x14ac:dyDescent="0.3">
      <c r="G74" s="77"/>
      <c r="H74" s="62">
        <v>72</v>
      </c>
      <c r="I74" s="62" t="s">
        <v>28</v>
      </c>
      <c r="J74" s="78">
        <v>923</v>
      </c>
      <c r="K74" s="79">
        <v>1</v>
      </c>
      <c r="L74" s="80">
        <v>0</v>
      </c>
      <c r="M74" s="81"/>
      <c r="N74" s="80">
        <v>428645</v>
      </c>
      <c r="O74" s="81">
        <v>300</v>
      </c>
      <c r="P74" s="81">
        <v>428345</v>
      </c>
      <c r="Q74" s="82">
        <v>2.9999999999999997E-4</v>
      </c>
      <c r="R74" s="83">
        <v>128.5035</v>
      </c>
      <c r="S74" s="80">
        <v>0</v>
      </c>
      <c r="T74" s="81"/>
      <c r="U74" s="81">
        <v>0</v>
      </c>
      <c r="V74" s="84">
        <v>3.1799999999999998E-4</v>
      </c>
      <c r="W74" s="85">
        <v>0</v>
      </c>
      <c r="X74" s="62"/>
      <c r="Y74" s="9"/>
      <c r="Z74" s="9"/>
    </row>
    <row r="75" spans="7:26" x14ac:dyDescent="0.3">
      <c r="G75" s="77"/>
      <c r="H75" s="62">
        <v>84</v>
      </c>
      <c r="I75" s="62" t="s">
        <v>93</v>
      </c>
      <c r="J75" s="78">
        <v>923</v>
      </c>
      <c r="K75" s="79">
        <v>1</v>
      </c>
      <c r="L75" s="80">
        <v>0</v>
      </c>
      <c r="M75" s="81"/>
      <c r="N75" s="80">
        <v>428645</v>
      </c>
      <c r="O75" s="81">
        <v>300</v>
      </c>
      <c r="P75" s="81">
        <v>428345</v>
      </c>
      <c r="Q75" s="82">
        <v>0</v>
      </c>
      <c r="R75" s="83">
        <v>0</v>
      </c>
      <c r="S75" s="80">
        <v>0</v>
      </c>
      <c r="T75" s="81"/>
      <c r="U75" s="81">
        <v>0</v>
      </c>
      <c r="V75" s="84">
        <v>0</v>
      </c>
      <c r="W75" s="85">
        <v>0</v>
      </c>
      <c r="X75" s="62"/>
      <c r="Y75" s="9"/>
      <c r="Z75" s="9"/>
    </row>
    <row r="76" spans="7:26" x14ac:dyDescent="0.3">
      <c r="G76" s="77"/>
      <c r="H76" s="62">
        <v>104</v>
      </c>
      <c r="I76" s="62" t="s">
        <v>88</v>
      </c>
      <c r="J76" s="78">
        <v>923</v>
      </c>
      <c r="K76" s="79">
        <v>1</v>
      </c>
      <c r="L76" s="80">
        <v>0</v>
      </c>
      <c r="M76" s="81"/>
      <c r="N76" s="80">
        <v>428645</v>
      </c>
      <c r="O76" s="81">
        <v>300</v>
      </c>
      <c r="P76" s="81">
        <v>428345</v>
      </c>
      <c r="Q76" s="82">
        <v>0</v>
      </c>
      <c r="R76" s="83">
        <v>0</v>
      </c>
      <c r="S76" s="80">
        <v>0</v>
      </c>
      <c r="T76" s="81"/>
      <c r="U76" s="81">
        <v>0</v>
      </c>
      <c r="V76" s="84">
        <v>0</v>
      </c>
      <c r="W76" s="85">
        <v>0</v>
      </c>
      <c r="X76" s="62"/>
      <c r="Y76" s="9"/>
      <c r="Z76" s="9"/>
    </row>
    <row r="77" spans="7:26" x14ac:dyDescent="0.3">
      <c r="G77" s="77"/>
      <c r="H77" s="62">
        <v>117</v>
      </c>
      <c r="I77" s="62" t="s">
        <v>21</v>
      </c>
      <c r="J77" s="78">
        <v>923</v>
      </c>
      <c r="K77" s="79">
        <v>1</v>
      </c>
      <c r="L77" s="80">
        <v>0</v>
      </c>
      <c r="M77" s="81"/>
      <c r="N77" s="80">
        <v>428645</v>
      </c>
      <c r="O77" s="81">
        <v>300</v>
      </c>
      <c r="P77" s="81">
        <v>428345</v>
      </c>
      <c r="Q77" s="82">
        <v>2.5700000000000001E-4</v>
      </c>
      <c r="R77" s="83">
        <v>110.084665</v>
      </c>
      <c r="S77" s="80">
        <v>0</v>
      </c>
      <c r="T77" s="81"/>
      <c r="U77" s="81">
        <v>0</v>
      </c>
      <c r="V77" s="84">
        <v>2.7300000000000002E-4</v>
      </c>
      <c r="W77" s="85">
        <v>0</v>
      </c>
      <c r="X77" s="62"/>
      <c r="Y77" s="9"/>
      <c r="Z77" s="9"/>
    </row>
    <row r="78" spans="7:26" x14ac:dyDescent="0.3">
      <c r="G78" s="77"/>
      <c r="H78" s="62">
        <v>119</v>
      </c>
      <c r="I78" s="62" t="s">
        <v>94</v>
      </c>
      <c r="J78" s="78">
        <v>923</v>
      </c>
      <c r="K78" s="79">
        <v>1</v>
      </c>
      <c r="L78" s="80">
        <v>0</v>
      </c>
      <c r="M78" s="81"/>
      <c r="N78" s="80">
        <v>428645</v>
      </c>
      <c r="O78" s="81">
        <v>300</v>
      </c>
      <c r="P78" s="81">
        <v>428345</v>
      </c>
      <c r="Q78" s="82">
        <v>0</v>
      </c>
      <c r="R78" s="83">
        <v>0</v>
      </c>
      <c r="S78" s="80">
        <v>0</v>
      </c>
      <c r="T78" s="81"/>
      <c r="U78" s="81">
        <v>0</v>
      </c>
      <c r="V78" s="84">
        <v>0</v>
      </c>
      <c r="W78" s="85">
        <v>0</v>
      </c>
      <c r="X78" s="62"/>
      <c r="Y78" s="9"/>
      <c r="Z78" s="9"/>
    </row>
    <row r="79" spans="7:26" x14ac:dyDescent="0.3">
      <c r="G79" s="77"/>
      <c r="H79" s="62">
        <v>123</v>
      </c>
      <c r="I79" s="62" t="s">
        <v>29</v>
      </c>
      <c r="J79" s="78">
        <v>923</v>
      </c>
      <c r="K79" s="79">
        <v>1</v>
      </c>
      <c r="L79" s="80">
        <v>0</v>
      </c>
      <c r="M79" s="81"/>
      <c r="N79" s="80">
        <v>428645</v>
      </c>
      <c r="O79" s="81">
        <v>300</v>
      </c>
      <c r="P79" s="81">
        <v>428345</v>
      </c>
      <c r="Q79" s="82">
        <v>1.1529999999999999E-3</v>
      </c>
      <c r="R79" s="83">
        <v>493.88178499999998</v>
      </c>
      <c r="S79" s="80">
        <v>0</v>
      </c>
      <c r="T79" s="81"/>
      <c r="U79" s="81">
        <v>0</v>
      </c>
      <c r="V79" s="84">
        <v>1.232E-3</v>
      </c>
      <c r="W79" s="85">
        <v>0</v>
      </c>
      <c r="X79" s="62"/>
      <c r="Y79" s="9"/>
      <c r="Z79" s="9"/>
    </row>
    <row r="80" spans="7:26" ht="15" thickBot="1" x14ac:dyDescent="0.35">
      <c r="G80" s="86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8"/>
      <c r="X80" s="62"/>
      <c r="Y80" s="9"/>
      <c r="Z80" s="9"/>
    </row>
    <row r="81" spans="7:26" x14ac:dyDescent="0.3">
      <c r="G81" s="62">
        <v>84</v>
      </c>
      <c r="H81" s="62" t="s">
        <v>93</v>
      </c>
      <c r="I81" s="62"/>
      <c r="J81" s="78"/>
      <c r="K81" s="79"/>
      <c r="L81" s="81"/>
      <c r="M81" s="81"/>
      <c r="N81" s="81"/>
      <c r="O81" s="81"/>
      <c r="P81" s="81"/>
      <c r="Q81" s="84"/>
      <c r="R81" s="83">
        <v>682313.20630429965</v>
      </c>
      <c r="S81" s="81"/>
      <c r="T81" s="81"/>
      <c r="U81" s="81"/>
      <c r="V81" s="84"/>
      <c r="W81" s="83">
        <v>35247.069173599986</v>
      </c>
      <c r="X81" s="89">
        <v>717560.27547789959</v>
      </c>
      <c r="Y81" s="9"/>
      <c r="Z81" s="9"/>
    </row>
    <row r="82" spans="7:26" x14ac:dyDescent="0.3"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9"/>
      <c r="Z82" s="9"/>
    </row>
    <row r="83" spans="7:26" x14ac:dyDescent="0.3"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9"/>
      <c r="Z83" s="9"/>
    </row>
    <row r="84" spans="7:26" x14ac:dyDescent="0.3">
      <c r="G84" s="62"/>
      <c r="H84" s="62"/>
      <c r="I84" s="62"/>
      <c r="J84" s="78"/>
      <c r="K84" s="79"/>
      <c r="L84" s="81"/>
      <c r="M84" s="81"/>
      <c r="N84" s="81"/>
      <c r="O84" s="81"/>
      <c r="P84" s="81"/>
      <c r="Q84" s="84"/>
      <c r="R84" s="83"/>
      <c r="S84" s="81"/>
      <c r="T84" s="81"/>
      <c r="U84" s="81"/>
      <c r="V84" s="84"/>
      <c r="W84" s="83"/>
      <c r="X84" s="62"/>
      <c r="Y84" s="9"/>
      <c r="Z84" s="9"/>
    </row>
    <row r="85" spans="7:26" ht="15" thickBot="1" x14ac:dyDescent="0.35">
      <c r="G85" s="62"/>
      <c r="H85" s="62"/>
      <c r="I85" s="62"/>
      <c r="J85" s="63" t="s">
        <v>59</v>
      </c>
      <c r="K85" s="64" t="s">
        <v>60</v>
      </c>
      <c r="L85" s="65" t="s">
        <v>61</v>
      </c>
      <c r="M85" s="65" t="s">
        <v>186</v>
      </c>
      <c r="N85" s="65" t="s">
        <v>62</v>
      </c>
      <c r="O85" s="65" t="s">
        <v>187</v>
      </c>
      <c r="P85" s="65" t="s">
        <v>63</v>
      </c>
      <c r="Q85" s="66" t="s">
        <v>64</v>
      </c>
      <c r="R85" s="67" t="s">
        <v>65</v>
      </c>
      <c r="S85" s="65" t="s">
        <v>66</v>
      </c>
      <c r="T85" s="65" t="s">
        <v>67</v>
      </c>
      <c r="U85" s="65" t="s">
        <v>68</v>
      </c>
      <c r="V85" s="66" t="s">
        <v>69</v>
      </c>
      <c r="W85" s="67" t="s">
        <v>70</v>
      </c>
      <c r="X85" s="62"/>
      <c r="Y85" s="9"/>
      <c r="Z85" s="9"/>
    </row>
    <row r="86" spans="7:26" ht="15.6" x14ac:dyDescent="0.3">
      <c r="G86" s="68">
        <v>45</v>
      </c>
      <c r="H86" s="69" t="s">
        <v>95</v>
      </c>
      <c r="I86" s="70"/>
      <c r="J86" s="71"/>
      <c r="K86" s="72"/>
      <c r="L86" s="73"/>
      <c r="M86" s="73"/>
      <c r="N86" s="73"/>
      <c r="O86" s="73"/>
      <c r="P86" s="73"/>
      <c r="Q86" s="74"/>
      <c r="R86" s="75"/>
      <c r="S86" s="73"/>
      <c r="T86" s="73"/>
      <c r="U86" s="73"/>
      <c r="V86" s="74"/>
      <c r="W86" s="76"/>
      <c r="X86" s="62"/>
      <c r="Y86" s="9"/>
      <c r="Z86" s="9"/>
    </row>
    <row r="87" spans="7:26" x14ac:dyDescent="0.3">
      <c r="G87" s="77"/>
      <c r="H87" s="62">
        <v>1</v>
      </c>
      <c r="I87" s="62" t="s">
        <v>11</v>
      </c>
      <c r="J87" s="78">
        <v>93</v>
      </c>
      <c r="K87" s="79">
        <v>1</v>
      </c>
      <c r="L87" s="80">
        <v>74075641</v>
      </c>
      <c r="M87" s="81">
        <v>3053360</v>
      </c>
      <c r="N87" s="80">
        <v>696181</v>
      </c>
      <c r="O87" s="80"/>
      <c r="P87" s="81">
        <v>71718462</v>
      </c>
      <c r="Q87" s="82">
        <v>2.2769999999999999E-3</v>
      </c>
      <c r="R87" s="83">
        <v>163302.937974</v>
      </c>
      <c r="S87" s="80">
        <v>5805481</v>
      </c>
      <c r="T87" s="81">
        <v>0</v>
      </c>
      <c r="U87" s="81">
        <v>5805481</v>
      </c>
      <c r="V87" s="84">
        <v>1.91E-3</v>
      </c>
      <c r="W87" s="85">
        <v>11088.468710000001</v>
      </c>
      <c r="X87" s="62"/>
      <c r="Y87" s="9"/>
      <c r="Z87" s="9"/>
    </row>
    <row r="88" spans="7:26" x14ac:dyDescent="0.3">
      <c r="G88" s="77"/>
      <c r="H88" s="62">
        <v>2</v>
      </c>
      <c r="I88" s="62" t="s">
        <v>27</v>
      </c>
      <c r="J88" s="78">
        <v>93</v>
      </c>
      <c r="K88" s="79">
        <v>1</v>
      </c>
      <c r="L88" s="80">
        <v>74075641</v>
      </c>
      <c r="M88" s="81">
        <v>3053360</v>
      </c>
      <c r="N88" s="80">
        <v>696181</v>
      </c>
      <c r="O88" s="80"/>
      <c r="P88" s="81">
        <v>71718462</v>
      </c>
      <c r="Q88" s="82">
        <v>2.6200000000000003E-4</v>
      </c>
      <c r="R88" s="83">
        <v>18790.237044000001</v>
      </c>
      <c r="S88" s="80">
        <v>5805481</v>
      </c>
      <c r="T88" s="81">
        <v>0</v>
      </c>
      <c r="U88" s="81">
        <v>5805481</v>
      </c>
      <c r="V88" s="84">
        <v>2.6899999999999998E-4</v>
      </c>
      <c r="W88" s="85">
        <v>1561.6743889999998</v>
      </c>
      <c r="X88" s="62"/>
      <c r="Y88" s="9"/>
      <c r="Z88" s="9"/>
    </row>
    <row r="89" spans="7:26" x14ac:dyDescent="0.3">
      <c r="G89" s="77"/>
      <c r="H89" s="62">
        <v>3</v>
      </c>
      <c r="I89" s="62" t="s">
        <v>20</v>
      </c>
      <c r="J89" s="78">
        <v>93</v>
      </c>
      <c r="K89" s="79">
        <v>1</v>
      </c>
      <c r="L89" s="80">
        <v>74075641</v>
      </c>
      <c r="M89" s="81">
        <v>3053360</v>
      </c>
      <c r="N89" s="80">
        <v>696181</v>
      </c>
      <c r="O89" s="80"/>
      <c r="P89" s="81">
        <v>71718462</v>
      </c>
      <c r="Q89" s="82">
        <v>5.7799999999999995E-4</v>
      </c>
      <c r="R89" s="83">
        <v>41453.271035999998</v>
      </c>
      <c r="S89" s="80">
        <v>5805481</v>
      </c>
      <c r="T89" s="81">
        <v>0</v>
      </c>
      <c r="U89" s="81">
        <v>5805481</v>
      </c>
      <c r="V89" s="84">
        <v>5.9699999999999998E-4</v>
      </c>
      <c r="W89" s="85">
        <v>3465.8721569999998</v>
      </c>
      <c r="X89" s="62"/>
      <c r="Y89" s="9"/>
      <c r="Z89" s="9"/>
    </row>
    <row r="90" spans="7:26" x14ac:dyDescent="0.3">
      <c r="G90" s="77"/>
      <c r="H90" s="62">
        <v>4</v>
      </c>
      <c r="I90" s="62" t="s">
        <v>10</v>
      </c>
      <c r="J90" s="78">
        <v>93</v>
      </c>
      <c r="K90" s="79">
        <v>1</v>
      </c>
      <c r="L90" s="80">
        <v>74075641</v>
      </c>
      <c r="M90" s="81">
        <v>3053360</v>
      </c>
      <c r="N90" s="80">
        <v>696181</v>
      </c>
      <c r="O90" s="80"/>
      <c r="P90" s="81">
        <v>71718462</v>
      </c>
      <c r="Q90" s="82">
        <v>8.5789999999999998E-3</v>
      </c>
      <c r="R90" s="83">
        <v>615272.68549800001</v>
      </c>
      <c r="S90" s="80">
        <v>5805481</v>
      </c>
      <c r="T90" s="81">
        <v>0</v>
      </c>
      <c r="U90" s="81">
        <v>5805481</v>
      </c>
      <c r="V90" s="84">
        <v>9.2750000000000003E-3</v>
      </c>
      <c r="W90" s="85">
        <v>53845.836275000001</v>
      </c>
      <c r="X90" s="62"/>
      <c r="Y90" s="9"/>
      <c r="Z90" s="9"/>
    </row>
    <row r="91" spans="7:26" x14ac:dyDescent="0.3">
      <c r="G91" s="77"/>
      <c r="H91" s="62">
        <v>136</v>
      </c>
      <c r="I91" s="62" t="s">
        <v>159</v>
      </c>
      <c r="J91" s="78">
        <v>93</v>
      </c>
      <c r="K91" s="79">
        <v>1</v>
      </c>
      <c r="L91" s="80">
        <v>74075641</v>
      </c>
      <c r="M91" s="81">
        <v>3053360</v>
      </c>
      <c r="N91" s="80">
        <v>696181</v>
      </c>
      <c r="O91" s="80"/>
      <c r="P91" s="81">
        <v>71718462</v>
      </c>
      <c r="Q91" s="82">
        <v>1.75E-4</v>
      </c>
      <c r="R91" s="83">
        <v>12550.73085</v>
      </c>
      <c r="S91" s="80">
        <v>5805481</v>
      </c>
      <c r="T91" s="81">
        <v>0</v>
      </c>
      <c r="U91" s="81">
        <v>5805481</v>
      </c>
      <c r="V91" s="84">
        <v>0</v>
      </c>
      <c r="W91" s="85">
        <v>0</v>
      </c>
      <c r="X91" s="62"/>
      <c r="Y91" s="9"/>
      <c r="Z91" s="9"/>
    </row>
    <row r="92" spans="7:26" x14ac:dyDescent="0.3">
      <c r="G92" s="77"/>
      <c r="H92" s="62">
        <v>6</v>
      </c>
      <c r="I92" s="62" t="s">
        <v>76</v>
      </c>
      <c r="J92" s="78">
        <v>93</v>
      </c>
      <c r="K92" s="79">
        <v>1</v>
      </c>
      <c r="L92" s="80">
        <v>74075641</v>
      </c>
      <c r="M92" s="81">
        <v>3053360</v>
      </c>
      <c r="N92" s="80">
        <v>696181</v>
      </c>
      <c r="O92" s="80"/>
      <c r="P92" s="81">
        <v>71718462</v>
      </c>
      <c r="Q92" s="82">
        <v>0</v>
      </c>
      <c r="R92" s="83">
        <v>0</v>
      </c>
      <c r="S92" s="80">
        <v>5805481</v>
      </c>
      <c r="T92" s="81">
        <v>0</v>
      </c>
      <c r="U92" s="81">
        <v>5805481</v>
      </c>
      <c r="V92" s="84">
        <v>0</v>
      </c>
      <c r="W92" s="85">
        <v>0</v>
      </c>
      <c r="X92" s="62"/>
      <c r="Y92" s="9"/>
      <c r="Z92" s="9"/>
    </row>
    <row r="93" spans="7:26" x14ac:dyDescent="0.3">
      <c r="G93" s="77"/>
      <c r="H93" s="62">
        <v>7</v>
      </c>
      <c r="I93" s="62" t="s">
        <v>9</v>
      </c>
      <c r="J93" s="78">
        <v>93</v>
      </c>
      <c r="K93" s="79">
        <v>1</v>
      </c>
      <c r="L93" s="80">
        <v>74075641</v>
      </c>
      <c r="M93" s="81">
        <v>3053360</v>
      </c>
      <c r="N93" s="80">
        <v>696181</v>
      </c>
      <c r="O93" s="80"/>
      <c r="P93" s="81">
        <v>71718462</v>
      </c>
      <c r="Q93" s="82">
        <v>1.1900000000000001E-4</v>
      </c>
      <c r="R93" s="83">
        <v>8534.496978000001</v>
      </c>
      <c r="S93" s="80">
        <v>5805481</v>
      </c>
      <c r="T93" s="81">
        <v>0</v>
      </c>
      <c r="U93" s="81">
        <v>5805481</v>
      </c>
      <c r="V93" s="84">
        <v>1.27E-4</v>
      </c>
      <c r="W93" s="85">
        <v>737.29608699999994</v>
      </c>
      <c r="X93" s="62"/>
      <c r="Y93" s="9"/>
      <c r="Z93" s="9"/>
    </row>
    <row r="94" spans="7:26" x14ac:dyDescent="0.3">
      <c r="G94" s="77"/>
      <c r="H94" s="62">
        <v>8</v>
      </c>
      <c r="I94" s="62" t="s">
        <v>23</v>
      </c>
      <c r="J94" s="78">
        <v>93</v>
      </c>
      <c r="K94" s="79">
        <v>1</v>
      </c>
      <c r="L94" s="80">
        <v>74075641</v>
      </c>
      <c r="M94" s="81">
        <v>3053360</v>
      </c>
      <c r="N94" s="80">
        <v>696181</v>
      </c>
      <c r="O94" s="80"/>
      <c r="P94" s="81">
        <v>71718462</v>
      </c>
      <c r="Q94" s="82">
        <v>1.74E-4</v>
      </c>
      <c r="R94" s="83">
        <v>12479.012387999999</v>
      </c>
      <c r="S94" s="80">
        <v>5805481</v>
      </c>
      <c r="T94" s="81">
        <v>0</v>
      </c>
      <c r="U94" s="81">
        <v>5805481</v>
      </c>
      <c r="V94" s="84">
        <v>1.8699999999999999E-4</v>
      </c>
      <c r="W94" s="85">
        <v>1085.624947</v>
      </c>
      <c r="X94" s="62"/>
      <c r="Y94" s="9"/>
      <c r="Z94" s="9"/>
    </row>
    <row r="95" spans="7:26" x14ac:dyDescent="0.3">
      <c r="G95" s="77"/>
      <c r="H95" s="62">
        <v>9</v>
      </c>
      <c r="I95" s="62" t="s">
        <v>0</v>
      </c>
      <c r="J95" s="78">
        <v>93</v>
      </c>
      <c r="K95" s="79">
        <v>1</v>
      </c>
      <c r="L95" s="80">
        <v>74075641</v>
      </c>
      <c r="M95" s="81">
        <v>3053360</v>
      </c>
      <c r="N95" s="80">
        <v>696181</v>
      </c>
      <c r="O95" s="80"/>
      <c r="P95" s="81">
        <v>71718462</v>
      </c>
      <c r="Q95" s="82">
        <v>2.4800000000000001E-4</v>
      </c>
      <c r="R95" s="83">
        <v>17786.178576000002</v>
      </c>
      <c r="S95" s="80">
        <v>5805481</v>
      </c>
      <c r="T95" s="81">
        <v>0</v>
      </c>
      <c r="U95" s="81">
        <v>5805481</v>
      </c>
      <c r="V95" s="84">
        <v>2.6600000000000001E-4</v>
      </c>
      <c r="W95" s="85">
        <v>1544.2579460000002</v>
      </c>
      <c r="X95" s="62"/>
      <c r="Y95" s="9"/>
      <c r="Z95" s="9"/>
    </row>
    <row r="96" spans="7:26" x14ac:dyDescent="0.3">
      <c r="G96" s="77"/>
      <c r="H96" s="62">
        <v>17</v>
      </c>
      <c r="I96" s="62" t="s">
        <v>16</v>
      </c>
      <c r="J96" s="78">
        <v>93</v>
      </c>
      <c r="K96" s="79">
        <v>1</v>
      </c>
      <c r="L96" s="80">
        <v>74075641</v>
      </c>
      <c r="M96" s="81">
        <v>3053360</v>
      </c>
      <c r="N96" s="80">
        <v>696181</v>
      </c>
      <c r="O96" s="80"/>
      <c r="P96" s="81">
        <v>71718462</v>
      </c>
      <c r="Q96" s="82">
        <v>7.0899999999999999E-4</v>
      </c>
      <c r="R96" s="83">
        <v>50848.389558000003</v>
      </c>
      <c r="S96" s="80">
        <v>5805481</v>
      </c>
      <c r="T96" s="81">
        <v>0</v>
      </c>
      <c r="U96" s="81">
        <v>5805481</v>
      </c>
      <c r="V96" s="84">
        <v>7.5799999999999999E-4</v>
      </c>
      <c r="W96" s="85">
        <v>4400.5545979999997</v>
      </c>
      <c r="X96" s="62"/>
      <c r="Y96" s="9"/>
      <c r="Z96" s="9"/>
    </row>
    <row r="97" spans="7:26" x14ac:dyDescent="0.3">
      <c r="G97" s="77"/>
      <c r="H97" s="62">
        <v>29</v>
      </c>
      <c r="I97" s="62" t="s">
        <v>24</v>
      </c>
      <c r="J97" s="78">
        <v>93</v>
      </c>
      <c r="K97" s="79">
        <v>1</v>
      </c>
      <c r="L97" s="80">
        <v>74075641</v>
      </c>
      <c r="M97" s="81">
        <v>3053360</v>
      </c>
      <c r="N97" s="80">
        <v>696181</v>
      </c>
      <c r="O97" s="80"/>
      <c r="P97" s="81">
        <v>71718462</v>
      </c>
      <c r="Q97" s="82">
        <v>3.1029999999999999E-3</v>
      </c>
      <c r="R97" s="83">
        <v>222542.387586</v>
      </c>
      <c r="S97" s="80">
        <v>5805481</v>
      </c>
      <c r="T97" s="81">
        <v>0</v>
      </c>
      <c r="U97" s="81">
        <v>5805481</v>
      </c>
      <c r="V97" s="84">
        <v>3.1029999999999999E-3</v>
      </c>
      <c r="W97" s="85">
        <v>18014.407542999998</v>
      </c>
      <c r="X97" s="62"/>
      <c r="Y97" s="9"/>
      <c r="Z97" s="9"/>
    </row>
    <row r="98" spans="7:26" x14ac:dyDescent="0.3">
      <c r="G98" s="77"/>
      <c r="H98" s="62">
        <v>38</v>
      </c>
      <c r="I98" s="62" t="s">
        <v>12</v>
      </c>
      <c r="J98" s="78">
        <v>93</v>
      </c>
      <c r="K98" s="79">
        <v>1</v>
      </c>
      <c r="L98" s="80">
        <v>74075641</v>
      </c>
      <c r="M98" s="81">
        <v>3053360</v>
      </c>
      <c r="N98" s="80">
        <v>696181</v>
      </c>
      <c r="O98" s="80"/>
      <c r="P98" s="81">
        <v>71718462</v>
      </c>
      <c r="Q98" s="82">
        <v>9.5000000000000005E-5</v>
      </c>
      <c r="R98" s="83">
        <v>6813.25389</v>
      </c>
      <c r="S98" s="80">
        <v>5805481</v>
      </c>
      <c r="T98" s="81">
        <v>0</v>
      </c>
      <c r="U98" s="81">
        <v>5805481</v>
      </c>
      <c r="V98" s="84">
        <v>7.8999999999999996E-5</v>
      </c>
      <c r="W98" s="85">
        <v>458.63299899999998</v>
      </c>
      <c r="X98" s="62"/>
      <c r="Y98" s="9"/>
      <c r="Z98" s="9"/>
    </row>
    <row r="99" spans="7:26" x14ac:dyDescent="0.3">
      <c r="G99" s="77"/>
      <c r="H99" s="62">
        <v>45</v>
      </c>
      <c r="I99" s="62" t="s">
        <v>95</v>
      </c>
      <c r="J99" s="78">
        <v>93</v>
      </c>
      <c r="K99" s="79">
        <v>1</v>
      </c>
      <c r="L99" s="80">
        <v>74075641</v>
      </c>
      <c r="M99" s="81">
        <v>3053360</v>
      </c>
      <c r="N99" s="80">
        <v>696181</v>
      </c>
      <c r="O99" s="80"/>
      <c r="P99" s="81">
        <v>71718462</v>
      </c>
      <c r="Q99" s="82">
        <v>0</v>
      </c>
      <c r="R99" s="83">
        <v>0</v>
      </c>
      <c r="S99" s="80">
        <v>5805481</v>
      </c>
      <c r="T99" s="81">
        <v>0</v>
      </c>
      <c r="U99" s="81">
        <v>5805481</v>
      </c>
      <c r="V99" s="84">
        <v>0</v>
      </c>
      <c r="W99" s="85">
        <v>0</v>
      </c>
      <c r="X99" s="62"/>
      <c r="Y99" s="9"/>
      <c r="Z99" s="9"/>
    </row>
    <row r="100" spans="7:26" x14ac:dyDescent="0.3">
      <c r="G100" s="77"/>
      <c r="H100" s="62">
        <v>55</v>
      </c>
      <c r="I100" s="62" t="s">
        <v>26</v>
      </c>
      <c r="J100" s="78">
        <v>93</v>
      </c>
      <c r="K100" s="79">
        <v>1</v>
      </c>
      <c r="L100" s="80">
        <v>74075641</v>
      </c>
      <c r="M100" s="81">
        <v>3053360</v>
      </c>
      <c r="N100" s="80">
        <v>696181</v>
      </c>
      <c r="O100" s="80"/>
      <c r="P100" s="81">
        <v>71718462</v>
      </c>
      <c r="Q100" s="82">
        <v>1.4799999999999999E-4</v>
      </c>
      <c r="R100" s="83">
        <v>10614.332376</v>
      </c>
      <c r="S100" s="80">
        <v>5805481</v>
      </c>
      <c r="T100" s="81">
        <v>0</v>
      </c>
      <c r="U100" s="81">
        <v>5805481</v>
      </c>
      <c r="V100" s="84">
        <v>1.5699999999999999E-4</v>
      </c>
      <c r="W100" s="85">
        <v>911.46051699999998</v>
      </c>
      <c r="X100" s="62"/>
      <c r="Y100" s="9"/>
      <c r="Z100" s="9"/>
    </row>
    <row r="101" spans="7:26" x14ac:dyDescent="0.3">
      <c r="G101" s="77"/>
      <c r="H101" s="62">
        <v>71</v>
      </c>
      <c r="I101" s="62" t="s">
        <v>18</v>
      </c>
      <c r="J101" s="78">
        <v>93</v>
      </c>
      <c r="K101" s="79">
        <v>1</v>
      </c>
      <c r="L101" s="80">
        <v>74075641</v>
      </c>
      <c r="M101" s="81">
        <v>3053360</v>
      </c>
      <c r="N101" s="80">
        <v>696181</v>
      </c>
      <c r="O101" s="80"/>
      <c r="P101" s="81">
        <v>71718462</v>
      </c>
      <c r="Q101" s="82">
        <v>1.0000000000000001E-5</v>
      </c>
      <c r="R101" s="83">
        <v>717.18462000000011</v>
      </c>
      <c r="S101" s="80">
        <v>5805481</v>
      </c>
      <c r="T101" s="81">
        <v>0</v>
      </c>
      <c r="U101" s="81">
        <v>5805481</v>
      </c>
      <c r="V101" s="84">
        <v>1.1E-5</v>
      </c>
      <c r="W101" s="85">
        <v>63.860290999999997</v>
      </c>
      <c r="X101" s="62"/>
      <c r="Y101" s="9"/>
      <c r="Z101" s="9"/>
    </row>
    <row r="102" spans="7:26" x14ac:dyDescent="0.3">
      <c r="G102" s="77"/>
      <c r="H102" s="62">
        <v>72</v>
      </c>
      <c r="I102" s="62" t="s">
        <v>28</v>
      </c>
      <c r="J102" s="78">
        <v>93</v>
      </c>
      <c r="K102" s="79">
        <v>1</v>
      </c>
      <c r="L102" s="80">
        <v>74075641</v>
      </c>
      <c r="M102" s="81">
        <v>3053360</v>
      </c>
      <c r="N102" s="80">
        <v>696181</v>
      </c>
      <c r="O102" s="80"/>
      <c r="P102" s="81">
        <v>71718462</v>
      </c>
      <c r="Q102" s="82">
        <v>2.9999999999999997E-4</v>
      </c>
      <c r="R102" s="83">
        <v>21515.5386</v>
      </c>
      <c r="S102" s="80">
        <v>5805481</v>
      </c>
      <c r="T102" s="81">
        <v>0</v>
      </c>
      <c r="U102" s="81">
        <v>5805481</v>
      </c>
      <c r="V102" s="84">
        <v>3.1799999999999998E-4</v>
      </c>
      <c r="W102" s="85">
        <v>1846.1429579999999</v>
      </c>
      <c r="X102" s="62"/>
      <c r="Y102" s="9"/>
      <c r="Z102" s="9"/>
    </row>
    <row r="103" spans="7:26" x14ac:dyDescent="0.3">
      <c r="G103" s="77"/>
      <c r="H103" s="62">
        <v>117</v>
      </c>
      <c r="I103" s="62" t="s">
        <v>21</v>
      </c>
      <c r="J103" s="78">
        <v>93</v>
      </c>
      <c r="K103" s="79">
        <v>1</v>
      </c>
      <c r="L103" s="80">
        <v>74075641</v>
      </c>
      <c r="M103" s="81">
        <v>3053360</v>
      </c>
      <c r="N103" s="80">
        <v>696181</v>
      </c>
      <c r="O103" s="80"/>
      <c r="P103" s="81">
        <v>71718462</v>
      </c>
      <c r="Q103" s="82">
        <v>2.5700000000000001E-4</v>
      </c>
      <c r="R103" s="83">
        <v>18431.644734000001</v>
      </c>
      <c r="S103" s="80">
        <v>5805481</v>
      </c>
      <c r="T103" s="81">
        <v>0</v>
      </c>
      <c r="U103" s="81">
        <v>5805481</v>
      </c>
      <c r="V103" s="84">
        <v>2.7300000000000002E-4</v>
      </c>
      <c r="W103" s="85">
        <v>1584.8963130000002</v>
      </c>
      <c r="X103" s="62"/>
      <c r="Y103" s="9"/>
      <c r="Z103" s="9"/>
    </row>
    <row r="104" spans="7:26" x14ac:dyDescent="0.3">
      <c r="G104" s="77"/>
      <c r="H104" s="62">
        <v>122</v>
      </c>
      <c r="I104" s="62" t="s">
        <v>96</v>
      </c>
      <c r="J104" s="78">
        <v>93</v>
      </c>
      <c r="K104" s="79">
        <v>1</v>
      </c>
      <c r="L104" s="80">
        <v>74075641</v>
      </c>
      <c r="M104" s="81">
        <v>3053360</v>
      </c>
      <c r="N104" s="80">
        <v>696181</v>
      </c>
      <c r="O104" s="80"/>
      <c r="P104" s="81">
        <v>71718462</v>
      </c>
      <c r="Q104" s="82">
        <v>0</v>
      </c>
      <c r="R104" s="83">
        <v>0</v>
      </c>
      <c r="S104" s="80">
        <v>5805481</v>
      </c>
      <c r="T104" s="81">
        <v>0</v>
      </c>
      <c r="U104" s="81">
        <v>5805481</v>
      </c>
      <c r="V104" s="84">
        <v>0</v>
      </c>
      <c r="W104" s="85">
        <v>0</v>
      </c>
      <c r="X104" s="62"/>
      <c r="Y104" s="9"/>
      <c r="Z104" s="9"/>
    </row>
    <row r="105" spans="7:26" x14ac:dyDescent="0.3">
      <c r="G105" s="77"/>
      <c r="H105" s="62"/>
      <c r="I105" s="62"/>
      <c r="J105" s="78"/>
      <c r="K105" s="79"/>
      <c r="L105" s="81"/>
      <c r="M105" s="81"/>
      <c r="N105" s="81"/>
      <c r="O105" s="81"/>
      <c r="P105" s="81"/>
      <c r="Q105" s="84"/>
      <c r="R105" s="83"/>
      <c r="S105" s="81"/>
      <c r="T105" s="81"/>
      <c r="U105" s="81"/>
      <c r="V105" s="84"/>
      <c r="W105" s="85"/>
      <c r="X105" s="62"/>
      <c r="Y105" s="9"/>
      <c r="Z105" s="9"/>
    </row>
    <row r="106" spans="7:26" ht="15.6" x14ac:dyDescent="0.3">
      <c r="G106" s="90">
        <v>45</v>
      </c>
      <c r="H106" s="91" t="s">
        <v>95</v>
      </c>
      <c r="I106" s="62"/>
      <c r="J106" s="78"/>
      <c r="K106" s="79"/>
      <c r="L106" s="81"/>
      <c r="M106" s="81"/>
      <c r="N106" s="81"/>
      <c r="O106" s="81"/>
      <c r="P106" s="81"/>
      <c r="Q106" s="84"/>
      <c r="R106" s="83"/>
      <c r="S106" s="81"/>
      <c r="T106" s="81"/>
      <c r="U106" s="81"/>
      <c r="V106" s="84"/>
      <c r="W106" s="85"/>
      <c r="X106" s="62"/>
      <c r="Y106" s="9"/>
      <c r="Z106" s="9"/>
    </row>
    <row r="107" spans="7:26" x14ac:dyDescent="0.3">
      <c r="G107" s="77"/>
      <c r="H107" s="62">
        <v>1</v>
      </c>
      <c r="I107" s="62" t="s">
        <v>11</v>
      </c>
      <c r="J107" s="78">
        <v>837</v>
      </c>
      <c r="K107" s="79">
        <v>1</v>
      </c>
      <c r="L107" s="80">
        <v>0</v>
      </c>
      <c r="M107" s="81"/>
      <c r="N107" s="80">
        <v>335226</v>
      </c>
      <c r="O107" s="81">
        <v>107848</v>
      </c>
      <c r="P107" s="81">
        <v>227378</v>
      </c>
      <c r="Q107" s="82">
        <v>2.2769999999999999E-3</v>
      </c>
      <c r="R107" s="83">
        <v>517.73970599999996</v>
      </c>
      <c r="S107" s="80">
        <v>0</v>
      </c>
      <c r="T107" s="81">
        <v>0</v>
      </c>
      <c r="U107" s="81">
        <v>0</v>
      </c>
      <c r="V107" s="84">
        <v>1.91E-3</v>
      </c>
      <c r="W107" s="85">
        <v>0</v>
      </c>
      <c r="X107" s="62"/>
      <c r="Y107" s="9"/>
      <c r="Z107" s="9"/>
    </row>
    <row r="108" spans="7:26" x14ac:dyDescent="0.3">
      <c r="G108" s="77"/>
      <c r="H108" s="62">
        <v>2</v>
      </c>
      <c r="I108" s="62" t="s">
        <v>27</v>
      </c>
      <c r="J108" s="78">
        <v>837</v>
      </c>
      <c r="K108" s="79">
        <v>1</v>
      </c>
      <c r="L108" s="80">
        <v>0</v>
      </c>
      <c r="M108" s="81"/>
      <c r="N108" s="80">
        <v>335226</v>
      </c>
      <c r="O108" s="81">
        <v>107848</v>
      </c>
      <c r="P108" s="81">
        <v>227378</v>
      </c>
      <c r="Q108" s="82">
        <v>2.6200000000000003E-4</v>
      </c>
      <c r="R108" s="83">
        <v>59.573036000000009</v>
      </c>
      <c r="S108" s="80">
        <v>0</v>
      </c>
      <c r="T108" s="81">
        <v>0</v>
      </c>
      <c r="U108" s="81">
        <v>0</v>
      </c>
      <c r="V108" s="84">
        <v>2.6899999999999998E-4</v>
      </c>
      <c r="W108" s="85">
        <v>0</v>
      </c>
      <c r="X108" s="62"/>
      <c r="Y108" s="9"/>
      <c r="Z108" s="9"/>
    </row>
    <row r="109" spans="7:26" x14ac:dyDescent="0.3">
      <c r="G109" s="77"/>
      <c r="H109" s="62">
        <v>3</v>
      </c>
      <c r="I109" s="62" t="s">
        <v>20</v>
      </c>
      <c r="J109" s="78">
        <v>837</v>
      </c>
      <c r="K109" s="79">
        <v>1</v>
      </c>
      <c r="L109" s="80">
        <v>0</v>
      </c>
      <c r="M109" s="81"/>
      <c r="N109" s="80">
        <v>335226</v>
      </c>
      <c r="O109" s="81">
        <v>107848</v>
      </c>
      <c r="P109" s="81">
        <v>227378</v>
      </c>
      <c r="Q109" s="82">
        <v>5.7799999999999995E-4</v>
      </c>
      <c r="R109" s="83">
        <v>131.42448399999998</v>
      </c>
      <c r="S109" s="80">
        <v>0</v>
      </c>
      <c r="T109" s="81">
        <v>0</v>
      </c>
      <c r="U109" s="81">
        <v>0</v>
      </c>
      <c r="V109" s="84">
        <v>5.9699999999999998E-4</v>
      </c>
      <c r="W109" s="85">
        <v>0</v>
      </c>
      <c r="X109" s="62"/>
      <c r="Y109" s="9"/>
      <c r="Z109" s="9"/>
    </row>
    <row r="110" spans="7:26" x14ac:dyDescent="0.3">
      <c r="G110" s="77"/>
      <c r="H110" s="62">
        <v>4</v>
      </c>
      <c r="I110" s="62" t="s">
        <v>10</v>
      </c>
      <c r="J110" s="78">
        <v>837</v>
      </c>
      <c r="K110" s="79">
        <v>1</v>
      </c>
      <c r="L110" s="80">
        <v>0</v>
      </c>
      <c r="M110" s="81"/>
      <c r="N110" s="80">
        <v>335226</v>
      </c>
      <c r="O110" s="81">
        <v>107848</v>
      </c>
      <c r="P110" s="81">
        <v>227378</v>
      </c>
      <c r="Q110" s="82">
        <v>8.5789999999999998E-3</v>
      </c>
      <c r="R110" s="83">
        <v>1950.6758620000001</v>
      </c>
      <c r="S110" s="80">
        <v>0</v>
      </c>
      <c r="T110" s="81">
        <v>0</v>
      </c>
      <c r="U110" s="81">
        <v>0</v>
      </c>
      <c r="V110" s="84">
        <v>9.2750000000000003E-3</v>
      </c>
      <c r="W110" s="85">
        <v>0</v>
      </c>
      <c r="X110" s="62"/>
      <c r="Y110" s="9"/>
      <c r="Z110" s="9"/>
    </row>
    <row r="111" spans="7:26" x14ac:dyDescent="0.3">
      <c r="G111" s="77"/>
      <c r="H111" s="62">
        <v>136</v>
      </c>
      <c r="I111" s="62" t="s">
        <v>159</v>
      </c>
      <c r="J111" s="78">
        <v>837</v>
      </c>
      <c r="K111" s="79">
        <v>1</v>
      </c>
      <c r="L111" s="80">
        <v>0</v>
      </c>
      <c r="M111" s="81"/>
      <c r="N111" s="80">
        <v>335226</v>
      </c>
      <c r="O111" s="81">
        <v>107848</v>
      </c>
      <c r="P111" s="81">
        <v>227378</v>
      </c>
      <c r="Q111" s="82">
        <v>1.75E-4</v>
      </c>
      <c r="R111" s="83">
        <v>39.791150000000002</v>
      </c>
      <c r="S111" s="80">
        <v>0</v>
      </c>
      <c r="T111" s="81">
        <v>0</v>
      </c>
      <c r="U111" s="81">
        <v>0</v>
      </c>
      <c r="V111" s="84">
        <v>0</v>
      </c>
      <c r="W111" s="85">
        <v>0</v>
      </c>
      <c r="X111" s="62"/>
      <c r="Y111" s="9"/>
      <c r="Z111" s="9"/>
    </row>
    <row r="112" spans="7:26" x14ac:dyDescent="0.3">
      <c r="G112" s="77"/>
      <c r="H112" s="62">
        <v>6</v>
      </c>
      <c r="I112" s="62" t="s">
        <v>76</v>
      </c>
      <c r="J112" s="78">
        <v>837</v>
      </c>
      <c r="K112" s="79">
        <v>1</v>
      </c>
      <c r="L112" s="80">
        <v>0</v>
      </c>
      <c r="M112" s="81"/>
      <c r="N112" s="80">
        <v>335226</v>
      </c>
      <c r="O112" s="81">
        <v>107848</v>
      </c>
      <c r="P112" s="81">
        <v>227378</v>
      </c>
      <c r="Q112" s="82">
        <v>0</v>
      </c>
      <c r="R112" s="83">
        <v>0</v>
      </c>
      <c r="S112" s="80">
        <v>0</v>
      </c>
      <c r="T112" s="81">
        <v>0</v>
      </c>
      <c r="U112" s="81">
        <v>0</v>
      </c>
      <c r="V112" s="84">
        <v>0</v>
      </c>
      <c r="W112" s="85">
        <v>0</v>
      </c>
      <c r="X112" s="62"/>
      <c r="Y112" s="9"/>
      <c r="Z112" s="9"/>
    </row>
    <row r="113" spans="7:26" x14ac:dyDescent="0.3">
      <c r="G113" s="77"/>
      <c r="H113" s="62">
        <v>7</v>
      </c>
      <c r="I113" s="62" t="s">
        <v>9</v>
      </c>
      <c r="J113" s="78">
        <v>837</v>
      </c>
      <c r="K113" s="79">
        <v>1</v>
      </c>
      <c r="L113" s="80">
        <v>0</v>
      </c>
      <c r="M113" s="81"/>
      <c r="N113" s="80">
        <v>335226</v>
      </c>
      <c r="O113" s="81">
        <v>107848</v>
      </c>
      <c r="P113" s="81">
        <v>227378</v>
      </c>
      <c r="Q113" s="82">
        <v>1.1900000000000001E-4</v>
      </c>
      <c r="R113" s="83">
        <v>27.057982000000003</v>
      </c>
      <c r="S113" s="80">
        <v>0</v>
      </c>
      <c r="T113" s="81">
        <v>0</v>
      </c>
      <c r="U113" s="81">
        <v>0</v>
      </c>
      <c r="V113" s="84">
        <v>1.27E-4</v>
      </c>
      <c r="W113" s="85">
        <v>0</v>
      </c>
      <c r="X113" s="62"/>
      <c r="Y113" s="9"/>
      <c r="Z113" s="9"/>
    </row>
    <row r="114" spans="7:26" x14ac:dyDescent="0.3">
      <c r="G114" s="77"/>
      <c r="H114" s="62">
        <v>8</v>
      </c>
      <c r="I114" s="62" t="s">
        <v>23</v>
      </c>
      <c r="J114" s="78">
        <v>837</v>
      </c>
      <c r="K114" s="79">
        <v>1</v>
      </c>
      <c r="L114" s="80">
        <v>0</v>
      </c>
      <c r="M114" s="81"/>
      <c r="N114" s="80">
        <v>335226</v>
      </c>
      <c r="O114" s="81">
        <v>107848</v>
      </c>
      <c r="P114" s="81">
        <v>227378</v>
      </c>
      <c r="Q114" s="82">
        <v>1.74E-4</v>
      </c>
      <c r="R114" s="83">
        <v>39.563772</v>
      </c>
      <c r="S114" s="80">
        <v>0</v>
      </c>
      <c r="T114" s="81">
        <v>0</v>
      </c>
      <c r="U114" s="81">
        <v>0</v>
      </c>
      <c r="V114" s="84">
        <v>1.8699999999999999E-4</v>
      </c>
      <c r="W114" s="85">
        <v>0</v>
      </c>
      <c r="X114" s="62"/>
      <c r="Y114" s="9"/>
      <c r="Z114" s="9"/>
    </row>
    <row r="115" spans="7:26" x14ac:dyDescent="0.3">
      <c r="G115" s="77"/>
      <c r="H115" s="62">
        <v>9</v>
      </c>
      <c r="I115" s="62" t="s">
        <v>0</v>
      </c>
      <c r="J115" s="78">
        <v>837</v>
      </c>
      <c r="K115" s="79">
        <v>1</v>
      </c>
      <c r="L115" s="80">
        <v>0</v>
      </c>
      <c r="M115" s="81"/>
      <c r="N115" s="80">
        <v>335226</v>
      </c>
      <c r="O115" s="81">
        <v>107848</v>
      </c>
      <c r="P115" s="81">
        <v>227378</v>
      </c>
      <c r="Q115" s="82">
        <v>2.4800000000000001E-4</v>
      </c>
      <c r="R115" s="83">
        <v>56.389744</v>
      </c>
      <c r="S115" s="80">
        <v>0</v>
      </c>
      <c r="T115" s="81">
        <v>0</v>
      </c>
      <c r="U115" s="81">
        <v>0</v>
      </c>
      <c r="V115" s="84">
        <v>2.6600000000000001E-4</v>
      </c>
      <c r="W115" s="85">
        <v>0</v>
      </c>
      <c r="X115" s="62"/>
      <c r="Y115" s="9"/>
      <c r="Z115" s="9"/>
    </row>
    <row r="116" spans="7:26" x14ac:dyDescent="0.3">
      <c r="G116" s="77"/>
      <c r="H116" s="62">
        <v>29</v>
      </c>
      <c r="I116" s="62" t="s">
        <v>24</v>
      </c>
      <c r="J116" s="78">
        <v>837</v>
      </c>
      <c r="K116" s="79">
        <v>1</v>
      </c>
      <c r="L116" s="80">
        <v>0</v>
      </c>
      <c r="M116" s="81"/>
      <c r="N116" s="80">
        <v>335226</v>
      </c>
      <c r="O116" s="81">
        <v>107848</v>
      </c>
      <c r="P116" s="81">
        <v>227378</v>
      </c>
      <c r="Q116" s="82">
        <v>3.1029999999999999E-3</v>
      </c>
      <c r="R116" s="83">
        <v>705.55393399999991</v>
      </c>
      <c r="S116" s="80">
        <v>0</v>
      </c>
      <c r="T116" s="81">
        <v>0</v>
      </c>
      <c r="U116" s="81">
        <v>0</v>
      </c>
      <c r="V116" s="84">
        <v>3.1029999999999999E-3</v>
      </c>
      <c r="W116" s="85">
        <v>0</v>
      </c>
      <c r="X116" s="62"/>
      <c r="Y116" s="9"/>
      <c r="Z116" s="9"/>
    </row>
    <row r="117" spans="7:26" x14ac:dyDescent="0.3">
      <c r="G117" s="77"/>
      <c r="H117" s="62">
        <v>38</v>
      </c>
      <c r="I117" s="62" t="s">
        <v>12</v>
      </c>
      <c r="J117" s="78">
        <v>837</v>
      </c>
      <c r="K117" s="79">
        <v>1</v>
      </c>
      <c r="L117" s="80">
        <v>0</v>
      </c>
      <c r="M117" s="81"/>
      <c r="N117" s="80">
        <v>335226</v>
      </c>
      <c r="O117" s="81">
        <v>107848</v>
      </c>
      <c r="P117" s="81">
        <v>227378</v>
      </c>
      <c r="Q117" s="82">
        <v>9.5000000000000005E-5</v>
      </c>
      <c r="R117" s="83">
        <v>21.600910000000002</v>
      </c>
      <c r="S117" s="80">
        <v>0</v>
      </c>
      <c r="T117" s="81">
        <v>0</v>
      </c>
      <c r="U117" s="81">
        <v>0</v>
      </c>
      <c r="V117" s="84">
        <v>7.8999999999999996E-5</v>
      </c>
      <c r="W117" s="85">
        <v>0</v>
      </c>
      <c r="X117" s="62"/>
      <c r="Y117" s="9"/>
      <c r="Z117" s="9"/>
    </row>
    <row r="118" spans="7:26" x14ac:dyDescent="0.3">
      <c r="G118" s="77"/>
      <c r="H118" s="62">
        <v>45</v>
      </c>
      <c r="I118" s="62" t="s">
        <v>95</v>
      </c>
      <c r="J118" s="78">
        <v>837</v>
      </c>
      <c r="K118" s="79">
        <v>1</v>
      </c>
      <c r="L118" s="80">
        <v>0</v>
      </c>
      <c r="M118" s="81"/>
      <c r="N118" s="80">
        <v>335226</v>
      </c>
      <c r="O118" s="81">
        <v>107848</v>
      </c>
      <c r="P118" s="81">
        <v>227378</v>
      </c>
      <c r="Q118" s="82">
        <v>0</v>
      </c>
      <c r="R118" s="83">
        <v>0</v>
      </c>
      <c r="S118" s="80">
        <v>0</v>
      </c>
      <c r="T118" s="81">
        <v>0</v>
      </c>
      <c r="U118" s="81">
        <v>0</v>
      </c>
      <c r="V118" s="84">
        <v>0</v>
      </c>
      <c r="W118" s="85">
        <v>0</v>
      </c>
      <c r="X118" s="62"/>
      <c r="Y118" s="9"/>
      <c r="Z118" s="9"/>
    </row>
    <row r="119" spans="7:26" x14ac:dyDescent="0.3">
      <c r="G119" s="77"/>
      <c r="H119" s="62">
        <v>55</v>
      </c>
      <c r="I119" s="62" t="s">
        <v>26</v>
      </c>
      <c r="J119" s="78">
        <v>837</v>
      </c>
      <c r="K119" s="79">
        <v>1</v>
      </c>
      <c r="L119" s="80">
        <v>0</v>
      </c>
      <c r="M119" s="81"/>
      <c r="N119" s="80">
        <v>335226</v>
      </c>
      <c r="O119" s="81">
        <v>107848</v>
      </c>
      <c r="P119" s="81">
        <v>227378</v>
      </c>
      <c r="Q119" s="82">
        <v>1.4799999999999999E-4</v>
      </c>
      <c r="R119" s="83">
        <v>33.651944</v>
      </c>
      <c r="S119" s="80">
        <v>0</v>
      </c>
      <c r="T119" s="81">
        <v>0</v>
      </c>
      <c r="U119" s="81">
        <v>0</v>
      </c>
      <c r="V119" s="84">
        <v>1.5699999999999999E-4</v>
      </c>
      <c r="W119" s="85">
        <v>0</v>
      </c>
      <c r="X119" s="62"/>
      <c r="Y119" s="9"/>
      <c r="Z119" s="9"/>
    </row>
    <row r="120" spans="7:26" x14ac:dyDescent="0.3">
      <c r="G120" s="77"/>
      <c r="H120" s="62">
        <v>71</v>
      </c>
      <c r="I120" s="62" t="s">
        <v>18</v>
      </c>
      <c r="J120" s="78">
        <v>837</v>
      </c>
      <c r="K120" s="79">
        <v>1</v>
      </c>
      <c r="L120" s="80">
        <v>0</v>
      </c>
      <c r="M120" s="81"/>
      <c r="N120" s="80">
        <v>335226</v>
      </c>
      <c r="O120" s="81">
        <v>107848</v>
      </c>
      <c r="P120" s="81">
        <v>227378</v>
      </c>
      <c r="Q120" s="82">
        <v>1.0000000000000001E-5</v>
      </c>
      <c r="R120" s="83">
        <v>2.2737800000000004</v>
      </c>
      <c r="S120" s="80">
        <v>0</v>
      </c>
      <c r="T120" s="81">
        <v>0</v>
      </c>
      <c r="U120" s="81">
        <v>0</v>
      </c>
      <c r="V120" s="84">
        <v>1.1E-5</v>
      </c>
      <c r="W120" s="85">
        <v>0</v>
      </c>
      <c r="X120" s="62"/>
      <c r="Y120" s="9"/>
      <c r="Z120" s="9"/>
    </row>
    <row r="121" spans="7:26" x14ac:dyDescent="0.3">
      <c r="G121" s="77"/>
      <c r="H121" s="62">
        <v>72</v>
      </c>
      <c r="I121" s="62" t="s">
        <v>28</v>
      </c>
      <c r="J121" s="78">
        <v>837</v>
      </c>
      <c r="K121" s="79">
        <v>1</v>
      </c>
      <c r="L121" s="80">
        <v>0</v>
      </c>
      <c r="M121" s="81"/>
      <c r="N121" s="80">
        <v>335226</v>
      </c>
      <c r="O121" s="81">
        <v>107848</v>
      </c>
      <c r="P121" s="81">
        <v>227378</v>
      </c>
      <c r="Q121" s="82">
        <v>2.9999999999999997E-4</v>
      </c>
      <c r="R121" s="83">
        <v>68.213399999999993</v>
      </c>
      <c r="S121" s="80">
        <v>0</v>
      </c>
      <c r="T121" s="81">
        <v>0</v>
      </c>
      <c r="U121" s="81">
        <v>0</v>
      </c>
      <c r="V121" s="84">
        <v>3.1799999999999998E-4</v>
      </c>
      <c r="W121" s="85">
        <v>0</v>
      </c>
      <c r="X121" s="62"/>
      <c r="Y121" s="9"/>
      <c r="Z121" s="9"/>
    </row>
    <row r="122" spans="7:26" x14ac:dyDescent="0.3">
      <c r="G122" s="77"/>
      <c r="H122" s="62">
        <v>117</v>
      </c>
      <c r="I122" s="62" t="s">
        <v>21</v>
      </c>
      <c r="J122" s="78">
        <v>837</v>
      </c>
      <c r="K122" s="79">
        <v>1</v>
      </c>
      <c r="L122" s="80">
        <v>0</v>
      </c>
      <c r="M122" s="81"/>
      <c r="N122" s="80">
        <v>335226</v>
      </c>
      <c r="O122" s="81">
        <v>107848</v>
      </c>
      <c r="P122" s="81">
        <v>227378</v>
      </c>
      <c r="Q122" s="82">
        <v>2.5700000000000001E-4</v>
      </c>
      <c r="R122" s="83">
        <v>58.436146000000001</v>
      </c>
      <c r="S122" s="80">
        <v>0</v>
      </c>
      <c r="T122" s="81">
        <v>0</v>
      </c>
      <c r="U122" s="81">
        <v>0</v>
      </c>
      <c r="V122" s="84">
        <v>2.7300000000000002E-4</v>
      </c>
      <c r="W122" s="85">
        <v>0</v>
      </c>
      <c r="X122" s="62"/>
      <c r="Y122" s="9"/>
      <c r="Z122" s="9"/>
    </row>
    <row r="123" spans="7:26" x14ac:dyDescent="0.3">
      <c r="G123" s="77"/>
      <c r="H123" s="62">
        <v>122</v>
      </c>
      <c r="I123" s="62" t="s">
        <v>96</v>
      </c>
      <c r="J123" s="78">
        <v>837</v>
      </c>
      <c r="K123" s="79">
        <v>1</v>
      </c>
      <c r="L123" s="80">
        <v>0</v>
      </c>
      <c r="M123" s="81"/>
      <c r="N123" s="80">
        <v>335226</v>
      </c>
      <c r="O123" s="81">
        <v>107848</v>
      </c>
      <c r="P123" s="81">
        <v>227378</v>
      </c>
      <c r="Q123" s="82">
        <v>0</v>
      </c>
      <c r="R123" s="83">
        <v>0</v>
      </c>
      <c r="S123" s="80">
        <v>0</v>
      </c>
      <c r="T123" s="81">
        <v>0</v>
      </c>
      <c r="U123" s="81">
        <v>0</v>
      </c>
      <c r="V123" s="84">
        <v>0</v>
      </c>
      <c r="W123" s="85">
        <v>0</v>
      </c>
      <c r="X123" s="62"/>
      <c r="Y123" s="9"/>
      <c r="Z123" s="9"/>
    </row>
    <row r="124" spans="7:26" ht="15" thickBot="1" x14ac:dyDescent="0.35">
      <c r="G124" s="86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8"/>
      <c r="X124" s="62"/>
      <c r="Y124" s="9"/>
      <c r="Z124" s="9"/>
    </row>
    <row r="125" spans="7:26" x14ac:dyDescent="0.3">
      <c r="G125" s="62">
        <v>45</v>
      </c>
      <c r="H125" s="62" t="s">
        <v>95</v>
      </c>
      <c r="I125" s="62"/>
      <c r="J125" s="78"/>
      <c r="K125" s="79"/>
      <c r="L125" s="81"/>
      <c r="M125" s="81"/>
      <c r="N125" s="81"/>
      <c r="O125" s="81"/>
      <c r="P125" s="81"/>
      <c r="Q125" s="84"/>
      <c r="R125" s="83">
        <v>1225364.2275580005</v>
      </c>
      <c r="S125" s="81"/>
      <c r="T125" s="81"/>
      <c r="U125" s="81"/>
      <c r="V125" s="84"/>
      <c r="W125" s="83">
        <v>100608.98573</v>
      </c>
      <c r="X125" s="89">
        <v>1325973.2132880006</v>
      </c>
      <c r="Y125" s="9"/>
      <c r="Z125" s="9"/>
    </row>
    <row r="126" spans="7:26" x14ac:dyDescent="0.3">
      <c r="G126" s="62"/>
      <c r="H126" s="62"/>
      <c r="I126" s="62"/>
      <c r="J126" s="78"/>
      <c r="K126" s="79"/>
      <c r="L126" s="81"/>
      <c r="M126" s="81"/>
      <c r="N126" s="81"/>
      <c r="O126" s="81"/>
      <c r="P126" s="81"/>
      <c r="Q126" s="84"/>
      <c r="R126" s="83"/>
      <c r="S126" s="81"/>
      <c r="T126" s="81"/>
      <c r="U126" s="81"/>
      <c r="V126" s="84"/>
      <c r="W126" s="83"/>
      <c r="X126" s="62"/>
      <c r="Y126" s="9"/>
      <c r="Z126" s="9"/>
    </row>
    <row r="127" spans="7:26" ht="15" thickBot="1" x14ac:dyDescent="0.35">
      <c r="G127" s="62"/>
      <c r="H127" s="62"/>
      <c r="I127" s="92" t="s">
        <v>97</v>
      </c>
      <c r="J127" s="63" t="s">
        <v>59</v>
      </c>
      <c r="K127" s="64" t="s">
        <v>60</v>
      </c>
      <c r="L127" s="65" t="s">
        <v>61</v>
      </c>
      <c r="M127" s="65" t="s">
        <v>186</v>
      </c>
      <c r="N127" s="65" t="s">
        <v>62</v>
      </c>
      <c r="O127" s="65" t="s">
        <v>187</v>
      </c>
      <c r="P127" s="65" t="s">
        <v>63</v>
      </c>
      <c r="Q127" s="66" t="s">
        <v>64</v>
      </c>
      <c r="R127" s="67" t="s">
        <v>65</v>
      </c>
      <c r="S127" s="65" t="s">
        <v>66</v>
      </c>
      <c r="T127" s="65" t="s">
        <v>67</v>
      </c>
      <c r="U127" s="65" t="s">
        <v>68</v>
      </c>
      <c r="V127" s="66" t="s">
        <v>69</v>
      </c>
      <c r="W127" s="67" t="s">
        <v>70</v>
      </c>
      <c r="X127" s="62"/>
      <c r="Y127" s="9"/>
      <c r="Z127" s="9"/>
    </row>
    <row r="128" spans="7:26" ht="15.6" x14ac:dyDescent="0.3">
      <c r="G128" s="68">
        <v>49</v>
      </c>
      <c r="H128" s="69" t="s">
        <v>98</v>
      </c>
      <c r="I128" s="70"/>
      <c r="J128" s="71"/>
      <c r="K128" s="72"/>
      <c r="L128" s="73"/>
      <c r="M128" s="73"/>
      <c r="N128" s="73"/>
      <c r="O128" s="73"/>
      <c r="P128" s="73"/>
      <c r="Q128" s="74"/>
      <c r="R128" s="75"/>
      <c r="S128" s="73"/>
      <c r="T128" s="73"/>
      <c r="U128" s="73"/>
      <c r="V128" s="74"/>
      <c r="W128" s="76"/>
      <c r="X128" s="62"/>
      <c r="Y128" s="9"/>
      <c r="Z128" s="9"/>
    </row>
    <row r="129" spans="7:26" x14ac:dyDescent="0.3">
      <c r="G129" s="77"/>
      <c r="H129" s="62">
        <v>1</v>
      </c>
      <c r="I129" s="62" t="s">
        <v>11</v>
      </c>
      <c r="J129" s="78">
        <v>139</v>
      </c>
      <c r="K129" s="79">
        <v>1</v>
      </c>
      <c r="L129" s="80">
        <v>3720137</v>
      </c>
      <c r="M129" s="81">
        <v>1065826</v>
      </c>
      <c r="N129" s="80"/>
      <c r="O129" s="80"/>
      <c r="P129" s="81">
        <v>2654311</v>
      </c>
      <c r="Q129" s="82">
        <v>2.2769999999999999E-3</v>
      </c>
      <c r="R129" s="83">
        <v>6043.8661469999997</v>
      </c>
      <c r="S129" s="80"/>
      <c r="T129" s="81"/>
      <c r="U129" s="81">
        <v>0</v>
      </c>
      <c r="V129" s="84">
        <v>1.91E-3</v>
      </c>
      <c r="W129" s="85">
        <v>0</v>
      </c>
      <c r="X129" s="62"/>
      <c r="Y129" s="9"/>
      <c r="Z129" s="9"/>
    </row>
    <row r="130" spans="7:26" x14ac:dyDescent="0.3">
      <c r="G130" s="77"/>
      <c r="H130" s="62">
        <v>2</v>
      </c>
      <c r="I130" s="62" t="s">
        <v>27</v>
      </c>
      <c r="J130" s="78">
        <v>139</v>
      </c>
      <c r="K130" s="79">
        <v>1</v>
      </c>
      <c r="L130" s="80">
        <v>3720137</v>
      </c>
      <c r="M130" s="81">
        <v>1065826</v>
      </c>
      <c r="N130" s="80"/>
      <c r="O130" s="80"/>
      <c r="P130" s="81">
        <v>2654311</v>
      </c>
      <c r="Q130" s="82">
        <v>2.6200000000000003E-4</v>
      </c>
      <c r="R130" s="83">
        <v>695.42948200000012</v>
      </c>
      <c r="S130" s="80"/>
      <c r="T130" s="81"/>
      <c r="U130" s="81">
        <v>0</v>
      </c>
      <c r="V130" s="84">
        <v>2.6899999999999998E-4</v>
      </c>
      <c r="W130" s="85">
        <v>0</v>
      </c>
      <c r="X130" s="62"/>
      <c r="Y130" s="9"/>
      <c r="Z130" s="9"/>
    </row>
    <row r="131" spans="7:26" x14ac:dyDescent="0.3">
      <c r="G131" s="77"/>
      <c r="H131" s="62">
        <v>3</v>
      </c>
      <c r="I131" s="62" t="s">
        <v>20</v>
      </c>
      <c r="J131" s="78">
        <v>139</v>
      </c>
      <c r="K131" s="79">
        <v>1</v>
      </c>
      <c r="L131" s="80">
        <v>3720137</v>
      </c>
      <c r="M131" s="81">
        <v>1065826</v>
      </c>
      <c r="N131" s="80"/>
      <c r="O131" s="80"/>
      <c r="P131" s="81">
        <v>2654311</v>
      </c>
      <c r="Q131" s="82">
        <v>5.7799999999999995E-4</v>
      </c>
      <c r="R131" s="83">
        <v>1534.1917579999999</v>
      </c>
      <c r="S131" s="80"/>
      <c r="T131" s="81"/>
      <c r="U131" s="81">
        <v>0</v>
      </c>
      <c r="V131" s="84">
        <v>5.9699999999999998E-4</v>
      </c>
      <c r="W131" s="85">
        <v>0</v>
      </c>
      <c r="X131" s="62"/>
      <c r="Y131" s="9"/>
      <c r="Z131" s="9"/>
    </row>
    <row r="132" spans="7:26" x14ac:dyDescent="0.3">
      <c r="G132" s="77"/>
      <c r="H132" s="62">
        <v>4</v>
      </c>
      <c r="I132" s="62" t="s">
        <v>10</v>
      </c>
      <c r="J132" s="78">
        <v>139</v>
      </c>
      <c r="K132" s="79">
        <v>1</v>
      </c>
      <c r="L132" s="80">
        <v>3720137</v>
      </c>
      <c r="M132" s="81">
        <v>1065826</v>
      </c>
      <c r="N132" s="80"/>
      <c r="O132" s="80"/>
      <c r="P132" s="81">
        <v>2654311</v>
      </c>
      <c r="Q132" s="82">
        <v>8.5789999999999998E-3</v>
      </c>
      <c r="R132" s="83">
        <v>22771.334069</v>
      </c>
      <c r="S132" s="80"/>
      <c r="T132" s="81"/>
      <c r="U132" s="81">
        <v>0</v>
      </c>
      <c r="V132" s="84">
        <v>9.2750000000000003E-3</v>
      </c>
      <c r="W132" s="85">
        <v>0</v>
      </c>
      <c r="X132" s="62"/>
      <c r="Y132" s="9"/>
      <c r="Z132" s="9"/>
    </row>
    <row r="133" spans="7:26" x14ac:dyDescent="0.3">
      <c r="G133" s="77"/>
      <c r="H133" s="62">
        <v>136</v>
      </c>
      <c r="I133" s="62" t="s">
        <v>159</v>
      </c>
      <c r="J133" s="78">
        <v>139</v>
      </c>
      <c r="K133" s="79">
        <v>1</v>
      </c>
      <c r="L133" s="80">
        <v>3720137</v>
      </c>
      <c r="M133" s="81">
        <v>1065826</v>
      </c>
      <c r="N133" s="80"/>
      <c r="O133" s="80"/>
      <c r="P133" s="81">
        <v>2654311</v>
      </c>
      <c r="Q133" s="82">
        <v>1.75E-4</v>
      </c>
      <c r="R133" s="83">
        <v>464.50442499999997</v>
      </c>
      <c r="S133" s="80"/>
      <c r="T133" s="81"/>
      <c r="U133" s="81">
        <v>0</v>
      </c>
      <c r="V133" s="84">
        <v>0</v>
      </c>
      <c r="W133" s="85">
        <v>0</v>
      </c>
      <c r="X133" s="62"/>
      <c r="Y133" s="9"/>
      <c r="Z133" s="9"/>
    </row>
    <row r="134" spans="7:26" x14ac:dyDescent="0.3">
      <c r="G134" s="77"/>
      <c r="H134" s="62">
        <v>6</v>
      </c>
      <c r="I134" s="62" t="s">
        <v>76</v>
      </c>
      <c r="J134" s="78">
        <v>139</v>
      </c>
      <c r="K134" s="79">
        <v>1</v>
      </c>
      <c r="L134" s="80">
        <v>3720137</v>
      </c>
      <c r="M134" s="81">
        <v>1065826</v>
      </c>
      <c r="N134" s="80"/>
      <c r="O134" s="80"/>
      <c r="P134" s="81">
        <v>2654311</v>
      </c>
      <c r="Q134" s="82">
        <v>0</v>
      </c>
      <c r="R134" s="83">
        <v>0</v>
      </c>
      <c r="S134" s="80"/>
      <c r="T134" s="81"/>
      <c r="U134" s="81">
        <v>0</v>
      </c>
      <c r="V134" s="84">
        <v>0</v>
      </c>
      <c r="W134" s="85">
        <v>0</v>
      </c>
      <c r="X134" s="62"/>
      <c r="Y134" s="9"/>
      <c r="Z134" s="9"/>
    </row>
    <row r="135" spans="7:26" x14ac:dyDescent="0.3">
      <c r="G135" s="77"/>
      <c r="H135" s="62">
        <v>7</v>
      </c>
      <c r="I135" s="62" t="s">
        <v>9</v>
      </c>
      <c r="J135" s="78">
        <v>139</v>
      </c>
      <c r="K135" s="79">
        <v>1</v>
      </c>
      <c r="L135" s="80">
        <v>3720137</v>
      </c>
      <c r="M135" s="81">
        <v>1065826</v>
      </c>
      <c r="N135" s="80"/>
      <c r="O135" s="80"/>
      <c r="P135" s="81">
        <v>2654311</v>
      </c>
      <c r="Q135" s="82">
        <v>1.1900000000000001E-4</v>
      </c>
      <c r="R135" s="83">
        <v>315.86300900000003</v>
      </c>
      <c r="S135" s="80"/>
      <c r="T135" s="81"/>
      <c r="U135" s="81">
        <v>0</v>
      </c>
      <c r="V135" s="84">
        <v>1.27E-4</v>
      </c>
      <c r="W135" s="85">
        <v>0</v>
      </c>
      <c r="X135" s="62"/>
      <c r="Y135" s="9"/>
      <c r="Z135" s="9"/>
    </row>
    <row r="136" spans="7:26" x14ac:dyDescent="0.3">
      <c r="G136" s="77"/>
      <c r="H136" s="62">
        <v>8</v>
      </c>
      <c r="I136" s="62" t="s">
        <v>23</v>
      </c>
      <c r="J136" s="78">
        <v>139</v>
      </c>
      <c r="K136" s="79">
        <v>1</v>
      </c>
      <c r="L136" s="80">
        <v>3720137</v>
      </c>
      <c r="M136" s="81">
        <v>1065826</v>
      </c>
      <c r="N136" s="80"/>
      <c r="O136" s="80"/>
      <c r="P136" s="81">
        <v>2654311</v>
      </c>
      <c r="Q136" s="82">
        <v>1.74E-4</v>
      </c>
      <c r="R136" s="83">
        <v>461.85011400000002</v>
      </c>
      <c r="S136" s="80"/>
      <c r="T136" s="81"/>
      <c r="U136" s="81">
        <v>0</v>
      </c>
      <c r="V136" s="84">
        <v>1.8699999999999999E-4</v>
      </c>
      <c r="W136" s="85">
        <v>0</v>
      </c>
      <c r="X136" s="62"/>
      <c r="Y136" s="9"/>
      <c r="Z136" s="9"/>
    </row>
    <row r="137" spans="7:26" x14ac:dyDescent="0.3">
      <c r="G137" s="77"/>
      <c r="H137" s="62">
        <v>9</v>
      </c>
      <c r="I137" s="62" t="s">
        <v>0</v>
      </c>
      <c r="J137" s="78">
        <v>139</v>
      </c>
      <c r="K137" s="79">
        <v>1</v>
      </c>
      <c r="L137" s="80">
        <v>3720137</v>
      </c>
      <c r="M137" s="81">
        <v>1065826</v>
      </c>
      <c r="N137" s="80"/>
      <c r="O137" s="80"/>
      <c r="P137" s="81">
        <v>2654311</v>
      </c>
      <c r="Q137" s="82">
        <v>2.4800000000000001E-4</v>
      </c>
      <c r="R137" s="83">
        <v>658.26912800000002</v>
      </c>
      <c r="S137" s="80"/>
      <c r="T137" s="81"/>
      <c r="U137" s="81">
        <v>0</v>
      </c>
      <c r="V137" s="84">
        <v>2.6600000000000001E-4</v>
      </c>
      <c r="W137" s="85">
        <v>0</v>
      </c>
      <c r="X137" s="62"/>
      <c r="Y137" s="9"/>
      <c r="Z137" s="9"/>
    </row>
    <row r="138" spans="7:26" x14ac:dyDescent="0.3">
      <c r="G138" s="77"/>
      <c r="H138" s="62">
        <v>17</v>
      </c>
      <c r="I138" s="62" t="s">
        <v>16</v>
      </c>
      <c r="J138" s="78">
        <v>139</v>
      </c>
      <c r="K138" s="79">
        <v>1</v>
      </c>
      <c r="L138" s="80">
        <v>3720137</v>
      </c>
      <c r="M138" s="81">
        <v>1065826</v>
      </c>
      <c r="N138" s="80"/>
      <c r="O138" s="80"/>
      <c r="P138" s="81">
        <v>2654311</v>
      </c>
      <c r="Q138" s="82">
        <v>7.0899999999999999E-4</v>
      </c>
      <c r="R138" s="83">
        <v>1881.9064989999999</v>
      </c>
      <c r="S138" s="80"/>
      <c r="T138" s="81"/>
      <c r="U138" s="81">
        <v>0</v>
      </c>
      <c r="V138" s="84">
        <v>7.5799999999999999E-4</v>
      </c>
      <c r="W138" s="85">
        <v>0</v>
      </c>
      <c r="X138" s="62"/>
      <c r="Y138" s="9"/>
      <c r="Z138" s="9"/>
    </row>
    <row r="139" spans="7:26" x14ac:dyDescent="0.3">
      <c r="G139" s="77"/>
      <c r="H139" s="62">
        <v>29</v>
      </c>
      <c r="I139" s="62" t="s">
        <v>24</v>
      </c>
      <c r="J139" s="78">
        <v>139</v>
      </c>
      <c r="K139" s="79">
        <v>1</v>
      </c>
      <c r="L139" s="80">
        <v>3720137</v>
      </c>
      <c r="M139" s="81">
        <v>1065826</v>
      </c>
      <c r="N139" s="80"/>
      <c r="O139" s="80"/>
      <c r="P139" s="81">
        <v>2654311</v>
      </c>
      <c r="Q139" s="82">
        <v>3.1029999999999999E-3</v>
      </c>
      <c r="R139" s="83">
        <v>8236.3270329999996</v>
      </c>
      <c r="S139" s="80"/>
      <c r="T139" s="81"/>
      <c r="U139" s="81">
        <v>0</v>
      </c>
      <c r="V139" s="84">
        <v>3.1029999999999999E-3</v>
      </c>
      <c r="W139" s="85">
        <v>0</v>
      </c>
      <c r="X139" s="62"/>
      <c r="Y139" s="9"/>
      <c r="Z139" s="9"/>
    </row>
    <row r="140" spans="7:26" x14ac:dyDescent="0.3">
      <c r="G140" s="77"/>
      <c r="H140" s="62">
        <v>38</v>
      </c>
      <c r="I140" s="62" t="s">
        <v>12</v>
      </c>
      <c r="J140" s="78">
        <v>139</v>
      </c>
      <c r="K140" s="79">
        <v>1</v>
      </c>
      <c r="L140" s="80">
        <v>3720137</v>
      </c>
      <c r="M140" s="81">
        <v>1065826</v>
      </c>
      <c r="N140" s="80"/>
      <c r="O140" s="80"/>
      <c r="P140" s="81">
        <v>2654311</v>
      </c>
      <c r="Q140" s="82">
        <v>9.5000000000000005E-5</v>
      </c>
      <c r="R140" s="83">
        <v>252.15954500000001</v>
      </c>
      <c r="S140" s="80"/>
      <c r="T140" s="81"/>
      <c r="U140" s="81">
        <v>0</v>
      </c>
      <c r="V140" s="84">
        <v>7.8999999999999996E-5</v>
      </c>
      <c r="W140" s="85">
        <v>0</v>
      </c>
      <c r="X140" s="62"/>
      <c r="Y140" s="9"/>
      <c r="Z140" s="9"/>
    </row>
    <row r="141" spans="7:26" x14ac:dyDescent="0.3">
      <c r="G141" s="77"/>
      <c r="H141" s="62">
        <v>49</v>
      </c>
      <c r="I141" s="62" t="s">
        <v>98</v>
      </c>
      <c r="J141" s="78">
        <v>139</v>
      </c>
      <c r="K141" s="79">
        <v>1</v>
      </c>
      <c r="L141" s="80">
        <v>3720137</v>
      </c>
      <c r="M141" s="81">
        <v>1065826</v>
      </c>
      <c r="N141" s="80"/>
      <c r="O141" s="80"/>
      <c r="P141" s="81">
        <v>2654311</v>
      </c>
      <c r="Q141" s="82">
        <v>0</v>
      </c>
      <c r="R141" s="83">
        <v>0</v>
      </c>
      <c r="S141" s="80"/>
      <c r="T141" s="81"/>
      <c r="U141" s="81">
        <v>0</v>
      </c>
      <c r="V141" s="84">
        <v>0</v>
      </c>
      <c r="W141" s="85">
        <v>0</v>
      </c>
      <c r="X141" s="62"/>
      <c r="Y141" s="9"/>
      <c r="Z141" s="9"/>
    </row>
    <row r="142" spans="7:26" x14ac:dyDescent="0.3">
      <c r="G142" s="77"/>
      <c r="H142" s="62">
        <v>55</v>
      </c>
      <c r="I142" s="62" t="s">
        <v>26</v>
      </c>
      <c r="J142" s="78">
        <v>139</v>
      </c>
      <c r="K142" s="79">
        <v>1</v>
      </c>
      <c r="L142" s="80">
        <v>3720137</v>
      </c>
      <c r="M142" s="81">
        <v>1065826</v>
      </c>
      <c r="N142" s="80"/>
      <c r="O142" s="80"/>
      <c r="P142" s="81">
        <v>2654311</v>
      </c>
      <c r="Q142" s="82">
        <v>1.4799999999999999E-4</v>
      </c>
      <c r="R142" s="83">
        <v>392.83802799999995</v>
      </c>
      <c r="S142" s="80"/>
      <c r="T142" s="81"/>
      <c r="U142" s="81">
        <v>0</v>
      </c>
      <c r="V142" s="84">
        <v>1.5699999999999999E-4</v>
      </c>
      <c r="W142" s="85">
        <v>0</v>
      </c>
      <c r="X142" s="62"/>
      <c r="Y142" s="9"/>
      <c r="Z142" s="9"/>
    </row>
    <row r="143" spans="7:26" x14ac:dyDescent="0.3">
      <c r="G143" s="77"/>
      <c r="H143" s="62">
        <v>71</v>
      </c>
      <c r="I143" s="62" t="s">
        <v>18</v>
      </c>
      <c r="J143" s="78">
        <v>139</v>
      </c>
      <c r="K143" s="79">
        <v>1</v>
      </c>
      <c r="L143" s="80">
        <v>3720137</v>
      </c>
      <c r="M143" s="81">
        <v>1065826</v>
      </c>
      <c r="N143" s="80"/>
      <c r="O143" s="80"/>
      <c r="P143" s="81">
        <v>2654311</v>
      </c>
      <c r="Q143" s="82">
        <v>1.0000000000000001E-5</v>
      </c>
      <c r="R143" s="83">
        <v>26.543110000000002</v>
      </c>
      <c r="S143" s="80"/>
      <c r="T143" s="81"/>
      <c r="U143" s="81">
        <v>0</v>
      </c>
      <c r="V143" s="84">
        <v>1.1E-5</v>
      </c>
      <c r="W143" s="85">
        <v>0</v>
      </c>
      <c r="X143" s="62"/>
      <c r="Y143" s="9"/>
      <c r="Z143" s="9"/>
    </row>
    <row r="144" spans="7:26" x14ac:dyDescent="0.3">
      <c r="G144" s="77"/>
      <c r="H144" s="62">
        <v>72</v>
      </c>
      <c r="I144" s="62" t="s">
        <v>28</v>
      </c>
      <c r="J144" s="78">
        <v>139</v>
      </c>
      <c r="K144" s="79">
        <v>1</v>
      </c>
      <c r="L144" s="80">
        <v>3720137</v>
      </c>
      <c r="M144" s="81">
        <v>1065826</v>
      </c>
      <c r="N144" s="80"/>
      <c r="O144" s="80"/>
      <c r="P144" s="81">
        <v>2654311</v>
      </c>
      <c r="Q144" s="82">
        <v>2.9999999999999997E-4</v>
      </c>
      <c r="R144" s="83">
        <v>796.29329999999993</v>
      </c>
      <c r="S144" s="80"/>
      <c r="T144" s="81"/>
      <c r="U144" s="81">
        <v>0</v>
      </c>
      <c r="V144" s="84">
        <v>3.1799999999999998E-4</v>
      </c>
      <c r="W144" s="85">
        <v>0</v>
      </c>
      <c r="X144" s="62"/>
      <c r="Y144" s="9"/>
      <c r="Z144" s="9"/>
    </row>
    <row r="145" spans="7:26" x14ac:dyDescent="0.3">
      <c r="G145" s="77"/>
      <c r="H145" s="62">
        <v>117</v>
      </c>
      <c r="I145" s="62" t="s">
        <v>21</v>
      </c>
      <c r="J145" s="78">
        <v>139</v>
      </c>
      <c r="K145" s="79">
        <v>1</v>
      </c>
      <c r="L145" s="80">
        <v>3720137</v>
      </c>
      <c r="M145" s="81">
        <v>1065826</v>
      </c>
      <c r="N145" s="80"/>
      <c r="O145" s="80"/>
      <c r="P145" s="81">
        <v>2654311</v>
      </c>
      <c r="Q145" s="82">
        <v>2.5700000000000001E-4</v>
      </c>
      <c r="R145" s="83">
        <v>682.15792700000009</v>
      </c>
      <c r="S145" s="80"/>
      <c r="T145" s="81"/>
      <c r="U145" s="81">
        <v>0</v>
      </c>
      <c r="V145" s="84">
        <v>2.7300000000000002E-4</v>
      </c>
      <c r="W145" s="85">
        <v>0</v>
      </c>
      <c r="X145" s="62"/>
      <c r="Y145" s="9"/>
      <c r="Z145" s="9"/>
    </row>
    <row r="146" spans="7:26" x14ac:dyDescent="0.3">
      <c r="G146" s="77"/>
      <c r="H146" s="62">
        <v>122</v>
      </c>
      <c r="I146" s="62" t="s">
        <v>96</v>
      </c>
      <c r="J146" s="78">
        <v>139</v>
      </c>
      <c r="K146" s="79">
        <v>1</v>
      </c>
      <c r="L146" s="80">
        <v>3720137</v>
      </c>
      <c r="M146" s="81">
        <v>1065826</v>
      </c>
      <c r="N146" s="80"/>
      <c r="O146" s="80"/>
      <c r="P146" s="81">
        <v>2654311</v>
      </c>
      <c r="Q146" s="82">
        <v>0</v>
      </c>
      <c r="R146" s="83">
        <v>0</v>
      </c>
      <c r="S146" s="80"/>
      <c r="T146" s="81"/>
      <c r="U146" s="81">
        <v>0</v>
      </c>
      <c r="V146" s="84">
        <v>0</v>
      </c>
      <c r="W146" s="85">
        <v>0</v>
      </c>
      <c r="X146" s="62"/>
      <c r="Y146" s="9"/>
      <c r="Z146" s="9"/>
    </row>
    <row r="147" spans="7:26" x14ac:dyDescent="0.3">
      <c r="G147" s="77"/>
      <c r="H147" s="62"/>
      <c r="I147" s="62"/>
      <c r="J147" s="78"/>
      <c r="K147" s="79"/>
      <c r="L147" s="81"/>
      <c r="M147" s="81"/>
      <c r="N147" s="81"/>
      <c r="O147" s="81"/>
      <c r="P147" s="81"/>
      <c r="Q147" s="84"/>
      <c r="R147" s="83"/>
      <c r="S147" s="81"/>
      <c r="T147" s="81"/>
      <c r="U147" s="81"/>
      <c r="V147" s="84"/>
      <c r="W147" s="85"/>
      <c r="X147" s="62"/>
      <c r="Y147" s="9"/>
      <c r="Z147" s="9"/>
    </row>
    <row r="148" spans="7:26" ht="15.6" x14ac:dyDescent="0.3">
      <c r="G148" s="90">
        <v>49</v>
      </c>
      <c r="H148" s="91" t="s">
        <v>98</v>
      </c>
      <c r="I148" s="62"/>
      <c r="J148" s="78"/>
      <c r="K148" s="79"/>
      <c r="L148" s="81"/>
      <c r="M148" s="81"/>
      <c r="N148" s="81"/>
      <c r="O148" s="81"/>
      <c r="P148" s="81"/>
      <c r="Q148" s="84"/>
      <c r="R148" s="83"/>
      <c r="S148" s="81"/>
      <c r="T148" s="81"/>
      <c r="U148" s="81"/>
      <c r="V148" s="84"/>
      <c r="W148" s="85"/>
      <c r="X148" s="62"/>
      <c r="Y148" s="9"/>
      <c r="Z148" s="9"/>
    </row>
    <row r="149" spans="7:26" x14ac:dyDescent="0.3">
      <c r="G149" s="77"/>
      <c r="H149" s="62">
        <v>1</v>
      </c>
      <c r="I149" s="62" t="s">
        <v>11</v>
      </c>
      <c r="J149" s="78">
        <v>836</v>
      </c>
      <c r="K149" s="79">
        <v>1</v>
      </c>
      <c r="L149" s="80">
        <v>0</v>
      </c>
      <c r="M149" s="81"/>
      <c r="N149" s="80"/>
      <c r="O149" s="80"/>
      <c r="P149" s="81">
        <v>0</v>
      </c>
      <c r="Q149" s="82">
        <v>2.2769999999999999E-3</v>
      </c>
      <c r="R149" s="83">
        <v>0</v>
      </c>
      <c r="S149" s="80">
        <v>0</v>
      </c>
      <c r="T149" s="81"/>
      <c r="U149" s="81">
        <v>0</v>
      </c>
      <c r="V149" s="84">
        <v>1.91E-3</v>
      </c>
      <c r="W149" s="85">
        <v>0</v>
      </c>
      <c r="X149" s="62"/>
      <c r="Y149" s="9"/>
      <c r="Z149" s="9"/>
    </row>
    <row r="150" spans="7:26" x14ac:dyDescent="0.3">
      <c r="G150" s="77"/>
      <c r="H150" s="62">
        <v>2</v>
      </c>
      <c r="I150" s="62" t="s">
        <v>27</v>
      </c>
      <c r="J150" s="78">
        <v>836</v>
      </c>
      <c r="K150" s="79">
        <v>1</v>
      </c>
      <c r="L150" s="80">
        <v>0</v>
      </c>
      <c r="M150" s="81"/>
      <c r="N150" s="80"/>
      <c r="O150" s="80"/>
      <c r="P150" s="81">
        <v>0</v>
      </c>
      <c r="Q150" s="82">
        <v>2.6200000000000003E-4</v>
      </c>
      <c r="R150" s="83">
        <v>0</v>
      </c>
      <c r="S150" s="80">
        <v>0</v>
      </c>
      <c r="T150" s="81"/>
      <c r="U150" s="81">
        <v>0</v>
      </c>
      <c r="V150" s="84">
        <v>2.6899999999999998E-4</v>
      </c>
      <c r="W150" s="85">
        <v>0</v>
      </c>
      <c r="X150" s="62"/>
      <c r="Y150" s="9"/>
      <c r="Z150" s="9"/>
    </row>
    <row r="151" spans="7:26" x14ac:dyDescent="0.3">
      <c r="G151" s="77"/>
      <c r="H151" s="62">
        <v>3</v>
      </c>
      <c r="I151" s="62" t="s">
        <v>20</v>
      </c>
      <c r="J151" s="78">
        <v>836</v>
      </c>
      <c r="K151" s="79">
        <v>1</v>
      </c>
      <c r="L151" s="80">
        <v>0</v>
      </c>
      <c r="M151" s="81"/>
      <c r="N151" s="80"/>
      <c r="O151" s="80"/>
      <c r="P151" s="81">
        <v>0</v>
      </c>
      <c r="Q151" s="82">
        <v>5.7799999999999995E-4</v>
      </c>
      <c r="R151" s="83">
        <v>0</v>
      </c>
      <c r="S151" s="80">
        <v>0</v>
      </c>
      <c r="T151" s="81"/>
      <c r="U151" s="81">
        <v>0</v>
      </c>
      <c r="V151" s="84">
        <v>5.9699999999999998E-4</v>
      </c>
      <c r="W151" s="85">
        <v>0</v>
      </c>
      <c r="X151" s="62"/>
      <c r="Y151" s="9"/>
      <c r="Z151" s="9"/>
    </row>
    <row r="152" spans="7:26" x14ac:dyDescent="0.3">
      <c r="G152" s="77"/>
      <c r="H152" s="62">
        <v>4</v>
      </c>
      <c r="I152" s="62" t="s">
        <v>10</v>
      </c>
      <c r="J152" s="78">
        <v>836</v>
      </c>
      <c r="K152" s="79">
        <v>1</v>
      </c>
      <c r="L152" s="80">
        <v>0</v>
      </c>
      <c r="M152" s="81"/>
      <c r="N152" s="80"/>
      <c r="O152" s="80"/>
      <c r="P152" s="81">
        <v>0</v>
      </c>
      <c r="Q152" s="82">
        <v>8.5789999999999998E-3</v>
      </c>
      <c r="R152" s="83">
        <v>0</v>
      </c>
      <c r="S152" s="80">
        <v>0</v>
      </c>
      <c r="T152" s="81"/>
      <c r="U152" s="81">
        <v>0</v>
      </c>
      <c r="V152" s="84">
        <v>9.2750000000000003E-3</v>
      </c>
      <c r="W152" s="85">
        <v>0</v>
      </c>
      <c r="X152" s="62"/>
      <c r="Y152" s="9"/>
      <c r="Z152" s="9"/>
    </row>
    <row r="153" spans="7:26" x14ac:dyDescent="0.3">
      <c r="G153" s="77"/>
      <c r="H153" s="62">
        <v>136</v>
      </c>
      <c r="I153" s="62" t="s">
        <v>159</v>
      </c>
      <c r="J153" s="78">
        <v>836</v>
      </c>
      <c r="K153" s="79">
        <v>1</v>
      </c>
      <c r="L153" s="80">
        <v>0</v>
      </c>
      <c r="M153" s="81"/>
      <c r="N153" s="80"/>
      <c r="O153" s="80"/>
      <c r="P153" s="81">
        <v>0</v>
      </c>
      <c r="Q153" s="82">
        <v>1.75E-4</v>
      </c>
      <c r="R153" s="83">
        <v>0</v>
      </c>
      <c r="S153" s="80">
        <v>0</v>
      </c>
      <c r="T153" s="81"/>
      <c r="U153" s="81">
        <v>0</v>
      </c>
      <c r="V153" s="84">
        <v>0</v>
      </c>
      <c r="W153" s="85">
        <v>0</v>
      </c>
      <c r="X153" s="62"/>
      <c r="Y153" s="9"/>
      <c r="Z153" s="9"/>
    </row>
    <row r="154" spans="7:26" x14ac:dyDescent="0.3">
      <c r="G154" s="77"/>
      <c r="H154" s="62">
        <v>6</v>
      </c>
      <c r="I154" s="62" t="s">
        <v>76</v>
      </c>
      <c r="J154" s="78">
        <v>836</v>
      </c>
      <c r="K154" s="79">
        <v>1</v>
      </c>
      <c r="L154" s="80">
        <v>0</v>
      </c>
      <c r="M154" s="81"/>
      <c r="N154" s="80"/>
      <c r="O154" s="80"/>
      <c r="P154" s="81">
        <v>0</v>
      </c>
      <c r="Q154" s="82">
        <v>0</v>
      </c>
      <c r="R154" s="83">
        <v>0</v>
      </c>
      <c r="S154" s="80">
        <v>0</v>
      </c>
      <c r="T154" s="81"/>
      <c r="U154" s="81">
        <v>0</v>
      </c>
      <c r="V154" s="84">
        <v>0</v>
      </c>
      <c r="W154" s="85">
        <v>0</v>
      </c>
      <c r="X154" s="62"/>
      <c r="Y154" s="9"/>
      <c r="Z154" s="9"/>
    </row>
    <row r="155" spans="7:26" x14ac:dyDescent="0.3">
      <c r="G155" s="77"/>
      <c r="H155" s="62">
        <v>7</v>
      </c>
      <c r="I155" s="62" t="s">
        <v>9</v>
      </c>
      <c r="J155" s="78">
        <v>836</v>
      </c>
      <c r="K155" s="79">
        <v>1</v>
      </c>
      <c r="L155" s="80">
        <v>0</v>
      </c>
      <c r="M155" s="81"/>
      <c r="N155" s="80"/>
      <c r="O155" s="80"/>
      <c r="P155" s="81">
        <v>0</v>
      </c>
      <c r="Q155" s="82">
        <v>1.1900000000000001E-4</v>
      </c>
      <c r="R155" s="83">
        <v>0</v>
      </c>
      <c r="S155" s="80">
        <v>0</v>
      </c>
      <c r="T155" s="81"/>
      <c r="U155" s="81">
        <v>0</v>
      </c>
      <c r="V155" s="84">
        <v>1.27E-4</v>
      </c>
      <c r="W155" s="85">
        <v>0</v>
      </c>
      <c r="X155" s="62"/>
      <c r="Y155" s="9"/>
      <c r="Z155" s="9"/>
    </row>
    <row r="156" spans="7:26" x14ac:dyDescent="0.3">
      <c r="G156" s="77"/>
      <c r="H156" s="62">
        <v>8</v>
      </c>
      <c r="I156" s="62" t="s">
        <v>23</v>
      </c>
      <c r="J156" s="78">
        <v>836</v>
      </c>
      <c r="K156" s="79">
        <v>1</v>
      </c>
      <c r="L156" s="80">
        <v>0</v>
      </c>
      <c r="M156" s="81"/>
      <c r="N156" s="80"/>
      <c r="O156" s="80"/>
      <c r="P156" s="81">
        <v>0</v>
      </c>
      <c r="Q156" s="82">
        <v>1.74E-4</v>
      </c>
      <c r="R156" s="83">
        <v>0</v>
      </c>
      <c r="S156" s="80">
        <v>0</v>
      </c>
      <c r="T156" s="81"/>
      <c r="U156" s="81">
        <v>0</v>
      </c>
      <c r="V156" s="84">
        <v>1.8699999999999999E-4</v>
      </c>
      <c r="W156" s="85">
        <v>0</v>
      </c>
      <c r="X156" s="62"/>
      <c r="Y156" s="9"/>
      <c r="Z156" s="9"/>
    </row>
    <row r="157" spans="7:26" x14ac:dyDescent="0.3">
      <c r="G157" s="77"/>
      <c r="H157" s="62">
        <v>9</v>
      </c>
      <c r="I157" s="62" t="s">
        <v>0</v>
      </c>
      <c r="J157" s="78">
        <v>836</v>
      </c>
      <c r="K157" s="79">
        <v>1</v>
      </c>
      <c r="L157" s="80">
        <v>0</v>
      </c>
      <c r="M157" s="81"/>
      <c r="N157" s="80"/>
      <c r="O157" s="80"/>
      <c r="P157" s="81">
        <v>0</v>
      </c>
      <c r="Q157" s="82">
        <v>2.4800000000000001E-4</v>
      </c>
      <c r="R157" s="83">
        <v>0</v>
      </c>
      <c r="S157" s="80">
        <v>0</v>
      </c>
      <c r="T157" s="81"/>
      <c r="U157" s="81">
        <v>0</v>
      </c>
      <c r="V157" s="84">
        <v>2.6600000000000001E-4</v>
      </c>
      <c r="W157" s="85">
        <v>0</v>
      </c>
      <c r="X157" s="62"/>
      <c r="Y157" s="9"/>
      <c r="Z157" s="9"/>
    </row>
    <row r="158" spans="7:26" x14ac:dyDescent="0.3">
      <c r="G158" s="77"/>
      <c r="H158" s="62">
        <v>29</v>
      </c>
      <c r="I158" s="62" t="s">
        <v>24</v>
      </c>
      <c r="J158" s="78">
        <v>836</v>
      </c>
      <c r="K158" s="79">
        <v>1</v>
      </c>
      <c r="L158" s="80">
        <v>0</v>
      </c>
      <c r="M158" s="81"/>
      <c r="N158" s="80"/>
      <c r="O158" s="80"/>
      <c r="P158" s="81">
        <v>0</v>
      </c>
      <c r="Q158" s="82">
        <v>3.1029999999999999E-3</v>
      </c>
      <c r="R158" s="83">
        <v>0</v>
      </c>
      <c r="S158" s="80">
        <v>0</v>
      </c>
      <c r="T158" s="81"/>
      <c r="U158" s="81">
        <v>0</v>
      </c>
      <c r="V158" s="84">
        <v>3.1029999999999999E-3</v>
      </c>
      <c r="W158" s="85">
        <v>0</v>
      </c>
      <c r="X158" s="62"/>
      <c r="Y158" s="9"/>
      <c r="Z158" s="9"/>
    </row>
    <row r="159" spans="7:26" x14ac:dyDescent="0.3">
      <c r="G159" s="77"/>
      <c r="H159" s="62">
        <v>38</v>
      </c>
      <c r="I159" s="62" t="s">
        <v>12</v>
      </c>
      <c r="J159" s="78">
        <v>836</v>
      </c>
      <c r="K159" s="79">
        <v>1</v>
      </c>
      <c r="L159" s="80">
        <v>0</v>
      </c>
      <c r="M159" s="81"/>
      <c r="N159" s="80"/>
      <c r="O159" s="80"/>
      <c r="P159" s="81">
        <v>0</v>
      </c>
      <c r="Q159" s="82">
        <v>9.5000000000000005E-5</v>
      </c>
      <c r="R159" s="83">
        <v>0</v>
      </c>
      <c r="S159" s="80">
        <v>0</v>
      </c>
      <c r="T159" s="81"/>
      <c r="U159" s="81">
        <v>0</v>
      </c>
      <c r="V159" s="84">
        <v>7.8999999999999996E-5</v>
      </c>
      <c r="W159" s="85">
        <v>0</v>
      </c>
      <c r="X159" s="62"/>
      <c r="Y159" s="9"/>
      <c r="Z159" s="9"/>
    </row>
    <row r="160" spans="7:26" x14ac:dyDescent="0.3">
      <c r="G160" s="77"/>
      <c r="H160" s="62">
        <v>49</v>
      </c>
      <c r="I160" s="62" t="s">
        <v>98</v>
      </c>
      <c r="J160" s="78">
        <v>836</v>
      </c>
      <c r="K160" s="79">
        <v>1</v>
      </c>
      <c r="L160" s="80">
        <v>0</v>
      </c>
      <c r="M160" s="81"/>
      <c r="N160" s="80"/>
      <c r="O160" s="80"/>
      <c r="P160" s="81">
        <v>0</v>
      </c>
      <c r="Q160" s="82">
        <v>0</v>
      </c>
      <c r="R160" s="83">
        <v>0</v>
      </c>
      <c r="S160" s="80">
        <v>0</v>
      </c>
      <c r="T160" s="81"/>
      <c r="U160" s="81">
        <v>0</v>
      </c>
      <c r="V160" s="84">
        <v>0</v>
      </c>
      <c r="W160" s="85">
        <v>0</v>
      </c>
      <c r="X160" s="62"/>
      <c r="Y160" s="9"/>
      <c r="Z160" s="9"/>
    </row>
    <row r="161" spans="7:26" x14ac:dyDescent="0.3">
      <c r="G161" s="77"/>
      <c r="H161" s="62">
        <v>55</v>
      </c>
      <c r="I161" s="62" t="s">
        <v>26</v>
      </c>
      <c r="J161" s="78">
        <v>836</v>
      </c>
      <c r="K161" s="79">
        <v>1</v>
      </c>
      <c r="L161" s="80">
        <v>0</v>
      </c>
      <c r="M161" s="81"/>
      <c r="N161" s="80"/>
      <c r="O161" s="80"/>
      <c r="P161" s="81">
        <v>0</v>
      </c>
      <c r="Q161" s="82">
        <v>1.4799999999999999E-4</v>
      </c>
      <c r="R161" s="83">
        <v>0</v>
      </c>
      <c r="S161" s="80">
        <v>0</v>
      </c>
      <c r="T161" s="81"/>
      <c r="U161" s="81">
        <v>0</v>
      </c>
      <c r="V161" s="84">
        <v>1.5699999999999999E-4</v>
      </c>
      <c r="W161" s="85">
        <v>0</v>
      </c>
      <c r="X161" s="62"/>
      <c r="Y161" s="9"/>
      <c r="Z161" s="9"/>
    </row>
    <row r="162" spans="7:26" x14ac:dyDescent="0.3">
      <c r="G162" s="77"/>
      <c r="H162" s="62">
        <v>71</v>
      </c>
      <c r="I162" s="62" t="s">
        <v>18</v>
      </c>
      <c r="J162" s="78">
        <v>836</v>
      </c>
      <c r="K162" s="79">
        <v>1</v>
      </c>
      <c r="L162" s="80">
        <v>0</v>
      </c>
      <c r="M162" s="81"/>
      <c r="N162" s="80"/>
      <c r="O162" s="80"/>
      <c r="P162" s="81">
        <v>0</v>
      </c>
      <c r="Q162" s="82">
        <v>1.0000000000000001E-5</v>
      </c>
      <c r="R162" s="83">
        <v>0</v>
      </c>
      <c r="S162" s="80">
        <v>0</v>
      </c>
      <c r="T162" s="81"/>
      <c r="U162" s="81">
        <v>0</v>
      </c>
      <c r="V162" s="84">
        <v>1.1E-5</v>
      </c>
      <c r="W162" s="85">
        <v>0</v>
      </c>
      <c r="X162" s="62"/>
      <c r="Y162" s="9"/>
      <c r="Z162" s="9"/>
    </row>
    <row r="163" spans="7:26" x14ac:dyDescent="0.3">
      <c r="G163" s="77"/>
      <c r="H163" s="62">
        <v>72</v>
      </c>
      <c r="I163" s="62" t="s">
        <v>28</v>
      </c>
      <c r="J163" s="78">
        <v>836</v>
      </c>
      <c r="K163" s="79">
        <v>1</v>
      </c>
      <c r="L163" s="80">
        <v>0</v>
      </c>
      <c r="M163" s="81"/>
      <c r="N163" s="80"/>
      <c r="O163" s="80"/>
      <c r="P163" s="81">
        <v>0</v>
      </c>
      <c r="Q163" s="82">
        <v>2.9999999999999997E-4</v>
      </c>
      <c r="R163" s="83">
        <v>0</v>
      </c>
      <c r="S163" s="80">
        <v>0</v>
      </c>
      <c r="T163" s="81"/>
      <c r="U163" s="81">
        <v>0</v>
      </c>
      <c r="V163" s="84">
        <v>3.1799999999999998E-4</v>
      </c>
      <c r="W163" s="85">
        <v>0</v>
      </c>
      <c r="X163" s="62"/>
      <c r="Y163" s="9"/>
      <c r="Z163" s="9"/>
    </row>
    <row r="164" spans="7:26" x14ac:dyDescent="0.3">
      <c r="G164" s="77"/>
      <c r="H164" s="62">
        <v>117</v>
      </c>
      <c r="I164" s="62" t="s">
        <v>21</v>
      </c>
      <c r="J164" s="78">
        <v>836</v>
      </c>
      <c r="K164" s="79">
        <v>1</v>
      </c>
      <c r="L164" s="80">
        <v>0</v>
      </c>
      <c r="M164" s="81"/>
      <c r="N164" s="80"/>
      <c r="O164" s="80"/>
      <c r="P164" s="81">
        <v>0</v>
      </c>
      <c r="Q164" s="82">
        <v>2.5700000000000001E-4</v>
      </c>
      <c r="R164" s="83">
        <v>0</v>
      </c>
      <c r="S164" s="80">
        <v>0</v>
      </c>
      <c r="T164" s="81"/>
      <c r="U164" s="81">
        <v>0</v>
      </c>
      <c r="V164" s="84">
        <v>2.7300000000000002E-4</v>
      </c>
      <c r="W164" s="85">
        <v>0</v>
      </c>
      <c r="X164" s="62"/>
      <c r="Y164" s="9"/>
      <c r="Z164" s="9"/>
    </row>
    <row r="165" spans="7:26" x14ac:dyDescent="0.3">
      <c r="G165" s="77"/>
      <c r="H165" s="62">
        <v>122</v>
      </c>
      <c r="I165" s="62" t="s">
        <v>96</v>
      </c>
      <c r="J165" s="78">
        <v>836</v>
      </c>
      <c r="K165" s="79">
        <v>1</v>
      </c>
      <c r="L165" s="80">
        <v>0</v>
      </c>
      <c r="M165" s="81"/>
      <c r="N165" s="80"/>
      <c r="O165" s="80"/>
      <c r="P165" s="81">
        <v>0</v>
      </c>
      <c r="Q165" s="82">
        <v>0</v>
      </c>
      <c r="R165" s="83">
        <v>0</v>
      </c>
      <c r="S165" s="80">
        <v>0</v>
      </c>
      <c r="T165" s="81"/>
      <c r="U165" s="81">
        <v>0</v>
      </c>
      <c r="V165" s="84">
        <v>0</v>
      </c>
      <c r="W165" s="85">
        <v>0</v>
      </c>
      <c r="X165" s="62"/>
      <c r="Y165" s="9"/>
      <c r="Z165" s="9"/>
    </row>
    <row r="166" spans="7:26" ht="15" thickBot="1" x14ac:dyDescent="0.35">
      <c r="G166" s="86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8"/>
      <c r="X166" s="62"/>
      <c r="Y166" s="9"/>
      <c r="Z166" s="9"/>
    </row>
    <row r="167" spans="7:26" x14ac:dyDescent="0.3">
      <c r="G167" s="62">
        <v>49</v>
      </c>
      <c r="H167" s="62" t="s">
        <v>98</v>
      </c>
      <c r="I167" s="62"/>
      <c r="J167" s="78"/>
      <c r="K167" s="79"/>
      <c r="L167" s="81"/>
      <c r="M167" s="81"/>
      <c r="N167" s="81"/>
      <c r="O167" s="81"/>
      <c r="P167" s="81"/>
      <c r="Q167" s="84"/>
      <c r="R167" s="83">
        <v>45213.533574000001</v>
      </c>
      <c r="S167" s="81"/>
      <c r="T167" s="81"/>
      <c r="U167" s="81"/>
      <c r="V167" s="84"/>
      <c r="W167" s="83">
        <v>0</v>
      </c>
      <c r="X167" s="89">
        <v>45213.533574000001</v>
      </c>
      <c r="Y167" s="9"/>
      <c r="Z167" s="9"/>
    </row>
    <row r="168" spans="7:26" x14ac:dyDescent="0.3">
      <c r="G168" s="62"/>
      <c r="H168" s="62"/>
      <c r="I168" s="62"/>
      <c r="J168" s="78"/>
      <c r="K168" s="79"/>
      <c r="L168" s="81"/>
      <c r="M168" s="81"/>
      <c r="N168" s="81"/>
      <c r="O168" s="81"/>
      <c r="P168" s="81"/>
      <c r="Q168" s="84"/>
      <c r="R168" s="83"/>
      <c r="S168" s="81"/>
      <c r="T168" s="81"/>
      <c r="U168" s="81"/>
      <c r="V168" s="84"/>
      <c r="W168" s="83"/>
      <c r="X168" s="62"/>
      <c r="Y168" s="9"/>
      <c r="Z168" s="9"/>
    </row>
    <row r="169" spans="7:26" ht="15" thickBot="1" x14ac:dyDescent="0.35">
      <c r="G169" s="62"/>
      <c r="H169" s="62"/>
      <c r="I169" s="62"/>
      <c r="J169" s="63" t="s">
        <v>59</v>
      </c>
      <c r="K169" s="64" t="s">
        <v>60</v>
      </c>
      <c r="L169" s="65" t="s">
        <v>61</v>
      </c>
      <c r="M169" s="65" t="s">
        <v>186</v>
      </c>
      <c r="N169" s="65" t="s">
        <v>62</v>
      </c>
      <c r="O169" s="65" t="s">
        <v>187</v>
      </c>
      <c r="P169" s="65" t="s">
        <v>63</v>
      </c>
      <c r="Q169" s="66" t="s">
        <v>64</v>
      </c>
      <c r="R169" s="67" t="s">
        <v>65</v>
      </c>
      <c r="S169" s="65" t="s">
        <v>66</v>
      </c>
      <c r="T169" s="65" t="s">
        <v>67</v>
      </c>
      <c r="U169" s="65" t="s">
        <v>68</v>
      </c>
      <c r="V169" s="66" t="s">
        <v>69</v>
      </c>
      <c r="W169" s="67" t="s">
        <v>70</v>
      </c>
      <c r="X169" s="62"/>
      <c r="Y169" s="9"/>
      <c r="Z169" s="9"/>
    </row>
    <row r="170" spans="7:26" ht="15.6" x14ac:dyDescent="0.3">
      <c r="G170" s="68">
        <v>68</v>
      </c>
      <c r="H170" s="69" t="s">
        <v>99</v>
      </c>
      <c r="I170" s="70"/>
      <c r="J170" s="71"/>
      <c r="K170" s="72"/>
      <c r="L170" s="73"/>
      <c r="M170" s="73"/>
      <c r="N170" s="73"/>
      <c r="O170" s="73"/>
      <c r="P170" s="73"/>
      <c r="Q170" s="74"/>
      <c r="R170" s="75"/>
      <c r="S170" s="73"/>
      <c r="T170" s="73"/>
      <c r="U170" s="73"/>
      <c r="V170" s="74"/>
      <c r="W170" s="76"/>
      <c r="X170" s="62"/>
      <c r="Y170" s="9"/>
      <c r="Z170" s="9"/>
    </row>
    <row r="171" spans="7:26" x14ac:dyDescent="0.3">
      <c r="G171" s="77"/>
      <c r="H171" s="62">
        <v>1</v>
      </c>
      <c r="I171" s="62" t="s">
        <v>11</v>
      </c>
      <c r="J171" s="78">
        <v>236</v>
      </c>
      <c r="K171" s="79">
        <v>1</v>
      </c>
      <c r="L171" s="80">
        <v>0</v>
      </c>
      <c r="M171" s="81">
        <v>-28094</v>
      </c>
      <c r="N171" s="80">
        <v>2146</v>
      </c>
      <c r="O171" s="80"/>
      <c r="P171" s="81">
        <v>30240</v>
      </c>
      <c r="Q171" s="82">
        <v>2.2769999999999999E-3</v>
      </c>
      <c r="R171" s="83">
        <v>68.856480000000005</v>
      </c>
      <c r="S171" s="80">
        <v>205</v>
      </c>
      <c r="T171" s="81">
        <v>-15097</v>
      </c>
      <c r="U171" s="81">
        <v>15302</v>
      </c>
      <c r="V171" s="84">
        <v>1.91E-3</v>
      </c>
      <c r="W171" s="85">
        <v>29.22682</v>
      </c>
      <c r="X171" s="62"/>
      <c r="Y171" s="9"/>
      <c r="Z171" s="9"/>
    </row>
    <row r="172" spans="7:26" x14ac:dyDescent="0.3">
      <c r="G172" s="77"/>
      <c r="H172" s="62">
        <v>2</v>
      </c>
      <c r="I172" s="62" t="s">
        <v>27</v>
      </c>
      <c r="J172" s="78">
        <v>236</v>
      </c>
      <c r="K172" s="79">
        <v>1</v>
      </c>
      <c r="L172" s="80">
        <v>0</v>
      </c>
      <c r="M172" s="81">
        <v>-28094</v>
      </c>
      <c r="N172" s="80">
        <v>2146</v>
      </c>
      <c r="O172" s="80"/>
      <c r="P172" s="81">
        <v>30240</v>
      </c>
      <c r="Q172" s="82">
        <v>2.6200000000000003E-4</v>
      </c>
      <c r="R172" s="83">
        <v>7.922880000000001</v>
      </c>
      <c r="S172" s="80">
        <v>205</v>
      </c>
      <c r="T172" s="81">
        <v>-15097</v>
      </c>
      <c r="U172" s="81">
        <v>15302</v>
      </c>
      <c r="V172" s="84">
        <v>2.6899999999999998E-4</v>
      </c>
      <c r="W172" s="85">
        <v>4.1162380000000001</v>
      </c>
      <c r="X172" s="62"/>
      <c r="Y172" s="9"/>
      <c r="Z172" s="9"/>
    </row>
    <row r="173" spans="7:26" x14ac:dyDescent="0.3">
      <c r="G173" s="77"/>
      <c r="H173" s="62">
        <v>3</v>
      </c>
      <c r="I173" s="62" t="s">
        <v>20</v>
      </c>
      <c r="J173" s="78">
        <v>236</v>
      </c>
      <c r="K173" s="79">
        <v>1</v>
      </c>
      <c r="L173" s="80">
        <v>0</v>
      </c>
      <c r="M173" s="81">
        <v>-28094</v>
      </c>
      <c r="N173" s="80">
        <v>2146</v>
      </c>
      <c r="O173" s="80"/>
      <c r="P173" s="81">
        <v>30240</v>
      </c>
      <c r="Q173" s="82">
        <v>5.7799999999999995E-4</v>
      </c>
      <c r="R173" s="83">
        <v>17.478719999999999</v>
      </c>
      <c r="S173" s="80">
        <v>205</v>
      </c>
      <c r="T173" s="81">
        <v>-15097</v>
      </c>
      <c r="U173" s="81">
        <v>15302</v>
      </c>
      <c r="V173" s="84">
        <v>5.9699999999999998E-4</v>
      </c>
      <c r="W173" s="85">
        <v>9.135294</v>
      </c>
      <c r="X173" s="62"/>
      <c r="Y173" s="9"/>
      <c r="Z173" s="9"/>
    </row>
    <row r="174" spans="7:26" x14ac:dyDescent="0.3">
      <c r="G174" s="77"/>
      <c r="H174" s="62">
        <v>4</v>
      </c>
      <c r="I174" s="62" t="s">
        <v>10</v>
      </c>
      <c r="J174" s="78">
        <v>236</v>
      </c>
      <c r="K174" s="79">
        <v>0.6</v>
      </c>
      <c r="L174" s="80">
        <v>0</v>
      </c>
      <c r="M174" s="81">
        <v>-28094</v>
      </c>
      <c r="N174" s="80">
        <v>2146</v>
      </c>
      <c r="O174" s="80"/>
      <c r="P174" s="81">
        <v>18144</v>
      </c>
      <c r="Q174" s="82">
        <v>8.5789999999999998E-3</v>
      </c>
      <c r="R174" s="83">
        <v>155.657376</v>
      </c>
      <c r="S174" s="80">
        <v>205</v>
      </c>
      <c r="T174" s="81">
        <v>-15097</v>
      </c>
      <c r="U174" s="81">
        <v>9181.1999999999989</v>
      </c>
      <c r="V174" s="84">
        <v>9.2750000000000003E-3</v>
      </c>
      <c r="W174" s="85">
        <v>85.155629999999988</v>
      </c>
      <c r="X174" s="62"/>
      <c r="Y174" s="9"/>
      <c r="Z174" s="9"/>
    </row>
    <row r="175" spans="7:26" x14ac:dyDescent="0.3">
      <c r="G175" s="77"/>
      <c r="H175" s="62">
        <v>136</v>
      </c>
      <c r="I175" s="62" t="s">
        <v>159</v>
      </c>
      <c r="J175" s="78">
        <v>236</v>
      </c>
      <c r="K175" s="79">
        <v>0.6</v>
      </c>
      <c r="L175" s="80">
        <v>0</v>
      </c>
      <c r="M175" s="81">
        <v>-28094</v>
      </c>
      <c r="N175" s="80">
        <v>2146</v>
      </c>
      <c r="O175" s="80"/>
      <c r="P175" s="81">
        <v>18144</v>
      </c>
      <c r="Q175" s="82">
        <v>1.75E-4</v>
      </c>
      <c r="R175" s="83">
        <v>3.1751999999999998</v>
      </c>
      <c r="S175" s="80">
        <v>205</v>
      </c>
      <c r="T175" s="81">
        <v>-15097</v>
      </c>
      <c r="U175" s="81">
        <v>9181.1999999999989</v>
      </c>
      <c r="V175" s="84">
        <v>0</v>
      </c>
      <c r="W175" s="85">
        <v>0</v>
      </c>
      <c r="X175" s="62"/>
      <c r="Y175" s="9"/>
      <c r="Z175" s="9"/>
    </row>
    <row r="176" spans="7:26" x14ac:dyDescent="0.3">
      <c r="G176" s="77"/>
      <c r="H176" s="62">
        <v>6</v>
      </c>
      <c r="I176" s="62" t="s">
        <v>76</v>
      </c>
      <c r="J176" s="78">
        <v>236</v>
      </c>
      <c r="K176" s="79">
        <v>0.6</v>
      </c>
      <c r="L176" s="80">
        <v>0</v>
      </c>
      <c r="M176" s="81">
        <v>-28094</v>
      </c>
      <c r="N176" s="80">
        <v>2146</v>
      </c>
      <c r="O176" s="80"/>
      <c r="P176" s="81">
        <v>18144</v>
      </c>
      <c r="Q176" s="82">
        <v>0</v>
      </c>
      <c r="R176" s="83">
        <v>0</v>
      </c>
      <c r="S176" s="80">
        <v>205</v>
      </c>
      <c r="T176" s="81">
        <v>-15097</v>
      </c>
      <c r="U176" s="81">
        <v>9181.1999999999989</v>
      </c>
      <c r="V176" s="84">
        <v>0</v>
      </c>
      <c r="W176" s="85">
        <v>0</v>
      </c>
      <c r="X176" s="62"/>
      <c r="Y176" s="9"/>
      <c r="Z176" s="9"/>
    </row>
    <row r="177" spans="7:26" x14ac:dyDescent="0.3">
      <c r="G177" s="77"/>
      <c r="H177" s="62">
        <v>7</v>
      </c>
      <c r="I177" s="62" t="s">
        <v>9</v>
      </c>
      <c r="J177" s="78">
        <v>236</v>
      </c>
      <c r="K177" s="79">
        <v>1</v>
      </c>
      <c r="L177" s="80">
        <v>0</v>
      </c>
      <c r="M177" s="81">
        <v>-28094</v>
      </c>
      <c r="N177" s="80">
        <v>2146</v>
      </c>
      <c r="O177" s="80"/>
      <c r="P177" s="81">
        <v>30240</v>
      </c>
      <c r="Q177" s="82">
        <v>1.1900000000000001E-4</v>
      </c>
      <c r="R177" s="83">
        <v>3.59856</v>
      </c>
      <c r="S177" s="80">
        <v>205</v>
      </c>
      <c r="T177" s="81">
        <v>-15097</v>
      </c>
      <c r="U177" s="81">
        <v>15302</v>
      </c>
      <c r="V177" s="84">
        <v>1.27E-4</v>
      </c>
      <c r="W177" s="85">
        <v>1.943354</v>
      </c>
      <c r="X177" s="62"/>
      <c r="Y177" s="9"/>
      <c r="Z177" s="9"/>
    </row>
    <row r="178" spans="7:26" x14ac:dyDescent="0.3">
      <c r="G178" s="77"/>
      <c r="H178" s="62">
        <v>8</v>
      </c>
      <c r="I178" s="62" t="s">
        <v>23</v>
      </c>
      <c r="J178" s="78">
        <v>236</v>
      </c>
      <c r="K178" s="79">
        <v>1</v>
      </c>
      <c r="L178" s="80">
        <v>0</v>
      </c>
      <c r="M178" s="81">
        <v>-28094</v>
      </c>
      <c r="N178" s="80">
        <v>2146</v>
      </c>
      <c r="O178" s="80"/>
      <c r="P178" s="81">
        <v>30240</v>
      </c>
      <c r="Q178" s="82">
        <v>1.74E-4</v>
      </c>
      <c r="R178" s="83">
        <v>5.2617599999999998</v>
      </c>
      <c r="S178" s="80">
        <v>205</v>
      </c>
      <c r="T178" s="81">
        <v>-15097</v>
      </c>
      <c r="U178" s="81">
        <v>15302</v>
      </c>
      <c r="V178" s="84">
        <v>1.8699999999999999E-4</v>
      </c>
      <c r="W178" s="85">
        <v>2.8614739999999999</v>
      </c>
      <c r="X178" s="62"/>
      <c r="Y178" s="9"/>
      <c r="Z178" s="9"/>
    </row>
    <row r="179" spans="7:26" x14ac:dyDescent="0.3">
      <c r="G179" s="77"/>
      <c r="H179" s="62">
        <v>9</v>
      </c>
      <c r="I179" s="62" t="s">
        <v>0</v>
      </c>
      <c r="J179" s="78">
        <v>236</v>
      </c>
      <c r="K179" s="79">
        <v>1</v>
      </c>
      <c r="L179" s="80">
        <v>0</v>
      </c>
      <c r="M179" s="81">
        <v>-28094</v>
      </c>
      <c r="N179" s="80">
        <v>2146</v>
      </c>
      <c r="O179" s="80"/>
      <c r="P179" s="81">
        <v>30240</v>
      </c>
      <c r="Q179" s="82">
        <v>2.4800000000000001E-4</v>
      </c>
      <c r="R179" s="83">
        <v>7.4995200000000004</v>
      </c>
      <c r="S179" s="80">
        <v>205</v>
      </c>
      <c r="T179" s="81">
        <v>-15097</v>
      </c>
      <c r="U179" s="81">
        <v>15302</v>
      </c>
      <c r="V179" s="84">
        <v>2.6600000000000001E-4</v>
      </c>
      <c r="W179" s="85">
        <v>4.0703320000000005</v>
      </c>
      <c r="X179" s="62"/>
      <c r="Y179" s="9"/>
      <c r="Z179" s="9"/>
    </row>
    <row r="180" spans="7:26" x14ac:dyDescent="0.3">
      <c r="G180" s="77"/>
      <c r="H180" s="62">
        <v>17</v>
      </c>
      <c r="I180" s="62" t="s">
        <v>16</v>
      </c>
      <c r="J180" s="78">
        <v>236</v>
      </c>
      <c r="K180" s="79">
        <v>1</v>
      </c>
      <c r="L180" s="80">
        <v>0</v>
      </c>
      <c r="M180" s="81">
        <v>-28094</v>
      </c>
      <c r="N180" s="80">
        <v>2146</v>
      </c>
      <c r="O180" s="80"/>
      <c r="P180" s="81">
        <v>30240</v>
      </c>
      <c r="Q180" s="82">
        <v>7.0899999999999999E-4</v>
      </c>
      <c r="R180" s="83">
        <v>21.440159999999999</v>
      </c>
      <c r="S180" s="80">
        <v>205</v>
      </c>
      <c r="T180" s="81">
        <v>-15097</v>
      </c>
      <c r="U180" s="81">
        <v>15302</v>
      </c>
      <c r="V180" s="84">
        <v>7.5799999999999999E-4</v>
      </c>
      <c r="W180" s="85">
        <v>11.598915999999999</v>
      </c>
      <c r="X180" s="62"/>
      <c r="Y180" s="9"/>
      <c r="Z180" s="9"/>
    </row>
    <row r="181" spans="7:26" x14ac:dyDescent="0.3">
      <c r="G181" s="77"/>
      <c r="H181" s="62">
        <v>29</v>
      </c>
      <c r="I181" s="62" t="s">
        <v>24</v>
      </c>
      <c r="J181" s="78">
        <v>236</v>
      </c>
      <c r="K181" s="79">
        <v>1</v>
      </c>
      <c r="L181" s="80">
        <v>0</v>
      </c>
      <c r="M181" s="81">
        <v>-28094</v>
      </c>
      <c r="N181" s="80">
        <v>2146</v>
      </c>
      <c r="O181" s="80"/>
      <c r="P181" s="81">
        <v>30240</v>
      </c>
      <c r="Q181" s="82">
        <v>3.1029999999999999E-3</v>
      </c>
      <c r="R181" s="83">
        <v>93.83471999999999</v>
      </c>
      <c r="S181" s="80">
        <v>205</v>
      </c>
      <c r="T181" s="81">
        <v>-15097</v>
      </c>
      <c r="U181" s="81">
        <v>15302</v>
      </c>
      <c r="V181" s="84">
        <v>3.1029999999999999E-3</v>
      </c>
      <c r="W181" s="85">
        <v>47.482105999999995</v>
      </c>
      <c r="X181" s="62"/>
      <c r="Y181" s="9"/>
      <c r="Z181" s="9"/>
    </row>
    <row r="182" spans="7:26" x14ac:dyDescent="0.3">
      <c r="G182" s="77"/>
      <c r="H182" s="62">
        <v>38</v>
      </c>
      <c r="I182" s="62" t="s">
        <v>12</v>
      </c>
      <c r="J182" s="78">
        <v>236</v>
      </c>
      <c r="K182" s="79">
        <v>1</v>
      </c>
      <c r="L182" s="80">
        <v>0</v>
      </c>
      <c r="M182" s="81">
        <v>-28094</v>
      </c>
      <c r="N182" s="80">
        <v>2146</v>
      </c>
      <c r="O182" s="80"/>
      <c r="P182" s="81">
        <v>30240</v>
      </c>
      <c r="Q182" s="82">
        <v>9.5000000000000005E-5</v>
      </c>
      <c r="R182" s="83">
        <v>2.8728000000000002</v>
      </c>
      <c r="S182" s="80">
        <v>205</v>
      </c>
      <c r="T182" s="81">
        <v>-15097</v>
      </c>
      <c r="U182" s="81">
        <v>15302</v>
      </c>
      <c r="V182" s="84">
        <v>7.8999999999999996E-5</v>
      </c>
      <c r="W182" s="85">
        <v>1.208858</v>
      </c>
      <c r="X182" s="62"/>
      <c r="Y182" s="9"/>
      <c r="Z182" s="9"/>
    </row>
    <row r="183" spans="7:26" x14ac:dyDescent="0.3">
      <c r="G183" s="77"/>
      <c r="H183" s="62">
        <v>55</v>
      </c>
      <c r="I183" s="62" t="s">
        <v>26</v>
      </c>
      <c r="J183" s="78">
        <v>236</v>
      </c>
      <c r="K183" s="79">
        <v>1</v>
      </c>
      <c r="L183" s="80">
        <v>0</v>
      </c>
      <c r="M183" s="81">
        <v>-28094</v>
      </c>
      <c r="N183" s="80">
        <v>2146</v>
      </c>
      <c r="O183" s="80"/>
      <c r="P183" s="81">
        <v>30240</v>
      </c>
      <c r="Q183" s="82">
        <v>1.4799999999999999E-4</v>
      </c>
      <c r="R183" s="83">
        <v>4.4755199999999995</v>
      </c>
      <c r="S183" s="80">
        <v>205</v>
      </c>
      <c r="T183" s="81">
        <v>-15097</v>
      </c>
      <c r="U183" s="81">
        <v>15302</v>
      </c>
      <c r="V183" s="84">
        <v>1.5699999999999999E-4</v>
      </c>
      <c r="W183" s="85">
        <v>2.4024139999999998</v>
      </c>
      <c r="X183" s="62"/>
      <c r="Y183" s="9"/>
      <c r="Z183" s="9"/>
    </row>
    <row r="184" spans="7:26" x14ac:dyDescent="0.3">
      <c r="G184" s="77"/>
      <c r="H184" s="62">
        <v>68</v>
      </c>
      <c r="I184" s="62" t="s">
        <v>99</v>
      </c>
      <c r="J184" s="78">
        <v>236</v>
      </c>
      <c r="K184" s="79">
        <v>1</v>
      </c>
      <c r="L184" s="80">
        <v>0</v>
      </c>
      <c r="M184" s="81">
        <v>-28094</v>
      </c>
      <c r="N184" s="80">
        <v>2146</v>
      </c>
      <c r="O184" s="80"/>
      <c r="P184" s="81">
        <v>30240</v>
      </c>
      <c r="Q184" s="82">
        <v>0</v>
      </c>
      <c r="R184" s="83">
        <v>0</v>
      </c>
      <c r="S184" s="80">
        <v>205</v>
      </c>
      <c r="T184" s="81">
        <v>-15097</v>
      </c>
      <c r="U184" s="81">
        <v>15302</v>
      </c>
      <c r="V184" s="84">
        <v>0</v>
      </c>
      <c r="W184" s="85">
        <v>0</v>
      </c>
      <c r="X184" s="62"/>
      <c r="Y184" s="9"/>
      <c r="Z184" s="9"/>
    </row>
    <row r="185" spans="7:26" x14ac:dyDescent="0.3">
      <c r="G185" s="77"/>
      <c r="H185" s="62">
        <v>71</v>
      </c>
      <c r="I185" s="62" t="s">
        <v>18</v>
      </c>
      <c r="J185" s="78">
        <v>236</v>
      </c>
      <c r="K185" s="79">
        <v>1</v>
      </c>
      <c r="L185" s="80">
        <v>0</v>
      </c>
      <c r="M185" s="81">
        <v>-28094</v>
      </c>
      <c r="N185" s="80">
        <v>2146</v>
      </c>
      <c r="O185" s="80"/>
      <c r="P185" s="81">
        <v>30240</v>
      </c>
      <c r="Q185" s="82">
        <v>1.0000000000000001E-5</v>
      </c>
      <c r="R185" s="83">
        <v>0.3024</v>
      </c>
      <c r="S185" s="80">
        <v>205</v>
      </c>
      <c r="T185" s="81">
        <v>-15097</v>
      </c>
      <c r="U185" s="81">
        <v>15302</v>
      </c>
      <c r="V185" s="84">
        <v>1.1E-5</v>
      </c>
      <c r="W185" s="85">
        <v>0.168322</v>
      </c>
      <c r="X185" s="62"/>
      <c r="Y185" s="9"/>
      <c r="Z185" s="9"/>
    </row>
    <row r="186" spans="7:26" x14ac:dyDescent="0.3">
      <c r="G186" s="77"/>
      <c r="H186" s="62">
        <v>72</v>
      </c>
      <c r="I186" s="62" t="s">
        <v>28</v>
      </c>
      <c r="J186" s="78">
        <v>236</v>
      </c>
      <c r="K186" s="79">
        <v>1</v>
      </c>
      <c r="L186" s="80">
        <v>0</v>
      </c>
      <c r="M186" s="81">
        <v>-28094</v>
      </c>
      <c r="N186" s="80">
        <v>2146</v>
      </c>
      <c r="O186" s="80"/>
      <c r="P186" s="81">
        <v>30240</v>
      </c>
      <c r="Q186" s="82">
        <v>2.9999999999999997E-4</v>
      </c>
      <c r="R186" s="83">
        <v>9.0719999999999992</v>
      </c>
      <c r="S186" s="80">
        <v>205</v>
      </c>
      <c r="T186" s="81">
        <v>-15097</v>
      </c>
      <c r="U186" s="81">
        <v>15302</v>
      </c>
      <c r="V186" s="84">
        <v>3.1799999999999998E-4</v>
      </c>
      <c r="W186" s="85">
        <v>4.8660359999999994</v>
      </c>
      <c r="X186" s="62"/>
      <c r="Y186" s="9"/>
      <c r="Z186" s="9"/>
    </row>
    <row r="187" spans="7:26" x14ac:dyDescent="0.3">
      <c r="G187" s="77"/>
      <c r="H187" s="62">
        <v>117</v>
      </c>
      <c r="I187" s="62" t="s">
        <v>21</v>
      </c>
      <c r="J187" s="78">
        <v>236</v>
      </c>
      <c r="K187" s="79">
        <v>1</v>
      </c>
      <c r="L187" s="80">
        <v>0</v>
      </c>
      <c r="M187" s="81">
        <v>-28094</v>
      </c>
      <c r="N187" s="80">
        <v>2146</v>
      </c>
      <c r="O187" s="80"/>
      <c r="P187" s="81">
        <v>30240</v>
      </c>
      <c r="Q187" s="82">
        <v>2.5700000000000001E-4</v>
      </c>
      <c r="R187" s="83">
        <v>7.7716800000000008</v>
      </c>
      <c r="S187" s="80">
        <v>205</v>
      </c>
      <c r="T187" s="81">
        <v>-15097</v>
      </c>
      <c r="U187" s="81">
        <v>15302</v>
      </c>
      <c r="V187" s="84">
        <v>2.7300000000000002E-4</v>
      </c>
      <c r="W187" s="85">
        <v>4.1774460000000007</v>
      </c>
      <c r="X187" s="62"/>
      <c r="Y187" s="9"/>
      <c r="Z187" s="9"/>
    </row>
    <row r="188" spans="7:26" x14ac:dyDescent="0.3">
      <c r="G188" s="77"/>
      <c r="H188" s="62">
        <v>122</v>
      </c>
      <c r="I188" s="62" t="s">
        <v>96</v>
      </c>
      <c r="J188" s="78">
        <v>236</v>
      </c>
      <c r="K188" s="79">
        <v>1</v>
      </c>
      <c r="L188" s="80">
        <v>0</v>
      </c>
      <c r="M188" s="81">
        <v>-28094</v>
      </c>
      <c r="N188" s="80">
        <v>2146</v>
      </c>
      <c r="O188" s="80"/>
      <c r="P188" s="81">
        <v>30240</v>
      </c>
      <c r="Q188" s="82">
        <v>0</v>
      </c>
      <c r="R188" s="83">
        <v>0</v>
      </c>
      <c r="S188" s="80">
        <v>205</v>
      </c>
      <c r="T188" s="81">
        <v>-15097</v>
      </c>
      <c r="U188" s="81">
        <v>15302</v>
      </c>
      <c r="V188" s="84">
        <v>0</v>
      </c>
      <c r="W188" s="85">
        <v>0</v>
      </c>
      <c r="X188" s="62"/>
      <c r="Y188" s="9"/>
      <c r="Z188" s="9"/>
    </row>
    <row r="189" spans="7:26" x14ac:dyDescent="0.3">
      <c r="G189" s="77"/>
      <c r="H189" s="62"/>
      <c r="I189" s="62"/>
      <c r="J189" s="78"/>
      <c r="K189" s="79"/>
      <c r="L189" s="81"/>
      <c r="M189" s="81"/>
      <c r="N189" s="81"/>
      <c r="O189" s="81"/>
      <c r="P189" s="81"/>
      <c r="Q189" s="84"/>
      <c r="R189" s="83"/>
      <c r="S189" s="81"/>
      <c r="T189" s="81"/>
      <c r="U189" s="81"/>
      <c r="V189" s="84"/>
      <c r="W189" s="85"/>
      <c r="X189" s="62"/>
      <c r="Y189" s="9"/>
      <c r="Z189" s="9"/>
    </row>
    <row r="190" spans="7:26" ht="15.6" x14ac:dyDescent="0.3">
      <c r="G190" s="90">
        <v>68</v>
      </c>
      <c r="H190" s="91" t="s">
        <v>99</v>
      </c>
      <c r="I190" s="62"/>
      <c r="J190" s="78"/>
      <c r="K190" s="79"/>
      <c r="L190" s="81"/>
      <c r="M190" s="81"/>
      <c r="N190" s="81"/>
      <c r="O190" s="81"/>
      <c r="P190" s="81"/>
      <c r="Q190" s="84"/>
      <c r="R190" s="83"/>
      <c r="S190" s="81"/>
      <c r="T190" s="81"/>
      <c r="U190" s="81"/>
      <c r="V190" s="84"/>
      <c r="W190" s="85"/>
      <c r="X190" s="62"/>
      <c r="Y190" s="9"/>
      <c r="Z190" s="9"/>
    </row>
    <row r="191" spans="7:26" x14ac:dyDescent="0.3">
      <c r="G191" s="77"/>
      <c r="H191" s="62">
        <v>1</v>
      </c>
      <c r="I191" s="62" t="s">
        <v>11</v>
      </c>
      <c r="J191" s="78">
        <v>827</v>
      </c>
      <c r="K191" s="79">
        <v>1</v>
      </c>
      <c r="L191" s="80">
        <v>0</v>
      </c>
      <c r="M191" s="81"/>
      <c r="N191" s="80">
        <v>4375</v>
      </c>
      <c r="O191" s="81">
        <v>681</v>
      </c>
      <c r="P191" s="81">
        <v>3694</v>
      </c>
      <c r="Q191" s="82">
        <v>2.2769999999999999E-3</v>
      </c>
      <c r="R191" s="83">
        <v>8.4112379999999991</v>
      </c>
      <c r="S191" s="80">
        <v>0</v>
      </c>
      <c r="T191" s="81"/>
      <c r="U191" s="81">
        <v>0</v>
      </c>
      <c r="V191" s="84">
        <v>1.91E-3</v>
      </c>
      <c r="W191" s="85">
        <v>0</v>
      </c>
      <c r="X191" s="62"/>
      <c r="Y191" s="9"/>
      <c r="Z191" s="9"/>
    </row>
    <row r="192" spans="7:26" x14ac:dyDescent="0.3">
      <c r="G192" s="77"/>
      <c r="H192" s="62">
        <v>2</v>
      </c>
      <c r="I192" s="62" t="s">
        <v>27</v>
      </c>
      <c r="J192" s="78">
        <v>827</v>
      </c>
      <c r="K192" s="79">
        <v>1</v>
      </c>
      <c r="L192" s="80">
        <v>0</v>
      </c>
      <c r="M192" s="81"/>
      <c r="N192" s="80">
        <v>4375</v>
      </c>
      <c r="O192" s="81">
        <v>681</v>
      </c>
      <c r="P192" s="81">
        <v>3694</v>
      </c>
      <c r="Q192" s="82">
        <v>2.6200000000000003E-4</v>
      </c>
      <c r="R192" s="83">
        <v>0.96782800000000013</v>
      </c>
      <c r="S192" s="80">
        <v>0</v>
      </c>
      <c r="T192" s="81"/>
      <c r="U192" s="81">
        <v>0</v>
      </c>
      <c r="V192" s="84">
        <v>2.6899999999999998E-4</v>
      </c>
      <c r="W192" s="85">
        <v>0</v>
      </c>
      <c r="X192" s="62"/>
      <c r="Y192" s="9"/>
      <c r="Z192" s="9"/>
    </row>
    <row r="193" spans="7:26" x14ac:dyDescent="0.3">
      <c r="G193" s="77"/>
      <c r="H193" s="62">
        <v>3</v>
      </c>
      <c r="I193" s="62" t="s">
        <v>20</v>
      </c>
      <c r="J193" s="78">
        <v>827</v>
      </c>
      <c r="K193" s="79">
        <v>1</v>
      </c>
      <c r="L193" s="80">
        <v>0</v>
      </c>
      <c r="M193" s="81"/>
      <c r="N193" s="80">
        <v>4375</v>
      </c>
      <c r="O193" s="81">
        <v>681</v>
      </c>
      <c r="P193" s="81">
        <v>3694</v>
      </c>
      <c r="Q193" s="82">
        <v>5.7799999999999995E-4</v>
      </c>
      <c r="R193" s="83">
        <v>2.135132</v>
      </c>
      <c r="S193" s="80">
        <v>0</v>
      </c>
      <c r="T193" s="81"/>
      <c r="U193" s="81">
        <v>0</v>
      </c>
      <c r="V193" s="84">
        <v>5.9699999999999998E-4</v>
      </c>
      <c r="W193" s="85">
        <v>0</v>
      </c>
      <c r="X193" s="62"/>
      <c r="Y193" s="9"/>
      <c r="Z193" s="9"/>
    </row>
    <row r="194" spans="7:26" x14ac:dyDescent="0.3">
      <c r="G194" s="77"/>
      <c r="H194" s="62">
        <v>4</v>
      </c>
      <c r="I194" s="62" t="s">
        <v>10</v>
      </c>
      <c r="J194" s="78">
        <v>827</v>
      </c>
      <c r="K194" s="79">
        <v>0.6</v>
      </c>
      <c r="L194" s="80">
        <v>0</v>
      </c>
      <c r="M194" s="81"/>
      <c r="N194" s="80">
        <v>4375</v>
      </c>
      <c r="O194" s="81">
        <v>681</v>
      </c>
      <c r="P194" s="81">
        <v>2216.4</v>
      </c>
      <c r="Q194" s="82">
        <v>8.5789999999999998E-3</v>
      </c>
      <c r="R194" s="83">
        <v>19.0144956</v>
      </c>
      <c r="S194" s="80">
        <v>0</v>
      </c>
      <c r="T194" s="81"/>
      <c r="U194" s="81">
        <v>0</v>
      </c>
      <c r="V194" s="84">
        <v>9.2750000000000003E-3</v>
      </c>
      <c r="W194" s="85">
        <v>0</v>
      </c>
      <c r="X194" s="62"/>
      <c r="Y194" s="9"/>
      <c r="Z194" s="9"/>
    </row>
    <row r="195" spans="7:26" x14ac:dyDescent="0.3">
      <c r="G195" s="77"/>
      <c r="H195" s="62">
        <v>136</v>
      </c>
      <c r="I195" s="62" t="s">
        <v>159</v>
      </c>
      <c r="J195" s="78">
        <v>827</v>
      </c>
      <c r="K195" s="79">
        <v>0.6</v>
      </c>
      <c r="L195" s="80">
        <v>0</v>
      </c>
      <c r="M195" s="81"/>
      <c r="N195" s="80">
        <v>4375</v>
      </c>
      <c r="O195" s="81">
        <v>681</v>
      </c>
      <c r="P195" s="81">
        <v>2216.4</v>
      </c>
      <c r="Q195" s="82">
        <v>1.75E-4</v>
      </c>
      <c r="R195" s="83">
        <v>0.38786999999999999</v>
      </c>
      <c r="S195" s="80">
        <v>0</v>
      </c>
      <c r="T195" s="81"/>
      <c r="U195" s="81">
        <v>0</v>
      </c>
      <c r="V195" s="84">
        <v>0</v>
      </c>
      <c r="W195" s="85">
        <v>0</v>
      </c>
      <c r="X195" s="62"/>
      <c r="Y195" s="9"/>
      <c r="Z195" s="9"/>
    </row>
    <row r="196" spans="7:26" x14ac:dyDescent="0.3">
      <c r="G196" s="77"/>
      <c r="H196" s="62">
        <v>6</v>
      </c>
      <c r="I196" s="62" t="s">
        <v>76</v>
      </c>
      <c r="J196" s="78">
        <v>827</v>
      </c>
      <c r="K196" s="79">
        <v>0.6</v>
      </c>
      <c r="L196" s="80">
        <v>0</v>
      </c>
      <c r="M196" s="81"/>
      <c r="N196" s="80">
        <v>4375</v>
      </c>
      <c r="O196" s="81">
        <v>681</v>
      </c>
      <c r="P196" s="81">
        <v>2216.4</v>
      </c>
      <c r="Q196" s="82">
        <v>0</v>
      </c>
      <c r="R196" s="83">
        <v>0</v>
      </c>
      <c r="S196" s="80">
        <v>0</v>
      </c>
      <c r="T196" s="81"/>
      <c r="U196" s="81">
        <v>0</v>
      </c>
      <c r="V196" s="84">
        <v>0</v>
      </c>
      <c r="W196" s="85">
        <v>0</v>
      </c>
      <c r="X196" s="62"/>
      <c r="Y196" s="9"/>
      <c r="Z196" s="9"/>
    </row>
    <row r="197" spans="7:26" x14ac:dyDescent="0.3">
      <c r="G197" s="77"/>
      <c r="H197" s="62">
        <v>7</v>
      </c>
      <c r="I197" s="62" t="s">
        <v>9</v>
      </c>
      <c r="J197" s="78">
        <v>827</v>
      </c>
      <c r="K197" s="79">
        <v>1</v>
      </c>
      <c r="L197" s="80">
        <v>0</v>
      </c>
      <c r="M197" s="81"/>
      <c r="N197" s="80">
        <v>4375</v>
      </c>
      <c r="O197" s="81">
        <v>681</v>
      </c>
      <c r="P197" s="81">
        <v>3694</v>
      </c>
      <c r="Q197" s="82">
        <v>1.1900000000000001E-4</v>
      </c>
      <c r="R197" s="83">
        <v>0.43958600000000003</v>
      </c>
      <c r="S197" s="80">
        <v>0</v>
      </c>
      <c r="T197" s="81"/>
      <c r="U197" s="81">
        <v>0</v>
      </c>
      <c r="V197" s="84">
        <v>1.27E-4</v>
      </c>
      <c r="W197" s="85">
        <v>0</v>
      </c>
      <c r="X197" s="62"/>
      <c r="Y197" s="9"/>
      <c r="Z197" s="9"/>
    </row>
    <row r="198" spans="7:26" x14ac:dyDescent="0.3">
      <c r="G198" s="77"/>
      <c r="H198" s="62">
        <v>8</v>
      </c>
      <c r="I198" s="62" t="s">
        <v>23</v>
      </c>
      <c r="J198" s="78">
        <v>827</v>
      </c>
      <c r="K198" s="79">
        <v>1</v>
      </c>
      <c r="L198" s="80">
        <v>0</v>
      </c>
      <c r="M198" s="81"/>
      <c r="N198" s="80">
        <v>4375</v>
      </c>
      <c r="O198" s="81">
        <v>681</v>
      </c>
      <c r="P198" s="81">
        <v>3694</v>
      </c>
      <c r="Q198" s="82">
        <v>1.74E-4</v>
      </c>
      <c r="R198" s="83">
        <v>0.64275599999999999</v>
      </c>
      <c r="S198" s="80">
        <v>0</v>
      </c>
      <c r="T198" s="81"/>
      <c r="U198" s="81">
        <v>0</v>
      </c>
      <c r="V198" s="84">
        <v>1.8699999999999999E-4</v>
      </c>
      <c r="W198" s="85">
        <v>0</v>
      </c>
      <c r="X198" s="62"/>
      <c r="Y198" s="9"/>
      <c r="Z198" s="9"/>
    </row>
    <row r="199" spans="7:26" x14ac:dyDescent="0.3">
      <c r="G199" s="77"/>
      <c r="H199" s="62">
        <v>9</v>
      </c>
      <c r="I199" s="62" t="s">
        <v>0</v>
      </c>
      <c r="J199" s="78">
        <v>827</v>
      </c>
      <c r="K199" s="79">
        <v>1</v>
      </c>
      <c r="L199" s="80">
        <v>0</v>
      </c>
      <c r="M199" s="81"/>
      <c r="N199" s="80">
        <v>4375</v>
      </c>
      <c r="O199" s="81">
        <v>681</v>
      </c>
      <c r="P199" s="81">
        <v>3694</v>
      </c>
      <c r="Q199" s="82">
        <v>2.4800000000000001E-4</v>
      </c>
      <c r="R199" s="83">
        <v>0.91611200000000004</v>
      </c>
      <c r="S199" s="80">
        <v>0</v>
      </c>
      <c r="T199" s="81"/>
      <c r="U199" s="81">
        <v>0</v>
      </c>
      <c r="V199" s="84">
        <v>2.6600000000000001E-4</v>
      </c>
      <c r="W199" s="85">
        <v>0</v>
      </c>
      <c r="X199" s="62"/>
      <c r="Y199" s="9"/>
      <c r="Z199" s="9"/>
    </row>
    <row r="200" spans="7:26" x14ac:dyDescent="0.3">
      <c r="G200" s="77"/>
      <c r="H200" s="62">
        <v>29</v>
      </c>
      <c r="I200" s="62" t="s">
        <v>24</v>
      </c>
      <c r="J200" s="78">
        <v>827</v>
      </c>
      <c r="K200" s="79">
        <v>1</v>
      </c>
      <c r="L200" s="80">
        <v>0</v>
      </c>
      <c r="M200" s="81"/>
      <c r="N200" s="80">
        <v>4375</v>
      </c>
      <c r="O200" s="81">
        <v>681</v>
      </c>
      <c r="P200" s="81">
        <v>3694</v>
      </c>
      <c r="Q200" s="82">
        <v>3.1029999999999999E-3</v>
      </c>
      <c r="R200" s="83">
        <v>11.462482</v>
      </c>
      <c r="S200" s="80">
        <v>0</v>
      </c>
      <c r="T200" s="81"/>
      <c r="U200" s="81">
        <v>0</v>
      </c>
      <c r="V200" s="84">
        <v>3.1029999999999999E-3</v>
      </c>
      <c r="W200" s="85">
        <v>0</v>
      </c>
      <c r="X200" s="62"/>
      <c r="Y200" s="9"/>
      <c r="Z200" s="9"/>
    </row>
    <row r="201" spans="7:26" x14ac:dyDescent="0.3">
      <c r="G201" s="77"/>
      <c r="H201" s="62">
        <v>38</v>
      </c>
      <c r="I201" s="62" t="s">
        <v>12</v>
      </c>
      <c r="J201" s="78">
        <v>827</v>
      </c>
      <c r="K201" s="79">
        <v>1</v>
      </c>
      <c r="L201" s="80">
        <v>0</v>
      </c>
      <c r="M201" s="81"/>
      <c r="N201" s="80">
        <v>4375</v>
      </c>
      <c r="O201" s="81">
        <v>681</v>
      </c>
      <c r="P201" s="81">
        <v>3694</v>
      </c>
      <c r="Q201" s="82">
        <v>9.5000000000000005E-5</v>
      </c>
      <c r="R201" s="83">
        <v>0.35093000000000002</v>
      </c>
      <c r="S201" s="80">
        <v>0</v>
      </c>
      <c r="T201" s="81"/>
      <c r="U201" s="81">
        <v>0</v>
      </c>
      <c r="V201" s="84">
        <v>7.8999999999999996E-5</v>
      </c>
      <c r="W201" s="85">
        <v>0</v>
      </c>
      <c r="X201" s="62"/>
      <c r="Y201" s="9"/>
      <c r="Z201" s="9"/>
    </row>
    <row r="202" spans="7:26" x14ac:dyDescent="0.3">
      <c r="G202" s="77"/>
      <c r="H202" s="62">
        <v>55</v>
      </c>
      <c r="I202" s="62" t="s">
        <v>26</v>
      </c>
      <c r="J202" s="78">
        <v>827</v>
      </c>
      <c r="K202" s="79">
        <v>1</v>
      </c>
      <c r="L202" s="80">
        <v>0</v>
      </c>
      <c r="M202" s="81"/>
      <c r="N202" s="80">
        <v>4375</v>
      </c>
      <c r="O202" s="81">
        <v>681</v>
      </c>
      <c r="P202" s="81">
        <v>3694</v>
      </c>
      <c r="Q202" s="82">
        <v>1.4799999999999999E-4</v>
      </c>
      <c r="R202" s="83">
        <v>0.54671199999999998</v>
      </c>
      <c r="S202" s="80">
        <v>0</v>
      </c>
      <c r="T202" s="81"/>
      <c r="U202" s="81">
        <v>0</v>
      </c>
      <c r="V202" s="84">
        <v>1.5699999999999999E-4</v>
      </c>
      <c r="W202" s="85">
        <v>0</v>
      </c>
      <c r="X202" s="62"/>
      <c r="Y202" s="9"/>
      <c r="Z202" s="9"/>
    </row>
    <row r="203" spans="7:26" x14ac:dyDescent="0.3">
      <c r="G203" s="77"/>
      <c r="H203" s="62">
        <v>68</v>
      </c>
      <c r="I203" s="62" t="s">
        <v>99</v>
      </c>
      <c r="J203" s="78">
        <v>827</v>
      </c>
      <c r="K203" s="79">
        <v>1</v>
      </c>
      <c r="L203" s="80">
        <v>0</v>
      </c>
      <c r="M203" s="81"/>
      <c r="N203" s="80">
        <v>4375</v>
      </c>
      <c r="O203" s="81">
        <v>681</v>
      </c>
      <c r="P203" s="81">
        <v>3694</v>
      </c>
      <c r="Q203" s="82">
        <v>0</v>
      </c>
      <c r="R203" s="83">
        <v>0</v>
      </c>
      <c r="S203" s="80">
        <v>0</v>
      </c>
      <c r="T203" s="81"/>
      <c r="U203" s="81">
        <v>0</v>
      </c>
      <c r="V203" s="84">
        <v>0</v>
      </c>
      <c r="W203" s="85">
        <v>0</v>
      </c>
      <c r="X203" s="62"/>
      <c r="Y203" s="9"/>
      <c r="Z203" s="9"/>
    </row>
    <row r="204" spans="7:26" x14ac:dyDescent="0.3">
      <c r="G204" s="77"/>
      <c r="H204" s="62">
        <v>71</v>
      </c>
      <c r="I204" s="62" t="s">
        <v>18</v>
      </c>
      <c r="J204" s="78">
        <v>827</v>
      </c>
      <c r="K204" s="79">
        <v>1</v>
      </c>
      <c r="L204" s="80">
        <v>0</v>
      </c>
      <c r="M204" s="81"/>
      <c r="N204" s="80">
        <v>4375</v>
      </c>
      <c r="O204" s="81">
        <v>681</v>
      </c>
      <c r="P204" s="81">
        <v>3694</v>
      </c>
      <c r="Q204" s="82">
        <v>1.0000000000000001E-5</v>
      </c>
      <c r="R204" s="83">
        <v>3.6940000000000001E-2</v>
      </c>
      <c r="S204" s="80">
        <v>0</v>
      </c>
      <c r="T204" s="81"/>
      <c r="U204" s="81">
        <v>0</v>
      </c>
      <c r="V204" s="84">
        <v>1.1E-5</v>
      </c>
      <c r="W204" s="85">
        <v>0</v>
      </c>
      <c r="X204" s="62"/>
      <c r="Y204" s="9"/>
      <c r="Z204" s="9"/>
    </row>
    <row r="205" spans="7:26" x14ac:dyDescent="0.3">
      <c r="G205" s="77"/>
      <c r="H205" s="62">
        <v>72</v>
      </c>
      <c r="I205" s="62" t="s">
        <v>28</v>
      </c>
      <c r="J205" s="78">
        <v>827</v>
      </c>
      <c r="K205" s="79">
        <v>1</v>
      </c>
      <c r="L205" s="80">
        <v>0</v>
      </c>
      <c r="M205" s="81"/>
      <c r="N205" s="80">
        <v>4375</v>
      </c>
      <c r="O205" s="81">
        <v>681</v>
      </c>
      <c r="P205" s="81">
        <v>3694</v>
      </c>
      <c r="Q205" s="82">
        <v>2.9999999999999997E-4</v>
      </c>
      <c r="R205" s="83">
        <v>1.1081999999999999</v>
      </c>
      <c r="S205" s="80">
        <v>0</v>
      </c>
      <c r="T205" s="81"/>
      <c r="U205" s="81">
        <v>0</v>
      </c>
      <c r="V205" s="84">
        <v>3.1799999999999998E-4</v>
      </c>
      <c r="W205" s="85">
        <v>0</v>
      </c>
      <c r="X205" s="62"/>
      <c r="Y205" s="9"/>
      <c r="Z205" s="9"/>
    </row>
    <row r="206" spans="7:26" x14ac:dyDescent="0.3">
      <c r="G206" s="77"/>
      <c r="H206" s="62">
        <v>117</v>
      </c>
      <c r="I206" s="62" t="s">
        <v>21</v>
      </c>
      <c r="J206" s="78">
        <v>827</v>
      </c>
      <c r="K206" s="79">
        <v>1</v>
      </c>
      <c r="L206" s="80">
        <v>0</v>
      </c>
      <c r="M206" s="81"/>
      <c r="N206" s="80">
        <v>4375</v>
      </c>
      <c r="O206" s="81">
        <v>681</v>
      </c>
      <c r="P206" s="81">
        <v>3694</v>
      </c>
      <c r="Q206" s="82">
        <v>2.5700000000000001E-4</v>
      </c>
      <c r="R206" s="83">
        <v>0.94935800000000004</v>
      </c>
      <c r="S206" s="80">
        <v>0</v>
      </c>
      <c r="T206" s="81"/>
      <c r="U206" s="81">
        <v>0</v>
      </c>
      <c r="V206" s="84">
        <v>2.7300000000000002E-4</v>
      </c>
      <c r="W206" s="85">
        <v>0</v>
      </c>
      <c r="X206" s="62"/>
      <c r="Y206" s="9"/>
      <c r="Z206" s="9"/>
    </row>
    <row r="207" spans="7:26" x14ac:dyDescent="0.3">
      <c r="G207" s="77"/>
      <c r="H207" s="62">
        <v>122</v>
      </c>
      <c r="I207" s="62" t="s">
        <v>96</v>
      </c>
      <c r="J207" s="78">
        <v>827</v>
      </c>
      <c r="K207" s="79">
        <v>1</v>
      </c>
      <c r="L207" s="80">
        <v>0</v>
      </c>
      <c r="M207" s="81"/>
      <c r="N207" s="80">
        <v>4375</v>
      </c>
      <c r="O207" s="81">
        <v>681</v>
      </c>
      <c r="P207" s="81">
        <v>3694</v>
      </c>
      <c r="Q207" s="82">
        <v>0</v>
      </c>
      <c r="R207" s="83">
        <v>0</v>
      </c>
      <c r="S207" s="80">
        <v>0</v>
      </c>
      <c r="T207" s="81"/>
      <c r="U207" s="81">
        <v>0</v>
      </c>
      <c r="V207" s="84">
        <v>0</v>
      </c>
      <c r="W207" s="85">
        <v>0</v>
      </c>
      <c r="X207" s="62"/>
      <c r="Y207" s="9"/>
      <c r="Z207" s="9"/>
    </row>
    <row r="208" spans="7:26" ht="15" thickBot="1" x14ac:dyDescent="0.35">
      <c r="G208" s="86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8"/>
      <c r="X208" s="62"/>
      <c r="Y208" s="9"/>
      <c r="Z208" s="9"/>
    </row>
    <row r="209" spans="7:26" x14ac:dyDescent="0.3">
      <c r="G209" s="62">
        <v>68</v>
      </c>
      <c r="H209" s="62" t="s">
        <v>99</v>
      </c>
      <c r="I209" s="62"/>
      <c r="J209" s="78"/>
      <c r="K209" s="79"/>
      <c r="L209" s="81"/>
      <c r="M209" s="81"/>
      <c r="N209" s="81"/>
      <c r="O209" s="81"/>
      <c r="P209" s="81"/>
      <c r="Q209" s="84"/>
      <c r="R209" s="83">
        <v>456.58941560000011</v>
      </c>
      <c r="S209" s="81"/>
      <c r="T209" s="81"/>
      <c r="U209" s="81"/>
      <c r="V209" s="84"/>
      <c r="W209" s="83">
        <v>208.41323999999997</v>
      </c>
      <c r="X209" s="89">
        <v>665.00265560000003</v>
      </c>
      <c r="Y209" s="9"/>
      <c r="Z209" s="9"/>
    </row>
    <row r="210" spans="7:26" x14ac:dyDescent="0.3">
      <c r="G210" s="62"/>
      <c r="H210" s="62"/>
      <c r="I210" s="62"/>
      <c r="J210" s="78"/>
      <c r="K210" s="79"/>
      <c r="L210" s="81"/>
      <c r="M210" s="81"/>
      <c r="N210" s="81"/>
      <c r="O210" s="81"/>
      <c r="P210" s="81"/>
      <c r="Q210" s="84"/>
      <c r="R210" s="83"/>
      <c r="S210" s="81"/>
      <c r="T210" s="81"/>
      <c r="U210" s="81"/>
      <c r="V210" s="84"/>
      <c r="W210" s="83"/>
      <c r="X210" s="62"/>
      <c r="Y210" s="9"/>
      <c r="Z210" s="9"/>
    </row>
    <row r="211" spans="7:26" ht="15" thickBot="1" x14ac:dyDescent="0.35">
      <c r="G211" s="62"/>
      <c r="H211" s="62"/>
      <c r="I211" s="62"/>
      <c r="J211" s="63" t="s">
        <v>59</v>
      </c>
      <c r="K211" s="64" t="s">
        <v>60</v>
      </c>
      <c r="L211" s="65" t="s">
        <v>61</v>
      </c>
      <c r="M211" s="65" t="s">
        <v>186</v>
      </c>
      <c r="N211" s="65" t="s">
        <v>62</v>
      </c>
      <c r="O211" s="65" t="s">
        <v>187</v>
      </c>
      <c r="P211" s="65" t="s">
        <v>63</v>
      </c>
      <c r="Q211" s="66" t="s">
        <v>64</v>
      </c>
      <c r="R211" s="67" t="s">
        <v>65</v>
      </c>
      <c r="S211" s="65" t="s">
        <v>66</v>
      </c>
      <c r="T211" s="65" t="s">
        <v>67</v>
      </c>
      <c r="U211" s="65" t="s">
        <v>68</v>
      </c>
      <c r="V211" s="66" t="s">
        <v>69</v>
      </c>
      <c r="W211" s="67" t="s">
        <v>70</v>
      </c>
      <c r="X211" s="62"/>
      <c r="Y211" s="9"/>
      <c r="Z211" s="9"/>
    </row>
    <row r="212" spans="7:26" ht="15.6" x14ac:dyDescent="0.3">
      <c r="G212" s="68">
        <v>69</v>
      </c>
      <c r="H212" s="69" t="s">
        <v>100</v>
      </c>
      <c r="I212" s="70"/>
      <c r="J212" s="71"/>
      <c r="K212" s="72"/>
      <c r="L212" s="73"/>
      <c r="M212" s="73"/>
      <c r="N212" s="73"/>
      <c r="O212" s="73"/>
      <c r="P212" s="73"/>
      <c r="Q212" s="74"/>
      <c r="R212" s="75"/>
      <c r="S212" s="73"/>
      <c r="T212" s="73"/>
      <c r="U212" s="73"/>
      <c r="V212" s="74"/>
      <c r="W212" s="76"/>
      <c r="X212" s="62"/>
      <c r="Y212" s="9"/>
      <c r="Z212" s="9"/>
    </row>
    <row r="213" spans="7:26" x14ac:dyDescent="0.3">
      <c r="G213" s="77"/>
      <c r="H213" s="62">
        <v>1</v>
      </c>
      <c r="I213" s="62" t="s">
        <v>11</v>
      </c>
      <c r="J213" s="78">
        <v>237</v>
      </c>
      <c r="K213" s="79">
        <v>1</v>
      </c>
      <c r="L213" s="80">
        <v>17126978</v>
      </c>
      <c r="M213" s="81">
        <v>8442533</v>
      </c>
      <c r="N213" s="80">
        <v>51151</v>
      </c>
      <c r="O213" s="80"/>
      <c r="P213" s="81">
        <v>8735596</v>
      </c>
      <c r="Q213" s="82">
        <v>2.2769999999999999E-3</v>
      </c>
      <c r="R213" s="83">
        <v>19890.952092</v>
      </c>
      <c r="S213" s="80">
        <v>361391</v>
      </c>
      <c r="T213" s="81">
        <v>0</v>
      </c>
      <c r="U213" s="81">
        <v>361391</v>
      </c>
      <c r="V213" s="84">
        <v>1.91E-3</v>
      </c>
      <c r="W213" s="85">
        <v>690.25680999999997</v>
      </c>
      <c r="X213" s="62"/>
      <c r="Y213" s="9"/>
      <c r="Z213" s="9"/>
    </row>
    <row r="214" spans="7:26" x14ac:dyDescent="0.3">
      <c r="G214" s="77"/>
      <c r="H214" s="62">
        <v>2</v>
      </c>
      <c r="I214" s="62" t="s">
        <v>27</v>
      </c>
      <c r="J214" s="78">
        <v>237</v>
      </c>
      <c r="K214" s="79">
        <v>1</v>
      </c>
      <c r="L214" s="80">
        <v>17126978</v>
      </c>
      <c r="M214" s="81">
        <v>8442533</v>
      </c>
      <c r="N214" s="80">
        <v>51151</v>
      </c>
      <c r="O214" s="80"/>
      <c r="P214" s="81">
        <v>8735596</v>
      </c>
      <c r="Q214" s="82">
        <v>2.6200000000000003E-4</v>
      </c>
      <c r="R214" s="83">
        <v>2288.7261520000002</v>
      </c>
      <c r="S214" s="80">
        <v>361391</v>
      </c>
      <c r="T214" s="81">
        <v>0</v>
      </c>
      <c r="U214" s="81">
        <v>361391</v>
      </c>
      <c r="V214" s="84">
        <v>2.6899999999999998E-4</v>
      </c>
      <c r="W214" s="85">
        <v>97.214178999999987</v>
      </c>
      <c r="X214" s="62"/>
      <c r="Y214" s="9"/>
      <c r="Z214" s="9"/>
    </row>
    <row r="215" spans="7:26" x14ac:dyDescent="0.3">
      <c r="G215" s="77"/>
      <c r="H215" s="62">
        <v>3</v>
      </c>
      <c r="I215" s="62" t="s">
        <v>20</v>
      </c>
      <c r="J215" s="78">
        <v>237</v>
      </c>
      <c r="K215" s="79">
        <v>1</v>
      </c>
      <c r="L215" s="80">
        <v>17126978</v>
      </c>
      <c r="M215" s="81">
        <v>8442533</v>
      </c>
      <c r="N215" s="80">
        <v>51151</v>
      </c>
      <c r="O215" s="80"/>
      <c r="P215" s="81">
        <v>8735596</v>
      </c>
      <c r="Q215" s="82">
        <v>5.7799999999999995E-4</v>
      </c>
      <c r="R215" s="83">
        <v>5049.1744879999997</v>
      </c>
      <c r="S215" s="80">
        <v>361391</v>
      </c>
      <c r="T215" s="81">
        <v>0</v>
      </c>
      <c r="U215" s="81">
        <v>361391</v>
      </c>
      <c r="V215" s="84">
        <v>5.9699999999999998E-4</v>
      </c>
      <c r="W215" s="85">
        <v>215.750427</v>
      </c>
      <c r="X215" s="62"/>
      <c r="Y215" s="9"/>
      <c r="Z215" s="9"/>
    </row>
    <row r="216" spans="7:26" x14ac:dyDescent="0.3">
      <c r="G216" s="77"/>
      <c r="H216" s="62">
        <v>4</v>
      </c>
      <c r="I216" s="62" t="s">
        <v>10</v>
      </c>
      <c r="J216" s="78">
        <v>237</v>
      </c>
      <c r="K216" s="79">
        <v>0.6</v>
      </c>
      <c r="L216" s="80">
        <v>17126978</v>
      </c>
      <c r="M216" s="81">
        <v>8442533</v>
      </c>
      <c r="N216" s="80">
        <v>51151</v>
      </c>
      <c r="O216" s="80"/>
      <c r="P216" s="81">
        <v>5241357.5999999996</v>
      </c>
      <c r="Q216" s="82">
        <v>8.5789999999999998E-3</v>
      </c>
      <c r="R216" s="83">
        <v>44965.606850399992</v>
      </c>
      <c r="S216" s="80">
        <v>361391</v>
      </c>
      <c r="T216" s="81">
        <v>0</v>
      </c>
      <c r="U216" s="81">
        <v>216834.6</v>
      </c>
      <c r="V216" s="84">
        <v>9.2750000000000003E-3</v>
      </c>
      <c r="W216" s="85">
        <v>2011.1409150000002</v>
      </c>
      <c r="X216" s="62"/>
      <c r="Y216" s="9"/>
      <c r="Z216" s="9"/>
    </row>
    <row r="217" spans="7:26" x14ac:dyDescent="0.3">
      <c r="G217" s="77"/>
      <c r="H217" s="62">
        <v>136</v>
      </c>
      <c r="I217" s="62" t="s">
        <v>159</v>
      </c>
      <c r="J217" s="78">
        <v>237</v>
      </c>
      <c r="K217" s="79">
        <v>0.6</v>
      </c>
      <c r="L217" s="80">
        <v>17126978</v>
      </c>
      <c r="M217" s="81">
        <v>8442533</v>
      </c>
      <c r="N217" s="80">
        <v>51151</v>
      </c>
      <c r="O217" s="80"/>
      <c r="P217" s="81">
        <v>5241357.5999999996</v>
      </c>
      <c r="Q217" s="82">
        <v>1.75E-4</v>
      </c>
      <c r="R217" s="83">
        <v>917.23757999999998</v>
      </c>
      <c r="S217" s="80">
        <v>361391</v>
      </c>
      <c r="T217" s="81">
        <v>0</v>
      </c>
      <c r="U217" s="81">
        <v>216834.6</v>
      </c>
      <c r="V217" s="84">
        <v>0</v>
      </c>
      <c r="W217" s="85">
        <v>0</v>
      </c>
      <c r="X217" s="62"/>
      <c r="Y217" s="9"/>
      <c r="Z217" s="9"/>
    </row>
    <row r="218" spans="7:26" x14ac:dyDescent="0.3">
      <c r="G218" s="77"/>
      <c r="H218" s="62">
        <v>6</v>
      </c>
      <c r="I218" s="62" t="s">
        <v>76</v>
      </c>
      <c r="J218" s="78">
        <v>237</v>
      </c>
      <c r="K218" s="79">
        <v>0.6</v>
      </c>
      <c r="L218" s="80">
        <v>17126978</v>
      </c>
      <c r="M218" s="81">
        <v>8442533</v>
      </c>
      <c r="N218" s="80">
        <v>51151</v>
      </c>
      <c r="O218" s="80"/>
      <c r="P218" s="81">
        <v>5241357.5999999996</v>
      </c>
      <c r="Q218" s="82">
        <v>0</v>
      </c>
      <c r="R218" s="83">
        <v>0</v>
      </c>
      <c r="S218" s="80">
        <v>361391</v>
      </c>
      <c r="T218" s="81">
        <v>0</v>
      </c>
      <c r="U218" s="81">
        <v>216834.6</v>
      </c>
      <c r="V218" s="84">
        <v>0</v>
      </c>
      <c r="W218" s="85">
        <v>0</v>
      </c>
      <c r="X218" s="62"/>
      <c r="Y218" s="9"/>
      <c r="Z218" s="9"/>
    </row>
    <row r="219" spans="7:26" x14ac:dyDescent="0.3">
      <c r="G219" s="77"/>
      <c r="H219" s="62">
        <v>7</v>
      </c>
      <c r="I219" s="62" t="s">
        <v>9</v>
      </c>
      <c r="J219" s="78">
        <v>237</v>
      </c>
      <c r="K219" s="79">
        <v>1</v>
      </c>
      <c r="L219" s="80">
        <v>17126978</v>
      </c>
      <c r="M219" s="81">
        <v>8442533</v>
      </c>
      <c r="N219" s="80">
        <v>51151</v>
      </c>
      <c r="O219" s="80"/>
      <c r="P219" s="81">
        <v>8735596</v>
      </c>
      <c r="Q219" s="82">
        <v>1.1900000000000001E-4</v>
      </c>
      <c r="R219" s="83">
        <v>1039.535924</v>
      </c>
      <c r="S219" s="80">
        <v>361391</v>
      </c>
      <c r="T219" s="81">
        <v>0</v>
      </c>
      <c r="U219" s="81">
        <v>361391</v>
      </c>
      <c r="V219" s="84">
        <v>1.27E-4</v>
      </c>
      <c r="W219" s="85">
        <v>45.896656999999998</v>
      </c>
      <c r="X219" s="62"/>
      <c r="Y219" s="9"/>
      <c r="Z219" s="9"/>
    </row>
    <row r="220" spans="7:26" x14ac:dyDescent="0.3">
      <c r="G220" s="77"/>
      <c r="H220" s="62">
        <v>8</v>
      </c>
      <c r="I220" s="62" t="s">
        <v>23</v>
      </c>
      <c r="J220" s="78">
        <v>237</v>
      </c>
      <c r="K220" s="79">
        <v>1</v>
      </c>
      <c r="L220" s="80">
        <v>17126978</v>
      </c>
      <c r="M220" s="81">
        <v>8442533</v>
      </c>
      <c r="N220" s="80">
        <v>51151</v>
      </c>
      <c r="O220" s="80"/>
      <c r="P220" s="81">
        <v>8735596</v>
      </c>
      <c r="Q220" s="82">
        <v>1.74E-4</v>
      </c>
      <c r="R220" s="83">
        <v>1519.993704</v>
      </c>
      <c r="S220" s="80">
        <v>361391</v>
      </c>
      <c r="T220" s="81">
        <v>0</v>
      </c>
      <c r="U220" s="81">
        <v>361391</v>
      </c>
      <c r="V220" s="84">
        <v>1.8699999999999999E-4</v>
      </c>
      <c r="W220" s="85">
        <v>67.580117000000001</v>
      </c>
      <c r="X220" s="62"/>
      <c r="Y220" s="9"/>
      <c r="Z220" s="9"/>
    </row>
    <row r="221" spans="7:26" x14ac:dyDescent="0.3">
      <c r="G221" s="77"/>
      <c r="H221" s="62">
        <v>9</v>
      </c>
      <c r="I221" s="62" t="s">
        <v>0</v>
      </c>
      <c r="J221" s="78">
        <v>237</v>
      </c>
      <c r="K221" s="79">
        <v>1</v>
      </c>
      <c r="L221" s="80">
        <v>17126978</v>
      </c>
      <c r="M221" s="81">
        <v>8442533</v>
      </c>
      <c r="N221" s="80">
        <v>51151</v>
      </c>
      <c r="O221" s="80"/>
      <c r="P221" s="81">
        <v>8735596</v>
      </c>
      <c r="Q221" s="82">
        <v>2.4800000000000001E-4</v>
      </c>
      <c r="R221" s="83">
        <v>2166.4278079999999</v>
      </c>
      <c r="S221" s="80">
        <v>361391</v>
      </c>
      <c r="T221" s="81">
        <v>0</v>
      </c>
      <c r="U221" s="81">
        <v>361391</v>
      </c>
      <c r="V221" s="84">
        <v>2.6600000000000001E-4</v>
      </c>
      <c r="W221" s="85">
        <v>96.130006000000009</v>
      </c>
      <c r="X221" s="62"/>
      <c r="Y221" s="9"/>
      <c r="Z221" s="9"/>
    </row>
    <row r="222" spans="7:26" x14ac:dyDescent="0.3">
      <c r="G222" s="77"/>
      <c r="H222" s="62">
        <v>17</v>
      </c>
      <c r="I222" s="62" t="s">
        <v>16</v>
      </c>
      <c r="J222" s="78">
        <v>237</v>
      </c>
      <c r="K222" s="79">
        <v>1</v>
      </c>
      <c r="L222" s="80">
        <v>17126978</v>
      </c>
      <c r="M222" s="81">
        <v>8442533</v>
      </c>
      <c r="N222" s="80">
        <v>51151</v>
      </c>
      <c r="O222" s="80"/>
      <c r="P222" s="81">
        <v>8735596</v>
      </c>
      <c r="Q222" s="82">
        <v>7.0899999999999999E-4</v>
      </c>
      <c r="R222" s="83">
        <v>6193.5375640000002</v>
      </c>
      <c r="S222" s="80">
        <v>361391</v>
      </c>
      <c r="T222" s="81">
        <v>0</v>
      </c>
      <c r="U222" s="81">
        <v>361391</v>
      </c>
      <c r="V222" s="84">
        <v>7.5799999999999999E-4</v>
      </c>
      <c r="W222" s="85">
        <v>273.93437799999998</v>
      </c>
      <c r="X222" s="62"/>
      <c r="Y222" s="9"/>
      <c r="Z222" s="9"/>
    </row>
    <row r="223" spans="7:26" x14ac:dyDescent="0.3">
      <c r="G223" s="77"/>
      <c r="H223" s="62">
        <v>29</v>
      </c>
      <c r="I223" s="62" t="s">
        <v>24</v>
      </c>
      <c r="J223" s="78">
        <v>237</v>
      </c>
      <c r="K223" s="79">
        <v>1</v>
      </c>
      <c r="L223" s="80">
        <v>17126978</v>
      </c>
      <c r="M223" s="81">
        <v>8442533</v>
      </c>
      <c r="N223" s="80">
        <v>51151</v>
      </c>
      <c r="O223" s="80"/>
      <c r="P223" s="81">
        <v>8735596</v>
      </c>
      <c r="Q223" s="82">
        <v>3.1029999999999999E-3</v>
      </c>
      <c r="R223" s="83">
        <v>27106.554388</v>
      </c>
      <c r="S223" s="80">
        <v>361391</v>
      </c>
      <c r="T223" s="81">
        <v>0</v>
      </c>
      <c r="U223" s="81">
        <v>361391</v>
      </c>
      <c r="V223" s="84">
        <v>3.1029999999999999E-3</v>
      </c>
      <c r="W223" s="85">
        <v>1121.3962729999998</v>
      </c>
      <c r="X223" s="62"/>
      <c r="Y223" s="9"/>
      <c r="Z223" s="9"/>
    </row>
    <row r="224" spans="7:26" x14ac:dyDescent="0.3">
      <c r="G224" s="77"/>
      <c r="H224" s="62">
        <v>38</v>
      </c>
      <c r="I224" s="62" t="s">
        <v>12</v>
      </c>
      <c r="J224" s="78">
        <v>237</v>
      </c>
      <c r="K224" s="79">
        <v>1</v>
      </c>
      <c r="L224" s="80">
        <v>17126978</v>
      </c>
      <c r="M224" s="81">
        <v>8442533</v>
      </c>
      <c r="N224" s="80">
        <v>51151</v>
      </c>
      <c r="O224" s="80"/>
      <c r="P224" s="81">
        <v>8735596</v>
      </c>
      <c r="Q224" s="82">
        <v>9.5000000000000005E-5</v>
      </c>
      <c r="R224" s="83">
        <v>829.88162</v>
      </c>
      <c r="S224" s="80">
        <v>361391</v>
      </c>
      <c r="T224" s="81">
        <v>0</v>
      </c>
      <c r="U224" s="81">
        <v>361391</v>
      </c>
      <c r="V224" s="84">
        <v>7.8999999999999996E-5</v>
      </c>
      <c r="W224" s="85">
        <v>28.549888999999997</v>
      </c>
      <c r="X224" s="62"/>
      <c r="Y224" s="9"/>
      <c r="Z224" s="9"/>
    </row>
    <row r="225" spans="7:26" x14ac:dyDescent="0.3">
      <c r="G225" s="77"/>
      <c r="H225" s="62">
        <v>55</v>
      </c>
      <c r="I225" s="62" t="s">
        <v>26</v>
      </c>
      <c r="J225" s="78">
        <v>237</v>
      </c>
      <c r="K225" s="79">
        <v>1</v>
      </c>
      <c r="L225" s="80">
        <v>17126978</v>
      </c>
      <c r="M225" s="81">
        <v>8442533</v>
      </c>
      <c r="N225" s="80">
        <v>51151</v>
      </c>
      <c r="O225" s="80"/>
      <c r="P225" s="81">
        <v>8735596</v>
      </c>
      <c r="Q225" s="82">
        <v>1.4799999999999999E-4</v>
      </c>
      <c r="R225" s="83">
        <v>1292.8682079999999</v>
      </c>
      <c r="S225" s="80">
        <v>361391</v>
      </c>
      <c r="T225" s="81">
        <v>0</v>
      </c>
      <c r="U225" s="81">
        <v>361391</v>
      </c>
      <c r="V225" s="84">
        <v>1.5699999999999999E-4</v>
      </c>
      <c r="W225" s="85">
        <v>56.738386999999996</v>
      </c>
      <c r="X225" s="62"/>
      <c r="Y225" s="9"/>
      <c r="Z225" s="9"/>
    </row>
    <row r="226" spans="7:26" x14ac:dyDescent="0.3">
      <c r="G226" s="77"/>
      <c r="H226" s="62">
        <v>69</v>
      </c>
      <c r="I226" s="62" t="s">
        <v>100</v>
      </c>
      <c r="J226" s="78">
        <v>237</v>
      </c>
      <c r="K226" s="79">
        <v>1</v>
      </c>
      <c r="L226" s="80">
        <v>17126978</v>
      </c>
      <c r="M226" s="81">
        <v>8442533</v>
      </c>
      <c r="N226" s="80">
        <v>51151</v>
      </c>
      <c r="O226" s="80"/>
      <c r="P226" s="81">
        <v>8735596</v>
      </c>
      <c r="Q226" s="82">
        <v>0</v>
      </c>
      <c r="R226" s="83">
        <v>0</v>
      </c>
      <c r="S226" s="80">
        <v>361391</v>
      </c>
      <c r="T226" s="81">
        <v>0</v>
      </c>
      <c r="U226" s="81">
        <v>361391</v>
      </c>
      <c r="V226" s="84">
        <v>0</v>
      </c>
      <c r="W226" s="85">
        <v>0</v>
      </c>
      <c r="X226" s="62"/>
      <c r="Y226" s="9"/>
      <c r="Z226" s="9"/>
    </row>
    <row r="227" spans="7:26" x14ac:dyDescent="0.3">
      <c r="G227" s="77"/>
      <c r="H227" s="62">
        <v>71</v>
      </c>
      <c r="I227" s="62" t="s">
        <v>18</v>
      </c>
      <c r="J227" s="78">
        <v>237</v>
      </c>
      <c r="K227" s="79">
        <v>1</v>
      </c>
      <c r="L227" s="80">
        <v>17126978</v>
      </c>
      <c r="M227" s="81">
        <v>8442533</v>
      </c>
      <c r="N227" s="80">
        <v>51151</v>
      </c>
      <c r="O227" s="80"/>
      <c r="P227" s="81">
        <v>8735596</v>
      </c>
      <c r="Q227" s="82">
        <v>1.0000000000000001E-5</v>
      </c>
      <c r="R227" s="83">
        <v>87.35596000000001</v>
      </c>
      <c r="S227" s="80">
        <v>361391</v>
      </c>
      <c r="T227" s="81">
        <v>0</v>
      </c>
      <c r="U227" s="81">
        <v>361391</v>
      </c>
      <c r="V227" s="84">
        <v>1.1E-5</v>
      </c>
      <c r="W227" s="85">
        <v>3.975301</v>
      </c>
      <c r="X227" s="62"/>
      <c r="Y227" s="9"/>
      <c r="Z227" s="9"/>
    </row>
    <row r="228" spans="7:26" x14ac:dyDescent="0.3">
      <c r="G228" s="77"/>
      <c r="H228" s="62">
        <v>72</v>
      </c>
      <c r="I228" s="62" t="s">
        <v>28</v>
      </c>
      <c r="J228" s="78">
        <v>237</v>
      </c>
      <c r="K228" s="79">
        <v>1</v>
      </c>
      <c r="L228" s="80">
        <v>17126978</v>
      </c>
      <c r="M228" s="81">
        <v>8442533</v>
      </c>
      <c r="N228" s="80">
        <v>51151</v>
      </c>
      <c r="O228" s="80"/>
      <c r="P228" s="81">
        <v>8735596</v>
      </c>
      <c r="Q228" s="82">
        <v>2.9999999999999997E-4</v>
      </c>
      <c r="R228" s="83">
        <v>2620.6787999999997</v>
      </c>
      <c r="S228" s="80">
        <v>361391</v>
      </c>
      <c r="T228" s="81">
        <v>0</v>
      </c>
      <c r="U228" s="81">
        <v>361391</v>
      </c>
      <c r="V228" s="84">
        <v>3.1799999999999998E-4</v>
      </c>
      <c r="W228" s="85">
        <v>114.922338</v>
      </c>
      <c r="X228" s="62"/>
      <c r="Y228" s="9"/>
      <c r="Z228" s="9"/>
    </row>
    <row r="229" spans="7:26" x14ac:dyDescent="0.3">
      <c r="G229" s="77"/>
      <c r="H229" s="62">
        <v>117</v>
      </c>
      <c r="I229" s="62" t="s">
        <v>21</v>
      </c>
      <c r="J229" s="78">
        <v>237</v>
      </c>
      <c r="K229" s="79">
        <v>1</v>
      </c>
      <c r="L229" s="80">
        <v>17126978</v>
      </c>
      <c r="M229" s="81">
        <v>8442533</v>
      </c>
      <c r="N229" s="80">
        <v>51151</v>
      </c>
      <c r="O229" s="80"/>
      <c r="P229" s="81">
        <v>8735596</v>
      </c>
      <c r="Q229" s="82">
        <v>2.5700000000000001E-4</v>
      </c>
      <c r="R229" s="83">
        <v>2245.0481720000002</v>
      </c>
      <c r="S229" s="80">
        <v>361391</v>
      </c>
      <c r="T229" s="81">
        <v>0</v>
      </c>
      <c r="U229" s="81">
        <v>361391</v>
      </c>
      <c r="V229" s="84">
        <v>2.7300000000000002E-4</v>
      </c>
      <c r="W229" s="85">
        <v>98.659743000000006</v>
      </c>
      <c r="X229" s="62"/>
      <c r="Y229" s="9"/>
      <c r="Z229" s="9"/>
    </row>
    <row r="230" spans="7:26" x14ac:dyDescent="0.3">
      <c r="G230" s="77"/>
      <c r="H230" s="62">
        <v>122</v>
      </c>
      <c r="I230" s="62" t="s">
        <v>96</v>
      </c>
      <c r="J230" s="78">
        <v>237</v>
      </c>
      <c r="K230" s="79">
        <v>1</v>
      </c>
      <c r="L230" s="80">
        <v>17126978</v>
      </c>
      <c r="M230" s="81">
        <v>8442533</v>
      </c>
      <c r="N230" s="80">
        <v>51151</v>
      </c>
      <c r="O230" s="80"/>
      <c r="P230" s="81">
        <v>8735596</v>
      </c>
      <c r="Q230" s="82">
        <v>0</v>
      </c>
      <c r="R230" s="83">
        <v>0</v>
      </c>
      <c r="S230" s="80">
        <v>361391</v>
      </c>
      <c r="T230" s="81">
        <v>0</v>
      </c>
      <c r="U230" s="81">
        <v>361391</v>
      </c>
      <c r="V230" s="84">
        <v>0</v>
      </c>
      <c r="W230" s="85">
        <v>0</v>
      </c>
      <c r="X230" s="62"/>
      <c r="Y230" s="9"/>
      <c r="Z230" s="9"/>
    </row>
    <row r="231" spans="7:26" x14ac:dyDescent="0.3">
      <c r="G231" s="77"/>
      <c r="H231" s="62"/>
      <c r="I231" s="62"/>
      <c r="J231" s="78"/>
      <c r="K231" s="79"/>
      <c r="L231" s="81"/>
      <c r="M231" s="81"/>
      <c r="N231" s="81"/>
      <c r="O231" s="81"/>
      <c r="P231" s="81"/>
      <c r="Q231" s="84"/>
      <c r="R231" s="83"/>
      <c r="S231" s="81"/>
      <c r="T231" s="81"/>
      <c r="U231" s="81"/>
      <c r="V231" s="84"/>
      <c r="W231" s="85"/>
      <c r="X231" s="62"/>
      <c r="Y231" s="9"/>
      <c r="Z231" s="9"/>
    </row>
    <row r="232" spans="7:26" ht="15.6" x14ac:dyDescent="0.3">
      <c r="G232" s="90">
        <v>69</v>
      </c>
      <c r="H232" s="91" t="s">
        <v>100</v>
      </c>
      <c r="I232" s="62"/>
      <c r="J232" s="78"/>
      <c r="K232" s="79"/>
      <c r="L232" s="81"/>
      <c r="M232" s="81"/>
      <c r="N232" s="81"/>
      <c r="O232" s="81"/>
      <c r="P232" s="81"/>
      <c r="Q232" s="84"/>
      <c r="R232" s="83"/>
      <c r="S232" s="81"/>
      <c r="T232" s="81"/>
      <c r="U232" s="81"/>
      <c r="V232" s="84"/>
      <c r="W232" s="85"/>
      <c r="X232" s="62"/>
      <c r="Y232" s="9"/>
      <c r="Z232" s="9"/>
    </row>
    <row r="233" spans="7:26" x14ac:dyDescent="0.3">
      <c r="G233" s="77"/>
      <c r="H233" s="62">
        <v>1</v>
      </c>
      <c r="I233" s="62" t="s">
        <v>11</v>
      </c>
      <c r="J233" s="78">
        <v>841</v>
      </c>
      <c r="K233" s="79">
        <v>1</v>
      </c>
      <c r="L233" s="80">
        <v>0</v>
      </c>
      <c r="M233" s="81"/>
      <c r="N233" s="80">
        <v>308736</v>
      </c>
      <c r="O233" s="81">
        <v>203223</v>
      </c>
      <c r="P233" s="81">
        <v>105513</v>
      </c>
      <c r="Q233" s="82">
        <v>2.2769999999999999E-3</v>
      </c>
      <c r="R233" s="83">
        <v>240.25310099999999</v>
      </c>
      <c r="S233" s="80">
        <v>0</v>
      </c>
      <c r="T233" s="81">
        <v>0</v>
      </c>
      <c r="U233" s="81">
        <v>0</v>
      </c>
      <c r="V233" s="84">
        <v>1.91E-3</v>
      </c>
      <c r="W233" s="85">
        <v>0</v>
      </c>
      <c r="X233" s="62"/>
      <c r="Y233" s="9"/>
      <c r="Z233" s="9"/>
    </row>
    <row r="234" spans="7:26" x14ac:dyDescent="0.3">
      <c r="G234" s="77"/>
      <c r="H234" s="62">
        <v>2</v>
      </c>
      <c r="I234" s="62" t="s">
        <v>27</v>
      </c>
      <c r="J234" s="78">
        <v>841</v>
      </c>
      <c r="K234" s="79">
        <v>1</v>
      </c>
      <c r="L234" s="80">
        <v>0</v>
      </c>
      <c r="M234" s="81"/>
      <c r="N234" s="80">
        <v>308736</v>
      </c>
      <c r="O234" s="81">
        <v>203223</v>
      </c>
      <c r="P234" s="81">
        <v>105513</v>
      </c>
      <c r="Q234" s="82">
        <v>2.6200000000000003E-4</v>
      </c>
      <c r="R234" s="83">
        <v>27.644406000000004</v>
      </c>
      <c r="S234" s="80">
        <v>0</v>
      </c>
      <c r="T234" s="81">
        <v>0</v>
      </c>
      <c r="U234" s="81">
        <v>0</v>
      </c>
      <c r="V234" s="84">
        <v>2.6899999999999998E-4</v>
      </c>
      <c r="W234" s="85">
        <v>0</v>
      </c>
      <c r="X234" s="62"/>
      <c r="Y234" s="9"/>
      <c r="Z234" s="9"/>
    </row>
    <row r="235" spans="7:26" x14ac:dyDescent="0.3">
      <c r="G235" s="77"/>
      <c r="H235" s="62">
        <v>3</v>
      </c>
      <c r="I235" s="62" t="s">
        <v>20</v>
      </c>
      <c r="J235" s="78">
        <v>841</v>
      </c>
      <c r="K235" s="79">
        <v>1</v>
      </c>
      <c r="L235" s="80">
        <v>0</v>
      </c>
      <c r="M235" s="81"/>
      <c r="N235" s="80">
        <v>308736</v>
      </c>
      <c r="O235" s="81">
        <v>203223</v>
      </c>
      <c r="P235" s="81">
        <v>105513</v>
      </c>
      <c r="Q235" s="82">
        <v>5.7799999999999995E-4</v>
      </c>
      <c r="R235" s="83">
        <v>60.986513999999993</v>
      </c>
      <c r="S235" s="80">
        <v>0</v>
      </c>
      <c r="T235" s="81">
        <v>0</v>
      </c>
      <c r="U235" s="81">
        <v>0</v>
      </c>
      <c r="V235" s="84">
        <v>5.9699999999999998E-4</v>
      </c>
      <c r="W235" s="85">
        <v>0</v>
      </c>
      <c r="X235" s="62"/>
      <c r="Y235" s="9"/>
      <c r="Z235" s="9"/>
    </row>
    <row r="236" spans="7:26" x14ac:dyDescent="0.3">
      <c r="G236" s="77"/>
      <c r="H236" s="62">
        <v>4</v>
      </c>
      <c r="I236" s="62" t="s">
        <v>10</v>
      </c>
      <c r="J236" s="78">
        <v>841</v>
      </c>
      <c r="K236" s="79">
        <v>0.6</v>
      </c>
      <c r="L236" s="80">
        <v>0</v>
      </c>
      <c r="M236" s="81"/>
      <c r="N236" s="80">
        <v>308736</v>
      </c>
      <c r="O236" s="81">
        <v>203223</v>
      </c>
      <c r="P236" s="81">
        <v>63307.799999999996</v>
      </c>
      <c r="Q236" s="82">
        <v>8.5789999999999998E-3</v>
      </c>
      <c r="R236" s="83">
        <v>543.11761619999993</v>
      </c>
      <c r="S236" s="80">
        <v>0</v>
      </c>
      <c r="T236" s="81">
        <v>0</v>
      </c>
      <c r="U236" s="81">
        <v>0</v>
      </c>
      <c r="V236" s="84">
        <v>9.2750000000000003E-3</v>
      </c>
      <c r="W236" s="85">
        <v>0</v>
      </c>
      <c r="X236" s="62"/>
      <c r="Y236" s="9"/>
      <c r="Z236" s="9"/>
    </row>
    <row r="237" spans="7:26" x14ac:dyDescent="0.3">
      <c r="G237" s="77"/>
      <c r="H237" s="62">
        <v>136</v>
      </c>
      <c r="I237" s="62" t="s">
        <v>159</v>
      </c>
      <c r="J237" s="78">
        <v>841</v>
      </c>
      <c r="K237" s="79">
        <v>0.6</v>
      </c>
      <c r="L237" s="80">
        <v>0</v>
      </c>
      <c r="M237" s="81"/>
      <c r="N237" s="80">
        <v>308736</v>
      </c>
      <c r="O237" s="81">
        <v>203223</v>
      </c>
      <c r="P237" s="81">
        <v>63307.799999999996</v>
      </c>
      <c r="Q237" s="82">
        <v>1.75E-4</v>
      </c>
      <c r="R237" s="83">
        <v>11.078864999999999</v>
      </c>
      <c r="S237" s="80">
        <v>0</v>
      </c>
      <c r="T237" s="81">
        <v>0</v>
      </c>
      <c r="U237" s="81">
        <v>0</v>
      </c>
      <c r="V237" s="84">
        <v>0</v>
      </c>
      <c r="W237" s="85">
        <v>0</v>
      </c>
      <c r="X237" s="62"/>
      <c r="Y237" s="9"/>
      <c r="Z237" s="9"/>
    </row>
    <row r="238" spans="7:26" x14ac:dyDescent="0.3">
      <c r="G238" s="77"/>
      <c r="H238" s="62">
        <v>6</v>
      </c>
      <c r="I238" s="62" t="s">
        <v>76</v>
      </c>
      <c r="J238" s="78">
        <v>841</v>
      </c>
      <c r="K238" s="79">
        <v>0.6</v>
      </c>
      <c r="L238" s="80">
        <v>0</v>
      </c>
      <c r="M238" s="81"/>
      <c r="N238" s="80">
        <v>308736</v>
      </c>
      <c r="O238" s="81">
        <v>203223</v>
      </c>
      <c r="P238" s="81">
        <v>63307.799999999996</v>
      </c>
      <c r="Q238" s="82">
        <v>0</v>
      </c>
      <c r="R238" s="83">
        <v>0</v>
      </c>
      <c r="S238" s="80">
        <v>0</v>
      </c>
      <c r="T238" s="81">
        <v>0</v>
      </c>
      <c r="U238" s="81">
        <v>0</v>
      </c>
      <c r="V238" s="84">
        <v>0</v>
      </c>
      <c r="W238" s="85">
        <v>0</v>
      </c>
      <c r="X238" s="62"/>
      <c r="Y238" s="9"/>
      <c r="Z238" s="9"/>
    </row>
    <row r="239" spans="7:26" x14ac:dyDescent="0.3">
      <c r="G239" s="77"/>
      <c r="H239" s="62">
        <v>7</v>
      </c>
      <c r="I239" s="62" t="s">
        <v>9</v>
      </c>
      <c r="J239" s="78">
        <v>841</v>
      </c>
      <c r="K239" s="79">
        <v>1</v>
      </c>
      <c r="L239" s="80">
        <v>0</v>
      </c>
      <c r="M239" s="81"/>
      <c r="N239" s="80">
        <v>308736</v>
      </c>
      <c r="O239" s="81">
        <v>203223</v>
      </c>
      <c r="P239" s="81">
        <v>105513</v>
      </c>
      <c r="Q239" s="82">
        <v>1.1900000000000001E-4</v>
      </c>
      <c r="R239" s="83">
        <v>12.556047000000001</v>
      </c>
      <c r="S239" s="80">
        <v>0</v>
      </c>
      <c r="T239" s="81">
        <v>0</v>
      </c>
      <c r="U239" s="81">
        <v>0</v>
      </c>
      <c r="V239" s="84">
        <v>1.27E-4</v>
      </c>
      <c r="W239" s="85">
        <v>0</v>
      </c>
      <c r="X239" s="62"/>
      <c r="Y239" s="9"/>
      <c r="Z239" s="9"/>
    </row>
    <row r="240" spans="7:26" x14ac:dyDescent="0.3">
      <c r="G240" s="77"/>
      <c r="H240" s="62">
        <v>8</v>
      </c>
      <c r="I240" s="62" t="s">
        <v>23</v>
      </c>
      <c r="J240" s="78">
        <v>841</v>
      </c>
      <c r="K240" s="79">
        <v>1</v>
      </c>
      <c r="L240" s="80">
        <v>0</v>
      </c>
      <c r="M240" s="81"/>
      <c r="N240" s="80">
        <v>308736</v>
      </c>
      <c r="O240" s="81">
        <v>203223</v>
      </c>
      <c r="P240" s="81">
        <v>105513</v>
      </c>
      <c r="Q240" s="82">
        <v>1.74E-4</v>
      </c>
      <c r="R240" s="83">
        <v>18.359262000000001</v>
      </c>
      <c r="S240" s="80">
        <v>0</v>
      </c>
      <c r="T240" s="81">
        <v>0</v>
      </c>
      <c r="U240" s="81">
        <v>0</v>
      </c>
      <c r="V240" s="84">
        <v>1.8699999999999999E-4</v>
      </c>
      <c r="W240" s="85">
        <v>0</v>
      </c>
      <c r="X240" s="62"/>
      <c r="Y240" s="9"/>
      <c r="Z240" s="9"/>
    </row>
    <row r="241" spans="7:26" x14ac:dyDescent="0.3">
      <c r="G241" s="77"/>
      <c r="H241" s="62">
        <v>9</v>
      </c>
      <c r="I241" s="62" t="s">
        <v>0</v>
      </c>
      <c r="J241" s="78">
        <v>841</v>
      </c>
      <c r="K241" s="79">
        <v>1</v>
      </c>
      <c r="L241" s="80">
        <v>0</v>
      </c>
      <c r="M241" s="81"/>
      <c r="N241" s="80">
        <v>308736</v>
      </c>
      <c r="O241" s="81">
        <v>203223</v>
      </c>
      <c r="P241" s="81">
        <v>105513</v>
      </c>
      <c r="Q241" s="82">
        <v>2.4800000000000001E-4</v>
      </c>
      <c r="R241" s="83">
        <v>26.167224000000001</v>
      </c>
      <c r="S241" s="80">
        <v>0</v>
      </c>
      <c r="T241" s="81">
        <v>0</v>
      </c>
      <c r="U241" s="81">
        <v>0</v>
      </c>
      <c r="V241" s="84">
        <v>2.6600000000000001E-4</v>
      </c>
      <c r="W241" s="85">
        <v>0</v>
      </c>
      <c r="X241" s="62"/>
      <c r="Y241" s="9"/>
      <c r="Z241" s="9"/>
    </row>
    <row r="242" spans="7:26" x14ac:dyDescent="0.3">
      <c r="G242" s="77"/>
      <c r="H242" s="62">
        <v>29</v>
      </c>
      <c r="I242" s="62" t="s">
        <v>24</v>
      </c>
      <c r="J242" s="78">
        <v>841</v>
      </c>
      <c r="K242" s="79">
        <v>1</v>
      </c>
      <c r="L242" s="80">
        <v>0</v>
      </c>
      <c r="M242" s="81"/>
      <c r="N242" s="80">
        <v>308736</v>
      </c>
      <c r="O242" s="81">
        <v>203223</v>
      </c>
      <c r="P242" s="81">
        <v>105513</v>
      </c>
      <c r="Q242" s="82">
        <v>3.1029999999999999E-3</v>
      </c>
      <c r="R242" s="83">
        <v>327.40683899999999</v>
      </c>
      <c r="S242" s="80">
        <v>0</v>
      </c>
      <c r="T242" s="81">
        <v>0</v>
      </c>
      <c r="U242" s="81">
        <v>0</v>
      </c>
      <c r="V242" s="84">
        <v>3.1029999999999999E-3</v>
      </c>
      <c r="W242" s="85">
        <v>0</v>
      </c>
      <c r="X242" s="62"/>
      <c r="Y242" s="9"/>
      <c r="Z242" s="9"/>
    </row>
    <row r="243" spans="7:26" x14ac:dyDescent="0.3">
      <c r="G243" s="77"/>
      <c r="H243" s="62">
        <v>38</v>
      </c>
      <c r="I243" s="62" t="s">
        <v>12</v>
      </c>
      <c r="J243" s="78">
        <v>841</v>
      </c>
      <c r="K243" s="79">
        <v>1</v>
      </c>
      <c r="L243" s="80">
        <v>0</v>
      </c>
      <c r="M243" s="81"/>
      <c r="N243" s="80">
        <v>308736</v>
      </c>
      <c r="O243" s="81">
        <v>203223</v>
      </c>
      <c r="P243" s="81">
        <v>105513</v>
      </c>
      <c r="Q243" s="82">
        <v>9.5000000000000005E-5</v>
      </c>
      <c r="R243" s="83">
        <v>10.023735</v>
      </c>
      <c r="S243" s="80">
        <v>0</v>
      </c>
      <c r="T243" s="81">
        <v>0</v>
      </c>
      <c r="U243" s="81">
        <v>0</v>
      </c>
      <c r="V243" s="84">
        <v>7.8999999999999996E-5</v>
      </c>
      <c r="W243" s="85">
        <v>0</v>
      </c>
      <c r="X243" s="62"/>
      <c r="Y243" s="9"/>
      <c r="Z243" s="9"/>
    </row>
    <row r="244" spans="7:26" x14ac:dyDescent="0.3">
      <c r="G244" s="77"/>
      <c r="H244" s="62">
        <v>55</v>
      </c>
      <c r="I244" s="62" t="s">
        <v>26</v>
      </c>
      <c r="J244" s="78">
        <v>841</v>
      </c>
      <c r="K244" s="79">
        <v>1</v>
      </c>
      <c r="L244" s="80">
        <v>0</v>
      </c>
      <c r="M244" s="81"/>
      <c r="N244" s="80">
        <v>308736</v>
      </c>
      <c r="O244" s="81">
        <v>203223</v>
      </c>
      <c r="P244" s="81">
        <v>105513</v>
      </c>
      <c r="Q244" s="82">
        <v>1.4799999999999999E-4</v>
      </c>
      <c r="R244" s="83">
        <v>15.615924</v>
      </c>
      <c r="S244" s="80">
        <v>0</v>
      </c>
      <c r="T244" s="81">
        <v>0</v>
      </c>
      <c r="U244" s="81">
        <v>0</v>
      </c>
      <c r="V244" s="84">
        <v>1.5699999999999999E-4</v>
      </c>
      <c r="W244" s="85">
        <v>0</v>
      </c>
      <c r="X244" s="62"/>
      <c r="Y244" s="9"/>
      <c r="Z244" s="9"/>
    </row>
    <row r="245" spans="7:26" x14ac:dyDescent="0.3">
      <c r="G245" s="77"/>
      <c r="H245" s="62">
        <v>69</v>
      </c>
      <c r="I245" s="62" t="s">
        <v>100</v>
      </c>
      <c r="J245" s="78">
        <v>841</v>
      </c>
      <c r="K245" s="79">
        <v>1</v>
      </c>
      <c r="L245" s="80">
        <v>0</v>
      </c>
      <c r="M245" s="81"/>
      <c r="N245" s="80">
        <v>308736</v>
      </c>
      <c r="O245" s="81">
        <v>203223</v>
      </c>
      <c r="P245" s="81">
        <v>105513</v>
      </c>
      <c r="Q245" s="82">
        <v>0</v>
      </c>
      <c r="R245" s="83">
        <v>0</v>
      </c>
      <c r="S245" s="80">
        <v>0</v>
      </c>
      <c r="T245" s="81">
        <v>0</v>
      </c>
      <c r="U245" s="81">
        <v>0</v>
      </c>
      <c r="V245" s="84">
        <v>0</v>
      </c>
      <c r="W245" s="85">
        <v>0</v>
      </c>
      <c r="X245" s="62"/>
      <c r="Y245" s="9"/>
      <c r="Z245" s="9"/>
    </row>
    <row r="246" spans="7:26" x14ac:dyDescent="0.3">
      <c r="G246" s="77"/>
      <c r="H246" s="62">
        <v>71</v>
      </c>
      <c r="I246" s="62" t="s">
        <v>18</v>
      </c>
      <c r="J246" s="78">
        <v>841</v>
      </c>
      <c r="K246" s="79">
        <v>1</v>
      </c>
      <c r="L246" s="80">
        <v>0</v>
      </c>
      <c r="M246" s="81"/>
      <c r="N246" s="80">
        <v>308736</v>
      </c>
      <c r="O246" s="81">
        <v>203223</v>
      </c>
      <c r="P246" s="81">
        <v>105513</v>
      </c>
      <c r="Q246" s="82">
        <v>1.0000000000000001E-5</v>
      </c>
      <c r="R246" s="83">
        <v>1.0551300000000001</v>
      </c>
      <c r="S246" s="80">
        <v>0</v>
      </c>
      <c r="T246" s="81">
        <v>0</v>
      </c>
      <c r="U246" s="81">
        <v>0</v>
      </c>
      <c r="V246" s="84">
        <v>1.1E-5</v>
      </c>
      <c r="W246" s="85">
        <v>0</v>
      </c>
      <c r="X246" s="62"/>
      <c r="Y246" s="9"/>
      <c r="Z246" s="9"/>
    </row>
    <row r="247" spans="7:26" x14ac:dyDescent="0.3">
      <c r="G247" s="77"/>
      <c r="H247" s="62">
        <v>72</v>
      </c>
      <c r="I247" s="62" t="s">
        <v>28</v>
      </c>
      <c r="J247" s="78">
        <v>841</v>
      </c>
      <c r="K247" s="79">
        <v>1</v>
      </c>
      <c r="L247" s="80">
        <v>0</v>
      </c>
      <c r="M247" s="81"/>
      <c r="N247" s="80">
        <v>308736</v>
      </c>
      <c r="O247" s="81">
        <v>203223</v>
      </c>
      <c r="P247" s="81">
        <v>105513</v>
      </c>
      <c r="Q247" s="82">
        <v>2.9999999999999997E-4</v>
      </c>
      <c r="R247" s="83">
        <v>31.653899999999997</v>
      </c>
      <c r="S247" s="80">
        <v>0</v>
      </c>
      <c r="T247" s="81">
        <v>0</v>
      </c>
      <c r="U247" s="81">
        <v>0</v>
      </c>
      <c r="V247" s="84">
        <v>3.1799999999999998E-4</v>
      </c>
      <c r="W247" s="85">
        <v>0</v>
      </c>
      <c r="X247" s="62"/>
      <c r="Y247" s="9"/>
      <c r="Z247" s="9"/>
    </row>
    <row r="248" spans="7:26" x14ac:dyDescent="0.3">
      <c r="G248" s="77"/>
      <c r="H248" s="62">
        <v>117</v>
      </c>
      <c r="I248" s="62" t="s">
        <v>21</v>
      </c>
      <c r="J248" s="78">
        <v>841</v>
      </c>
      <c r="K248" s="79">
        <v>1</v>
      </c>
      <c r="L248" s="80">
        <v>0</v>
      </c>
      <c r="M248" s="81"/>
      <c r="N248" s="80">
        <v>308736</v>
      </c>
      <c r="O248" s="81">
        <v>203223</v>
      </c>
      <c r="P248" s="81">
        <v>105513</v>
      </c>
      <c r="Q248" s="82">
        <v>2.5700000000000001E-4</v>
      </c>
      <c r="R248" s="83">
        <v>27.116841000000001</v>
      </c>
      <c r="S248" s="80">
        <v>0</v>
      </c>
      <c r="T248" s="81">
        <v>0</v>
      </c>
      <c r="U248" s="81">
        <v>0</v>
      </c>
      <c r="V248" s="84">
        <v>2.7300000000000002E-4</v>
      </c>
      <c r="W248" s="85">
        <v>0</v>
      </c>
      <c r="X248" s="62"/>
      <c r="Y248" s="9"/>
      <c r="Z248" s="9"/>
    </row>
    <row r="249" spans="7:26" x14ac:dyDescent="0.3">
      <c r="G249" s="77"/>
      <c r="H249" s="62">
        <v>122</v>
      </c>
      <c r="I249" s="62" t="s">
        <v>96</v>
      </c>
      <c r="J249" s="78">
        <v>841</v>
      </c>
      <c r="K249" s="79">
        <v>1</v>
      </c>
      <c r="L249" s="80">
        <v>0</v>
      </c>
      <c r="M249" s="81"/>
      <c r="N249" s="80">
        <v>308736</v>
      </c>
      <c r="O249" s="81">
        <v>203223</v>
      </c>
      <c r="P249" s="81">
        <v>105513</v>
      </c>
      <c r="Q249" s="82">
        <v>0</v>
      </c>
      <c r="R249" s="83">
        <v>0</v>
      </c>
      <c r="S249" s="80">
        <v>0</v>
      </c>
      <c r="T249" s="81">
        <v>0</v>
      </c>
      <c r="U249" s="81">
        <v>0</v>
      </c>
      <c r="V249" s="84">
        <v>0</v>
      </c>
      <c r="W249" s="85">
        <v>0</v>
      </c>
      <c r="X249" s="62"/>
      <c r="Y249" s="9"/>
      <c r="Z249" s="9"/>
    </row>
    <row r="250" spans="7:26" ht="15" thickBot="1" x14ac:dyDescent="0.35">
      <c r="G250" s="86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8"/>
      <c r="X250" s="62"/>
      <c r="Y250" s="9"/>
      <c r="Z250" s="9"/>
    </row>
    <row r="251" spans="7:26" x14ac:dyDescent="0.3">
      <c r="G251" s="62">
        <v>69</v>
      </c>
      <c r="H251" s="62" t="s">
        <v>100</v>
      </c>
      <c r="I251" s="62"/>
      <c r="J251" s="78"/>
      <c r="K251" s="79"/>
      <c r="L251" s="81"/>
      <c r="M251" s="81"/>
      <c r="N251" s="81"/>
      <c r="O251" s="81"/>
      <c r="P251" s="81"/>
      <c r="Q251" s="84"/>
      <c r="R251" s="83">
        <v>119566.61471459997</v>
      </c>
      <c r="S251" s="81"/>
      <c r="T251" s="81"/>
      <c r="U251" s="81"/>
      <c r="V251" s="84"/>
      <c r="W251" s="83">
        <v>4922.1454200000007</v>
      </c>
      <c r="X251" s="89">
        <v>124488.76013459997</v>
      </c>
      <c r="Y251" s="9"/>
      <c r="Z251" s="9"/>
    </row>
    <row r="252" spans="7:26" x14ac:dyDescent="0.3">
      <c r="G252" s="62"/>
      <c r="H252" s="62"/>
      <c r="I252" s="62"/>
      <c r="J252" s="78"/>
      <c r="K252" s="79"/>
      <c r="L252" s="81"/>
      <c r="M252" s="81"/>
      <c r="N252" s="81"/>
      <c r="O252" s="81"/>
      <c r="P252" s="81"/>
      <c r="Q252" s="84"/>
      <c r="R252" s="83"/>
      <c r="S252" s="81"/>
      <c r="T252" s="81"/>
      <c r="U252" s="81"/>
      <c r="V252" s="84"/>
      <c r="W252" s="83"/>
      <c r="X252" s="62"/>
      <c r="Y252" s="9"/>
      <c r="Z252" s="9"/>
    </row>
    <row r="253" spans="7:26" ht="15" thickBot="1" x14ac:dyDescent="0.35">
      <c r="G253" s="62"/>
      <c r="H253" s="62"/>
      <c r="I253" s="62"/>
      <c r="J253" s="63" t="s">
        <v>59</v>
      </c>
      <c r="K253" s="64" t="s">
        <v>60</v>
      </c>
      <c r="L253" s="65" t="s">
        <v>61</v>
      </c>
      <c r="M253" s="65" t="s">
        <v>186</v>
      </c>
      <c r="N253" s="65" t="s">
        <v>62</v>
      </c>
      <c r="O253" s="65" t="s">
        <v>187</v>
      </c>
      <c r="P253" s="65" t="s">
        <v>63</v>
      </c>
      <c r="Q253" s="66" t="s">
        <v>64</v>
      </c>
      <c r="R253" s="67" t="s">
        <v>65</v>
      </c>
      <c r="S253" s="65" t="s">
        <v>66</v>
      </c>
      <c r="T253" s="65" t="s">
        <v>67</v>
      </c>
      <c r="U253" s="65" t="s">
        <v>68</v>
      </c>
      <c r="V253" s="66" t="s">
        <v>69</v>
      </c>
      <c r="W253" s="67" t="s">
        <v>70</v>
      </c>
      <c r="X253" s="62"/>
      <c r="Y253" s="9"/>
      <c r="Z253" s="9"/>
    </row>
    <row r="254" spans="7:26" ht="15.6" x14ac:dyDescent="0.3">
      <c r="G254" s="68">
        <v>70</v>
      </c>
      <c r="H254" s="69" t="s">
        <v>101</v>
      </c>
      <c r="I254" s="70"/>
      <c r="J254" s="71"/>
      <c r="K254" s="72"/>
      <c r="L254" s="73"/>
      <c r="M254" s="73"/>
      <c r="N254" s="73"/>
      <c r="O254" s="73"/>
      <c r="P254" s="73"/>
      <c r="Q254" s="74"/>
      <c r="R254" s="75"/>
      <c r="S254" s="73"/>
      <c r="T254" s="73"/>
      <c r="U254" s="73"/>
      <c r="V254" s="74"/>
      <c r="W254" s="76"/>
      <c r="X254" s="62"/>
      <c r="Y254" s="9"/>
      <c r="Z254" s="9"/>
    </row>
    <row r="255" spans="7:26" x14ac:dyDescent="0.3">
      <c r="G255" s="77"/>
      <c r="H255" s="62">
        <v>1</v>
      </c>
      <c r="I255" s="62" t="s">
        <v>11</v>
      </c>
      <c r="J255" s="78">
        <v>238</v>
      </c>
      <c r="K255" s="79">
        <v>1</v>
      </c>
      <c r="L255" s="80">
        <v>8554933</v>
      </c>
      <c r="M255" s="81">
        <v>3175475</v>
      </c>
      <c r="N255" s="80">
        <v>106071</v>
      </c>
      <c r="O255" s="80"/>
      <c r="P255" s="81">
        <v>5485529</v>
      </c>
      <c r="Q255" s="82">
        <v>2.2769999999999999E-3</v>
      </c>
      <c r="R255" s="83">
        <v>12490.549532999999</v>
      </c>
      <c r="S255" s="80">
        <v>118463</v>
      </c>
      <c r="T255" s="81">
        <v>946728</v>
      </c>
      <c r="U255" s="81">
        <v>-828265</v>
      </c>
      <c r="V255" s="84">
        <v>1.91E-3</v>
      </c>
      <c r="W255" s="85">
        <v>-1581.98615</v>
      </c>
      <c r="X255" s="62"/>
      <c r="Y255" s="9"/>
      <c r="Z255" s="9"/>
    </row>
    <row r="256" spans="7:26" x14ac:dyDescent="0.3">
      <c r="G256" s="77"/>
      <c r="H256" s="62">
        <v>2</v>
      </c>
      <c r="I256" s="62" t="s">
        <v>27</v>
      </c>
      <c r="J256" s="78">
        <v>238</v>
      </c>
      <c r="K256" s="79">
        <v>1</v>
      </c>
      <c r="L256" s="80">
        <v>8554933</v>
      </c>
      <c r="M256" s="81">
        <v>3175475</v>
      </c>
      <c r="N256" s="80">
        <v>106071</v>
      </c>
      <c r="O256" s="80"/>
      <c r="P256" s="81">
        <v>5485529</v>
      </c>
      <c r="Q256" s="82">
        <v>2.6200000000000003E-4</v>
      </c>
      <c r="R256" s="83">
        <v>1437.2085980000002</v>
      </c>
      <c r="S256" s="80">
        <v>118463</v>
      </c>
      <c r="T256" s="81">
        <v>946728</v>
      </c>
      <c r="U256" s="81">
        <v>-828265</v>
      </c>
      <c r="V256" s="84">
        <v>2.6899999999999998E-4</v>
      </c>
      <c r="W256" s="85">
        <v>-222.80328499999999</v>
      </c>
      <c r="X256" s="62"/>
      <c r="Y256" s="9"/>
      <c r="Z256" s="9"/>
    </row>
    <row r="257" spans="7:26" x14ac:dyDescent="0.3">
      <c r="G257" s="77"/>
      <c r="H257" s="62">
        <v>3</v>
      </c>
      <c r="I257" s="62" t="s">
        <v>20</v>
      </c>
      <c r="J257" s="78">
        <v>238</v>
      </c>
      <c r="K257" s="79">
        <v>1</v>
      </c>
      <c r="L257" s="80">
        <v>8554933</v>
      </c>
      <c r="M257" s="81">
        <v>3175475</v>
      </c>
      <c r="N257" s="80">
        <v>106071</v>
      </c>
      <c r="O257" s="80"/>
      <c r="P257" s="81">
        <v>5485529</v>
      </c>
      <c r="Q257" s="82">
        <v>5.7799999999999995E-4</v>
      </c>
      <c r="R257" s="83">
        <v>3170.6357619999999</v>
      </c>
      <c r="S257" s="80">
        <v>118463</v>
      </c>
      <c r="T257" s="81">
        <v>946728</v>
      </c>
      <c r="U257" s="81">
        <v>-828265</v>
      </c>
      <c r="V257" s="84">
        <v>5.9699999999999998E-4</v>
      </c>
      <c r="W257" s="85">
        <v>-494.47420499999998</v>
      </c>
      <c r="X257" s="62"/>
      <c r="Y257" s="9"/>
      <c r="Z257" s="9"/>
    </row>
    <row r="258" spans="7:26" x14ac:dyDescent="0.3">
      <c r="G258" s="77"/>
      <c r="H258" s="62">
        <v>4</v>
      </c>
      <c r="I258" s="62" t="s">
        <v>10</v>
      </c>
      <c r="J258" s="78">
        <v>238</v>
      </c>
      <c r="K258" s="79">
        <v>0.6</v>
      </c>
      <c r="L258" s="80">
        <v>8554933</v>
      </c>
      <c r="M258" s="81">
        <v>3175475</v>
      </c>
      <c r="N258" s="80">
        <v>106071</v>
      </c>
      <c r="O258" s="80"/>
      <c r="P258" s="81">
        <v>3291317.4</v>
      </c>
      <c r="Q258" s="82">
        <v>8.5789999999999998E-3</v>
      </c>
      <c r="R258" s="83">
        <v>28236.211974599999</v>
      </c>
      <c r="S258" s="80">
        <v>118463</v>
      </c>
      <c r="T258" s="81">
        <v>946728</v>
      </c>
      <c r="U258" s="81">
        <v>-496959</v>
      </c>
      <c r="V258" s="84">
        <v>9.2750000000000003E-3</v>
      </c>
      <c r="W258" s="85">
        <v>-4609.2947249999997</v>
      </c>
      <c r="X258" s="62"/>
      <c r="Y258" s="9"/>
      <c r="Z258" s="9"/>
    </row>
    <row r="259" spans="7:26" x14ac:dyDescent="0.3">
      <c r="G259" s="77"/>
      <c r="H259" s="62">
        <v>136</v>
      </c>
      <c r="I259" s="62" t="s">
        <v>159</v>
      </c>
      <c r="J259" s="78">
        <v>238</v>
      </c>
      <c r="K259" s="79">
        <v>0.6</v>
      </c>
      <c r="L259" s="80">
        <v>8554933</v>
      </c>
      <c r="M259" s="81">
        <v>3175475</v>
      </c>
      <c r="N259" s="80">
        <v>106071</v>
      </c>
      <c r="O259" s="80"/>
      <c r="P259" s="81">
        <v>3291317.4</v>
      </c>
      <c r="Q259" s="82">
        <v>1.75E-4</v>
      </c>
      <c r="R259" s="83">
        <v>575.98054500000001</v>
      </c>
      <c r="S259" s="80">
        <v>118463</v>
      </c>
      <c r="T259" s="81">
        <v>946728</v>
      </c>
      <c r="U259" s="81">
        <v>-496959</v>
      </c>
      <c r="V259" s="84">
        <v>0</v>
      </c>
      <c r="W259" s="85">
        <v>0</v>
      </c>
      <c r="X259" s="62"/>
      <c r="Y259" s="9"/>
      <c r="Z259" s="9"/>
    </row>
    <row r="260" spans="7:26" x14ac:dyDescent="0.3">
      <c r="G260" s="77"/>
      <c r="H260" s="62">
        <v>6</v>
      </c>
      <c r="I260" s="62" t="s">
        <v>76</v>
      </c>
      <c r="J260" s="78">
        <v>238</v>
      </c>
      <c r="K260" s="79">
        <v>0.6</v>
      </c>
      <c r="L260" s="80">
        <v>8554933</v>
      </c>
      <c r="M260" s="81">
        <v>3175475</v>
      </c>
      <c r="N260" s="80">
        <v>106071</v>
      </c>
      <c r="O260" s="80"/>
      <c r="P260" s="81">
        <v>3291317.4</v>
      </c>
      <c r="Q260" s="82">
        <v>0</v>
      </c>
      <c r="R260" s="83">
        <v>0</v>
      </c>
      <c r="S260" s="80">
        <v>118463</v>
      </c>
      <c r="T260" s="81">
        <v>946728</v>
      </c>
      <c r="U260" s="81">
        <v>-496959</v>
      </c>
      <c r="V260" s="84">
        <v>0</v>
      </c>
      <c r="W260" s="85">
        <v>0</v>
      </c>
      <c r="X260" s="62"/>
      <c r="Y260" s="9"/>
      <c r="Z260" s="9"/>
    </row>
    <row r="261" spans="7:26" x14ac:dyDescent="0.3">
      <c r="G261" s="77"/>
      <c r="H261" s="62">
        <v>7</v>
      </c>
      <c r="I261" s="62" t="s">
        <v>9</v>
      </c>
      <c r="J261" s="78">
        <v>238</v>
      </c>
      <c r="K261" s="79">
        <v>1</v>
      </c>
      <c r="L261" s="80">
        <v>8554933</v>
      </c>
      <c r="M261" s="81">
        <v>3175475</v>
      </c>
      <c r="N261" s="80">
        <v>106071</v>
      </c>
      <c r="O261" s="80"/>
      <c r="P261" s="81">
        <v>5485529</v>
      </c>
      <c r="Q261" s="82">
        <v>1.1900000000000001E-4</v>
      </c>
      <c r="R261" s="83">
        <v>652.77795100000003</v>
      </c>
      <c r="S261" s="80">
        <v>118463</v>
      </c>
      <c r="T261" s="81">
        <v>946728</v>
      </c>
      <c r="U261" s="81">
        <v>-828265</v>
      </c>
      <c r="V261" s="84">
        <v>1.27E-4</v>
      </c>
      <c r="W261" s="85">
        <v>-105.189655</v>
      </c>
      <c r="X261" s="62"/>
      <c r="Y261" s="9"/>
      <c r="Z261" s="9"/>
    </row>
    <row r="262" spans="7:26" x14ac:dyDescent="0.3">
      <c r="G262" s="77"/>
      <c r="H262" s="62">
        <v>8</v>
      </c>
      <c r="I262" s="62" t="s">
        <v>23</v>
      </c>
      <c r="J262" s="78">
        <v>238</v>
      </c>
      <c r="K262" s="79">
        <v>1</v>
      </c>
      <c r="L262" s="80">
        <v>8554933</v>
      </c>
      <c r="M262" s="81">
        <v>3175475</v>
      </c>
      <c r="N262" s="80">
        <v>106071</v>
      </c>
      <c r="O262" s="80"/>
      <c r="P262" s="81">
        <v>5485529</v>
      </c>
      <c r="Q262" s="82">
        <v>1.74E-4</v>
      </c>
      <c r="R262" s="83">
        <v>954.48204599999997</v>
      </c>
      <c r="S262" s="80">
        <v>118463</v>
      </c>
      <c r="T262" s="81">
        <v>946728</v>
      </c>
      <c r="U262" s="81">
        <v>-828265</v>
      </c>
      <c r="V262" s="84">
        <v>1.8699999999999999E-4</v>
      </c>
      <c r="W262" s="85">
        <v>-154.88555499999998</v>
      </c>
      <c r="X262" s="62"/>
      <c r="Y262" s="9"/>
      <c r="Z262" s="9"/>
    </row>
    <row r="263" spans="7:26" x14ac:dyDescent="0.3">
      <c r="G263" s="77"/>
      <c r="H263" s="62">
        <v>9</v>
      </c>
      <c r="I263" s="62" t="s">
        <v>0</v>
      </c>
      <c r="J263" s="78">
        <v>238</v>
      </c>
      <c r="K263" s="79">
        <v>1</v>
      </c>
      <c r="L263" s="80">
        <v>8554933</v>
      </c>
      <c r="M263" s="81">
        <v>3175475</v>
      </c>
      <c r="N263" s="80">
        <v>106071</v>
      </c>
      <c r="O263" s="80"/>
      <c r="P263" s="81">
        <v>5485529</v>
      </c>
      <c r="Q263" s="82">
        <v>2.4800000000000001E-4</v>
      </c>
      <c r="R263" s="83">
        <v>1360.411192</v>
      </c>
      <c r="S263" s="80">
        <v>118463</v>
      </c>
      <c r="T263" s="81">
        <v>946728</v>
      </c>
      <c r="U263" s="81">
        <v>-828265</v>
      </c>
      <c r="V263" s="84">
        <v>2.6600000000000001E-4</v>
      </c>
      <c r="W263" s="85">
        <v>-220.31849000000003</v>
      </c>
      <c r="X263" s="62"/>
      <c r="Y263" s="9"/>
      <c r="Z263" s="9"/>
    </row>
    <row r="264" spans="7:26" x14ac:dyDescent="0.3">
      <c r="G264" s="77"/>
      <c r="H264" s="62">
        <v>17</v>
      </c>
      <c r="I264" s="62" t="s">
        <v>16</v>
      </c>
      <c r="J264" s="78">
        <v>238</v>
      </c>
      <c r="K264" s="79">
        <v>1</v>
      </c>
      <c r="L264" s="80">
        <v>8554933</v>
      </c>
      <c r="M264" s="81">
        <v>3175475</v>
      </c>
      <c r="N264" s="80">
        <v>106071</v>
      </c>
      <c r="O264" s="80"/>
      <c r="P264" s="81">
        <v>5485529</v>
      </c>
      <c r="Q264" s="82">
        <v>7.0899999999999999E-4</v>
      </c>
      <c r="R264" s="83">
        <v>3889.240061</v>
      </c>
      <c r="S264" s="80">
        <v>118463</v>
      </c>
      <c r="T264" s="81">
        <v>946728</v>
      </c>
      <c r="U264" s="81">
        <v>-828265</v>
      </c>
      <c r="V264" s="84">
        <v>7.5799999999999999E-4</v>
      </c>
      <c r="W264" s="85">
        <v>-627.82487000000003</v>
      </c>
      <c r="X264" s="62"/>
      <c r="Y264" s="9"/>
      <c r="Z264" s="9"/>
    </row>
    <row r="265" spans="7:26" x14ac:dyDescent="0.3">
      <c r="G265" s="77"/>
      <c r="H265" s="62">
        <v>29</v>
      </c>
      <c r="I265" s="62" t="s">
        <v>24</v>
      </c>
      <c r="J265" s="78">
        <v>238</v>
      </c>
      <c r="K265" s="79">
        <v>1</v>
      </c>
      <c r="L265" s="80">
        <v>8554933</v>
      </c>
      <c r="M265" s="81">
        <v>3175475</v>
      </c>
      <c r="N265" s="80">
        <v>106071</v>
      </c>
      <c r="O265" s="80"/>
      <c r="P265" s="81">
        <v>5485529</v>
      </c>
      <c r="Q265" s="82">
        <v>3.1029999999999999E-3</v>
      </c>
      <c r="R265" s="83">
        <v>17021.596486999999</v>
      </c>
      <c r="S265" s="80">
        <v>118463</v>
      </c>
      <c r="T265" s="81">
        <v>946728</v>
      </c>
      <c r="U265" s="81">
        <v>-828265</v>
      </c>
      <c r="V265" s="84">
        <v>3.1029999999999999E-3</v>
      </c>
      <c r="W265" s="85">
        <v>-2570.106295</v>
      </c>
      <c r="X265" s="62"/>
      <c r="Y265" s="9"/>
      <c r="Z265" s="9"/>
    </row>
    <row r="266" spans="7:26" x14ac:dyDescent="0.3">
      <c r="G266" s="77"/>
      <c r="H266" s="62">
        <v>38</v>
      </c>
      <c r="I266" s="62" t="s">
        <v>12</v>
      </c>
      <c r="J266" s="78">
        <v>238</v>
      </c>
      <c r="K266" s="79">
        <v>1</v>
      </c>
      <c r="L266" s="80">
        <v>8554933</v>
      </c>
      <c r="M266" s="81">
        <v>3175475</v>
      </c>
      <c r="N266" s="80">
        <v>106071</v>
      </c>
      <c r="O266" s="80"/>
      <c r="P266" s="81">
        <v>5485529</v>
      </c>
      <c r="Q266" s="82">
        <v>9.5000000000000005E-5</v>
      </c>
      <c r="R266" s="83">
        <v>521.12525500000004</v>
      </c>
      <c r="S266" s="80">
        <v>118463</v>
      </c>
      <c r="T266" s="81">
        <v>946728</v>
      </c>
      <c r="U266" s="81">
        <v>-828265</v>
      </c>
      <c r="V266" s="84">
        <v>7.8999999999999996E-5</v>
      </c>
      <c r="W266" s="85">
        <v>-65.432935000000001</v>
      </c>
      <c r="X266" s="62"/>
      <c r="Y266" s="9"/>
      <c r="Z266" s="9"/>
    </row>
    <row r="267" spans="7:26" x14ac:dyDescent="0.3">
      <c r="G267" s="77"/>
      <c r="H267" s="62">
        <v>55</v>
      </c>
      <c r="I267" s="62" t="s">
        <v>26</v>
      </c>
      <c r="J267" s="78">
        <v>238</v>
      </c>
      <c r="K267" s="79">
        <v>1</v>
      </c>
      <c r="L267" s="80">
        <v>8554933</v>
      </c>
      <c r="M267" s="81">
        <v>3175475</v>
      </c>
      <c r="N267" s="80">
        <v>106071</v>
      </c>
      <c r="O267" s="80"/>
      <c r="P267" s="81">
        <v>5485529</v>
      </c>
      <c r="Q267" s="82">
        <v>1.4799999999999999E-4</v>
      </c>
      <c r="R267" s="83">
        <v>811.85829200000001</v>
      </c>
      <c r="S267" s="80">
        <v>118463</v>
      </c>
      <c r="T267" s="81">
        <v>946728</v>
      </c>
      <c r="U267" s="81">
        <v>-828265</v>
      </c>
      <c r="V267" s="84">
        <v>1.5699999999999999E-4</v>
      </c>
      <c r="W267" s="85">
        <v>-130.03760499999999</v>
      </c>
      <c r="X267" s="62"/>
      <c r="Y267" s="9"/>
      <c r="Z267" s="9"/>
    </row>
    <row r="268" spans="7:26" x14ac:dyDescent="0.3">
      <c r="G268" s="77"/>
      <c r="H268" s="62">
        <v>70</v>
      </c>
      <c r="I268" s="62" t="s">
        <v>101</v>
      </c>
      <c r="J268" s="78">
        <v>238</v>
      </c>
      <c r="K268" s="79">
        <v>1</v>
      </c>
      <c r="L268" s="80">
        <v>8554933</v>
      </c>
      <c r="M268" s="81">
        <v>3175475</v>
      </c>
      <c r="N268" s="80">
        <v>106071</v>
      </c>
      <c r="O268" s="80"/>
      <c r="P268" s="81">
        <v>5485529</v>
      </c>
      <c r="Q268" s="82">
        <v>0</v>
      </c>
      <c r="R268" s="83">
        <v>0</v>
      </c>
      <c r="S268" s="80">
        <v>118463</v>
      </c>
      <c r="T268" s="81">
        <v>946728</v>
      </c>
      <c r="U268" s="81">
        <v>-828265</v>
      </c>
      <c r="V268" s="84">
        <v>0</v>
      </c>
      <c r="W268" s="85">
        <v>0</v>
      </c>
      <c r="X268" s="62"/>
      <c r="Y268" s="9"/>
      <c r="Z268" s="9"/>
    </row>
    <row r="269" spans="7:26" x14ac:dyDescent="0.3">
      <c r="G269" s="77"/>
      <c r="H269" s="62">
        <v>71</v>
      </c>
      <c r="I269" s="62" t="s">
        <v>18</v>
      </c>
      <c r="J269" s="78">
        <v>238</v>
      </c>
      <c r="K269" s="79">
        <v>1</v>
      </c>
      <c r="L269" s="80">
        <v>8554933</v>
      </c>
      <c r="M269" s="81">
        <v>3175475</v>
      </c>
      <c r="N269" s="80">
        <v>106071</v>
      </c>
      <c r="O269" s="80"/>
      <c r="P269" s="81">
        <v>5485529</v>
      </c>
      <c r="Q269" s="82">
        <v>1.0000000000000001E-5</v>
      </c>
      <c r="R269" s="83">
        <v>54.855290000000004</v>
      </c>
      <c r="S269" s="80">
        <v>118463</v>
      </c>
      <c r="T269" s="81">
        <v>946728</v>
      </c>
      <c r="U269" s="81">
        <v>-828265</v>
      </c>
      <c r="V269" s="84">
        <v>1.1E-5</v>
      </c>
      <c r="W269" s="85">
        <v>-9.1109150000000003</v>
      </c>
      <c r="X269" s="62"/>
      <c r="Y269" s="9"/>
      <c r="Z269" s="9"/>
    </row>
    <row r="270" spans="7:26" x14ac:dyDescent="0.3">
      <c r="G270" s="77"/>
      <c r="H270" s="62">
        <v>72</v>
      </c>
      <c r="I270" s="62" t="s">
        <v>28</v>
      </c>
      <c r="J270" s="78">
        <v>238</v>
      </c>
      <c r="K270" s="79">
        <v>1</v>
      </c>
      <c r="L270" s="80">
        <v>8554933</v>
      </c>
      <c r="M270" s="81">
        <v>3175475</v>
      </c>
      <c r="N270" s="80">
        <v>106071</v>
      </c>
      <c r="O270" s="80"/>
      <c r="P270" s="81">
        <v>5485529</v>
      </c>
      <c r="Q270" s="82">
        <v>2.9999999999999997E-4</v>
      </c>
      <c r="R270" s="83">
        <v>1645.6587</v>
      </c>
      <c r="S270" s="80">
        <v>118463</v>
      </c>
      <c r="T270" s="81">
        <v>946728</v>
      </c>
      <c r="U270" s="81">
        <v>-828265</v>
      </c>
      <c r="V270" s="84">
        <v>3.1799999999999998E-4</v>
      </c>
      <c r="W270" s="85">
        <v>-263.38826999999998</v>
      </c>
      <c r="X270" s="62"/>
      <c r="Y270" s="9"/>
      <c r="Z270" s="9"/>
    </row>
    <row r="271" spans="7:26" x14ac:dyDescent="0.3">
      <c r="G271" s="77"/>
      <c r="H271" s="62">
        <v>117</v>
      </c>
      <c r="I271" s="62" t="s">
        <v>21</v>
      </c>
      <c r="J271" s="78">
        <v>238</v>
      </c>
      <c r="K271" s="79">
        <v>1</v>
      </c>
      <c r="L271" s="80">
        <v>8554933</v>
      </c>
      <c r="M271" s="81">
        <v>3175475</v>
      </c>
      <c r="N271" s="80">
        <v>106071</v>
      </c>
      <c r="O271" s="80"/>
      <c r="P271" s="81">
        <v>5485529</v>
      </c>
      <c r="Q271" s="82">
        <v>2.5700000000000001E-4</v>
      </c>
      <c r="R271" s="83">
        <v>1409.7809530000002</v>
      </c>
      <c r="S271" s="80">
        <v>118463</v>
      </c>
      <c r="T271" s="81">
        <v>946728</v>
      </c>
      <c r="U271" s="81">
        <v>-828265</v>
      </c>
      <c r="V271" s="84">
        <v>2.7300000000000002E-4</v>
      </c>
      <c r="W271" s="85">
        <v>-226.11634500000002</v>
      </c>
      <c r="X271" s="62"/>
      <c r="Y271" s="9"/>
      <c r="Z271" s="9"/>
    </row>
    <row r="272" spans="7:26" x14ac:dyDescent="0.3">
      <c r="G272" s="77"/>
      <c r="H272" s="62">
        <v>122</v>
      </c>
      <c r="I272" s="62" t="s">
        <v>96</v>
      </c>
      <c r="J272" s="78">
        <v>238</v>
      </c>
      <c r="K272" s="79">
        <v>1</v>
      </c>
      <c r="L272" s="80">
        <v>8554933</v>
      </c>
      <c r="M272" s="81">
        <v>3175475</v>
      </c>
      <c r="N272" s="80">
        <v>106071</v>
      </c>
      <c r="O272" s="80"/>
      <c r="P272" s="81">
        <v>5485529</v>
      </c>
      <c r="Q272" s="82">
        <v>0</v>
      </c>
      <c r="R272" s="83">
        <v>0</v>
      </c>
      <c r="S272" s="80">
        <v>118463</v>
      </c>
      <c r="T272" s="81">
        <v>946728</v>
      </c>
      <c r="U272" s="81">
        <v>-828265</v>
      </c>
      <c r="V272" s="84">
        <v>0</v>
      </c>
      <c r="W272" s="85">
        <v>0</v>
      </c>
      <c r="X272" s="62"/>
      <c r="Y272" s="9"/>
      <c r="Z272" s="9"/>
    </row>
    <row r="273" spans="7:26" x14ac:dyDescent="0.3">
      <c r="G273" s="77"/>
      <c r="H273" s="62"/>
      <c r="I273" s="62"/>
      <c r="J273" s="78"/>
      <c r="K273" s="79"/>
      <c r="L273" s="81"/>
      <c r="M273" s="81"/>
      <c r="N273" s="81"/>
      <c r="O273" s="81"/>
      <c r="P273" s="81"/>
      <c r="Q273" s="84"/>
      <c r="R273" s="83"/>
      <c r="S273" s="81"/>
      <c r="T273" s="81"/>
      <c r="U273" s="81"/>
      <c r="V273" s="84"/>
      <c r="W273" s="85"/>
      <c r="X273" s="62"/>
      <c r="Y273" s="9"/>
      <c r="Z273" s="9"/>
    </row>
    <row r="274" spans="7:26" ht="15.6" x14ac:dyDescent="0.3">
      <c r="G274" s="90">
        <v>70</v>
      </c>
      <c r="H274" s="91" t="s">
        <v>101</v>
      </c>
      <c r="I274" s="62"/>
      <c r="J274" s="78"/>
      <c r="K274" s="79"/>
      <c r="L274" s="81"/>
      <c r="M274" s="81"/>
      <c r="N274" s="81"/>
      <c r="O274" s="81"/>
      <c r="P274" s="81"/>
      <c r="Q274" s="84"/>
      <c r="R274" s="83"/>
      <c r="S274" s="81"/>
      <c r="T274" s="81"/>
      <c r="U274" s="81"/>
      <c r="V274" s="84"/>
      <c r="W274" s="85"/>
      <c r="X274" s="62"/>
      <c r="Y274" s="9"/>
      <c r="Z274" s="9"/>
    </row>
    <row r="275" spans="7:26" x14ac:dyDescent="0.3">
      <c r="G275" s="77"/>
      <c r="H275" s="62">
        <v>1</v>
      </c>
      <c r="I275" s="62" t="s">
        <v>11</v>
      </c>
      <c r="J275" s="78">
        <v>804</v>
      </c>
      <c r="K275" s="79">
        <v>1</v>
      </c>
      <c r="L275" s="80">
        <v>0</v>
      </c>
      <c r="M275" s="81">
        <v>0</v>
      </c>
      <c r="N275" s="80">
        <v>155926</v>
      </c>
      <c r="O275" s="80"/>
      <c r="P275" s="81">
        <v>155926</v>
      </c>
      <c r="Q275" s="82">
        <v>2.2769999999999999E-3</v>
      </c>
      <c r="R275" s="83">
        <v>355.04350199999999</v>
      </c>
      <c r="S275" s="80">
        <v>0</v>
      </c>
      <c r="T275" s="81">
        <v>0</v>
      </c>
      <c r="U275" s="81">
        <v>0</v>
      </c>
      <c r="V275" s="84">
        <v>1.91E-3</v>
      </c>
      <c r="W275" s="85">
        <v>0</v>
      </c>
      <c r="X275" s="62"/>
      <c r="Y275" s="9"/>
      <c r="Z275" s="9"/>
    </row>
    <row r="276" spans="7:26" x14ac:dyDescent="0.3">
      <c r="G276" s="77"/>
      <c r="H276" s="62">
        <v>2</v>
      </c>
      <c r="I276" s="62" t="s">
        <v>27</v>
      </c>
      <c r="J276" s="78">
        <v>804</v>
      </c>
      <c r="K276" s="79">
        <v>1</v>
      </c>
      <c r="L276" s="80">
        <v>0</v>
      </c>
      <c r="M276" s="81">
        <v>0</v>
      </c>
      <c r="N276" s="80">
        <v>155926</v>
      </c>
      <c r="O276" s="80"/>
      <c r="P276" s="81">
        <v>155926</v>
      </c>
      <c r="Q276" s="82">
        <v>2.6200000000000003E-4</v>
      </c>
      <c r="R276" s="83">
        <v>40.852612000000001</v>
      </c>
      <c r="S276" s="80">
        <v>0</v>
      </c>
      <c r="T276" s="81">
        <v>0</v>
      </c>
      <c r="U276" s="81">
        <v>0</v>
      </c>
      <c r="V276" s="84">
        <v>2.6899999999999998E-4</v>
      </c>
      <c r="W276" s="85">
        <v>0</v>
      </c>
      <c r="X276" s="62"/>
      <c r="Y276" s="9"/>
      <c r="Z276" s="9"/>
    </row>
    <row r="277" spans="7:26" x14ac:dyDescent="0.3">
      <c r="G277" s="77"/>
      <c r="H277" s="62">
        <v>3</v>
      </c>
      <c r="I277" s="62" t="s">
        <v>20</v>
      </c>
      <c r="J277" s="78">
        <v>804</v>
      </c>
      <c r="K277" s="79">
        <v>1</v>
      </c>
      <c r="L277" s="80">
        <v>0</v>
      </c>
      <c r="M277" s="81">
        <v>0</v>
      </c>
      <c r="N277" s="80">
        <v>155926</v>
      </c>
      <c r="O277" s="80"/>
      <c r="P277" s="81">
        <v>155926</v>
      </c>
      <c r="Q277" s="82">
        <v>5.7799999999999995E-4</v>
      </c>
      <c r="R277" s="83">
        <v>90.125227999999993</v>
      </c>
      <c r="S277" s="80">
        <v>0</v>
      </c>
      <c r="T277" s="81">
        <v>0</v>
      </c>
      <c r="U277" s="81">
        <v>0</v>
      </c>
      <c r="V277" s="84">
        <v>5.9699999999999998E-4</v>
      </c>
      <c r="W277" s="85">
        <v>0</v>
      </c>
      <c r="X277" s="62"/>
      <c r="Y277" s="9"/>
      <c r="Z277" s="9"/>
    </row>
    <row r="278" spans="7:26" x14ac:dyDescent="0.3">
      <c r="G278" s="77"/>
      <c r="H278" s="62">
        <v>4</v>
      </c>
      <c r="I278" s="62" t="s">
        <v>10</v>
      </c>
      <c r="J278" s="78">
        <v>804</v>
      </c>
      <c r="K278" s="79">
        <v>0.6</v>
      </c>
      <c r="L278" s="80">
        <v>0</v>
      </c>
      <c r="M278" s="81">
        <v>0</v>
      </c>
      <c r="N278" s="80">
        <v>155926</v>
      </c>
      <c r="O278" s="80"/>
      <c r="P278" s="81">
        <v>93555.599999999991</v>
      </c>
      <c r="Q278" s="82">
        <v>8.5789999999999998E-3</v>
      </c>
      <c r="R278" s="83">
        <v>802.61349239999993</v>
      </c>
      <c r="S278" s="80">
        <v>0</v>
      </c>
      <c r="T278" s="81">
        <v>0</v>
      </c>
      <c r="U278" s="81">
        <v>0</v>
      </c>
      <c r="V278" s="84">
        <v>9.2750000000000003E-3</v>
      </c>
      <c r="W278" s="85">
        <v>0</v>
      </c>
      <c r="X278" s="62"/>
      <c r="Y278" s="9"/>
      <c r="Z278" s="9"/>
    </row>
    <row r="279" spans="7:26" x14ac:dyDescent="0.3">
      <c r="G279" s="77"/>
      <c r="H279" s="62">
        <v>136</v>
      </c>
      <c r="I279" s="62" t="s">
        <v>159</v>
      </c>
      <c r="J279" s="78">
        <v>804</v>
      </c>
      <c r="K279" s="79">
        <v>0.6</v>
      </c>
      <c r="L279" s="80">
        <v>0</v>
      </c>
      <c r="M279" s="81">
        <v>0</v>
      </c>
      <c r="N279" s="80">
        <v>155926</v>
      </c>
      <c r="O279" s="80"/>
      <c r="P279" s="81">
        <v>93555.599999999991</v>
      </c>
      <c r="Q279" s="82">
        <v>1.75E-4</v>
      </c>
      <c r="R279" s="83">
        <v>16.372229999999998</v>
      </c>
      <c r="S279" s="80">
        <v>0</v>
      </c>
      <c r="T279" s="81">
        <v>0</v>
      </c>
      <c r="U279" s="81">
        <v>0</v>
      </c>
      <c r="V279" s="84">
        <v>0</v>
      </c>
      <c r="W279" s="85">
        <v>0</v>
      </c>
      <c r="X279" s="62"/>
      <c r="Y279" s="9"/>
      <c r="Z279" s="9"/>
    </row>
    <row r="280" spans="7:26" x14ac:dyDescent="0.3">
      <c r="G280" s="77"/>
      <c r="H280" s="62">
        <v>6</v>
      </c>
      <c r="I280" s="62" t="s">
        <v>76</v>
      </c>
      <c r="J280" s="78">
        <v>804</v>
      </c>
      <c r="K280" s="79">
        <v>0.6</v>
      </c>
      <c r="L280" s="80">
        <v>0</v>
      </c>
      <c r="M280" s="81">
        <v>0</v>
      </c>
      <c r="N280" s="80">
        <v>155926</v>
      </c>
      <c r="O280" s="80"/>
      <c r="P280" s="81">
        <v>93555.599999999991</v>
      </c>
      <c r="Q280" s="82">
        <v>0</v>
      </c>
      <c r="R280" s="83">
        <v>0</v>
      </c>
      <c r="S280" s="80">
        <v>0</v>
      </c>
      <c r="T280" s="81">
        <v>0</v>
      </c>
      <c r="U280" s="81">
        <v>0</v>
      </c>
      <c r="V280" s="84">
        <v>0</v>
      </c>
      <c r="W280" s="85">
        <v>0</v>
      </c>
      <c r="X280" s="62"/>
      <c r="Y280" s="9"/>
      <c r="Z280" s="9"/>
    </row>
    <row r="281" spans="7:26" x14ac:dyDescent="0.3">
      <c r="G281" s="77"/>
      <c r="H281" s="62">
        <v>7</v>
      </c>
      <c r="I281" s="62" t="s">
        <v>9</v>
      </c>
      <c r="J281" s="78">
        <v>804</v>
      </c>
      <c r="K281" s="79">
        <v>1</v>
      </c>
      <c r="L281" s="80">
        <v>0</v>
      </c>
      <c r="M281" s="81">
        <v>0</v>
      </c>
      <c r="N281" s="80">
        <v>155926</v>
      </c>
      <c r="O281" s="80"/>
      <c r="P281" s="81">
        <v>155926</v>
      </c>
      <c r="Q281" s="82">
        <v>1.1900000000000001E-4</v>
      </c>
      <c r="R281" s="83">
        <v>18.555194</v>
      </c>
      <c r="S281" s="80">
        <v>0</v>
      </c>
      <c r="T281" s="81">
        <v>0</v>
      </c>
      <c r="U281" s="81">
        <v>0</v>
      </c>
      <c r="V281" s="84">
        <v>1.27E-4</v>
      </c>
      <c r="W281" s="85">
        <v>0</v>
      </c>
      <c r="X281" s="62"/>
      <c r="Y281" s="9"/>
      <c r="Z281" s="9"/>
    </row>
    <row r="282" spans="7:26" x14ac:dyDescent="0.3">
      <c r="G282" s="77"/>
      <c r="H282" s="62">
        <v>8</v>
      </c>
      <c r="I282" s="62" t="s">
        <v>23</v>
      </c>
      <c r="J282" s="78">
        <v>804</v>
      </c>
      <c r="K282" s="79">
        <v>1</v>
      </c>
      <c r="L282" s="80">
        <v>0</v>
      </c>
      <c r="M282" s="81">
        <v>0</v>
      </c>
      <c r="N282" s="80">
        <v>155926</v>
      </c>
      <c r="O282" s="80"/>
      <c r="P282" s="81">
        <v>155926</v>
      </c>
      <c r="Q282" s="82">
        <v>1.74E-4</v>
      </c>
      <c r="R282" s="83">
        <v>27.131124</v>
      </c>
      <c r="S282" s="80">
        <v>0</v>
      </c>
      <c r="T282" s="81">
        <v>0</v>
      </c>
      <c r="U282" s="81">
        <v>0</v>
      </c>
      <c r="V282" s="84">
        <v>1.8699999999999999E-4</v>
      </c>
      <c r="W282" s="85">
        <v>0</v>
      </c>
      <c r="X282" s="62"/>
      <c r="Y282" s="9"/>
      <c r="Z282" s="9"/>
    </row>
    <row r="283" spans="7:26" x14ac:dyDescent="0.3">
      <c r="G283" s="77"/>
      <c r="H283" s="62">
        <v>9</v>
      </c>
      <c r="I283" s="62" t="s">
        <v>0</v>
      </c>
      <c r="J283" s="78">
        <v>804</v>
      </c>
      <c r="K283" s="79">
        <v>1</v>
      </c>
      <c r="L283" s="80">
        <v>0</v>
      </c>
      <c r="M283" s="81">
        <v>0</v>
      </c>
      <c r="N283" s="80">
        <v>155926</v>
      </c>
      <c r="O283" s="80"/>
      <c r="P283" s="81">
        <v>155926</v>
      </c>
      <c r="Q283" s="82">
        <v>2.4800000000000001E-4</v>
      </c>
      <c r="R283" s="83">
        <v>38.669648000000002</v>
      </c>
      <c r="S283" s="80">
        <v>0</v>
      </c>
      <c r="T283" s="81">
        <v>0</v>
      </c>
      <c r="U283" s="81">
        <v>0</v>
      </c>
      <c r="V283" s="84">
        <v>2.6600000000000001E-4</v>
      </c>
      <c r="W283" s="85">
        <v>0</v>
      </c>
      <c r="X283" s="62"/>
      <c r="Y283" s="9"/>
      <c r="Z283" s="9"/>
    </row>
    <row r="284" spans="7:26" x14ac:dyDescent="0.3">
      <c r="G284" s="77"/>
      <c r="H284" s="62">
        <v>29</v>
      </c>
      <c r="I284" s="62" t="s">
        <v>24</v>
      </c>
      <c r="J284" s="78">
        <v>804</v>
      </c>
      <c r="K284" s="79">
        <v>1</v>
      </c>
      <c r="L284" s="80">
        <v>0</v>
      </c>
      <c r="M284" s="81">
        <v>0</v>
      </c>
      <c r="N284" s="80">
        <v>155926</v>
      </c>
      <c r="O284" s="80"/>
      <c r="P284" s="81">
        <v>155926</v>
      </c>
      <c r="Q284" s="82">
        <v>3.1029999999999999E-3</v>
      </c>
      <c r="R284" s="83">
        <v>483.83837799999998</v>
      </c>
      <c r="S284" s="80">
        <v>0</v>
      </c>
      <c r="T284" s="81">
        <v>0</v>
      </c>
      <c r="U284" s="81">
        <v>0</v>
      </c>
      <c r="V284" s="84">
        <v>3.1029999999999999E-3</v>
      </c>
      <c r="W284" s="85">
        <v>0</v>
      </c>
      <c r="X284" s="62"/>
      <c r="Y284" s="9"/>
      <c r="Z284" s="9"/>
    </row>
    <row r="285" spans="7:26" x14ac:dyDescent="0.3">
      <c r="G285" s="77"/>
      <c r="H285" s="62">
        <v>38</v>
      </c>
      <c r="I285" s="62" t="s">
        <v>12</v>
      </c>
      <c r="J285" s="78">
        <v>804</v>
      </c>
      <c r="K285" s="79">
        <v>1</v>
      </c>
      <c r="L285" s="80">
        <v>0</v>
      </c>
      <c r="M285" s="81">
        <v>0</v>
      </c>
      <c r="N285" s="80">
        <v>155926</v>
      </c>
      <c r="O285" s="80"/>
      <c r="P285" s="81">
        <v>155926</v>
      </c>
      <c r="Q285" s="82">
        <v>9.5000000000000005E-5</v>
      </c>
      <c r="R285" s="83">
        <v>14.81297</v>
      </c>
      <c r="S285" s="80">
        <v>0</v>
      </c>
      <c r="T285" s="81">
        <v>0</v>
      </c>
      <c r="U285" s="81">
        <v>0</v>
      </c>
      <c r="V285" s="84">
        <v>7.8999999999999996E-5</v>
      </c>
      <c r="W285" s="85">
        <v>0</v>
      </c>
      <c r="X285" s="62"/>
      <c r="Y285" s="9"/>
      <c r="Z285" s="9"/>
    </row>
    <row r="286" spans="7:26" x14ac:dyDescent="0.3">
      <c r="G286" s="77"/>
      <c r="H286" s="62">
        <v>55</v>
      </c>
      <c r="I286" s="62" t="s">
        <v>26</v>
      </c>
      <c r="J286" s="78">
        <v>804</v>
      </c>
      <c r="K286" s="79">
        <v>1</v>
      </c>
      <c r="L286" s="80">
        <v>0</v>
      </c>
      <c r="M286" s="81">
        <v>0</v>
      </c>
      <c r="N286" s="80">
        <v>155926</v>
      </c>
      <c r="O286" s="80"/>
      <c r="P286" s="81">
        <v>155926</v>
      </c>
      <c r="Q286" s="82">
        <v>1.4799999999999999E-4</v>
      </c>
      <c r="R286" s="83">
        <v>23.077047999999998</v>
      </c>
      <c r="S286" s="80">
        <v>0</v>
      </c>
      <c r="T286" s="81">
        <v>0</v>
      </c>
      <c r="U286" s="81">
        <v>0</v>
      </c>
      <c r="V286" s="84">
        <v>1.5699999999999999E-4</v>
      </c>
      <c r="W286" s="85">
        <v>0</v>
      </c>
      <c r="X286" s="62"/>
      <c r="Y286" s="9"/>
      <c r="Z286" s="9"/>
    </row>
    <row r="287" spans="7:26" x14ac:dyDescent="0.3">
      <c r="G287" s="77"/>
      <c r="H287" s="62">
        <v>70</v>
      </c>
      <c r="I287" s="62" t="s">
        <v>101</v>
      </c>
      <c r="J287" s="78">
        <v>804</v>
      </c>
      <c r="K287" s="79">
        <v>1</v>
      </c>
      <c r="L287" s="80">
        <v>0</v>
      </c>
      <c r="M287" s="81">
        <v>0</v>
      </c>
      <c r="N287" s="80">
        <v>155926</v>
      </c>
      <c r="O287" s="80"/>
      <c r="P287" s="81">
        <v>155926</v>
      </c>
      <c r="Q287" s="82">
        <v>0</v>
      </c>
      <c r="R287" s="83">
        <v>0</v>
      </c>
      <c r="S287" s="80">
        <v>0</v>
      </c>
      <c r="T287" s="81">
        <v>0</v>
      </c>
      <c r="U287" s="81">
        <v>0</v>
      </c>
      <c r="V287" s="84">
        <v>0</v>
      </c>
      <c r="W287" s="85">
        <v>0</v>
      </c>
      <c r="X287" s="62"/>
      <c r="Y287" s="9"/>
      <c r="Z287" s="9"/>
    </row>
    <row r="288" spans="7:26" x14ac:dyDescent="0.3">
      <c r="G288" s="77"/>
      <c r="H288" s="62">
        <v>71</v>
      </c>
      <c r="I288" s="62" t="s">
        <v>18</v>
      </c>
      <c r="J288" s="78">
        <v>804</v>
      </c>
      <c r="K288" s="79">
        <v>1</v>
      </c>
      <c r="L288" s="80">
        <v>0</v>
      </c>
      <c r="M288" s="81">
        <v>0</v>
      </c>
      <c r="N288" s="80">
        <v>155926</v>
      </c>
      <c r="O288" s="80"/>
      <c r="P288" s="81">
        <v>155926</v>
      </c>
      <c r="Q288" s="82">
        <v>1.0000000000000001E-5</v>
      </c>
      <c r="R288" s="83">
        <v>1.5592600000000001</v>
      </c>
      <c r="S288" s="80">
        <v>0</v>
      </c>
      <c r="T288" s="81">
        <v>0</v>
      </c>
      <c r="U288" s="81">
        <v>0</v>
      </c>
      <c r="V288" s="84">
        <v>1.1E-5</v>
      </c>
      <c r="W288" s="85">
        <v>0</v>
      </c>
      <c r="X288" s="62"/>
      <c r="Y288" s="9"/>
      <c r="Z288" s="9"/>
    </row>
    <row r="289" spans="7:26" x14ac:dyDescent="0.3">
      <c r="G289" s="77"/>
      <c r="H289" s="62">
        <v>72</v>
      </c>
      <c r="I289" s="62" t="s">
        <v>28</v>
      </c>
      <c r="J289" s="78">
        <v>804</v>
      </c>
      <c r="K289" s="79">
        <v>1</v>
      </c>
      <c r="L289" s="80">
        <v>0</v>
      </c>
      <c r="M289" s="81">
        <v>0</v>
      </c>
      <c r="N289" s="80">
        <v>155926</v>
      </c>
      <c r="O289" s="80"/>
      <c r="P289" s="81">
        <v>155926</v>
      </c>
      <c r="Q289" s="82">
        <v>2.9999999999999997E-4</v>
      </c>
      <c r="R289" s="83">
        <v>46.777799999999999</v>
      </c>
      <c r="S289" s="80">
        <v>0</v>
      </c>
      <c r="T289" s="81">
        <v>0</v>
      </c>
      <c r="U289" s="81">
        <v>0</v>
      </c>
      <c r="V289" s="84">
        <v>3.1799999999999998E-4</v>
      </c>
      <c r="W289" s="85">
        <v>0</v>
      </c>
      <c r="X289" s="62"/>
      <c r="Y289" s="9"/>
      <c r="Z289" s="9"/>
    </row>
    <row r="290" spans="7:26" x14ac:dyDescent="0.3">
      <c r="G290" s="77"/>
      <c r="H290" s="62">
        <v>117</v>
      </c>
      <c r="I290" s="62" t="s">
        <v>21</v>
      </c>
      <c r="J290" s="78">
        <v>804</v>
      </c>
      <c r="K290" s="79">
        <v>1</v>
      </c>
      <c r="L290" s="80">
        <v>0</v>
      </c>
      <c r="M290" s="81">
        <v>0</v>
      </c>
      <c r="N290" s="80">
        <v>155926</v>
      </c>
      <c r="O290" s="80"/>
      <c r="P290" s="81">
        <v>155926</v>
      </c>
      <c r="Q290" s="82">
        <v>2.5700000000000001E-4</v>
      </c>
      <c r="R290" s="83">
        <v>40.072982000000003</v>
      </c>
      <c r="S290" s="80">
        <v>0</v>
      </c>
      <c r="T290" s="81">
        <v>0</v>
      </c>
      <c r="U290" s="81">
        <v>0</v>
      </c>
      <c r="V290" s="84">
        <v>2.7300000000000002E-4</v>
      </c>
      <c r="W290" s="85">
        <v>0</v>
      </c>
      <c r="X290" s="62"/>
      <c r="Y290" s="9"/>
      <c r="Z290" s="9"/>
    </row>
    <row r="291" spans="7:26" x14ac:dyDescent="0.3">
      <c r="G291" s="77"/>
      <c r="H291" s="62">
        <v>122</v>
      </c>
      <c r="I291" s="62" t="s">
        <v>96</v>
      </c>
      <c r="J291" s="78">
        <v>804</v>
      </c>
      <c r="K291" s="79">
        <v>1</v>
      </c>
      <c r="L291" s="80">
        <v>0</v>
      </c>
      <c r="M291" s="81">
        <v>0</v>
      </c>
      <c r="N291" s="80">
        <v>155926</v>
      </c>
      <c r="O291" s="80"/>
      <c r="P291" s="81">
        <v>155926</v>
      </c>
      <c r="Q291" s="82">
        <v>0</v>
      </c>
      <c r="R291" s="83">
        <v>0</v>
      </c>
      <c r="S291" s="80">
        <v>0</v>
      </c>
      <c r="T291" s="81">
        <v>0</v>
      </c>
      <c r="U291" s="81">
        <v>0</v>
      </c>
      <c r="V291" s="84">
        <v>0</v>
      </c>
      <c r="W291" s="85">
        <v>0</v>
      </c>
      <c r="X291" s="62"/>
      <c r="Y291" s="9"/>
      <c r="Z291" s="9"/>
    </row>
    <row r="292" spans="7:26" ht="15" thickBot="1" x14ac:dyDescent="0.35">
      <c r="G292" s="86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8"/>
      <c r="X292" s="62"/>
      <c r="Y292" s="9"/>
      <c r="Z292" s="9"/>
    </row>
    <row r="293" spans="7:26" x14ac:dyDescent="0.3">
      <c r="G293" s="62">
        <v>70</v>
      </c>
      <c r="H293" s="62" t="s">
        <v>101</v>
      </c>
      <c r="I293" s="62"/>
      <c r="J293" s="78"/>
      <c r="K293" s="79"/>
      <c r="L293" s="81"/>
      <c r="M293" s="81"/>
      <c r="N293" s="81"/>
      <c r="O293" s="81"/>
      <c r="P293" s="81"/>
      <c r="Q293" s="84"/>
      <c r="R293" s="83">
        <v>76231.874108000004</v>
      </c>
      <c r="S293" s="81"/>
      <c r="T293" s="81"/>
      <c r="U293" s="81"/>
      <c r="V293" s="84"/>
      <c r="W293" s="83">
        <v>-11280.969299999999</v>
      </c>
      <c r="X293" s="89">
        <v>64950.904808000007</v>
      </c>
      <c r="Y293" s="9"/>
      <c r="Z293" s="9"/>
    </row>
    <row r="294" spans="7:26" x14ac:dyDescent="0.3">
      <c r="G294" s="62"/>
      <c r="H294" s="62"/>
      <c r="I294" s="62"/>
      <c r="J294" s="78"/>
      <c r="K294" s="79"/>
      <c r="L294" s="81"/>
      <c r="M294" s="81"/>
      <c r="N294" s="81"/>
      <c r="O294" s="81"/>
      <c r="P294" s="81"/>
      <c r="Q294" s="84"/>
      <c r="R294" s="83"/>
      <c r="S294" s="81"/>
      <c r="T294" s="81"/>
      <c r="U294" s="81"/>
      <c r="V294" s="84"/>
      <c r="W294" s="83"/>
      <c r="X294" s="62"/>
      <c r="Y294" s="9"/>
      <c r="Z294" s="9"/>
    </row>
    <row r="295" spans="7:26" ht="15" thickBot="1" x14ac:dyDescent="0.35">
      <c r="G295" s="62"/>
      <c r="H295" s="62"/>
      <c r="I295" s="62"/>
      <c r="J295" s="63" t="s">
        <v>59</v>
      </c>
      <c r="K295" s="64" t="s">
        <v>60</v>
      </c>
      <c r="L295" s="65" t="s">
        <v>61</v>
      </c>
      <c r="M295" s="65" t="s">
        <v>186</v>
      </c>
      <c r="N295" s="65" t="s">
        <v>62</v>
      </c>
      <c r="O295" s="65" t="s">
        <v>187</v>
      </c>
      <c r="P295" s="65" t="s">
        <v>63</v>
      </c>
      <c r="Q295" s="66" t="s">
        <v>64</v>
      </c>
      <c r="R295" s="67" t="s">
        <v>65</v>
      </c>
      <c r="S295" s="65" t="s">
        <v>66</v>
      </c>
      <c r="T295" s="65" t="s">
        <v>67</v>
      </c>
      <c r="U295" s="65" t="s">
        <v>68</v>
      </c>
      <c r="V295" s="66" t="s">
        <v>69</v>
      </c>
      <c r="W295" s="67" t="s">
        <v>70</v>
      </c>
      <c r="X295" s="62"/>
      <c r="Y295" s="9"/>
      <c r="Z295" s="9"/>
    </row>
    <row r="296" spans="7:26" ht="15.6" x14ac:dyDescent="0.3">
      <c r="G296" s="68">
        <v>73</v>
      </c>
      <c r="H296" s="69" t="s">
        <v>102</v>
      </c>
      <c r="I296" s="70"/>
      <c r="J296" s="71"/>
      <c r="K296" s="72"/>
      <c r="L296" s="73"/>
      <c r="M296" s="73"/>
      <c r="N296" s="73"/>
      <c r="O296" s="73"/>
      <c r="P296" s="73"/>
      <c r="Q296" s="74"/>
      <c r="R296" s="75"/>
      <c r="S296" s="73"/>
      <c r="T296" s="73"/>
      <c r="U296" s="73"/>
      <c r="V296" s="74"/>
      <c r="W296" s="76"/>
      <c r="X296" s="62"/>
      <c r="Y296" s="9"/>
      <c r="Z296" s="9"/>
    </row>
    <row r="297" spans="7:26" x14ac:dyDescent="0.3">
      <c r="G297" s="77"/>
      <c r="H297" s="62">
        <v>1</v>
      </c>
      <c r="I297" s="62" t="s">
        <v>11</v>
      </c>
      <c r="J297" s="78">
        <v>246</v>
      </c>
      <c r="K297" s="79">
        <v>1</v>
      </c>
      <c r="L297" s="80">
        <v>17174169</v>
      </c>
      <c r="M297" s="81">
        <v>2057529</v>
      </c>
      <c r="N297" s="80">
        <v>46125</v>
      </c>
      <c r="O297" s="80"/>
      <c r="P297" s="81">
        <v>15162765</v>
      </c>
      <c r="Q297" s="82">
        <v>2.2769999999999999E-3</v>
      </c>
      <c r="R297" s="83">
        <v>34525.615904999999</v>
      </c>
      <c r="S297" s="80">
        <v>2156408</v>
      </c>
      <c r="T297" s="81">
        <v>8841</v>
      </c>
      <c r="U297" s="81">
        <v>2147567</v>
      </c>
      <c r="V297" s="84">
        <v>1.91E-3</v>
      </c>
      <c r="W297" s="85">
        <v>4101.8529699999999</v>
      </c>
      <c r="X297" s="62"/>
      <c r="Y297" s="9"/>
      <c r="Z297" s="9"/>
    </row>
    <row r="298" spans="7:26" x14ac:dyDescent="0.3">
      <c r="G298" s="77"/>
      <c r="H298" s="62">
        <v>2</v>
      </c>
      <c r="I298" s="62" t="s">
        <v>27</v>
      </c>
      <c r="J298" s="78">
        <v>246</v>
      </c>
      <c r="K298" s="79">
        <v>1</v>
      </c>
      <c r="L298" s="80">
        <v>17174169</v>
      </c>
      <c r="M298" s="81">
        <v>2057529</v>
      </c>
      <c r="N298" s="80">
        <v>46125</v>
      </c>
      <c r="O298" s="80"/>
      <c r="P298" s="81">
        <v>15162765</v>
      </c>
      <c r="Q298" s="82">
        <v>2.6200000000000003E-4</v>
      </c>
      <c r="R298" s="83">
        <v>3972.6444300000003</v>
      </c>
      <c r="S298" s="80">
        <v>2156408</v>
      </c>
      <c r="T298" s="81">
        <v>8841</v>
      </c>
      <c r="U298" s="81">
        <v>2147567</v>
      </c>
      <c r="V298" s="84">
        <v>2.6899999999999998E-4</v>
      </c>
      <c r="W298" s="85">
        <v>577.69552299999998</v>
      </c>
      <c r="X298" s="62"/>
      <c r="Y298" s="9"/>
      <c r="Z298" s="9"/>
    </row>
    <row r="299" spans="7:26" x14ac:dyDescent="0.3">
      <c r="G299" s="77"/>
      <c r="H299" s="62">
        <v>3</v>
      </c>
      <c r="I299" s="62" t="s">
        <v>20</v>
      </c>
      <c r="J299" s="78">
        <v>246</v>
      </c>
      <c r="K299" s="79">
        <v>1</v>
      </c>
      <c r="L299" s="80">
        <v>17174169</v>
      </c>
      <c r="M299" s="81">
        <v>2057529</v>
      </c>
      <c r="N299" s="80">
        <v>46125</v>
      </c>
      <c r="O299" s="80"/>
      <c r="P299" s="81">
        <v>15162765</v>
      </c>
      <c r="Q299" s="82">
        <v>5.7799999999999995E-4</v>
      </c>
      <c r="R299" s="83">
        <v>8764.0781699999989</v>
      </c>
      <c r="S299" s="80">
        <v>2156408</v>
      </c>
      <c r="T299" s="81">
        <v>8841</v>
      </c>
      <c r="U299" s="81">
        <v>2147567</v>
      </c>
      <c r="V299" s="84">
        <v>5.9699999999999998E-4</v>
      </c>
      <c r="W299" s="85">
        <v>1282.097499</v>
      </c>
      <c r="X299" s="62"/>
      <c r="Y299" s="9"/>
      <c r="Z299" s="9"/>
    </row>
    <row r="300" spans="7:26" x14ac:dyDescent="0.3">
      <c r="G300" s="77"/>
      <c r="H300" s="62">
        <v>4</v>
      </c>
      <c r="I300" s="62" t="s">
        <v>10</v>
      </c>
      <c r="J300" s="78">
        <v>246</v>
      </c>
      <c r="K300" s="79">
        <v>0.6</v>
      </c>
      <c r="L300" s="80">
        <v>17174169</v>
      </c>
      <c r="M300" s="81">
        <v>2057529</v>
      </c>
      <c r="N300" s="80">
        <v>46125</v>
      </c>
      <c r="O300" s="80"/>
      <c r="P300" s="81">
        <v>9097659</v>
      </c>
      <c r="Q300" s="82">
        <v>8.5789999999999998E-3</v>
      </c>
      <c r="R300" s="83">
        <v>78048.816561</v>
      </c>
      <c r="S300" s="80">
        <v>2156408</v>
      </c>
      <c r="T300" s="81">
        <v>8841</v>
      </c>
      <c r="U300" s="81">
        <v>1288540.2</v>
      </c>
      <c r="V300" s="84">
        <v>9.2750000000000003E-3</v>
      </c>
      <c r="W300" s="85">
        <v>11951.210354999999</v>
      </c>
      <c r="X300" s="62"/>
      <c r="Y300" s="9"/>
      <c r="Z300" s="9"/>
    </row>
    <row r="301" spans="7:26" x14ac:dyDescent="0.3">
      <c r="G301" s="77"/>
      <c r="H301" s="62">
        <v>136</v>
      </c>
      <c r="I301" s="62" t="s">
        <v>159</v>
      </c>
      <c r="J301" s="78">
        <v>246</v>
      </c>
      <c r="K301" s="79">
        <v>0.6</v>
      </c>
      <c r="L301" s="80">
        <v>17174169</v>
      </c>
      <c r="M301" s="81">
        <v>2057529</v>
      </c>
      <c r="N301" s="80">
        <v>46125</v>
      </c>
      <c r="O301" s="80"/>
      <c r="P301" s="81">
        <v>9097659</v>
      </c>
      <c r="Q301" s="82">
        <v>1.75E-4</v>
      </c>
      <c r="R301" s="83">
        <v>1592.0903249999999</v>
      </c>
      <c r="S301" s="80">
        <v>2156408</v>
      </c>
      <c r="T301" s="81">
        <v>8841</v>
      </c>
      <c r="U301" s="81">
        <v>1288540.2</v>
      </c>
      <c r="V301" s="84">
        <v>0</v>
      </c>
      <c r="W301" s="85">
        <v>0</v>
      </c>
      <c r="X301" s="62"/>
      <c r="Y301" s="9"/>
      <c r="Z301" s="9"/>
    </row>
    <row r="302" spans="7:26" x14ac:dyDescent="0.3">
      <c r="G302" s="77"/>
      <c r="H302" s="62">
        <v>6</v>
      </c>
      <c r="I302" s="62" t="s">
        <v>76</v>
      </c>
      <c r="J302" s="78">
        <v>246</v>
      </c>
      <c r="K302" s="79">
        <v>0.6</v>
      </c>
      <c r="L302" s="80">
        <v>17174169</v>
      </c>
      <c r="M302" s="81">
        <v>2057529</v>
      </c>
      <c r="N302" s="80">
        <v>46125</v>
      </c>
      <c r="O302" s="80"/>
      <c r="P302" s="81">
        <v>9097659</v>
      </c>
      <c r="Q302" s="82">
        <v>0</v>
      </c>
      <c r="R302" s="83">
        <v>0</v>
      </c>
      <c r="S302" s="80">
        <v>2156408</v>
      </c>
      <c r="T302" s="81">
        <v>8841</v>
      </c>
      <c r="U302" s="81">
        <v>1288540.2</v>
      </c>
      <c r="V302" s="84">
        <v>0</v>
      </c>
      <c r="W302" s="85">
        <v>0</v>
      </c>
      <c r="X302" s="62"/>
      <c r="Y302" s="9"/>
      <c r="Z302" s="9"/>
    </row>
    <row r="303" spans="7:26" x14ac:dyDescent="0.3">
      <c r="G303" s="77"/>
      <c r="H303" s="62">
        <v>7</v>
      </c>
      <c r="I303" s="62" t="s">
        <v>9</v>
      </c>
      <c r="J303" s="78">
        <v>246</v>
      </c>
      <c r="K303" s="79">
        <v>1</v>
      </c>
      <c r="L303" s="80">
        <v>17174169</v>
      </c>
      <c r="M303" s="81">
        <v>2057529</v>
      </c>
      <c r="N303" s="80">
        <v>46125</v>
      </c>
      <c r="O303" s="80"/>
      <c r="P303" s="81">
        <v>15162765</v>
      </c>
      <c r="Q303" s="82">
        <v>1.1900000000000001E-4</v>
      </c>
      <c r="R303" s="83">
        <v>1804.3690350000002</v>
      </c>
      <c r="S303" s="80">
        <v>2156408</v>
      </c>
      <c r="T303" s="81">
        <v>8841</v>
      </c>
      <c r="U303" s="81">
        <v>2147567</v>
      </c>
      <c r="V303" s="84">
        <v>1.27E-4</v>
      </c>
      <c r="W303" s="85">
        <v>272.74100900000002</v>
      </c>
      <c r="X303" s="62"/>
      <c r="Y303" s="9"/>
      <c r="Z303" s="9"/>
    </row>
    <row r="304" spans="7:26" x14ac:dyDescent="0.3">
      <c r="G304" s="77"/>
      <c r="H304" s="62">
        <v>8</v>
      </c>
      <c r="I304" s="62" t="s">
        <v>23</v>
      </c>
      <c r="J304" s="78">
        <v>246</v>
      </c>
      <c r="K304" s="79">
        <v>1</v>
      </c>
      <c r="L304" s="80">
        <v>17174169</v>
      </c>
      <c r="M304" s="81">
        <v>2057529</v>
      </c>
      <c r="N304" s="80">
        <v>46125</v>
      </c>
      <c r="O304" s="80"/>
      <c r="P304" s="81">
        <v>15162765</v>
      </c>
      <c r="Q304" s="82">
        <v>1.74E-4</v>
      </c>
      <c r="R304" s="83">
        <v>2638.3211099999999</v>
      </c>
      <c r="S304" s="80">
        <v>2156408</v>
      </c>
      <c r="T304" s="81">
        <v>8841</v>
      </c>
      <c r="U304" s="81">
        <v>2147567</v>
      </c>
      <c r="V304" s="84">
        <v>1.8699999999999999E-4</v>
      </c>
      <c r="W304" s="85">
        <v>401.59502899999995</v>
      </c>
      <c r="X304" s="62"/>
      <c r="Y304" s="9"/>
      <c r="Z304" s="9"/>
    </row>
    <row r="305" spans="7:26" x14ac:dyDescent="0.3">
      <c r="G305" s="77"/>
      <c r="H305" s="62">
        <v>9</v>
      </c>
      <c r="I305" s="62" t="s">
        <v>0</v>
      </c>
      <c r="J305" s="78">
        <v>246</v>
      </c>
      <c r="K305" s="79">
        <v>1</v>
      </c>
      <c r="L305" s="80">
        <v>17174169</v>
      </c>
      <c r="M305" s="81">
        <v>2057529</v>
      </c>
      <c r="N305" s="80">
        <v>46125</v>
      </c>
      <c r="O305" s="80"/>
      <c r="P305" s="81">
        <v>15162765</v>
      </c>
      <c r="Q305" s="82">
        <v>2.4800000000000001E-4</v>
      </c>
      <c r="R305" s="83">
        <v>3760.3657200000002</v>
      </c>
      <c r="S305" s="80">
        <v>2156408</v>
      </c>
      <c r="T305" s="81">
        <v>8841</v>
      </c>
      <c r="U305" s="81">
        <v>2147567</v>
      </c>
      <c r="V305" s="84">
        <v>2.6600000000000001E-4</v>
      </c>
      <c r="W305" s="85">
        <v>571.25282200000004</v>
      </c>
      <c r="X305" s="62"/>
      <c r="Y305" s="9"/>
      <c r="Z305" s="9"/>
    </row>
    <row r="306" spans="7:26" x14ac:dyDescent="0.3">
      <c r="G306" s="77"/>
      <c r="H306" s="62">
        <v>17</v>
      </c>
      <c r="I306" s="62" t="s">
        <v>16</v>
      </c>
      <c r="J306" s="78">
        <v>246</v>
      </c>
      <c r="K306" s="79">
        <v>1</v>
      </c>
      <c r="L306" s="80">
        <v>17174169</v>
      </c>
      <c r="M306" s="81">
        <v>2057529</v>
      </c>
      <c r="N306" s="80">
        <v>46125</v>
      </c>
      <c r="O306" s="80"/>
      <c r="P306" s="81">
        <v>15162765</v>
      </c>
      <c r="Q306" s="82">
        <v>7.0899999999999999E-4</v>
      </c>
      <c r="R306" s="83">
        <v>10750.400385000001</v>
      </c>
      <c r="S306" s="80">
        <v>2156408</v>
      </c>
      <c r="T306" s="81">
        <v>8841</v>
      </c>
      <c r="U306" s="81">
        <v>2147567</v>
      </c>
      <c r="V306" s="84">
        <v>7.5799999999999999E-4</v>
      </c>
      <c r="W306" s="85">
        <v>1627.8557860000001</v>
      </c>
      <c r="X306" s="62"/>
      <c r="Y306" s="9"/>
      <c r="Z306" s="9"/>
    </row>
    <row r="307" spans="7:26" x14ac:dyDescent="0.3">
      <c r="G307" s="77"/>
      <c r="H307" s="62">
        <v>29</v>
      </c>
      <c r="I307" s="62" t="s">
        <v>24</v>
      </c>
      <c r="J307" s="78">
        <v>246</v>
      </c>
      <c r="K307" s="79">
        <v>1</v>
      </c>
      <c r="L307" s="80">
        <v>17174169</v>
      </c>
      <c r="M307" s="81">
        <v>2057529</v>
      </c>
      <c r="N307" s="80">
        <v>46125</v>
      </c>
      <c r="O307" s="80"/>
      <c r="P307" s="81">
        <v>15162765</v>
      </c>
      <c r="Q307" s="82">
        <v>3.1029999999999999E-3</v>
      </c>
      <c r="R307" s="83">
        <v>47050.059795000001</v>
      </c>
      <c r="S307" s="80">
        <v>2156408</v>
      </c>
      <c r="T307" s="81">
        <v>8841</v>
      </c>
      <c r="U307" s="81">
        <v>2147567</v>
      </c>
      <c r="V307" s="84">
        <v>3.1029999999999999E-3</v>
      </c>
      <c r="W307" s="85">
        <v>6663.9004009999999</v>
      </c>
      <c r="X307" s="62"/>
      <c r="Y307" s="9"/>
      <c r="Z307" s="9"/>
    </row>
    <row r="308" spans="7:26" x14ac:dyDescent="0.3">
      <c r="G308" s="77"/>
      <c r="H308" s="62">
        <v>38</v>
      </c>
      <c r="I308" s="62" t="s">
        <v>12</v>
      </c>
      <c r="J308" s="78">
        <v>246</v>
      </c>
      <c r="K308" s="79">
        <v>1</v>
      </c>
      <c r="L308" s="80">
        <v>17174169</v>
      </c>
      <c r="M308" s="81">
        <v>2057529</v>
      </c>
      <c r="N308" s="80">
        <v>46125</v>
      </c>
      <c r="O308" s="80"/>
      <c r="P308" s="81">
        <v>15162765</v>
      </c>
      <c r="Q308" s="82">
        <v>9.5000000000000005E-5</v>
      </c>
      <c r="R308" s="83">
        <v>1440.462675</v>
      </c>
      <c r="S308" s="80">
        <v>2156408</v>
      </c>
      <c r="T308" s="81">
        <v>8841</v>
      </c>
      <c r="U308" s="81">
        <v>2147567</v>
      </c>
      <c r="V308" s="84">
        <v>7.8999999999999996E-5</v>
      </c>
      <c r="W308" s="85">
        <v>169.657793</v>
      </c>
      <c r="X308" s="62"/>
      <c r="Y308" s="9"/>
      <c r="Z308" s="9"/>
    </row>
    <row r="309" spans="7:26" x14ac:dyDescent="0.3">
      <c r="G309" s="77"/>
      <c r="H309" s="62">
        <v>55</v>
      </c>
      <c r="I309" s="62" t="s">
        <v>26</v>
      </c>
      <c r="J309" s="78">
        <v>246</v>
      </c>
      <c r="K309" s="79">
        <v>1</v>
      </c>
      <c r="L309" s="80">
        <v>17174169</v>
      </c>
      <c r="M309" s="81">
        <v>2057529</v>
      </c>
      <c r="N309" s="80">
        <v>46125</v>
      </c>
      <c r="O309" s="80"/>
      <c r="P309" s="81">
        <v>15162765</v>
      </c>
      <c r="Q309" s="82">
        <v>1.4799999999999999E-4</v>
      </c>
      <c r="R309" s="83">
        <v>2244.0892199999998</v>
      </c>
      <c r="S309" s="80">
        <v>2156408</v>
      </c>
      <c r="T309" s="81">
        <v>8841</v>
      </c>
      <c r="U309" s="81">
        <v>2147567</v>
      </c>
      <c r="V309" s="84">
        <v>1.5699999999999999E-4</v>
      </c>
      <c r="W309" s="85">
        <v>337.16801900000002</v>
      </c>
      <c r="X309" s="62"/>
      <c r="Y309" s="9"/>
      <c r="Z309" s="9"/>
    </row>
    <row r="310" spans="7:26" x14ac:dyDescent="0.3">
      <c r="G310" s="77"/>
      <c r="H310" s="62">
        <v>71</v>
      </c>
      <c r="I310" s="62" t="s">
        <v>18</v>
      </c>
      <c r="J310" s="78">
        <v>246</v>
      </c>
      <c r="K310" s="79">
        <v>1</v>
      </c>
      <c r="L310" s="80">
        <v>17174169</v>
      </c>
      <c r="M310" s="81">
        <v>2057529</v>
      </c>
      <c r="N310" s="80">
        <v>46125</v>
      </c>
      <c r="O310" s="80"/>
      <c r="P310" s="81">
        <v>15162765</v>
      </c>
      <c r="Q310" s="82">
        <v>1.0000000000000001E-5</v>
      </c>
      <c r="R310" s="83">
        <v>151.62765000000002</v>
      </c>
      <c r="S310" s="80">
        <v>2156408</v>
      </c>
      <c r="T310" s="81">
        <v>8841</v>
      </c>
      <c r="U310" s="81">
        <v>2147567</v>
      </c>
      <c r="V310" s="84">
        <v>1.1E-5</v>
      </c>
      <c r="W310" s="85">
        <v>23.623237</v>
      </c>
      <c r="X310" s="62"/>
      <c r="Y310" s="9"/>
      <c r="Z310" s="9"/>
    </row>
    <row r="311" spans="7:26" x14ac:dyDescent="0.3">
      <c r="G311" s="77"/>
      <c r="H311" s="62">
        <v>72</v>
      </c>
      <c r="I311" s="62" t="s">
        <v>28</v>
      </c>
      <c r="J311" s="78">
        <v>246</v>
      </c>
      <c r="K311" s="79">
        <v>1</v>
      </c>
      <c r="L311" s="80">
        <v>17174169</v>
      </c>
      <c r="M311" s="81">
        <v>2057529</v>
      </c>
      <c r="N311" s="80">
        <v>46125</v>
      </c>
      <c r="O311" s="80"/>
      <c r="P311" s="81">
        <v>15162765</v>
      </c>
      <c r="Q311" s="82">
        <v>2.9999999999999997E-4</v>
      </c>
      <c r="R311" s="83">
        <v>4548.8294999999998</v>
      </c>
      <c r="S311" s="80">
        <v>2156408</v>
      </c>
      <c r="T311" s="81">
        <v>8841</v>
      </c>
      <c r="U311" s="81">
        <v>2147567</v>
      </c>
      <c r="V311" s="84">
        <v>3.1799999999999998E-4</v>
      </c>
      <c r="W311" s="85">
        <v>682.92630599999995</v>
      </c>
      <c r="X311" s="62"/>
      <c r="Y311" s="9"/>
      <c r="Z311" s="9"/>
    </row>
    <row r="312" spans="7:26" x14ac:dyDescent="0.3">
      <c r="G312" s="77"/>
      <c r="H312" s="62">
        <v>73</v>
      </c>
      <c r="I312" s="62" t="s">
        <v>102</v>
      </c>
      <c r="J312" s="78">
        <v>246</v>
      </c>
      <c r="K312" s="79">
        <v>1</v>
      </c>
      <c r="L312" s="80">
        <v>17174169</v>
      </c>
      <c r="M312" s="81">
        <v>2057529</v>
      </c>
      <c r="N312" s="80">
        <v>46125</v>
      </c>
      <c r="O312" s="80"/>
      <c r="P312" s="81">
        <v>15162765</v>
      </c>
      <c r="Q312" s="82">
        <v>0</v>
      </c>
      <c r="R312" s="83">
        <v>0</v>
      </c>
      <c r="S312" s="80">
        <v>2156408</v>
      </c>
      <c r="T312" s="81">
        <v>8841</v>
      </c>
      <c r="U312" s="81">
        <v>2147567</v>
      </c>
      <c r="V312" s="84">
        <v>0</v>
      </c>
      <c r="W312" s="85">
        <v>0</v>
      </c>
      <c r="X312" s="62"/>
      <c r="Y312" s="9"/>
      <c r="Z312" s="9"/>
    </row>
    <row r="313" spans="7:26" x14ac:dyDescent="0.3">
      <c r="G313" s="77"/>
      <c r="H313" s="62">
        <v>117</v>
      </c>
      <c r="I313" s="62" t="s">
        <v>21</v>
      </c>
      <c r="J313" s="78">
        <v>246</v>
      </c>
      <c r="K313" s="79">
        <v>1</v>
      </c>
      <c r="L313" s="80">
        <v>17174169</v>
      </c>
      <c r="M313" s="81">
        <v>2057529</v>
      </c>
      <c r="N313" s="80">
        <v>46125</v>
      </c>
      <c r="O313" s="80"/>
      <c r="P313" s="81">
        <v>15162765</v>
      </c>
      <c r="Q313" s="82">
        <v>2.5700000000000001E-4</v>
      </c>
      <c r="R313" s="83">
        <v>3896.8306050000001</v>
      </c>
      <c r="S313" s="80">
        <v>2156408</v>
      </c>
      <c r="T313" s="81">
        <v>8841</v>
      </c>
      <c r="U313" s="81">
        <v>2147567</v>
      </c>
      <c r="V313" s="84">
        <v>2.7300000000000002E-4</v>
      </c>
      <c r="W313" s="85">
        <v>586.28579100000002</v>
      </c>
      <c r="X313" s="62"/>
      <c r="Y313" s="9"/>
      <c r="Z313" s="9"/>
    </row>
    <row r="314" spans="7:26" x14ac:dyDescent="0.3">
      <c r="G314" s="77"/>
      <c r="H314" s="62">
        <v>122</v>
      </c>
      <c r="I314" s="62" t="s">
        <v>96</v>
      </c>
      <c r="J314" s="78">
        <v>246</v>
      </c>
      <c r="K314" s="79">
        <v>1</v>
      </c>
      <c r="L314" s="80">
        <v>17174169</v>
      </c>
      <c r="M314" s="81">
        <v>2057529</v>
      </c>
      <c r="N314" s="80">
        <v>46125</v>
      </c>
      <c r="O314" s="80"/>
      <c r="P314" s="81">
        <v>15162765</v>
      </c>
      <c r="Q314" s="82">
        <v>0</v>
      </c>
      <c r="R314" s="83">
        <v>0</v>
      </c>
      <c r="S314" s="80">
        <v>2156408</v>
      </c>
      <c r="T314" s="81">
        <v>8841</v>
      </c>
      <c r="U314" s="81">
        <v>2147567</v>
      </c>
      <c r="V314" s="84">
        <v>0</v>
      </c>
      <c r="W314" s="85">
        <v>0</v>
      </c>
      <c r="X314" s="62"/>
      <c r="Y314" s="9"/>
      <c r="Z314" s="9"/>
    </row>
    <row r="315" spans="7:26" x14ac:dyDescent="0.3">
      <c r="G315" s="77"/>
      <c r="H315" s="62"/>
      <c r="I315" s="62"/>
      <c r="J315" s="78"/>
      <c r="K315" s="79"/>
      <c r="L315" s="81"/>
      <c r="M315" s="81"/>
      <c r="N315" s="81"/>
      <c r="O315" s="81"/>
      <c r="P315" s="81"/>
      <c r="Q315" s="84"/>
      <c r="R315" s="83"/>
      <c r="S315" s="81"/>
      <c r="T315" s="81"/>
      <c r="U315" s="81"/>
      <c r="V315" s="84"/>
      <c r="W315" s="85"/>
      <c r="X315" s="62"/>
      <c r="Y315" s="9"/>
      <c r="Z315" s="9"/>
    </row>
    <row r="316" spans="7:26" ht="15.6" x14ac:dyDescent="0.3">
      <c r="G316" s="90">
        <v>73</v>
      </c>
      <c r="H316" s="91" t="s">
        <v>102</v>
      </c>
      <c r="I316" s="62"/>
      <c r="J316" s="78"/>
      <c r="K316" s="79"/>
      <c r="L316" s="81"/>
      <c r="M316" s="81"/>
      <c r="N316" s="81"/>
      <c r="O316" s="81"/>
      <c r="P316" s="81"/>
      <c r="Q316" s="84"/>
      <c r="R316" s="83"/>
      <c r="S316" s="81"/>
      <c r="T316" s="81"/>
      <c r="U316" s="81"/>
      <c r="V316" s="84"/>
      <c r="W316" s="85"/>
      <c r="X316" s="62"/>
      <c r="Y316" s="9"/>
      <c r="Z316" s="9"/>
    </row>
    <row r="317" spans="7:26" x14ac:dyDescent="0.3">
      <c r="G317" s="77"/>
      <c r="H317" s="62">
        <v>1</v>
      </c>
      <c r="I317" s="62" t="s">
        <v>11</v>
      </c>
      <c r="J317" s="78">
        <v>846</v>
      </c>
      <c r="K317" s="79">
        <v>1</v>
      </c>
      <c r="L317" s="80">
        <v>0</v>
      </c>
      <c r="M317" s="81"/>
      <c r="N317" s="80">
        <v>45352</v>
      </c>
      <c r="O317" s="81">
        <v>64498</v>
      </c>
      <c r="P317" s="81">
        <v>-19146</v>
      </c>
      <c r="Q317" s="82">
        <v>2.2769999999999999E-3</v>
      </c>
      <c r="R317" s="83">
        <v>-43.595441999999998</v>
      </c>
      <c r="S317" s="80">
        <v>0</v>
      </c>
      <c r="T317" s="81">
        <v>0</v>
      </c>
      <c r="U317" s="81">
        <v>0</v>
      </c>
      <c r="V317" s="84">
        <v>1.91E-3</v>
      </c>
      <c r="W317" s="85">
        <v>0</v>
      </c>
      <c r="X317" s="62"/>
      <c r="Y317" s="9"/>
      <c r="Z317" s="9"/>
    </row>
    <row r="318" spans="7:26" x14ac:dyDescent="0.3">
      <c r="G318" s="77"/>
      <c r="H318" s="62">
        <v>2</v>
      </c>
      <c r="I318" s="62" t="s">
        <v>27</v>
      </c>
      <c r="J318" s="78">
        <v>846</v>
      </c>
      <c r="K318" s="79">
        <v>1</v>
      </c>
      <c r="L318" s="80">
        <v>0</v>
      </c>
      <c r="M318" s="81"/>
      <c r="N318" s="80">
        <v>45352</v>
      </c>
      <c r="O318" s="81">
        <v>64498</v>
      </c>
      <c r="P318" s="81">
        <v>-19146</v>
      </c>
      <c r="Q318" s="82">
        <v>2.6200000000000003E-4</v>
      </c>
      <c r="R318" s="83">
        <v>-5.0162520000000006</v>
      </c>
      <c r="S318" s="80">
        <v>0</v>
      </c>
      <c r="T318" s="81">
        <v>0</v>
      </c>
      <c r="U318" s="81">
        <v>0</v>
      </c>
      <c r="V318" s="84">
        <v>2.6899999999999998E-4</v>
      </c>
      <c r="W318" s="85">
        <v>0</v>
      </c>
      <c r="X318" s="62"/>
      <c r="Y318" s="9"/>
      <c r="Z318" s="9"/>
    </row>
    <row r="319" spans="7:26" x14ac:dyDescent="0.3">
      <c r="G319" s="77"/>
      <c r="H319" s="62">
        <v>3</v>
      </c>
      <c r="I319" s="62" t="s">
        <v>20</v>
      </c>
      <c r="J319" s="78">
        <v>846</v>
      </c>
      <c r="K319" s="79">
        <v>1</v>
      </c>
      <c r="L319" s="80">
        <v>0</v>
      </c>
      <c r="M319" s="81"/>
      <c r="N319" s="80">
        <v>45352</v>
      </c>
      <c r="O319" s="81">
        <v>64498</v>
      </c>
      <c r="P319" s="81">
        <v>-19146</v>
      </c>
      <c r="Q319" s="82">
        <v>5.7799999999999995E-4</v>
      </c>
      <c r="R319" s="83">
        <v>-11.066388</v>
      </c>
      <c r="S319" s="80">
        <v>0</v>
      </c>
      <c r="T319" s="81">
        <v>0</v>
      </c>
      <c r="U319" s="81">
        <v>0</v>
      </c>
      <c r="V319" s="84">
        <v>5.9699999999999998E-4</v>
      </c>
      <c r="W319" s="85">
        <v>0</v>
      </c>
      <c r="X319" s="62"/>
      <c r="Y319" s="9"/>
      <c r="Z319" s="9"/>
    </row>
    <row r="320" spans="7:26" x14ac:dyDescent="0.3">
      <c r="G320" s="77"/>
      <c r="H320" s="62">
        <v>4</v>
      </c>
      <c r="I320" s="62" t="s">
        <v>10</v>
      </c>
      <c r="J320" s="78">
        <v>846</v>
      </c>
      <c r="K320" s="79">
        <v>0.6</v>
      </c>
      <c r="L320" s="80">
        <v>0</v>
      </c>
      <c r="M320" s="81"/>
      <c r="N320" s="80">
        <v>45352</v>
      </c>
      <c r="O320" s="81">
        <v>64498</v>
      </c>
      <c r="P320" s="81">
        <v>-11487.6</v>
      </c>
      <c r="Q320" s="82">
        <v>8.5789999999999998E-3</v>
      </c>
      <c r="R320" s="83">
        <v>-98.552120400000007</v>
      </c>
      <c r="S320" s="80">
        <v>0</v>
      </c>
      <c r="T320" s="81">
        <v>0</v>
      </c>
      <c r="U320" s="81">
        <v>0</v>
      </c>
      <c r="V320" s="84">
        <v>9.2750000000000003E-3</v>
      </c>
      <c r="W320" s="85">
        <v>0</v>
      </c>
      <c r="X320" s="62"/>
      <c r="Y320" s="9"/>
      <c r="Z320" s="9"/>
    </row>
    <row r="321" spans="7:26" x14ac:dyDescent="0.3">
      <c r="G321" s="77"/>
      <c r="H321" s="62">
        <v>136</v>
      </c>
      <c r="I321" s="62" t="s">
        <v>159</v>
      </c>
      <c r="J321" s="78">
        <v>846</v>
      </c>
      <c r="K321" s="79">
        <v>0.6</v>
      </c>
      <c r="L321" s="80">
        <v>0</v>
      </c>
      <c r="M321" s="81"/>
      <c r="N321" s="80">
        <v>45352</v>
      </c>
      <c r="O321" s="81">
        <v>64498</v>
      </c>
      <c r="P321" s="81">
        <v>-11487.6</v>
      </c>
      <c r="Q321" s="82">
        <v>1.75E-4</v>
      </c>
      <c r="R321" s="83">
        <v>-2.0103300000000002</v>
      </c>
      <c r="S321" s="80">
        <v>0</v>
      </c>
      <c r="T321" s="81">
        <v>0</v>
      </c>
      <c r="U321" s="81">
        <v>0</v>
      </c>
      <c r="V321" s="84">
        <v>0</v>
      </c>
      <c r="W321" s="85">
        <v>0</v>
      </c>
      <c r="X321" s="62"/>
      <c r="Y321" s="9"/>
      <c r="Z321" s="9"/>
    </row>
    <row r="322" spans="7:26" x14ac:dyDescent="0.3">
      <c r="G322" s="77"/>
      <c r="H322" s="62">
        <v>6</v>
      </c>
      <c r="I322" s="62" t="s">
        <v>76</v>
      </c>
      <c r="J322" s="78">
        <v>846</v>
      </c>
      <c r="K322" s="79">
        <v>0.6</v>
      </c>
      <c r="L322" s="80">
        <v>0</v>
      </c>
      <c r="M322" s="81"/>
      <c r="N322" s="80">
        <v>45352</v>
      </c>
      <c r="O322" s="81">
        <v>64498</v>
      </c>
      <c r="P322" s="81">
        <v>-11487.6</v>
      </c>
      <c r="Q322" s="82">
        <v>0</v>
      </c>
      <c r="R322" s="83">
        <v>0</v>
      </c>
      <c r="S322" s="80">
        <v>0</v>
      </c>
      <c r="T322" s="81">
        <v>0</v>
      </c>
      <c r="U322" s="81">
        <v>0</v>
      </c>
      <c r="V322" s="84">
        <v>0</v>
      </c>
      <c r="W322" s="85">
        <v>0</v>
      </c>
      <c r="X322" s="62"/>
      <c r="Y322" s="9"/>
      <c r="Z322" s="9"/>
    </row>
    <row r="323" spans="7:26" x14ac:dyDescent="0.3">
      <c r="G323" s="77"/>
      <c r="H323" s="62">
        <v>7</v>
      </c>
      <c r="I323" s="62" t="s">
        <v>9</v>
      </c>
      <c r="J323" s="78">
        <v>846</v>
      </c>
      <c r="K323" s="79">
        <v>1</v>
      </c>
      <c r="L323" s="80">
        <v>0</v>
      </c>
      <c r="M323" s="81"/>
      <c r="N323" s="80">
        <v>45352</v>
      </c>
      <c r="O323" s="81">
        <v>64498</v>
      </c>
      <c r="P323" s="81">
        <v>-19146</v>
      </c>
      <c r="Q323" s="82">
        <v>1.1900000000000001E-4</v>
      </c>
      <c r="R323" s="83">
        <v>-2.2783739999999999</v>
      </c>
      <c r="S323" s="80">
        <v>0</v>
      </c>
      <c r="T323" s="81">
        <v>0</v>
      </c>
      <c r="U323" s="81">
        <v>0</v>
      </c>
      <c r="V323" s="84">
        <v>1.27E-4</v>
      </c>
      <c r="W323" s="85">
        <v>0</v>
      </c>
      <c r="X323" s="62"/>
      <c r="Y323" s="9"/>
      <c r="Z323" s="9"/>
    </row>
    <row r="324" spans="7:26" x14ac:dyDescent="0.3">
      <c r="G324" s="77"/>
      <c r="H324" s="62">
        <v>8</v>
      </c>
      <c r="I324" s="62" t="s">
        <v>23</v>
      </c>
      <c r="J324" s="78">
        <v>846</v>
      </c>
      <c r="K324" s="79">
        <v>1</v>
      </c>
      <c r="L324" s="80">
        <v>0</v>
      </c>
      <c r="M324" s="81"/>
      <c r="N324" s="80">
        <v>45352</v>
      </c>
      <c r="O324" s="81">
        <v>64498</v>
      </c>
      <c r="P324" s="81">
        <v>-19146</v>
      </c>
      <c r="Q324" s="82">
        <v>1.74E-4</v>
      </c>
      <c r="R324" s="83">
        <v>-3.331404</v>
      </c>
      <c r="S324" s="80">
        <v>0</v>
      </c>
      <c r="T324" s="81">
        <v>0</v>
      </c>
      <c r="U324" s="81">
        <v>0</v>
      </c>
      <c r="V324" s="84">
        <v>1.8699999999999999E-4</v>
      </c>
      <c r="W324" s="85">
        <v>0</v>
      </c>
      <c r="X324" s="62"/>
      <c r="Y324" s="9"/>
      <c r="Z324" s="9"/>
    </row>
    <row r="325" spans="7:26" x14ac:dyDescent="0.3">
      <c r="G325" s="77"/>
      <c r="H325" s="62">
        <v>9</v>
      </c>
      <c r="I325" s="62" t="s">
        <v>0</v>
      </c>
      <c r="J325" s="78">
        <v>846</v>
      </c>
      <c r="K325" s="79">
        <v>1</v>
      </c>
      <c r="L325" s="80">
        <v>0</v>
      </c>
      <c r="M325" s="81"/>
      <c r="N325" s="80">
        <v>45352</v>
      </c>
      <c r="O325" s="81">
        <v>64498</v>
      </c>
      <c r="P325" s="81">
        <v>-19146</v>
      </c>
      <c r="Q325" s="82">
        <v>2.4800000000000001E-4</v>
      </c>
      <c r="R325" s="83">
        <v>-4.748208</v>
      </c>
      <c r="S325" s="80">
        <v>0</v>
      </c>
      <c r="T325" s="81">
        <v>0</v>
      </c>
      <c r="U325" s="81">
        <v>0</v>
      </c>
      <c r="V325" s="84">
        <v>2.6600000000000001E-4</v>
      </c>
      <c r="W325" s="85">
        <v>0</v>
      </c>
      <c r="X325" s="62"/>
      <c r="Y325" s="9"/>
      <c r="Z325" s="9"/>
    </row>
    <row r="326" spans="7:26" x14ac:dyDescent="0.3">
      <c r="G326" s="77"/>
      <c r="H326" s="62">
        <v>29</v>
      </c>
      <c r="I326" s="62" t="s">
        <v>24</v>
      </c>
      <c r="J326" s="78">
        <v>846</v>
      </c>
      <c r="K326" s="79">
        <v>1</v>
      </c>
      <c r="L326" s="80">
        <v>0</v>
      </c>
      <c r="M326" s="81"/>
      <c r="N326" s="80">
        <v>45352</v>
      </c>
      <c r="O326" s="81">
        <v>64498</v>
      </c>
      <c r="P326" s="81">
        <v>-19146</v>
      </c>
      <c r="Q326" s="82">
        <v>3.1029999999999999E-3</v>
      </c>
      <c r="R326" s="83">
        <v>-59.410038</v>
      </c>
      <c r="S326" s="80">
        <v>0</v>
      </c>
      <c r="T326" s="81">
        <v>0</v>
      </c>
      <c r="U326" s="81">
        <v>0</v>
      </c>
      <c r="V326" s="84">
        <v>3.1029999999999999E-3</v>
      </c>
      <c r="W326" s="85">
        <v>0</v>
      </c>
      <c r="X326" s="62"/>
      <c r="Y326" s="9"/>
      <c r="Z326" s="9"/>
    </row>
    <row r="327" spans="7:26" x14ac:dyDescent="0.3">
      <c r="G327" s="77"/>
      <c r="H327" s="62">
        <v>38</v>
      </c>
      <c r="I327" s="62" t="s">
        <v>12</v>
      </c>
      <c r="J327" s="78">
        <v>846</v>
      </c>
      <c r="K327" s="79">
        <v>1</v>
      </c>
      <c r="L327" s="80">
        <v>0</v>
      </c>
      <c r="M327" s="81"/>
      <c r="N327" s="80">
        <v>45352</v>
      </c>
      <c r="O327" s="81">
        <v>64498</v>
      </c>
      <c r="P327" s="81">
        <v>-19146</v>
      </c>
      <c r="Q327" s="82">
        <v>9.5000000000000005E-5</v>
      </c>
      <c r="R327" s="83">
        <v>-1.8188700000000002</v>
      </c>
      <c r="S327" s="80">
        <v>0</v>
      </c>
      <c r="T327" s="81">
        <v>0</v>
      </c>
      <c r="U327" s="81">
        <v>0</v>
      </c>
      <c r="V327" s="84">
        <v>7.8999999999999996E-5</v>
      </c>
      <c r="W327" s="85">
        <v>0</v>
      </c>
      <c r="X327" s="62"/>
      <c r="Y327" s="9"/>
      <c r="Z327" s="9"/>
    </row>
    <row r="328" spans="7:26" x14ac:dyDescent="0.3">
      <c r="G328" s="77"/>
      <c r="H328" s="62">
        <v>55</v>
      </c>
      <c r="I328" s="62" t="s">
        <v>26</v>
      </c>
      <c r="J328" s="78">
        <v>846</v>
      </c>
      <c r="K328" s="79">
        <v>1</v>
      </c>
      <c r="L328" s="80">
        <v>0</v>
      </c>
      <c r="M328" s="81"/>
      <c r="N328" s="80">
        <v>45352</v>
      </c>
      <c r="O328" s="81">
        <v>64498</v>
      </c>
      <c r="P328" s="81">
        <v>-19146</v>
      </c>
      <c r="Q328" s="82">
        <v>1.4799999999999999E-4</v>
      </c>
      <c r="R328" s="83">
        <v>-2.8336079999999999</v>
      </c>
      <c r="S328" s="80">
        <v>0</v>
      </c>
      <c r="T328" s="81">
        <v>0</v>
      </c>
      <c r="U328" s="81">
        <v>0</v>
      </c>
      <c r="V328" s="84">
        <v>1.5699999999999999E-4</v>
      </c>
      <c r="W328" s="85">
        <v>0</v>
      </c>
      <c r="X328" s="62"/>
      <c r="Y328" s="9"/>
      <c r="Z328" s="9"/>
    </row>
    <row r="329" spans="7:26" x14ac:dyDescent="0.3">
      <c r="G329" s="77"/>
      <c r="H329" s="62">
        <v>71</v>
      </c>
      <c r="I329" s="62" t="s">
        <v>18</v>
      </c>
      <c r="J329" s="78">
        <v>846</v>
      </c>
      <c r="K329" s="79">
        <v>1</v>
      </c>
      <c r="L329" s="80">
        <v>0</v>
      </c>
      <c r="M329" s="81"/>
      <c r="N329" s="80">
        <v>45352</v>
      </c>
      <c r="O329" s="81">
        <v>64498</v>
      </c>
      <c r="P329" s="81">
        <v>-19146</v>
      </c>
      <c r="Q329" s="82">
        <v>1.0000000000000001E-5</v>
      </c>
      <c r="R329" s="83">
        <v>-0.19146000000000002</v>
      </c>
      <c r="S329" s="80">
        <v>0</v>
      </c>
      <c r="T329" s="81">
        <v>0</v>
      </c>
      <c r="U329" s="81">
        <v>0</v>
      </c>
      <c r="V329" s="84">
        <v>1.1E-5</v>
      </c>
      <c r="W329" s="85">
        <v>0</v>
      </c>
      <c r="X329" s="62"/>
      <c r="Y329" s="9"/>
      <c r="Z329" s="9"/>
    </row>
    <row r="330" spans="7:26" x14ac:dyDescent="0.3">
      <c r="G330" s="77"/>
      <c r="H330" s="62">
        <v>72</v>
      </c>
      <c r="I330" s="62" t="s">
        <v>28</v>
      </c>
      <c r="J330" s="78">
        <v>846</v>
      </c>
      <c r="K330" s="79">
        <v>1</v>
      </c>
      <c r="L330" s="80">
        <v>0</v>
      </c>
      <c r="M330" s="81"/>
      <c r="N330" s="80">
        <v>45352</v>
      </c>
      <c r="O330" s="81">
        <v>64498</v>
      </c>
      <c r="P330" s="81">
        <v>-19146</v>
      </c>
      <c r="Q330" s="82">
        <v>2.9999999999999997E-4</v>
      </c>
      <c r="R330" s="83">
        <v>-5.7437999999999994</v>
      </c>
      <c r="S330" s="80">
        <v>0</v>
      </c>
      <c r="T330" s="81">
        <v>0</v>
      </c>
      <c r="U330" s="81">
        <v>0</v>
      </c>
      <c r="V330" s="84">
        <v>3.1799999999999998E-4</v>
      </c>
      <c r="W330" s="85">
        <v>0</v>
      </c>
      <c r="X330" s="62"/>
      <c r="Y330" s="9"/>
      <c r="Z330" s="9"/>
    </row>
    <row r="331" spans="7:26" x14ac:dyDescent="0.3">
      <c r="G331" s="77"/>
      <c r="H331" s="62">
        <v>73</v>
      </c>
      <c r="I331" s="62" t="s">
        <v>102</v>
      </c>
      <c r="J331" s="78">
        <v>846</v>
      </c>
      <c r="K331" s="79">
        <v>1</v>
      </c>
      <c r="L331" s="80">
        <v>0</v>
      </c>
      <c r="M331" s="81"/>
      <c r="N331" s="80">
        <v>45352</v>
      </c>
      <c r="O331" s="81">
        <v>64498</v>
      </c>
      <c r="P331" s="81">
        <v>-19146</v>
      </c>
      <c r="Q331" s="82">
        <v>0</v>
      </c>
      <c r="R331" s="83">
        <v>0</v>
      </c>
      <c r="S331" s="80">
        <v>0</v>
      </c>
      <c r="T331" s="81">
        <v>0</v>
      </c>
      <c r="U331" s="81">
        <v>0</v>
      </c>
      <c r="V331" s="84">
        <v>0</v>
      </c>
      <c r="W331" s="85">
        <v>0</v>
      </c>
      <c r="X331" s="62"/>
      <c r="Y331" s="9"/>
      <c r="Z331" s="9"/>
    </row>
    <row r="332" spans="7:26" x14ac:dyDescent="0.3">
      <c r="G332" s="77"/>
      <c r="H332" s="62">
        <v>117</v>
      </c>
      <c r="I332" s="62" t="s">
        <v>21</v>
      </c>
      <c r="J332" s="78">
        <v>846</v>
      </c>
      <c r="K332" s="79">
        <v>1</v>
      </c>
      <c r="L332" s="80">
        <v>0</v>
      </c>
      <c r="M332" s="81"/>
      <c r="N332" s="80">
        <v>45352</v>
      </c>
      <c r="O332" s="81">
        <v>64498</v>
      </c>
      <c r="P332" s="81">
        <v>-19146</v>
      </c>
      <c r="Q332" s="82">
        <v>2.5700000000000001E-4</v>
      </c>
      <c r="R332" s="83">
        <v>-4.9205220000000001</v>
      </c>
      <c r="S332" s="80">
        <v>0</v>
      </c>
      <c r="T332" s="81">
        <v>0</v>
      </c>
      <c r="U332" s="81">
        <v>0</v>
      </c>
      <c r="V332" s="84">
        <v>2.7300000000000002E-4</v>
      </c>
      <c r="W332" s="85">
        <v>0</v>
      </c>
      <c r="X332" s="62"/>
      <c r="Y332" s="9"/>
      <c r="Z332" s="9"/>
    </row>
    <row r="333" spans="7:26" x14ac:dyDescent="0.3">
      <c r="G333" s="77"/>
      <c r="H333" s="62">
        <v>122</v>
      </c>
      <c r="I333" s="62" t="s">
        <v>96</v>
      </c>
      <c r="J333" s="78">
        <v>846</v>
      </c>
      <c r="K333" s="79">
        <v>1</v>
      </c>
      <c r="L333" s="80">
        <v>0</v>
      </c>
      <c r="M333" s="81"/>
      <c r="N333" s="80">
        <v>45352</v>
      </c>
      <c r="O333" s="81">
        <v>64498</v>
      </c>
      <c r="P333" s="81">
        <v>-19146</v>
      </c>
      <c r="Q333" s="82">
        <v>0</v>
      </c>
      <c r="R333" s="83">
        <v>0</v>
      </c>
      <c r="S333" s="80">
        <v>0</v>
      </c>
      <c r="T333" s="81">
        <v>0</v>
      </c>
      <c r="U333" s="81">
        <v>0</v>
      </c>
      <c r="V333" s="84">
        <v>0</v>
      </c>
      <c r="W333" s="85">
        <v>0</v>
      </c>
      <c r="X333" s="62"/>
      <c r="Y333" s="9"/>
      <c r="Z333" s="9"/>
    </row>
    <row r="334" spans="7:26" ht="15" thickBot="1" x14ac:dyDescent="0.35">
      <c r="G334" s="86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93"/>
      <c r="X334" s="89"/>
      <c r="Y334" s="9"/>
      <c r="Z334" s="9"/>
    </row>
    <row r="335" spans="7:26" x14ac:dyDescent="0.3">
      <c r="G335" s="62">
        <v>73</v>
      </c>
      <c r="H335" s="62" t="s">
        <v>102</v>
      </c>
      <c r="I335" s="62"/>
      <c r="J335" s="78"/>
      <c r="K335" s="79"/>
      <c r="L335" s="81"/>
      <c r="M335" s="81"/>
      <c r="N335" s="81"/>
      <c r="O335" s="81"/>
      <c r="P335" s="81"/>
      <c r="Q335" s="84"/>
      <c r="R335" s="83">
        <v>204943.08426960002</v>
      </c>
      <c r="S335" s="81"/>
      <c r="T335" s="81"/>
      <c r="U335" s="81"/>
      <c r="V335" s="84"/>
      <c r="W335" s="83">
        <v>29249.862539999998</v>
      </c>
      <c r="X335" s="89">
        <v>234192.94680960002</v>
      </c>
      <c r="Y335" s="9"/>
      <c r="Z335" s="9"/>
    </row>
    <row r="336" spans="7:26" x14ac:dyDescent="0.3">
      <c r="G336" s="62"/>
      <c r="H336" s="62"/>
      <c r="I336" s="62"/>
      <c r="J336" s="78"/>
      <c r="K336" s="79"/>
      <c r="L336" s="81"/>
      <c r="M336" s="81"/>
      <c r="N336" s="81"/>
      <c r="O336" s="81"/>
      <c r="P336" s="81"/>
      <c r="Q336" s="84"/>
      <c r="R336" s="83"/>
      <c r="S336" s="81"/>
      <c r="T336" s="81"/>
      <c r="U336" s="81"/>
      <c r="V336" s="84"/>
      <c r="W336" s="83"/>
      <c r="X336" s="62"/>
      <c r="Y336" s="9"/>
      <c r="Z336" s="9"/>
    </row>
    <row r="337" spans="7:26" ht="15" thickBot="1" x14ac:dyDescent="0.35">
      <c r="G337" s="62"/>
      <c r="H337" s="62"/>
      <c r="I337" s="62"/>
      <c r="J337" s="63" t="s">
        <v>59</v>
      </c>
      <c r="K337" s="64" t="s">
        <v>60</v>
      </c>
      <c r="L337" s="65" t="s">
        <v>61</v>
      </c>
      <c r="M337" s="65" t="s">
        <v>186</v>
      </c>
      <c r="N337" s="65" t="s">
        <v>62</v>
      </c>
      <c r="O337" s="65" t="s">
        <v>187</v>
      </c>
      <c r="P337" s="65" t="s">
        <v>63</v>
      </c>
      <c r="Q337" s="66" t="s">
        <v>64</v>
      </c>
      <c r="R337" s="67" t="s">
        <v>65</v>
      </c>
      <c r="S337" s="65" t="s">
        <v>66</v>
      </c>
      <c r="T337" s="65" t="s">
        <v>67</v>
      </c>
      <c r="U337" s="65" t="s">
        <v>68</v>
      </c>
      <c r="V337" s="66" t="s">
        <v>69</v>
      </c>
      <c r="W337" s="67" t="s">
        <v>70</v>
      </c>
      <c r="X337" s="62"/>
      <c r="Y337" s="9"/>
      <c r="Z337" s="9"/>
    </row>
    <row r="338" spans="7:26" ht="15.6" x14ac:dyDescent="0.3">
      <c r="G338" s="68">
        <v>74</v>
      </c>
      <c r="H338" s="69" t="s">
        <v>103</v>
      </c>
      <c r="I338" s="70"/>
      <c r="J338" s="71"/>
      <c r="K338" s="72"/>
      <c r="L338" s="73"/>
      <c r="M338" s="73"/>
      <c r="N338" s="73"/>
      <c r="O338" s="73"/>
      <c r="P338" s="73"/>
      <c r="Q338" s="74"/>
      <c r="R338" s="75"/>
      <c r="S338" s="73"/>
      <c r="T338" s="73"/>
      <c r="U338" s="73"/>
      <c r="V338" s="74"/>
      <c r="W338" s="76"/>
      <c r="X338" s="62"/>
      <c r="Y338" s="9"/>
      <c r="Z338" s="9"/>
    </row>
    <row r="339" spans="7:26" x14ac:dyDescent="0.3">
      <c r="G339" s="77"/>
      <c r="H339" s="62">
        <v>1</v>
      </c>
      <c r="I339" s="62" t="s">
        <v>11</v>
      </c>
      <c r="J339" s="78">
        <v>251</v>
      </c>
      <c r="K339" s="79">
        <v>1</v>
      </c>
      <c r="L339" s="80">
        <v>36598341</v>
      </c>
      <c r="M339" s="81">
        <v>3991243</v>
      </c>
      <c r="N339" s="80">
        <v>34214</v>
      </c>
      <c r="O339" s="80"/>
      <c r="P339" s="81">
        <v>32641312</v>
      </c>
      <c r="Q339" s="82">
        <v>2.2769999999999999E-3</v>
      </c>
      <c r="R339" s="83">
        <v>74324.267424000005</v>
      </c>
      <c r="S339" s="80">
        <v>64745</v>
      </c>
      <c r="T339" s="81">
        <v>985660</v>
      </c>
      <c r="U339" s="81">
        <v>-920915</v>
      </c>
      <c r="V339" s="84">
        <v>1.91E-3</v>
      </c>
      <c r="W339" s="85">
        <v>-1758.9476500000001</v>
      </c>
      <c r="X339" s="62"/>
      <c r="Y339" s="9"/>
      <c r="Z339" s="9"/>
    </row>
    <row r="340" spans="7:26" x14ac:dyDescent="0.3">
      <c r="G340" s="77"/>
      <c r="H340" s="62">
        <v>2</v>
      </c>
      <c r="I340" s="62" t="s">
        <v>27</v>
      </c>
      <c r="J340" s="78">
        <v>251</v>
      </c>
      <c r="K340" s="79">
        <v>1</v>
      </c>
      <c r="L340" s="80">
        <v>36598341</v>
      </c>
      <c r="M340" s="81">
        <v>3991243</v>
      </c>
      <c r="N340" s="80">
        <v>34214</v>
      </c>
      <c r="O340" s="80"/>
      <c r="P340" s="81">
        <v>32641312</v>
      </c>
      <c r="Q340" s="82">
        <v>2.6200000000000003E-4</v>
      </c>
      <c r="R340" s="83">
        <v>8552.0237440000001</v>
      </c>
      <c r="S340" s="80">
        <v>64745</v>
      </c>
      <c r="T340" s="81">
        <v>985660</v>
      </c>
      <c r="U340" s="81">
        <v>-920915</v>
      </c>
      <c r="V340" s="84">
        <v>2.6899999999999998E-4</v>
      </c>
      <c r="W340" s="85">
        <v>-247.72613499999997</v>
      </c>
      <c r="X340" s="62"/>
      <c r="Y340" s="9"/>
      <c r="Z340" s="9"/>
    </row>
    <row r="341" spans="7:26" x14ac:dyDescent="0.3">
      <c r="G341" s="77"/>
      <c r="H341" s="62">
        <v>3</v>
      </c>
      <c r="I341" s="62" t="s">
        <v>20</v>
      </c>
      <c r="J341" s="78">
        <v>251</v>
      </c>
      <c r="K341" s="79">
        <v>1</v>
      </c>
      <c r="L341" s="80">
        <v>36598341</v>
      </c>
      <c r="M341" s="81">
        <v>3991243</v>
      </c>
      <c r="N341" s="80">
        <v>34214</v>
      </c>
      <c r="O341" s="80"/>
      <c r="P341" s="81">
        <v>32641312</v>
      </c>
      <c r="Q341" s="82">
        <v>5.7799999999999995E-4</v>
      </c>
      <c r="R341" s="83">
        <v>18866.678335999997</v>
      </c>
      <c r="S341" s="80">
        <v>64745</v>
      </c>
      <c r="T341" s="81">
        <v>985660</v>
      </c>
      <c r="U341" s="81">
        <v>-920915</v>
      </c>
      <c r="V341" s="84">
        <v>5.9699999999999998E-4</v>
      </c>
      <c r="W341" s="85">
        <v>-549.78625499999998</v>
      </c>
      <c r="X341" s="62"/>
      <c r="Y341" s="9"/>
      <c r="Z341" s="9"/>
    </row>
    <row r="342" spans="7:26" x14ac:dyDescent="0.3">
      <c r="G342" s="77"/>
      <c r="H342" s="62">
        <v>4</v>
      </c>
      <c r="I342" s="62" t="s">
        <v>10</v>
      </c>
      <c r="J342" s="78">
        <v>251</v>
      </c>
      <c r="K342" s="79">
        <v>0.6</v>
      </c>
      <c r="L342" s="80">
        <v>36598341</v>
      </c>
      <c r="M342" s="81">
        <v>3991243</v>
      </c>
      <c r="N342" s="80">
        <v>34214</v>
      </c>
      <c r="O342" s="80"/>
      <c r="P342" s="81">
        <v>19584787.199999999</v>
      </c>
      <c r="Q342" s="82">
        <v>8.5789999999999998E-3</v>
      </c>
      <c r="R342" s="83">
        <v>168017.88938879999</v>
      </c>
      <c r="S342" s="80">
        <v>64745</v>
      </c>
      <c r="T342" s="81">
        <v>985660</v>
      </c>
      <c r="U342" s="81">
        <v>-552549</v>
      </c>
      <c r="V342" s="84">
        <v>9.2750000000000003E-3</v>
      </c>
      <c r="W342" s="85">
        <v>-5124.8919750000005</v>
      </c>
      <c r="X342" s="62"/>
      <c r="Y342" s="9"/>
      <c r="Z342" s="9"/>
    </row>
    <row r="343" spans="7:26" x14ac:dyDescent="0.3">
      <c r="G343" s="77"/>
      <c r="H343" s="62">
        <v>136</v>
      </c>
      <c r="I343" s="62" t="s">
        <v>159</v>
      </c>
      <c r="J343" s="78">
        <v>251</v>
      </c>
      <c r="K343" s="79">
        <v>0.6</v>
      </c>
      <c r="L343" s="80">
        <v>36598341</v>
      </c>
      <c r="M343" s="81">
        <v>3991243</v>
      </c>
      <c r="N343" s="80">
        <v>34214</v>
      </c>
      <c r="O343" s="80"/>
      <c r="P343" s="81">
        <v>19584787.199999999</v>
      </c>
      <c r="Q343" s="82">
        <v>1.75E-4</v>
      </c>
      <c r="R343" s="83">
        <v>3427.3377599999999</v>
      </c>
      <c r="S343" s="80">
        <v>64745</v>
      </c>
      <c r="T343" s="81">
        <v>985660</v>
      </c>
      <c r="U343" s="81">
        <v>-552549</v>
      </c>
      <c r="V343" s="84">
        <v>0</v>
      </c>
      <c r="W343" s="85">
        <v>0</v>
      </c>
      <c r="X343" s="62"/>
      <c r="Y343" s="9"/>
      <c r="Z343" s="9"/>
    </row>
    <row r="344" spans="7:26" x14ac:dyDescent="0.3">
      <c r="G344" s="77"/>
      <c r="H344" s="62">
        <v>6</v>
      </c>
      <c r="I344" s="62" t="s">
        <v>76</v>
      </c>
      <c r="J344" s="78">
        <v>251</v>
      </c>
      <c r="K344" s="79">
        <v>0.6</v>
      </c>
      <c r="L344" s="80">
        <v>36598341</v>
      </c>
      <c r="M344" s="81">
        <v>3991243</v>
      </c>
      <c r="N344" s="80">
        <v>34214</v>
      </c>
      <c r="O344" s="80"/>
      <c r="P344" s="81">
        <v>19584787.199999999</v>
      </c>
      <c r="Q344" s="82">
        <v>0</v>
      </c>
      <c r="R344" s="83">
        <v>0</v>
      </c>
      <c r="S344" s="80">
        <v>64745</v>
      </c>
      <c r="T344" s="81">
        <v>985660</v>
      </c>
      <c r="U344" s="81">
        <v>-552549</v>
      </c>
      <c r="V344" s="84">
        <v>0</v>
      </c>
      <c r="W344" s="85">
        <v>0</v>
      </c>
      <c r="X344" s="62"/>
      <c r="Y344" s="9"/>
      <c r="Z344" s="9"/>
    </row>
    <row r="345" spans="7:26" x14ac:dyDescent="0.3">
      <c r="G345" s="77"/>
      <c r="H345" s="62">
        <v>7</v>
      </c>
      <c r="I345" s="62" t="s">
        <v>9</v>
      </c>
      <c r="J345" s="78">
        <v>251</v>
      </c>
      <c r="K345" s="79">
        <v>1</v>
      </c>
      <c r="L345" s="80">
        <v>36598341</v>
      </c>
      <c r="M345" s="81">
        <v>3991243</v>
      </c>
      <c r="N345" s="80">
        <v>34214</v>
      </c>
      <c r="O345" s="80"/>
      <c r="P345" s="81">
        <v>32641312</v>
      </c>
      <c r="Q345" s="82">
        <v>1.1900000000000001E-4</v>
      </c>
      <c r="R345" s="83">
        <v>3884.3161280000004</v>
      </c>
      <c r="S345" s="80">
        <v>64745</v>
      </c>
      <c r="T345" s="81">
        <v>985660</v>
      </c>
      <c r="U345" s="81">
        <v>-920915</v>
      </c>
      <c r="V345" s="84">
        <v>1.27E-4</v>
      </c>
      <c r="W345" s="85">
        <v>-116.956205</v>
      </c>
      <c r="X345" s="62"/>
      <c r="Y345" s="9"/>
      <c r="Z345" s="9"/>
    </row>
    <row r="346" spans="7:26" x14ac:dyDescent="0.3">
      <c r="G346" s="77"/>
      <c r="H346" s="62">
        <v>8</v>
      </c>
      <c r="I346" s="62" t="s">
        <v>23</v>
      </c>
      <c r="J346" s="78">
        <v>251</v>
      </c>
      <c r="K346" s="79">
        <v>1</v>
      </c>
      <c r="L346" s="80">
        <v>36598341</v>
      </c>
      <c r="M346" s="81">
        <v>3991243</v>
      </c>
      <c r="N346" s="80">
        <v>34214</v>
      </c>
      <c r="O346" s="80"/>
      <c r="P346" s="81">
        <v>32641312</v>
      </c>
      <c r="Q346" s="82">
        <v>1.74E-4</v>
      </c>
      <c r="R346" s="83">
        <v>5679.5882879999999</v>
      </c>
      <c r="S346" s="80">
        <v>64745</v>
      </c>
      <c r="T346" s="81">
        <v>985660</v>
      </c>
      <c r="U346" s="81">
        <v>-920915</v>
      </c>
      <c r="V346" s="84">
        <v>1.8699999999999999E-4</v>
      </c>
      <c r="W346" s="85">
        <v>-172.211105</v>
      </c>
      <c r="X346" s="62"/>
      <c r="Y346" s="9"/>
      <c r="Z346" s="9"/>
    </row>
    <row r="347" spans="7:26" x14ac:dyDescent="0.3">
      <c r="G347" s="77"/>
      <c r="H347" s="62">
        <v>9</v>
      </c>
      <c r="I347" s="62" t="s">
        <v>0</v>
      </c>
      <c r="J347" s="78">
        <v>251</v>
      </c>
      <c r="K347" s="79">
        <v>1</v>
      </c>
      <c r="L347" s="80">
        <v>36598341</v>
      </c>
      <c r="M347" s="81">
        <v>3991243</v>
      </c>
      <c r="N347" s="80">
        <v>34214</v>
      </c>
      <c r="O347" s="80"/>
      <c r="P347" s="81">
        <v>32641312</v>
      </c>
      <c r="Q347" s="82">
        <v>2.4800000000000001E-4</v>
      </c>
      <c r="R347" s="83">
        <v>8095.045376</v>
      </c>
      <c r="S347" s="80">
        <v>64745</v>
      </c>
      <c r="T347" s="81">
        <v>985660</v>
      </c>
      <c r="U347" s="81">
        <v>-920915</v>
      </c>
      <c r="V347" s="84">
        <v>2.6600000000000001E-4</v>
      </c>
      <c r="W347" s="85">
        <v>-244.96339</v>
      </c>
      <c r="X347" s="62"/>
      <c r="Y347" s="9"/>
      <c r="Z347" s="9"/>
    </row>
    <row r="348" spans="7:26" x14ac:dyDescent="0.3">
      <c r="G348" s="77"/>
      <c r="H348" s="62">
        <v>17</v>
      </c>
      <c r="I348" s="62" t="s">
        <v>16</v>
      </c>
      <c r="J348" s="78">
        <v>251</v>
      </c>
      <c r="K348" s="79">
        <v>1</v>
      </c>
      <c r="L348" s="80">
        <v>36598341</v>
      </c>
      <c r="M348" s="81">
        <v>3991243</v>
      </c>
      <c r="N348" s="80">
        <v>34214</v>
      </c>
      <c r="O348" s="80"/>
      <c r="P348" s="81">
        <v>32641312</v>
      </c>
      <c r="Q348" s="82">
        <v>7.0899999999999999E-4</v>
      </c>
      <c r="R348" s="83">
        <v>23142.690208</v>
      </c>
      <c r="S348" s="80">
        <v>64745</v>
      </c>
      <c r="T348" s="81">
        <v>985660</v>
      </c>
      <c r="U348" s="81">
        <v>-920915</v>
      </c>
      <c r="V348" s="84">
        <v>7.5799999999999999E-4</v>
      </c>
      <c r="W348" s="85">
        <v>-698.05357000000004</v>
      </c>
      <c r="X348" s="62"/>
      <c r="Y348" s="9"/>
      <c r="Z348" s="9"/>
    </row>
    <row r="349" spans="7:26" x14ac:dyDescent="0.3">
      <c r="G349" s="77"/>
      <c r="H349" s="62">
        <v>29</v>
      </c>
      <c r="I349" s="62" t="s">
        <v>24</v>
      </c>
      <c r="J349" s="78">
        <v>251</v>
      </c>
      <c r="K349" s="79">
        <v>1</v>
      </c>
      <c r="L349" s="80">
        <v>36598341</v>
      </c>
      <c r="M349" s="81">
        <v>3991243</v>
      </c>
      <c r="N349" s="80">
        <v>34214</v>
      </c>
      <c r="O349" s="80"/>
      <c r="P349" s="81">
        <v>32641312</v>
      </c>
      <c r="Q349" s="82">
        <v>3.1029999999999999E-3</v>
      </c>
      <c r="R349" s="83">
        <v>101285.991136</v>
      </c>
      <c r="S349" s="80">
        <v>64745</v>
      </c>
      <c r="T349" s="81">
        <v>985660</v>
      </c>
      <c r="U349" s="81">
        <v>-920915</v>
      </c>
      <c r="V349" s="84">
        <v>3.1029999999999999E-3</v>
      </c>
      <c r="W349" s="85">
        <v>-2857.5992449999999</v>
      </c>
      <c r="X349" s="62"/>
      <c r="Y349" s="9"/>
      <c r="Z349" s="9"/>
    </row>
    <row r="350" spans="7:26" x14ac:dyDescent="0.3">
      <c r="G350" s="77"/>
      <c r="H350" s="62">
        <v>38</v>
      </c>
      <c r="I350" s="62" t="s">
        <v>12</v>
      </c>
      <c r="J350" s="78">
        <v>251</v>
      </c>
      <c r="K350" s="79">
        <v>1</v>
      </c>
      <c r="L350" s="80">
        <v>36598341</v>
      </c>
      <c r="M350" s="81">
        <v>3991243</v>
      </c>
      <c r="N350" s="80">
        <v>34214</v>
      </c>
      <c r="O350" s="80"/>
      <c r="P350" s="81">
        <v>32641312</v>
      </c>
      <c r="Q350" s="82">
        <v>9.5000000000000005E-5</v>
      </c>
      <c r="R350" s="83">
        <v>3100.9246400000002</v>
      </c>
      <c r="S350" s="80">
        <v>64745</v>
      </c>
      <c r="T350" s="81">
        <v>985660</v>
      </c>
      <c r="U350" s="81">
        <v>-920915</v>
      </c>
      <c r="V350" s="84">
        <v>7.8999999999999996E-5</v>
      </c>
      <c r="W350" s="85">
        <v>-72.752285000000001</v>
      </c>
      <c r="X350" s="62"/>
      <c r="Y350" s="9"/>
      <c r="Z350" s="9"/>
    </row>
    <row r="351" spans="7:26" x14ac:dyDescent="0.3">
      <c r="G351" s="77"/>
      <c r="H351" s="62">
        <v>55</v>
      </c>
      <c r="I351" s="62" t="s">
        <v>26</v>
      </c>
      <c r="J351" s="78">
        <v>251</v>
      </c>
      <c r="K351" s="79">
        <v>1</v>
      </c>
      <c r="L351" s="80">
        <v>36598341</v>
      </c>
      <c r="M351" s="81">
        <v>3991243</v>
      </c>
      <c r="N351" s="80">
        <v>34214</v>
      </c>
      <c r="O351" s="80"/>
      <c r="P351" s="81">
        <v>32641312</v>
      </c>
      <c r="Q351" s="82">
        <v>1.4799999999999999E-4</v>
      </c>
      <c r="R351" s="83">
        <v>4830.9141759999993</v>
      </c>
      <c r="S351" s="80">
        <v>64745</v>
      </c>
      <c r="T351" s="81">
        <v>985660</v>
      </c>
      <c r="U351" s="81">
        <v>-920915</v>
      </c>
      <c r="V351" s="84">
        <v>1.5699999999999999E-4</v>
      </c>
      <c r="W351" s="85">
        <v>-144.58365499999999</v>
      </c>
      <c r="X351" s="62"/>
      <c r="Y351" s="9"/>
      <c r="Z351" s="9"/>
    </row>
    <row r="352" spans="7:26" x14ac:dyDescent="0.3">
      <c r="G352" s="77"/>
      <c r="H352" s="62">
        <v>71</v>
      </c>
      <c r="I352" s="62" t="s">
        <v>18</v>
      </c>
      <c r="J352" s="78">
        <v>251</v>
      </c>
      <c r="K352" s="79">
        <v>1</v>
      </c>
      <c r="L352" s="80">
        <v>36598341</v>
      </c>
      <c r="M352" s="81">
        <v>3991243</v>
      </c>
      <c r="N352" s="80">
        <v>34214</v>
      </c>
      <c r="O352" s="80"/>
      <c r="P352" s="81">
        <v>32641312</v>
      </c>
      <c r="Q352" s="82">
        <v>1.0000000000000001E-5</v>
      </c>
      <c r="R352" s="83">
        <v>326.41312000000005</v>
      </c>
      <c r="S352" s="80">
        <v>64745</v>
      </c>
      <c r="T352" s="81">
        <v>985660</v>
      </c>
      <c r="U352" s="81">
        <v>-920915</v>
      </c>
      <c r="V352" s="84">
        <v>1.1E-5</v>
      </c>
      <c r="W352" s="85">
        <v>-10.130065</v>
      </c>
      <c r="X352" s="62"/>
      <c r="Y352" s="9"/>
      <c r="Z352" s="9"/>
    </row>
    <row r="353" spans="7:26" x14ac:dyDescent="0.3">
      <c r="G353" s="77"/>
      <c r="H353" s="62">
        <v>72</v>
      </c>
      <c r="I353" s="62" t="s">
        <v>28</v>
      </c>
      <c r="J353" s="78">
        <v>251</v>
      </c>
      <c r="K353" s="79">
        <v>1</v>
      </c>
      <c r="L353" s="80">
        <v>36598341</v>
      </c>
      <c r="M353" s="81">
        <v>3991243</v>
      </c>
      <c r="N353" s="80">
        <v>34214</v>
      </c>
      <c r="O353" s="80"/>
      <c r="P353" s="81">
        <v>32641312</v>
      </c>
      <c r="Q353" s="82">
        <v>2.9999999999999997E-4</v>
      </c>
      <c r="R353" s="83">
        <v>9792.3935999999994</v>
      </c>
      <c r="S353" s="80">
        <v>64745</v>
      </c>
      <c r="T353" s="81">
        <v>985660</v>
      </c>
      <c r="U353" s="81">
        <v>-920915</v>
      </c>
      <c r="V353" s="84">
        <v>3.1799999999999998E-4</v>
      </c>
      <c r="W353" s="85">
        <v>-292.85096999999996</v>
      </c>
      <c r="X353" s="62"/>
      <c r="Y353" s="9"/>
      <c r="Z353" s="9"/>
    </row>
    <row r="354" spans="7:26" x14ac:dyDescent="0.3">
      <c r="G354" s="77"/>
      <c r="H354" s="62">
        <v>74</v>
      </c>
      <c r="I354" s="62" t="s">
        <v>103</v>
      </c>
      <c r="J354" s="78">
        <v>251</v>
      </c>
      <c r="K354" s="79">
        <v>1</v>
      </c>
      <c r="L354" s="80">
        <v>36598341</v>
      </c>
      <c r="M354" s="81">
        <v>3991243</v>
      </c>
      <c r="N354" s="80">
        <v>34214</v>
      </c>
      <c r="O354" s="80"/>
      <c r="P354" s="81">
        <v>32641312</v>
      </c>
      <c r="Q354" s="82">
        <v>0</v>
      </c>
      <c r="R354" s="83">
        <v>0</v>
      </c>
      <c r="S354" s="80">
        <v>64745</v>
      </c>
      <c r="T354" s="81">
        <v>985660</v>
      </c>
      <c r="U354" s="81">
        <v>-920915</v>
      </c>
      <c r="V354" s="84">
        <v>0</v>
      </c>
      <c r="W354" s="85">
        <v>0</v>
      </c>
      <c r="X354" s="62"/>
      <c r="Y354" s="9"/>
      <c r="Z354" s="9"/>
    </row>
    <row r="355" spans="7:26" x14ac:dyDescent="0.3">
      <c r="G355" s="77"/>
      <c r="H355" s="62">
        <v>117</v>
      </c>
      <c r="I355" s="62" t="s">
        <v>21</v>
      </c>
      <c r="J355" s="78">
        <v>251</v>
      </c>
      <c r="K355" s="79">
        <v>1</v>
      </c>
      <c r="L355" s="80">
        <v>36598341</v>
      </c>
      <c r="M355" s="81">
        <v>3991243</v>
      </c>
      <c r="N355" s="80">
        <v>34214</v>
      </c>
      <c r="O355" s="80"/>
      <c r="P355" s="81">
        <v>32641312</v>
      </c>
      <c r="Q355" s="82">
        <v>2.5700000000000001E-4</v>
      </c>
      <c r="R355" s="83">
        <v>8388.8171839999995</v>
      </c>
      <c r="S355" s="80">
        <v>64745</v>
      </c>
      <c r="T355" s="81">
        <v>985660</v>
      </c>
      <c r="U355" s="81">
        <v>-920915</v>
      </c>
      <c r="V355" s="84">
        <v>2.7300000000000002E-4</v>
      </c>
      <c r="W355" s="85">
        <v>-251.40979500000003</v>
      </c>
      <c r="X355" s="62"/>
      <c r="Y355" s="9"/>
      <c r="Z355" s="9"/>
    </row>
    <row r="356" spans="7:26" x14ac:dyDescent="0.3">
      <c r="G356" s="77"/>
      <c r="H356" s="62">
        <v>122</v>
      </c>
      <c r="I356" s="62" t="s">
        <v>96</v>
      </c>
      <c r="J356" s="78">
        <v>251</v>
      </c>
      <c r="K356" s="79">
        <v>1</v>
      </c>
      <c r="L356" s="80">
        <v>36598341</v>
      </c>
      <c r="M356" s="81">
        <v>3991243</v>
      </c>
      <c r="N356" s="80">
        <v>34214</v>
      </c>
      <c r="O356" s="80"/>
      <c r="P356" s="81">
        <v>32641312</v>
      </c>
      <c r="Q356" s="82">
        <v>0</v>
      </c>
      <c r="R356" s="83">
        <v>0</v>
      </c>
      <c r="S356" s="80">
        <v>64745</v>
      </c>
      <c r="T356" s="81">
        <v>985660</v>
      </c>
      <c r="U356" s="81">
        <v>-920915</v>
      </c>
      <c r="V356" s="84">
        <v>0</v>
      </c>
      <c r="W356" s="85">
        <v>0</v>
      </c>
      <c r="X356" s="62"/>
      <c r="Y356" s="9"/>
      <c r="Z356" s="9"/>
    </row>
    <row r="357" spans="7:26" x14ac:dyDescent="0.3">
      <c r="G357" s="77"/>
      <c r="H357" s="62"/>
      <c r="I357" s="62"/>
      <c r="J357" s="78"/>
      <c r="K357" s="79"/>
      <c r="L357" s="80"/>
      <c r="M357" s="81"/>
      <c r="N357" s="80"/>
      <c r="O357" s="80"/>
      <c r="P357" s="81"/>
      <c r="Q357" s="82"/>
      <c r="R357" s="83"/>
      <c r="S357" s="80"/>
      <c r="T357" s="81"/>
      <c r="U357" s="81"/>
      <c r="V357" s="84"/>
      <c r="W357" s="85"/>
      <c r="X357" s="62"/>
      <c r="Y357" s="9"/>
      <c r="Z357" s="9"/>
    </row>
    <row r="358" spans="7:26" ht="15.6" x14ac:dyDescent="0.3">
      <c r="G358" s="90">
        <v>74</v>
      </c>
      <c r="H358" s="91" t="s">
        <v>103</v>
      </c>
      <c r="I358" s="62"/>
      <c r="J358" s="78"/>
      <c r="K358" s="79"/>
      <c r="L358" s="80"/>
      <c r="M358" s="81"/>
      <c r="N358" s="80"/>
      <c r="O358" s="80"/>
      <c r="P358" s="81"/>
      <c r="Q358" s="82"/>
      <c r="R358" s="83"/>
      <c r="S358" s="80"/>
      <c r="T358" s="81"/>
      <c r="U358" s="81"/>
      <c r="V358" s="84"/>
      <c r="W358" s="85"/>
      <c r="X358" s="62"/>
      <c r="Y358" s="9"/>
      <c r="Z358" s="9"/>
    </row>
    <row r="359" spans="7:26" x14ac:dyDescent="0.3">
      <c r="G359" s="77"/>
      <c r="H359" s="62">
        <v>1</v>
      </c>
      <c r="I359" s="62" t="s">
        <v>11</v>
      </c>
      <c r="J359" s="78">
        <v>498</v>
      </c>
      <c r="K359" s="79">
        <v>1</v>
      </c>
      <c r="L359" s="80">
        <v>7474015</v>
      </c>
      <c r="M359" s="94">
        <v>-7338278</v>
      </c>
      <c r="N359" s="80">
        <v>26805</v>
      </c>
      <c r="O359" s="80"/>
      <c r="P359" s="81">
        <v>14839098</v>
      </c>
      <c r="Q359" s="82">
        <v>2.2769999999999999E-3</v>
      </c>
      <c r="R359" s="83">
        <v>33788.626146000002</v>
      </c>
      <c r="S359" s="80">
        <v>15127</v>
      </c>
      <c r="T359" s="81">
        <v>0</v>
      </c>
      <c r="U359" s="81">
        <v>15127</v>
      </c>
      <c r="V359" s="84">
        <v>1.91E-3</v>
      </c>
      <c r="W359" s="85">
        <v>28.892569999999999</v>
      </c>
      <c r="X359" s="62"/>
      <c r="Y359" s="9"/>
      <c r="Z359" s="9"/>
    </row>
    <row r="360" spans="7:26" x14ac:dyDescent="0.3">
      <c r="G360" s="77"/>
      <c r="H360" s="62">
        <v>2</v>
      </c>
      <c r="I360" s="62" t="s">
        <v>73</v>
      </c>
      <c r="J360" s="78">
        <v>498</v>
      </c>
      <c r="K360" s="79">
        <v>1</v>
      </c>
      <c r="L360" s="80">
        <v>7474015</v>
      </c>
      <c r="M360" s="94">
        <v>-7338278</v>
      </c>
      <c r="N360" s="80">
        <v>26805</v>
      </c>
      <c r="O360" s="80"/>
      <c r="P360" s="81">
        <v>14839098</v>
      </c>
      <c r="Q360" s="82">
        <v>2.6200000000000003E-4</v>
      </c>
      <c r="R360" s="83">
        <v>3887.8436760000004</v>
      </c>
      <c r="S360" s="80">
        <v>15127</v>
      </c>
      <c r="T360" s="81">
        <v>0</v>
      </c>
      <c r="U360" s="81">
        <v>15127</v>
      </c>
      <c r="V360" s="84">
        <v>2.6899999999999998E-4</v>
      </c>
      <c r="W360" s="85">
        <v>4.0691629999999996</v>
      </c>
      <c r="X360" s="62"/>
      <c r="Y360" s="9"/>
      <c r="Z360" s="9"/>
    </row>
    <row r="361" spans="7:26" x14ac:dyDescent="0.3">
      <c r="G361" s="77"/>
      <c r="H361" s="62">
        <v>3</v>
      </c>
      <c r="I361" s="62" t="s">
        <v>74</v>
      </c>
      <c r="J361" s="78">
        <v>498</v>
      </c>
      <c r="K361" s="79">
        <v>1</v>
      </c>
      <c r="L361" s="80">
        <v>7474015</v>
      </c>
      <c r="M361" s="94">
        <v>-7338278</v>
      </c>
      <c r="N361" s="80">
        <v>26805</v>
      </c>
      <c r="O361" s="80"/>
      <c r="P361" s="81">
        <v>14839098</v>
      </c>
      <c r="Q361" s="82">
        <v>5.7799999999999995E-4</v>
      </c>
      <c r="R361" s="83">
        <v>8576.9986439999993</v>
      </c>
      <c r="S361" s="80">
        <v>15127</v>
      </c>
      <c r="T361" s="81">
        <v>0</v>
      </c>
      <c r="U361" s="81">
        <v>15127</v>
      </c>
      <c r="V361" s="84">
        <v>5.9699999999999998E-4</v>
      </c>
      <c r="W361" s="85">
        <v>9.0308189999999993</v>
      </c>
      <c r="X361" s="62"/>
      <c r="Y361" s="9"/>
      <c r="Z361" s="9"/>
    </row>
    <row r="362" spans="7:26" x14ac:dyDescent="0.3">
      <c r="G362" s="77"/>
      <c r="H362" s="62">
        <v>4</v>
      </c>
      <c r="I362" s="62" t="s">
        <v>188</v>
      </c>
      <c r="J362" s="78">
        <v>498</v>
      </c>
      <c r="K362" s="79">
        <v>0.6</v>
      </c>
      <c r="L362" s="80">
        <v>7474015</v>
      </c>
      <c r="M362" s="94">
        <v>-7338278</v>
      </c>
      <c r="N362" s="80">
        <v>26805</v>
      </c>
      <c r="O362" s="80"/>
      <c r="P362" s="81">
        <v>8903458.7999999989</v>
      </c>
      <c r="Q362" s="82">
        <v>8.5789999999999998E-3</v>
      </c>
      <c r="R362" s="83">
        <v>76382.773045199996</v>
      </c>
      <c r="S362" s="80">
        <v>15127</v>
      </c>
      <c r="T362" s="81">
        <v>0</v>
      </c>
      <c r="U362" s="81">
        <v>9076.1999999999989</v>
      </c>
      <c r="V362" s="84">
        <v>9.2750000000000003E-3</v>
      </c>
      <c r="W362" s="85">
        <v>84.181754999999995</v>
      </c>
      <c r="X362" s="62"/>
      <c r="Y362" s="9"/>
      <c r="Z362" s="9"/>
    </row>
    <row r="363" spans="7:26" x14ac:dyDescent="0.3">
      <c r="G363" s="77"/>
      <c r="H363" s="62">
        <v>136</v>
      </c>
      <c r="I363" s="62" t="s">
        <v>159</v>
      </c>
      <c r="J363" s="78">
        <v>498</v>
      </c>
      <c r="K363" s="79">
        <v>0.6</v>
      </c>
      <c r="L363" s="80">
        <v>7474015</v>
      </c>
      <c r="M363" s="94">
        <v>-7338278</v>
      </c>
      <c r="N363" s="80">
        <v>26805</v>
      </c>
      <c r="O363" s="80"/>
      <c r="P363" s="81">
        <v>8903458.7999999989</v>
      </c>
      <c r="Q363" s="82">
        <v>1.75E-4</v>
      </c>
      <c r="R363" s="83">
        <v>1558.1052899999997</v>
      </c>
      <c r="S363" s="80">
        <v>15127</v>
      </c>
      <c r="T363" s="81">
        <v>0</v>
      </c>
      <c r="U363" s="81">
        <v>9076.1999999999989</v>
      </c>
      <c r="V363" s="84">
        <v>0</v>
      </c>
      <c r="W363" s="85">
        <v>0</v>
      </c>
      <c r="X363" s="62"/>
      <c r="Y363" s="9"/>
      <c r="Z363" s="9"/>
    </row>
    <row r="364" spans="7:26" x14ac:dyDescent="0.3">
      <c r="G364" s="77"/>
      <c r="H364" s="62">
        <v>6</v>
      </c>
      <c r="I364" s="62" t="s">
        <v>189</v>
      </c>
      <c r="J364" s="78">
        <v>498</v>
      </c>
      <c r="K364" s="79">
        <v>0.6</v>
      </c>
      <c r="L364" s="80">
        <v>7474015</v>
      </c>
      <c r="M364" s="94">
        <v>-7338278</v>
      </c>
      <c r="N364" s="80">
        <v>26805</v>
      </c>
      <c r="O364" s="80"/>
      <c r="P364" s="81">
        <v>8903458.7999999989</v>
      </c>
      <c r="Q364" s="82">
        <v>0</v>
      </c>
      <c r="R364" s="83">
        <v>0</v>
      </c>
      <c r="S364" s="80">
        <v>15127</v>
      </c>
      <c r="T364" s="81">
        <v>0</v>
      </c>
      <c r="U364" s="81">
        <v>9076.1999999999989</v>
      </c>
      <c r="V364" s="84">
        <v>0</v>
      </c>
      <c r="W364" s="85">
        <v>0</v>
      </c>
      <c r="X364" s="62"/>
      <c r="Y364" s="9"/>
      <c r="Z364" s="9"/>
    </row>
    <row r="365" spans="7:26" x14ac:dyDescent="0.3">
      <c r="G365" s="77"/>
      <c r="H365" s="62">
        <v>7</v>
      </c>
      <c r="I365" s="62" t="s">
        <v>77</v>
      </c>
      <c r="J365" s="78">
        <v>498</v>
      </c>
      <c r="K365" s="79">
        <v>1</v>
      </c>
      <c r="L365" s="80">
        <v>7474015</v>
      </c>
      <c r="M365" s="94">
        <v>-7338278</v>
      </c>
      <c r="N365" s="80">
        <v>26805</v>
      </c>
      <c r="O365" s="80"/>
      <c r="P365" s="81">
        <v>14839098</v>
      </c>
      <c r="Q365" s="82">
        <v>1.1900000000000001E-4</v>
      </c>
      <c r="R365" s="83">
        <v>1765.852662</v>
      </c>
      <c r="S365" s="80">
        <v>15127</v>
      </c>
      <c r="T365" s="81">
        <v>0</v>
      </c>
      <c r="U365" s="81">
        <v>15127</v>
      </c>
      <c r="V365" s="84">
        <v>1.27E-4</v>
      </c>
      <c r="W365" s="85">
        <v>1.9211289999999999</v>
      </c>
      <c r="X365" s="62"/>
      <c r="Y365" s="9"/>
      <c r="Z365" s="9"/>
    </row>
    <row r="366" spans="7:26" x14ac:dyDescent="0.3">
      <c r="G366" s="77"/>
      <c r="H366" s="62">
        <v>8</v>
      </c>
      <c r="I366" s="62" t="s">
        <v>78</v>
      </c>
      <c r="J366" s="78">
        <v>498</v>
      </c>
      <c r="K366" s="79">
        <v>1</v>
      </c>
      <c r="L366" s="80">
        <v>7474015</v>
      </c>
      <c r="M366" s="94">
        <v>-7338278</v>
      </c>
      <c r="N366" s="80">
        <v>26805</v>
      </c>
      <c r="O366" s="80"/>
      <c r="P366" s="81">
        <v>14839098</v>
      </c>
      <c r="Q366" s="82">
        <v>1.74E-4</v>
      </c>
      <c r="R366" s="83">
        <v>2582.003052</v>
      </c>
      <c r="S366" s="80">
        <v>15127</v>
      </c>
      <c r="T366" s="81">
        <v>0</v>
      </c>
      <c r="U366" s="81">
        <v>15127</v>
      </c>
      <c r="V366" s="84">
        <v>1.8699999999999999E-4</v>
      </c>
      <c r="W366" s="85">
        <v>2.8287489999999997</v>
      </c>
      <c r="X366" s="62"/>
      <c r="Y366" s="9"/>
      <c r="Z366" s="9"/>
    </row>
    <row r="367" spans="7:26" x14ac:dyDescent="0.3">
      <c r="G367" s="77"/>
      <c r="H367" s="62">
        <v>9</v>
      </c>
      <c r="I367" s="62" t="s">
        <v>190</v>
      </c>
      <c r="J367" s="78">
        <v>498</v>
      </c>
      <c r="K367" s="79">
        <v>1</v>
      </c>
      <c r="L367" s="80">
        <v>7474015</v>
      </c>
      <c r="M367" s="94">
        <v>-7338278</v>
      </c>
      <c r="N367" s="80">
        <v>26805</v>
      </c>
      <c r="O367" s="80"/>
      <c r="P367" s="81">
        <v>14839098</v>
      </c>
      <c r="Q367" s="82">
        <v>2.4800000000000001E-4</v>
      </c>
      <c r="R367" s="83">
        <v>3680.0963040000001</v>
      </c>
      <c r="S367" s="80">
        <v>15127</v>
      </c>
      <c r="T367" s="81">
        <v>0</v>
      </c>
      <c r="U367" s="81">
        <v>15127</v>
      </c>
      <c r="V367" s="84">
        <v>2.6600000000000001E-4</v>
      </c>
      <c r="W367" s="85">
        <v>4.0237820000000006</v>
      </c>
      <c r="X367" s="62"/>
      <c r="Y367" s="9"/>
      <c r="Z367" s="9"/>
    </row>
    <row r="368" spans="7:26" x14ac:dyDescent="0.3">
      <c r="G368" s="77"/>
      <c r="H368" s="62">
        <v>17</v>
      </c>
      <c r="I368" s="62" t="s">
        <v>80</v>
      </c>
      <c r="J368" s="78">
        <v>498</v>
      </c>
      <c r="K368" s="79">
        <v>1</v>
      </c>
      <c r="L368" s="80">
        <v>7474015</v>
      </c>
      <c r="M368" s="94">
        <v>-7338278</v>
      </c>
      <c r="N368" s="80">
        <v>26805</v>
      </c>
      <c r="O368" s="80"/>
      <c r="P368" s="81">
        <v>14839098</v>
      </c>
      <c r="Q368" s="82">
        <v>7.0899999999999999E-4</v>
      </c>
      <c r="R368" s="83">
        <v>10520.920482</v>
      </c>
      <c r="S368" s="80">
        <v>15127</v>
      </c>
      <c r="T368" s="81">
        <v>0</v>
      </c>
      <c r="U368" s="81">
        <v>15127</v>
      </c>
      <c r="V368" s="84">
        <v>7.5799999999999999E-4</v>
      </c>
      <c r="W368" s="85">
        <v>11.466265999999999</v>
      </c>
      <c r="X368" s="62"/>
      <c r="Y368" s="9"/>
      <c r="Z368" s="9"/>
    </row>
    <row r="369" spans="7:26" x14ac:dyDescent="0.3">
      <c r="G369" s="77"/>
      <c r="H369" s="62">
        <v>29</v>
      </c>
      <c r="I369" s="62" t="s">
        <v>191</v>
      </c>
      <c r="J369" s="78">
        <v>498</v>
      </c>
      <c r="K369" s="79">
        <v>1</v>
      </c>
      <c r="L369" s="80">
        <v>7474015</v>
      </c>
      <c r="M369" s="94">
        <v>-7338278</v>
      </c>
      <c r="N369" s="80">
        <v>26805</v>
      </c>
      <c r="O369" s="80"/>
      <c r="P369" s="81">
        <v>14839098</v>
      </c>
      <c r="Q369" s="82">
        <v>3.1029999999999999E-3</v>
      </c>
      <c r="R369" s="83">
        <v>46045.721094</v>
      </c>
      <c r="S369" s="80">
        <v>15127</v>
      </c>
      <c r="T369" s="81">
        <v>0</v>
      </c>
      <c r="U369" s="81">
        <v>15127</v>
      </c>
      <c r="V369" s="84">
        <v>3.1029999999999999E-3</v>
      </c>
      <c r="W369" s="85">
        <v>46.939080999999995</v>
      </c>
      <c r="X369" s="62"/>
      <c r="Y369" s="9"/>
      <c r="Z369" s="9"/>
    </row>
    <row r="370" spans="7:26" x14ac:dyDescent="0.3">
      <c r="G370" s="77"/>
      <c r="H370" s="62">
        <v>38</v>
      </c>
      <c r="I370" s="62" t="s">
        <v>82</v>
      </c>
      <c r="J370" s="78">
        <v>498</v>
      </c>
      <c r="K370" s="79">
        <v>1</v>
      </c>
      <c r="L370" s="80">
        <v>7474015</v>
      </c>
      <c r="M370" s="94">
        <v>-7338278</v>
      </c>
      <c r="N370" s="80">
        <v>26805</v>
      </c>
      <c r="O370" s="80"/>
      <c r="P370" s="81">
        <v>14839098</v>
      </c>
      <c r="Q370" s="82">
        <v>9.5000000000000005E-5</v>
      </c>
      <c r="R370" s="83">
        <v>1409.7143100000001</v>
      </c>
      <c r="S370" s="80">
        <v>15127</v>
      </c>
      <c r="T370" s="81">
        <v>0</v>
      </c>
      <c r="U370" s="81">
        <v>15127</v>
      </c>
      <c r="V370" s="84">
        <v>7.8999999999999996E-5</v>
      </c>
      <c r="W370" s="85">
        <v>1.195033</v>
      </c>
      <c r="X370" s="62"/>
      <c r="Y370" s="9"/>
      <c r="Z370" s="9"/>
    </row>
    <row r="371" spans="7:26" x14ac:dyDescent="0.3">
      <c r="G371" s="77"/>
      <c r="H371" s="62">
        <v>55</v>
      </c>
      <c r="I371" s="62" t="s">
        <v>84</v>
      </c>
      <c r="J371" s="78">
        <v>498</v>
      </c>
      <c r="K371" s="79">
        <v>1</v>
      </c>
      <c r="L371" s="80">
        <v>7474015</v>
      </c>
      <c r="M371" s="94">
        <v>-7338278</v>
      </c>
      <c r="N371" s="80">
        <v>26805</v>
      </c>
      <c r="O371" s="80"/>
      <c r="P371" s="81">
        <v>14839098</v>
      </c>
      <c r="Q371" s="82">
        <v>1.4799999999999999E-4</v>
      </c>
      <c r="R371" s="83">
        <v>2196.1865039999998</v>
      </c>
      <c r="S371" s="80">
        <v>15127</v>
      </c>
      <c r="T371" s="81">
        <v>0</v>
      </c>
      <c r="U371" s="81">
        <v>15127</v>
      </c>
      <c r="V371" s="84">
        <v>1.5699999999999999E-4</v>
      </c>
      <c r="W371" s="85">
        <v>2.3749389999999999</v>
      </c>
      <c r="X371" s="62"/>
      <c r="Y371" s="9"/>
      <c r="Z371" s="9"/>
    </row>
    <row r="372" spans="7:26" x14ac:dyDescent="0.3">
      <c r="G372" s="77"/>
      <c r="H372" s="62">
        <v>71</v>
      </c>
      <c r="I372" s="62" t="s">
        <v>86</v>
      </c>
      <c r="J372" s="78">
        <v>498</v>
      </c>
      <c r="K372" s="79">
        <v>1</v>
      </c>
      <c r="L372" s="80">
        <v>7474015</v>
      </c>
      <c r="M372" s="94">
        <v>-7338278</v>
      </c>
      <c r="N372" s="80">
        <v>26805</v>
      </c>
      <c r="O372" s="80"/>
      <c r="P372" s="81">
        <v>14839098</v>
      </c>
      <c r="Q372" s="82">
        <v>1.0000000000000001E-5</v>
      </c>
      <c r="R372" s="83">
        <v>148.39098000000001</v>
      </c>
      <c r="S372" s="80">
        <v>15127</v>
      </c>
      <c r="T372" s="81">
        <v>0</v>
      </c>
      <c r="U372" s="81">
        <v>15127</v>
      </c>
      <c r="V372" s="84">
        <v>1.1E-5</v>
      </c>
      <c r="W372" s="85">
        <v>0.16639699999999999</v>
      </c>
      <c r="X372" s="62"/>
      <c r="Y372" s="9"/>
      <c r="Z372" s="9"/>
    </row>
    <row r="373" spans="7:26" x14ac:dyDescent="0.3">
      <c r="G373" s="77"/>
      <c r="H373" s="62">
        <v>72</v>
      </c>
      <c r="I373" s="62" t="s">
        <v>87</v>
      </c>
      <c r="J373" s="78">
        <v>498</v>
      </c>
      <c r="K373" s="79">
        <v>1</v>
      </c>
      <c r="L373" s="80">
        <v>7474015</v>
      </c>
      <c r="M373" s="94">
        <v>-7338278</v>
      </c>
      <c r="N373" s="80">
        <v>26805</v>
      </c>
      <c r="O373" s="80"/>
      <c r="P373" s="81">
        <v>14839098</v>
      </c>
      <c r="Q373" s="82">
        <v>2.9999999999999997E-4</v>
      </c>
      <c r="R373" s="83">
        <v>4451.7293999999993</v>
      </c>
      <c r="S373" s="80">
        <v>15127</v>
      </c>
      <c r="T373" s="81">
        <v>0</v>
      </c>
      <c r="U373" s="81">
        <v>15127</v>
      </c>
      <c r="V373" s="84">
        <v>3.1799999999999998E-4</v>
      </c>
      <c r="W373" s="85">
        <v>4.8103859999999994</v>
      </c>
      <c r="X373" s="62"/>
      <c r="Y373" s="9"/>
      <c r="Z373" s="9"/>
    </row>
    <row r="374" spans="7:26" x14ac:dyDescent="0.3">
      <c r="G374" s="77"/>
      <c r="H374" s="62">
        <v>74</v>
      </c>
      <c r="I374" s="62" t="s">
        <v>192</v>
      </c>
      <c r="J374" s="78">
        <v>498</v>
      </c>
      <c r="K374" s="79">
        <v>1</v>
      </c>
      <c r="L374" s="80">
        <v>7474015</v>
      </c>
      <c r="M374" s="94">
        <v>-7338278</v>
      </c>
      <c r="N374" s="80">
        <v>26805</v>
      </c>
      <c r="O374" s="80"/>
      <c r="P374" s="81">
        <v>14839098</v>
      </c>
      <c r="Q374" s="82">
        <v>0</v>
      </c>
      <c r="R374" s="83">
        <v>0</v>
      </c>
      <c r="S374" s="80">
        <v>15127</v>
      </c>
      <c r="T374" s="81">
        <v>0</v>
      </c>
      <c r="U374" s="81">
        <v>15127</v>
      </c>
      <c r="V374" s="84">
        <v>0</v>
      </c>
      <c r="W374" s="85">
        <v>0</v>
      </c>
      <c r="X374" s="62"/>
      <c r="Y374" s="9"/>
      <c r="Z374" s="9"/>
    </row>
    <row r="375" spans="7:26" x14ac:dyDescent="0.3">
      <c r="G375" s="77"/>
      <c r="H375" s="62">
        <v>117</v>
      </c>
      <c r="I375" s="62" t="s">
        <v>89</v>
      </c>
      <c r="J375" s="78">
        <v>498</v>
      </c>
      <c r="K375" s="79">
        <v>1</v>
      </c>
      <c r="L375" s="80">
        <v>7474015</v>
      </c>
      <c r="M375" s="94">
        <v>-7338278</v>
      </c>
      <c r="N375" s="80">
        <v>26805</v>
      </c>
      <c r="O375" s="80"/>
      <c r="P375" s="81">
        <v>14839098</v>
      </c>
      <c r="Q375" s="82">
        <v>2.5700000000000001E-4</v>
      </c>
      <c r="R375" s="83">
        <v>3813.6481860000004</v>
      </c>
      <c r="S375" s="80">
        <v>15127</v>
      </c>
      <c r="T375" s="81">
        <v>0</v>
      </c>
      <c r="U375" s="81">
        <v>15127</v>
      </c>
      <c r="V375" s="84">
        <v>2.7300000000000002E-4</v>
      </c>
      <c r="W375" s="85">
        <v>4.1296710000000001</v>
      </c>
      <c r="X375" s="62"/>
      <c r="Y375" s="9"/>
      <c r="Z375" s="9"/>
    </row>
    <row r="376" spans="7:26" x14ac:dyDescent="0.3">
      <c r="G376" s="77"/>
      <c r="H376" s="62">
        <v>122</v>
      </c>
      <c r="I376" s="62" t="s">
        <v>96</v>
      </c>
      <c r="J376" s="78">
        <v>498</v>
      </c>
      <c r="K376" s="79">
        <v>1</v>
      </c>
      <c r="L376" s="80">
        <v>7474015</v>
      </c>
      <c r="M376" s="94">
        <v>-7338278</v>
      </c>
      <c r="N376" s="80">
        <v>26805</v>
      </c>
      <c r="O376" s="80"/>
      <c r="P376" s="81">
        <v>14839098</v>
      </c>
      <c r="Q376" s="82">
        <v>0</v>
      </c>
      <c r="R376" s="83">
        <v>0</v>
      </c>
      <c r="S376" s="80">
        <v>15127</v>
      </c>
      <c r="T376" s="81">
        <v>0</v>
      </c>
      <c r="U376" s="81">
        <v>15127</v>
      </c>
      <c r="V376" s="84">
        <v>0</v>
      </c>
      <c r="W376" s="85">
        <v>0</v>
      </c>
      <c r="X376" s="62"/>
      <c r="Y376" s="9"/>
      <c r="Z376" s="9"/>
    </row>
    <row r="377" spans="7:26" x14ac:dyDescent="0.3">
      <c r="G377" s="77"/>
      <c r="H377" s="62">
        <v>131</v>
      </c>
      <c r="I377" s="62" t="s">
        <v>193</v>
      </c>
      <c r="J377" s="78">
        <v>498</v>
      </c>
      <c r="K377" s="79">
        <v>1</v>
      </c>
      <c r="L377" s="80">
        <v>7474015</v>
      </c>
      <c r="M377" s="94">
        <v>-7338278</v>
      </c>
      <c r="N377" s="80">
        <v>26805</v>
      </c>
      <c r="O377" s="80"/>
      <c r="P377" s="81">
        <v>14839098</v>
      </c>
      <c r="Q377" s="82">
        <v>0</v>
      </c>
      <c r="R377" s="83">
        <v>0</v>
      </c>
      <c r="S377" s="80">
        <v>15127</v>
      </c>
      <c r="T377" s="81">
        <v>0</v>
      </c>
      <c r="U377" s="81">
        <v>15127</v>
      </c>
      <c r="V377" s="84">
        <v>0</v>
      </c>
      <c r="W377" s="85">
        <v>0</v>
      </c>
      <c r="X377" s="62"/>
      <c r="Y377" s="9"/>
      <c r="Z377" s="9"/>
    </row>
    <row r="378" spans="7:26" x14ac:dyDescent="0.3">
      <c r="G378" s="77"/>
      <c r="H378" s="62"/>
      <c r="I378" s="62"/>
      <c r="J378" s="78"/>
      <c r="K378" s="79"/>
      <c r="L378" s="81"/>
      <c r="M378" s="81"/>
      <c r="N378" s="81"/>
      <c r="O378" s="81"/>
      <c r="P378" s="81"/>
      <c r="Q378" s="84"/>
      <c r="R378" s="83"/>
      <c r="S378" s="81"/>
      <c r="T378" s="81"/>
      <c r="U378" s="81"/>
      <c r="V378" s="84"/>
      <c r="W378" s="85"/>
      <c r="X378" s="62"/>
      <c r="Y378" s="9"/>
      <c r="Z378" s="9"/>
    </row>
    <row r="379" spans="7:26" ht="15.6" x14ac:dyDescent="0.3">
      <c r="G379" s="90">
        <v>74</v>
      </c>
      <c r="H379" s="91" t="s">
        <v>103</v>
      </c>
      <c r="I379" s="62"/>
      <c r="J379" s="78"/>
      <c r="K379" s="79"/>
      <c r="L379" s="81"/>
      <c r="M379" s="81"/>
      <c r="N379" s="81"/>
      <c r="O379" s="81"/>
      <c r="P379" s="81"/>
      <c r="Q379" s="84"/>
      <c r="R379" s="83"/>
      <c r="S379" s="81"/>
      <c r="T379" s="81"/>
      <c r="U379" s="81"/>
      <c r="V379" s="84"/>
      <c r="W379" s="85"/>
      <c r="X379" s="62"/>
      <c r="Y379" s="9"/>
      <c r="Z379" s="9"/>
    </row>
    <row r="380" spans="7:26" x14ac:dyDescent="0.3">
      <c r="G380" s="77"/>
      <c r="H380" s="62">
        <v>1</v>
      </c>
      <c r="I380" s="62" t="s">
        <v>11</v>
      </c>
      <c r="J380" s="78">
        <v>844</v>
      </c>
      <c r="K380" s="79">
        <v>1</v>
      </c>
      <c r="L380" s="80">
        <v>0</v>
      </c>
      <c r="M380" s="81"/>
      <c r="N380" s="80">
        <v>23647</v>
      </c>
      <c r="O380" s="81">
        <v>55184</v>
      </c>
      <c r="P380" s="81">
        <v>-31537</v>
      </c>
      <c r="Q380" s="82">
        <v>2.2769999999999999E-3</v>
      </c>
      <c r="R380" s="83">
        <v>-71.809748999999996</v>
      </c>
      <c r="S380" s="80">
        <v>0</v>
      </c>
      <c r="T380" s="81">
        <v>0</v>
      </c>
      <c r="U380" s="81">
        <v>0</v>
      </c>
      <c r="V380" s="84">
        <v>1.91E-3</v>
      </c>
      <c r="W380" s="85">
        <v>0</v>
      </c>
      <c r="X380" s="62"/>
      <c r="Y380" s="9"/>
      <c r="Z380" s="9"/>
    </row>
    <row r="381" spans="7:26" x14ac:dyDescent="0.3">
      <c r="G381" s="77"/>
      <c r="H381" s="62">
        <v>2</v>
      </c>
      <c r="I381" s="62" t="s">
        <v>27</v>
      </c>
      <c r="J381" s="78">
        <v>844</v>
      </c>
      <c r="K381" s="79">
        <v>1</v>
      </c>
      <c r="L381" s="80">
        <v>0</v>
      </c>
      <c r="M381" s="81"/>
      <c r="N381" s="80">
        <v>23647</v>
      </c>
      <c r="O381" s="81">
        <v>55184</v>
      </c>
      <c r="P381" s="81">
        <v>-31537</v>
      </c>
      <c r="Q381" s="82">
        <v>2.6200000000000003E-4</v>
      </c>
      <c r="R381" s="83">
        <v>-8.2626940000000015</v>
      </c>
      <c r="S381" s="80">
        <v>0</v>
      </c>
      <c r="T381" s="81">
        <v>0</v>
      </c>
      <c r="U381" s="81">
        <v>0</v>
      </c>
      <c r="V381" s="84">
        <v>2.6899999999999998E-4</v>
      </c>
      <c r="W381" s="85">
        <v>0</v>
      </c>
      <c r="X381" s="62"/>
      <c r="Y381" s="9"/>
      <c r="Z381" s="9"/>
    </row>
    <row r="382" spans="7:26" x14ac:dyDescent="0.3">
      <c r="G382" s="77"/>
      <c r="H382" s="62">
        <v>3</v>
      </c>
      <c r="I382" s="62" t="s">
        <v>20</v>
      </c>
      <c r="J382" s="78">
        <v>844</v>
      </c>
      <c r="K382" s="79">
        <v>1</v>
      </c>
      <c r="L382" s="80">
        <v>0</v>
      </c>
      <c r="M382" s="81"/>
      <c r="N382" s="80">
        <v>23647</v>
      </c>
      <c r="O382" s="81">
        <v>55184</v>
      </c>
      <c r="P382" s="81">
        <v>-31537</v>
      </c>
      <c r="Q382" s="82">
        <v>5.7799999999999995E-4</v>
      </c>
      <c r="R382" s="83">
        <v>-18.228385999999997</v>
      </c>
      <c r="S382" s="80">
        <v>0</v>
      </c>
      <c r="T382" s="81">
        <v>0</v>
      </c>
      <c r="U382" s="81">
        <v>0</v>
      </c>
      <c r="V382" s="84">
        <v>5.9699999999999998E-4</v>
      </c>
      <c r="W382" s="85">
        <v>0</v>
      </c>
      <c r="X382" s="62"/>
      <c r="Y382" s="9"/>
      <c r="Z382" s="9"/>
    </row>
    <row r="383" spans="7:26" x14ac:dyDescent="0.3">
      <c r="G383" s="77"/>
      <c r="H383" s="62">
        <v>4</v>
      </c>
      <c r="I383" s="62" t="s">
        <v>10</v>
      </c>
      <c r="J383" s="78">
        <v>844</v>
      </c>
      <c r="K383" s="79">
        <v>0.6</v>
      </c>
      <c r="L383" s="80">
        <v>0</v>
      </c>
      <c r="M383" s="81"/>
      <c r="N383" s="80">
        <v>23647</v>
      </c>
      <c r="O383" s="81">
        <v>55184</v>
      </c>
      <c r="P383" s="81">
        <v>-18922.2</v>
      </c>
      <c r="Q383" s="82">
        <v>8.5789999999999998E-3</v>
      </c>
      <c r="R383" s="83">
        <v>-162.3335538</v>
      </c>
      <c r="S383" s="80">
        <v>0</v>
      </c>
      <c r="T383" s="81">
        <v>0</v>
      </c>
      <c r="U383" s="81">
        <v>0</v>
      </c>
      <c r="V383" s="84">
        <v>9.2750000000000003E-3</v>
      </c>
      <c r="W383" s="85">
        <v>0</v>
      </c>
      <c r="X383" s="62"/>
      <c r="Y383" s="9"/>
      <c r="Z383" s="9"/>
    </row>
    <row r="384" spans="7:26" x14ac:dyDescent="0.3">
      <c r="G384" s="77"/>
      <c r="H384" s="62">
        <v>136</v>
      </c>
      <c r="I384" s="62" t="s">
        <v>159</v>
      </c>
      <c r="J384" s="78">
        <v>844</v>
      </c>
      <c r="K384" s="79">
        <v>0.6</v>
      </c>
      <c r="L384" s="80">
        <v>0</v>
      </c>
      <c r="M384" s="81"/>
      <c r="N384" s="80">
        <v>23647</v>
      </c>
      <c r="O384" s="81">
        <v>55184</v>
      </c>
      <c r="P384" s="81">
        <v>-18922.2</v>
      </c>
      <c r="Q384" s="82">
        <v>1.75E-4</v>
      </c>
      <c r="R384" s="83">
        <v>-3.311385</v>
      </c>
      <c r="S384" s="80">
        <v>0</v>
      </c>
      <c r="T384" s="81">
        <v>0</v>
      </c>
      <c r="U384" s="81">
        <v>0</v>
      </c>
      <c r="V384" s="84">
        <v>0</v>
      </c>
      <c r="W384" s="85">
        <v>0</v>
      </c>
      <c r="X384" s="62"/>
      <c r="Y384" s="9"/>
      <c r="Z384" s="9"/>
    </row>
    <row r="385" spans="7:26" x14ac:dyDescent="0.3">
      <c r="G385" s="77"/>
      <c r="H385" s="62">
        <v>6</v>
      </c>
      <c r="I385" s="62" t="s">
        <v>76</v>
      </c>
      <c r="J385" s="78">
        <v>844</v>
      </c>
      <c r="K385" s="79">
        <v>0.6</v>
      </c>
      <c r="L385" s="80">
        <v>0</v>
      </c>
      <c r="M385" s="81"/>
      <c r="N385" s="80">
        <v>23647</v>
      </c>
      <c r="O385" s="81">
        <v>55184</v>
      </c>
      <c r="P385" s="81">
        <v>-18922.2</v>
      </c>
      <c r="Q385" s="82">
        <v>0</v>
      </c>
      <c r="R385" s="83">
        <v>0</v>
      </c>
      <c r="S385" s="80">
        <v>0</v>
      </c>
      <c r="T385" s="81">
        <v>0</v>
      </c>
      <c r="U385" s="81">
        <v>0</v>
      </c>
      <c r="V385" s="84">
        <v>0</v>
      </c>
      <c r="W385" s="85">
        <v>0</v>
      </c>
      <c r="X385" s="62"/>
      <c r="Y385" s="9"/>
      <c r="Z385" s="9"/>
    </row>
    <row r="386" spans="7:26" x14ac:dyDescent="0.3">
      <c r="G386" s="77"/>
      <c r="H386" s="62">
        <v>7</v>
      </c>
      <c r="I386" s="62" t="s">
        <v>9</v>
      </c>
      <c r="J386" s="78">
        <v>844</v>
      </c>
      <c r="K386" s="79">
        <v>1</v>
      </c>
      <c r="L386" s="80">
        <v>0</v>
      </c>
      <c r="M386" s="81"/>
      <c r="N386" s="80">
        <v>23647</v>
      </c>
      <c r="O386" s="81">
        <v>55184</v>
      </c>
      <c r="P386" s="81">
        <v>-31537</v>
      </c>
      <c r="Q386" s="82">
        <v>1.1900000000000001E-4</v>
      </c>
      <c r="R386" s="83">
        <v>-3.7529030000000003</v>
      </c>
      <c r="S386" s="80">
        <v>0</v>
      </c>
      <c r="T386" s="81">
        <v>0</v>
      </c>
      <c r="U386" s="81">
        <v>0</v>
      </c>
      <c r="V386" s="84">
        <v>1.27E-4</v>
      </c>
      <c r="W386" s="85">
        <v>0</v>
      </c>
      <c r="X386" s="62"/>
      <c r="Y386" s="9"/>
      <c r="Z386" s="9"/>
    </row>
    <row r="387" spans="7:26" x14ac:dyDescent="0.3">
      <c r="G387" s="77"/>
      <c r="H387" s="62">
        <v>8</v>
      </c>
      <c r="I387" s="62" t="s">
        <v>23</v>
      </c>
      <c r="J387" s="78">
        <v>844</v>
      </c>
      <c r="K387" s="79">
        <v>1</v>
      </c>
      <c r="L387" s="80">
        <v>0</v>
      </c>
      <c r="M387" s="81"/>
      <c r="N387" s="80">
        <v>23647</v>
      </c>
      <c r="O387" s="81">
        <v>55184</v>
      </c>
      <c r="P387" s="81">
        <v>-31537</v>
      </c>
      <c r="Q387" s="82">
        <v>1.74E-4</v>
      </c>
      <c r="R387" s="83">
        <v>-5.487438</v>
      </c>
      <c r="S387" s="80">
        <v>0</v>
      </c>
      <c r="T387" s="81">
        <v>0</v>
      </c>
      <c r="U387" s="81">
        <v>0</v>
      </c>
      <c r="V387" s="84">
        <v>1.8699999999999999E-4</v>
      </c>
      <c r="W387" s="85">
        <v>0</v>
      </c>
      <c r="X387" s="62"/>
      <c r="Y387" s="9"/>
      <c r="Z387" s="9"/>
    </row>
    <row r="388" spans="7:26" x14ac:dyDescent="0.3">
      <c r="G388" s="77"/>
      <c r="H388" s="62">
        <v>9</v>
      </c>
      <c r="I388" s="62" t="s">
        <v>0</v>
      </c>
      <c r="J388" s="78">
        <v>844</v>
      </c>
      <c r="K388" s="79">
        <v>1</v>
      </c>
      <c r="L388" s="80">
        <v>0</v>
      </c>
      <c r="M388" s="81"/>
      <c r="N388" s="80">
        <v>23647</v>
      </c>
      <c r="O388" s="81">
        <v>55184</v>
      </c>
      <c r="P388" s="81">
        <v>-31537</v>
      </c>
      <c r="Q388" s="82">
        <v>2.4800000000000001E-4</v>
      </c>
      <c r="R388" s="83">
        <v>-7.8211760000000004</v>
      </c>
      <c r="S388" s="80">
        <v>0</v>
      </c>
      <c r="T388" s="81">
        <v>0</v>
      </c>
      <c r="U388" s="81">
        <v>0</v>
      </c>
      <c r="V388" s="84">
        <v>2.6600000000000001E-4</v>
      </c>
      <c r="W388" s="85">
        <v>0</v>
      </c>
      <c r="X388" s="62"/>
      <c r="Y388" s="9"/>
      <c r="Z388" s="9"/>
    </row>
    <row r="389" spans="7:26" x14ac:dyDescent="0.3">
      <c r="G389" s="77"/>
      <c r="H389" s="62">
        <v>29</v>
      </c>
      <c r="I389" s="62" t="s">
        <v>24</v>
      </c>
      <c r="J389" s="78">
        <v>844</v>
      </c>
      <c r="K389" s="79">
        <v>1</v>
      </c>
      <c r="L389" s="80">
        <v>0</v>
      </c>
      <c r="M389" s="81"/>
      <c r="N389" s="80">
        <v>23647</v>
      </c>
      <c r="O389" s="81">
        <v>55184</v>
      </c>
      <c r="P389" s="81">
        <v>-31537</v>
      </c>
      <c r="Q389" s="82">
        <v>3.1029999999999999E-3</v>
      </c>
      <c r="R389" s="83">
        <v>-97.859310999999991</v>
      </c>
      <c r="S389" s="80">
        <v>0</v>
      </c>
      <c r="T389" s="81">
        <v>0</v>
      </c>
      <c r="U389" s="81">
        <v>0</v>
      </c>
      <c r="V389" s="84">
        <v>3.1029999999999999E-3</v>
      </c>
      <c r="W389" s="85">
        <v>0</v>
      </c>
      <c r="X389" s="62"/>
      <c r="Y389" s="9"/>
      <c r="Z389" s="9"/>
    </row>
    <row r="390" spans="7:26" x14ac:dyDescent="0.3">
      <c r="G390" s="77"/>
      <c r="H390" s="62">
        <v>38</v>
      </c>
      <c r="I390" s="62" t="s">
        <v>12</v>
      </c>
      <c r="J390" s="78">
        <v>844</v>
      </c>
      <c r="K390" s="79">
        <v>1</v>
      </c>
      <c r="L390" s="80">
        <v>0</v>
      </c>
      <c r="M390" s="81"/>
      <c r="N390" s="80">
        <v>23647</v>
      </c>
      <c r="O390" s="81">
        <v>55184</v>
      </c>
      <c r="P390" s="81">
        <v>-31537</v>
      </c>
      <c r="Q390" s="82">
        <v>9.5000000000000005E-5</v>
      </c>
      <c r="R390" s="83">
        <v>-2.9960150000000003</v>
      </c>
      <c r="S390" s="80">
        <v>0</v>
      </c>
      <c r="T390" s="81">
        <v>0</v>
      </c>
      <c r="U390" s="81">
        <v>0</v>
      </c>
      <c r="V390" s="84">
        <v>7.8999999999999996E-5</v>
      </c>
      <c r="W390" s="85">
        <v>0</v>
      </c>
      <c r="X390" s="62"/>
      <c r="Y390" s="9"/>
      <c r="Z390" s="9"/>
    </row>
    <row r="391" spans="7:26" x14ac:dyDescent="0.3">
      <c r="G391" s="77"/>
      <c r="H391" s="62">
        <v>55</v>
      </c>
      <c r="I391" s="62" t="s">
        <v>26</v>
      </c>
      <c r="J391" s="78">
        <v>844</v>
      </c>
      <c r="K391" s="79">
        <v>1</v>
      </c>
      <c r="L391" s="80">
        <v>0</v>
      </c>
      <c r="M391" s="81"/>
      <c r="N391" s="80">
        <v>23647</v>
      </c>
      <c r="O391" s="81">
        <v>55184</v>
      </c>
      <c r="P391" s="81">
        <v>-31537</v>
      </c>
      <c r="Q391" s="82">
        <v>1.4799999999999999E-4</v>
      </c>
      <c r="R391" s="83">
        <v>-4.6674759999999997</v>
      </c>
      <c r="S391" s="80">
        <v>0</v>
      </c>
      <c r="T391" s="81">
        <v>0</v>
      </c>
      <c r="U391" s="81">
        <v>0</v>
      </c>
      <c r="V391" s="84">
        <v>1.5699999999999999E-4</v>
      </c>
      <c r="W391" s="85">
        <v>0</v>
      </c>
      <c r="X391" s="62"/>
      <c r="Y391" s="9"/>
      <c r="Z391" s="9"/>
    </row>
    <row r="392" spans="7:26" x14ac:dyDescent="0.3">
      <c r="G392" s="77"/>
      <c r="H392" s="62">
        <v>71</v>
      </c>
      <c r="I392" s="62" t="s">
        <v>18</v>
      </c>
      <c r="J392" s="78">
        <v>844</v>
      </c>
      <c r="K392" s="79">
        <v>1</v>
      </c>
      <c r="L392" s="80">
        <v>0</v>
      </c>
      <c r="M392" s="81"/>
      <c r="N392" s="80">
        <v>23647</v>
      </c>
      <c r="O392" s="81">
        <v>55184</v>
      </c>
      <c r="P392" s="81">
        <v>-31537</v>
      </c>
      <c r="Q392" s="82">
        <v>1.0000000000000001E-5</v>
      </c>
      <c r="R392" s="83">
        <v>-0.31537000000000004</v>
      </c>
      <c r="S392" s="80">
        <v>0</v>
      </c>
      <c r="T392" s="81">
        <v>0</v>
      </c>
      <c r="U392" s="81">
        <v>0</v>
      </c>
      <c r="V392" s="84">
        <v>1.1E-5</v>
      </c>
      <c r="W392" s="85">
        <v>0</v>
      </c>
      <c r="X392" s="62"/>
      <c r="Y392" s="9"/>
      <c r="Z392" s="9"/>
    </row>
    <row r="393" spans="7:26" x14ac:dyDescent="0.3">
      <c r="G393" s="77"/>
      <c r="H393" s="62">
        <v>72</v>
      </c>
      <c r="I393" s="62" t="s">
        <v>28</v>
      </c>
      <c r="J393" s="78">
        <v>844</v>
      </c>
      <c r="K393" s="79">
        <v>1</v>
      </c>
      <c r="L393" s="80">
        <v>0</v>
      </c>
      <c r="M393" s="81"/>
      <c r="N393" s="80">
        <v>23647</v>
      </c>
      <c r="O393" s="81">
        <v>55184</v>
      </c>
      <c r="P393" s="81">
        <v>-31537</v>
      </c>
      <c r="Q393" s="82">
        <v>2.9999999999999997E-4</v>
      </c>
      <c r="R393" s="83">
        <v>-9.4610999999999983</v>
      </c>
      <c r="S393" s="80">
        <v>0</v>
      </c>
      <c r="T393" s="81">
        <v>0</v>
      </c>
      <c r="U393" s="81">
        <v>0</v>
      </c>
      <c r="V393" s="84">
        <v>3.1799999999999998E-4</v>
      </c>
      <c r="W393" s="85">
        <v>0</v>
      </c>
      <c r="X393" s="62"/>
      <c r="Y393" s="9"/>
      <c r="Z393" s="9"/>
    </row>
    <row r="394" spans="7:26" x14ac:dyDescent="0.3">
      <c r="G394" s="77"/>
      <c r="H394" s="62">
        <v>74</v>
      </c>
      <c r="I394" s="62" t="s">
        <v>103</v>
      </c>
      <c r="J394" s="78">
        <v>844</v>
      </c>
      <c r="K394" s="79">
        <v>1</v>
      </c>
      <c r="L394" s="80">
        <v>0</v>
      </c>
      <c r="M394" s="81"/>
      <c r="N394" s="80">
        <v>23647</v>
      </c>
      <c r="O394" s="81">
        <v>55184</v>
      </c>
      <c r="P394" s="81">
        <v>-31537</v>
      </c>
      <c r="Q394" s="82">
        <v>0</v>
      </c>
      <c r="R394" s="83">
        <v>0</v>
      </c>
      <c r="S394" s="80">
        <v>0</v>
      </c>
      <c r="T394" s="81">
        <v>0</v>
      </c>
      <c r="U394" s="81">
        <v>0</v>
      </c>
      <c r="V394" s="84">
        <v>0</v>
      </c>
      <c r="W394" s="85">
        <v>0</v>
      </c>
      <c r="X394" s="62"/>
      <c r="Y394" s="9"/>
      <c r="Z394" s="9"/>
    </row>
    <row r="395" spans="7:26" x14ac:dyDescent="0.3">
      <c r="G395" s="77"/>
      <c r="H395" s="62">
        <v>117</v>
      </c>
      <c r="I395" s="62" t="s">
        <v>21</v>
      </c>
      <c r="J395" s="78">
        <v>844</v>
      </c>
      <c r="K395" s="79">
        <v>1</v>
      </c>
      <c r="L395" s="80">
        <v>0</v>
      </c>
      <c r="M395" s="81"/>
      <c r="N395" s="80">
        <v>23647</v>
      </c>
      <c r="O395" s="81">
        <v>55184</v>
      </c>
      <c r="P395" s="81">
        <v>-31537</v>
      </c>
      <c r="Q395" s="82">
        <v>2.5700000000000001E-4</v>
      </c>
      <c r="R395" s="83">
        <v>-8.1050090000000008</v>
      </c>
      <c r="S395" s="80">
        <v>0</v>
      </c>
      <c r="T395" s="81">
        <v>0</v>
      </c>
      <c r="U395" s="81">
        <v>0</v>
      </c>
      <c r="V395" s="84">
        <v>2.7300000000000002E-4</v>
      </c>
      <c r="W395" s="85">
        <v>0</v>
      </c>
      <c r="X395" s="62"/>
      <c r="Y395" s="9"/>
      <c r="Z395" s="9"/>
    </row>
    <row r="396" spans="7:26" x14ac:dyDescent="0.3">
      <c r="G396" s="77"/>
      <c r="H396" s="62">
        <v>122</v>
      </c>
      <c r="I396" s="62" t="s">
        <v>96</v>
      </c>
      <c r="J396" s="78">
        <v>844</v>
      </c>
      <c r="K396" s="79">
        <v>1</v>
      </c>
      <c r="L396" s="80">
        <v>0</v>
      </c>
      <c r="M396" s="81"/>
      <c r="N396" s="80">
        <v>23647</v>
      </c>
      <c r="O396" s="81">
        <v>55184</v>
      </c>
      <c r="P396" s="81">
        <v>-31537</v>
      </c>
      <c r="Q396" s="82">
        <v>0</v>
      </c>
      <c r="R396" s="83">
        <v>0</v>
      </c>
      <c r="S396" s="80">
        <v>0</v>
      </c>
      <c r="T396" s="81">
        <v>0</v>
      </c>
      <c r="U396" s="81">
        <v>0</v>
      </c>
      <c r="V396" s="84">
        <v>0</v>
      </c>
      <c r="W396" s="85">
        <v>0</v>
      </c>
      <c r="X396" s="62"/>
      <c r="Y396" s="9"/>
      <c r="Z396" s="9"/>
    </row>
    <row r="397" spans="7:26" ht="15" thickBot="1" x14ac:dyDescent="0.35">
      <c r="G397" s="86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8"/>
      <c r="X397" s="62"/>
      <c r="Y397" s="9"/>
      <c r="Z397" s="9"/>
    </row>
    <row r="398" spans="7:26" x14ac:dyDescent="0.3">
      <c r="G398" s="62">
        <v>74</v>
      </c>
      <c r="H398" s="62" t="s">
        <v>103</v>
      </c>
      <c r="I398" s="62"/>
      <c r="J398" s="78"/>
      <c r="K398" s="79"/>
      <c r="L398" s="81"/>
      <c r="M398" s="81"/>
      <c r="N398" s="81"/>
      <c r="O398" s="81"/>
      <c r="P398" s="81"/>
      <c r="Q398" s="84"/>
      <c r="R398" s="83">
        <v>642119.48871819954</v>
      </c>
      <c r="S398" s="81"/>
      <c r="T398" s="81"/>
      <c r="U398" s="81"/>
      <c r="V398" s="84"/>
      <c r="W398" s="83">
        <v>-12336.832560000001</v>
      </c>
      <c r="X398" s="89">
        <v>629782.65615819953</v>
      </c>
      <c r="Y398" s="9"/>
      <c r="Z398" s="9"/>
    </row>
    <row r="399" spans="7:26" x14ac:dyDescent="0.3">
      <c r="G399" s="62"/>
      <c r="H399" s="62"/>
      <c r="I399" s="62"/>
      <c r="J399" s="78"/>
      <c r="K399" s="79"/>
      <c r="L399" s="81"/>
      <c r="M399" s="81"/>
      <c r="N399" s="81"/>
      <c r="O399" s="81"/>
      <c r="P399" s="81"/>
      <c r="Q399" s="84"/>
      <c r="R399" s="83"/>
      <c r="S399" s="81"/>
      <c r="T399" s="81"/>
      <c r="U399" s="81"/>
      <c r="V399" s="84"/>
      <c r="W399" s="83"/>
      <c r="X399" s="62"/>
      <c r="Y399" s="9"/>
      <c r="Z399" s="9"/>
    </row>
    <row r="400" spans="7:26" ht="15" thickBot="1" x14ac:dyDescent="0.35">
      <c r="G400" s="62"/>
      <c r="H400" s="62"/>
      <c r="I400" s="62"/>
      <c r="J400" s="63" t="s">
        <v>59</v>
      </c>
      <c r="K400" s="64" t="s">
        <v>60</v>
      </c>
      <c r="L400" s="65" t="s">
        <v>61</v>
      </c>
      <c r="M400" s="65" t="s">
        <v>186</v>
      </c>
      <c r="N400" s="65" t="s">
        <v>62</v>
      </c>
      <c r="O400" s="65" t="s">
        <v>187</v>
      </c>
      <c r="P400" s="65" t="s">
        <v>63</v>
      </c>
      <c r="Q400" s="66" t="s">
        <v>64</v>
      </c>
      <c r="R400" s="67" t="s">
        <v>65</v>
      </c>
      <c r="S400" s="65" t="s">
        <v>66</v>
      </c>
      <c r="T400" s="65" t="s">
        <v>67</v>
      </c>
      <c r="U400" s="65" t="s">
        <v>68</v>
      </c>
      <c r="V400" s="66" t="s">
        <v>69</v>
      </c>
      <c r="W400" s="67" t="s">
        <v>70</v>
      </c>
      <c r="X400" s="62"/>
      <c r="Y400" s="9"/>
      <c r="Z400" s="9"/>
    </row>
    <row r="401" spans="7:26" ht="15.6" x14ac:dyDescent="0.3">
      <c r="G401" s="68">
        <v>75</v>
      </c>
      <c r="H401" s="69" t="s">
        <v>104</v>
      </c>
      <c r="I401" s="70"/>
      <c r="J401" s="71"/>
      <c r="K401" s="72"/>
      <c r="L401" s="73"/>
      <c r="M401" s="73"/>
      <c r="N401" s="73"/>
      <c r="O401" s="73"/>
      <c r="P401" s="73"/>
      <c r="Q401" s="74"/>
      <c r="R401" s="75"/>
      <c r="S401" s="73"/>
      <c r="T401" s="73"/>
      <c r="U401" s="73"/>
      <c r="V401" s="74"/>
      <c r="W401" s="76"/>
      <c r="X401" s="62"/>
      <c r="Y401" s="9"/>
      <c r="Z401" s="9"/>
    </row>
    <row r="402" spans="7:26" x14ac:dyDescent="0.3">
      <c r="G402" s="77"/>
      <c r="H402" s="62">
        <v>1</v>
      </c>
      <c r="I402" s="62" t="s">
        <v>11</v>
      </c>
      <c r="J402" s="78">
        <v>252</v>
      </c>
      <c r="K402" s="79">
        <v>1</v>
      </c>
      <c r="L402" s="80">
        <v>10480863</v>
      </c>
      <c r="M402" s="81">
        <v>5001596</v>
      </c>
      <c r="N402" s="80">
        <v>61655</v>
      </c>
      <c r="O402" s="80"/>
      <c r="P402" s="81">
        <v>5540922</v>
      </c>
      <c r="Q402" s="82">
        <v>2.2769999999999999E-3</v>
      </c>
      <c r="R402" s="83">
        <v>12616.679393999999</v>
      </c>
      <c r="S402" s="80">
        <v>723495</v>
      </c>
      <c r="T402" s="81">
        <v>835912</v>
      </c>
      <c r="U402" s="81">
        <v>-112417</v>
      </c>
      <c r="V402" s="84">
        <v>1.91E-3</v>
      </c>
      <c r="W402" s="85">
        <v>-214.71647000000002</v>
      </c>
      <c r="X402" s="62"/>
      <c r="Y402" s="9"/>
      <c r="Z402" s="9"/>
    </row>
    <row r="403" spans="7:26" x14ac:dyDescent="0.3">
      <c r="G403" s="77"/>
      <c r="H403" s="62">
        <v>2</v>
      </c>
      <c r="I403" s="62" t="s">
        <v>27</v>
      </c>
      <c r="J403" s="78">
        <v>252</v>
      </c>
      <c r="K403" s="79">
        <v>1</v>
      </c>
      <c r="L403" s="80">
        <v>10480863</v>
      </c>
      <c r="M403" s="81">
        <v>5001596</v>
      </c>
      <c r="N403" s="80">
        <v>61655</v>
      </c>
      <c r="O403" s="80"/>
      <c r="P403" s="81">
        <v>5540922</v>
      </c>
      <c r="Q403" s="82">
        <v>2.6200000000000003E-4</v>
      </c>
      <c r="R403" s="83">
        <v>1451.7215640000002</v>
      </c>
      <c r="S403" s="80">
        <v>723495</v>
      </c>
      <c r="T403" s="81">
        <v>835912</v>
      </c>
      <c r="U403" s="81">
        <v>-112417</v>
      </c>
      <c r="V403" s="84">
        <v>2.6899999999999998E-4</v>
      </c>
      <c r="W403" s="85">
        <v>-30.240172999999999</v>
      </c>
      <c r="X403" s="62"/>
      <c r="Y403" s="9"/>
      <c r="Z403" s="9"/>
    </row>
    <row r="404" spans="7:26" x14ac:dyDescent="0.3">
      <c r="G404" s="77"/>
      <c r="H404" s="62">
        <v>3</v>
      </c>
      <c r="I404" s="62" t="s">
        <v>20</v>
      </c>
      <c r="J404" s="78">
        <v>252</v>
      </c>
      <c r="K404" s="79">
        <v>1</v>
      </c>
      <c r="L404" s="80">
        <v>10480863</v>
      </c>
      <c r="M404" s="81">
        <v>5001596</v>
      </c>
      <c r="N404" s="80">
        <v>61655</v>
      </c>
      <c r="O404" s="80"/>
      <c r="P404" s="81">
        <v>5540922</v>
      </c>
      <c r="Q404" s="82">
        <v>5.7799999999999995E-4</v>
      </c>
      <c r="R404" s="83">
        <v>3202.6529159999995</v>
      </c>
      <c r="S404" s="80">
        <v>723495</v>
      </c>
      <c r="T404" s="81">
        <v>835912</v>
      </c>
      <c r="U404" s="81">
        <v>-112417</v>
      </c>
      <c r="V404" s="84">
        <v>5.9699999999999998E-4</v>
      </c>
      <c r="W404" s="85">
        <v>-67.112949</v>
      </c>
      <c r="X404" s="62"/>
      <c r="Y404" s="9"/>
      <c r="Z404" s="9"/>
    </row>
    <row r="405" spans="7:26" x14ac:dyDescent="0.3">
      <c r="G405" s="77"/>
      <c r="H405" s="62">
        <v>4</v>
      </c>
      <c r="I405" s="62" t="s">
        <v>10</v>
      </c>
      <c r="J405" s="78">
        <v>252</v>
      </c>
      <c r="K405" s="79">
        <v>0.6</v>
      </c>
      <c r="L405" s="80">
        <v>10480863</v>
      </c>
      <c r="M405" s="81">
        <v>5001596</v>
      </c>
      <c r="N405" s="80">
        <v>61655</v>
      </c>
      <c r="O405" s="80"/>
      <c r="P405" s="81">
        <v>3324553.1999999997</v>
      </c>
      <c r="Q405" s="82">
        <v>8.5789999999999998E-3</v>
      </c>
      <c r="R405" s="83">
        <v>28521.341902799995</v>
      </c>
      <c r="S405" s="80">
        <v>723495</v>
      </c>
      <c r="T405" s="81">
        <v>835912</v>
      </c>
      <c r="U405" s="81">
        <v>-67450.2</v>
      </c>
      <c r="V405" s="84">
        <v>9.2750000000000003E-3</v>
      </c>
      <c r="W405" s="85">
        <v>-625.60060499999997</v>
      </c>
      <c r="X405" s="62"/>
      <c r="Y405" s="9"/>
      <c r="Z405" s="9"/>
    </row>
    <row r="406" spans="7:26" x14ac:dyDescent="0.3">
      <c r="G406" s="77"/>
      <c r="H406" s="62">
        <v>136</v>
      </c>
      <c r="I406" s="62" t="s">
        <v>159</v>
      </c>
      <c r="J406" s="78">
        <v>252</v>
      </c>
      <c r="K406" s="79">
        <v>0.6</v>
      </c>
      <c r="L406" s="80">
        <v>10480863</v>
      </c>
      <c r="M406" s="81">
        <v>5001596</v>
      </c>
      <c r="N406" s="80">
        <v>61655</v>
      </c>
      <c r="O406" s="80"/>
      <c r="P406" s="81">
        <v>3324553.1999999997</v>
      </c>
      <c r="Q406" s="82">
        <v>1.75E-4</v>
      </c>
      <c r="R406" s="83">
        <v>581.79680999999994</v>
      </c>
      <c r="S406" s="80">
        <v>723495</v>
      </c>
      <c r="T406" s="81">
        <v>835912</v>
      </c>
      <c r="U406" s="81">
        <v>-67450.2</v>
      </c>
      <c r="V406" s="84">
        <v>0</v>
      </c>
      <c r="W406" s="85">
        <v>0</v>
      </c>
      <c r="X406" s="62"/>
      <c r="Y406" s="9"/>
      <c r="Z406" s="9"/>
    </row>
    <row r="407" spans="7:26" x14ac:dyDescent="0.3">
      <c r="G407" s="77"/>
      <c r="H407" s="62">
        <v>6</v>
      </c>
      <c r="I407" s="62" t="s">
        <v>76</v>
      </c>
      <c r="J407" s="78">
        <v>252</v>
      </c>
      <c r="K407" s="79">
        <v>0.6</v>
      </c>
      <c r="L407" s="80">
        <v>10480863</v>
      </c>
      <c r="M407" s="81">
        <v>5001596</v>
      </c>
      <c r="N407" s="80">
        <v>61655</v>
      </c>
      <c r="O407" s="80"/>
      <c r="P407" s="81">
        <v>3324553.1999999997</v>
      </c>
      <c r="Q407" s="82">
        <v>0</v>
      </c>
      <c r="R407" s="83">
        <v>0</v>
      </c>
      <c r="S407" s="80">
        <v>723495</v>
      </c>
      <c r="T407" s="81">
        <v>835912</v>
      </c>
      <c r="U407" s="81">
        <v>-67450.2</v>
      </c>
      <c r="V407" s="84">
        <v>0</v>
      </c>
      <c r="W407" s="85">
        <v>0</v>
      </c>
      <c r="X407" s="62"/>
      <c r="Y407" s="9"/>
      <c r="Z407" s="9"/>
    </row>
    <row r="408" spans="7:26" x14ac:dyDescent="0.3">
      <c r="G408" s="77"/>
      <c r="H408" s="62">
        <v>7</v>
      </c>
      <c r="I408" s="62" t="s">
        <v>9</v>
      </c>
      <c r="J408" s="78">
        <v>252</v>
      </c>
      <c r="K408" s="79">
        <v>1</v>
      </c>
      <c r="L408" s="80">
        <v>10480863</v>
      </c>
      <c r="M408" s="81">
        <v>5001596</v>
      </c>
      <c r="N408" s="80">
        <v>61655</v>
      </c>
      <c r="O408" s="80"/>
      <c r="P408" s="81">
        <v>5540922</v>
      </c>
      <c r="Q408" s="82">
        <v>1.1900000000000001E-4</v>
      </c>
      <c r="R408" s="83">
        <v>659.36971800000003</v>
      </c>
      <c r="S408" s="80">
        <v>723495</v>
      </c>
      <c r="T408" s="81">
        <v>835912</v>
      </c>
      <c r="U408" s="81">
        <v>-112417</v>
      </c>
      <c r="V408" s="84">
        <v>1.27E-4</v>
      </c>
      <c r="W408" s="85">
        <v>-14.276959</v>
      </c>
      <c r="X408" s="62"/>
      <c r="Y408" s="9"/>
      <c r="Z408" s="9"/>
    </row>
    <row r="409" spans="7:26" x14ac:dyDescent="0.3">
      <c r="G409" s="77"/>
      <c r="H409" s="62">
        <v>8</v>
      </c>
      <c r="I409" s="62" t="s">
        <v>23</v>
      </c>
      <c r="J409" s="78">
        <v>252</v>
      </c>
      <c r="K409" s="79">
        <v>1</v>
      </c>
      <c r="L409" s="80">
        <v>10480863</v>
      </c>
      <c r="M409" s="81">
        <v>5001596</v>
      </c>
      <c r="N409" s="80">
        <v>61655</v>
      </c>
      <c r="O409" s="80"/>
      <c r="P409" s="81">
        <v>5540922</v>
      </c>
      <c r="Q409" s="82">
        <v>1.74E-4</v>
      </c>
      <c r="R409" s="83">
        <v>964.12042800000006</v>
      </c>
      <c r="S409" s="80">
        <v>723495</v>
      </c>
      <c r="T409" s="81">
        <v>835912</v>
      </c>
      <c r="U409" s="81">
        <v>-112417</v>
      </c>
      <c r="V409" s="84">
        <v>1.8699999999999999E-4</v>
      </c>
      <c r="W409" s="85">
        <v>-21.021978999999998</v>
      </c>
      <c r="X409" s="62"/>
      <c r="Y409" s="9"/>
      <c r="Z409" s="9"/>
    </row>
    <row r="410" spans="7:26" x14ac:dyDescent="0.3">
      <c r="G410" s="77"/>
      <c r="H410" s="62">
        <v>9</v>
      </c>
      <c r="I410" s="62" t="s">
        <v>0</v>
      </c>
      <c r="J410" s="78">
        <v>252</v>
      </c>
      <c r="K410" s="79">
        <v>1</v>
      </c>
      <c r="L410" s="80">
        <v>10480863</v>
      </c>
      <c r="M410" s="81">
        <v>5001596</v>
      </c>
      <c r="N410" s="80">
        <v>61655</v>
      </c>
      <c r="O410" s="80"/>
      <c r="P410" s="81">
        <v>5540922</v>
      </c>
      <c r="Q410" s="82">
        <v>2.4800000000000001E-4</v>
      </c>
      <c r="R410" s="83">
        <v>1374.1486560000001</v>
      </c>
      <c r="S410" s="80">
        <v>723495</v>
      </c>
      <c r="T410" s="81">
        <v>835912</v>
      </c>
      <c r="U410" s="81">
        <v>-112417</v>
      </c>
      <c r="V410" s="84">
        <v>2.6600000000000001E-4</v>
      </c>
      <c r="W410" s="85">
        <v>-29.902922</v>
      </c>
      <c r="X410" s="62"/>
      <c r="Y410" s="9"/>
      <c r="Z410" s="9"/>
    </row>
    <row r="411" spans="7:26" x14ac:dyDescent="0.3">
      <c r="G411" s="77"/>
      <c r="H411" s="62">
        <v>17</v>
      </c>
      <c r="I411" s="62" t="s">
        <v>16</v>
      </c>
      <c r="J411" s="78">
        <v>252</v>
      </c>
      <c r="K411" s="79">
        <v>1</v>
      </c>
      <c r="L411" s="80">
        <v>10480863</v>
      </c>
      <c r="M411" s="81">
        <v>5001596</v>
      </c>
      <c r="N411" s="80">
        <v>61655</v>
      </c>
      <c r="O411" s="80"/>
      <c r="P411" s="81">
        <v>5540922</v>
      </c>
      <c r="Q411" s="82">
        <v>7.0899999999999999E-4</v>
      </c>
      <c r="R411" s="83">
        <v>3928.5136979999997</v>
      </c>
      <c r="S411" s="80">
        <v>723495</v>
      </c>
      <c r="T411" s="81">
        <v>835912</v>
      </c>
      <c r="U411" s="81">
        <v>-112417</v>
      </c>
      <c r="V411" s="84">
        <v>7.5799999999999999E-4</v>
      </c>
      <c r="W411" s="85">
        <v>-85.212085999999999</v>
      </c>
      <c r="X411" s="62"/>
      <c r="Y411" s="9"/>
      <c r="Z411" s="9"/>
    </row>
    <row r="412" spans="7:26" x14ac:dyDescent="0.3">
      <c r="G412" s="77"/>
      <c r="H412" s="62">
        <v>29</v>
      </c>
      <c r="I412" s="62" t="s">
        <v>24</v>
      </c>
      <c r="J412" s="78">
        <v>252</v>
      </c>
      <c r="K412" s="79">
        <v>1</v>
      </c>
      <c r="L412" s="80">
        <v>10480863</v>
      </c>
      <c r="M412" s="81">
        <v>5001596</v>
      </c>
      <c r="N412" s="80">
        <v>61655</v>
      </c>
      <c r="O412" s="80"/>
      <c r="P412" s="81">
        <v>5540922</v>
      </c>
      <c r="Q412" s="82">
        <v>3.1029999999999999E-3</v>
      </c>
      <c r="R412" s="83">
        <v>17193.480965999999</v>
      </c>
      <c r="S412" s="80">
        <v>723495</v>
      </c>
      <c r="T412" s="81">
        <v>835912</v>
      </c>
      <c r="U412" s="81">
        <v>-112417</v>
      </c>
      <c r="V412" s="84">
        <v>3.1029999999999999E-3</v>
      </c>
      <c r="W412" s="85">
        <v>-348.82995099999999</v>
      </c>
      <c r="X412" s="62"/>
      <c r="Y412" s="9"/>
      <c r="Z412" s="9"/>
    </row>
    <row r="413" spans="7:26" x14ac:dyDescent="0.3">
      <c r="G413" s="77"/>
      <c r="H413" s="62">
        <v>38</v>
      </c>
      <c r="I413" s="62" t="s">
        <v>12</v>
      </c>
      <c r="J413" s="78">
        <v>252</v>
      </c>
      <c r="K413" s="79">
        <v>1</v>
      </c>
      <c r="L413" s="80">
        <v>10480863</v>
      </c>
      <c r="M413" s="81">
        <v>5001596</v>
      </c>
      <c r="N413" s="80">
        <v>61655</v>
      </c>
      <c r="O413" s="80"/>
      <c r="P413" s="81">
        <v>5540922</v>
      </c>
      <c r="Q413" s="82">
        <v>9.5000000000000005E-5</v>
      </c>
      <c r="R413" s="83">
        <v>526.38759000000005</v>
      </c>
      <c r="S413" s="80">
        <v>723495</v>
      </c>
      <c r="T413" s="81">
        <v>835912</v>
      </c>
      <c r="U413" s="81">
        <v>-112417</v>
      </c>
      <c r="V413" s="84">
        <v>7.8999999999999996E-5</v>
      </c>
      <c r="W413" s="85">
        <v>-8.8809430000000003</v>
      </c>
      <c r="X413" s="62"/>
      <c r="Y413" s="9"/>
      <c r="Z413" s="9"/>
    </row>
    <row r="414" spans="7:26" x14ac:dyDescent="0.3">
      <c r="G414" s="77"/>
      <c r="H414" s="62">
        <v>55</v>
      </c>
      <c r="I414" s="62" t="s">
        <v>26</v>
      </c>
      <c r="J414" s="78">
        <v>252</v>
      </c>
      <c r="K414" s="79">
        <v>1</v>
      </c>
      <c r="L414" s="80">
        <v>10480863</v>
      </c>
      <c r="M414" s="81">
        <v>5001596</v>
      </c>
      <c r="N414" s="80">
        <v>61655</v>
      </c>
      <c r="O414" s="80"/>
      <c r="P414" s="81">
        <v>5540922</v>
      </c>
      <c r="Q414" s="82">
        <v>1.4799999999999999E-4</v>
      </c>
      <c r="R414" s="83">
        <v>820.05645599999991</v>
      </c>
      <c r="S414" s="80">
        <v>723495</v>
      </c>
      <c r="T414" s="81">
        <v>835912</v>
      </c>
      <c r="U414" s="81">
        <v>-112417</v>
      </c>
      <c r="V414" s="84">
        <v>1.5699999999999999E-4</v>
      </c>
      <c r="W414" s="85">
        <v>-17.649469</v>
      </c>
      <c r="X414" s="62"/>
      <c r="Y414" s="9"/>
      <c r="Z414" s="9"/>
    </row>
    <row r="415" spans="7:26" x14ac:dyDescent="0.3">
      <c r="G415" s="77"/>
      <c r="H415" s="62">
        <v>71</v>
      </c>
      <c r="I415" s="62" t="s">
        <v>18</v>
      </c>
      <c r="J415" s="78">
        <v>252</v>
      </c>
      <c r="K415" s="79">
        <v>1</v>
      </c>
      <c r="L415" s="80">
        <v>10480863</v>
      </c>
      <c r="M415" s="81">
        <v>5001596</v>
      </c>
      <c r="N415" s="80">
        <v>61655</v>
      </c>
      <c r="O415" s="80"/>
      <c r="P415" s="81">
        <v>5540922</v>
      </c>
      <c r="Q415" s="82">
        <v>1.0000000000000001E-5</v>
      </c>
      <c r="R415" s="83">
        <v>55.409220000000005</v>
      </c>
      <c r="S415" s="80">
        <v>723495</v>
      </c>
      <c r="T415" s="81">
        <v>835912</v>
      </c>
      <c r="U415" s="81">
        <v>-112417</v>
      </c>
      <c r="V415" s="84">
        <v>1.1E-5</v>
      </c>
      <c r="W415" s="85">
        <v>-1.2365869999999999</v>
      </c>
      <c r="X415" s="62"/>
      <c r="Y415" s="9"/>
      <c r="Z415" s="9"/>
    </row>
    <row r="416" spans="7:26" x14ac:dyDescent="0.3">
      <c r="G416" s="77"/>
      <c r="H416" s="62">
        <v>72</v>
      </c>
      <c r="I416" s="62" t="s">
        <v>28</v>
      </c>
      <c r="J416" s="78">
        <v>252</v>
      </c>
      <c r="K416" s="79">
        <v>1</v>
      </c>
      <c r="L416" s="80">
        <v>10480863</v>
      </c>
      <c r="M416" s="81">
        <v>5001596</v>
      </c>
      <c r="N416" s="80">
        <v>61655</v>
      </c>
      <c r="O416" s="80"/>
      <c r="P416" s="81">
        <v>5540922</v>
      </c>
      <c r="Q416" s="82">
        <v>2.9999999999999997E-4</v>
      </c>
      <c r="R416" s="83">
        <v>1662.2765999999999</v>
      </c>
      <c r="S416" s="80">
        <v>723495</v>
      </c>
      <c r="T416" s="81">
        <v>835912</v>
      </c>
      <c r="U416" s="81">
        <v>-112417</v>
      </c>
      <c r="V416" s="84">
        <v>3.1799999999999998E-4</v>
      </c>
      <c r="W416" s="85">
        <v>-35.748605999999995</v>
      </c>
      <c r="X416" s="62"/>
      <c r="Y416" s="9"/>
      <c r="Z416" s="9"/>
    </row>
    <row r="417" spans="7:26" x14ac:dyDescent="0.3">
      <c r="G417" s="77"/>
      <c r="H417" s="62">
        <v>75</v>
      </c>
      <c r="I417" s="62" t="s">
        <v>104</v>
      </c>
      <c r="J417" s="78">
        <v>252</v>
      </c>
      <c r="K417" s="79">
        <v>1</v>
      </c>
      <c r="L417" s="80">
        <v>10480863</v>
      </c>
      <c r="M417" s="81">
        <v>5001596</v>
      </c>
      <c r="N417" s="80">
        <v>61655</v>
      </c>
      <c r="O417" s="80"/>
      <c r="P417" s="81">
        <v>5540922</v>
      </c>
      <c r="Q417" s="82">
        <v>0</v>
      </c>
      <c r="R417" s="83">
        <v>0</v>
      </c>
      <c r="S417" s="80">
        <v>723495</v>
      </c>
      <c r="T417" s="81">
        <v>835912</v>
      </c>
      <c r="U417" s="81">
        <v>-112417</v>
      </c>
      <c r="V417" s="84">
        <v>0</v>
      </c>
      <c r="W417" s="85">
        <v>0</v>
      </c>
      <c r="X417" s="62"/>
      <c r="Y417" s="9"/>
      <c r="Z417" s="9"/>
    </row>
    <row r="418" spans="7:26" x14ac:dyDescent="0.3">
      <c r="G418" s="77"/>
      <c r="H418" s="62">
        <v>117</v>
      </c>
      <c r="I418" s="62" t="s">
        <v>21</v>
      </c>
      <c r="J418" s="78">
        <v>252</v>
      </c>
      <c r="K418" s="79">
        <v>1</v>
      </c>
      <c r="L418" s="80">
        <v>10480863</v>
      </c>
      <c r="M418" s="81">
        <v>5001596</v>
      </c>
      <c r="N418" s="80">
        <v>61655</v>
      </c>
      <c r="O418" s="80"/>
      <c r="P418" s="81">
        <v>5540922</v>
      </c>
      <c r="Q418" s="82">
        <v>2.5700000000000001E-4</v>
      </c>
      <c r="R418" s="83">
        <v>1424.0169540000002</v>
      </c>
      <c r="S418" s="80">
        <v>723495</v>
      </c>
      <c r="T418" s="81">
        <v>835912</v>
      </c>
      <c r="U418" s="81">
        <v>-112417</v>
      </c>
      <c r="V418" s="84">
        <v>2.7300000000000002E-4</v>
      </c>
      <c r="W418" s="85">
        <v>-30.689841000000001</v>
      </c>
      <c r="X418" s="62"/>
      <c r="Y418" s="9"/>
      <c r="Z418" s="9"/>
    </row>
    <row r="419" spans="7:26" x14ac:dyDescent="0.3">
      <c r="G419" s="77"/>
      <c r="H419" s="62">
        <v>122</v>
      </c>
      <c r="I419" s="62" t="s">
        <v>96</v>
      </c>
      <c r="J419" s="78">
        <v>252</v>
      </c>
      <c r="K419" s="79">
        <v>1</v>
      </c>
      <c r="L419" s="80">
        <v>10480863</v>
      </c>
      <c r="M419" s="81">
        <v>5001596</v>
      </c>
      <c r="N419" s="80">
        <v>61655</v>
      </c>
      <c r="O419" s="80"/>
      <c r="P419" s="81">
        <v>5540922</v>
      </c>
      <c r="Q419" s="82">
        <v>0</v>
      </c>
      <c r="R419" s="83">
        <v>0</v>
      </c>
      <c r="S419" s="80">
        <v>723495</v>
      </c>
      <c r="T419" s="81">
        <v>835912</v>
      </c>
      <c r="U419" s="81">
        <v>-112417</v>
      </c>
      <c r="V419" s="84">
        <v>0</v>
      </c>
      <c r="W419" s="85">
        <v>0</v>
      </c>
      <c r="X419" s="62"/>
      <c r="Y419" s="9"/>
      <c r="Z419" s="9"/>
    </row>
    <row r="420" spans="7:26" x14ac:dyDescent="0.3">
      <c r="G420" s="77"/>
      <c r="H420" s="62"/>
      <c r="I420" s="62"/>
      <c r="J420" s="78"/>
      <c r="K420" s="79"/>
      <c r="L420" s="81"/>
      <c r="M420" s="81"/>
      <c r="N420" s="81"/>
      <c r="O420" s="81"/>
      <c r="P420" s="81"/>
      <c r="Q420" s="84"/>
      <c r="R420" s="83"/>
      <c r="S420" s="81"/>
      <c r="T420" s="81"/>
      <c r="U420" s="81"/>
      <c r="V420" s="84"/>
      <c r="W420" s="85"/>
      <c r="X420" s="62"/>
      <c r="Y420" s="9"/>
      <c r="Z420" s="9"/>
    </row>
    <row r="421" spans="7:26" ht="15.6" x14ac:dyDescent="0.3">
      <c r="G421" s="90">
        <v>75</v>
      </c>
      <c r="H421" s="91" t="s">
        <v>104</v>
      </c>
      <c r="I421" s="62"/>
      <c r="J421" s="78"/>
      <c r="K421" s="79"/>
      <c r="L421" s="81"/>
      <c r="M421" s="81"/>
      <c r="N421" s="81"/>
      <c r="O421" s="81"/>
      <c r="P421" s="81"/>
      <c r="Q421" s="84"/>
      <c r="R421" s="83"/>
      <c r="S421" s="81"/>
      <c r="T421" s="81"/>
      <c r="U421" s="81"/>
      <c r="V421" s="84"/>
      <c r="W421" s="85"/>
      <c r="X421" s="62"/>
      <c r="Y421" s="9"/>
      <c r="Z421" s="9"/>
    </row>
    <row r="422" spans="7:26" x14ac:dyDescent="0.3">
      <c r="G422" s="77"/>
      <c r="H422" s="62">
        <v>1</v>
      </c>
      <c r="I422" s="62" t="s">
        <v>11</v>
      </c>
      <c r="J422" s="78">
        <v>845</v>
      </c>
      <c r="K422" s="79">
        <v>1</v>
      </c>
      <c r="L422" s="80">
        <v>0</v>
      </c>
      <c r="M422" s="81">
        <v>0</v>
      </c>
      <c r="N422" s="80">
        <v>152386</v>
      </c>
      <c r="O422" s="80"/>
      <c r="P422" s="81">
        <v>152386</v>
      </c>
      <c r="Q422" s="82">
        <v>2.2769999999999999E-3</v>
      </c>
      <c r="R422" s="83">
        <v>346.98292199999997</v>
      </c>
      <c r="S422" s="80">
        <v>0</v>
      </c>
      <c r="T422" s="81">
        <v>0</v>
      </c>
      <c r="U422" s="81">
        <v>0</v>
      </c>
      <c r="V422" s="84">
        <v>1.91E-3</v>
      </c>
      <c r="W422" s="85">
        <v>0</v>
      </c>
      <c r="X422" s="62"/>
      <c r="Y422" s="9"/>
      <c r="Z422" s="9"/>
    </row>
    <row r="423" spans="7:26" x14ac:dyDescent="0.3">
      <c r="G423" s="77"/>
      <c r="H423" s="62">
        <v>2</v>
      </c>
      <c r="I423" s="62" t="s">
        <v>27</v>
      </c>
      <c r="J423" s="78">
        <v>845</v>
      </c>
      <c r="K423" s="79">
        <v>1</v>
      </c>
      <c r="L423" s="80">
        <v>0</v>
      </c>
      <c r="M423" s="81">
        <v>0</v>
      </c>
      <c r="N423" s="80">
        <v>152386</v>
      </c>
      <c r="O423" s="80"/>
      <c r="P423" s="81">
        <v>152386</v>
      </c>
      <c r="Q423" s="82">
        <v>2.6200000000000003E-4</v>
      </c>
      <c r="R423" s="83">
        <v>39.925132000000005</v>
      </c>
      <c r="S423" s="80">
        <v>0</v>
      </c>
      <c r="T423" s="81">
        <v>0</v>
      </c>
      <c r="U423" s="81">
        <v>0</v>
      </c>
      <c r="V423" s="84">
        <v>2.6899999999999998E-4</v>
      </c>
      <c r="W423" s="85">
        <v>0</v>
      </c>
      <c r="X423" s="62"/>
      <c r="Y423" s="9"/>
      <c r="Z423" s="9"/>
    </row>
    <row r="424" spans="7:26" x14ac:dyDescent="0.3">
      <c r="G424" s="77"/>
      <c r="H424" s="62">
        <v>3</v>
      </c>
      <c r="I424" s="62" t="s">
        <v>20</v>
      </c>
      <c r="J424" s="78">
        <v>845</v>
      </c>
      <c r="K424" s="79">
        <v>1</v>
      </c>
      <c r="L424" s="80">
        <v>0</v>
      </c>
      <c r="M424" s="81">
        <v>0</v>
      </c>
      <c r="N424" s="80">
        <v>152386</v>
      </c>
      <c r="O424" s="80"/>
      <c r="P424" s="81">
        <v>152386</v>
      </c>
      <c r="Q424" s="82">
        <v>5.7799999999999995E-4</v>
      </c>
      <c r="R424" s="83">
        <v>88.079107999999991</v>
      </c>
      <c r="S424" s="80">
        <v>0</v>
      </c>
      <c r="T424" s="81">
        <v>0</v>
      </c>
      <c r="U424" s="81">
        <v>0</v>
      </c>
      <c r="V424" s="84">
        <v>5.9699999999999998E-4</v>
      </c>
      <c r="W424" s="85">
        <v>0</v>
      </c>
      <c r="X424" s="62"/>
      <c r="Y424" s="9"/>
      <c r="Z424" s="9"/>
    </row>
    <row r="425" spans="7:26" x14ac:dyDescent="0.3">
      <c r="G425" s="77"/>
      <c r="H425" s="62">
        <v>4</v>
      </c>
      <c r="I425" s="62" t="s">
        <v>10</v>
      </c>
      <c r="J425" s="78">
        <v>845</v>
      </c>
      <c r="K425" s="79">
        <v>0.6</v>
      </c>
      <c r="L425" s="80">
        <v>0</v>
      </c>
      <c r="M425" s="81">
        <v>0</v>
      </c>
      <c r="N425" s="80">
        <v>152386</v>
      </c>
      <c r="O425" s="80"/>
      <c r="P425" s="81">
        <v>91431.599999999991</v>
      </c>
      <c r="Q425" s="82">
        <v>8.5789999999999998E-3</v>
      </c>
      <c r="R425" s="83">
        <v>784.39169639999989</v>
      </c>
      <c r="S425" s="80">
        <v>0</v>
      </c>
      <c r="T425" s="81">
        <v>0</v>
      </c>
      <c r="U425" s="81">
        <v>0</v>
      </c>
      <c r="V425" s="84">
        <v>9.2750000000000003E-3</v>
      </c>
      <c r="W425" s="85">
        <v>0</v>
      </c>
      <c r="X425" s="62"/>
      <c r="Y425" s="9"/>
      <c r="Z425" s="9"/>
    </row>
    <row r="426" spans="7:26" x14ac:dyDescent="0.3">
      <c r="G426" s="77"/>
      <c r="H426" s="62">
        <v>136</v>
      </c>
      <c r="I426" s="62" t="s">
        <v>159</v>
      </c>
      <c r="J426" s="78">
        <v>845</v>
      </c>
      <c r="K426" s="79">
        <v>0.6</v>
      </c>
      <c r="L426" s="80">
        <v>0</v>
      </c>
      <c r="M426" s="81">
        <v>0</v>
      </c>
      <c r="N426" s="80">
        <v>152386</v>
      </c>
      <c r="O426" s="80"/>
      <c r="P426" s="81">
        <v>91431.599999999991</v>
      </c>
      <c r="Q426" s="82">
        <v>1.75E-4</v>
      </c>
      <c r="R426" s="83">
        <v>16.000529999999998</v>
      </c>
      <c r="S426" s="80">
        <v>0</v>
      </c>
      <c r="T426" s="81">
        <v>0</v>
      </c>
      <c r="U426" s="81">
        <v>0</v>
      </c>
      <c r="V426" s="84">
        <v>0</v>
      </c>
      <c r="W426" s="85">
        <v>0</v>
      </c>
      <c r="X426" s="62"/>
      <c r="Y426" s="9"/>
      <c r="Z426" s="9"/>
    </row>
    <row r="427" spans="7:26" x14ac:dyDescent="0.3">
      <c r="G427" s="77"/>
      <c r="H427" s="62">
        <v>6</v>
      </c>
      <c r="I427" s="62" t="s">
        <v>76</v>
      </c>
      <c r="J427" s="78">
        <v>845</v>
      </c>
      <c r="K427" s="79">
        <v>0.6</v>
      </c>
      <c r="L427" s="80">
        <v>0</v>
      </c>
      <c r="M427" s="81">
        <v>0</v>
      </c>
      <c r="N427" s="80">
        <v>152386</v>
      </c>
      <c r="O427" s="80"/>
      <c r="P427" s="81">
        <v>91431.599999999991</v>
      </c>
      <c r="Q427" s="82">
        <v>0</v>
      </c>
      <c r="R427" s="83">
        <v>0</v>
      </c>
      <c r="S427" s="80">
        <v>0</v>
      </c>
      <c r="T427" s="81">
        <v>0</v>
      </c>
      <c r="U427" s="81">
        <v>0</v>
      </c>
      <c r="V427" s="84">
        <v>0</v>
      </c>
      <c r="W427" s="85">
        <v>0</v>
      </c>
      <c r="X427" s="62"/>
      <c r="Y427" s="9"/>
      <c r="Z427" s="9"/>
    </row>
    <row r="428" spans="7:26" x14ac:dyDescent="0.3">
      <c r="G428" s="77"/>
      <c r="H428" s="62">
        <v>7</v>
      </c>
      <c r="I428" s="62" t="s">
        <v>9</v>
      </c>
      <c r="J428" s="78">
        <v>845</v>
      </c>
      <c r="K428" s="79">
        <v>1</v>
      </c>
      <c r="L428" s="80">
        <v>0</v>
      </c>
      <c r="M428" s="81">
        <v>0</v>
      </c>
      <c r="N428" s="80">
        <v>152386</v>
      </c>
      <c r="O428" s="80"/>
      <c r="P428" s="81">
        <v>152386</v>
      </c>
      <c r="Q428" s="82">
        <v>1.1900000000000001E-4</v>
      </c>
      <c r="R428" s="83">
        <v>18.133934</v>
      </c>
      <c r="S428" s="80">
        <v>0</v>
      </c>
      <c r="T428" s="81">
        <v>0</v>
      </c>
      <c r="U428" s="81">
        <v>0</v>
      </c>
      <c r="V428" s="84">
        <v>1.27E-4</v>
      </c>
      <c r="W428" s="85">
        <v>0</v>
      </c>
      <c r="X428" s="62"/>
      <c r="Y428" s="9"/>
      <c r="Z428" s="9"/>
    </row>
    <row r="429" spans="7:26" x14ac:dyDescent="0.3">
      <c r="G429" s="77"/>
      <c r="H429" s="62">
        <v>8</v>
      </c>
      <c r="I429" s="62" t="s">
        <v>23</v>
      </c>
      <c r="J429" s="78">
        <v>845</v>
      </c>
      <c r="K429" s="79">
        <v>1</v>
      </c>
      <c r="L429" s="80">
        <v>0</v>
      </c>
      <c r="M429" s="81">
        <v>0</v>
      </c>
      <c r="N429" s="80">
        <v>152386</v>
      </c>
      <c r="O429" s="80"/>
      <c r="P429" s="81">
        <v>152386</v>
      </c>
      <c r="Q429" s="82">
        <v>1.74E-4</v>
      </c>
      <c r="R429" s="83">
        <v>26.515163999999999</v>
      </c>
      <c r="S429" s="80">
        <v>0</v>
      </c>
      <c r="T429" s="81">
        <v>0</v>
      </c>
      <c r="U429" s="81">
        <v>0</v>
      </c>
      <c r="V429" s="84">
        <v>1.8699999999999999E-4</v>
      </c>
      <c r="W429" s="85">
        <v>0</v>
      </c>
      <c r="X429" s="62"/>
      <c r="Y429" s="9"/>
      <c r="Z429" s="9"/>
    </row>
    <row r="430" spans="7:26" x14ac:dyDescent="0.3">
      <c r="G430" s="77"/>
      <c r="H430" s="62">
        <v>9</v>
      </c>
      <c r="I430" s="62" t="s">
        <v>0</v>
      </c>
      <c r="J430" s="78">
        <v>845</v>
      </c>
      <c r="K430" s="79">
        <v>1</v>
      </c>
      <c r="L430" s="80">
        <v>0</v>
      </c>
      <c r="M430" s="81">
        <v>0</v>
      </c>
      <c r="N430" s="80">
        <v>152386</v>
      </c>
      <c r="O430" s="80"/>
      <c r="P430" s="81">
        <v>152386</v>
      </c>
      <c r="Q430" s="82">
        <v>2.4800000000000001E-4</v>
      </c>
      <c r="R430" s="83">
        <v>37.791727999999999</v>
      </c>
      <c r="S430" s="80">
        <v>0</v>
      </c>
      <c r="T430" s="81">
        <v>0</v>
      </c>
      <c r="U430" s="81">
        <v>0</v>
      </c>
      <c r="V430" s="84">
        <v>2.6600000000000001E-4</v>
      </c>
      <c r="W430" s="85">
        <v>0</v>
      </c>
      <c r="X430" s="62"/>
      <c r="Y430" s="9"/>
      <c r="Z430" s="9"/>
    </row>
    <row r="431" spans="7:26" x14ac:dyDescent="0.3">
      <c r="G431" s="77"/>
      <c r="H431" s="62">
        <v>29</v>
      </c>
      <c r="I431" s="62" t="s">
        <v>24</v>
      </c>
      <c r="J431" s="78">
        <v>845</v>
      </c>
      <c r="K431" s="79">
        <v>1</v>
      </c>
      <c r="L431" s="80">
        <v>0</v>
      </c>
      <c r="M431" s="81">
        <v>0</v>
      </c>
      <c r="N431" s="80">
        <v>152386</v>
      </c>
      <c r="O431" s="80"/>
      <c r="P431" s="81">
        <v>152386</v>
      </c>
      <c r="Q431" s="82">
        <v>3.1029999999999999E-3</v>
      </c>
      <c r="R431" s="83">
        <v>472.85375799999997</v>
      </c>
      <c r="S431" s="80">
        <v>0</v>
      </c>
      <c r="T431" s="81">
        <v>0</v>
      </c>
      <c r="U431" s="81">
        <v>0</v>
      </c>
      <c r="V431" s="84">
        <v>3.1029999999999999E-3</v>
      </c>
      <c r="W431" s="85">
        <v>0</v>
      </c>
      <c r="X431" s="62"/>
      <c r="Y431" s="9"/>
      <c r="Z431" s="9"/>
    </row>
    <row r="432" spans="7:26" x14ac:dyDescent="0.3">
      <c r="G432" s="77"/>
      <c r="H432" s="62">
        <v>38</v>
      </c>
      <c r="I432" s="62" t="s">
        <v>12</v>
      </c>
      <c r="J432" s="78">
        <v>845</v>
      </c>
      <c r="K432" s="79">
        <v>1</v>
      </c>
      <c r="L432" s="80">
        <v>0</v>
      </c>
      <c r="M432" s="81">
        <v>0</v>
      </c>
      <c r="N432" s="80">
        <v>152386</v>
      </c>
      <c r="O432" s="80"/>
      <c r="P432" s="81">
        <v>152386</v>
      </c>
      <c r="Q432" s="82">
        <v>9.5000000000000005E-5</v>
      </c>
      <c r="R432" s="83">
        <v>14.47667</v>
      </c>
      <c r="S432" s="80">
        <v>0</v>
      </c>
      <c r="T432" s="81">
        <v>0</v>
      </c>
      <c r="U432" s="81">
        <v>0</v>
      </c>
      <c r="V432" s="84">
        <v>7.8999999999999996E-5</v>
      </c>
      <c r="W432" s="85">
        <v>0</v>
      </c>
      <c r="X432" s="62"/>
      <c r="Y432" s="9"/>
      <c r="Z432" s="9"/>
    </row>
    <row r="433" spans="7:26" x14ac:dyDescent="0.3">
      <c r="G433" s="77"/>
      <c r="H433" s="62">
        <v>55</v>
      </c>
      <c r="I433" s="62" t="s">
        <v>26</v>
      </c>
      <c r="J433" s="78">
        <v>845</v>
      </c>
      <c r="K433" s="79">
        <v>1</v>
      </c>
      <c r="L433" s="80">
        <v>0</v>
      </c>
      <c r="M433" s="81">
        <v>0</v>
      </c>
      <c r="N433" s="80">
        <v>152386</v>
      </c>
      <c r="O433" s="80"/>
      <c r="P433" s="81">
        <v>152386</v>
      </c>
      <c r="Q433" s="82">
        <v>1.4799999999999999E-4</v>
      </c>
      <c r="R433" s="83">
        <v>22.553127999999997</v>
      </c>
      <c r="S433" s="80">
        <v>0</v>
      </c>
      <c r="T433" s="81">
        <v>0</v>
      </c>
      <c r="U433" s="81">
        <v>0</v>
      </c>
      <c r="V433" s="84">
        <v>1.5699999999999999E-4</v>
      </c>
      <c r="W433" s="85">
        <v>0</v>
      </c>
      <c r="X433" s="62"/>
      <c r="Y433" s="9"/>
      <c r="Z433" s="9"/>
    </row>
    <row r="434" spans="7:26" x14ac:dyDescent="0.3">
      <c r="G434" s="77"/>
      <c r="H434" s="62">
        <v>71</v>
      </c>
      <c r="I434" s="62" t="s">
        <v>18</v>
      </c>
      <c r="J434" s="78">
        <v>845</v>
      </c>
      <c r="K434" s="79">
        <v>1</v>
      </c>
      <c r="L434" s="80">
        <v>0</v>
      </c>
      <c r="M434" s="81">
        <v>0</v>
      </c>
      <c r="N434" s="80">
        <v>152386</v>
      </c>
      <c r="O434" s="80"/>
      <c r="P434" s="81">
        <v>152386</v>
      </c>
      <c r="Q434" s="82">
        <v>1.0000000000000001E-5</v>
      </c>
      <c r="R434" s="83">
        <v>1.5238600000000002</v>
      </c>
      <c r="S434" s="80">
        <v>0</v>
      </c>
      <c r="T434" s="81">
        <v>0</v>
      </c>
      <c r="U434" s="81">
        <v>0</v>
      </c>
      <c r="V434" s="84">
        <v>1.1E-5</v>
      </c>
      <c r="W434" s="85">
        <v>0</v>
      </c>
      <c r="X434" s="62"/>
      <c r="Y434" s="9"/>
      <c r="Z434" s="9"/>
    </row>
    <row r="435" spans="7:26" x14ac:dyDescent="0.3">
      <c r="G435" s="77"/>
      <c r="H435" s="62">
        <v>72</v>
      </c>
      <c r="I435" s="62" t="s">
        <v>28</v>
      </c>
      <c r="J435" s="78">
        <v>845</v>
      </c>
      <c r="K435" s="79">
        <v>1</v>
      </c>
      <c r="L435" s="80">
        <v>0</v>
      </c>
      <c r="M435" s="81">
        <v>0</v>
      </c>
      <c r="N435" s="80">
        <v>152386</v>
      </c>
      <c r="O435" s="80"/>
      <c r="P435" s="81">
        <v>152386</v>
      </c>
      <c r="Q435" s="82">
        <v>2.9999999999999997E-4</v>
      </c>
      <c r="R435" s="83">
        <v>45.715799999999994</v>
      </c>
      <c r="S435" s="80">
        <v>0</v>
      </c>
      <c r="T435" s="81">
        <v>0</v>
      </c>
      <c r="U435" s="81">
        <v>0</v>
      </c>
      <c r="V435" s="84">
        <v>3.1799999999999998E-4</v>
      </c>
      <c r="W435" s="85">
        <v>0</v>
      </c>
      <c r="X435" s="62"/>
      <c r="Y435" s="9"/>
      <c r="Z435" s="9"/>
    </row>
    <row r="436" spans="7:26" x14ac:dyDescent="0.3">
      <c r="G436" s="77"/>
      <c r="H436" s="62">
        <v>75</v>
      </c>
      <c r="I436" s="62" t="s">
        <v>104</v>
      </c>
      <c r="J436" s="78">
        <v>845</v>
      </c>
      <c r="K436" s="79">
        <v>1</v>
      </c>
      <c r="L436" s="80">
        <v>0</v>
      </c>
      <c r="M436" s="81">
        <v>0</v>
      </c>
      <c r="N436" s="80">
        <v>152386</v>
      </c>
      <c r="O436" s="80"/>
      <c r="P436" s="81">
        <v>152386</v>
      </c>
      <c r="Q436" s="82">
        <v>0</v>
      </c>
      <c r="R436" s="83">
        <v>0</v>
      </c>
      <c r="S436" s="80">
        <v>0</v>
      </c>
      <c r="T436" s="81">
        <v>0</v>
      </c>
      <c r="U436" s="81">
        <v>0</v>
      </c>
      <c r="V436" s="84">
        <v>0</v>
      </c>
      <c r="W436" s="85">
        <v>0</v>
      </c>
      <c r="X436" s="62"/>
      <c r="Y436" s="9"/>
      <c r="Z436" s="9"/>
    </row>
    <row r="437" spans="7:26" x14ac:dyDescent="0.3">
      <c r="G437" s="77"/>
      <c r="H437" s="62">
        <v>117</v>
      </c>
      <c r="I437" s="62" t="s">
        <v>21</v>
      </c>
      <c r="J437" s="78">
        <v>845</v>
      </c>
      <c r="K437" s="79">
        <v>1</v>
      </c>
      <c r="L437" s="80">
        <v>0</v>
      </c>
      <c r="M437" s="81">
        <v>0</v>
      </c>
      <c r="N437" s="80">
        <v>152386</v>
      </c>
      <c r="O437" s="80"/>
      <c r="P437" s="81">
        <v>152386</v>
      </c>
      <c r="Q437" s="82">
        <v>2.5700000000000001E-4</v>
      </c>
      <c r="R437" s="83">
        <v>39.163202000000005</v>
      </c>
      <c r="S437" s="80">
        <v>0</v>
      </c>
      <c r="T437" s="81">
        <v>0</v>
      </c>
      <c r="U437" s="81">
        <v>0</v>
      </c>
      <c r="V437" s="84">
        <v>2.7300000000000002E-4</v>
      </c>
      <c r="W437" s="85">
        <v>0</v>
      </c>
      <c r="X437" s="62"/>
      <c r="Y437" s="9"/>
      <c r="Z437" s="9"/>
    </row>
    <row r="438" spans="7:26" x14ac:dyDescent="0.3">
      <c r="G438" s="77"/>
      <c r="H438" s="62">
        <v>122</v>
      </c>
      <c r="I438" s="62" t="s">
        <v>96</v>
      </c>
      <c r="J438" s="78">
        <v>845</v>
      </c>
      <c r="K438" s="79">
        <v>1</v>
      </c>
      <c r="L438" s="80">
        <v>0</v>
      </c>
      <c r="M438" s="81">
        <v>0</v>
      </c>
      <c r="N438" s="80">
        <v>152386</v>
      </c>
      <c r="O438" s="80"/>
      <c r="P438" s="81">
        <v>152386</v>
      </c>
      <c r="Q438" s="82">
        <v>0</v>
      </c>
      <c r="R438" s="83">
        <v>0</v>
      </c>
      <c r="S438" s="80">
        <v>0</v>
      </c>
      <c r="T438" s="81">
        <v>0</v>
      </c>
      <c r="U438" s="81">
        <v>0</v>
      </c>
      <c r="V438" s="84">
        <v>0</v>
      </c>
      <c r="W438" s="85">
        <v>0</v>
      </c>
      <c r="X438" s="62"/>
      <c r="Y438" s="9"/>
      <c r="Z438" s="9"/>
    </row>
    <row r="439" spans="7:26" ht="15" thickBot="1" x14ac:dyDescent="0.35">
      <c r="G439" s="86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8"/>
      <c r="X439" s="62"/>
      <c r="Y439" s="9"/>
      <c r="Z439" s="9"/>
    </row>
    <row r="440" spans="7:26" x14ac:dyDescent="0.3">
      <c r="G440" s="62">
        <v>75</v>
      </c>
      <c r="H440" s="62" t="s">
        <v>104</v>
      </c>
      <c r="I440" s="62"/>
      <c r="J440" s="78"/>
      <c r="K440" s="79"/>
      <c r="L440" s="81"/>
      <c r="M440" s="81"/>
      <c r="N440" s="81"/>
      <c r="O440" s="81"/>
      <c r="P440" s="81"/>
      <c r="Q440" s="84"/>
      <c r="R440" s="83">
        <v>76936.079505200003</v>
      </c>
      <c r="S440" s="81"/>
      <c r="T440" s="81"/>
      <c r="U440" s="81"/>
      <c r="V440" s="84"/>
      <c r="W440" s="83">
        <v>-1531.1195399999997</v>
      </c>
      <c r="X440" s="89">
        <v>75404.959965200003</v>
      </c>
      <c r="Y440" s="9"/>
      <c r="Z440" s="9"/>
    </row>
    <row r="441" spans="7:26" x14ac:dyDescent="0.3">
      <c r="G441" s="62"/>
      <c r="H441" s="62"/>
      <c r="I441" s="62"/>
      <c r="J441" s="78"/>
      <c r="K441" s="79"/>
      <c r="L441" s="81"/>
      <c r="M441" s="81"/>
      <c r="N441" s="81"/>
      <c r="O441" s="81"/>
      <c r="P441" s="81"/>
      <c r="Q441" s="84"/>
      <c r="R441" s="83"/>
      <c r="S441" s="81"/>
      <c r="T441" s="81"/>
      <c r="U441" s="81"/>
      <c r="V441" s="84"/>
      <c r="W441" s="83"/>
      <c r="X441" s="62"/>
      <c r="Y441" s="9"/>
      <c r="Z441" s="9"/>
    </row>
    <row r="442" spans="7:26" ht="15" thickBot="1" x14ac:dyDescent="0.35">
      <c r="G442" s="62"/>
      <c r="H442" s="62"/>
      <c r="I442" s="62"/>
      <c r="J442" s="63" t="s">
        <v>59</v>
      </c>
      <c r="K442" s="64" t="s">
        <v>60</v>
      </c>
      <c r="L442" s="65" t="s">
        <v>61</v>
      </c>
      <c r="M442" s="65" t="s">
        <v>186</v>
      </c>
      <c r="N442" s="65" t="s">
        <v>62</v>
      </c>
      <c r="O442" s="65" t="s">
        <v>187</v>
      </c>
      <c r="P442" s="65" t="s">
        <v>63</v>
      </c>
      <c r="Q442" s="66" t="s">
        <v>64</v>
      </c>
      <c r="R442" s="67" t="s">
        <v>65</v>
      </c>
      <c r="S442" s="65" t="s">
        <v>66</v>
      </c>
      <c r="T442" s="65" t="s">
        <v>67</v>
      </c>
      <c r="U442" s="65" t="s">
        <v>68</v>
      </c>
      <c r="V442" s="66" t="s">
        <v>69</v>
      </c>
      <c r="W442" s="67" t="s">
        <v>70</v>
      </c>
      <c r="X442" s="62"/>
      <c r="Y442" s="9"/>
      <c r="Z442" s="9"/>
    </row>
    <row r="443" spans="7:26" ht="15.6" x14ac:dyDescent="0.3">
      <c r="G443" s="68">
        <v>81</v>
      </c>
      <c r="H443" s="69" t="s">
        <v>105</v>
      </c>
      <c r="I443" s="70"/>
      <c r="J443" s="71"/>
      <c r="K443" s="72"/>
      <c r="L443" s="73"/>
      <c r="M443" s="73"/>
      <c r="N443" s="73"/>
      <c r="O443" s="73"/>
      <c r="P443" s="73"/>
      <c r="Q443" s="74"/>
      <c r="R443" s="75"/>
      <c r="S443" s="73"/>
      <c r="T443" s="73"/>
      <c r="U443" s="73"/>
      <c r="V443" s="74"/>
      <c r="W443" s="76"/>
      <c r="X443" s="62"/>
      <c r="Y443" s="9"/>
      <c r="Z443" s="9"/>
    </row>
    <row r="444" spans="7:26" x14ac:dyDescent="0.3">
      <c r="G444" s="77"/>
      <c r="H444" s="62">
        <v>1</v>
      </c>
      <c r="I444" s="62" t="s">
        <v>11</v>
      </c>
      <c r="J444" s="78">
        <v>265</v>
      </c>
      <c r="K444" s="79">
        <v>0.75</v>
      </c>
      <c r="L444" s="80">
        <v>13081403</v>
      </c>
      <c r="M444" s="81">
        <v>150265</v>
      </c>
      <c r="N444" s="80">
        <v>48975</v>
      </c>
      <c r="O444" s="80"/>
      <c r="P444" s="81">
        <v>9735084.75</v>
      </c>
      <c r="Q444" s="82">
        <v>2.2769999999999999E-3</v>
      </c>
      <c r="R444" s="83">
        <v>22166.787975749998</v>
      </c>
      <c r="S444" s="80">
        <v>338214</v>
      </c>
      <c r="T444" s="81">
        <v>0</v>
      </c>
      <c r="U444" s="81">
        <v>253660.5</v>
      </c>
      <c r="V444" s="84">
        <v>1.91E-3</v>
      </c>
      <c r="W444" s="85">
        <v>484.49155500000001</v>
      </c>
      <c r="X444" s="62"/>
      <c r="Y444" s="9"/>
      <c r="Z444" s="9"/>
    </row>
    <row r="445" spans="7:26" x14ac:dyDescent="0.3">
      <c r="G445" s="77"/>
      <c r="H445" s="62">
        <v>2</v>
      </c>
      <c r="I445" s="62" t="s">
        <v>27</v>
      </c>
      <c r="J445" s="78">
        <v>265</v>
      </c>
      <c r="K445" s="79">
        <v>0.75</v>
      </c>
      <c r="L445" s="80">
        <v>13081403</v>
      </c>
      <c r="M445" s="81">
        <v>150265</v>
      </c>
      <c r="N445" s="80">
        <v>48975</v>
      </c>
      <c r="O445" s="80"/>
      <c r="P445" s="81">
        <v>9735084.75</v>
      </c>
      <c r="Q445" s="82">
        <v>2.6200000000000003E-4</v>
      </c>
      <c r="R445" s="83">
        <v>2550.5922045000002</v>
      </c>
      <c r="S445" s="80">
        <v>338214</v>
      </c>
      <c r="T445" s="81">
        <v>0</v>
      </c>
      <c r="U445" s="81">
        <v>253660.5</v>
      </c>
      <c r="V445" s="84">
        <v>2.6899999999999998E-4</v>
      </c>
      <c r="W445" s="85">
        <v>68.234674499999997</v>
      </c>
      <c r="X445" s="62"/>
      <c r="Y445" s="9"/>
      <c r="Z445" s="9"/>
    </row>
    <row r="446" spans="7:26" x14ac:dyDescent="0.3">
      <c r="G446" s="77"/>
      <c r="H446" s="62">
        <v>3</v>
      </c>
      <c r="I446" s="62" t="s">
        <v>20</v>
      </c>
      <c r="J446" s="78">
        <v>265</v>
      </c>
      <c r="K446" s="79">
        <v>0.75</v>
      </c>
      <c r="L446" s="80">
        <v>13081403</v>
      </c>
      <c r="M446" s="81">
        <v>150265</v>
      </c>
      <c r="N446" s="80">
        <v>48975</v>
      </c>
      <c r="O446" s="80"/>
      <c r="P446" s="81">
        <v>9735084.75</v>
      </c>
      <c r="Q446" s="82">
        <v>5.7799999999999995E-4</v>
      </c>
      <c r="R446" s="83">
        <v>5626.8789854999995</v>
      </c>
      <c r="S446" s="80">
        <v>338214</v>
      </c>
      <c r="T446" s="81">
        <v>0</v>
      </c>
      <c r="U446" s="81">
        <v>253660.5</v>
      </c>
      <c r="V446" s="84">
        <v>5.9699999999999998E-4</v>
      </c>
      <c r="W446" s="85">
        <v>151.43531849999999</v>
      </c>
      <c r="X446" s="62"/>
      <c r="Y446" s="9"/>
      <c r="Z446" s="9"/>
    </row>
    <row r="447" spans="7:26" x14ac:dyDescent="0.3">
      <c r="G447" s="77"/>
      <c r="H447" s="62">
        <v>4</v>
      </c>
      <c r="I447" s="62" t="s">
        <v>10</v>
      </c>
      <c r="J447" s="78">
        <v>265</v>
      </c>
      <c r="K447" s="79">
        <v>0.75</v>
      </c>
      <c r="L447" s="80">
        <v>13081403</v>
      </c>
      <c r="M447" s="81">
        <v>150265</v>
      </c>
      <c r="N447" s="80">
        <v>48975</v>
      </c>
      <c r="O447" s="80"/>
      <c r="P447" s="81">
        <v>9735084.75</v>
      </c>
      <c r="Q447" s="82">
        <v>8.5789999999999998E-3</v>
      </c>
      <c r="R447" s="83">
        <v>83517.292070249998</v>
      </c>
      <c r="S447" s="80">
        <v>338214</v>
      </c>
      <c r="T447" s="81">
        <v>0</v>
      </c>
      <c r="U447" s="81">
        <v>253660.5</v>
      </c>
      <c r="V447" s="84">
        <v>9.2750000000000003E-3</v>
      </c>
      <c r="W447" s="85">
        <v>2352.7011375000002</v>
      </c>
      <c r="X447" s="62"/>
      <c r="Y447" s="9"/>
      <c r="Z447" s="9"/>
    </row>
    <row r="448" spans="7:26" x14ac:dyDescent="0.3">
      <c r="G448" s="77"/>
      <c r="H448" s="62">
        <v>136</v>
      </c>
      <c r="I448" s="62" t="s">
        <v>159</v>
      </c>
      <c r="J448" s="78">
        <v>265</v>
      </c>
      <c r="K448" s="79">
        <v>0.75</v>
      </c>
      <c r="L448" s="80">
        <v>13081403</v>
      </c>
      <c r="M448" s="81">
        <v>150265</v>
      </c>
      <c r="N448" s="80">
        <v>48975</v>
      </c>
      <c r="O448" s="80"/>
      <c r="P448" s="81">
        <v>9735084.75</v>
      </c>
      <c r="Q448" s="82">
        <v>1.75E-4</v>
      </c>
      <c r="R448" s="83">
        <v>1703.63983125</v>
      </c>
      <c r="S448" s="80">
        <v>338214</v>
      </c>
      <c r="T448" s="81">
        <v>0</v>
      </c>
      <c r="U448" s="81">
        <v>253660.5</v>
      </c>
      <c r="V448" s="84">
        <v>0</v>
      </c>
      <c r="W448" s="85">
        <v>0</v>
      </c>
      <c r="X448" s="62"/>
      <c r="Y448" s="9"/>
      <c r="Z448" s="9"/>
    </row>
    <row r="449" spans="7:26" x14ac:dyDescent="0.3">
      <c r="G449" s="77"/>
      <c r="H449" s="62">
        <v>6</v>
      </c>
      <c r="I449" s="62" t="s">
        <v>76</v>
      </c>
      <c r="J449" s="78">
        <v>265</v>
      </c>
      <c r="K449" s="79">
        <v>0.75</v>
      </c>
      <c r="L449" s="80">
        <v>13081403</v>
      </c>
      <c r="M449" s="81">
        <v>150265</v>
      </c>
      <c r="N449" s="80">
        <v>48975</v>
      </c>
      <c r="O449" s="80"/>
      <c r="P449" s="81">
        <v>9735084.75</v>
      </c>
      <c r="Q449" s="82">
        <v>0</v>
      </c>
      <c r="R449" s="83">
        <v>0</v>
      </c>
      <c r="S449" s="80">
        <v>338214</v>
      </c>
      <c r="T449" s="81">
        <v>0</v>
      </c>
      <c r="U449" s="81">
        <v>253660.5</v>
      </c>
      <c r="V449" s="84">
        <v>0</v>
      </c>
      <c r="W449" s="85">
        <v>0</v>
      </c>
      <c r="X449" s="62"/>
      <c r="Y449" s="9"/>
      <c r="Z449" s="9"/>
    </row>
    <row r="450" spans="7:26" x14ac:dyDescent="0.3">
      <c r="G450" s="77"/>
      <c r="H450" s="62">
        <v>7</v>
      </c>
      <c r="I450" s="62" t="s">
        <v>9</v>
      </c>
      <c r="J450" s="78">
        <v>265</v>
      </c>
      <c r="K450" s="79">
        <v>0.75</v>
      </c>
      <c r="L450" s="80">
        <v>13081403</v>
      </c>
      <c r="M450" s="81">
        <v>150265</v>
      </c>
      <c r="N450" s="80">
        <v>48975</v>
      </c>
      <c r="O450" s="80"/>
      <c r="P450" s="81">
        <v>9735084.75</v>
      </c>
      <c r="Q450" s="82">
        <v>1.1900000000000001E-4</v>
      </c>
      <c r="R450" s="83">
        <v>1158.4750852500001</v>
      </c>
      <c r="S450" s="80">
        <v>338214</v>
      </c>
      <c r="T450" s="81">
        <v>0</v>
      </c>
      <c r="U450" s="81">
        <v>253660.5</v>
      </c>
      <c r="V450" s="84">
        <v>1.27E-4</v>
      </c>
      <c r="W450" s="85">
        <v>32.214883499999999</v>
      </c>
      <c r="X450" s="62"/>
      <c r="Y450" s="9"/>
      <c r="Z450" s="9"/>
    </row>
    <row r="451" spans="7:26" x14ac:dyDescent="0.3">
      <c r="G451" s="77"/>
      <c r="H451" s="62">
        <v>8</v>
      </c>
      <c r="I451" s="62" t="s">
        <v>23</v>
      </c>
      <c r="J451" s="78">
        <v>265</v>
      </c>
      <c r="K451" s="79">
        <v>0.75</v>
      </c>
      <c r="L451" s="80">
        <v>13081403</v>
      </c>
      <c r="M451" s="81">
        <v>150265</v>
      </c>
      <c r="N451" s="80">
        <v>48975</v>
      </c>
      <c r="O451" s="80"/>
      <c r="P451" s="81">
        <v>9735084.75</v>
      </c>
      <c r="Q451" s="82">
        <v>1.74E-4</v>
      </c>
      <c r="R451" s="83">
        <v>1693.9047465000001</v>
      </c>
      <c r="S451" s="80">
        <v>338214</v>
      </c>
      <c r="T451" s="81">
        <v>0</v>
      </c>
      <c r="U451" s="81">
        <v>253660.5</v>
      </c>
      <c r="V451" s="84">
        <v>1.8699999999999999E-4</v>
      </c>
      <c r="W451" s="85">
        <v>47.434513500000001</v>
      </c>
      <c r="X451" s="62"/>
      <c r="Y451" s="9"/>
      <c r="Z451" s="9"/>
    </row>
    <row r="452" spans="7:26" x14ac:dyDescent="0.3">
      <c r="G452" s="77"/>
      <c r="H452" s="62">
        <v>9</v>
      </c>
      <c r="I452" s="62" t="s">
        <v>0</v>
      </c>
      <c r="J452" s="78">
        <v>265</v>
      </c>
      <c r="K452" s="79">
        <v>0.75</v>
      </c>
      <c r="L452" s="80">
        <v>13081403</v>
      </c>
      <c r="M452" s="81">
        <v>150265</v>
      </c>
      <c r="N452" s="80">
        <v>48975</v>
      </c>
      <c r="O452" s="80"/>
      <c r="P452" s="81">
        <v>9735084.75</v>
      </c>
      <c r="Q452" s="82">
        <v>2.4800000000000001E-4</v>
      </c>
      <c r="R452" s="83">
        <v>2414.3010180000001</v>
      </c>
      <c r="S452" s="80">
        <v>338214</v>
      </c>
      <c r="T452" s="81">
        <v>0</v>
      </c>
      <c r="U452" s="81">
        <v>253660.5</v>
      </c>
      <c r="V452" s="84">
        <v>2.6600000000000001E-4</v>
      </c>
      <c r="W452" s="85">
        <v>67.473692999999997</v>
      </c>
      <c r="X452" s="62"/>
      <c r="Y452" s="9"/>
      <c r="Z452" s="9"/>
    </row>
    <row r="453" spans="7:26" x14ac:dyDescent="0.3">
      <c r="G453" s="77"/>
      <c r="H453" s="62">
        <v>17</v>
      </c>
      <c r="I453" s="62" t="s">
        <v>16</v>
      </c>
      <c r="J453" s="78">
        <v>265</v>
      </c>
      <c r="K453" s="79">
        <v>0.75</v>
      </c>
      <c r="L453" s="80">
        <v>13081403</v>
      </c>
      <c r="M453" s="81">
        <v>150265</v>
      </c>
      <c r="N453" s="80">
        <v>48975</v>
      </c>
      <c r="O453" s="80"/>
      <c r="P453" s="81">
        <v>9735084.75</v>
      </c>
      <c r="Q453" s="82">
        <v>7.0899999999999999E-4</v>
      </c>
      <c r="R453" s="83">
        <v>6902.1750877499999</v>
      </c>
      <c r="S453" s="80">
        <v>338214</v>
      </c>
      <c r="T453" s="81">
        <v>0</v>
      </c>
      <c r="U453" s="81">
        <v>253660.5</v>
      </c>
      <c r="V453" s="84">
        <v>7.5799999999999999E-4</v>
      </c>
      <c r="W453" s="85">
        <v>192.27465899999999</v>
      </c>
      <c r="X453" s="62"/>
      <c r="Y453" s="9"/>
      <c r="Z453" s="9"/>
    </row>
    <row r="454" spans="7:26" x14ac:dyDescent="0.3">
      <c r="G454" s="77"/>
      <c r="H454" s="62">
        <v>29</v>
      </c>
      <c r="I454" s="62" t="s">
        <v>24</v>
      </c>
      <c r="J454" s="78">
        <v>265</v>
      </c>
      <c r="K454" s="79">
        <v>0.75</v>
      </c>
      <c r="L454" s="80">
        <v>13081403</v>
      </c>
      <c r="M454" s="81">
        <v>150265</v>
      </c>
      <c r="N454" s="80">
        <v>48975</v>
      </c>
      <c r="O454" s="80"/>
      <c r="P454" s="81">
        <v>9735084.75</v>
      </c>
      <c r="Q454" s="82">
        <v>3.1029999999999999E-3</v>
      </c>
      <c r="R454" s="83">
        <v>30207.967979249999</v>
      </c>
      <c r="S454" s="80">
        <v>338214</v>
      </c>
      <c r="T454" s="81">
        <v>0</v>
      </c>
      <c r="U454" s="81">
        <v>253660.5</v>
      </c>
      <c r="V454" s="84">
        <v>3.1029999999999999E-3</v>
      </c>
      <c r="W454" s="85">
        <v>787.10853149999991</v>
      </c>
      <c r="X454" s="62"/>
      <c r="Y454" s="9"/>
      <c r="Z454" s="9"/>
    </row>
    <row r="455" spans="7:26" x14ac:dyDescent="0.3">
      <c r="G455" s="77"/>
      <c r="H455" s="62">
        <v>38</v>
      </c>
      <c r="I455" s="62" t="s">
        <v>12</v>
      </c>
      <c r="J455" s="78">
        <v>265</v>
      </c>
      <c r="K455" s="79">
        <v>0.75</v>
      </c>
      <c r="L455" s="80">
        <v>13081403</v>
      </c>
      <c r="M455" s="81">
        <v>150265</v>
      </c>
      <c r="N455" s="80">
        <v>48975</v>
      </c>
      <c r="O455" s="80"/>
      <c r="P455" s="81">
        <v>9735084.75</v>
      </c>
      <c r="Q455" s="82">
        <v>9.5000000000000005E-5</v>
      </c>
      <c r="R455" s="83">
        <v>924.83305125000004</v>
      </c>
      <c r="S455" s="80">
        <v>338214</v>
      </c>
      <c r="T455" s="81">
        <v>0</v>
      </c>
      <c r="U455" s="81">
        <v>253660.5</v>
      </c>
      <c r="V455" s="84">
        <v>7.8999999999999996E-5</v>
      </c>
      <c r="W455" s="85">
        <v>20.039179499999999</v>
      </c>
      <c r="X455" s="62"/>
      <c r="Y455" s="9"/>
      <c r="Z455" s="9"/>
    </row>
    <row r="456" spans="7:26" x14ac:dyDescent="0.3">
      <c r="G456" s="77"/>
      <c r="H456" s="62">
        <v>55</v>
      </c>
      <c r="I456" s="62" t="s">
        <v>26</v>
      </c>
      <c r="J456" s="78">
        <v>265</v>
      </c>
      <c r="K456" s="79">
        <v>0.75</v>
      </c>
      <c r="L456" s="80">
        <v>13081403</v>
      </c>
      <c r="M456" s="81">
        <v>150265</v>
      </c>
      <c r="N456" s="80">
        <v>48975</v>
      </c>
      <c r="O456" s="80"/>
      <c r="P456" s="81">
        <v>9735084.75</v>
      </c>
      <c r="Q456" s="82">
        <v>1.4799999999999999E-4</v>
      </c>
      <c r="R456" s="83">
        <v>1440.792543</v>
      </c>
      <c r="S456" s="80">
        <v>338214</v>
      </c>
      <c r="T456" s="81">
        <v>0</v>
      </c>
      <c r="U456" s="81">
        <v>253660.5</v>
      </c>
      <c r="V456" s="84">
        <v>1.5699999999999999E-4</v>
      </c>
      <c r="W456" s="85">
        <v>39.824698499999997</v>
      </c>
      <c r="X456" s="62"/>
      <c r="Y456" s="9"/>
      <c r="Z456" s="9"/>
    </row>
    <row r="457" spans="7:26" x14ac:dyDescent="0.3">
      <c r="G457" s="77"/>
      <c r="H457" s="62">
        <v>71</v>
      </c>
      <c r="I457" s="62" t="s">
        <v>18</v>
      </c>
      <c r="J457" s="78">
        <v>265</v>
      </c>
      <c r="K457" s="79">
        <v>0.75</v>
      </c>
      <c r="L457" s="80">
        <v>13081403</v>
      </c>
      <c r="M457" s="81">
        <v>150265</v>
      </c>
      <c r="N457" s="80">
        <v>48975</v>
      </c>
      <c r="O457" s="80"/>
      <c r="P457" s="81">
        <v>9735084.75</v>
      </c>
      <c r="Q457" s="82">
        <v>1.0000000000000001E-5</v>
      </c>
      <c r="R457" s="83">
        <v>97.350847500000015</v>
      </c>
      <c r="S457" s="80">
        <v>338214</v>
      </c>
      <c r="T457" s="81">
        <v>0</v>
      </c>
      <c r="U457" s="81">
        <v>253660.5</v>
      </c>
      <c r="V457" s="84">
        <v>1.1E-5</v>
      </c>
      <c r="W457" s="85">
        <v>2.7902654999999998</v>
      </c>
      <c r="X457" s="62"/>
      <c r="Y457" s="9"/>
      <c r="Z457" s="9"/>
    </row>
    <row r="458" spans="7:26" x14ac:dyDescent="0.3">
      <c r="G458" s="77"/>
      <c r="H458" s="62">
        <v>72</v>
      </c>
      <c r="I458" s="62" t="s">
        <v>28</v>
      </c>
      <c r="J458" s="78">
        <v>265</v>
      </c>
      <c r="K458" s="79">
        <v>0.75</v>
      </c>
      <c r="L458" s="80">
        <v>13081403</v>
      </c>
      <c r="M458" s="81">
        <v>150265</v>
      </c>
      <c r="N458" s="80">
        <v>48975</v>
      </c>
      <c r="O458" s="80"/>
      <c r="P458" s="81">
        <v>9735084.75</v>
      </c>
      <c r="Q458" s="82">
        <v>2.9999999999999997E-4</v>
      </c>
      <c r="R458" s="83">
        <v>2920.5254249999998</v>
      </c>
      <c r="S458" s="80">
        <v>338214</v>
      </c>
      <c r="T458" s="81">
        <v>0</v>
      </c>
      <c r="U458" s="81">
        <v>253660.5</v>
      </c>
      <c r="V458" s="84">
        <v>3.1799999999999998E-4</v>
      </c>
      <c r="W458" s="85">
        <v>80.664038999999988</v>
      </c>
      <c r="X458" s="62"/>
      <c r="Y458" s="9"/>
      <c r="Z458" s="9"/>
    </row>
    <row r="459" spans="7:26" x14ac:dyDescent="0.3">
      <c r="G459" s="77"/>
      <c r="H459" s="62">
        <v>81</v>
      </c>
      <c r="I459" s="62" t="s">
        <v>105</v>
      </c>
      <c r="J459" s="78">
        <v>265</v>
      </c>
      <c r="K459" s="79">
        <v>0.75</v>
      </c>
      <c r="L459" s="80">
        <v>13081403</v>
      </c>
      <c r="M459" s="81">
        <v>150265</v>
      </c>
      <c r="N459" s="80">
        <v>48975</v>
      </c>
      <c r="O459" s="80"/>
      <c r="P459" s="81">
        <v>9735084.75</v>
      </c>
      <c r="Q459" s="82">
        <v>0</v>
      </c>
      <c r="R459" s="83">
        <v>0</v>
      </c>
      <c r="S459" s="80">
        <v>338214</v>
      </c>
      <c r="T459" s="81">
        <v>0</v>
      </c>
      <c r="U459" s="81">
        <v>253660.5</v>
      </c>
      <c r="V459" s="84">
        <v>0</v>
      </c>
      <c r="W459" s="85">
        <v>0</v>
      </c>
      <c r="X459" s="62"/>
      <c r="Y459" s="9"/>
      <c r="Z459" s="9"/>
    </row>
    <row r="460" spans="7:26" x14ac:dyDescent="0.3">
      <c r="G460" s="77"/>
      <c r="H460" s="62">
        <v>117</v>
      </c>
      <c r="I460" s="62" t="s">
        <v>21</v>
      </c>
      <c r="J460" s="78">
        <v>265</v>
      </c>
      <c r="K460" s="79">
        <v>0.75</v>
      </c>
      <c r="L460" s="80">
        <v>13081403</v>
      </c>
      <c r="M460" s="81">
        <v>150265</v>
      </c>
      <c r="N460" s="80">
        <v>48975</v>
      </c>
      <c r="O460" s="80"/>
      <c r="P460" s="81">
        <v>9735084.75</v>
      </c>
      <c r="Q460" s="82">
        <v>2.5700000000000001E-4</v>
      </c>
      <c r="R460" s="83">
        <v>2501.9167807500003</v>
      </c>
      <c r="S460" s="80">
        <v>338214</v>
      </c>
      <c r="T460" s="81">
        <v>0</v>
      </c>
      <c r="U460" s="81">
        <v>253660.5</v>
      </c>
      <c r="V460" s="84">
        <v>2.7300000000000002E-4</v>
      </c>
      <c r="W460" s="85">
        <v>69.249316500000006</v>
      </c>
      <c r="X460" s="62"/>
      <c r="Y460" s="9"/>
      <c r="Z460" s="9"/>
    </row>
    <row r="461" spans="7:26" x14ac:dyDescent="0.3">
      <c r="G461" s="77"/>
      <c r="H461" s="62">
        <v>122</v>
      </c>
      <c r="I461" s="62" t="s">
        <v>96</v>
      </c>
      <c r="J461" s="78">
        <v>265</v>
      </c>
      <c r="K461" s="79">
        <v>0.75</v>
      </c>
      <c r="L461" s="80">
        <v>13081403</v>
      </c>
      <c r="M461" s="81">
        <v>150265</v>
      </c>
      <c r="N461" s="80">
        <v>48975</v>
      </c>
      <c r="O461" s="80"/>
      <c r="P461" s="81">
        <v>9735084.75</v>
      </c>
      <c r="Q461" s="82">
        <v>0</v>
      </c>
      <c r="R461" s="83">
        <v>0</v>
      </c>
      <c r="S461" s="80">
        <v>338214</v>
      </c>
      <c r="T461" s="81">
        <v>0</v>
      </c>
      <c r="U461" s="81">
        <v>253660.5</v>
      </c>
      <c r="V461" s="84">
        <v>0</v>
      </c>
      <c r="W461" s="85">
        <v>0</v>
      </c>
      <c r="X461" s="62"/>
      <c r="Y461" s="9"/>
      <c r="Z461" s="9"/>
    </row>
    <row r="462" spans="7:26" x14ac:dyDescent="0.3">
      <c r="G462" s="77"/>
      <c r="H462" s="62"/>
      <c r="I462" s="62"/>
      <c r="J462" s="78"/>
      <c r="K462" s="79"/>
      <c r="L462" s="81"/>
      <c r="M462" s="81"/>
      <c r="N462" s="81"/>
      <c r="O462" s="81"/>
      <c r="P462" s="81"/>
      <c r="Q462" s="84"/>
      <c r="R462" s="83"/>
      <c r="S462" s="81"/>
      <c r="T462" s="81"/>
      <c r="U462" s="81"/>
      <c r="V462" s="84"/>
      <c r="W462" s="85"/>
      <c r="X462" s="62"/>
      <c r="Y462" s="9"/>
      <c r="Z462" s="9"/>
    </row>
    <row r="463" spans="7:26" ht="15.6" x14ac:dyDescent="0.3">
      <c r="G463" s="90">
        <v>81</v>
      </c>
      <c r="H463" s="91" t="s">
        <v>105</v>
      </c>
      <c r="I463" s="62"/>
      <c r="J463" s="78"/>
      <c r="K463" s="79"/>
      <c r="L463" s="81"/>
      <c r="M463" s="81"/>
      <c r="N463" s="81"/>
      <c r="O463" s="81"/>
      <c r="P463" s="81"/>
      <c r="Q463" s="84"/>
      <c r="R463" s="83"/>
      <c r="S463" s="81"/>
      <c r="T463" s="81"/>
      <c r="U463" s="81"/>
      <c r="V463" s="84"/>
      <c r="W463" s="85"/>
      <c r="X463" s="62"/>
      <c r="Y463" s="9"/>
      <c r="Z463" s="9"/>
    </row>
    <row r="464" spans="7:26" x14ac:dyDescent="0.3">
      <c r="G464" s="77"/>
      <c r="H464" s="62">
        <v>1</v>
      </c>
      <c r="I464" s="62" t="s">
        <v>11</v>
      </c>
      <c r="J464" s="78">
        <v>266</v>
      </c>
      <c r="K464" s="79">
        <v>0.75</v>
      </c>
      <c r="L464" s="80">
        <v>0</v>
      </c>
      <c r="M464" s="81">
        <v>0</v>
      </c>
      <c r="N464" s="80">
        <v>27765</v>
      </c>
      <c r="O464" s="80"/>
      <c r="P464" s="81">
        <v>20823.75</v>
      </c>
      <c r="Q464" s="82">
        <v>2.2769999999999999E-3</v>
      </c>
      <c r="R464" s="83">
        <v>47.415678749999998</v>
      </c>
      <c r="S464" s="80">
        <v>0</v>
      </c>
      <c r="T464" s="81">
        <v>0</v>
      </c>
      <c r="U464" s="81">
        <v>0</v>
      </c>
      <c r="V464" s="84">
        <v>1.91E-3</v>
      </c>
      <c r="W464" s="85">
        <v>0</v>
      </c>
      <c r="X464" s="62"/>
      <c r="Y464" s="9"/>
      <c r="Z464" s="9"/>
    </row>
    <row r="465" spans="7:26" x14ac:dyDescent="0.3">
      <c r="G465" s="77"/>
      <c r="H465" s="62">
        <v>2</v>
      </c>
      <c r="I465" s="62" t="s">
        <v>27</v>
      </c>
      <c r="J465" s="78">
        <v>266</v>
      </c>
      <c r="K465" s="79">
        <v>0.75</v>
      </c>
      <c r="L465" s="80">
        <v>0</v>
      </c>
      <c r="M465" s="81">
        <v>0</v>
      </c>
      <c r="N465" s="80">
        <v>27765</v>
      </c>
      <c r="O465" s="80"/>
      <c r="P465" s="81">
        <v>20823.75</v>
      </c>
      <c r="Q465" s="82">
        <v>2.6200000000000003E-4</v>
      </c>
      <c r="R465" s="83">
        <v>5.4558225000000009</v>
      </c>
      <c r="S465" s="80">
        <v>0</v>
      </c>
      <c r="T465" s="81">
        <v>0</v>
      </c>
      <c r="U465" s="81">
        <v>0</v>
      </c>
      <c r="V465" s="84">
        <v>2.6899999999999998E-4</v>
      </c>
      <c r="W465" s="85">
        <v>0</v>
      </c>
      <c r="X465" s="62"/>
      <c r="Y465" s="9"/>
      <c r="Z465" s="9"/>
    </row>
    <row r="466" spans="7:26" x14ac:dyDescent="0.3">
      <c r="G466" s="77"/>
      <c r="H466" s="62">
        <v>3</v>
      </c>
      <c r="I466" s="62" t="s">
        <v>20</v>
      </c>
      <c r="J466" s="78">
        <v>266</v>
      </c>
      <c r="K466" s="79">
        <v>0.75</v>
      </c>
      <c r="L466" s="80">
        <v>0</v>
      </c>
      <c r="M466" s="81">
        <v>0</v>
      </c>
      <c r="N466" s="80">
        <v>27765</v>
      </c>
      <c r="O466" s="80"/>
      <c r="P466" s="81">
        <v>20823.75</v>
      </c>
      <c r="Q466" s="82">
        <v>5.7799999999999995E-4</v>
      </c>
      <c r="R466" s="83">
        <v>12.036127499999999</v>
      </c>
      <c r="S466" s="80">
        <v>0</v>
      </c>
      <c r="T466" s="81">
        <v>0</v>
      </c>
      <c r="U466" s="81">
        <v>0</v>
      </c>
      <c r="V466" s="84">
        <v>5.9699999999999998E-4</v>
      </c>
      <c r="W466" s="85">
        <v>0</v>
      </c>
      <c r="X466" s="62"/>
      <c r="Y466" s="9"/>
      <c r="Z466" s="9"/>
    </row>
    <row r="467" spans="7:26" x14ac:dyDescent="0.3">
      <c r="G467" s="77"/>
      <c r="H467" s="62">
        <v>4</v>
      </c>
      <c r="I467" s="62" t="s">
        <v>10</v>
      </c>
      <c r="J467" s="78">
        <v>266</v>
      </c>
      <c r="K467" s="79">
        <v>0.75</v>
      </c>
      <c r="L467" s="80">
        <v>0</v>
      </c>
      <c r="M467" s="81">
        <v>0</v>
      </c>
      <c r="N467" s="80">
        <v>27765</v>
      </c>
      <c r="O467" s="80"/>
      <c r="P467" s="81">
        <v>20823.75</v>
      </c>
      <c r="Q467" s="82">
        <v>8.5789999999999998E-3</v>
      </c>
      <c r="R467" s="83">
        <v>178.64695125</v>
      </c>
      <c r="S467" s="80">
        <v>0</v>
      </c>
      <c r="T467" s="81">
        <v>0</v>
      </c>
      <c r="U467" s="81">
        <v>0</v>
      </c>
      <c r="V467" s="84">
        <v>9.2750000000000003E-3</v>
      </c>
      <c r="W467" s="85">
        <v>0</v>
      </c>
      <c r="X467" s="62"/>
      <c r="Y467" s="9"/>
      <c r="Z467" s="9"/>
    </row>
    <row r="468" spans="7:26" x14ac:dyDescent="0.3">
      <c r="G468" s="77"/>
      <c r="H468" s="62">
        <v>136</v>
      </c>
      <c r="I468" s="62" t="s">
        <v>159</v>
      </c>
      <c r="J468" s="78">
        <v>266</v>
      </c>
      <c r="K468" s="79">
        <v>0.75</v>
      </c>
      <c r="L468" s="80">
        <v>0</v>
      </c>
      <c r="M468" s="81">
        <v>0</v>
      </c>
      <c r="N468" s="80">
        <v>27765</v>
      </c>
      <c r="O468" s="80"/>
      <c r="P468" s="81">
        <v>20823.75</v>
      </c>
      <c r="Q468" s="82">
        <v>1.75E-4</v>
      </c>
      <c r="R468" s="83">
        <v>3.64415625</v>
      </c>
      <c r="S468" s="80">
        <v>0</v>
      </c>
      <c r="T468" s="81">
        <v>0</v>
      </c>
      <c r="U468" s="81">
        <v>0</v>
      </c>
      <c r="V468" s="84">
        <v>0</v>
      </c>
      <c r="W468" s="85">
        <v>0</v>
      </c>
      <c r="X468" s="62"/>
      <c r="Y468" s="9"/>
      <c r="Z468" s="9"/>
    </row>
    <row r="469" spans="7:26" x14ac:dyDescent="0.3">
      <c r="G469" s="77"/>
      <c r="H469" s="62">
        <v>6</v>
      </c>
      <c r="I469" s="62" t="s">
        <v>76</v>
      </c>
      <c r="J469" s="78">
        <v>266</v>
      </c>
      <c r="K469" s="79">
        <v>0.75</v>
      </c>
      <c r="L469" s="80">
        <v>0</v>
      </c>
      <c r="M469" s="81">
        <v>0</v>
      </c>
      <c r="N469" s="80">
        <v>27765</v>
      </c>
      <c r="O469" s="80"/>
      <c r="P469" s="81">
        <v>20823.75</v>
      </c>
      <c r="Q469" s="82">
        <v>0</v>
      </c>
      <c r="R469" s="83">
        <v>0</v>
      </c>
      <c r="S469" s="80">
        <v>0</v>
      </c>
      <c r="T469" s="81">
        <v>0</v>
      </c>
      <c r="U469" s="81">
        <v>0</v>
      </c>
      <c r="V469" s="84">
        <v>0</v>
      </c>
      <c r="W469" s="85">
        <v>0</v>
      </c>
      <c r="X469" s="62"/>
      <c r="Y469" s="9"/>
      <c r="Z469" s="9"/>
    </row>
    <row r="470" spans="7:26" x14ac:dyDescent="0.3">
      <c r="G470" s="77"/>
      <c r="H470" s="62">
        <v>7</v>
      </c>
      <c r="I470" s="62" t="s">
        <v>9</v>
      </c>
      <c r="J470" s="78">
        <v>266</v>
      </c>
      <c r="K470" s="79">
        <v>0.75</v>
      </c>
      <c r="L470" s="80">
        <v>0</v>
      </c>
      <c r="M470" s="81">
        <v>0</v>
      </c>
      <c r="N470" s="80">
        <v>27765</v>
      </c>
      <c r="O470" s="80"/>
      <c r="P470" s="81">
        <v>20823.75</v>
      </c>
      <c r="Q470" s="82">
        <v>1.1900000000000001E-4</v>
      </c>
      <c r="R470" s="83">
        <v>2.4780262500000001</v>
      </c>
      <c r="S470" s="80">
        <v>0</v>
      </c>
      <c r="T470" s="81">
        <v>0</v>
      </c>
      <c r="U470" s="81">
        <v>0</v>
      </c>
      <c r="V470" s="84">
        <v>1.27E-4</v>
      </c>
      <c r="W470" s="85">
        <v>0</v>
      </c>
      <c r="X470" s="62"/>
      <c r="Y470" s="9"/>
      <c r="Z470" s="9"/>
    </row>
    <row r="471" spans="7:26" x14ac:dyDescent="0.3">
      <c r="G471" s="77"/>
      <c r="H471" s="62">
        <v>8</v>
      </c>
      <c r="I471" s="62" t="s">
        <v>23</v>
      </c>
      <c r="J471" s="78">
        <v>266</v>
      </c>
      <c r="K471" s="79">
        <v>0.75</v>
      </c>
      <c r="L471" s="80">
        <v>0</v>
      </c>
      <c r="M471" s="81">
        <v>0</v>
      </c>
      <c r="N471" s="80">
        <v>27765</v>
      </c>
      <c r="O471" s="80"/>
      <c r="P471" s="81">
        <v>20823.75</v>
      </c>
      <c r="Q471" s="82">
        <v>1.74E-4</v>
      </c>
      <c r="R471" s="83">
        <v>3.6233325000000001</v>
      </c>
      <c r="S471" s="80">
        <v>0</v>
      </c>
      <c r="T471" s="81">
        <v>0</v>
      </c>
      <c r="U471" s="81">
        <v>0</v>
      </c>
      <c r="V471" s="84">
        <v>1.8699999999999999E-4</v>
      </c>
      <c r="W471" s="85">
        <v>0</v>
      </c>
      <c r="X471" s="62"/>
      <c r="Y471" s="9"/>
      <c r="Z471" s="9"/>
    </row>
    <row r="472" spans="7:26" x14ac:dyDescent="0.3">
      <c r="G472" s="77"/>
      <c r="H472" s="62">
        <v>9</v>
      </c>
      <c r="I472" s="62" t="s">
        <v>0</v>
      </c>
      <c r="J472" s="78">
        <v>266</v>
      </c>
      <c r="K472" s="79">
        <v>0.75</v>
      </c>
      <c r="L472" s="80">
        <v>0</v>
      </c>
      <c r="M472" s="81">
        <v>0</v>
      </c>
      <c r="N472" s="80">
        <v>27765</v>
      </c>
      <c r="O472" s="80"/>
      <c r="P472" s="81">
        <v>20823.75</v>
      </c>
      <c r="Q472" s="82">
        <v>2.4800000000000001E-4</v>
      </c>
      <c r="R472" s="83">
        <v>5.1642900000000003</v>
      </c>
      <c r="S472" s="80">
        <v>0</v>
      </c>
      <c r="T472" s="81">
        <v>0</v>
      </c>
      <c r="U472" s="81">
        <v>0</v>
      </c>
      <c r="V472" s="84">
        <v>2.6600000000000001E-4</v>
      </c>
      <c r="W472" s="85">
        <v>0</v>
      </c>
      <c r="X472" s="62"/>
      <c r="Y472" s="9"/>
      <c r="Z472" s="9"/>
    </row>
    <row r="473" spans="7:26" x14ac:dyDescent="0.3">
      <c r="G473" s="77"/>
      <c r="H473" s="62">
        <v>18</v>
      </c>
      <c r="I473" s="62" t="s">
        <v>30</v>
      </c>
      <c r="J473" s="78">
        <v>266</v>
      </c>
      <c r="K473" s="79">
        <v>0.75</v>
      </c>
      <c r="L473" s="80">
        <v>0</v>
      </c>
      <c r="M473" s="81">
        <v>0</v>
      </c>
      <c r="N473" s="80">
        <v>27765</v>
      </c>
      <c r="O473" s="80"/>
      <c r="P473" s="81">
        <v>20823.75</v>
      </c>
      <c r="Q473" s="82">
        <v>9.4899999999999997E-4</v>
      </c>
      <c r="R473" s="83">
        <v>19.761738749999999</v>
      </c>
      <c r="S473" s="80">
        <v>0</v>
      </c>
      <c r="T473" s="81">
        <v>0</v>
      </c>
      <c r="U473" s="81">
        <v>0</v>
      </c>
      <c r="V473" s="84">
        <v>1.0250000000000001E-3</v>
      </c>
      <c r="W473" s="85">
        <v>0</v>
      </c>
      <c r="X473" s="62"/>
      <c r="Y473" s="9"/>
      <c r="Z473" s="9"/>
    </row>
    <row r="474" spans="7:26" x14ac:dyDescent="0.3">
      <c r="G474" s="77"/>
      <c r="H474" s="62">
        <v>29</v>
      </c>
      <c r="I474" s="62" t="s">
        <v>24</v>
      </c>
      <c r="J474" s="78">
        <v>266</v>
      </c>
      <c r="K474" s="79">
        <v>0.75</v>
      </c>
      <c r="L474" s="80">
        <v>0</v>
      </c>
      <c r="M474" s="81">
        <v>0</v>
      </c>
      <c r="N474" s="80">
        <v>27765</v>
      </c>
      <c r="O474" s="80"/>
      <c r="P474" s="81">
        <v>20823.75</v>
      </c>
      <c r="Q474" s="82">
        <v>3.1029999999999999E-3</v>
      </c>
      <c r="R474" s="83">
        <v>64.616096249999998</v>
      </c>
      <c r="S474" s="80">
        <v>0</v>
      </c>
      <c r="T474" s="81">
        <v>0</v>
      </c>
      <c r="U474" s="81">
        <v>0</v>
      </c>
      <c r="V474" s="84">
        <v>3.1029999999999999E-3</v>
      </c>
      <c r="W474" s="85">
        <v>0</v>
      </c>
      <c r="X474" s="62"/>
      <c r="Y474" s="9"/>
      <c r="Z474" s="9"/>
    </row>
    <row r="475" spans="7:26" x14ac:dyDescent="0.3">
      <c r="G475" s="77"/>
      <c r="H475" s="62">
        <v>38</v>
      </c>
      <c r="I475" s="62" t="s">
        <v>12</v>
      </c>
      <c r="J475" s="78">
        <v>266</v>
      </c>
      <c r="K475" s="79">
        <v>0.75</v>
      </c>
      <c r="L475" s="80">
        <v>0</v>
      </c>
      <c r="M475" s="81">
        <v>0</v>
      </c>
      <c r="N475" s="80">
        <v>27765</v>
      </c>
      <c r="O475" s="80"/>
      <c r="P475" s="81">
        <v>20823.75</v>
      </c>
      <c r="Q475" s="82">
        <v>9.5000000000000005E-5</v>
      </c>
      <c r="R475" s="83">
        <v>1.97825625</v>
      </c>
      <c r="S475" s="80">
        <v>0</v>
      </c>
      <c r="T475" s="81">
        <v>0</v>
      </c>
      <c r="U475" s="81">
        <v>0</v>
      </c>
      <c r="V475" s="84">
        <v>7.8999999999999996E-5</v>
      </c>
      <c r="W475" s="85">
        <v>0</v>
      </c>
      <c r="X475" s="62"/>
      <c r="Y475" s="9"/>
      <c r="Z475" s="9"/>
    </row>
    <row r="476" spans="7:26" x14ac:dyDescent="0.3">
      <c r="G476" s="77"/>
      <c r="H476" s="62">
        <v>55</v>
      </c>
      <c r="I476" s="62" t="s">
        <v>26</v>
      </c>
      <c r="J476" s="78">
        <v>266</v>
      </c>
      <c r="K476" s="79">
        <v>0.75</v>
      </c>
      <c r="L476" s="80">
        <v>0</v>
      </c>
      <c r="M476" s="81">
        <v>0</v>
      </c>
      <c r="N476" s="80">
        <v>27765</v>
      </c>
      <c r="O476" s="80"/>
      <c r="P476" s="81">
        <v>20823.75</v>
      </c>
      <c r="Q476" s="82">
        <v>1.4799999999999999E-4</v>
      </c>
      <c r="R476" s="83">
        <v>3.081915</v>
      </c>
      <c r="S476" s="80">
        <v>0</v>
      </c>
      <c r="T476" s="81">
        <v>0</v>
      </c>
      <c r="U476" s="81">
        <v>0</v>
      </c>
      <c r="V476" s="84">
        <v>1.5699999999999999E-4</v>
      </c>
      <c r="W476" s="85">
        <v>0</v>
      </c>
      <c r="X476" s="62"/>
      <c r="Y476" s="9"/>
      <c r="Z476" s="9"/>
    </row>
    <row r="477" spans="7:26" x14ac:dyDescent="0.3">
      <c r="G477" s="77"/>
      <c r="H477" s="62">
        <v>71</v>
      </c>
      <c r="I477" s="62" t="s">
        <v>18</v>
      </c>
      <c r="J477" s="78">
        <v>266</v>
      </c>
      <c r="K477" s="79">
        <v>0.75</v>
      </c>
      <c r="L477" s="80">
        <v>0</v>
      </c>
      <c r="M477" s="81">
        <v>0</v>
      </c>
      <c r="N477" s="80">
        <v>27765</v>
      </c>
      <c r="O477" s="80"/>
      <c r="P477" s="81">
        <v>20823.75</v>
      </c>
      <c r="Q477" s="82">
        <v>1.0000000000000001E-5</v>
      </c>
      <c r="R477" s="83">
        <v>0.20823750000000002</v>
      </c>
      <c r="S477" s="80">
        <v>0</v>
      </c>
      <c r="T477" s="81">
        <v>0</v>
      </c>
      <c r="U477" s="81">
        <v>0</v>
      </c>
      <c r="V477" s="84">
        <v>1.1E-5</v>
      </c>
      <c r="W477" s="85">
        <v>0</v>
      </c>
      <c r="X477" s="62"/>
      <c r="Y477" s="9"/>
      <c r="Z477" s="9"/>
    </row>
    <row r="478" spans="7:26" x14ac:dyDescent="0.3">
      <c r="G478" s="77"/>
      <c r="H478" s="62">
        <v>72</v>
      </c>
      <c r="I478" s="62" t="s">
        <v>28</v>
      </c>
      <c r="J478" s="78">
        <v>266</v>
      </c>
      <c r="K478" s="79">
        <v>0.75</v>
      </c>
      <c r="L478" s="80">
        <v>0</v>
      </c>
      <c r="M478" s="81">
        <v>0</v>
      </c>
      <c r="N478" s="80">
        <v>27765</v>
      </c>
      <c r="O478" s="80"/>
      <c r="P478" s="81">
        <v>20823.75</v>
      </c>
      <c r="Q478" s="82">
        <v>2.9999999999999997E-4</v>
      </c>
      <c r="R478" s="83">
        <v>6.2471249999999996</v>
      </c>
      <c r="S478" s="80">
        <v>0</v>
      </c>
      <c r="T478" s="81">
        <v>0</v>
      </c>
      <c r="U478" s="81">
        <v>0</v>
      </c>
      <c r="V478" s="84">
        <v>3.1799999999999998E-4</v>
      </c>
      <c r="W478" s="85">
        <v>0</v>
      </c>
      <c r="X478" s="62"/>
      <c r="Y478" s="9"/>
      <c r="Z478" s="9"/>
    </row>
    <row r="479" spans="7:26" x14ac:dyDescent="0.3">
      <c r="G479" s="77"/>
      <c r="H479" s="62">
        <v>81</v>
      </c>
      <c r="I479" s="62" t="s">
        <v>105</v>
      </c>
      <c r="J479" s="78">
        <v>266</v>
      </c>
      <c r="K479" s="79">
        <v>0.75</v>
      </c>
      <c r="L479" s="80">
        <v>0</v>
      </c>
      <c r="M479" s="81">
        <v>0</v>
      </c>
      <c r="N479" s="80">
        <v>27765</v>
      </c>
      <c r="O479" s="80"/>
      <c r="P479" s="81">
        <v>20823.75</v>
      </c>
      <c r="Q479" s="82">
        <v>0</v>
      </c>
      <c r="R479" s="83">
        <v>0</v>
      </c>
      <c r="S479" s="80">
        <v>0</v>
      </c>
      <c r="T479" s="81">
        <v>0</v>
      </c>
      <c r="U479" s="81">
        <v>0</v>
      </c>
      <c r="V479" s="84">
        <v>0</v>
      </c>
      <c r="W479" s="85">
        <v>0</v>
      </c>
      <c r="X479" s="62"/>
      <c r="Y479" s="9"/>
      <c r="Z479" s="9"/>
    </row>
    <row r="480" spans="7:26" x14ac:dyDescent="0.3">
      <c r="G480" s="77"/>
      <c r="H480" s="62">
        <v>117</v>
      </c>
      <c r="I480" s="62" t="s">
        <v>21</v>
      </c>
      <c r="J480" s="78">
        <v>266</v>
      </c>
      <c r="K480" s="79">
        <v>0.75</v>
      </c>
      <c r="L480" s="80">
        <v>0</v>
      </c>
      <c r="M480" s="81">
        <v>0</v>
      </c>
      <c r="N480" s="80">
        <v>27765</v>
      </c>
      <c r="O480" s="80"/>
      <c r="P480" s="81">
        <v>20823.75</v>
      </c>
      <c r="Q480" s="82">
        <v>2.5700000000000001E-4</v>
      </c>
      <c r="R480" s="83">
        <v>5.3517037500000004</v>
      </c>
      <c r="S480" s="80">
        <v>0</v>
      </c>
      <c r="T480" s="81">
        <v>0</v>
      </c>
      <c r="U480" s="81">
        <v>0</v>
      </c>
      <c r="V480" s="84">
        <v>2.7300000000000002E-4</v>
      </c>
      <c r="W480" s="85">
        <v>0</v>
      </c>
      <c r="X480" s="62"/>
      <c r="Y480" s="9"/>
      <c r="Z480" s="9"/>
    </row>
    <row r="481" spans="7:26" x14ac:dyDescent="0.3">
      <c r="G481" s="77"/>
      <c r="H481" s="62">
        <v>122</v>
      </c>
      <c r="I481" s="62" t="s">
        <v>96</v>
      </c>
      <c r="J481" s="78">
        <v>266</v>
      </c>
      <c r="K481" s="79">
        <v>0.75</v>
      </c>
      <c r="L481" s="80">
        <v>0</v>
      </c>
      <c r="M481" s="81">
        <v>0</v>
      </c>
      <c r="N481" s="80">
        <v>27765</v>
      </c>
      <c r="O481" s="80"/>
      <c r="P481" s="81">
        <v>20823.75</v>
      </c>
      <c r="Q481" s="82">
        <v>0</v>
      </c>
      <c r="R481" s="83">
        <v>0</v>
      </c>
      <c r="S481" s="80">
        <v>0</v>
      </c>
      <c r="T481" s="81">
        <v>0</v>
      </c>
      <c r="U481" s="81">
        <v>0</v>
      </c>
      <c r="V481" s="84">
        <v>0</v>
      </c>
      <c r="W481" s="85">
        <v>0</v>
      </c>
      <c r="X481" s="62"/>
      <c r="Y481" s="9"/>
      <c r="Z481" s="9"/>
    </row>
    <row r="482" spans="7:26" x14ac:dyDescent="0.3">
      <c r="G482" s="77"/>
      <c r="H482" s="62"/>
      <c r="I482" s="62"/>
      <c r="J482" s="78"/>
      <c r="K482" s="79"/>
      <c r="L482" s="81"/>
      <c r="M482" s="81"/>
      <c r="N482" s="81"/>
      <c r="O482" s="81"/>
      <c r="P482" s="81"/>
      <c r="Q482" s="84"/>
      <c r="R482" s="83"/>
      <c r="S482" s="81"/>
      <c r="T482" s="81"/>
      <c r="U482" s="81"/>
      <c r="V482" s="84"/>
      <c r="W482" s="85"/>
      <c r="X482" s="62"/>
      <c r="Y482" s="9"/>
      <c r="Z482" s="9"/>
    </row>
    <row r="483" spans="7:26" ht="15.6" x14ac:dyDescent="0.3">
      <c r="G483" s="90">
        <v>81</v>
      </c>
      <c r="H483" s="91" t="s">
        <v>105</v>
      </c>
      <c r="I483" s="62"/>
      <c r="J483" s="78"/>
      <c r="K483" s="79"/>
      <c r="L483" s="81"/>
      <c r="M483" s="81"/>
      <c r="N483" s="81"/>
      <c r="O483" s="81"/>
      <c r="P483" s="81"/>
      <c r="Q483" s="84"/>
      <c r="R483" s="83"/>
      <c r="S483" s="81"/>
      <c r="T483" s="81"/>
      <c r="U483" s="81"/>
      <c r="V483" s="84"/>
      <c r="W483" s="85"/>
      <c r="X483" s="62"/>
      <c r="Y483" s="9"/>
      <c r="Z483" s="9"/>
    </row>
    <row r="484" spans="7:26" x14ac:dyDescent="0.3">
      <c r="G484" s="77"/>
      <c r="H484" s="62">
        <v>1</v>
      </c>
      <c r="I484" s="62" t="s">
        <v>11</v>
      </c>
      <c r="J484" s="78">
        <v>854</v>
      </c>
      <c r="K484" s="79">
        <v>0.75</v>
      </c>
      <c r="L484" s="80">
        <v>0</v>
      </c>
      <c r="M484" s="81">
        <v>0</v>
      </c>
      <c r="N484" s="80">
        <v>13251</v>
      </c>
      <c r="O484" s="80"/>
      <c r="P484" s="81">
        <v>9938.25</v>
      </c>
      <c r="Q484" s="82">
        <v>2.2769999999999999E-3</v>
      </c>
      <c r="R484" s="83">
        <v>22.629395249999998</v>
      </c>
      <c r="S484" s="80">
        <v>0</v>
      </c>
      <c r="T484" s="81">
        <v>0</v>
      </c>
      <c r="U484" s="81">
        <v>0</v>
      </c>
      <c r="V484" s="84">
        <v>1.91E-3</v>
      </c>
      <c r="W484" s="85">
        <v>0</v>
      </c>
      <c r="X484" s="62"/>
      <c r="Y484" s="9"/>
      <c r="Z484" s="9"/>
    </row>
    <row r="485" spans="7:26" x14ac:dyDescent="0.3">
      <c r="G485" s="77"/>
      <c r="H485" s="62">
        <v>2</v>
      </c>
      <c r="I485" s="62" t="s">
        <v>27</v>
      </c>
      <c r="J485" s="78">
        <v>854</v>
      </c>
      <c r="K485" s="79">
        <v>0.75</v>
      </c>
      <c r="L485" s="80">
        <v>0</v>
      </c>
      <c r="M485" s="81">
        <v>0</v>
      </c>
      <c r="N485" s="80">
        <v>13251</v>
      </c>
      <c r="O485" s="80"/>
      <c r="P485" s="81">
        <v>9938.25</v>
      </c>
      <c r="Q485" s="82">
        <v>2.6200000000000003E-4</v>
      </c>
      <c r="R485" s="83">
        <v>2.6038215000000005</v>
      </c>
      <c r="S485" s="80">
        <v>0</v>
      </c>
      <c r="T485" s="81">
        <v>0</v>
      </c>
      <c r="U485" s="81">
        <v>0</v>
      </c>
      <c r="V485" s="84">
        <v>2.6899999999999998E-4</v>
      </c>
      <c r="W485" s="85">
        <v>0</v>
      </c>
      <c r="X485" s="62"/>
      <c r="Y485" s="9"/>
      <c r="Z485" s="9"/>
    </row>
    <row r="486" spans="7:26" x14ac:dyDescent="0.3">
      <c r="G486" s="77"/>
      <c r="H486" s="62">
        <v>3</v>
      </c>
      <c r="I486" s="62" t="s">
        <v>20</v>
      </c>
      <c r="J486" s="78">
        <v>854</v>
      </c>
      <c r="K486" s="79">
        <v>0.75</v>
      </c>
      <c r="L486" s="80">
        <v>0</v>
      </c>
      <c r="M486" s="81">
        <v>0</v>
      </c>
      <c r="N486" s="80">
        <v>13251</v>
      </c>
      <c r="O486" s="80"/>
      <c r="P486" s="81">
        <v>9938.25</v>
      </c>
      <c r="Q486" s="82">
        <v>5.7799999999999995E-4</v>
      </c>
      <c r="R486" s="83">
        <v>5.7443084999999998</v>
      </c>
      <c r="S486" s="80">
        <v>0</v>
      </c>
      <c r="T486" s="81">
        <v>0</v>
      </c>
      <c r="U486" s="81">
        <v>0</v>
      </c>
      <c r="V486" s="84">
        <v>5.9699999999999998E-4</v>
      </c>
      <c r="W486" s="85">
        <v>0</v>
      </c>
      <c r="X486" s="62"/>
      <c r="Y486" s="9"/>
      <c r="Z486" s="9"/>
    </row>
    <row r="487" spans="7:26" x14ac:dyDescent="0.3">
      <c r="G487" s="77"/>
      <c r="H487" s="62">
        <v>4</v>
      </c>
      <c r="I487" s="62" t="s">
        <v>10</v>
      </c>
      <c r="J487" s="78">
        <v>854</v>
      </c>
      <c r="K487" s="79">
        <v>0.75</v>
      </c>
      <c r="L487" s="80">
        <v>0</v>
      </c>
      <c r="M487" s="81">
        <v>0</v>
      </c>
      <c r="N487" s="80">
        <v>13251</v>
      </c>
      <c r="O487" s="80"/>
      <c r="P487" s="81">
        <v>9938.25</v>
      </c>
      <c r="Q487" s="82">
        <v>8.5789999999999998E-3</v>
      </c>
      <c r="R487" s="83">
        <v>85.260246749999993</v>
      </c>
      <c r="S487" s="80">
        <v>0</v>
      </c>
      <c r="T487" s="81">
        <v>0</v>
      </c>
      <c r="U487" s="81">
        <v>0</v>
      </c>
      <c r="V487" s="84">
        <v>9.2750000000000003E-3</v>
      </c>
      <c r="W487" s="85">
        <v>0</v>
      </c>
      <c r="X487" s="62"/>
      <c r="Y487" s="9"/>
      <c r="Z487" s="9"/>
    </row>
    <row r="488" spans="7:26" x14ac:dyDescent="0.3">
      <c r="G488" s="77"/>
      <c r="H488" s="62">
        <v>136</v>
      </c>
      <c r="I488" s="62" t="s">
        <v>159</v>
      </c>
      <c r="J488" s="78">
        <v>854</v>
      </c>
      <c r="K488" s="79">
        <v>0.75</v>
      </c>
      <c r="L488" s="80">
        <v>0</v>
      </c>
      <c r="M488" s="81">
        <v>0</v>
      </c>
      <c r="N488" s="80">
        <v>13251</v>
      </c>
      <c r="O488" s="80"/>
      <c r="P488" s="81">
        <v>9938.25</v>
      </c>
      <c r="Q488" s="82">
        <v>1.75E-4</v>
      </c>
      <c r="R488" s="83">
        <v>1.7391937499999999</v>
      </c>
      <c r="S488" s="80">
        <v>0</v>
      </c>
      <c r="T488" s="81">
        <v>0</v>
      </c>
      <c r="U488" s="81">
        <v>0</v>
      </c>
      <c r="V488" s="84">
        <v>0</v>
      </c>
      <c r="W488" s="85">
        <v>0</v>
      </c>
      <c r="X488" s="62"/>
      <c r="Y488" s="9"/>
      <c r="Z488" s="9"/>
    </row>
    <row r="489" spans="7:26" x14ac:dyDescent="0.3">
      <c r="G489" s="77"/>
      <c r="H489" s="62">
        <v>6</v>
      </c>
      <c r="I489" s="62" t="s">
        <v>76</v>
      </c>
      <c r="J489" s="78">
        <v>854</v>
      </c>
      <c r="K489" s="79">
        <v>0.75</v>
      </c>
      <c r="L489" s="80">
        <v>0</v>
      </c>
      <c r="M489" s="81">
        <v>0</v>
      </c>
      <c r="N489" s="80">
        <v>13251</v>
      </c>
      <c r="O489" s="80"/>
      <c r="P489" s="81">
        <v>9938.25</v>
      </c>
      <c r="Q489" s="82">
        <v>0</v>
      </c>
      <c r="R489" s="83">
        <v>0</v>
      </c>
      <c r="S489" s="80">
        <v>0</v>
      </c>
      <c r="T489" s="81">
        <v>0</v>
      </c>
      <c r="U489" s="81">
        <v>0</v>
      </c>
      <c r="V489" s="84">
        <v>0</v>
      </c>
      <c r="W489" s="85">
        <v>0</v>
      </c>
      <c r="X489" s="62"/>
      <c r="Y489" s="9"/>
      <c r="Z489" s="9"/>
    </row>
    <row r="490" spans="7:26" x14ac:dyDescent="0.3">
      <c r="G490" s="77"/>
      <c r="H490" s="62">
        <v>7</v>
      </c>
      <c r="I490" s="62" t="s">
        <v>9</v>
      </c>
      <c r="J490" s="78">
        <v>854</v>
      </c>
      <c r="K490" s="79">
        <v>0.75</v>
      </c>
      <c r="L490" s="80">
        <v>0</v>
      </c>
      <c r="M490" s="81">
        <v>0</v>
      </c>
      <c r="N490" s="80">
        <v>13251</v>
      </c>
      <c r="O490" s="80"/>
      <c r="P490" s="81">
        <v>9938.25</v>
      </c>
      <c r="Q490" s="82">
        <v>1.1900000000000001E-4</v>
      </c>
      <c r="R490" s="83">
        <v>1.18265175</v>
      </c>
      <c r="S490" s="80">
        <v>0</v>
      </c>
      <c r="T490" s="81">
        <v>0</v>
      </c>
      <c r="U490" s="81">
        <v>0</v>
      </c>
      <c r="V490" s="84">
        <v>1.27E-4</v>
      </c>
      <c r="W490" s="85">
        <v>0</v>
      </c>
      <c r="X490" s="62"/>
      <c r="Y490" s="9"/>
      <c r="Z490" s="9"/>
    </row>
    <row r="491" spans="7:26" x14ac:dyDescent="0.3">
      <c r="G491" s="77"/>
      <c r="H491" s="62">
        <v>8</v>
      </c>
      <c r="I491" s="62" t="s">
        <v>23</v>
      </c>
      <c r="J491" s="78">
        <v>854</v>
      </c>
      <c r="K491" s="79">
        <v>0.75</v>
      </c>
      <c r="L491" s="80">
        <v>0</v>
      </c>
      <c r="M491" s="81">
        <v>0</v>
      </c>
      <c r="N491" s="80">
        <v>13251</v>
      </c>
      <c r="O491" s="80"/>
      <c r="P491" s="81">
        <v>9938.25</v>
      </c>
      <c r="Q491" s="82">
        <v>1.74E-4</v>
      </c>
      <c r="R491" s="83">
        <v>1.7292555000000001</v>
      </c>
      <c r="S491" s="80">
        <v>0</v>
      </c>
      <c r="T491" s="81">
        <v>0</v>
      </c>
      <c r="U491" s="81">
        <v>0</v>
      </c>
      <c r="V491" s="84">
        <v>1.8699999999999999E-4</v>
      </c>
      <c r="W491" s="85">
        <v>0</v>
      </c>
      <c r="X491" s="62"/>
      <c r="Y491" s="9"/>
      <c r="Z491" s="9"/>
    </row>
    <row r="492" spans="7:26" x14ac:dyDescent="0.3">
      <c r="G492" s="77"/>
      <c r="H492" s="62">
        <v>9</v>
      </c>
      <c r="I492" s="62" t="s">
        <v>0</v>
      </c>
      <c r="J492" s="78">
        <v>854</v>
      </c>
      <c r="K492" s="79">
        <v>0.75</v>
      </c>
      <c r="L492" s="80">
        <v>0</v>
      </c>
      <c r="M492" s="81">
        <v>0</v>
      </c>
      <c r="N492" s="80">
        <v>13251</v>
      </c>
      <c r="O492" s="80"/>
      <c r="P492" s="81">
        <v>9938.25</v>
      </c>
      <c r="Q492" s="82">
        <v>2.4800000000000001E-4</v>
      </c>
      <c r="R492" s="83">
        <v>2.4646859999999999</v>
      </c>
      <c r="S492" s="80">
        <v>0</v>
      </c>
      <c r="T492" s="81">
        <v>0</v>
      </c>
      <c r="U492" s="81">
        <v>0</v>
      </c>
      <c r="V492" s="84">
        <v>2.6600000000000001E-4</v>
      </c>
      <c r="W492" s="85">
        <v>0</v>
      </c>
      <c r="X492" s="62"/>
      <c r="Y492" s="9"/>
      <c r="Z492" s="9"/>
    </row>
    <row r="493" spans="7:26" x14ac:dyDescent="0.3">
      <c r="G493" s="77"/>
      <c r="H493" s="62">
        <v>29</v>
      </c>
      <c r="I493" s="62" t="s">
        <v>24</v>
      </c>
      <c r="J493" s="78">
        <v>854</v>
      </c>
      <c r="K493" s="79">
        <v>0.75</v>
      </c>
      <c r="L493" s="80">
        <v>0</v>
      </c>
      <c r="M493" s="81">
        <v>0</v>
      </c>
      <c r="N493" s="80">
        <v>13251</v>
      </c>
      <c r="O493" s="80"/>
      <c r="P493" s="81">
        <v>9938.25</v>
      </c>
      <c r="Q493" s="82">
        <v>3.1029999999999999E-3</v>
      </c>
      <c r="R493" s="83">
        <v>30.838389749999997</v>
      </c>
      <c r="S493" s="80">
        <v>0</v>
      </c>
      <c r="T493" s="81">
        <v>0</v>
      </c>
      <c r="U493" s="81">
        <v>0</v>
      </c>
      <c r="V493" s="84">
        <v>3.1029999999999999E-3</v>
      </c>
      <c r="W493" s="85">
        <v>0</v>
      </c>
      <c r="X493" s="62"/>
      <c r="Y493" s="9"/>
      <c r="Z493" s="9"/>
    </row>
    <row r="494" spans="7:26" x14ac:dyDescent="0.3">
      <c r="G494" s="77"/>
      <c r="H494" s="62">
        <v>38</v>
      </c>
      <c r="I494" s="62" t="s">
        <v>12</v>
      </c>
      <c r="J494" s="78">
        <v>854</v>
      </c>
      <c r="K494" s="79">
        <v>0.75</v>
      </c>
      <c r="L494" s="80">
        <v>0</v>
      </c>
      <c r="M494" s="81">
        <v>0</v>
      </c>
      <c r="N494" s="80">
        <v>13251</v>
      </c>
      <c r="O494" s="80"/>
      <c r="P494" s="81">
        <v>9938.25</v>
      </c>
      <c r="Q494" s="82">
        <v>9.5000000000000005E-5</v>
      </c>
      <c r="R494" s="83">
        <v>0.9441337500000001</v>
      </c>
      <c r="S494" s="80">
        <v>0</v>
      </c>
      <c r="T494" s="81">
        <v>0</v>
      </c>
      <c r="U494" s="81">
        <v>0</v>
      </c>
      <c r="V494" s="84">
        <v>7.8999999999999996E-5</v>
      </c>
      <c r="W494" s="85">
        <v>0</v>
      </c>
      <c r="X494" s="62"/>
      <c r="Y494" s="9"/>
      <c r="Z494" s="9"/>
    </row>
    <row r="495" spans="7:26" x14ac:dyDescent="0.3">
      <c r="G495" s="77"/>
      <c r="H495" s="62">
        <v>55</v>
      </c>
      <c r="I495" s="62" t="s">
        <v>26</v>
      </c>
      <c r="J495" s="78">
        <v>854</v>
      </c>
      <c r="K495" s="79">
        <v>0.75</v>
      </c>
      <c r="L495" s="80">
        <v>0</v>
      </c>
      <c r="M495" s="81">
        <v>0</v>
      </c>
      <c r="N495" s="80">
        <v>13251</v>
      </c>
      <c r="O495" s="80"/>
      <c r="P495" s="81">
        <v>9938.25</v>
      </c>
      <c r="Q495" s="82">
        <v>1.4799999999999999E-4</v>
      </c>
      <c r="R495" s="83">
        <v>1.470861</v>
      </c>
      <c r="S495" s="80">
        <v>0</v>
      </c>
      <c r="T495" s="81">
        <v>0</v>
      </c>
      <c r="U495" s="81">
        <v>0</v>
      </c>
      <c r="V495" s="84">
        <v>1.5699999999999999E-4</v>
      </c>
      <c r="W495" s="85">
        <v>0</v>
      </c>
      <c r="X495" s="62"/>
      <c r="Y495" s="9"/>
      <c r="Z495" s="9"/>
    </row>
    <row r="496" spans="7:26" x14ac:dyDescent="0.3">
      <c r="G496" s="77"/>
      <c r="H496" s="62">
        <v>71</v>
      </c>
      <c r="I496" s="62" t="s">
        <v>18</v>
      </c>
      <c r="J496" s="78">
        <v>854</v>
      </c>
      <c r="K496" s="79">
        <v>0.75</v>
      </c>
      <c r="L496" s="80">
        <v>0</v>
      </c>
      <c r="M496" s="81">
        <v>0</v>
      </c>
      <c r="N496" s="80">
        <v>13251</v>
      </c>
      <c r="O496" s="80"/>
      <c r="P496" s="81">
        <v>9938.25</v>
      </c>
      <c r="Q496" s="82">
        <v>1.0000000000000001E-5</v>
      </c>
      <c r="R496" s="83">
        <v>9.9382500000000012E-2</v>
      </c>
      <c r="S496" s="80">
        <v>0</v>
      </c>
      <c r="T496" s="81">
        <v>0</v>
      </c>
      <c r="U496" s="81">
        <v>0</v>
      </c>
      <c r="V496" s="84">
        <v>1.1E-5</v>
      </c>
      <c r="W496" s="85">
        <v>0</v>
      </c>
      <c r="X496" s="62"/>
      <c r="Y496" s="9"/>
      <c r="Z496" s="9"/>
    </row>
    <row r="497" spans="7:26" x14ac:dyDescent="0.3">
      <c r="G497" s="77"/>
      <c r="H497" s="62">
        <v>72</v>
      </c>
      <c r="I497" s="62" t="s">
        <v>28</v>
      </c>
      <c r="J497" s="78">
        <v>854</v>
      </c>
      <c r="K497" s="79">
        <v>0.75</v>
      </c>
      <c r="L497" s="80">
        <v>0</v>
      </c>
      <c r="M497" s="81">
        <v>0</v>
      </c>
      <c r="N497" s="80">
        <v>13251</v>
      </c>
      <c r="O497" s="80"/>
      <c r="P497" s="81">
        <v>9938.25</v>
      </c>
      <c r="Q497" s="82">
        <v>2.9999999999999997E-4</v>
      </c>
      <c r="R497" s="83">
        <v>2.9814749999999997</v>
      </c>
      <c r="S497" s="80">
        <v>0</v>
      </c>
      <c r="T497" s="81">
        <v>0</v>
      </c>
      <c r="U497" s="81">
        <v>0</v>
      </c>
      <c r="V497" s="84">
        <v>3.1799999999999998E-4</v>
      </c>
      <c r="W497" s="85">
        <v>0</v>
      </c>
      <c r="X497" s="62"/>
      <c r="Y497" s="9"/>
      <c r="Z497" s="9"/>
    </row>
    <row r="498" spans="7:26" x14ac:dyDescent="0.3">
      <c r="G498" s="77"/>
      <c r="H498" s="62">
        <v>81</v>
      </c>
      <c r="I498" s="62" t="s">
        <v>105</v>
      </c>
      <c r="J498" s="78">
        <v>854</v>
      </c>
      <c r="K498" s="79">
        <v>0.75</v>
      </c>
      <c r="L498" s="80">
        <v>0</v>
      </c>
      <c r="M498" s="81">
        <v>0</v>
      </c>
      <c r="N498" s="80">
        <v>13251</v>
      </c>
      <c r="O498" s="80"/>
      <c r="P498" s="81">
        <v>9938.25</v>
      </c>
      <c r="Q498" s="82">
        <v>0</v>
      </c>
      <c r="R498" s="83">
        <v>0</v>
      </c>
      <c r="S498" s="80">
        <v>0</v>
      </c>
      <c r="T498" s="81">
        <v>0</v>
      </c>
      <c r="U498" s="81">
        <v>0</v>
      </c>
      <c r="V498" s="84">
        <v>0</v>
      </c>
      <c r="W498" s="85">
        <v>0</v>
      </c>
      <c r="X498" s="62"/>
      <c r="Y498" s="9"/>
      <c r="Z498" s="9"/>
    </row>
    <row r="499" spans="7:26" x14ac:dyDescent="0.3">
      <c r="G499" s="77"/>
      <c r="H499" s="62">
        <v>117</v>
      </c>
      <c r="I499" s="62" t="s">
        <v>21</v>
      </c>
      <c r="J499" s="78">
        <v>854</v>
      </c>
      <c r="K499" s="79">
        <v>0.75</v>
      </c>
      <c r="L499" s="80">
        <v>0</v>
      </c>
      <c r="M499" s="81">
        <v>0</v>
      </c>
      <c r="N499" s="80">
        <v>13251</v>
      </c>
      <c r="O499" s="80"/>
      <c r="P499" s="81">
        <v>9938.25</v>
      </c>
      <c r="Q499" s="82">
        <v>2.5700000000000001E-4</v>
      </c>
      <c r="R499" s="83">
        <v>2.55413025</v>
      </c>
      <c r="S499" s="80">
        <v>0</v>
      </c>
      <c r="T499" s="81">
        <v>0</v>
      </c>
      <c r="U499" s="81">
        <v>0</v>
      </c>
      <c r="V499" s="84">
        <v>2.7300000000000002E-4</v>
      </c>
      <c r="W499" s="85">
        <v>0</v>
      </c>
      <c r="X499" s="62"/>
      <c r="Y499" s="9"/>
      <c r="Z499" s="9"/>
    </row>
    <row r="500" spans="7:26" x14ac:dyDescent="0.3">
      <c r="G500" s="77"/>
      <c r="H500" s="62">
        <v>122</v>
      </c>
      <c r="I500" s="62" t="s">
        <v>96</v>
      </c>
      <c r="J500" s="78">
        <v>854</v>
      </c>
      <c r="K500" s="79">
        <v>0.75</v>
      </c>
      <c r="L500" s="80">
        <v>0</v>
      </c>
      <c r="M500" s="81">
        <v>0</v>
      </c>
      <c r="N500" s="80">
        <v>13251</v>
      </c>
      <c r="O500" s="80"/>
      <c r="P500" s="81">
        <v>9938.25</v>
      </c>
      <c r="Q500" s="82">
        <v>0</v>
      </c>
      <c r="R500" s="83">
        <v>0</v>
      </c>
      <c r="S500" s="80">
        <v>0</v>
      </c>
      <c r="T500" s="81">
        <v>0</v>
      </c>
      <c r="U500" s="81">
        <v>0</v>
      </c>
      <c r="V500" s="84">
        <v>0</v>
      </c>
      <c r="W500" s="85">
        <v>0</v>
      </c>
      <c r="X500" s="62"/>
      <c r="Y500" s="9"/>
      <c r="Z500" s="9"/>
    </row>
    <row r="501" spans="7:26" ht="15" thickBot="1" x14ac:dyDescent="0.35">
      <c r="G501" s="86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8"/>
      <c r="X501" s="62"/>
      <c r="Y501" s="9"/>
      <c r="Z501" s="9"/>
    </row>
    <row r="502" spans="7:26" x14ac:dyDescent="0.3">
      <c r="G502" s="62">
        <v>81</v>
      </c>
      <c r="H502" s="62" t="s">
        <v>105</v>
      </c>
      <c r="I502" s="62"/>
      <c r="J502" s="78"/>
      <c r="K502" s="79"/>
      <c r="L502" s="81"/>
      <c r="M502" s="81"/>
      <c r="N502" s="81"/>
      <c r="O502" s="81"/>
      <c r="P502" s="81"/>
      <c r="Q502" s="84"/>
      <c r="R502" s="83">
        <v>166349.3850202499</v>
      </c>
      <c r="S502" s="81"/>
      <c r="T502" s="81"/>
      <c r="U502" s="81"/>
      <c r="V502" s="84"/>
      <c r="W502" s="83">
        <v>4395.9364649999989</v>
      </c>
      <c r="X502" s="89">
        <v>170745.32148524991</v>
      </c>
      <c r="Y502" s="9"/>
      <c r="Z502" s="9"/>
    </row>
    <row r="503" spans="7:26" x14ac:dyDescent="0.3">
      <c r="G503" s="62"/>
      <c r="H503" s="62"/>
      <c r="I503" s="62"/>
      <c r="J503" s="78"/>
      <c r="K503" s="79"/>
      <c r="L503" s="81"/>
      <c r="M503" s="81"/>
      <c r="N503" s="81"/>
      <c r="O503" s="81"/>
      <c r="P503" s="81"/>
      <c r="Q503" s="84"/>
      <c r="R503" s="83"/>
      <c r="S503" s="81"/>
      <c r="T503" s="81"/>
      <c r="U503" s="81"/>
      <c r="V503" s="84"/>
      <c r="W503" s="83"/>
      <c r="X503" s="62"/>
      <c r="Y503" s="9"/>
      <c r="Z503" s="9"/>
    </row>
    <row r="504" spans="7:26" ht="15" thickBot="1" x14ac:dyDescent="0.35">
      <c r="G504" s="62"/>
      <c r="H504" s="62"/>
      <c r="I504" s="62"/>
      <c r="J504" s="63" t="s">
        <v>59</v>
      </c>
      <c r="K504" s="64" t="s">
        <v>60</v>
      </c>
      <c r="L504" s="65" t="s">
        <v>61</v>
      </c>
      <c r="M504" s="65" t="s">
        <v>186</v>
      </c>
      <c r="N504" s="65" t="s">
        <v>62</v>
      </c>
      <c r="O504" s="65" t="s">
        <v>187</v>
      </c>
      <c r="P504" s="65" t="s">
        <v>63</v>
      </c>
      <c r="Q504" s="66" t="s">
        <v>64</v>
      </c>
      <c r="R504" s="67" t="s">
        <v>65</v>
      </c>
      <c r="S504" s="65" t="s">
        <v>66</v>
      </c>
      <c r="T504" s="65" t="s">
        <v>67</v>
      </c>
      <c r="U504" s="65" t="s">
        <v>68</v>
      </c>
      <c r="V504" s="66" t="s">
        <v>69</v>
      </c>
      <c r="W504" s="67" t="s">
        <v>70</v>
      </c>
      <c r="X504" s="62"/>
      <c r="Y504" s="9"/>
      <c r="Z504" s="9"/>
    </row>
    <row r="505" spans="7:26" ht="15.6" x14ac:dyDescent="0.3">
      <c r="G505" s="68">
        <v>87</v>
      </c>
      <c r="H505" s="69" t="s">
        <v>106</v>
      </c>
      <c r="I505" s="70"/>
      <c r="J505" s="71"/>
      <c r="K505" s="72"/>
      <c r="L505" s="73"/>
      <c r="M505" s="73"/>
      <c r="N505" s="73"/>
      <c r="O505" s="73"/>
      <c r="P505" s="73"/>
      <c r="Q505" s="74"/>
      <c r="R505" s="75"/>
      <c r="S505" s="73"/>
      <c r="T505" s="73"/>
      <c r="U505" s="73"/>
      <c r="V505" s="74"/>
      <c r="W505" s="76"/>
      <c r="X505" s="62"/>
      <c r="Y505" s="9"/>
      <c r="Z505" s="9"/>
    </row>
    <row r="506" spans="7:26" x14ac:dyDescent="0.3">
      <c r="G506" s="77"/>
      <c r="H506" s="62">
        <v>1</v>
      </c>
      <c r="I506" s="62" t="s">
        <v>11</v>
      </c>
      <c r="J506" s="78">
        <v>297</v>
      </c>
      <c r="K506" s="79">
        <v>1</v>
      </c>
      <c r="L506" s="80">
        <v>42423904</v>
      </c>
      <c r="M506" s="81">
        <v>1689991</v>
      </c>
      <c r="N506" s="80">
        <v>7910</v>
      </c>
      <c r="O506" s="80"/>
      <c r="P506" s="81">
        <v>40741823</v>
      </c>
      <c r="Q506" s="82">
        <v>2.2769999999999999E-3</v>
      </c>
      <c r="R506" s="83">
        <v>92769.130970999991</v>
      </c>
      <c r="S506" s="80">
        <v>47235369</v>
      </c>
      <c r="T506" s="81">
        <v>868968</v>
      </c>
      <c r="U506" s="81">
        <v>46366401</v>
      </c>
      <c r="V506" s="84">
        <v>1.91E-3</v>
      </c>
      <c r="W506" s="85">
        <v>88559.82591</v>
      </c>
      <c r="X506" s="62"/>
      <c r="Y506" s="9"/>
      <c r="Z506" s="9"/>
    </row>
    <row r="507" spans="7:26" x14ac:dyDescent="0.3">
      <c r="G507" s="77"/>
      <c r="H507" s="62">
        <v>2</v>
      </c>
      <c r="I507" s="62" t="s">
        <v>27</v>
      </c>
      <c r="J507" s="78">
        <v>297</v>
      </c>
      <c r="K507" s="79">
        <v>1</v>
      </c>
      <c r="L507" s="80">
        <v>42423904</v>
      </c>
      <c r="M507" s="81">
        <v>1689991</v>
      </c>
      <c r="N507" s="80">
        <v>7910</v>
      </c>
      <c r="O507" s="80"/>
      <c r="P507" s="81">
        <v>40741823</v>
      </c>
      <c r="Q507" s="82">
        <v>2.6200000000000003E-4</v>
      </c>
      <c r="R507" s="83">
        <v>10674.357626000001</v>
      </c>
      <c r="S507" s="80">
        <v>47235369</v>
      </c>
      <c r="T507" s="81">
        <v>868968</v>
      </c>
      <c r="U507" s="81">
        <v>46366401</v>
      </c>
      <c r="V507" s="84">
        <v>2.6899999999999998E-4</v>
      </c>
      <c r="W507" s="85">
        <v>12472.561868999999</v>
      </c>
      <c r="X507" s="62"/>
      <c r="Y507" s="9"/>
      <c r="Z507" s="9"/>
    </row>
    <row r="508" spans="7:26" x14ac:dyDescent="0.3">
      <c r="G508" s="77"/>
      <c r="H508" s="62">
        <v>3</v>
      </c>
      <c r="I508" s="62" t="s">
        <v>20</v>
      </c>
      <c r="J508" s="78">
        <v>297</v>
      </c>
      <c r="K508" s="79">
        <v>1</v>
      </c>
      <c r="L508" s="80">
        <v>42423904</v>
      </c>
      <c r="M508" s="81">
        <v>1689991</v>
      </c>
      <c r="N508" s="80">
        <v>7910</v>
      </c>
      <c r="O508" s="80"/>
      <c r="P508" s="81">
        <v>40741823</v>
      </c>
      <c r="Q508" s="82">
        <v>5.7799999999999995E-4</v>
      </c>
      <c r="R508" s="83">
        <v>23548.773694</v>
      </c>
      <c r="S508" s="80">
        <v>47235369</v>
      </c>
      <c r="T508" s="81">
        <v>868968</v>
      </c>
      <c r="U508" s="81">
        <v>46366401</v>
      </c>
      <c r="V508" s="84">
        <v>5.9699999999999998E-4</v>
      </c>
      <c r="W508" s="85">
        <v>27680.741396999998</v>
      </c>
      <c r="X508" s="62"/>
      <c r="Y508" s="9"/>
      <c r="Z508" s="9"/>
    </row>
    <row r="509" spans="7:26" x14ac:dyDescent="0.3">
      <c r="G509" s="77"/>
      <c r="H509" s="62">
        <v>4</v>
      </c>
      <c r="I509" s="62" t="s">
        <v>10</v>
      </c>
      <c r="J509" s="78">
        <v>297</v>
      </c>
      <c r="K509" s="79">
        <v>0.6</v>
      </c>
      <c r="L509" s="80">
        <v>42423904</v>
      </c>
      <c r="M509" s="81">
        <v>1689991</v>
      </c>
      <c r="N509" s="80">
        <v>7910</v>
      </c>
      <c r="O509" s="80"/>
      <c r="P509" s="81">
        <v>24445093.800000001</v>
      </c>
      <c r="Q509" s="82">
        <v>8.5789999999999998E-3</v>
      </c>
      <c r="R509" s="83">
        <v>209714.4597102</v>
      </c>
      <c r="S509" s="80">
        <v>47235369</v>
      </c>
      <c r="T509" s="81">
        <v>868968</v>
      </c>
      <c r="U509" s="81">
        <v>27819840.599999998</v>
      </c>
      <c r="V509" s="84">
        <v>9.2750000000000003E-3</v>
      </c>
      <c r="W509" s="85">
        <v>258029.02156499997</v>
      </c>
      <c r="X509" s="62"/>
      <c r="Y509" s="9"/>
      <c r="Z509" s="9"/>
    </row>
    <row r="510" spans="7:26" x14ac:dyDescent="0.3">
      <c r="G510" s="77"/>
      <c r="H510" s="62">
        <v>136</v>
      </c>
      <c r="I510" s="62" t="s">
        <v>159</v>
      </c>
      <c r="J510" s="78">
        <v>297</v>
      </c>
      <c r="K510" s="79">
        <v>0.6</v>
      </c>
      <c r="L510" s="80">
        <v>42423904</v>
      </c>
      <c r="M510" s="81">
        <v>1689991</v>
      </c>
      <c r="N510" s="80">
        <v>7910</v>
      </c>
      <c r="O510" s="80"/>
      <c r="P510" s="81">
        <v>24445093.800000001</v>
      </c>
      <c r="Q510" s="82">
        <v>1.75E-4</v>
      </c>
      <c r="R510" s="83">
        <v>4277.8914150000001</v>
      </c>
      <c r="S510" s="80">
        <v>47235369</v>
      </c>
      <c r="T510" s="81">
        <v>868968</v>
      </c>
      <c r="U510" s="81">
        <v>27819840.599999998</v>
      </c>
      <c r="V510" s="84">
        <v>0</v>
      </c>
      <c r="W510" s="85">
        <v>0</v>
      </c>
      <c r="X510" s="62"/>
      <c r="Y510" s="9"/>
      <c r="Z510" s="9"/>
    </row>
    <row r="511" spans="7:26" x14ac:dyDescent="0.3">
      <c r="G511" s="77"/>
      <c r="H511" s="62">
        <v>6</v>
      </c>
      <c r="I511" s="62" t="s">
        <v>76</v>
      </c>
      <c r="J511" s="78">
        <v>297</v>
      </c>
      <c r="K511" s="79">
        <v>0.6</v>
      </c>
      <c r="L511" s="80">
        <v>42423904</v>
      </c>
      <c r="M511" s="81">
        <v>1689991</v>
      </c>
      <c r="N511" s="80">
        <v>7910</v>
      </c>
      <c r="O511" s="80"/>
      <c r="P511" s="81">
        <v>24445093.800000001</v>
      </c>
      <c r="Q511" s="82">
        <v>0</v>
      </c>
      <c r="R511" s="83">
        <v>0</v>
      </c>
      <c r="S511" s="80">
        <v>47235369</v>
      </c>
      <c r="T511" s="81">
        <v>868968</v>
      </c>
      <c r="U511" s="81">
        <v>27819840.599999998</v>
      </c>
      <c r="V511" s="84">
        <v>0</v>
      </c>
      <c r="W511" s="85">
        <v>0</v>
      </c>
      <c r="X511" s="62"/>
      <c r="Y511" s="9"/>
      <c r="Z511" s="9"/>
    </row>
    <row r="512" spans="7:26" x14ac:dyDescent="0.3">
      <c r="G512" s="77"/>
      <c r="H512" s="62">
        <v>7</v>
      </c>
      <c r="I512" s="62" t="s">
        <v>9</v>
      </c>
      <c r="J512" s="78">
        <v>297</v>
      </c>
      <c r="K512" s="79">
        <v>1</v>
      </c>
      <c r="L512" s="80">
        <v>42423904</v>
      </c>
      <c r="M512" s="81">
        <v>1689991</v>
      </c>
      <c r="N512" s="80">
        <v>7910</v>
      </c>
      <c r="O512" s="80"/>
      <c r="P512" s="81">
        <v>40741823</v>
      </c>
      <c r="Q512" s="82">
        <v>1.1900000000000001E-4</v>
      </c>
      <c r="R512" s="83">
        <v>4848.2769370000005</v>
      </c>
      <c r="S512" s="80">
        <v>47235369</v>
      </c>
      <c r="T512" s="81">
        <v>868968</v>
      </c>
      <c r="U512" s="81">
        <v>46366401</v>
      </c>
      <c r="V512" s="84">
        <v>1.27E-4</v>
      </c>
      <c r="W512" s="85">
        <v>5888.5329270000002</v>
      </c>
      <c r="X512" s="62"/>
      <c r="Y512" s="9"/>
      <c r="Z512" s="9"/>
    </row>
    <row r="513" spans="7:26" x14ac:dyDescent="0.3">
      <c r="G513" s="77"/>
      <c r="H513" s="62">
        <v>8</v>
      </c>
      <c r="I513" s="62" t="s">
        <v>23</v>
      </c>
      <c r="J513" s="78">
        <v>297</v>
      </c>
      <c r="K513" s="79">
        <v>1</v>
      </c>
      <c r="L513" s="80">
        <v>42423904</v>
      </c>
      <c r="M513" s="81">
        <v>1689991</v>
      </c>
      <c r="N513" s="80">
        <v>7910</v>
      </c>
      <c r="O513" s="80"/>
      <c r="P513" s="81">
        <v>40741823</v>
      </c>
      <c r="Q513" s="82">
        <v>1.74E-4</v>
      </c>
      <c r="R513" s="83">
        <v>7089.0772020000004</v>
      </c>
      <c r="S513" s="80">
        <v>47235369</v>
      </c>
      <c r="T513" s="81">
        <v>868968</v>
      </c>
      <c r="U513" s="81">
        <v>46366401</v>
      </c>
      <c r="V513" s="84">
        <v>1.8699999999999999E-4</v>
      </c>
      <c r="W513" s="85">
        <v>8670.5169869999991</v>
      </c>
      <c r="X513" s="62"/>
      <c r="Y513" s="9"/>
      <c r="Z513" s="9"/>
    </row>
    <row r="514" spans="7:26" x14ac:dyDescent="0.3">
      <c r="G514" s="77"/>
      <c r="H514" s="62">
        <v>9</v>
      </c>
      <c r="I514" s="62" t="s">
        <v>0</v>
      </c>
      <c r="J514" s="78">
        <v>297</v>
      </c>
      <c r="K514" s="79">
        <v>1</v>
      </c>
      <c r="L514" s="80">
        <v>42423904</v>
      </c>
      <c r="M514" s="81">
        <v>1689991</v>
      </c>
      <c r="N514" s="80">
        <v>7910</v>
      </c>
      <c r="O514" s="80"/>
      <c r="P514" s="81">
        <v>40741823</v>
      </c>
      <c r="Q514" s="82">
        <v>2.4800000000000001E-4</v>
      </c>
      <c r="R514" s="83">
        <v>10103.972104</v>
      </c>
      <c r="S514" s="80">
        <v>47235369</v>
      </c>
      <c r="T514" s="81">
        <v>868968</v>
      </c>
      <c r="U514" s="81">
        <v>46366401</v>
      </c>
      <c r="V514" s="84">
        <v>2.6600000000000001E-4</v>
      </c>
      <c r="W514" s="85">
        <v>12333.462666000001</v>
      </c>
      <c r="X514" s="62"/>
      <c r="Y514" s="9"/>
      <c r="Z514" s="9"/>
    </row>
    <row r="515" spans="7:26" x14ac:dyDescent="0.3">
      <c r="G515" s="77"/>
      <c r="H515" s="62">
        <v>17</v>
      </c>
      <c r="I515" s="62" t="s">
        <v>16</v>
      </c>
      <c r="J515" s="78">
        <v>297</v>
      </c>
      <c r="K515" s="79">
        <v>1</v>
      </c>
      <c r="L515" s="80">
        <v>42423904</v>
      </c>
      <c r="M515" s="81">
        <v>1689991</v>
      </c>
      <c r="N515" s="80">
        <v>7910</v>
      </c>
      <c r="O515" s="80"/>
      <c r="P515" s="81">
        <v>40741823</v>
      </c>
      <c r="Q515" s="82">
        <v>7.0899999999999999E-4</v>
      </c>
      <c r="R515" s="83">
        <v>28885.952506999998</v>
      </c>
      <c r="S515" s="80">
        <v>47235369</v>
      </c>
      <c r="T515" s="81">
        <v>868968</v>
      </c>
      <c r="U515" s="81">
        <v>46366401</v>
      </c>
      <c r="V515" s="84">
        <v>7.5799999999999999E-4</v>
      </c>
      <c r="W515" s="85">
        <v>35145.731957999997</v>
      </c>
      <c r="X515" s="62"/>
      <c r="Y515" s="9"/>
      <c r="Z515" s="9"/>
    </row>
    <row r="516" spans="7:26" x14ac:dyDescent="0.3">
      <c r="G516" s="77"/>
      <c r="H516" s="62">
        <v>29</v>
      </c>
      <c r="I516" s="62" t="s">
        <v>24</v>
      </c>
      <c r="J516" s="78">
        <v>297</v>
      </c>
      <c r="K516" s="79">
        <v>1</v>
      </c>
      <c r="L516" s="80">
        <v>42423904</v>
      </c>
      <c r="M516" s="81">
        <v>1689991</v>
      </c>
      <c r="N516" s="80">
        <v>7910</v>
      </c>
      <c r="O516" s="80"/>
      <c r="P516" s="81">
        <v>40741823</v>
      </c>
      <c r="Q516" s="82">
        <v>3.1029999999999999E-3</v>
      </c>
      <c r="R516" s="83">
        <v>126421.87676899999</v>
      </c>
      <c r="S516" s="80">
        <v>47235369</v>
      </c>
      <c r="T516" s="81">
        <v>868968</v>
      </c>
      <c r="U516" s="81">
        <v>46366401</v>
      </c>
      <c r="V516" s="84">
        <v>3.1029999999999999E-3</v>
      </c>
      <c r="W516" s="85">
        <v>143874.94230299999</v>
      </c>
      <c r="X516" s="62"/>
      <c r="Y516" s="9"/>
      <c r="Z516" s="9"/>
    </row>
    <row r="517" spans="7:26" x14ac:dyDescent="0.3">
      <c r="G517" s="77"/>
      <c r="H517" s="62">
        <v>38</v>
      </c>
      <c r="I517" s="62" t="s">
        <v>12</v>
      </c>
      <c r="J517" s="78">
        <v>297</v>
      </c>
      <c r="K517" s="79">
        <v>1</v>
      </c>
      <c r="L517" s="80">
        <v>42423904</v>
      </c>
      <c r="M517" s="81">
        <v>1689991</v>
      </c>
      <c r="N517" s="80">
        <v>7910</v>
      </c>
      <c r="O517" s="80"/>
      <c r="P517" s="81">
        <v>40741823</v>
      </c>
      <c r="Q517" s="82">
        <v>9.5000000000000005E-5</v>
      </c>
      <c r="R517" s="83">
        <v>3870.4731850000003</v>
      </c>
      <c r="S517" s="80">
        <v>47235369</v>
      </c>
      <c r="T517" s="81">
        <v>868968</v>
      </c>
      <c r="U517" s="81">
        <v>46366401</v>
      </c>
      <c r="V517" s="84">
        <v>7.8999999999999996E-5</v>
      </c>
      <c r="W517" s="85">
        <v>3662.9456789999999</v>
      </c>
      <c r="X517" s="62"/>
      <c r="Y517" s="9"/>
      <c r="Z517" s="9"/>
    </row>
    <row r="518" spans="7:26" x14ac:dyDescent="0.3">
      <c r="G518" s="77"/>
      <c r="H518" s="62">
        <v>55</v>
      </c>
      <c r="I518" s="62" t="s">
        <v>26</v>
      </c>
      <c r="J518" s="78">
        <v>297</v>
      </c>
      <c r="K518" s="79">
        <v>1</v>
      </c>
      <c r="L518" s="80">
        <v>42423904</v>
      </c>
      <c r="M518" s="81">
        <v>1689991</v>
      </c>
      <c r="N518" s="80">
        <v>7910</v>
      </c>
      <c r="O518" s="80"/>
      <c r="P518" s="81">
        <v>40741823</v>
      </c>
      <c r="Q518" s="82">
        <v>1.4799999999999999E-4</v>
      </c>
      <c r="R518" s="83">
        <v>6029.789804</v>
      </c>
      <c r="S518" s="80">
        <v>47235369</v>
      </c>
      <c r="T518" s="81">
        <v>868968</v>
      </c>
      <c r="U518" s="81">
        <v>46366401</v>
      </c>
      <c r="V518" s="84">
        <v>1.5699999999999999E-4</v>
      </c>
      <c r="W518" s="85">
        <v>7279.5249569999996</v>
      </c>
      <c r="X518" s="62"/>
      <c r="Y518" s="9"/>
      <c r="Z518" s="9"/>
    </row>
    <row r="519" spans="7:26" x14ac:dyDescent="0.3">
      <c r="G519" s="77"/>
      <c r="H519" s="62">
        <v>71</v>
      </c>
      <c r="I519" s="62" t="s">
        <v>18</v>
      </c>
      <c r="J519" s="78">
        <v>297</v>
      </c>
      <c r="K519" s="79">
        <v>0</v>
      </c>
      <c r="L519" s="80">
        <v>42423904</v>
      </c>
      <c r="M519" s="81">
        <v>1689991</v>
      </c>
      <c r="N519" s="80">
        <v>7910</v>
      </c>
      <c r="O519" s="80"/>
      <c r="P519" s="81">
        <v>0</v>
      </c>
      <c r="Q519" s="82">
        <v>1.0000000000000001E-5</v>
      </c>
      <c r="R519" s="83">
        <v>0</v>
      </c>
      <c r="S519" s="80">
        <v>47235369</v>
      </c>
      <c r="T519" s="81">
        <v>868968</v>
      </c>
      <c r="U519" s="81">
        <v>0</v>
      </c>
      <c r="V519" s="84">
        <v>1.1E-5</v>
      </c>
      <c r="W519" s="85">
        <v>0</v>
      </c>
      <c r="X519" s="62"/>
      <c r="Y519" s="9"/>
      <c r="Z519" s="9"/>
    </row>
    <row r="520" spans="7:26" x14ac:dyDescent="0.3">
      <c r="G520" s="77"/>
      <c r="H520" s="62">
        <v>72</v>
      </c>
      <c r="I520" s="62" t="s">
        <v>28</v>
      </c>
      <c r="J520" s="78">
        <v>297</v>
      </c>
      <c r="K520" s="79">
        <v>0</v>
      </c>
      <c r="L520" s="80">
        <v>42423904</v>
      </c>
      <c r="M520" s="81">
        <v>1689991</v>
      </c>
      <c r="N520" s="80">
        <v>7910</v>
      </c>
      <c r="O520" s="80"/>
      <c r="P520" s="81">
        <v>0</v>
      </c>
      <c r="Q520" s="82">
        <v>2.9999999999999997E-4</v>
      </c>
      <c r="R520" s="83">
        <v>0</v>
      </c>
      <c r="S520" s="80">
        <v>47235369</v>
      </c>
      <c r="T520" s="81">
        <v>868968</v>
      </c>
      <c r="U520" s="81">
        <v>0</v>
      </c>
      <c r="V520" s="84">
        <v>3.1799999999999998E-4</v>
      </c>
      <c r="W520" s="85">
        <v>0</v>
      </c>
      <c r="X520" s="62"/>
      <c r="Y520" s="9"/>
      <c r="Z520" s="9"/>
    </row>
    <row r="521" spans="7:26" x14ac:dyDescent="0.3">
      <c r="G521" s="77"/>
      <c r="H521" s="62">
        <v>87</v>
      </c>
      <c r="I521" s="62" t="s">
        <v>106</v>
      </c>
      <c r="J521" s="78">
        <v>297</v>
      </c>
      <c r="K521" s="79">
        <v>1</v>
      </c>
      <c r="L521" s="80">
        <v>42423904</v>
      </c>
      <c r="M521" s="81">
        <v>1689991</v>
      </c>
      <c r="N521" s="80">
        <v>7910</v>
      </c>
      <c r="O521" s="80"/>
      <c r="P521" s="81">
        <v>40741823</v>
      </c>
      <c r="Q521" s="82">
        <v>0</v>
      </c>
      <c r="R521" s="83">
        <v>0</v>
      </c>
      <c r="S521" s="80">
        <v>47235369</v>
      </c>
      <c r="T521" s="81">
        <v>868968</v>
      </c>
      <c r="U521" s="81">
        <v>46366401</v>
      </c>
      <c r="V521" s="84">
        <v>0</v>
      </c>
      <c r="W521" s="85">
        <v>0</v>
      </c>
      <c r="X521" s="62"/>
      <c r="Y521" s="9"/>
      <c r="Z521" s="9"/>
    </row>
    <row r="522" spans="7:26" x14ac:dyDescent="0.3">
      <c r="G522" s="77"/>
      <c r="H522" s="62">
        <v>117</v>
      </c>
      <c r="I522" s="62" t="s">
        <v>21</v>
      </c>
      <c r="J522" s="78">
        <v>297</v>
      </c>
      <c r="K522" s="79">
        <v>1</v>
      </c>
      <c r="L522" s="80">
        <v>42423904</v>
      </c>
      <c r="M522" s="81">
        <v>1689991</v>
      </c>
      <c r="N522" s="80">
        <v>7910</v>
      </c>
      <c r="O522" s="80"/>
      <c r="P522" s="81">
        <v>40741823</v>
      </c>
      <c r="Q522" s="82">
        <v>2.5700000000000001E-4</v>
      </c>
      <c r="R522" s="83">
        <v>10470.648511000001</v>
      </c>
      <c r="S522" s="80">
        <v>47235369</v>
      </c>
      <c r="T522" s="81">
        <v>868968</v>
      </c>
      <c r="U522" s="81">
        <v>46366401</v>
      </c>
      <c r="V522" s="84">
        <v>2.7300000000000002E-4</v>
      </c>
      <c r="W522" s="85">
        <v>12658.027473000002</v>
      </c>
      <c r="X522" s="62"/>
      <c r="Y522" s="9"/>
      <c r="Z522" s="9"/>
    </row>
    <row r="523" spans="7:26" x14ac:dyDescent="0.3">
      <c r="G523" s="77"/>
      <c r="H523" s="62">
        <v>122</v>
      </c>
      <c r="I523" s="62" t="s">
        <v>96</v>
      </c>
      <c r="J523" s="78">
        <v>297</v>
      </c>
      <c r="K523" s="79">
        <v>1</v>
      </c>
      <c r="L523" s="80">
        <v>42423904</v>
      </c>
      <c r="M523" s="81">
        <v>1689991</v>
      </c>
      <c r="N523" s="80">
        <v>7910</v>
      </c>
      <c r="O523" s="80"/>
      <c r="P523" s="81">
        <v>40741823</v>
      </c>
      <c r="Q523" s="82">
        <v>0</v>
      </c>
      <c r="R523" s="83">
        <v>0</v>
      </c>
      <c r="S523" s="80">
        <v>47235369</v>
      </c>
      <c r="T523" s="81">
        <v>868968</v>
      </c>
      <c r="U523" s="81">
        <v>46366401</v>
      </c>
      <c r="V523" s="84">
        <v>0</v>
      </c>
      <c r="W523" s="85">
        <v>0</v>
      </c>
      <c r="X523" s="62"/>
      <c r="Y523" s="9"/>
      <c r="Z523" s="9"/>
    </row>
    <row r="524" spans="7:26" x14ac:dyDescent="0.3">
      <c r="G524" s="77"/>
      <c r="H524" s="62"/>
      <c r="I524" s="62"/>
      <c r="J524" s="78"/>
      <c r="K524" s="79"/>
      <c r="L524" s="81"/>
      <c r="M524" s="81"/>
      <c r="N524" s="81"/>
      <c r="O524" s="81"/>
      <c r="P524" s="81"/>
      <c r="Q524" s="84"/>
      <c r="R524" s="83"/>
      <c r="S524" s="81"/>
      <c r="T524" s="81"/>
      <c r="U524" s="81"/>
      <c r="V524" s="84"/>
      <c r="W524" s="85"/>
      <c r="X524" s="62"/>
      <c r="Y524" s="9"/>
      <c r="Z524" s="9"/>
    </row>
    <row r="525" spans="7:26" ht="15.6" x14ac:dyDescent="0.3">
      <c r="G525" s="90">
        <v>87</v>
      </c>
      <c r="H525" s="91" t="s">
        <v>106</v>
      </c>
      <c r="I525" s="62"/>
      <c r="J525" s="78"/>
      <c r="K525" s="79"/>
      <c r="L525" s="81"/>
      <c r="M525" s="81"/>
      <c r="N525" s="81"/>
      <c r="O525" s="81"/>
      <c r="P525" s="81"/>
      <c r="Q525" s="84"/>
      <c r="R525" s="83"/>
      <c r="S525" s="81"/>
      <c r="T525" s="81"/>
      <c r="U525" s="81"/>
      <c r="V525" s="84"/>
      <c r="W525" s="85"/>
      <c r="X525" s="62"/>
      <c r="Y525" s="9"/>
      <c r="Z525" s="9"/>
    </row>
    <row r="526" spans="7:26" x14ac:dyDescent="0.3">
      <c r="G526" s="77"/>
      <c r="H526" s="62">
        <v>1</v>
      </c>
      <c r="I526" s="62" t="s">
        <v>11</v>
      </c>
      <c r="J526" s="78">
        <v>838</v>
      </c>
      <c r="K526" s="79">
        <v>1</v>
      </c>
      <c r="L526" s="80">
        <v>0</v>
      </c>
      <c r="M526" s="81">
        <v>0</v>
      </c>
      <c r="N526" s="80">
        <v>52982</v>
      </c>
      <c r="O526" s="80"/>
      <c r="P526" s="81">
        <v>52982</v>
      </c>
      <c r="Q526" s="82">
        <v>2.2769999999999999E-3</v>
      </c>
      <c r="R526" s="83">
        <v>120.64001399999999</v>
      </c>
      <c r="S526" s="80">
        <v>0</v>
      </c>
      <c r="T526" s="81">
        <v>0</v>
      </c>
      <c r="U526" s="81">
        <v>0</v>
      </c>
      <c r="V526" s="84">
        <v>1.91E-3</v>
      </c>
      <c r="W526" s="85">
        <v>0</v>
      </c>
      <c r="X526" s="62"/>
      <c r="Y526" s="9"/>
      <c r="Z526" s="9"/>
    </row>
    <row r="527" spans="7:26" x14ac:dyDescent="0.3">
      <c r="G527" s="77"/>
      <c r="H527" s="62">
        <v>2</v>
      </c>
      <c r="I527" s="62" t="s">
        <v>27</v>
      </c>
      <c r="J527" s="78">
        <v>838</v>
      </c>
      <c r="K527" s="79">
        <v>1</v>
      </c>
      <c r="L527" s="80">
        <v>0</v>
      </c>
      <c r="M527" s="81">
        <v>0</v>
      </c>
      <c r="N527" s="80">
        <v>52982</v>
      </c>
      <c r="O527" s="80"/>
      <c r="P527" s="81">
        <v>52982</v>
      </c>
      <c r="Q527" s="82">
        <v>2.6200000000000003E-4</v>
      </c>
      <c r="R527" s="83">
        <v>13.881284000000001</v>
      </c>
      <c r="S527" s="80">
        <v>0</v>
      </c>
      <c r="T527" s="81">
        <v>0</v>
      </c>
      <c r="U527" s="81">
        <v>0</v>
      </c>
      <c r="V527" s="84">
        <v>2.6899999999999998E-4</v>
      </c>
      <c r="W527" s="85">
        <v>0</v>
      </c>
      <c r="X527" s="62"/>
      <c r="Y527" s="9"/>
      <c r="Z527" s="9"/>
    </row>
    <row r="528" spans="7:26" x14ac:dyDescent="0.3">
      <c r="G528" s="77"/>
      <c r="H528" s="62">
        <v>3</v>
      </c>
      <c r="I528" s="62" t="s">
        <v>20</v>
      </c>
      <c r="J528" s="78">
        <v>838</v>
      </c>
      <c r="K528" s="79">
        <v>1</v>
      </c>
      <c r="L528" s="80">
        <v>0</v>
      </c>
      <c r="M528" s="81">
        <v>0</v>
      </c>
      <c r="N528" s="80">
        <v>52982</v>
      </c>
      <c r="O528" s="80"/>
      <c r="P528" s="81">
        <v>52982</v>
      </c>
      <c r="Q528" s="82">
        <v>5.7799999999999995E-4</v>
      </c>
      <c r="R528" s="83">
        <v>30.623595999999999</v>
      </c>
      <c r="S528" s="80">
        <v>0</v>
      </c>
      <c r="T528" s="81">
        <v>0</v>
      </c>
      <c r="U528" s="81">
        <v>0</v>
      </c>
      <c r="V528" s="84">
        <v>5.9699999999999998E-4</v>
      </c>
      <c r="W528" s="85">
        <v>0</v>
      </c>
      <c r="X528" s="62"/>
      <c r="Y528" s="9"/>
      <c r="Z528" s="9"/>
    </row>
    <row r="529" spans="7:26" x14ac:dyDescent="0.3">
      <c r="G529" s="77"/>
      <c r="H529" s="62">
        <v>4</v>
      </c>
      <c r="I529" s="62" t="s">
        <v>10</v>
      </c>
      <c r="J529" s="78">
        <v>838</v>
      </c>
      <c r="K529" s="79">
        <v>0.6</v>
      </c>
      <c r="L529" s="80">
        <v>0</v>
      </c>
      <c r="M529" s="81">
        <v>0</v>
      </c>
      <c r="N529" s="80">
        <v>52982</v>
      </c>
      <c r="O529" s="80"/>
      <c r="P529" s="81">
        <v>31789.199999999997</v>
      </c>
      <c r="Q529" s="82">
        <v>8.5789999999999998E-3</v>
      </c>
      <c r="R529" s="83">
        <v>272.71954679999999</v>
      </c>
      <c r="S529" s="80">
        <v>0</v>
      </c>
      <c r="T529" s="81">
        <v>0</v>
      </c>
      <c r="U529" s="81">
        <v>0</v>
      </c>
      <c r="V529" s="84">
        <v>9.2750000000000003E-3</v>
      </c>
      <c r="W529" s="85">
        <v>0</v>
      </c>
      <c r="X529" s="62"/>
      <c r="Y529" s="9"/>
      <c r="Z529" s="9"/>
    </row>
    <row r="530" spans="7:26" x14ac:dyDescent="0.3">
      <c r="G530" s="77"/>
      <c r="H530" s="62">
        <v>136</v>
      </c>
      <c r="I530" s="62" t="s">
        <v>159</v>
      </c>
      <c r="J530" s="78">
        <v>838</v>
      </c>
      <c r="K530" s="79">
        <v>0.6</v>
      </c>
      <c r="L530" s="80">
        <v>0</v>
      </c>
      <c r="M530" s="81">
        <v>0</v>
      </c>
      <c r="N530" s="80">
        <v>52982</v>
      </c>
      <c r="O530" s="80"/>
      <c r="P530" s="81">
        <v>31789.199999999997</v>
      </c>
      <c r="Q530" s="82">
        <v>1.75E-4</v>
      </c>
      <c r="R530" s="83">
        <v>5.5631099999999991</v>
      </c>
      <c r="S530" s="80">
        <v>0</v>
      </c>
      <c r="T530" s="81">
        <v>0</v>
      </c>
      <c r="U530" s="81">
        <v>0</v>
      </c>
      <c r="V530" s="84">
        <v>0</v>
      </c>
      <c r="W530" s="85">
        <v>0</v>
      </c>
      <c r="X530" s="62"/>
      <c r="Y530" s="9"/>
      <c r="Z530" s="9"/>
    </row>
    <row r="531" spans="7:26" x14ac:dyDescent="0.3">
      <c r="G531" s="77"/>
      <c r="H531" s="62">
        <v>6</v>
      </c>
      <c r="I531" s="62" t="s">
        <v>76</v>
      </c>
      <c r="J531" s="78">
        <v>838</v>
      </c>
      <c r="K531" s="79">
        <v>0.6</v>
      </c>
      <c r="L531" s="80">
        <v>0</v>
      </c>
      <c r="M531" s="81">
        <v>0</v>
      </c>
      <c r="N531" s="80">
        <v>52982</v>
      </c>
      <c r="O531" s="80"/>
      <c r="P531" s="81">
        <v>31789.199999999997</v>
      </c>
      <c r="Q531" s="82">
        <v>0</v>
      </c>
      <c r="R531" s="83">
        <v>0</v>
      </c>
      <c r="S531" s="80">
        <v>0</v>
      </c>
      <c r="T531" s="81">
        <v>0</v>
      </c>
      <c r="U531" s="81">
        <v>0</v>
      </c>
      <c r="V531" s="84">
        <v>0</v>
      </c>
      <c r="W531" s="85">
        <v>0</v>
      </c>
      <c r="X531" s="62"/>
      <c r="Y531" s="9"/>
      <c r="Z531" s="9"/>
    </row>
    <row r="532" spans="7:26" x14ac:dyDescent="0.3">
      <c r="G532" s="77"/>
      <c r="H532" s="62">
        <v>7</v>
      </c>
      <c r="I532" s="62" t="s">
        <v>9</v>
      </c>
      <c r="J532" s="78">
        <v>838</v>
      </c>
      <c r="K532" s="79">
        <v>1</v>
      </c>
      <c r="L532" s="80">
        <v>0</v>
      </c>
      <c r="M532" s="81">
        <v>0</v>
      </c>
      <c r="N532" s="80">
        <v>52982</v>
      </c>
      <c r="O532" s="80"/>
      <c r="P532" s="81">
        <v>52982</v>
      </c>
      <c r="Q532" s="82">
        <v>1.1900000000000001E-4</v>
      </c>
      <c r="R532" s="83">
        <v>6.3048580000000003</v>
      </c>
      <c r="S532" s="80">
        <v>0</v>
      </c>
      <c r="T532" s="81">
        <v>0</v>
      </c>
      <c r="U532" s="81">
        <v>0</v>
      </c>
      <c r="V532" s="84">
        <v>1.27E-4</v>
      </c>
      <c r="W532" s="85">
        <v>0</v>
      </c>
      <c r="X532" s="62"/>
      <c r="Y532" s="9"/>
      <c r="Z532" s="9"/>
    </row>
    <row r="533" spans="7:26" x14ac:dyDescent="0.3">
      <c r="G533" s="77"/>
      <c r="H533" s="62">
        <v>8</v>
      </c>
      <c r="I533" s="62" t="s">
        <v>23</v>
      </c>
      <c r="J533" s="78">
        <v>838</v>
      </c>
      <c r="K533" s="79">
        <v>1</v>
      </c>
      <c r="L533" s="80">
        <v>0</v>
      </c>
      <c r="M533" s="81">
        <v>0</v>
      </c>
      <c r="N533" s="80">
        <v>52982</v>
      </c>
      <c r="O533" s="80"/>
      <c r="P533" s="81">
        <v>52982</v>
      </c>
      <c r="Q533" s="82">
        <v>1.74E-4</v>
      </c>
      <c r="R533" s="83">
        <v>9.2188680000000005</v>
      </c>
      <c r="S533" s="80">
        <v>0</v>
      </c>
      <c r="T533" s="81">
        <v>0</v>
      </c>
      <c r="U533" s="81">
        <v>0</v>
      </c>
      <c r="V533" s="84">
        <v>1.8699999999999999E-4</v>
      </c>
      <c r="W533" s="85">
        <v>0</v>
      </c>
      <c r="X533" s="62"/>
      <c r="Y533" s="9"/>
      <c r="Z533" s="9"/>
    </row>
    <row r="534" spans="7:26" x14ac:dyDescent="0.3">
      <c r="G534" s="77"/>
      <c r="H534" s="62">
        <v>9</v>
      </c>
      <c r="I534" s="62" t="s">
        <v>0</v>
      </c>
      <c r="J534" s="78">
        <v>838</v>
      </c>
      <c r="K534" s="79">
        <v>1</v>
      </c>
      <c r="L534" s="80">
        <v>0</v>
      </c>
      <c r="M534" s="81">
        <v>0</v>
      </c>
      <c r="N534" s="80">
        <v>52982</v>
      </c>
      <c r="O534" s="80"/>
      <c r="P534" s="81">
        <v>52982</v>
      </c>
      <c r="Q534" s="82">
        <v>2.4800000000000001E-4</v>
      </c>
      <c r="R534" s="83">
        <v>13.139536000000001</v>
      </c>
      <c r="S534" s="80">
        <v>0</v>
      </c>
      <c r="T534" s="81">
        <v>0</v>
      </c>
      <c r="U534" s="81">
        <v>0</v>
      </c>
      <c r="V534" s="84">
        <v>2.6600000000000001E-4</v>
      </c>
      <c r="W534" s="85">
        <v>0</v>
      </c>
      <c r="X534" s="62"/>
      <c r="Y534" s="9"/>
      <c r="Z534" s="9"/>
    </row>
    <row r="535" spans="7:26" x14ac:dyDescent="0.3">
      <c r="G535" s="77"/>
      <c r="H535" s="62">
        <v>29</v>
      </c>
      <c r="I535" s="62" t="s">
        <v>24</v>
      </c>
      <c r="J535" s="78">
        <v>838</v>
      </c>
      <c r="K535" s="79">
        <v>1</v>
      </c>
      <c r="L535" s="80">
        <v>0</v>
      </c>
      <c r="M535" s="81">
        <v>0</v>
      </c>
      <c r="N535" s="80">
        <v>52982</v>
      </c>
      <c r="O535" s="80"/>
      <c r="P535" s="81">
        <v>52982</v>
      </c>
      <c r="Q535" s="82">
        <v>3.1029999999999999E-3</v>
      </c>
      <c r="R535" s="83">
        <v>164.40314599999999</v>
      </c>
      <c r="S535" s="80">
        <v>0</v>
      </c>
      <c r="T535" s="81">
        <v>0</v>
      </c>
      <c r="U535" s="81">
        <v>0</v>
      </c>
      <c r="V535" s="84">
        <v>3.1029999999999999E-3</v>
      </c>
      <c r="W535" s="85">
        <v>0</v>
      </c>
      <c r="X535" s="62"/>
      <c r="Y535" s="9"/>
      <c r="Z535" s="9"/>
    </row>
    <row r="536" spans="7:26" x14ac:dyDescent="0.3">
      <c r="G536" s="77"/>
      <c r="H536" s="62">
        <v>38</v>
      </c>
      <c r="I536" s="62" t="s">
        <v>12</v>
      </c>
      <c r="J536" s="78">
        <v>838</v>
      </c>
      <c r="K536" s="79">
        <v>1</v>
      </c>
      <c r="L536" s="80">
        <v>0</v>
      </c>
      <c r="M536" s="81">
        <v>0</v>
      </c>
      <c r="N536" s="80">
        <v>52982</v>
      </c>
      <c r="O536" s="80"/>
      <c r="P536" s="81">
        <v>52982</v>
      </c>
      <c r="Q536" s="82">
        <v>9.5000000000000005E-5</v>
      </c>
      <c r="R536" s="83">
        <v>5.03329</v>
      </c>
      <c r="S536" s="80">
        <v>0</v>
      </c>
      <c r="T536" s="81">
        <v>0</v>
      </c>
      <c r="U536" s="81">
        <v>0</v>
      </c>
      <c r="V536" s="84">
        <v>7.8999999999999996E-5</v>
      </c>
      <c r="W536" s="85">
        <v>0</v>
      </c>
      <c r="X536" s="62"/>
      <c r="Y536" s="9"/>
      <c r="Z536" s="9"/>
    </row>
    <row r="537" spans="7:26" x14ac:dyDescent="0.3">
      <c r="G537" s="77"/>
      <c r="H537" s="62">
        <v>55</v>
      </c>
      <c r="I537" s="62" t="s">
        <v>26</v>
      </c>
      <c r="J537" s="78">
        <v>838</v>
      </c>
      <c r="K537" s="79">
        <v>1</v>
      </c>
      <c r="L537" s="80">
        <v>0</v>
      </c>
      <c r="M537" s="81">
        <v>0</v>
      </c>
      <c r="N537" s="80">
        <v>52982</v>
      </c>
      <c r="O537" s="80"/>
      <c r="P537" s="81">
        <v>52982</v>
      </c>
      <c r="Q537" s="82">
        <v>1.4799999999999999E-4</v>
      </c>
      <c r="R537" s="83">
        <v>7.8413359999999992</v>
      </c>
      <c r="S537" s="80">
        <v>0</v>
      </c>
      <c r="T537" s="81">
        <v>0</v>
      </c>
      <c r="U537" s="81">
        <v>0</v>
      </c>
      <c r="V537" s="84">
        <v>1.5699999999999999E-4</v>
      </c>
      <c r="W537" s="85">
        <v>0</v>
      </c>
      <c r="X537" s="62"/>
      <c r="Y537" s="9"/>
      <c r="Z537" s="9"/>
    </row>
    <row r="538" spans="7:26" x14ac:dyDescent="0.3">
      <c r="G538" s="77"/>
      <c r="H538" s="62">
        <v>71</v>
      </c>
      <c r="I538" s="62" t="s">
        <v>18</v>
      </c>
      <c r="J538" s="78">
        <v>838</v>
      </c>
      <c r="K538" s="79">
        <v>0</v>
      </c>
      <c r="L538" s="80">
        <v>0</v>
      </c>
      <c r="M538" s="81">
        <v>0</v>
      </c>
      <c r="N538" s="80">
        <v>52982</v>
      </c>
      <c r="O538" s="80"/>
      <c r="P538" s="81">
        <v>0</v>
      </c>
      <c r="Q538" s="82">
        <v>1.0000000000000001E-5</v>
      </c>
      <c r="R538" s="83">
        <v>0</v>
      </c>
      <c r="S538" s="80">
        <v>0</v>
      </c>
      <c r="T538" s="81">
        <v>0</v>
      </c>
      <c r="U538" s="81">
        <v>0</v>
      </c>
      <c r="V538" s="84">
        <v>1.1E-5</v>
      </c>
      <c r="W538" s="85">
        <v>0</v>
      </c>
      <c r="X538" s="62"/>
      <c r="Y538" s="9"/>
      <c r="Z538" s="9"/>
    </row>
    <row r="539" spans="7:26" x14ac:dyDescent="0.3">
      <c r="G539" s="77"/>
      <c r="H539" s="62">
        <v>72</v>
      </c>
      <c r="I539" s="62" t="s">
        <v>28</v>
      </c>
      <c r="J539" s="78">
        <v>838</v>
      </c>
      <c r="K539" s="79">
        <v>0</v>
      </c>
      <c r="L539" s="80">
        <v>0</v>
      </c>
      <c r="M539" s="81">
        <v>0</v>
      </c>
      <c r="N539" s="80">
        <v>52982</v>
      </c>
      <c r="O539" s="80"/>
      <c r="P539" s="81">
        <v>0</v>
      </c>
      <c r="Q539" s="82">
        <v>2.9999999999999997E-4</v>
      </c>
      <c r="R539" s="83">
        <v>0</v>
      </c>
      <c r="S539" s="80">
        <v>0</v>
      </c>
      <c r="T539" s="81">
        <v>0</v>
      </c>
      <c r="U539" s="81">
        <v>0</v>
      </c>
      <c r="V539" s="84">
        <v>3.1799999999999998E-4</v>
      </c>
      <c r="W539" s="85">
        <v>0</v>
      </c>
      <c r="X539" s="62"/>
      <c r="Y539" s="9"/>
      <c r="Z539" s="9"/>
    </row>
    <row r="540" spans="7:26" x14ac:dyDescent="0.3">
      <c r="G540" s="77"/>
      <c r="H540" s="62">
        <v>87</v>
      </c>
      <c r="I540" s="62" t="s">
        <v>106</v>
      </c>
      <c r="J540" s="78">
        <v>838</v>
      </c>
      <c r="K540" s="79">
        <v>1</v>
      </c>
      <c r="L540" s="80">
        <v>0</v>
      </c>
      <c r="M540" s="81">
        <v>0</v>
      </c>
      <c r="N540" s="80">
        <v>52982</v>
      </c>
      <c r="O540" s="80"/>
      <c r="P540" s="81">
        <v>52982</v>
      </c>
      <c r="Q540" s="82">
        <v>0</v>
      </c>
      <c r="R540" s="83">
        <v>0</v>
      </c>
      <c r="S540" s="80">
        <v>0</v>
      </c>
      <c r="T540" s="81">
        <v>0</v>
      </c>
      <c r="U540" s="81">
        <v>0</v>
      </c>
      <c r="V540" s="84">
        <v>0</v>
      </c>
      <c r="W540" s="85">
        <v>0</v>
      </c>
      <c r="X540" s="62"/>
      <c r="Y540" s="9"/>
      <c r="Z540" s="9"/>
    </row>
    <row r="541" spans="7:26" x14ac:dyDescent="0.3">
      <c r="G541" s="77"/>
      <c r="H541" s="62">
        <v>117</v>
      </c>
      <c r="I541" s="62" t="s">
        <v>21</v>
      </c>
      <c r="J541" s="78">
        <v>838</v>
      </c>
      <c r="K541" s="79">
        <v>1</v>
      </c>
      <c r="L541" s="80">
        <v>0</v>
      </c>
      <c r="M541" s="81">
        <v>0</v>
      </c>
      <c r="N541" s="80">
        <v>52982</v>
      </c>
      <c r="O541" s="80"/>
      <c r="P541" s="81">
        <v>52982</v>
      </c>
      <c r="Q541" s="82">
        <v>2.5700000000000001E-4</v>
      </c>
      <c r="R541" s="83">
        <v>13.616374</v>
      </c>
      <c r="S541" s="80">
        <v>0</v>
      </c>
      <c r="T541" s="81">
        <v>0</v>
      </c>
      <c r="U541" s="81">
        <v>0</v>
      </c>
      <c r="V541" s="84">
        <v>2.7300000000000002E-4</v>
      </c>
      <c r="W541" s="85">
        <v>0</v>
      </c>
      <c r="X541" s="62"/>
      <c r="Y541" s="9"/>
      <c r="Z541" s="9"/>
    </row>
    <row r="542" spans="7:26" x14ac:dyDescent="0.3">
      <c r="G542" s="77"/>
      <c r="H542" s="62">
        <v>122</v>
      </c>
      <c r="I542" s="62" t="s">
        <v>96</v>
      </c>
      <c r="J542" s="78">
        <v>838</v>
      </c>
      <c r="K542" s="79">
        <v>1</v>
      </c>
      <c r="L542" s="80">
        <v>0</v>
      </c>
      <c r="M542" s="81">
        <v>0</v>
      </c>
      <c r="N542" s="80">
        <v>52982</v>
      </c>
      <c r="O542" s="80"/>
      <c r="P542" s="81">
        <v>52982</v>
      </c>
      <c r="Q542" s="82">
        <v>0</v>
      </c>
      <c r="R542" s="83">
        <v>0</v>
      </c>
      <c r="S542" s="80">
        <v>0</v>
      </c>
      <c r="T542" s="81">
        <v>0</v>
      </c>
      <c r="U542" s="81">
        <v>0</v>
      </c>
      <c r="V542" s="84">
        <v>0</v>
      </c>
      <c r="W542" s="85">
        <v>0</v>
      </c>
      <c r="X542" s="62"/>
      <c r="Y542" s="9"/>
      <c r="Z542" s="9"/>
    </row>
    <row r="543" spans="7:26" ht="15" thickBot="1" x14ac:dyDescent="0.35">
      <c r="G543" s="86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8"/>
      <c r="X543" s="62"/>
      <c r="Y543" s="9"/>
      <c r="Z543" s="9"/>
    </row>
    <row r="544" spans="7:26" x14ac:dyDescent="0.3">
      <c r="G544" s="62">
        <v>87</v>
      </c>
      <c r="H544" s="62" t="s">
        <v>106</v>
      </c>
      <c r="I544" s="62"/>
      <c r="J544" s="78"/>
      <c r="K544" s="79"/>
      <c r="L544" s="81"/>
      <c r="M544" s="81"/>
      <c r="N544" s="81"/>
      <c r="O544" s="81"/>
      <c r="P544" s="81"/>
      <c r="Q544" s="84"/>
      <c r="R544" s="83">
        <v>539367.66539400001</v>
      </c>
      <c r="S544" s="81"/>
      <c r="T544" s="81"/>
      <c r="U544" s="81"/>
      <c r="V544" s="84"/>
      <c r="W544" s="83">
        <v>616255.83569099999</v>
      </c>
      <c r="X544" s="89">
        <v>1155623.5010850001</v>
      </c>
      <c r="Y544" s="9"/>
      <c r="Z544" s="9"/>
    </row>
    <row r="545" spans="7:26" x14ac:dyDescent="0.3">
      <c r="G545" s="62"/>
      <c r="H545" s="62"/>
      <c r="I545" s="62"/>
      <c r="J545" s="78"/>
      <c r="K545" s="79"/>
      <c r="L545" s="81"/>
      <c r="M545" s="81"/>
      <c r="N545" s="81"/>
      <c r="O545" s="81"/>
      <c r="P545" s="81"/>
      <c r="Q545" s="84"/>
      <c r="R545" s="83"/>
      <c r="S545" s="81"/>
      <c r="T545" s="81"/>
      <c r="U545" s="81"/>
      <c r="V545" s="84"/>
      <c r="W545" s="83"/>
      <c r="X545" s="62"/>
      <c r="Y545" s="9"/>
      <c r="Z545" s="9"/>
    </row>
    <row r="546" spans="7:26" ht="15" thickBot="1" x14ac:dyDescent="0.35">
      <c r="G546" s="62"/>
      <c r="H546" s="62"/>
      <c r="I546" s="62"/>
      <c r="J546" s="63" t="s">
        <v>59</v>
      </c>
      <c r="K546" s="64" t="s">
        <v>60</v>
      </c>
      <c r="L546" s="65" t="s">
        <v>61</v>
      </c>
      <c r="M546" s="65" t="s">
        <v>186</v>
      </c>
      <c r="N546" s="65" t="s">
        <v>62</v>
      </c>
      <c r="O546" s="65" t="s">
        <v>187</v>
      </c>
      <c r="P546" s="65" t="s">
        <v>63</v>
      </c>
      <c r="Q546" s="66" t="s">
        <v>64</v>
      </c>
      <c r="R546" s="67" t="s">
        <v>65</v>
      </c>
      <c r="S546" s="65" t="s">
        <v>66</v>
      </c>
      <c r="T546" s="65" t="s">
        <v>67</v>
      </c>
      <c r="U546" s="65" t="s">
        <v>68</v>
      </c>
      <c r="V546" s="66" t="s">
        <v>69</v>
      </c>
      <c r="W546" s="67" t="s">
        <v>70</v>
      </c>
      <c r="X546" s="62"/>
      <c r="Y546" s="9"/>
      <c r="Z546" s="9"/>
    </row>
    <row r="547" spans="7:26" ht="15.6" x14ac:dyDescent="0.3">
      <c r="G547" s="68">
        <v>94</v>
      </c>
      <c r="H547" s="69" t="s">
        <v>107</v>
      </c>
      <c r="I547" s="70"/>
      <c r="J547" s="71"/>
      <c r="K547" s="72"/>
      <c r="L547" s="73"/>
      <c r="M547" s="73"/>
      <c r="N547" s="73"/>
      <c r="O547" s="73"/>
      <c r="P547" s="73"/>
      <c r="Q547" s="74"/>
      <c r="R547" s="75"/>
      <c r="S547" s="73"/>
      <c r="T547" s="73"/>
      <c r="U547" s="73"/>
      <c r="V547" s="74"/>
      <c r="W547" s="76"/>
      <c r="X547" s="62"/>
      <c r="Y547" s="9"/>
      <c r="Z547" s="9"/>
    </row>
    <row r="548" spans="7:26" x14ac:dyDescent="0.3">
      <c r="G548" s="77"/>
      <c r="H548" s="62">
        <v>1</v>
      </c>
      <c r="I548" s="62" t="s">
        <v>11</v>
      </c>
      <c r="J548" s="78">
        <v>359</v>
      </c>
      <c r="K548" s="79">
        <v>0.75</v>
      </c>
      <c r="L548" s="80">
        <v>321211457</v>
      </c>
      <c r="M548" s="81">
        <v>0</v>
      </c>
      <c r="N548" s="80">
        <v>3039603</v>
      </c>
      <c r="O548" s="80"/>
      <c r="P548" s="81">
        <v>243188295</v>
      </c>
      <c r="Q548" s="82">
        <v>2.2769999999999999E-3</v>
      </c>
      <c r="R548" s="83">
        <v>553739.74771499995</v>
      </c>
      <c r="S548" s="80">
        <v>137672869</v>
      </c>
      <c r="T548" s="81">
        <v>22686</v>
      </c>
      <c r="U548" s="81">
        <v>103237637.25</v>
      </c>
      <c r="V548" s="84">
        <v>1.91E-3</v>
      </c>
      <c r="W548" s="85">
        <v>197183.88714750001</v>
      </c>
      <c r="X548" s="62"/>
      <c r="Y548" s="9"/>
      <c r="Z548" s="9"/>
    </row>
    <row r="549" spans="7:26" x14ac:dyDescent="0.3">
      <c r="G549" s="77"/>
      <c r="H549" s="62">
        <v>2</v>
      </c>
      <c r="I549" s="62" t="s">
        <v>27</v>
      </c>
      <c r="J549" s="78">
        <v>359</v>
      </c>
      <c r="K549" s="79">
        <v>0.75</v>
      </c>
      <c r="L549" s="80">
        <v>321211457</v>
      </c>
      <c r="M549" s="81">
        <v>0</v>
      </c>
      <c r="N549" s="80">
        <v>3039603</v>
      </c>
      <c r="O549" s="80"/>
      <c r="P549" s="81">
        <v>243188295</v>
      </c>
      <c r="Q549" s="82">
        <v>2.6200000000000003E-4</v>
      </c>
      <c r="R549" s="83">
        <v>63715.33329000001</v>
      </c>
      <c r="S549" s="80">
        <v>137672869</v>
      </c>
      <c r="T549" s="81">
        <v>22686</v>
      </c>
      <c r="U549" s="81">
        <v>103237637.25</v>
      </c>
      <c r="V549" s="84">
        <v>2.6899999999999998E-4</v>
      </c>
      <c r="W549" s="85">
        <v>27770.924420249998</v>
      </c>
      <c r="X549" s="62"/>
      <c r="Y549" s="9"/>
      <c r="Z549" s="9"/>
    </row>
    <row r="550" spans="7:26" x14ac:dyDescent="0.3">
      <c r="G550" s="77"/>
      <c r="H550" s="62">
        <v>3</v>
      </c>
      <c r="I550" s="62" t="s">
        <v>20</v>
      </c>
      <c r="J550" s="78">
        <v>359</v>
      </c>
      <c r="K550" s="79">
        <v>0.75</v>
      </c>
      <c r="L550" s="80">
        <v>321211457</v>
      </c>
      <c r="M550" s="81">
        <v>0</v>
      </c>
      <c r="N550" s="80">
        <v>3039603</v>
      </c>
      <c r="O550" s="80"/>
      <c r="P550" s="81">
        <v>243188295</v>
      </c>
      <c r="Q550" s="82">
        <v>5.7799999999999995E-4</v>
      </c>
      <c r="R550" s="83">
        <v>140562.83450999999</v>
      </c>
      <c r="S550" s="80">
        <v>137672869</v>
      </c>
      <c r="T550" s="81">
        <v>22686</v>
      </c>
      <c r="U550" s="81">
        <v>103237637.25</v>
      </c>
      <c r="V550" s="84">
        <v>5.9699999999999998E-4</v>
      </c>
      <c r="W550" s="85">
        <v>61632.869438249996</v>
      </c>
      <c r="X550" s="62"/>
      <c r="Y550" s="9"/>
      <c r="Z550" s="9"/>
    </row>
    <row r="551" spans="7:26" x14ac:dyDescent="0.3">
      <c r="G551" s="77"/>
      <c r="H551" s="62">
        <v>4</v>
      </c>
      <c r="I551" s="62" t="s">
        <v>10</v>
      </c>
      <c r="J551" s="78">
        <v>359</v>
      </c>
      <c r="K551" s="79">
        <v>0.75</v>
      </c>
      <c r="L551" s="80">
        <v>321211457</v>
      </c>
      <c r="M551" s="81">
        <v>0</v>
      </c>
      <c r="N551" s="80">
        <v>3039603</v>
      </c>
      <c r="O551" s="80"/>
      <c r="P551" s="81">
        <v>243188295</v>
      </c>
      <c r="Q551" s="82">
        <v>8.5789999999999998E-3</v>
      </c>
      <c r="R551" s="83">
        <v>2086312.3828050001</v>
      </c>
      <c r="S551" s="80">
        <v>137672869</v>
      </c>
      <c r="T551" s="81">
        <v>22686</v>
      </c>
      <c r="U551" s="81">
        <v>103237637.25</v>
      </c>
      <c r="V551" s="84">
        <v>9.2750000000000003E-3</v>
      </c>
      <c r="W551" s="85">
        <v>957529.08549375006</v>
      </c>
      <c r="X551" s="62"/>
      <c r="Y551" s="9"/>
      <c r="Z551" s="9"/>
    </row>
    <row r="552" spans="7:26" x14ac:dyDescent="0.3">
      <c r="G552" s="77"/>
      <c r="H552" s="62">
        <v>136</v>
      </c>
      <c r="I552" s="62" t="s">
        <v>159</v>
      </c>
      <c r="J552" s="78">
        <v>359</v>
      </c>
      <c r="K552" s="79">
        <v>0.75</v>
      </c>
      <c r="L552" s="80">
        <v>321211457</v>
      </c>
      <c r="M552" s="81">
        <v>0</v>
      </c>
      <c r="N552" s="80">
        <v>3039603</v>
      </c>
      <c r="O552" s="80"/>
      <c r="P552" s="81">
        <v>243188295</v>
      </c>
      <c r="Q552" s="82">
        <v>1.75E-4</v>
      </c>
      <c r="R552" s="83">
        <v>42557.951625000002</v>
      </c>
      <c r="S552" s="80">
        <v>137672869</v>
      </c>
      <c r="T552" s="81">
        <v>22686</v>
      </c>
      <c r="U552" s="81">
        <v>103237637.25</v>
      </c>
      <c r="V552" s="84">
        <v>0</v>
      </c>
      <c r="W552" s="85">
        <v>0</v>
      </c>
      <c r="X552" s="62"/>
      <c r="Y552" s="9"/>
      <c r="Z552" s="9"/>
    </row>
    <row r="553" spans="7:26" x14ac:dyDescent="0.3">
      <c r="G553" s="77"/>
      <c r="H553" s="62">
        <v>6</v>
      </c>
      <c r="I553" s="62" t="s">
        <v>76</v>
      </c>
      <c r="J553" s="78">
        <v>359</v>
      </c>
      <c r="K553" s="79">
        <v>0.75</v>
      </c>
      <c r="L553" s="80">
        <v>321211457</v>
      </c>
      <c r="M553" s="81">
        <v>0</v>
      </c>
      <c r="N553" s="80">
        <v>3039603</v>
      </c>
      <c r="O553" s="80"/>
      <c r="P553" s="81">
        <v>243188295</v>
      </c>
      <c r="Q553" s="82">
        <v>0</v>
      </c>
      <c r="R553" s="83">
        <v>0</v>
      </c>
      <c r="S553" s="80">
        <v>137672869</v>
      </c>
      <c r="T553" s="81">
        <v>22686</v>
      </c>
      <c r="U553" s="81">
        <v>103237637.25</v>
      </c>
      <c r="V553" s="84">
        <v>0</v>
      </c>
      <c r="W553" s="85">
        <v>0</v>
      </c>
      <c r="X553" s="62"/>
      <c r="Y553" s="9"/>
      <c r="Z553" s="9"/>
    </row>
    <row r="554" spans="7:26" x14ac:dyDescent="0.3">
      <c r="G554" s="77"/>
      <c r="H554" s="62">
        <v>7</v>
      </c>
      <c r="I554" s="62" t="s">
        <v>9</v>
      </c>
      <c r="J554" s="78">
        <v>359</v>
      </c>
      <c r="K554" s="79">
        <v>0.75</v>
      </c>
      <c r="L554" s="80">
        <v>321211457</v>
      </c>
      <c r="M554" s="81">
        <v>0</v>
      </c>
      <c r="N554" s="80">
        <v>3039603</v>
      </c>
      <c r="O554" s="80"/>
      <c r="P554" s="81">
        <v>243188295</v>
      </c>
      <c r="Q554" s="82">
        <v>1.1900000000000001E-4</v>
      </c>
      <c r="R554" s="83">
        <v>28939.407105000002</v>
      </c>
      <c r="S554" s="80">
        <v>137672869</v>
      </c>
      <c r="T554" s="81">
        <v>22686</v>
      </c>
      <c r="U554" s="81">
        <v>103237637.25</v>
      </c>
      <c r="V554" s="84">
        <v>1.27E-4</v>
      </c>
      <c r="W554" s="85">
        <v>13111.17993075</v>
      </c>
      <c r="X554" s="62"/>
      <c r="Y554" s="9"/>
      <c r="Z554" s="9"/>
    </row>
    <row r="555" spans="7:26" x14ac:dyDescent="0.3">
      <c r="G555" s="77"/>
      <c r="H555" s="62">
        <v>8</v>
      </c>
      <c r="I555" s="62" t="s">
        <v>23</v>
      </c>
      <c r="J555" s="78">
        <v>359</v>
      </c>
      <c r="K555" s="79">
        <v>0.75</v>
      </c>
      <c r="L555" s="80">
        <v>321211457</v>
      </c>
      <c r="M555" s="81">
        <v>0</v>
      </c>
      <c r="N555" s="80">
        <v>3039603</v>
      </c>
      <c r="O555" s="80"/>
      <c r="P555" s="81">
        <v>243188295</v>
      </c>
      <c r="Q555" s="82">
        <v>1.74E-4</v>
      </c>
      <c r="R555" s="83">
        <v>42314.763330000002</v>
      </c>
      <c r="S555" s="80">
        <v>137672869</v>
      </c>
      <c r="T555" s="81">
        <v>22686</v>
      </c>
      <c r="U555" s="81">
        <v>103237637.25</v>
      </c>
      <c r="V555" s="84">
        <v>1.8699999999999999E-4</v>
      </c>
      <c r="W555" s="85">
        <v>19305.438165749998</v>
      </c>
      <c r="X555" s="62"/>
      <c r="Y555" s="9"/>
      <c r="Z555" s="9"/>
    </row>
    <row r="556" spans="7:26" x14ac:dyDescent="0.3">
      <c r="G556" s="77"/>
      <c r="H556" s="62">
        <v>9</v>
      </c>
      <c r="I556" s="62" t="s">
        <v>0</v>
      </c>
      <c r="J556" s="78">
        <v>359</v>
      </c>
      <c r="K556" s="79">
        <v>0.75</v>
      </c>
      <c r="L556" s="80">
        <v>321211457</v>
      </c>
      <c r="M556" s="81">
        <v>0</v>
      </c>
      <c r="N556" s="80">
        <v>3039603</v>
      </c>
      <c r="O556" s="80"/>
      <c r="P556" s="81">
        <v>243188295</v>
      </c>
      <c r="Q556" s="82">
        <v>2.4800000000000001E-4</v>
      </c>
      <c r="R556" s="83">
        <v>60310.697160000003</v>
      </c>
      <c r="S556" s="80">
        <v>137672869</v>
      </c>
      <c r="T556" s="81">
        <v>22686</v>
      </c>
      <c r="U556" s="81">
        <v>103237637.25</v>
      </c>
      <c r="V556" s="84">
        <v>2.6600000000000001E-4</v>
      </c>
      <c r="W556" s="85">
        <v>27461.2115085</v>
      </c>
      <c r="X556" s="62"/>
      <c r="Y556" s="9"/>
      <c r="Z556" s="9"/>
    </row>
    <row r="557" spans="7:26" x14ac:dyDescent="0.3">
      <c r="G557" s="77"/>
      <c r="H557" s="62">
        <v>17</v>
      </c>
      <c r="I557" s="62" t="s">
        <v>16</v>
      </c>
      <c r="J557" s="78">
        <v>359</v>
      </c>
      <c r="K557" s="79">
        <v>0.75</v>
      </c>
      <c r="L557" s="80">
        <v>321211457</v>
      </c>
      <c r="M557" s="81">
        <v>0</v>
      </c>
      <c r="N557" s="80">
        <v>3039603</v>
      </c>
      <c r="O557" s="80"/>
      <c r="P557" s="81">
        <v>243188295</v>
      </c>
      <c r="Q557" s="82">
        <v>7.0899999999999999E-4</v>
      </c>
      <c r="R557" s="83">
        <v>172420.50115500001</v>
      </c>
      <c r="S557" s="80">
        <v>137672869</v>
      </c>
      <c r="T557" s="81">
        <v>22686</v>
      </c>
      <c r="U557" s="81">
        <v>103237637.25</v>
      </c>
      <c r="V557" s="84">
        <v>7.5799999999999999E-4</v>
      </c>
      <c r="W557" s="85">
        <v>78254.129035499995</v>
      </c>
      <c r="X557" s="62"/>
      <c r="Y557" s="9"/>
      <c r="Z557" s="9"/>
    </row>
    <row r="558" spans="7:26" x14ac:dyDescent="0.3">
      <c r="G558" s="77"/>
      <c r="H558" s="62">
        <v>29</v>
      </c>
      <c r="I558" s="62" t="s">
        <v>24</v>
      </c>
      <c r="J558" s="78">
        <v>359</v>
      </c>
      <c r="K558" s="79">
        <v>0.75</v>
      </c>
      <c r="L558" s="80">
        <v>321211457</v>
      </c>
      <c r="M558" s="81">
        <v>0</v>
      </c>
      <c r="N558" s="80">
        <v>3039603</v>
      </c>
      <c r="O558" s="80"/>
      <c r="P558" s="81">
        <v>243188295</v>
      </c>
      <c r="Q558" s="82">
        <v>3.1029999999999999E-3</v>
      </c>
      <c r="R558" s="83">
        <v>754613.279385</v>
      </c>
      <c r="S558" s="80">
        <v>137672869</v>
      </c>
      <c r="T558" s="81">
        <v>22686</v>
      </c>
      <c r="U558" s="81">
        <v>103237637.25</v>
      </c>
      <c r="V558" s="84">
        <v>3.1029999999999999E-3</v>
      </c>
      <c r="W558" s="85">
        <v>320346.38838675001</v>
      </c>
      <c r="X558" s="62"/>
      <c r="Y558" s="9"/>
      <c r="Z558" s="9"/>
    </row>
    <row r="559" spans="7:26" x14ac:dyDescent="0.3">
      <c r="G559" s="77"/>
      <c r="H559" s="62">
        <v>38</v>
      </c>
      <c r="I559" s="62" t="s">
        <v>12</v>
      </c>
      <c r="J559" s="78">
        <v>359</v>
      </c>
      <c r="K559" s="79">
        <v>0.75</v>
      </c>
      <c r="L559" s="80">
        <v>321211457</v>
      </c>
      <c r="M559" s="81">
        <v>0</v>
      </c>
      <c r="N559" s="80">
        <v>3039603</v>
      </c>
      <c r="O559" s="80"/>
      <c r="P559" s="81">
        <v>243188295</v>
      </c>
      <c r="Q559" s="82">
        <v>9.5000000000000005E-5</v>
      </c>
      <c r="R559" s="83">
        <v>23102.888025</v>
      </c>
      <c r="S559" s="80">
        <v>137672869</v>
      </c>
      <c r="T559" s="81">
        <v>22686</v>
      </c>
      <c r="U559" s="81">
        <v>103237637.25</v>
      </c>
      <c r="V559" s="84">
        <v>7.8999999999999996E-5</v>
      </c>
      <c r="W559" s="85">
        <v>8155.7733427499998</v>
      </c>
      <c r="X559" s="62"/>
      <c r="Y559" s="9"/>
      <c r="Z559" s="9"/>
    </row>
    <row r="560" spans="7:26" x14ac:dyDescent="0.3">
      <c r="G560" s="77"/>
      <c r="H560" s="62">
        <v>55</v>
      </c>
      <c r="I560" s="62" t="s">
        <v>26</v>
      </c>
      <c r="J560" s="78">
        <v>359</v>
      </c>
      <c r="K560" s="79">
        <v>0.75</v>
      </c>
      <c r="L560" s="80">
        <v>321211457</v>
      </c>
      <c r="M560" s="81">
        <v>0</v>
      </c>
      <c r="N560" s="80">
        <v>3039603</v>
      </c>
      <c r="O560" s="80"/>
      <c r="P560" s="81">
        <v>243188295</v>
      </c>
      <c r="Q560" s="82">
        <v>1.4799999999999999E-4</v>
      </c>
      <c r="R560" s="83">
        <v>35991.867659999996</v>
      </c>
      <c r="S560" s="80">
        <v>137672869</v>
      </c>
      <c r="T560" s="81">
        <v>22686</v>
      </c>
      <c r="U560" s="81">
        <v>103237637.25</v>
      </c>
      <c r="V560" s="84">
        <v>1.5699999999999999E-4</v>
      </c>
      <c r="W560" s="85">
        <v>16208.309048249999</v>
      </c>
      <c r="X560" s="62"/>
      <c r="Y560" s="9"/>
      <c r="Z560" s="9"/>
    </row>
    <row r="561" spans="7:26" x14ac:dyDescent="0.3">
      <c r="G561" s="77"/>
      <c r="H561" s="62">
        <v>71</v>
      </c>
      <c r="I561" s="62" t="s">
        <v>18</v>
      </c>
      <c r="J561" s="78">
        <v>359</v>
      </c>
      <c r="K561" s="79">
        <v>0</v>
      </c>
      <c r="L561" s="80">
        <v>321211457</v>
      </c>
      <c r="M561" s="81">
        <v>0</v>
      </c>
      <c r="N561" s="80">
        <v>3039603</v>
      </c>
      <c r="O561" s="80"/>
      <c r="P561" s="81">
        <v>0</v>
      </c>
      <c r="Q561" s="82">
        <v>1.0000000000000001E-5</v>
      </c>
      <c r="R561" s="83">
        <v>0</v>
      </c>
      <c r="S561" s="80">
        <v>137672869</v>
      </c>
      <c r="T561" s="81">
        <v>22686</v>
      </c>
      <c r="U561" s="81">
        <v>0</v>
      </c>
      <c r="V561" s="84">
        <v>1.1E-5</v>
      </c>
      <c r="W561" s="85">
        <v>0</v>
      </c>
      <c r="X561" s="62"/>
      <c r="Y561" s="9"/>
      <c r="Z561" s="9"/>
    </row>
    <row r="562" spans="7:26" x14ac:dyDescent="0.3">
      <c r="G562" s="77"/>
      <c r="H562" s="62">
        <v>72</v>
      </c>
      <c r="I562" s="62" t="s">
        <v>28</v>
      </c>
      <c r="J562" s="78">
        <v>359</v>
      </c>
      <c r="K562" s="79">
        <v>0</v>
      </c>
      <c r="L562" s="80">
        <v>321211457</v>
      </c>
      <c r="M562" s="81">
        <v>0</v>
      </c>
      <c r="N562" s="80">
        <v>3039603</v>
      </c>
      <c r="O562" s="80"/>
      <c r="P562" s="81">
        <v>0</v>
      </c>
      <c r="Q562" s="82">
        <v>2.9999999999999997E-4</v>
      </c>
      <c r="R562" s="83">
        <v>0</v>
      </c>
      <c r="S562" s="80">
        <v>137672869</v>
      </c>
      <c r="T562" s="81">
        <v>22686</v>
      </c>
      <c r="U562" s="81">
        <v>0</v>
      </c>
      <c r="V562" s="84">
        <v>3.1799999999999998E-4</v>
      </c>
      <c r="W562" s="85">
        <v>0</v>
      </c>
      <c r="X562" s="62"/>
      <c r="Y562" s="9"/>
      <c r="Z562" s="9"/>
    </row>
    <row r="563" spans="7:26" x14ac:dyDescent="0.3">
      <c r="G563" s="77"/>
      <c r="H563" s="62">
        <v>94</v>
      </c>
      <c r="I563" s="62" t="s">
        <v>107</v>
      </c>
      <c r="J563" s="78">
        <v>359</v>
      </c>
      <c r="K563" s="79">
        <v>0.75</v>
      </c>
      <c r="L563" s="80">
        <v>321211457</v>
      </c>
      <c r="M563" s="81">
        <v>0</v>
      </c>
      <c r="N563" s="80">
        <v>3039603</v>
      </c>
      <c r="O563" s="80"/>
      <c r="P563" s="81">
        <v>243188295</v>
      </c>
      <c r="Q563" s="82">
        <v>0</v>
      </c>
      <c r="R563" s="83">
        <v>0</v>
      </c>
      <c r="S563" s="80">
        <v>137672869</v>
      </c>
      <c r="T563" s="81">
        <v>22686</v>
      </c>
      <c r="U563" s="81">
        <v>103237637.25</v>
      </c>
      <c r="V563" s="84">
        <v>0</v>
      </c>
      <c r="W563" s="85">
        <v>0</v>
      </c>
      <c r="X563" s="62"/>
      <c r="Y563" s="9"/>
      <c r="Z563" s="9"/>
    </row>
    <row r="564" spans="7:26" x14ac:dyDescent="0.3">
      <c r="G564" s="77"/>
      <c r="H564" s="62">
        <v>117</v>
      </c>
      <c r="I564" s="62" t="s">
        <v>21</v>
      </c>
      <c r="J564" s="78">
        <v>359</v>
      </c>
      <c r="K564" s="79">
        <v>0.75</v>
      </c>
      <c r="L564" s="80">
        <v>321211457</v>
      </c>
      <c r="M564" s="81">
        <v>0</v>
      </c>
      <c r="N564" s="80">
        <v>3039603</v>
      </c>
      <c r="O564" s="80"/>
      <c r="P564" s="81">
        <v>243188295</v>
      </c>
      <c r="Q564" s="82">
        <v>2.5700000000000001E-4</v>
      </c>
      <c r="R564" s="83">
        <v>62499.391815000003</v>
      </c>
      <c r="S564" s="80">
        <v>137672869</v>
      </c>
      <c r="T564" s="81">
        <v>22686</v>
      </c>
      <c r="U564" s="81">
        <v>103237637.25</v>
      </c>
      <c r="V564" s="84">
        <v>2.7300000000000002E-4</v>
      </c>
      <c r="W564" s="85">
        <v>28183.874969250002</v>
      </c>
      <c r="X564" s="62"/>
      <c r="Y564" s="9"/>
      <c r="Z564" s="9"/>
    </row>
    <row r="565" spans="7:26" x14ac:dyDescent="0.3">
      <c r="G565" s="77"/>
      <c r="H565" s="62">
        <v>122</v>
      </c>
      <c r="I565" s="62" t="s">
        <v>96</v>
      </c>
      <c r="J565" s="78">
        <v>359</v>
      </c>
      <c r="K565" s="79">
        <v>0.75</v>
      </c>
      <c r="L565" s="80">
        <v>321211457</v>
      </c>
      <c r="M565" s="81">
        <v>0</v>
      </c>
      <c r="N565" s="80">
        <v>3039603</v>
      </c>
      <c r="O565" s="80"/>
      <c r="P565" s="81">
        <v>243188295</v>
      </c>
      <c r="Q565" s="82">
        <v>0</v>
      </c>
      <c r="R565" s="83">
        <v>0</v>
      </c>
      <c r="S565" s="80">
        <v>137672869</v>
      </c>
      <c r="T565" s="81">
        <v>22686</v>
      </c>
      <c r="U565" s="81">
        <v>103237637.25</v>
      </c>
      <c r="V565" s="84">
        <v>0</v>
      </c>
      <c r="W565" s="85">
        <v>0</v>
      </c>
      <c r="X565" s="62"/>
      <c r="Y565" s="9"/>
      <c r="Z565" s="9"/>
    </row>
    <row r="566" spans="7:26" x14ac:dyDescent="0.3">
      <c r="G566" s="77"/>
      <c r="H566" s="62"/>
      <c r="I566" s="62"/>
      <c r="J566" s="78"/>
      <c r="K566" s="79"/>
      <c r="L566" s="81"/>
      <c r="M566" s="81"/>
      <c r="N566" s="81"/>
      <c r="O566" s="81"/>
      <c r="P566" s="81"/>
      <c r="Q566" s="84"/>
      <c r="R566" s="83"/>
      <c r="S566" s="81"/>
      <c r="T566" s="81"/>
      <c r="U566" s="81"/>
      <c r="V566" s="84"/>
      <c r="W566" s="85"/>
      <c r="X566" s="62"/>
      <c r="Y566" s="9"/>
      <c r="Z566" s="9"/>
    </row>
    <row r="567" spans="7:26" ht="15.6" x14ac:dyDescent="0.3">
      <c r="G567" s="90">
        <v>94</v>
      </c>
      <c r="H567" s="91" t="s">
        <v>107</v>
      </c>
      <c r="I567" s="62"/>
      <c r="J567" s="78"/>
      <c r="K567" s="79"/>
      <c r="L567" s="81"/>
      <c r="M567" s="81"/>
      <c r="N567" s="81"/>
      <c r="O567" s="81"/>
      <c r="P567" s="81"/>
      <c r="Q567" s="84"/>
      <c r="R567" s="83"/>
      <c r="S567" s="81"/>
      <c r="T567" s="81"/>
      <c r="U567" s="81"/>
      <c r="V567" s="84"/>
      <c r="W567" s="85"/>
      <c r="X567" s="62"/>
      <c r="Y567" s="9"/>
      <c r="Z567" s="9"/>
    </row>
    <row r="568" spans="7:26" x14ac:dyDescent="0.3">
      <c r="G568" s="77"/>
      <c r="H568" s="62">
        <v>1</v>
      </c>
      <c r="I568" s="62" t="s">
        <v>11</v>
      </c>
      <c r="J568" s="78">
        <v>870</v>
      </c>
      <c r="K568" s="79">
        <v>0.75</v>
      </c>
      <c r="L568" s="80">
        <v>0</v>
      </c>
      <c r="M568" s="81">
        <v>0</v>
      </c>
      <c r="N568" s="80">
        <v>108953</v>
      </c>
      <c r="O568" s="80"/>
      <c r="P568" s="81">
        <v>81714.75</v>
      </c>
      <c r="Q568" s="82">
        <v>2.2769999999999999E-3</v>
      </c>
      <c r="R568" s="83">
        <v>186.06448574999999</v>
      </c>
      <c r="S568" s="80">
        <v>0</v>
      </c>
      <c r="T568" s="81">
        <v>0</v>
      </c>
      <c r="U568" s="81">
        <v>0</v>
      </c>
      <c r="V568" s="84">
        <v>1.91E-3</v>
      </c>
      <c r="W568" s="85">
        <v>0</v>
      </c>
      <c r="X568" s="62"/>
      <c r="Y568" s="9"/>
      <c r="Z568" s="9"/>
    </row>
    <row r="569" spans="7:26" x14ac:dyDescent="0.3">
      <c r="G569" s="77"/>
      <c r="H569" s="62">
        <v>2</v>
      </c>
      <c r="I569" s="62" t="s">
        <v>27</v>
      </c>
      <c r="J569" s="78">
        <v>870</v>
      </c>
      <c r="K569" s="79">
        <v>0.75</v>
      </c>
      <c r="L569" s="80">
        <v>0</v>
      </c>
      <c r="M569" s="81">
        <v>0</v>
      </c>
      <c r="N569" s="80">
        <v>108953</v>
      </c>
      <c r="O569" s="80"/>
      <c r="P569" s="81">
        <v>81714.75</v>
      </c>
      <c r="Q569" s="82">
        <v>2.6200000000000003E-4</v>
      </c>
      <c r="R569" s="83">
        <v>21.409264500000003</v>
      </c>
      <c r="S569" s="80">
        <v>0</v>
      </c>
      <c r="T569" s="81">
        <v>0</v>
      </c>
      <c r="U569" s="81">
        <v>0</v>
      </c>
      <c r="V569" s="84">
        <v>2.6899999999999998E-4</v>
      </c>
      <c r="W569" s="85">
        <v>0</v>
      </c>
      <c r="X569" s="62"/>
      <c r="Y569" s="9"/>
      <c r="Z569" s="9"/>
    </row>
    <row r="570" spans="7:26" x14ac:dyDescent="0.3">
      <c r="G570" s="77"/>
      <c r="H570" s="62">
        <v>3</v>
      </c>
      <c r="I570" s="62" t="s">
        <v>20</v>
      </c>
      <c r="J570" s="78">
        <v>870</v>
      </c>
      <c r="K570" s="79">
        <v>0.75</v>
      </c>
      <c r="L570" s="80">
        <v>0</v>
      </c>
      <c r="M570" s="81">
        <v>0</v>
      </c>
      <c r="N570" s="80">
        <v>108953</v>
      </c>
      <c r="O570" s="80"/>
      <c r="P570" s="81">
        <v>81714.75</v>
      </c>
      <c r="Q570" s="82">
        <v>5.7799999999999995E-4</v>
      </c>
      <c r="R570" s="83">
        <v>47.231125499999997</v>
      </c>
      <c r="S570" s="80">
        <v>0</v>
      </c>
      <c r="T570" s="81">
        <v>0</v>
      </c>
      <c r="U570" s="81">
        <v>0</v>
      </c>
      <c r="V570" s="84">
        <v>5.9699999999999998E-4</v>
      </c>
      <c r="W570" s="85">
        <v>0</v>
      </c>
      <c r="X570" s="62"/>
      <c r="Y570" s="9"/>
      <c r="Z570" s="9"/>
    </row>
    <row r="571" spans="7:26" x14ac:dyDescent="0.3">
      <c r="G571" s="77"/>
      <c r="H571" s="62">
        <v>4</v>
      </c>
      <c r="I571" s="62" t="s">
        <v>10</v>
      </c>
      <c r="J571" s="78">
        <v>870</v>
      </c>
      <c r="K571" s="79">
        <v>0.75</v>
      </c>
      <c r="L571" s="80">
        <v>0</v>
      </c>
      <c r="M571" s="81">
        <v>0</v>
      </c>
      <c r="N571" s="80">
        <v>108953</v>
      </c>
      <c r="O571" s="80"/>
      <c r="P571" s="81">
        <v>81714.75</v>
      </c>
      <c r="Q571" s="82">
        <v>8.5789999999999998E-3</v>
      </c>
      <c r="R571" s="83">
        <v>701.03084024999998</v>
      </c>
      <c r="S571" s="80">
        <v>0</v>
      </c>
      <c r="T571" s="81">
        <v>0</v>
      </c>
      <c r="U571" s="81">
        <v>0</v>
      </c>
      <c r="V571" s="84">
        <v>9.2750000000000003E-3</v>
      </c>
      <c r="W571" s="85">
        <v>0</v>
      </c>
      <c r="X571" s="62"/>
      <c r="Y571" s="9"/>
      <c r="Z571" s="9"/>
    </row>
    <row r="572" spans="7:26" x14ac:dyDescent="0.3">
      <c r="G572" s="77"/>
      <c r="H572" s="62">
        <v>136</v>
      </c>
      <c r="I572" s="62" t="s">
        <v>159</v>
      </c>
      <c r="J572" s="78">
        <v>870</v>
      </c>
      <c r="K572" s="79">
        <v>0.75</v>
      </c>
      <c r="L572" s="80">
        <v>0</v>
      </c>
      <c r="M572" s="81">
        <v>0</v>
      </c>
      <c r="N572" s="80">
        <v>108953</v>
      </c>
      <c r="O572" s="80"/>
      <c r="P572" s="81">
        <v>81714.75</v>
      </c>
      <c r="Q572" s="82">
        <v>1.75E-4</v>
      </c>
      <c r="R572" s="83">
        <v>14.30008125</v>
      </c>
      <c r="S572" s="80">
        <v>0</v>
      </c>
      <c r="T572" s="81">
        <v>0</v>
      </c>
      <c r="U572" s="81">
        <v>0</v>
      </c>
      <c r="V572" s="84">
        <v>0</v>
      </c>
      <c r="W572" s="85">
        <v>0</v>
      </c>
      <c r="X572" s="62"/>
      <c r="Y572" s="9"/>
      <c r="Z572" s="9"/>
    </row>
    <row r="573" spans="7:26" x14ac:dyDescent="0.3">
      <c r="G573" s="77"/>
      <c r="H573" s="62">
        <v>6</v>
      </c>
      <c r="I573" s="62" t="s">
        <v>76</v>
      </c>
      <c r="J573" s="78">
        <v>870</v>
      </c>
      <c r="K573" s="79">
        <v>0.75</v>
      </c>
      <c r="L573" s="80">
        <v>0</v>
      </c>
      <c r="M573" s="81">
        <v>0</v>
      </c>
      <c r="N573" s="80">
        <v>108953</v>
      </c>
      <c r="O573" s="80"/>
      <c r="P573" s="81">
        <v>81714.75</v>
      </c>
      <c r="Q573" s="82">
        <v>0</v>
      </c>
      <c r="R573" s="83">
        <v>0</v>
      </c>
      <c r="S573" s="80">
        <v>0</v>
      </c>
      <c r="T573" s="81">
        <v>0</v>
      </c>
      <c r="U573" s="81">
        <v>0</v>
      </c>
      <c r="V573" s="84">
        <v>0</v>
      </c>
      <c r="W573" s="85">
        <v>0</v>
      </c>
      <c r="X573" s="62"/>
      <c r="Y573" s="9"/>
      <c r="Z573" s="9"/>
    </row>
    <row r="574" spans="7:26" x14ac:dyDescent="0.3">
      <c r="G574" s="77"/>
      <c r="H574" s="62">
        <v>7</v>
      </c>
      <c r="I574" s="62" t="s">
        <v>9</v>
      </c>
      <c r="J574" s="78">
        <v>870</v>
      </c>
      <c r="K574" s="79">
        <v>0.75</v>
      </c>
      <c r="L574" s="80">
        <v>0</v>
      </c>
      <c r="M574" s="81">
        <v>0</v>
      </c>
      <c r="N574" s="80">
        <v>108953</v>
      </c>
      <c r="O574" s="80"/>
      <c r="P574" s="81">
        <v>81714.75</v>
      </c>
      <c r="Q574" s="82">
        <v>1.1900000000000001E-4</v>
      </c>
      <c r="R574" s="83">
        <v>9.724055250000001</v>
      </c>
      <c r="S574" s="80">
        <v>0</v>
      </c>
      <c r="T574" s="81">
        <v>0</v>
      </c>
      <c r="U574" s="81">
        <v>0</v>
      </c>
      <c r="V574" s="84">
        <v>1.27E-4</v>
      </c>
      <c r="W574" s="85">
        <v>0</v>
      </c>
      <c r="X574" s="62"/>
      <c r="Y574" s="9"/>
      <c r="Z574" s="9"/>
    </row>
    <row r="575" spans="7:26" x14ac:dyDescent="0.3">
      <c r="G575" s="77"/>
      <c r="H575" s="62">
        <v>8</v>
      </c>
      <c r="I575" s="62" t="s">
        <v>23</v>
      </c>
      <c r="J575" s="78">
        <v>870</v>
      </c>
      <c r="K575" s="79">
        <v>0.75</v>
      </c>
      <c r="L575" s="80">
        <v>0</v>
      </c>
      <c r="M575" s="81">
        <v>0</v>
      </c>
      <c r="N575" s="80">
        <v>108953</v>
      </c>
      <c r="O575" s="80"/>
      <c r="P575" s="81">
        <v>81714.75</v>
      </c>
      <c r="Q575" s="82">
        <v>1.74E-4</v>
      </c>
      <c r="R575" s="83">
        <v>14.2183665</v>
      </c>
      <c r="S575" s="80">
        <v>0</v>
      </c>
      <c r="T575" s="81">
        <v>0</v>
      </c>
      <c r="U575" s="81">
        <v>0</v>
      </c>
      <c r="V575" s="84">
        <v>1.8699999999999999E-4</v>
      </c>
      <c r="W575" s="85">
        <v>0</v>
      </c>
      <c r="X575" s="62"/>
      <c r="Y575" s="9"/>
      <c r="Z575" s="9"/>
    </row>
    <row r="576" spans="7:26" x14ac:dyDescent="0.3">
      <c r="G576" s="77"/>
      <c r="H576" s="62">
        <v>9</v>
      </c>
      <c r="I576" s="62" t="s">
        <v>0</v>
      </c>
      <c r="J576" s="78">
        <v>870</v>
      </c>
      <c r="K576" s="79">
        <v>0.75</v>
      </c>
      <c r="L576" s="80">
        <v>0</v>
      </c>
      <c r="M576" s="81">
        <v>0</v>
      </c>
      <c r="N576" s="80">
        <v>108953</v>
      </c>
      <c r="O576" s="80"/>
      <c r="P576" s="81">
        <v>81714.75</v>
      </c>
      <c r="Q576" s="82">
        <v>2.4800000000000001E-4</v>
      </c>
      <c r="R576" s="83">
        <v>20.265257999999999</v>
      </c>
      <c r="S576" s="80">
        <v>0</v>
      </c>
      <c r="T576" s="81">
        <v>0</v>
      </c>
      <c r="U576" s="81">
        <v>0</v>
      </c>
      <c r="V576" s="84">
        <v>2.6600000000000001E-4</v>
      </c>
      <c r="W576" s="85">
        <v>0</v>
      </c>
      <c r="X576" s="62"/>
      <c r="Y576" s="9"/>
      <c r="Z576" s="9"/>
    </row>
    <row r="577" spans="7:26" x14ac:dyDescent="0.3">
      <c r="G577" s="77"/>
      <c r="H577" s="62">
        <v>29</v>
      </c>
      <c r="I577" s="62" t="s">
        <v>24</v>
      </c>
      <c r="J577" s="78">
        <v>870</v>
      </c>
      <c r="K577" s="79">
        <v>0.75</v>
      </c>
      <c r="L577" s="80">
        <v>0</v>
      </c>
      <c r="M577" s="81">
        <v>0</v>
      </c>
      <c r="N577" s="80">
        <v>108953</v>
      </c>
      <c r="O577" s="80"/>
      <c r="P577" s="81">
        <v>81714.75</v>
      </c>
      <c r="Q577" s="82">
        <v>3.1029999999999999E-3</v>
      </c>
      <c r="R577" s="83">
        <v>253.56086925</v>
      </c>
      <c r="S577" s="80">
        <v>0</v>
      </c>
      <c r="T577" s="81">
        <v>0</v>
      </c>
      <c r="U577" s="81">
        <v>0</v>
      </c>
      <c r="V577" s="84">
        <v>3.1029999999999999E-3</v>
      </c>
      <c r="W577" s="85">
        <v>0</v>
      </c>
      <c r="X577" s="62"/>
      <c r="Y577" s="9"/>
      <c r="Z577" s="9"/>
    </row>
    <row r="578" spans="7:26" x14ac:dyDescent="0.3">
      <c r="G578" s="77"/>
      <c r="H578" s="62">
        <v>38</v>
      </c>
      <c r="I578" s="62" t="s">
        <v>12</v>
      </c>
      <c r="J578" s="78">
        <v>870</v>
      </c>
      <c r="K578" s="79">
        <v>0.75</v>
      </c>
      <c r="L578" s="80">
        <v>0</v>
      </c>
      <c r="M578" s="81">
        <v>0</v>
      </c>
      <c r="N578" s="80">
        <v>108953</v>
      </c>
      <c r="O578" s="80"/>
      <c r="P578" s="81">
        <v>81714.75</v>
      </c>
      <c r="Q578" s="82">
        <v>9.5000000000000005E-5</v>
      </c>
      <c r="R578" s="83">
        <v>7.7629012500000005</v>
      </c>
      <c r="S578" s="80">
        <v>0</v>
      </c>
      <c r="T578" s="81">
        <v>0</v>
      </c>
      <c r="U578" s="81">
        <v>0</v>
      </c>
      <c r="V578" s="84">
        <v>7.8999999999999996E-5</v>
      </c>
      <c r="W578" s="85">
        <v>0</v>
      </c>
      <c r="X578" s="62"/>
      <c r="Y578" s="9"/>
      <c r="Z578" s="9"/>
    </row>
    <row r="579" spans="7:26" x14ac:dyDescent="0.3">
      <c r="G579" s="77"/>
      <c r="H579" s="62">
        <v>55</v>
      </c>
      <c r="I579" s="62" t="s">
        <v>26</v>
      </c>
      <c r="J579" s="78">
        <v>870</v>
      </c>
      <c r="K579" s="79">
        <v>0.75</v>
      </c>
      <c r="L579" s="80">
        <v>0</v>
      </c>
      <c r="M579" s="81">
        <v>0</v>
      </c>
      <c r="N579" s="80">
        <v>108953</v>
      </c>
      <c r="O579" s="80"/>
      <c r="P579" s="81">
        <v>81714.75</v>
      </c>
      <c r="Q579" s="82">
        <v>1.4799999999999999E-4</v>
      </c>
      <c r="R579" s="83">
        <v>12.093783</v>
      </c>
      <c r="S579" s="80">
        <v>0</v>
      </c>
      <c r="T579" s="81">
        <v>0</v>
      </c>
      <c r="U579" s="81">
        <v>0</v>
      </c>
      <c r="V579" s="84">
        <v>1.5699999999999999E-4</v>
      </c>
      <c r="W579" s="85">
        <v>0</v>
      </c>
      <c r="X579" s="62"/>
      <c r="Y579" s="9"/>
      <c r="Z579" s="9"/>
    </row>
    <row r="580" spans="7:26" x14ac:dyDescent="0.3">
      <c r="G580" s="77"/>
      <c r="H580" s="62">
        <v>71</v>
      </c>
      <c r="I580" s="62" t="s">
        <v>18</v>
      </c>
      <c r="J580" s="78">
        <v>870</v>
      </c>
      <c r="K580" s="79">
        <v>0</v>
      </c>
      <c r="L580" s="80">
        <v>0</v>
      </c>
      <c r="M580" s="81">
        <v>0</v>
      </c>
      <c r="N580" s="80">
        <v>108953</v>
      </c>
      <c r="O580" s="80"/>
      <c r="P580" s="81">
        <v>0</v>
      </c>
      <c r="Q580" s="82">
        <v>1.0000000000000001E-5</v>
      </c>
      <c r="R580" s="83">
        <v>0</v>
      </c>
      <c r="S580" s="80">
        <v>0</v>
      </c>
      <c r="T580" s="81">
        <v>0</v>
      </c>
      <c r="U580" s="81">
        <v>0</v>
      </c>
      <c r="V580" s="84">
        <v>1.1E-5</v>
      </c>
      <c r="W580" s="85">
        <v>0</v>
      </c>
      <c r="X580" s="62"/>
      <c r="Y580" s="9"/>
      <c r="Z580" s="9"/>
    </row>
    <row r="581" spans="7:26" x14ac:dyDescent="0.3">
      <c r="G581" s="77"/>
      <c r="H581" s="62">
        <v>72</v>
      </c>
      <c r="I581" s="62" t="s">
        <v>28</v>
      </c>
      <c r="J581" s="78">
        <v>870</v>
      </c>
      <c r="K581" s="79">
        <v>0</v>
      </c>
      <c r="L581" s="80">
        <v>0</v>
      </c>
      <c r="M581" s="81">
        <v>0</v>
      </c>
      <c r="N581" s="80">
        <v>108953</v>
      </c>
      <c r="O581" s="80"/>
      <c r="P581" s="81">
        <v>0</v>
      </c>
      <c r="Q581" s="82">
        <v>2.9999999999999997E-4</v>
      </c>
      <c r="R581" s="83">
        <v>0</v>
      </c>
      <c r="S581" s="80">
        <v>0</v>
      </c>
      <c r="T581" s="81">
        <v>0</v>
      </c>
      <c r="U581" s="81">
        <v>0</v>
      </c>
      <c r="V581" s="84">
        <v>3.1799999999999998E-4</v>
      </c>
      <c r="W581" s="85">
        <v>0</v>
      </c>
      <c r="X581" s="62"/>
      <c r="Y581" s="9"/>
      <c r="Z581" s="9"/>
    </row>
    <row r="582" spans="7:26" x14ac:dyDescent="0.3">
      <c r="G582" s="77"/>
      <c r="H582" s="62">
        <v>94</v>
      </c>
      <c r="I582" s="62" t="s">
        <v>107</v>
      </c>
      <c r="J582" s="78">
        <v>870</v>
      </c>
      <c r="K582" s="79">
        <v>0.75</v>
      </c>
      <c r="L582" s="80">
        <v>0</v>
      </c>
      <c r="M582" s="81">
        <v>0</v>
      </c>
      <c r="N582" s="80">
        <v>108953</v>
      </c>
      <c r="O582" s="80"/>
      <c r="P582" s="81">
        <v>81714.75</v>
      </c>
      <c r="Q582" s="82">
        <v>0</v>
      </c>
      <c r="R582" s="83">
        <v>0</v>
      </c>
      <c r="S582" s="80">
        <v>0</v>
      </c>
      <c r="T582" s="81">
        <v>0</v>
      </c>
      <c r="U582" s="81">
        <v>0</v>
      </c>
      <c r="V582" s="84">
        <v>0</v>
      </c>
      <c r="W582" s="85">
        <v>0</v>
      </c>
      <c r="X582" s="62"/>
      <c r="Y582" s="9"/>
      <c r="Z582" s="9"/>
    </row>
    <row r="583" spans="7:26" x14ac:dyDescent="0.3">
      <c r="G583" s="77"/>
      <c r="H583" s="62">
        <v>117</v>
      </c>
      <c r="I583" s="62" t="s">
        <v>21</v>
      </c>
      <c r="J583" s="78">
        <v>870</v>
      </c>
      <c r="K583" s="79">
        <v>0.75</v>
      </c>
      <c r="L583" s="80">
        <v>0</v>
      </c>
      <c r="M583" s="81">
        <v>0</v>
      </c>
      <c r="N583" s="80">
        <v>108953</v>
      </c>
      <c r="O583" s="80"/>
      <c r="P583" s="81">
        <v>81714.75</v>
      </c>
      <c r="Q583" s="82">
        <v>2.5700000000000001E-4</v>
      </c>
      <c r="R583" s="83">
        <v>21.00069075</v>
      </c>
      <c r="S583" s="80">
        <v>0</v>
      </c>
      <c r="T583" s="81">
        <v>0</v>
      </c>
      <c r="U583" s="81">
        <v>0</v>
      </c>
      <c r="V583" s="84">
        <v>2.7300000000000002E-4</v>
      </c>
      <c r="W583" s="85">
        <v>0</v>
      </c>
      <c r="X583" s="62"/>
      <c r="Y583" s="9"/>
      <c r="Z583" s="9"/>
    </row>
    <row r="584" spans="7:26" x14ac:dyDescent="0.3">
      <c r="G584" s="77"/>
      <c r="H584" s="62">
        <v>122</v>
      </c>
      <c r="I584" s="62" t="s">
        <v>96</v>
      </c>
      <c r="J584" s="78">
        <v>870</v>
      </c>
      <c r="K584" s="79">
        <v>0.75</v>
      </c>
      <c r="L584" s="80">
        <v>0</v>
      </c>
      <c r="M584" s="81">
        <v>0</v>
      </c>
      <c r="N584" s="80">
        <v>108953</v>
      </c>
      <c r="O584" s="80"/>
      <c r="P584" s="81">
        <v>81714.75</v>
      </c>
      <c r="Q584" s="82">
        <v>0</v>
      </c>
      <c r="R584" s="83">
        <v>0</v>
      </c>
      <c r="S584" s="80">
        <v>0</v>
      </c>
      <c r="T584" s="81">
        <v>0</v>
      </c>
      <c r="U584" s="81">
        <v>0</v>
      </c>
      <c r="V584" s="84">
        <v>0</v>
      </c>
      <c r="W584" s="85">
        <v>0</v>
      </c>
      <c r="X584" s="62"/>
      <c r="Y584" s="9"/>
      <c r="Z584" s="9"/>
    </row>
    <row r="585" spans="7:26" ht="15" thickBot="1" x14ac:dyDescent="0.35">
      <c r="G585" s="86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8"/>
      <c r="X585" s="62"/>
      <c r="Y585" s="9"/>
      <c r="Z585" s="9"/>
    </row>
    <row r="586" spans="7:26" x14ac:dyDescent="0.3">
      <c r="G586" s="62">
        <v>94</v>
      </c>
      <c r="H586" s="62" t="s">
        <v>107</v>
      </c>
      <c r="I586" s="62"/>
      <c r="J586" s="78"/>
      <c r="K586" s="79"/>
      <c r="L586" s="81"/>
      <c r="M586" s="81"/>
      <c r="N586" s="81"/>
      <c r="O586" s="81"/>
      <c r="P586" s="81"/>
      <c r="Q586" s="84"/>
      <c r="R586" s="83">
        <v>4068389.7073012511</v>
      </c>
      <c r="S586" s="81"/>
      <c r="T586" s="81"/>
      <c r="U586" s="81"/>
      <c r="V586" s="84"/>
      <c r="W586" s="83">
        <v>1755143.0708872501</v>
      </c>
      <c r="X586" s="89">
        <v>5823532.7781885015</v>
      </c>
      <c r="Y586" s="9"/>
      <c r="Z586" s="9"/>
    </row>
    <row r="587" spans="7:26" x14ac:dyDescent="0.3">
      <c r="G587" s="62"/>
      <c r="H587" s="62"/>
      <c r="I587" s="62"/>
      <c r="J587" s="78"/>
      <c r="K587" s="79"/>
      <c r="L587" s="81"/>
      <c r="M587" s="81"/>
      <c r="N587" s="81"/>
      <c r="O587" s="81"/>
      <c r="P587" s="81"/>
      <c r="Q587" s="84"/>
      <c r="R587" s="83"/>
      <c r="S587" s="81"/>
      <c r="T587" s="81"/>
      <c r="U587" s="81"/>
      <c r="V587" s="84"/>
      <c r="W587" s="83"/>
      <c r="X587" s="62"/>
      <c r="Y587" s="9"/>
      <c r="Z587" s="9"/>
    </row>
    <row r="588" spans="7:26" ht="15" thickBot="1" x14ac:dyDescent="0.35">
      <c r="G588" s="62"/>
      <c r="H588" s="62"/>
      <c r="I588" s="62"/>
      <c r="J588" s="63" t="s">
        <v>59</v>
      </c>
      <c r="K588" s="64" t="s">
        <v>60</v>
      </c>
      <c r="L588" s="65" t="s">
        <v>61</v>
      </c>
      <c r="M588" s="65" t="s">
        <v>186</v>
      </c>
      <c r="N588" s="65" t="s">
        <v>62</v>
      </c>
      <c r="O588" s="65" t="s">
        <v>187</v>
      </c>
      <c r="P588" s="65" t="s">
        <v>63</v>
      </c>
      <c r="Q588" s="66" t="s">
        <v>64</v>
      </c>
      <c r="R588" s="67" t="s">
        <v>65</v>
      </c>
      <c r="S588" s="65" t="s">
        <v>66</v>
      </c>
      <c r="T588" s="65" t="s">
        <v>67</v>
      </c>
      <c r="U588" s="65" t="s">
        <v>68</v>
      </c>
      <c r="V588" s="66" t="s">
        <v>69</v>
      </c>
      <c r="W588" s="67" t="s">
        <v>70</v>
      </c>
      <c r="X588" s="62"/>
      <c r="Y588" s="9"/>
      <c r="Z588" s="9"/>
    </row>
    <row r="589" spans="7:26" ht="15.6" x14ac:dyDescent="0.3">
      <c r="G589" s="68">
        <v>96</v>
      </c>
      <c r="H589" s="69" t="s">
        <v>108</v>
      </c>
      <c r="I589" s="70"/>
      <c r="J589" s="71"/>
      <c r="K589" s="72"/>
      <c r="L589" s="73"/>
      <c r="M589" s="73"/>
      <c r="N589" s="73"/>
      <c r="O589" s="73"/>
      <c r="P589" s="73"/>
      <c r="Q589" s="74"/>
      <c r="R589" s="75"/>
      <c r="S589" s="73"/>
      <c r="T589" s="73"/>
      <c r="U589" s="73"/>
      <c r="V589" s="74"/>
      <c r="W589" s="76"/>
      <c r="X589" s="62"/>
      <c r="Y589" s="9"/>
      <c r="Z589" s="9"/>
    </row>
    <row r="590" spans="7:26" x14ac:dyDescent="0.3">
      <c r="G590" s="77"/>
      <c r="H590" s="62">
        <v>1</v>
      </c>
      <c r="I590" s="62" t="s">
        <v>11</v>
      </c>
      <c r="J590" s="78">
        <v>368</v>
      </c>
      <c r="K590" s="79">
        <v>1</v>
      </c>
      <c r="L590" s="80">
        <v>43592276</v>
      </c>
      <c r="M590" s="81">
        <v>7985298</v>
      </c>
      <c r="N590" s="80">
        <v>257037</v>
      </c>
      <c r="O590" s="80"/>
      <c r="P590" s="81">
        <v>35864015</v>
      </c>
      <c r="Q590" s="82">
        <v>2.2769999999999999E-3</v>
      </c>
      <c r="R590" s="83">
        <v>81662.362154999995</v>
      </c>
      <c r="S590" s="80">
        <v>1704382</v>
      </c>
      <c r="T590" s="81">
        <v>711799</v>
      </c>
      <c r="U590" s="81">
        <v>992583</v>
      </c>
      <c r="V590" s="84">
        <v>1.91E-3</v>
      </c>
      <c r="W590" s="85">
        <v>1895.8335300000001</v>
      </c>
      <c r="X590" s="62"/>
      <c r="Y590" s="9"/>
      <c r="Z590" s="9"/>
    </row>
    <row r="591" spans="7:26" x14ac:dyDescent="0.3">
      <c r="G591" s="77"/>
      <c r="H591" s="62">
        <v>2</v>
      </c>
      <c r="I591" s="62" t="s">
        <v>27</v>
      </c>
      <c r="J591" s="78">
        <v>368</v>
      </c>
      <c r="K591" s="79">
        <v>1</v>
      </c>
      <c r="L591" s="80">
        <v>43592276</v>
      </c>
      <c r="M591" s="81">
        <v>7985298</v>
      </c>
      <c r="N591" s="80">
        <v>257037</v>
      </c>
      <c r="O591" s="80"/>
      <c r="P591" s="81">
        <v>35864015</v>
      </c>
      <c r="Q591" s="82">
        <v>2.6200000000000003E-4</v>
      </c>
      <c r="R591" s="83">
        <v>9396.3719300000012</v>
      </c>
      <c r="S591" s="80">
        <v>1704382</v>
      </c>
      <c r="T591" s="81">
        <v>711799</v>
      </c>
      <c r="U591" s="81">
        <v>992583</v>
      </c>
      <c r="V591" s="84">
        <v>2.6899999999999998E-4</v>
      </c>
      <c r="W591" s="85">
        <v>267.00482699999998</v>
      </c>
      <c r="X591" s="62"/>
      <c r="Y591" s="9"/>
      <c r="Z591" s="9"/>
    </row>
    <row r="592" spans="7:26" x14ac:dyDescent="0.3">
      <c r="G592" s="77"/>
      <c r="H592" s="62">
        <v>3</v>
      </c>
      <c r="I592" s="62" t="s">
        <v>20</v>
      </c>
      <c r="J592" s="78">
        <v>368</v>
      </c>
      <c r="K592" s="79">
        <v>1</v>
      </c>
      <c r="L592" s="80">
        <v>43592276</v>
      </c>
      <c r="M592" s="81">
        <v>7985298</v>
      </c>
      <c r="N592" s="80">
        <v>257037</v>
      </c>
      <c r="O592" s="80"/>
      <c r="P592" s="81">
        <v>35864015</v>
      </c>
      <c r="Q592" s="82">
        <v>5.7799999999999995E-4</v>
      </c>
      <c r="R592" s="83">
        <v>20729.400669999999</v>
      </c>
      <c r="S592" s="80">
        <v>1704382</v>
      </c>
      <c r="T592" s="81">
        <v>711799</v>
      </c>
      <c r="U592" s="81">
        <v>992583</v>
      </c>
      <c r="V592" s="84">
        <v>5.9699999999999998E-4</v>
      </c>
      <c r="W592" s="85">
        <v>592.57205099999999</v>
      </c>
      <c r="X592" s="62"/>
      <c r="Y592" s="9"/>
      <c r="Z592" s="9"/>
    </row>
    <row r="593" spans="7:26" x14ac:dyDescent="0.3">
      <c r="G593" s="77"/>
      <c r="H593" s="62">
        <v>4</v>
      </c>
      <c r="I593" s="62" t="s">
        <v>10</v>
      </c>
      <c r="J593" s="78">
        <v>368</v>
      </c>
      <c r="K593" s="79">
        <v>1</v>
      </c>
      <c r="L593" s="80">
        <v>43592276</v>
      </c>
      <c r="M593" s="81">
        <v>7985298</v>
      </c>
      <c r="N593" s="80">
        <v>257037</v>
      </c>
      <c r="O593" s="80"/>
      <c r="P593" s="81">
        <v>35864015</v>
      </c>
      <c r="Q593" s="82">
        <v>8.5789999999999998E-3</v>
      </c>
      <c r="R593" s="83">
        <v>307677.384685</v>
      </c>
      <c r="S593" s="80">
        <v>1704382</v>
      </c>
      <c r="T593" s="81">
        <v>711799</v>
      </c>
      <c r="U593" s="81">
        <v>992583</v>
      </c>
      <c r="V593" s="84">
        <v>9.2750000000000003E-3</v>
      </c>
      <c r="W593" s="85">
        <v>9206.2073249999994</v>
      </c>
      <c r="X593" s="62"/>
      <c r="Y593" s="9"/>
      <c r="Z593" s="9"/>
    </row>
    <row r="594" spans="7:26" x14ac:dyDescent="0.3">
      <c r="G594" s="77"/>
      <c r="H594" s="62">
        <v>136</v>
      </c>
      <c r="I594" s="62" t="s">
        <v>159</v>
      </c>
      <c r="J594" s="78">
        <v>368</v>
      </c>
      <c r="K594" s="79">
        <v>1</v>
      </c>
      <c r="L594" s="80">
        <v>43592276</v>
      </c>
      <c r="M594" s="81">
        <v>7985298</v>
      </c>
      <c r="N594" s="80">
        <v>257037</v>
      </c>
      <c r="O594" s="80"/>
      <c r="P594" s="81">
        <v>35864015</v>
      </c>
      <c r="Q594" s="82">
        <v>1.75E-4</v>
      </c>
      <c r="R594" s="83">
        <v>6276.2026249999999</v>
      </c>
      <c r="S594" s="80">
        <v>1704382</v>
      </c>
      <c r="T594" s="81">
        <v>711799</v>
      </c>
      <c r="U594" s="81">
        <v>992583</v>
      </c>
      <c r="V594" s="84">
        <v>0</v>
      </c>
      <c r="W594" s="85">
        <v>0</v>
      </c>
      <c r="X594" s="62"/>
      <c r="Y594" s="9"/>
      <c r="Z594" s="9"/>
    </row>
    <row r="595" spans="7:26" x14ac:dyDescent="0.3">
      <c r="G595" s="77"/>
      <c r="H595" s="62">
        <v>6</v>
      </c>
      <c r="I595" s="62" t="s">
        <v>76</v>
      </c>
      <c r="J595" s="78">
        <v>368</v>
      </c>
      <c r="K595" s="79">
        <v>1</v>
      </c>
      <c r="L595" s="80">
        <v>43592276</v>
      </c>
      <c r="M595" s="81">
        <v>7985298</v>
      </c>
      <c r="N595" s="80">
        <v>257037</v>
      </c>
      <c r="O595" s="80"/>
      <c r="P595" s="81">
        <v>35864015</v>
      </c>
      <c r="Q595" s="82">
        <v>0</v>
      </c>
      <c r="R595" s="83">
        <v>0</v>
      </c>
      <c r="S595" s="80">
        <v>1704382</v>
      </c>
      <c r="T595" s="81">
        <v>711799</v>
      </c>
      <c r="U595" s="81">
        <v>992583</v>
      </c>
      <c r="V595" s="84">
        <v>0</v>
      </c>
      <c r="W595" s="85">
        <v>0</v>
      </c>
      <c r="X595" s="62"/>
      <c r="Y595" s="9"/>
      <c r="Z595" s="9"/>
    </row>
    <row r="596" spans="7:26" x14ac:dyDescent="0.3">
      <c r="G596" s="77"/>
      <c r="H596" s="62">
        <v>7</v>
      </c>
      <c r="I596" s="62" t="s">
        <v>9</v>
      </c>
      <c r="J596" s="78">
        <v>368</v>
      </c>
      <c r="K596" s="79">
        <v>1</v>
      </c>
      <c r="L596" s="80">
        <v>43592276</v>
      </c>
      <c r="M596" s="81">
        <v>7985298</v>
      </c>
      <c r="N596" s="80">
        <v>257037</v>
      </c>
      <c r="O596" s="80"/>
      <c r="P596" s="81">
        <v>35864015</v>
      </c>
      <c r="Q596" s="82">
        <v>1.1900000000000001E-4</v>
      </c>
      <c r="R596" s="83">
        <v>4267.8177850000002</v>
      </c>
      <c r="S596" s="80">
        <v>1704382</v>
      </c>
      <c r="T596" s="81">
        <v>711799</v>
      </c>
      <c r="U596" s="81">
        <v>992583</v>
      </c>
      <c r="V596" s="84">
        <v>1.27E-4</v>
      </c>
      <c r="W596" s="85">
        <v>126.058041</v>
      </c>
      <c r="X596" s="62"/>
      <c r="Y596" s="9"/>
      <c r="Z596" s="9"/>
    </row>
    <row r="597" spans="7:26" x14ac:dyDescent="0.3">
      <c r="G597" s="77"/>
      <c r="H597" s="62">
        <v>8</v>
      </c>
      <c r="I597" s="62" t="s">
        <v>23</v>
      </c>
      <c r="J597" s="78">
        <v>368</v>
      </c>
      <c r="K597" s="79">
        <v>1</v>
      </c>
      <c r="L597" s="80">
        <v>43592276</v>
      </c>
      <c r="M597" s="81">
        <v>7985298</v>
      </c>
      <c r="N597" s="80">
        <v>257037</v>
      </c>
      <c r="O597" s="80"/>
      <c r="P597" s="81">
        <v>35864015</v>
      </c>
      <c r="Q597" s="82">
        <v>1.74E-4</v>
      </c>
      <c r="R597" s="83">
        <v>6240.3386099999998</v>
      </c>
      <c r="S597" s="80">
        <v>1704382</v>
      </c>
      <c r="T597" s="81">
        <v>711799</v>
      </c>
      <c r="U597" s="81">
        <v>992583</v>
      </c>
      <c r="V597" s="84">
        <v>1.8699999999999999E-4</v>
      </c>
      <c r="W597" s="85">
        <v>185.613021</v>
      </c>
      <c r="X597" s="62"/>
      <c r="Y597" s="9"/>
      <c r="Z597" s="9"/>
    </row>
    <row r="598" spans="7:26" x14ac:dyDescent="0.3">
      <c r="G598" s="77"/>
      <c r="H598" s="62">
        <v>9</v>
      </c>
      <c r="I598" s="62" t="s">
        <v>0</v>
      </c>
      <c r="J598" s="78">
        <v>368</v>
      </c>
      <c r="K598" s="79">
        <v>1</v>
      </c>
      <c r="L598" s="80">
        <v>43592276</v>
      </c>
      <c r="M598" s="81">
        <v>7985298</v>
      </c>
      <c r="N598" s="80">
        <v>257037</v>
      </c>
      <c r="O598" s="80"/>
      <c r="P598" s="81">
        <v>35864015</v>
      </c>
      <c r="Q598" s="82">
        <v>2.4800000000000001E-4</v>
      </c>
      <c r="R598" s="83">
        <v>8894.2757199999996</v>
      </c>
      <c r="S598" s="80">
        <v>1704382</v>
      </c>
      <c r="T598" s="81">
        <v>711799</v>
      </c>
      <c r="U598" s="81">
        <v>992583</v>
      </c>
      <c r="V598" s="84">
        <v>2.6600000000000001E-4</v>
      </c>
      <c r="W598" s="85">
        <v>264.02707800000002</v>
      </c>
      <c r="X598" s="62"/>
      <c r="Y598" s="9"/>
      <c r="Z598" s="9"/>
    </row>
    <row r="599" spans="7:26" x14ac:dyDescent="0.3">
      <c r="G599" s="77"/>
      <c r="H599" s="62">
        <v>17</v>
      </c>
      <c r="I599" s="62" t="s">
        <v>16</v>
      </c>
      <c r="J599" s="78">
        <v>368</v>
      </c>
      <c r="K599" s="79">
        <v>1</v>
      </c>
      <c r="L599" s="80">
        <v>43592276</v>
      </c>
      <c r="M599" s="81">
        <v>7985298</v>
      </c>
      <c r="N599" s="80">
        <v>257037</v>
      </c>
      <c r="O599" s="80"/>
      <c r="P599" s="81">
        <v>35864015</v>
      </c>
      <c r="Q599" s="82">
        <v>7.0899999999999999E-4</v>
      </c>
      <c r="R599" s="83">
        <v>25427.586635</v>
      </c>
      <c r="S599" s="80">
        <v>1704382</v>
      </c>
      <c r="T599" s="81">
        <v>711799</v>
      </c>
      <c r="U599" s="81">
        <v>992583</v>
      </c>
      <c r="V599" s="84">
        <v>7.5799999999999999E-4</v>
      </c>
      <c r="W599" s="85">
        <v>752.37791400000003</v>
      </c>
      <c r="X599" s="62"/>
      <c r="Y599" s="9"/>
      <c r="Z599" s="9"/>
    </row>
    <row r="600" spans="7:26" x14ac:dyDescent="0.3">
      <c r="G600" s="77"/>
      <c r="H600" s="62">
        <v>29</v>
      </c>
      <c r="I600" s="62" t="s">
        <v>24</v>
      </c>
      <c r="J600" s="78">
        <v>368</v>
      </c>
      <c r="K600" s="79">
        <v>1</v>
      </c>
      <c r="L600" s="80">
        <v>43592276</v>
      </c>
      <c r="M600" s="81">
        <v>7985298</v>
      </c>
      <c r="N600" s="80">
        <v>257037</v>
      </c>
      <c r="O600" s="80"/>
      <c r="P600" s="81">
        <v>35864015</v>
      </c>
      <c r="Q600" s="82">
        <v>3.1029999999999999E-3</v>
      </c>
      <c r="R600" s="83">
        <v>111286.03854499999</v>
      </c>
      <c r="S600" s="80">
        <v>1704382</v>
      </c>
      <c r="T600" s="81">
        <v>711799</v>
      </c>
      <c r="U600" s="81">
        <v>992583</v>
      </c>
      <c r="V600" s="84">
        <v>3.1029999999999999E-3</v>
      </c>
      <c r="W600" s="85">
        <v>3079.9850489999999</v>
      </c>
      <c r="X600" s="62"/>
      <c r="Y600" s="9"/>
      <c r="Z600" s="9"/>
    </row>
    <row r="601" spans="7:26" x14ac:dyDescent="0.3">
      <c r="G601" s="77"/>
      <c r="H601" s="62">
        <v>38</v>
      </c>
      <c r="I601" s="62" t="s">
        <v>12</v>
      </c>
      <c r="J601" s="78">
        <v>368</v>
      </c>
      <c r="K601" s="79">
        <v>1</v>
      </c>
      <c r="L601" s="80">
        <v>43592276</v>
      </c>
      <c r="M601" s="81">
        <v>7985298</v>
      </c>
      <c r="N601" s="80">
        <v>257037</v>
      </c>
      <c r="O601" s="80"/>
      <c r="P601" s="81">
        <v>35864015</v>
      </c>
      <c r="Q601" s="82">
        <v>9.5000000000000005E-5</v>
      </c>
      <c r="R601" s="83">
        <v>3407.0814250000003</v>
      </c>
      <c r="S601" s="80">
        <v>1704382</v>
      </c>
      <c r="T601" s="81">
        <v>711799</v>
      </c>
      <c r="U601" s="81">
        <v>992583</v>
      </c>
      <c r="V601" s="84">
        <v>7.8999999999999996E-5</v>
      </c>
      <c r="W601" s="85">
        <v>78.414057</v>
      </c>
      <c r="X601" s="62"/>
      <c r="Y601" s="9"/>
      <c r="Z601" s="9"/>
    </row>
    <row r="602" spans="7:26" x14ac:dyDescent="0.3">
      <c r="G602" s="77"/>
      <c r="H602" s="62">
        <v>55</v>
      </c>
      <c r="I602" s="62" t="s">
        <v>26</v>
      </c>
      <c r="J602" s="78">
        <v>368</v>
      </c>
      <c r="K602" s="79">
        <v>1</v>
      </c>
      <c r="L602" s="80">
        <v>43592276</v>
      </c>
      <c r="M602" s="81">
        <v>7985298</v>
      </c>
      <c r="N602" s="80">
        <v>257037</v>
      </c>
      <c r="O602" s="80"/>
      <c r="P602" s="81">
        <v>35864015</v>
      </c>
      <c r="Q602" s="82">
        <v>1.4799999999999999E-4</v>
      </c>
      <c r="R602" s="83">
        <v>5307.8742199999997</v>
      </c>
      <c r="S602" s="80">
        <v>1704382</v>
      </c>
      <c r="T602" s="81">
        <v>711799</v>
      </c>
      <c r="U602" s="81">
        <v>992583</v>
      </c>
      <c r="V602" s="84">
        <v>1.5699999999999999E-4</v>
      </c>
      <c r="W602" s="85">
        <v>155.835531</v>
      </c>
      <c r="X602" s="62"/>
      <c r="Y602" s="9"/>
      <c r="Z602" s="9"/>
    </row>
    <row r="603" spans="7:26" x14ac:dyDescent="0.3">
      <c r="G603" s="77"/>
      <c r="H603" s="62">
        <v>71</v>
      </c>
      <c r="I603" s="62" t="s">
        <v>18</v>
      </c>
      <c r="J603" s="78">
        <v>368</v>
      </c>
      <c r="K603" s="79">
        <v>0</v>
      </c>
      <c r="L603" s="80">
        <v>43592276</v>
      </c>
      <c r="M603" s="81">
        <v>7985298</v>
      </c>
      <c r="N603" s="80">
        <v>257037</v>
      </c>
      <c r="O603" s="80"/>
      <c r="P603" s="81">
        <v>0</v>
      </c>
      <c r="Q603" s="82">
        <v>1.0000000000000001E-5</v>
      </c>
      <c r="R603" s="83">
        <v>0</v>
      </c>
      <c r="S603" s="80">
        <v>1704382</v>
      </c>
      <c r="T603" s="81">
        <v>711799</v>
      </c>
      <c r="U603" s="81">
        <v>0</v>
      </c>
      <c r="V603" s="84">
        <v>1.1E-5</v>
      </c>
      <c r="W603" s="85">
        <v>0</v>
      </c>
      <c r="X603" s="62"/>
      <c r="Y603" s="9"/>
      <c r="Z603" s="9"/>
    </row>
    <row r="604" spans="7:26" x14ac:dyDescent="0.3">
      <c r="G604" s="77"/>
      <c r="H604" s="62">
        <v>72</v>
      </c>
      <c r="I604" s="62" t="s">
        <v>28</v>
      </c>
      <c r="J604" s="78">
        <v>368</v>
      </c>
      <c r="K604" s="79">
        <v>0</v>
      </c>
      <c r="L604" s="80">
        <v>43592276</v>
      </c>
      <c r="M604" s="81">
        <v>7985298</v>
      </c>
      <c r="N604" s="80">
        <v>257037</v>
      </c>
      <c r="O604" s="80"/>
      <c r="P604" s="81">
        <v>0</v>
      </c>
      <c r="Q604" s="82">
        <v>2.9999999999999997E-4</v>
      </c>
      <c r="R604" s="83">
        <v>0</v>
      </c>
      <c r="S604" s="80">
        <v>1704382</v>
      </c>
      <c r="T604" s="81">
        <v>711799</v>
      </c>
      <c r="U604" s="81">
        <v>0</v>
      </c>
      <c r="V604" s="84">
        <v>3.1799999999999998E-4</v>
      </c>
      <c r="W604" s="85">
        <v>0</v>
      </c>
      <c r="X604" s="62"/>
      <c r="Y604" s="9"/>
      <c r="Z604" s="9"/>
    </row>
    <row r="605" spans="7:26" x14ac:dyDescent="0.3">
      <c r="G605" s="77"/>
      <c r="H605" s="62">
        <v>96</v>
      </c>
      <c r="I605" s="62" t="s">
        <v>108</v>
      </c>
      <c r="J605" s="78">
        <v>368</v>
      </c>
      <c r="K605" s="79">
        <v>1</v>
      </c>
      <c r="L605" s="80">
        <v>43592276</v>
      </c>
      <c r="M605" s="81">
        <v>7985298</v>
      </c>
      <c r="N605" s="80">
        <v>257037</v>
      </c>
      <c r="O605" s="80"/>
      <c r="P605" s="81">
        <v>35864015</v>
      </c>
      <c r="Q605" s="82">
        <v>0</v>
      </c>
      <c r="R605" s="83">
        <v>0</v>
      </c>
      <c r="S605" s="80">
        <v>1704382</v>
      </c>
      <c r="T605" s="81">
        <v>711799</v>
      </c>
      <c r="U605" s="81">
        <v>992583</v>
      </c>
      <c r="V605" s="84">
        <v>0</v>
      </c>
      <c r="W605" s="85">
        <v>0</v>
      </c>
      <c r="X605" s="62"/>
      <c r="Y605" s="9"/>
      <c r="Z605" s="9"/>
    </row>
    <row r="606" spans="7:26" x14ac:dyDescent="0.3">
      <c r="G606" s="77"/>
      <c r="H606" s="62">
        <v>117</v>
      </c>
      <c r="I606" s="62" t="s">
        <v>21</v>
      </c>
      <c r="J606" s="78">
        <v>368</v>
      </c>
      <c r="K606" s="79">
        <v>1</v>
      </c>
      <c r="L606" s="80">
        <v>43592276</v>
      </c>
      <c r="M606" s="81">
        <v>7985298</v>
      </c>
      <c r="N606" s="80">
        <v>257037</v>
      </c>
      <c r="O606" s="80"/>
      <c r="P606" s="81">
        <v>35864015</v>
      </c>
      <c r="Q606" s="82">
        <v>2.5700000000000001E-4</v>
      </c>
      <c r="R606" s="83">
        <v>9217.0518549999997</v>
      </c>
      <c r="S606" s="80">
        <v>1704382</v>
      </c>
      <c r="T606" s="81">
        <v>711799</v>
      </c>
      <c r="U606" s="81">
        <v>992583</v>
      </c>
      <c r="V606" s="84">
        <v>2.7300000000000002E-4</v>
      </c>
      <c r="W606" s="85">
        <v>270.97515900000002</v>
      </c>
      <c r="X606" s="62"/>
      <c r="Y606" s="9"/>
      <c r="Z606" s="9"/>
    </row>
    <row r="607" spans="7:26" x14ac:dyDescent="0.3">
      <c r="G607" s="77"/>
      <c r="H607" s="62">
        <v>122</v>
      </c>
      <c r="I607" s="62" t="s">
        <v>96</v>
      </c>
      <c r="J607" s="78">
        <v>368</v>
      </c>
      <c r="K607" s="79">
        <v>1</v>
      </c>
      <c r="L607" s="80">
        <v>43592276</v>
      </c>
      <c r="M607" s="81">
        <v>7985298</v>
      </c>
      <c r="N607" s="80">
        <v>257037</v>
      </c>
      <c r="O607" s="80"/>
      <c r="P607" s="81">
        <v>35864015</v>
      </c>
      <c r="Q607" s="82">
        <v>0</v>
      </c>
      <c r="R607" s="83">
        <v>0</v>
      </c>
      <c r="S607" s="80">
        <v>1704382</v>
      </c>
      <c r="T607" s="81">
        <v>711799</v>
      </c>
      <c r="U607" s="81">
        <v>992583</v>
      </c>
      <c r="V607" s="84">
        <v>0</v>
      </c>
      <c r="W607" s="85">
        <v>0</v>
      </c>
      <c r="X607" s="62"/>
      <c r="Y607" s="9"/>
      <c r="Z607" s="9"/>
    </row>
    <row r="608" spans="7:26" x14ac:dyDescent="0.3">
      <c r="G608" s="77"/>
      <c r="H608" s="62"/>
      <c r="I608" s="62"/>
      <c r="J608" s="78"/>
      <c r="K608" s="79"/>
      <c r="L608" s="81"/>
      <c r="M608" s="81"/>
      <c r="N608" s="81"/>
      <c r="O608" s="81"/>
      <c r="P608" s="81"/>
      <c r="Q608" s="84"/>
      <c r="R608" s="83"/>
      <c r="S608" s="81"/>
      <c r="T608" s="81"/>
      <c r="U608" s="81"/>
      <c r="V608" s="84"/>
      <c r="W608" s="85"/>
      <c r="X608" s="62"/>
      <c r="Y608" s="9"/>
      <c r="Z608" s="9"/>
    </row>
    <row r="609" spans="7:26" ht="15.6" x14ac:dyDescent="0.3">
      <c r="G609" s="90">
        <v>96</v>
      </c>
      <c r="H609" s="91" t="s">
        <v>108</v>
      </c>
      <c r="I609" s="62"/>
      <c r="J609" s="78"/>
      <c r="K609" s="79"/>
      <c r="L609" s="81"/>
      <c r="M609" s="81"/>
      <c r="N609" s="81"/>
      <c r="O609" s="81"/>
      <c r="P609" s="81"/>
      <c r="Q609" s="84"/>
      <c r="R609" s="83"/>
      <c r="S609" s="81"/>
      <c r="T609" s="81"/>
      <c r="U609" s="81"/>
      <c r="V609" s="84"/>
      <c r="W609" s="85"/>
      <c r="X609" s="62"/>
      <c r="Y609" s="9"/>
      <c r="Z609" s="9"/>
    </row>
    <row r="610" spans="7:26" x14ac:dyDescent="0.3">
      <c r="G610" s="77"/>
      <c r="H610" s="62">
        <v>1</v>
      </c>
      <c r="I610" s="62" t="s">
        <v>11</v>
      </c>
      <c r="J610" s="78">
        <v>871</v>
      </c>
      <c r="K610" s="79">
        <v>1</v>
      </c>
      <c r="L610" s="80">
        <v>0</v>
      </c>
      <c r="M610" s="81">
        <v>0</v>
      </c>
      <c r="N610" s="80">
        <v>237782</v>
      </c>
      <c r="O610" s="80"/>
      <c r="P610" s="81">
        <v>237782</v>
      </c>
      <c r="Q610" s="82">
        <v>2.2769999999999999E-3</v>
      </c>
      <c r="R610" s="83">
        <v>541.42961400000002</v>
      </c>
      <c r="S610" s="80">
        <v>0</v>
      </c>
      <c r="T610" s="81">
        <v>0</v>
      </c>
      <c r="U610" s="81">
        <v>0</v>
      </c>
      <c r="V610" s="84">
        <v>1.91E-3</v>
      </c>
      <c r="W610" s="85">
        <v>0</v>
      </c>
      <c r="X610" s="62"/>
      <c r="Y610" s="9"/>
      <c r="Z610" s="9"/>
    </row>
    <row r="611" spans="7:26" x14ac:dyDescent="0.3">
      <c r="G611" s="77"/>
      <c r="H611" s="62">
        <v>2</v>
      </c>
      <c r="I611" s="62" t="s">
        <v>27</v>
      </c>
      <c r="J611" s="78">
        <v>871</v>
      </c>
      <c r="K611" s="79">
        <v>1</v>
      </c>
      <c r="L611" s="80">
        <v>0</v>
      </c>
      <c r="M611" s="81">
        <v>0</v>
      </c>
      <c r="N611" s="80">
        <v>237782</v>
      </c>
      <c r="O611" s="80"/>
      <c r="P611" s="81">
        <v>237782</v>
      </c>
      <c r="Q611" s="82">
        <v>2.6200000000000003E-4</v>
      </c>
      <c r="R611" s="83">
        <v>62.298884000000008</v>
      </c>
      <c r="S611" s="80">
        <v>0</v>
      </c>
      <c r="T611" s="81">
        <v>0</v>
      </c>
      <c r="U611" s="81">
        <v>0</v>
      </c>
      <c r="V611" s="84">
        <v>2.6899999999999998E-4</v>
      </c>
      <c r="W611" s="85">
        <v>0</v>
      </c>
      <c r="X611" s="62"/>
      <c r="Y611" s="9"/>
      <c r="Z611" s="9"/>
    </row>
    <row r="612" spans="7:26" x14ac:dyDescent="0.3">
      <c r="G612" s="77"/>
      <c r="H612" s="62">
        <v>3</v>
      </c>
      <c r="I612" s="62" t="s">
        <v>20</v>
      </c>
      <c r="J612" s="78">
        <v>871</v>
      </c>
      <c r="K612" s="79">
        <v>1</v>
      </c>
      <c r="L612" s="80">
        <v>0</v>
      </c>
      <c r="M612" s="81">
        <v>0</v>
      </c>
      <c r="N612" s="80">
        <v>237782</v>
      </c>
      <c r="O612" s="80"/>
      <c r="P612" s="81">
        <v>237782</v>
      </c>
      <c r="Q612" s="82">
        <v>5.7799999999999995E-4</v>
      </c>
      <c r="R612" s="83">
        <v>137.437996</v>
      </c>
      <c r="S612" s="80">
        <v>0</v>
      </c>
      <c r="T612" s="81">
        <v>0</v>
      </c>
      <c r="U612" s="81">
        <v>0</v>
      </c>
      <c r="V612" s="84">
        <v>5.9699999999999998E-4</v>
      </c>
      <c r="W612" s="85">
        <v>0</v>
      </c>
      <c r="X612" s="62"/>
      <c r="Y612" s="9"/>
      <c r="Z612" s="9"/>
    </row>
    <row r="613" spans="7:26" x14ac:dyDescent="0.3">
      <c r="G613" s="77"/>
      <c r="H613" s="62">
        <v>4</v>
      </c>
      <c r="I613" s="62" t="s">
        <v>10</v>
      </c>
      <c r="J613" s="78">
        <v>871</v>
      </c>
      <c r="K613" s="79">
        <v>1</v>
      </c>
      <c r="L613" s="80">
        <v>0</v>
      </c>
      <c r="M613" s="81">
        <v>0</v>
      </c>
      <c r="N613" s="80">
        <v>237782</v>
      </c>
      <c r="O613" s="80"/>
      <c r="P613" s="81">
        <v>237782</v>
      </c>
      <c r="Q613" s="82">
        <v>8.5789999999999998E-3</v>
      </c>
      <c r="R613" s="83">
        <v>2039.9317779999999</v>
      </c>
      <c r="S613" s="80">
        <v>0</v>
      </c>
      <c r="T613" s="81">
        <v>0</v>
      </c>
      <c r="U613" s="81">
        <v>0</v>
      </c>
      <c r="V613" s="84">
        <v>9.2750000000000003E-3</v>
      </c>
      <c r="W613" s="85">
        <v>0</v>
      </c>
      <c r="X613" s="62"/>
      <c r="Y613" s="9"/>
      <c r="Z613" s="9"/>
    </row>
    <row r="614" spans="7:26" x14ac:dyDescent="0.3">
      <c r="G614" s="77"/>
      <c r="H614" s="62">
        <v>136</v>
      </c>
      <c r="I614" s="62" t="s">
        <v>159</v>
      </c>
      <c r="J614" s="78">
        <v>871</v>
      </c>
      <c r="K614" s="79">
        <v>1</v>
      </c>
      <c r="L614" s="80">
        <v>0</v>
      </c>
      <c r="M614" s="81">
        <v>0</v>
      </c>
      <c r="N614" s="80">
        <v>237782</v>
      </c>
      <c r="O614" s="80"/>
      <c r="P614" s="81">
        <v>237782</v>
      </c>
      <c r="Q614" s="82">
        <v>1.75E-4</v>
      </c>
      <c r="R614" s="83">
        <v>41.611849999999997</v>
      </c>
      <c r="S614" s="80">
        <v>0</v>
      </c>
      <c r="T614" s="81">
        <v>0</v>
      </c>
      <c r="U614" s="81">
        <v>0</v>
      </c>
      <c r="V614" s="84">
        <v>0</v>
      </c>
      <c r="W614" s="85">
        <v>0</v>
      </c>
      <c r="X614" s="62"/>
      <c r="Y614" s="9"/>
      <c r="Z614" s="9"/>
    </row>
    <row r="615" spans="7:26" x14ac:dyDescent="0.3">
      <c r="G615" s="77"/>
      <c r="H615" s="62">
        <v>6</v>
      </c>
      <c r="I615" s="62" t="s">
        <v>76</v>
      </c>
      <c r="J615" s="78">
        <v>871</v>
      </c>
      <c r="K615" s="79">
        <v>1</v>
      </c>
      <c r="L615" s="80">
        <v>0</v>
      </c>
      <c r="M615" s="81">
        <v>0</v>
      </c>
      <c r="N615" s="80">
        <v>237782</v>
      </c>
      <c r="O615" s="80"/>
      <c r="P615" s="81">
        <v>237782</v>
      </c>
      <c r="Q615" s="82">
        <v>0</v>
      </c>
      <c r="R615" s="83">
        <v>0</v>
      </c>
      <c r="S615" s="80">
        <v>0</v>
      </c>
      <c r="T615" s="81">
        <v>0</v>
      </c>
      <c r="U615" s="81">
        <v>0</v>
      </c>
      <c r="V615" s="84">
        <v>0</v>
      </c>
      <c r="W615" s="85">
        <v>0</v>
      </c>
      <c r="X615" s="62"/>
      <c r="Y615" s="9"/>
      <c r="Z615" s="9"/>
    </row>
    <row r="616" spans="7:26" x14ac:dyDescent="0.3">
      <c r="G616" s="77"/>
      <c r="H616" s="62">
        <v>7</v>
      </c>
      <c r="I616" s="62" t="s">
        <v>9</v>
      </c>
      <c r="J616" s="78">
        <v>871</v>
      </c>
      <c r="K616" s="79">
        <v>1</v>
      </c>
      <c r="L616" s="80">
        <v>0</v>
      </c>
      <c r="M616" s="81">
        <v>0</v>
      </c>
      <c r="N616" s="80">
        <v>237782</v>
      </c>
      <c r="O616" s="80"/>
      <c r="P616" s="81">
        <v>237782</v>
      </c>
      <c r="Q616" s="82">
        <v>1.1900000000000001E-4</v>
      </c>
      <c r="R616" s="83">
        <v>28.296058000000002</v>
      </c>
      <c r="S616" s="80">
        <v>0</v>
      </c>
      <c r="T616" s="81">
        <v>0</v>
      </c>
      <c r="U616" s="81">
        <v>0</v>
      </c>
      <c r="V616" s="84">
        <v>1.27E-4</v>
      </c>
      <c r="W616" s="85">
        <v>0</v>
      </c>
      <c r="X616" s="62"/>
      <c r="Y616" s="9"/>
      <c r="Z616" s="9"/>
    </row>
    <row r="617" spans="7:26" x14ac:dyDescent="0.3">
      <c r="G617" s="77"/>
      <c r="H617" s="62">
        <v>8</v>
      </c>
      <c r="I617" s="62" t="s">
        <v>23</v>
      </c>
      <c r="J617" s="78">
        <v>871</v>
      </c>
      <c r="K617" s="79">
        <v>1</v>
      </c>
      <c r="L617" s="80">
        <v>0</v>
      </c>
      <c r="M617" s="81">
        <v>0</v>
      </c>
      <c r="N617" s="80">
        <v>237782</v>
      </c>
      <c r="O617" s="80"/>
      <c r="P617" s="81">
        <v>237782</v>
      </c>
      <c r="Q617" s="82">
        <v>1.74E-4</v>
      </c>
      <c r="R617" s="83">
        <v>41.374068000000001</v>
      </c>
      <c r="S617" s="80">
        <v>0</v>
      </c>
      <c r="T617" s="81">
        <v>0</v>
      </c>
      <c r="U617" s="81">
        <v>0</v>
      </c>
      <c r="V617" s="84">
        <v>1.8699999999999999E-4</v>
      </c>
      <c r="W617" s="85">
        <v>0</v>
      </c>
      <c r="X617" s="62"/>
      <c r="Y617" s="9"/>
      <c r="Z617" s="9"/>
    </row>
    <row r="618" spans="7:26" x14ac:dyDescent="0.3">
      <c r="G618" s="77"/>
      <c r="H618" s="62">
        <v>9</v>
      </c>
      <c r="I618" s="62" t="s">
        <v>0</v>
      </c>
      <c r="J618" s="78">
        <v>871</v>
      </c>
      <c r="K618" s="79">
        <v>1</v>
      </c>
      <c r="L618" s="80">
        <v>0</v>
      </c>
      <c r="M618" s="81">
        <v>0</v>
      </c>
      <c r="N618" s="80">
        <v>237782</v>
      </c>
      <c r="O618" s="80"/>
      <c r="P618" s="81">
        <v>237782</v>
      </c>
      <c r="Q618" s="82">
        <v>2.4800000000000001E-4</v>
      </c>
      <c r="R618" s="83">
        <v>58.969936000000004</v>
      </c>
      <c r="S618" s="80">
        <v>0</v>
      </c>
      <c r="T618" s="81">
        <v>0</v>
      </c>
      <c r="U618" s="81">
        <v>0</v>
      </c>
      <c r="V618" s="84">
        <v>2.6600000000000001E-4</v>
      </c>
      <c r="W618" s="85">
        <v>0</v>
      </c>
      <c r="X618" s="62"/>
      <c r="Y618" s="9"/>
      <c r="Z618" s="9"/>
    </row>
    <row r="619" spans="7:26" x14ac:dyDescent="0.3">
      <c r="G619" s="77"/>
      <c r="H619" s="62">
        <v>29</v>
      </c>
      <c r="I619" s="62" t="s">
        <v>24</v>
      </c>
      <c r="J619" s="78">
        <v>871</v>
      </c>
      <c r="K619" s="79">
        <v>1</v>
      </c>
      <c r="L619" s="80">
        <v>0</v>
      </c>
      <c r="M619" s="81">
        <v>0</v>
      </c>
      <c r="N619" s="80">
        <v>237782</v>
      </c>
      <c r="O619" s="80"/>
      <c r="P619" s="81">
        <v>237782</v>
      </c>
      <c r="Q619" s="82">
        <v>3.1029999999999999E-3</v>
      </c>
      <c r="R619" s="83">
        <v>737.83754599999997</v>
      </c>
      <c r="S619" s="80">
        <v>0</v>
      </c>
      <c r="T619" s="81">
        <v>0</v>
      </c>
      <c r="U619" s="81">
        <v>0</v>
      </c>
      <c r="V619" s="84">
        <v>3.1029999999999999E-3</v>
      </c>
      <c r="W619" s="85">
        <v>0</v>
      </c>
      <c r="X619" s="62"/>
      <c r="Y619" s="9"/>
      <c r="Z619" s="9"/>
    </row>
    <row r="620" spans="7:26" x14ac:dyDescent="0.3">
      <c r="G620" s="77"/>
      <c r="H620" s="62">
        <v>38</v>
      </c>
      <c r="I620" s="62" t="s">
        <v>12</v>
      </c>
      <c r="J620" s="78">
        <v>871</v>
      </c>
      <c r="K620" s="79">
        <v>1</v>
      </c>
      <c r="L620" s="80">
        <v>0</v>
      </c>
      <c r="M620" s="81">
        <v>0</v>
      </c>
      <c r="N620" s="80">
        <v>237782</v>
      </c>
      <c r="O620" s="80"/>
      <c r="P620" s="81">
        <v>237782</v>
      </c>
      <c r="Q620" s="82">
        <v>9.5000000000000005E-5</v>
      </c>
      <c r="R620" s="83">
        <v>22.589290000000002</v>
      </c>
      <c r="S620" s="80">
        <v>0</v>
      </c>
      <c r="T620" s="81">
        <v>0</v>
      </c>
      <c r="U620" s="81">
        <v>0</v>
      </c>
      <c r="V620" s="84">
        <v>7.8999999999999996E-5</v>
      </c>
      <c r="W620" s="85">
        <v>0</v>
      </c>
      <c r="X620" s="62"/>
      <c r="Y620" s="9"/>
      <c r="Z620" s="9"/>
    </row>
    <row r="621" spans="7:26" x14ac:dyDescent="0.3">
      <c r="G621" s="77"/>
      <c r="H621" s="62">
        <v>55</v>
      </c>
      <c r="I621" s="62" t="s">
        <v>26</v>
      </c>
      <c r="J621" s="78">
        <v>871</v>
      </c>
      <c r="K621" s="79">
        <v>1</v>
      </c>
      <c r="L621" s="80">
        <v>0</v>
      </c>
      <c r="M621" s="81">
        <v>0</v>
      </c>
      <c r="N621" s="80">
        <v>237782</v>
      </c>
      <c r="O621" s="80"/>
      <c r="P621" s="81">
        <v>237782</v>
      </c>
      <c r="Q621" s="82">
        <v>1.4799999999999999E-4</v>
      </c>
      <c r="R621" s="83">
        <v>35.191735999999999</v>
      </c>
      <c r="S621" s="80">
        <v>0</v>
      </c>
      <c r="T621" s="81">
        <v>0</v>
      </c>
      <c r="U621" s="81">
        <v>0</v>
      </c>
      <c r="V621" s="84">
        <v>1.5699999999999999E-4</v>
      </c>
      <c r="W621" s="85">
        <v>0</v>
      </c>
      <c r="X621" s="62"/>
      <c r="Y621" s="9"/>
      <c r="Z621" s="9"/>
    </row>
    <row r="622" spans="7:26" x14ac:dyDescent="0.3">
      <c r="G622" s="77"/>
      <c r="H622" s="62">
        <v>71</v>
      </c>
      <c r="I622" s="62" t="s">
        <v>18</v>
      </c>
      <c r="J622" s="78">
        <v>871</v>
      </c>
      <c r="K622" s="79">
        <v>0</v>
      </c>
      <c r="L622" s="80">
        <v>0</v>
      </c>
      <c r="M622" s="81">
        <v>0</v>
      </c>
      <c r="N622" s="80">
        <v>237782</v>
      </c>
      <c r="O622" s="80"/>
      <c r="P622" s="81">
        <v>0</v>
      </c>
      <c r="Q622" s="82">
        <v>1.0000000000000001E-5</v>
      </c>
      <c r="R622" s="83">
        <v>0</v>
      </c>
      <c r="S622" s="80">
        <v>0</v>
      </c>
      <c r="T622" s="81">
        <v>0</v>
      </c>
      <c r="U622" s="81">
        <v>0</v>
      </c>
      <c r="V622" s="84">
        <v>1.1E-5</v>
      </c>
      <c r="W622" s="85">
        <v>0</v>
      </c>
      <c r="X622" s="62"/>
      <c r="Y622" s="9"/>
      <c r="Z622" s="9"/>
    </row>
    <row r="623" spans="7:26" x14ac:dyDescent="0.3">
      <c r="G623" s="77"/>
      <c r="H623" s="62">
        <v>72</v>
      </c>
      <c r="I623" s="62" t="s">
        <v>28</v>
      </c>
      <c r="J623" s="78">
        <v>871</v>
      </c>
      <c r="K623" s="79">
        <v>0</v>
      </c>
      <c r="L623" s="80">
        <v>0</v>
      </c>
      <c r="M623" s="81">
        <v>0</v>
      </c>
      <c r="N623" s="80">
        <v>237782</v>
      </c>
      <c r="O623" s="80"/>
      <c r="P623" s="81">
        <v>0</v>
      </c>
      <c r="Q623" s="82">
        <v>2.9999999999999997E-4</v>
      </c>
      <c r="R623" s="83">
        <v>0</v>
      </c>
      <c r="S623" s="80">
        <v>0</v>
      </c>
      <c r="T623" s="81">
        <v>0</v>
      </c>
      <c r="U623" s="81">
        <v>0</v>
      </c>
      <c r="V623" s="84">
        <v>3.1799999999999998E-4</v>
      </c>
      <c r="W623" s="85">
        <v>0</v>
      </c>
      <c r="X623" s="62"/>
      <c r="Y623" s="9"/>
      <c r="Z623" s="9"/>
    </row>
    <row r="624" spans="7:26" x14ac:dyDescent="0.3">
      <c r="G624" s="77"/>
      <c r="H624" s="62">
        <v>96</v>
      </c>
      <c r="I624" s="62" t="s">
        <v>108</v>
      </c>
      <c r="J624" s="78">
        <v>871</v>
      </c>
      <c r="K624" s="79">
        <v>1</v>
      </c>
      <c r="L624" s="80">
        <v>0</v>
      </c>
      <c r="M624" s="81">
        <v>0</v>
      </c>
      <c r="N624" s="80">
        <v>237782</v>
      </c>
      <c r="O624" s="80"/>
      <c r="P624" s="81">
        <v>237782</v>
      </c>
      <c r="Q624" s="82">
        <v>0</v>
      </c>
      <c r="R624" s="83">
        <v>0</v>
      </c>
      <c r="S624" s="80">
        <v>0</v>
      </c>
      <c r="T624" s="81">
        <v>0</v>
      </c>
      <c r="U624" s="81">
        <v>0</v>
      </c>
      <c r="V624" s="84">
        <v>0</v>
      </c>
      <c r="W624" s="85">
        <v>0</v>
      </c>
      <c r="X624" s="62"/>
      <c r="Y624" s="9"/>
      <c r="Z624" s="9"/>
    </row>
    <row r="625" spans="7:26" x14ac:dyDescent="0.3">
      <c r="G625" s="77"/>
      <c r="H625" s="62">
        <v>117</v>
      </c>
      <c r="I625" s="62" t="s">
        <v>21</v>
      </c>
      <c r="J625" s="78">
        <v>871</v>
      </c>
      <c r="K625" s="79">
        <v>1</v>
      </c>
      <c r="L625" s="80">
        <v>0</v>
      </c>
      <c r="M625" s="81">
        <v>0</v>
      </c>
      <c r="N625" s="80">
        <v>237782</v>
      </c>
      <c r="O625" s="80"/>
      <c r="P625" s="81">
        <v>237782</v>
      </c>
      <c r="Q625" s="82">
        <v>2.5700000000000001E-4</v>
      </c>
      <c r="R625" s="83">
        <v>61.109974000000001</v>
      </c>
      <c r="S625" s="80">
        <v>0</v>
      </c>
      <c r="T625" s="81">
        <v>0</v>
      </c>
      <c r="U625" s="81">
        <v>0</v>
      </c>
      <c r="V625" s="84">
        <v>2.7300000000000002E-4</v>
      </c>
      <c r="W625" s="85">
        <v>0</v>
      </c>
      <c r="X625" s="62"/>
      <c r="Y625" s="9"/>
      <c r="Z625" s="9"/>
    </row>
    <row r="626" spans="7:26" x14ac:dyDescent="0.3">
      <c r="G626" s="77"/>
      <c r="H626" s="62">
        <v>122</v>
      </c>
      <c r="I626" s="62" t="s">
        <v>96</v>
      </c>
      <c r="J626" s="78">
        <v>871</v>
      </c>
      <c r="K626" s="79">
        <v>1</v>
      </c>
      <c r="L626" s="80">
        <v>0</v>
      </c>
      <c r="M626" s="81">
        <v>0</v>
      </c>
      <c r="N626" s="80">
        <v>237782</v>
      </c>
      <c r="O626" s="80"/>
      <c r="P626" s="81">
        <v>237782</v>
      </c>
      <c r="Q626" s="82">
        <v>0</v>
      </c>
      <c r="R626" s="83">
        <v>0</v>
      </c>
      <c r="S626" s="80">
        <v>0</v>
      </c>
      <c r="T626" s="81">
        <v>0</v>
      </c>
      <c r="U626" s="81">
        <v>0</v>
      </c>
      <c r="V626" s="84">
        <v>0</v>
      </c>
      <c r="W626" s="85">
        <v>0</v>
      </c>
      <c r="X626" s="62"/>
      <c r="Y626" s="9"/>
      <c r="Z626" s="9"/>
    </row>
    <row r="627" spans="7:26" ht="15" thickBot="1" x14ac:dyDescent="0.35">
      <c r="G627" s="86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8"/>
      <c r="X627" s="62"/>
      <c r="Y627" s="9"/>
      <c r="Z627" s="9"/>
    </row>
    <row r="628" spans="7:26" x14ac:dyDescent="0.3">
      <c r="G628" s="62">
        <v>96</v>
      </c>
      <c r="H628" s="62" t="s">
        <v>108</v>
      </c>
      <c r="I628" s="62"/>
      <c r="J628" s="78"/>
      <c r="K628" s="79"/>
      <c r="L628" s="81"/>
      <c r="M628" s="81"/>
      <c r="N628" s="81"/>
      <c r="O628" s="81"/>
      <c r="P628" s="81"/>
      <c r="Q628" s="84"/>
      <c r="R628" s="83">
        <v>603597.86558999994</v>
      </c>
      <c r="S628" s="81"/>
      <c r="T628" s="81"/>
      <c r="U628" s="81"/>
      <c r="V628" s="84"/>
      <c r="W628" s="83">
        <v>16874.903583000003</v>
      </c>
      <c r="X628" s="89">
        <v>620472.76917299989</v>
      </c>
      <c r="Y628" s="9"/>
      <c r="Z628" s="9"/>
    </row>
    <row r="629" spans="7:26" x14ac:dyDescent="0.3">
      <c r="G629" s="62"/>
      <c r="H629" s="62"/>
      <c r="I629" s="62"/>
      <c r="J629" s="78"/>
      <c r="K629" s="79"/>
      <c r="L629" s="81"/>
      <c r="M629" s="81"/>
      <c r="N629" s="81"/>
      <c r="O629" s="81"/>
      <c r="P629" s="81"/>
      <c r="Q629" s="84"/>
      <c r="R629" s="83"/>
      <c r="S629" s="81"/>
      <c r="T629" s="81"/>
      <c r="U629" s="81"/>
      <c r="V629" s="84"/>
      <c r="W629" s="83"/>
      <c r="X629" s="62"/>
      <c r="Y629" s="9"/>
      <c r="Z629" s="9"/>
    </row>
    <row r="630" spans="7:26" ht="15" thickBot="1" x14ac:dyDescent="0.35">
      <c r="G630" s="62"/>
      <c r="H630" s="62"/>
      <c r="I630" s="62"/>
      <c r="J630" s="63" t="s">
        <v>59</v>
      </c>
      <c r="K630" s="64" t="s">
        <v>60</v>
      </c>
      <c r="L630" s="65" t="s">
        <v>61</v>
      </c>
      <c r="M630" s="65" t="s">
        <v>186</v>
      </c>
      <c r="N630" s="65" t="s">
        <v>62</v>
      </c>
      <c r="O630" s="65" t="s">
        <v>187</v>
      </c>
      <c r="P630" s="65" t="s">
        <v>63</v>
      </c>
      <c r="Q630" s="66" t="s">
        <v>64</v>
      </c>
      <c r="R630" s="67" t="s">
        <v>65</v>
      </c>
      <c r="S630" s="65" t="s">
        <v>66</v>
      </c>
      <c r="T630" s="65" t="s">
        <v>67</v>
      </c>
      <c r="U630" s="65" t="s">
        <v>68</v>
      </c>
      <c r="V630" s="66" t="s">
        <v>69</v>
      </c>
      <c r="W630" s="67" t="s">
        <v>70</v>
      </c>
      <c r="X630" s="62"/>
      <c r="Y630" s="9"/>
      <c r="Z630" s="9"/>
    </row>
    <row r="631" spans="7:26" ht="15.6" x14ac:dyDescent="0.3">
      <c r="G631" s="68">
        <v>99</v>
      </c>
      <c r="H631" s="69" t="s">
        <v>109</v>
      </c>
      <c r="I631" s="70"/>
      <c r="J631" s="71"/>
      <c r="K631" s="72"/>
      <c r="L631" s="73"/>
      <c r="M631" s="73"/>
      <c r="N631" s="73"/>
      <c r="O631" s="73"/>
      <c r="P631" s="73"/>
      <c r="Q631" s="74"/>
      <c r="R631" s="75"/>
      <c r="S631" s="73"/>
      <c r="T631" s="73"/>
      <c r="U631" s="73"/>
      <c r="V631" s="74"/>
      <c r="W631" s="76"/>
      <c r="X631" s="62"/>
      <c r="Y631" s="9"/>
      <c r="Z631" s="9"/>
    </row>
    <row r="632" spans="7:26" x14ac:dyDescent="0.3">
      <c r="G632" s="77"/>
      <c r="H632" s="62">
        <v>1</v>
      </c>
      <c r="I632" s="62" t="s">
        <v>11</v>
      </c>
      <c r="J632" s="78">
        <v>375</v>
      </c>
      <c r="K632" s="79">
        <v>1</v>
      </c>
      <c r="L632" s="80">
        <v>27185071</v>
      </c>
      <c r="M632" s="81">
        <v>19047072</v>
      </c>
      <c r="N632" s="80">
        <v>161738</v>
      </c>
      <c r="O632" s="80"/>
      <c r="P632" s="81">
        <v>8299737</v>
      </c>
      <c r="Q632" s="82">
        <v>2.2769999999999999E-3</v>
      </c>
      <c r="R632" s="83">
        <v>18898.501149</v>
      </c>
      <c r="S632" s="80">
        <v>6261138</v>
      </c>
      <c r="T632" s="81">
        <v>131177</v>
      </c>
      <c r="U632" s="81">
        <v>6129961</v>
      </c>
      <c r="V632" s="84">
        <v>1.91E-3</v>
      </c>
      <c r="W632" s="85">
        <v>11708.22551</v>
      </c>
      <c r="X632" s="62"/>
      <c r="Y632" s="9"/>
      <c r="Z632" s="9"/>
    </row>
    <row r="633" spans="7:26" x14ac:dyDescent="0.3">
      <c r="G633" s="77"/>
      <c r="H633" s="62">
        <v>2</v>
      </c>
      <c r="I633" s="62" t="s">
        <v>27</v>
      </c>
      <c r="J633" s="78">
        <v>375</v>
      </c>
      <c r="K633" s="79">
        <v>1</v>
      </c>
      <c r="L633" s="80">
        <v>27185071</v>
      </c>
      <c r="M633" s="81">
        <v>19047072</v>
      </c>
      <c r="N633" s="80">
        <v>161738</v>
      </c>
      <c r="O633" s="80"/>
      <c r="P633" s="81">
        <v>8299737</v>
      </c>
      <c r="Q633" s="82">
        <v>2.6200000000000003E-4</v>
      </c>
      <c r="R633" s="83">
        <v>2174.5310940000004</v>
      </c>
      <c r="S633" s="80">
        <v>6261138</v>
      </c>
      <c r="T633" s="81">
        <v>131177</v>
      </c>
      <c r="U633" s="81">
        <v>6129961</v>
      </c>
      <c r="V633" s="84">
        <v>2.6899999999999998E-4</v>
      </c>
      <c r="W633" s="85">
        <v>1648.9595089999998</v>
      </c>
      <c r="X633" s="62"/>
      <c r="Y633" s="9"/>
      <c r="Z633" s="9"/>
    </row>
    <row r="634" spans="7:26" x14ac:dyDescent="0.3">
      <c r="G634" s="77"/>
      <c r="H634" s="62">
        <v>3</v>
      </c>
      <c r="I634" s="62" t="s">
        <v>20</v>
      </c>
      <c r="J634" s="78">
        <v>375</v>
      </c>
      <c r="K634" s="79">
        <v>1</v>
      </c>
      <c r="L634" s="80">
        <v>27185071</v>
      </c>
      <c r="M634" s="81">
        <v>19047072</v>
      </c>
      <c r="N634" s="80">
        <v>161738</v>
      </c>
      <c r="O634" s="80"/>
      <c r="P634" s="81">
        <v>8299737</v>
      </c>
      <c r="Q634" s="82">
        <v>5.7799999999999995E-4</v>
      </c>
      <c r="R634" s="83">
        <v>4797.2479859999994</v>
      </c>
      <c r="S634" s="80">
        <v>6261138</v>
      </c>
      <c r="T634" s="81">
        <v>131177</v>
      </c>
      <c r="U634" s="81">
        <v>6129961</v>
      </c>
      <c r="V634" s="84">
        <v>5.9699999999999998E-4</v>
      </c>
      <c r="W634" s="85">
        <v>3659.5867169999997</v>
      </c>
      <c r="X634" s="62"/>
      <c r="Y634" s="9"/>
      <c r="Z634" s="9"/>
    </row>
    <row r="635" spans="7:26" x14ac:dyDescent="0.3">
      <c r="G635" s="77"/>
      <c r="H635" s="62">
        <v>4</v>
      </c>
      <c r="I635" s="62" t="s">
        <v>10</v>
      </c>
      <c r="J635" s="78">
        <v>375</v>
      </c>
      <c r="K635" s="79">
        <v>1</v>
      </c>
      <c r="L635" s="80">
        <v>27185071</v>
      </c>
      <c r="M635" s="81">
        <v>19047072</v>
      </c>
      <c r="N635" s="80">
        <v>161738</v>
      </c>
      <c r="O635" s="80"/>
      <c r="P635" s="81">
        <v>8299737</v>
      </c>
      <c r="Q635" s="82">
        <v>8.5789999999999998E-3</v>
      </c>
      <c r="R635" s="83">
        <v>71203.443723000004</v>
      </c>
      <c r="S635" s="80">
        <v>6261138</v>
      </c>
      <c r="T635" s="81">
        <v>131177</v>
      </c>
      <c r="U635" s="81">
        <v>6129961</v>
      </c>
      <c r="V635" s="84">
        <v>9.2750000000000003E-3</v>
      </c>
      <c r="W635" s="85">
        <v>56855.388275000005</v>
      </c>
      <c r="X635" s="62"/>
      <c r="Y635" s="9"/>
      <c r="Z635" s="9"/>
    </row>
    <row r="636" spans="7:26" x14ac:dyDescent="0.3">
      <c r="G636" s="77"/>
      <c r="H636" s="62">
        <v>136</v>
      </c>
      <c r="I636" s="62" t="s">
        <v>159</v>
      </c>
      <c r="J636" s="78">
        <v>375</v>
      </c>
      <c r="K636" s="79">
        <v>1</v>
      </c>
      <c r="L636" s="80">
        <v>27185071</v>
      </c>
      <c r="M636" s="81">
        <v>19047072</v>
      </c>
      <c r="N636" s="80">
        <v>161738</v>
      </c>
      <c r="O636" s="80"/>
      <c r="P636" s="81">
        <v>8299737</v>
      </c>
      <c r="Q636" s="82">
        <v>1.75E-4</v>
      </c>
      <c r="R636" s="83">
        <v>1452.4539749999999</v>
      </c>
      <c r="S636" s="80">
        <v>6261138</v>
      </c>
      <c r="T636" s="81">
        <v>131177</v>
      </c>
      <c r="U636" s="81">
        <v>6129961</v>
      </c>
      <c r="V636" s="84">
        <v>0</v>
      </c>
      <c r="W636" s="85">
        <v>0</v>
      </c>
      <c r="X636" s="62"/>
      <c r="Y636" s="9"/>
      <c r="Z636" s="9"/>
    </row>
    <row r="637" spans="7:26" x14ac:dyDescent="0.3">
      <c r="G637" s="77"/>
      <c r="H637" s="62">
        <v>6</v>
      </c>
      <c r="I637" s="62" t="s">
        <v>76</v>
      </c>
      <c r="J637" s="78">
        <v>375</v>
      </c>
      <c r="K637" s="79">
        <v>1</v>
      </c>
      <c r="L637" s="80">
        <v>27185071</v>
      </c>
      <c r="M637" s="81">
        <v>19047072</v>
      </c>
      <c r="N637" s="80">
        <v>161738</v>
      </c>
      <c r="O637" s="80"/>
      <c r="P637" s="81">
        <v>8299737</v>
      </c>
      <c r="Q637" s="82">
        <v>0</v>
      </c>
      <c r="R637" s="83">
        <v>0</v>
      </c>
      <c r="S637" s="80">
        <v>6261138</v>
      </c>
      <c r="T637" s="81">
        <v>131177</v>
      </c>
      <c r="U637" s="81">
        <v>6129961</v>
      </c>
      <c r="V637" s="84">
        <v>0</v>
      </c>
      <c r="W637" s="85">
        <v>0</v>
      </c>
      <c r="X637" s="62"/>
      <c r="Y637" s="9"/>
      <c r="Z637" s="9"/>
    </row>
    <row r="638" spans="7:26" x14ac:dyDescent="0.3">
      <c r="G638" s="77"/>
      <c r="H638" s="62">
        <v>7</v>
      </c>
      <c r="I638" s="62" t="s">
        <v>9</v>
      </c>
      <c r="J638" s="78">
        <v>375</v>
      </c>
      <c r="K638" s="79">
        <v>1</v>
      </c>
      <c r="L638" s="80">
        <v>27185071</v>
      </c>
      <c r="M638" s="81">
        <v>19047072</v>
      </c>
      <c r="N638" s="80">
        <v>161738</v>
      </c>
      <c r="O638" s="80"/>
      <c r="P638" s="81">
        <v>8299737</v>
      </c>
      <c r="Q638" s="82">
        <v>1.1900000000000001E-4</v>
      </c>
      <c r="R638" s="83">
        <v>987.66870300000005</v>
      </c>
      <c r="S638" s="80">
        <v>6261138</v>
      </c>
      <c r="T638" s="81">
        <v>131177</v>
      </c>
      <c r="U638" s="81">
        <v>6129961</v>
      </c>
      <c r="V638" s="84">
        <v>1.27E-4</v>
      </c>
      <c r="W638" s="85">
        <v>778.50504699999999</v>
      </c>
      <c r="X638" s="62"/>
      <c r="Y638" s="9"/>
      <c r="Z638" s="9"/>
    </row>
    <row r="639" spans="7:26" x14ac:dyDescent="0.3">
      <c r="G639" s="77"/>
      <c r="H639" s="62">
        <v>8</v>
      </c>
      <c r="I639" s="62" t="s">
        <v>23</v>
      </c>
      <c r="J639" s="78">
        <v>375</v>
      </c>
      <c r="K639" s="79">
        <v>1</v>
      </c>
      <c r="L639" s="80">
        <v>27185071</v>
      </c>
      <c r="M639" s="81">
        <v>19047072</v>
      </c>
      <c r="N639" s="80">
        <v>161738</v>
      </c>
      <c r="O639" s="80"/>
      <c r="P639" s="81">
        <v>8299737</v>
      </c>
      <c r="Q639" s="82">
        <v>1.74E-4</v>
      </c>
      <c r="R639" s="83">
        <v>1444.1542380000001</v>
      </c>
      <c r="S639" s="80">
        <v>6261138</v>
      </c>
      <c r="T639" s="81">
        <v>131177</v>
      </c>
      <c r="U639" s="81">
        <v>6129961</v>
      </c>
      <c r="V639" s="84">
        <v>1.8699999999999999E-4</v>
      </c>
      <c r="W639" s="85">
        <v>1146.3027070000001</v>
      </c>
      <c r="X639" s="62"/>
      <c r="Y639" s="9"/>
      <c r="Z639" s="9"/>
    </row>
    <row r="640" spans="7:26" x14ac:dyDescent="0.3">
      <c r="G640" s="77"/>
      <c r="H640" s="62">
        <v>9</v>
      </c>
      <c r="I640" s="62" t="s">
        <v>0</v>
      </c>
      <c r="J640" s="78">
        <v>375</v>
      </c>
      <c r="K640" s="79">
        <v>1</v>
      </c>
      <c r="L640" s="80">
        <v>27185071</v>
      </c>
      <c r="M640" s="81">
        <v>19047072</v>
      </c>
      <c r="N640" s="80">
        <v>161738</v>
      </c>
      <c r="O640" s="80"/>
      <c r="P640" s="81">
        <v>8299737</v>
      </c>
      <c r="Q640" s="82">
        <v>2.4800000000000001E-4</v>
      </c>
      <c r="R640" s="83">
        <v>2058.3347760000001</v>
      </c>
      <c r="S640" s="80">
        <v>6261138</v>
      </c>
      <c r="T640" s="81">
        <v>131177</v>
      </c>
      <c r="U640" s="81">
        <v>6129961</v>
      </c>
      <c r="V640" s="84">
        <v>2.6600000000000001E-4</v>
      </c>
      <c r="W640" s="85">
        <v>1630.5696260000002</v>
      </c>
      <c r="X640" s="62"/>
      <c r="Y640" s="9"/>
      <c r="Z640" s="9"/>
    </row>
    <row r="641" spans="7:26" x14ac:dyDescent="0.3">
      <c r="G641" s="77"/>
      <c r="H641" s="62">
        <v>17</v>
      </c>
      <c r="I641" s="62" t="s">
        <v>16</v>
      </c>
      <c r="J641" s="78">
        <v>375</v>
      </c>
      <c r="K641" s="79">
        <v>1</v>
      </c>
      <c r="L641" s="80">
        <v>27185071</v>
      </c>
      <c r="M641" s="81">
        <v>19047072</v>
      </c>
      <c r="N641" s="80">
        <v>161738</v>
      </c>
      <c r="O641" s="80"/>
      <c r="P641" s="81">
        <v>8299737</v>
      </c>
      <c r="Q641" s="82">
        <v>7.0899999999999999E-4</v>
      </c>
      <c r="R641" s="83">
        <v>5884.5135330000003</v>
      </c>
      <c r="S641" s="80">
        <v>6261138</v>
      </c>
      <c r="T641" s="81">
        <v>131177</v>
      </c>
      <c r="U641" s="81">
        <v>6129961</v>
      </c>
      <c r="V641" s="84">
        <v>7.5799999999999999E-4</v>
      </c>
      <c r="W641" s="85">
        <v>4646.5104380000002</v>
      </c>
      <c r="X641" s="62"/>
      <c r="Y641" s="9"/>
      <c r="Z641" s="9"/>
    </row>
    <row r="642" spans="7:26" x14ac:dyDescent="0.3">
      <c r="G642" s="77"/>
      <c r="H642" s="62">
        <v>29</v>
      </c>
      <c r="I642" s="62" t="s">
        <v>24</v>
      </c>
      <c r="J642" s="78">
        <v>375</v>
      </c>
      <c r="K642" s="79">
        <v>1</v>
      </c>
      <c r="L642" s="80">
        <v>27185071</v>
      </c>
      <c r="M642" s="81">
        <v>19047072</v>
      </c>
      <c r="N642" s="80">
        <v>161738</v>
      </c>
      <c r="O642" s="80"/>
      <c r="P642" s="81">
        <v>8299737</v>
      </c>
      <c r="Q642" s="82">
        <v>3.1029999999999999E-3</v>
      </c>
      <c r="R642" s="83">
        <v>25754.083910999998</v>
      </c>
      <c r="S642" s="80">
        <v>6261138</v>
      </c>
      <c r="T642" s="81">
        <v>131177</v>
      </c>
      <c r="U642" s="81">
        <v>6129961</v>
      </c>
      <c r="V642" s="84">
        <v>3.1029999999999999E-3</v>
      </c>
      <c r="W642" s="85">
        <v>19021.268982999998</v>
      </c>
      <c r="X642" s="62"/>
      <c r="Y642" s="9"/>
      <c r="Z642" s="9"/>
    </row>
    <row r="643" spans="7:26" x14ac:dyDescent="0.3">
      <c r="G643" s="77"/>
      <c r="H643" s="62">
        <v>38</v>
      </c>
      <c r="I643" s="62" t="s">
        <v>12</v>
      </c>
      <c r="J643" s="78">
        <v>375</v>
      </c>
      <c r="K643" s="79">
        <v>1</v>
      </c>
      <c r="L643" s="80">
        <v>27185071</v>
      </c>
      <c r="M643" s="81">
        <v>19047072</v>
      </c>
      <c r="N643" s="80">
        <v>161738</v>
      </c>
      <c r="O643" s="80"/>
      <c r="P643" s="81">
        <v>8299737</v>
      </c>
      <c r="Q643" s="82">
        <v>9.5000000000000005E-5</v>
      </c>
      <c r="R643" s="83">
        <v>788.4750150000001</v>
      </c>
      <c r="S643" s="80">
        <v>6261138</v>
      </c>
      <c r="T643" s="81">
        <v>131177</v>
      </c>
      <c r="U643" s="81">
        <v>6129961</v>
      </c>
      <c r="V643" s="84">
        <v>7.8999999999999996E-5</v>
      </c>
      <c r="W643" s="85">
        <v>484.26691899999997</v>
      </c>
      <c r="X643" s="62"/>
      <c r="Y643" s="9"/>
      <c r="Z643" s="9"/>
    </row>
    <row r="644" spans="7:26" x14ac:dyDescent="0.3">
      <c r="G644" s="77"/>
      <c r="H644" s="62">
        <v>55</v>
      </c>
      <c r="I644" s="62" t="s">
        <v>26</v>
      </c>
      <c r="J644" s="78">
        <v>375</v>
      </c>
      <c r="K644" s="79">
        <v>1</v>
      </c>
      <c r="L644" s="80">
        <v>27185071</v>
      </c>
      <c r="M644" s="81">
        <v>19047072</v>
      </c>
      <c r="N644" s="80">
        <v>161738</v>
      </c>
      <c r="O644" s="80"/>
      <c r="P644" s="81">
        <v>8299737</v>
      </c>
      <c r="Q644" s="82">
        <v>1.4799999999999999E-4</v>
      </c>
      <c r="R644" s="83">
        <v>1228.3610759999999</v>
      </c>
      <c r="S644" s="80">
        <v>6261138</v>
      </c>
      <c r="T644" s="81">
        <v>131177</v>
      </c>
      <c r="U644" s="81">
        <v>6129961</v>
      </c>
      <c r="V644" s="84">
        <v>1.5699999999999999E-4</v>
      </c>
      <c r="W644" s="85">
        <v>962.40387699999997</v>
      </c>
      <c r="X644" s="62"/>
      <c r="Y644" s="9"/>
      <c r="Z644" s="9"/>
    </row>
    <row r="645" spans="7:26" x14ac:dyDescent="0.3">
      <c r="G645" s="77"/>
      <c r="H645" s="62">
        <v>71</v>
      </c>
      <c r="I645" s="62" t="s">
        <v>18</v>
      </c>
      <c r="J645" s="78">
        <v>375</v>
      </c>
      <c r="K645" s="79">
        <v>0</v>
      </c>
      <c r="L645" s="80">
        <v>27185071</v>
      </c>
      <c r="M645" s="81">
        <v>19047072</v>
      </c>
      <c r="N645" s="80">
        <v>161738</v>
      </c>
      <c r="O645" s="80"/>
      <c r="P645" s="81">
        <v>0</v>
      </c>
      <c r="Q645" s="82">
        <v>1.0000000000000001E-5</v>
      </c>
      <c r="R645" s="83">
        <v>0</v>
      </c>
      <c r="S645" s="80">
        <v>6261138</v>
      </c>
      <c r="T645" s="81">
        <v>131177</v>
      </c>
      <c r="U645" s="81">
        <v>0</v>
      </c>
      <c r="V645" s="84">
        <v>1.1E-5</v>
      </c>
      <c r="W645" s="85">
        <v>0</v>
      </c>
      <c r="X645" s="62"/>
      <c r="Y645" s="9"/>
      <c r="Z645" s="9"/>
    </row>
    <row r="646" spans="7:26" x14ac:dyDescent="0.3">
      <c r="G646" s="77"/>
      <c r="H646" s="62">
        <v>72</v>
      </c>
      <c r="I646" s="62" t="s">
        <v>28</v>
      </c>
      <c r="J646" s="78">
        <v>375</v>
      </c>
      <c r="K646" s="79">
        <v>0</v>
      </c>
      <c r="L646" s="80">
        <v>27185071</v>
      </c>
      <c r="M646" s="81">
        <v>19047072</v>
      </c>
      <c r="N646" s="80">
        <v>161738</v>
      </c>
      <c r="O646" s="80"/>
      <c r="P646" s="81">
        <v>0</v>
      </c>
      <c r="Q646" s="82">
        <v>2.9999999999999997E-4</v>
      </c>
      <c r="R646" s="83">
        <v>0</v>
      </c>
      <c r="S646" s="80">
        <v>6261138</v>
      </c>
      <c r="T646" s="81">
        <v>131177</v>
      </c>
      <c r="U646" s="81">
        <v>0</v>
      </c>
      <c r="V646" s="84">
        <v>3.1799999999999998E-4</v>
      </c>
      <c r="W646" s="85">
        <v>0</v>
      </c>
      <c r="X646" s="62"/>
      <c r="Y646" s="9"/>
      <c r="Z646" s="9"/>
    </row>
    <row r="647" spans="7:26" x14ac:dyDescent="0.3">
      <c r="G647" s="77"/>
      <c r="H647" s="62">
        <v>99</v>
      </c>
      <c r="I647" s="62" t="s">
        <v>109</v>
      </c>
      <c r="J647" s="78">
        <v>375</v>
      </c>
      <c r="K647" s="79">
        <v>1</v>
      </c>
      <c r="L647" s="80">
        <v>27185071</v>
      </c>
      <c r="M647" s="81">
        <v>19047072</v>
      </c>
      <c r="N647" s="80">
        <v>161738</v>
      </c>
      <c r="O647" s="80"/>
      <c r="P647" s="81">
        <v>8299737</v>
      </c>
      <c r="Q647" s="82">
        <v>0</v>
      </c>
      <c r="R647" s="83">
        <v>0</v>
      </c>
      <c r="S647" s="80">
        <v>6261138</v>
      </c>
      <c r="T647" s="81">
        <v>131177</v>
      </c>
      <c r="U647" s="81">
        <v>6129961</v>
      </c>
      <c r="V647" s="84">
        <v>0</v>
      </c>
      <c r="W647" s="85">
        <v>0</v>
      </c>
      <c r="X647" s="62"/>
      <c r="Y647" s="9"/>
      <c r="Z647" s="9"/>
    </row>
    <row r="648" spans="7:26" x14ac:dyDescent="0.3">
      <c r="G648" s="77"/>
      <c r="H648" s="62">
        <v>117</v>
      </c>
      <c r="I648" s="62" t="s">
        <v>21</v>
      </c>
      <c r="J648" s="78">
        <v>375</v>
      </c>
      <c r="K648" s="79">
        <v>1</v>
      </c>
      <c r="L648" s="80">
        <v>27185071</v>
      </c>
      <c r="M648" s="81">
        <v>19047072</v>
      </c>
      <c r="N648" s="80">
        <v>161738</v>
      </c>
      <c r="O648" s="80"/>
      <c r="P648" s="81">
        <v>8299737</v>
      </c>
      <c r="Q648" s="82">
        <v>2.5700000000000001E-4</v>
      </c>
      <c r="R648" s="83">
        <v>2133.0324089999999</v>
      </c>
      <c r="S648" s="80">
        <v>6261138</v>
      </c>
      <c r="T648" s="81">
        <v>131177</v>
      </c>
      <c r="U648" s="81">
        <v>6129961</v>
      </c>
      <c r="V648" s="84">
        <v>2.7300000000000002E-4</v>
      </c>
      <c r="W648" s="85">
        <v>1673.4793530000002</v>
      </c>
      <c r="X648" s="62"/>
      <c r="Y648" s="9"/>
      <c r="Z648" s="9"/>
    </row>
    <row r="649" spans="7:26" x14ac:dyDescent="0.3">
      <c r="G649" s="77"/>
      <c r="H649" s="62">
        <v>122</v>
      </c>
      <c r="I649" s="62" t="s">
        <v>96</v>
      </c>
      <c r="J649" s="78">
        <v>375</v>
      </c>
      <c r="K649" s="79">
        <v>1</v>
      </c>
      <c r="L649" s="80">
        <v>27185071</v>
      </c>
      <c r="M649" s="81">
        <v>19047072</v>
      </c>
      <c r="N649" s="80">
        <v>161738</v>
      </c>
      <c r="O649" s="80"/>
      <c r="P649" s="81">
        <v>8299737</v>
      </c>
      <c r="Q649" s="82">
        <v>0</v>
      </c>
      <c r="R649" s="83">
        <v>0</v>
      </c>
      <c r="S649" s="80">
        <v>6261138</v>
      </c>
      <c r="T649" s="81">
        <v>131177</v>
      </c>
      <c r="U649" s="81">
        <v>6129961</v>
      </c>
      <c r="V649" s="84">
        <v>0</v>
      </c>
      <c r="W649" s="85">
        <v>0</v>
      </c>
      <c r="X649" s="62"/>
      <c r="Y649" s="9"/>
      <c r="Z649" s="9"/>
    </row>
    <row r="650" spans="7:26" x14ac:dyDescent="0.3">
      <c r="G650" s="77"/>
      <c r="H650" s="62"/>
      <c r="I650" s="62"/>
      <c r="J650" s="78"/>
      <c r="K650" s="79"/>
      <c r="L650" s="81"/>
      <c r="M650" s="81"/>
      <c r="N650" s="81"/>
      <c r="O650" s="81"/>
      <c r="P650" s="81"/>
      <c r="Q650" s="84"/>
      <c r="R650" s="83"/>
      <c r="S650" s="81"/>
      <c r="T650" s="81"/>
      <c r="U650" s="81"/>
      <c r="V650" s="84"/>
      <c r="W650" s="85"/>
      <c r="X650" s="62"/>
      <c r="Y650" s="9"/>
      <c r="Z650" s="9"/>
    </row>
    <row r="651" spans="7:26" ht="15.6" x14ac:dyDescent="0.3">
      <c r="G651" s="90">
        <v>99</v>
      </c>
      <c r="H651" s="91" t="s">
        <v>109</v>
      </c>
      <c r="I651" s="62"/>
      <c r="J651" s="78"/>
      <c r="K651" s="79"/>
      <c r="L651" s="81"/>
      <c r="M651" s="81"/>
      <c r="N651" s="81"/>
      <c r="O651" s="81"/>
      <c r="P651" s="81"/>
      <c r="Q651" s="84"/>
      <c r="R651" s="83"/>
      <c r="S651" s="81"/>
      <c r="T651" s="81"/>
      <c r="U651" s="81"/>
      <c r="V651" s="84"/>
      <c r="W651" s="85"/>
      <c r="X651" s="62"/>
      <c r="Y651" s="9"/>
      <c r="Z651" s="9"/>
    </row>
    <row r="652" spans="7:26" x14ac:dyDescent="0.3">
      <c r="G652" s="77"/>
      <c r="H652" s="62">
        <v>1</v>
      </c>
      <c r="I652" s="62" t="s">
        <v>11</v>
      </c>
      <c r="J652" s="78">
        <v>820</v>
      </c>
      <c r="K652" s="79">
        <v>1</v>
      </c>
      <c r="L652" s="80">
        <v>0</v>
      </c>
      <c r="M652" s="81">
        <v>0</v>
      </c>
      <c r="N652" s="80">
        <v>119259</v>
      </c>
      <c r="O652" s="80"/>
      <c r="P652" s="81">
        <v>119259</v>
      </c>
      <c r="Q652" s="82">
        <v>2.2769999999999999E-3</v>
      </c>
      <c r="R652" s="83">
        <v>271.55274300000002</v>
      </c>
      <c r="S652" s="80">
        <v>0</v>
      </c>
      <c r="T652" s="81">
        <v>0</v>
      </c>
      <c r="U652" s="81">
        <v>0</v>
      </c>
      <c r="V652" s="84">
        <v>1.91E-3</v>
      </c>
      <c r="W652" s="85">
        <v>0</v>
      </c>
      <c r="X652" s="62"/>
      <c r="Y652" s="9"/>
      <c r="Z652" s="9"/>
    </row>
    <row r="653" spans="7:26" x14ac:dyDescent="0.3">
      <c r="G653" s="77"/>
      <c r="H653" s="62">
        <v>2</v>
      </c>
      <c r="I653" s="62" t="s">
        <v>27</v>
      </c>
      <c r="J653" s="78">
        <v>820</v>
      </c>
      <c r="K653" s="79">
        <v>1</v>
      </c>
      <c r="L653" s="80">
        <v>0</v>
      </c>
      <c r="M653" s="81">
        <v>0</v>
      </c>
      <c r="N653" s="80">
        <v>119259</v>
      </c>
      <c r="O653" s="80"/>
      <c r="P653" s="81">
        <v>119259</v>
      </c>
      <c r="Q653" s="82">
        <v>2.6200000000000003E-4</v>
      </c>
      <c r="R653" s="83">
        <v>31.245858000000002</v>
      </c>
      <c r="S653" s="80">
        <v>0</v>
      </c>
      <c r="T653" s="81">
        <v>0</v>
      </c>
      <c r="U653" s="81">
        <v>0</v>
      </c>
      <c r="V653" s="84">
        <v>2.6899999999999998E-4</v>
      </c>
      <c r="W653" s="85">
        <v>0</v>
      </c>
      <c r="X653" s="62"/>
      <c r="Y653" s="9"/>
      <c r="Z653" s="9"/>
    </row>
    <row r="654" spans="7:26" x14ac:dyDescent="0.3">
      <c r="G654" s="77"/>
      <c r="H654" s="62">
        <v>3</v>
      </c>
      <c r="I654" s="62" t="s">
        <v>20</v>
      </c>
      <c r="J654" s="78">
        <v>820</v>
      </c>
      <c r="K654" s="79">
        <v>1</v>
      </c>
      <c r="L654" s="80">
        <v>0</v>
      </c>
      <c r="M654" s="81">
        <v>0</v>
      </c>
      <c r="N654" s="80">
        <v>119259</v>
      </c>
      <c r="O654" s="80"/>
      <c r="P654" s="81">
        <v>119259</v>
      </c>
      <c r="Q654" s="82">
        <v>5.7799999999999995E-4</v>
      </c>
      <c r="R654" s="83">
        <v>68.931702000000001</v>
      </c>
      <c r="S654" s="80">
        <v>0</v>
      </c>
      <c r="T654" s="81">
        <v>0</v>
      </c>
      <c r="U654" s="81">
        <v>0</v>
      </c>
      <c r="V654" s="84">
        <v>5.9699999999999998E-4</v>
      </c>
      <c r="W654" s="85">
        <v>0</v>
      </c>
      <c r="X654" s="62"/>
      <c r="Y654" s="9"/>
      <c r="Z654" s="9"/>
    </row>
    <row r="655" spans="7:26" x14ac:dyDescent="0.3">
      <c r="G655" s="77"/>
      <c r="H655" s="62">
        <v>4</v>
      </c>
      <c r="I655" s="62" t="s">
        <v>10</v>
      </c>
      <c r="J655" s="78">
        <v>820</v>
      </c>
      <c r="K655" s="79">
        <v>1</v>
      </c>
      <c r="L655" s="80">
        <v>0</v>
      </c>
      <c r="M655" s="81">
        <v>0</v>
      </c>
      <c r="N655" s="80">
        <v>119259</v>
      </c>
      <c r="O655" s="80"/>
      <c r="P655" s="81">
        <v>119259</v>
      </c>
      <c r="Q655" s="82">
        <v>8.5789999999999998E-3</v>
      </c>
      <c r="R655" s="83">
        <v>1023.122961</v>
      </c>
      <c r="S655" s="80">
        <v>0</v>
      </c>
      <c r="T655" s="81">
        <v>0</v>
      </c>
      <c r="U655" s="81">
        <v>0</v>
      </c>
      <c r="V655" s="84">
        <v>9.2750000000000003E-3</v>
      </c>
      <c r="W655" s="85">
        <v>0</v>
      </c>
      <c r="X655" s="62"/>
      <c r="Y655" s="9"/>
      <c r="Z655" s="9"/>
    </row>
    <row r="656" spans="7:26" x14ac:dyDescent="0.3">
      <c r="G656" s="77"/>
      <c r="H656" s="62">
        <v>136</v>
      </c>
      <c r="I656" s="62" t="s">
        <v>159</v>
      </c>
      <c r="J656" s="78">
        <v>820</v>
      </c>
      <c r="K656" s="79">
        <v>1</v>
      </c>
      <c r="L656" s="80">
        <v>0</v>
      </c>
      <c r="M656" s="81">
        <v>0</v>
      </c>
      <c r="N656" s="80">
        <v>119259</v>
      </c>
      <c r="O656" s="80"/>
      <c r="P656" s="81">
        <v>119259</v>
      </c>
      <c r="Q656" s="82">
        <v>1.75E-4</v>
      </c>
      <c r="R656" s="83">
        <v>20.870325000000001</v>
      </c>
      <c r="S656" s="80">
        <v>0</v>
      </c>
      <c r="T656" s="81">
        <v>0</v>
      </c>
      <c r="U656" s="81">
        <v>0</v>
      </c>
      <c r="V656" s="84">
        <v>0</v>
      </c>
      <c r="W656" s="85">
        <v>0</v>
      </c>
      <c r="X656" s="62"/>
      <c r="Y656" s="9"/>
      <c r="Z656" s="9"/>
    </row>
    <row r="657" spans="7:26" x14ac:dyDescent="0.3">
      <c r="G657" s="77"/>
      <c r="H657" s="62">
        <v>6</v>
      </c>
      <c r="I657" s="62" t="s">
        <v>76</v>
      </c>
      <c r="J657" s="78">
        <v>820</v>
      </c>
      <c r="K657" s="79">
        <v>1</v>
      </c>
      <c r="L657" s="80">
        <v>0</v>
      </c>
      <c r="M657" s="81">
        <v>0</v>
      </c>
      <c r="N657" s="80">
        <v>119259</v>
      </c>
      <c r="O657" s="80"/>
      <c r="P657" s="81">
        <v>119259</v>
      </c>
      <c r="Q657" s="82">
        <v>0</v>
      </c>
      <c r="R657" s="83">
        <v>0</v>
      </c>
      <c r="S657" s="80">
        <v>0</v>
      </c>
      <c r="T657" s="81">
        <v>0</v>
      </c>
      <c r="U657" s="81">
        <v>0</v>
      </c>
      <c r="V657" s="84">
        <v>0</v>
      </c>
      <c r="W657" s="85">
        <v>0</v>
      </c>
      <c r="X657" s="62"/>
      <c r="Y657" s="9"/>
      <c r="Z657" s="9"/>
    </row>
    <row r="658" spans="7:26" x14ac:dyDescent="0.3">
      <c r="G658" s="77"/>
      <c r="H658" s="62">
        <v>7</v>
      </c>
      <c r="I658" s="62" t="s">
        <v>9</v>
      </c>
      <c r="J658" s="78">
        <v>820</v>
      </c>
      <c r="K658" s="79">
        <v>1</v>
      </c>
      <c r="L658" s="80">
        <v>0</v>
      </c>
      <c r="M658" s="81">
        <v>0</v>
      </c>
      <c r="N658" s="80">
        <v>119259</v>
      </c>
      <c r="O658" s="80"/>
      <c r="P658" s="81">
        <v>119259</v>
      </c>
      <c r="Q658" s="82">
        <v>1.1900000000000001E-4</v>
      </c>
      <c r="R658" s="83">
        <v>14.191821000000001</v>
      </c>
      <c r="S658" s="80">
        <v>0</v>
      </c>
      <c r="T658" s="81">
        <v>0</v>
      </c>
      <c r="U658" s="81">
        <v>0</v>
      </c>
      <c r="V658" s="84">
        <v>1.27E-4</v>
      </c>
      <c r="W658" s="85">
        <v>0</v>
      </c>
      <c r="X658" s="62"/>
      <c r="Y658" s="9"/>
      <c r="Z658" s="9"/>
    </row>
    <row r="659" spans="7:26" x14ac:dyDescent="0.3">
      <c r="G659" s="77"/>
      <c r="H659" s="62">
        <v>8</v>
      </c>
      <c r="I659" s="62" t="s">
        <v>23</v>
      </c>
      <c r="J659" s="78">
        <v>820</v>
      </c>
      <c r="K659" s="79">
        <v>1</v>
      </c>
      <c r="L659" s="80">
        <v>0</v>
      </c>
      <c r="M659" s="81">
        <v>0</v>
      </c>
      <c r="N659" s="80">
        <v>119259</v>
      </c>
      <c r="O659" s="80"/>
      <c r="P659" s="81">
        <v>119259</v>
      </c>
      <c r="Q659" s="82">
        <v>1.74E-4</v>
      </c>
      <c r="R659" s="83">
        <v>20.751066000000002</v>
      </c>
      <c r="S659" s="80">
        <v>0</v>
      </c>
      <c r="T659" s="81">
        <v>0</v>
      </c>
      <c r="U659" s="81">
        <v>0</v>
      </c>
      <c r="V659" s="84">
        <v>1.8699999999999999E-4</v>
      </c>
      <c r="W659" s="85">
        <v>0</v>
      </c>
      <c r="X659" s="62"/>
      <c r="Y659" s="9"/>
      <c r="Z659" s="9"/>
    </row>
    <row r="660" spans="7:26" x14ac:dyDescent="0.3">
      <c r="G660" s="77"/>
      <c r="H660" s="62">
        <v>9</v>
      </c>
      <c r="I660" s="62" t="s">
        <v>0</v>
      </c>
      <c r="J660" s="78">
        <v>820</v>
      </c>
      <c r="K660" s="79">
        <v>1</v>
      </c>
      <c r="L660" s="80">
        <v>0</v>
      </c>
      <c r="M660" s="81">
        <v>0</v>
      </c>
      <c r="N660" s="80">
        <v>119259</v>
      </c>
      <c r="O660" s="80"/>
      <c r="P660" s="81">
        <v>119259</v>
      </c>
      <c r="Q660" s="82">
        <v>2.4800000000000001E-4</v>
      </c>
      <c r="R660" s="83">
        <v>29.576232000000001</v>
      </c>
      <c r="S660" s="80">
        <v>0</v>
      </c>
      <c r="T660" s="81">
        <v>0</v>
      </c>
      <c r="U660" s="81">
        <v>0</v>
      </c>
      <c r="V660" s="84">
        <v>2.6600000000000001E-4</v>
      </c>
      <c r="W660" s="85">
        <v>0</v>
      </c>
      <c r="X660" s="62"/>
      <c r="Y660" s="9"/>
      <c r="Z660" s="9"/>
    </row>
    <row r="661" spans="7:26" x14ac:dyDescent="0.3">
      <c r="G661" s="77"/>
      <c r="H661" s="62">
        <v>29</v>
      </c>
      <c r="I661" s="62" t="s">
        <v>24</v>
      </c>
      <c r="J661" s="78">
        <v>820</v>
      </c>
      <c r="K661" s="79">
        <v>1</v>
      </c>
      <c r="L661" s="80">
        <v>0</v>
      </c>
      <c r="M661" s="81">
        <v>0</v>
      </c>
      <c r="N661" s="80">
        <v>119259</v>
      </c>
      <c r="O661" s="80"/>
      <c r="P661" s="81">
        <v>119259</v>
      </c>
      <c r="Q661" s="82">
        <v>3.1029999999999999E-3</v>
      </c>
      <c r="R661" s="83">
        <v>370.060677</v>
      </c>
      <c r="S661" s="80">
        <v>0</v>
      </c>
      <c r="T661" s="81">
        <v>0</v>
      </c>
      <c r="U661" s="81">
        <v>0</v>
      </c>
      <c r="V661" s="84">
        <v>3.1029999999999999E-3</v>
      </c>
      <c r="W661" s="85">
        <v>0</v>
      </c>
      <c r="X661" s="62"/>
      <c r="Y661" s="9"/>
      <c r="Z661" s="9"/>
    </row>
    <row r="662" spans="7:26" x14ac:dyDescent="0.3">
      <c r="G662" s="77"/>
      <c r="H662" s="62">
        <v>38</v>
      </c>
      <c r="I662" s="62" t="s">
        <v>12</v>
      </c>
      <c r="J662" s="78">
        <v>820</v>
      </c>
      <c r="K662" s="79">
        <v>1</v>
      </c>
      <c r="L662" s="80">
        <v>0</v>
      </c>
      <c r="M662" s="81">
        <v>0</v>
      </c>
      <c r="N662" s="80">
        <v>119259</v>
      </c>
      <c r="O662" s="80"/>
      <c r="P662" s="81">
        <v>119259</v>
      </c>
      <c r="Q662" s="82">
        <v>9.5000000000000005E-5</v>
      </c>
      <c r="R662" s="83">
        <v>11.329605000000001</v>
      </c>
      <c r="S662" s="80">
        <v>0</v>
      </c>
      <c r="T662" s="81">
        <v>0</v>
      </c>
      <c r="U662" s="81">
        <v>0</v>
      </c>
      <c r="V662" s="84">
        <v>7.8999999999999996E-5</v>
      </c>
      <c r="W662" s="85">
        <v>0</v>
      </c>
      <c r="X662" s="62"/>
      <c r="Y662" s="9"/>
      <c r="Z662" s="9"/>
    </row>
    <row r="663" spans="7:26" x14ac:dyDescent="0.3">
      <c r="G663" s="77"/>
      <c r="H663" s="62">
        <v>55</v>
      </c>
      <c r="I663" s="62" t="s">
        <v>26</v>
      </c>
      <c r="J663" s="78">
        <v>820</v>
      </c>
      <c r="K663" s="79">
        <v>1</v>
      </c>
      <c r="L663" s="80">
        <v>0</v>
      </c>
      <c r="M663" s="81">
        <v>0</v>
      </c>
      <c r="N663" s="80">
        <v>119259</v>
      </c>
      <c r="O663" s="80"/>
      <c r="P663" s="81">
        <v>119259</v>
      </c>
      <c r="Q663" s="82">
        <v>1.4799999999999999E-4</v>
      </c>
      <c r="R663" s="83">
        <v>17.650331999999999</v>
      </c>
      <c r="S663" s="80">
        <v>0</v>
      </c>
      <c r="T663" s="81">
        <v>0</v>
      </c>
      <c r="U663" s="81">
        <v>0</v>
      </c>
      <c r="V663" s="84">
        <v>1.5699999999999999E-4</v>
      </c>
      <c r="W663" s="85">
        <v>0</v>
      </c>
      <c r="X663" s="62"/>
      <c r="Y663" s="9"/>
      <c r="Z663" s="9"/>
    </row>
    <row r="664" spans="7:26" x14ac:dyDescent="0.3">
      <c r="G664" s="77"/>
      <c r="H664" s="62">
        <v>71</v>
      </c>
      <c r="I664" s="62" t="s">
        <v>18</v>
      </c>
      <c r="J664" s="78">
        <v>820</v>
      </c>
      <c r="K664" s="79">
        <v>0</v>
      </c>
      <c r="L664" s="80">
        <v>0</v>
      </c>
      <c r="M664" s="81">
        <v>0</v>
      </c>
      <c r="N664" s="80">
        <v>119259</v>
      </c>
      <c r="O664" s="80"/>
      <c r="P664" s="81">
        <v>0</v>
      </c>
      <c r="Q664" s="82">
        <v>1.0000000000000001E-5</v>
      </c>
      <c r="R664" s="83">
        <v>0</v>
      </c>
      <c r="S664" s="80">
        <v>0</v>
      </c>
      <c r="T664" s="81">
        <v>0</v>
      </c>
      <c r="U664" s="81">
        <v>0</v>
      </c>
      <c r="V664" s="84">
        <v>1.1E-5</v>
      </c>
      <c r="W664" s="85">
        <v>0</v>
      </c>
      <c r="X664" s="62"/>
      <c r="Y664" s="9"/>
      <c r="Z664" s="9"/>
    </row>
    <row r="665" spans="7:26" x14ac:dyDescent="0.3">
      <c r="G665" s="77"/>
      <c r="H665" s="62">
        <v>72</v>
      </c>
      <c r="I665" s="62" t="s">
        <v>28</v>
      </c>
      <c r="J665" s="78">
        <v>820</v>
      </c>
      <c r="K665" s="79">
        <v>0</v>
      </c>
      <c r="L665" s="80">
        <v>0</v>
      </c>
      <c r="M665" s="81">
        <v>0</v>
      </c>
      <c r="N665" s="80">
        <v>119259</v>
      </c>
      <c r="O665" s="80"/>
      <c r="P665" s="81">
        <v>0</v>
      </c>
      <c r="Q665" s="82">
        <v>2.9999999999999997E-4</v>
      </c>
      <c r="R665" s="83">
        <v>0</v>
      </c>
      <c r="S665" s="80">
        <v>0</v>
      </c>
      <c r="T665" s="81">
        <v>0</v>
      </c>
      <c r="U665" s="81">
        <v>0</v>
      </c>
      <c r="V665" s="84">
        <v>3.1799999999999998E-4</v>
      </c>
      <c r="W665" s="85">
        <v>0</v>
      </c>
      <c r="X665" s="62"/>
      <c r="Y665" s="9"/>
      <c r="Z665" s="9"/>
    </row>
    <row r="666" spans="7:26" x14ac:dyDescent="0.3">
      <c r="G666" s="77"/>
      <c r="H666" s="62">
        <v>99</v>
      </c>
      <c r="I666" s="62" t="s">
        <v>109</v>
      </c>
      <c r="J666" s="78">
        <v>820</v>
      </c>
      <c r="K666" s="79">
        <v>1</v>
      </c>
      <c r="L666" s="80">
        <v>0</v>
      </c>
      <c r="M666" s="81">
        <v>0</v>
      </c>
      <c r="N666" s="80">
        <v>119259</v>
      </c>
      <c r="O666" s="80"/>
      <c r="P666" s="81">
        <v>119259</v>
      </c>
      <c r="Q666" s="82">
        <v>0</v>
      </c>
      <c r="R666" s="83">
        <v>0</v>
      </c>
      <c r="S666" s="80">
        <v>0</v>
      </c>
      <c r="T666" s="81">
        <v>0</v>
      </c>
      <c r="U666" s="81">
        <v>0</v>
      </c>
      <c r="V666" s="84">
        <v>0</v>
      </c>
      <c r="W666" s="85">
        <v>0</v>
      </c>
      <c r="X666" s="62"/>
      <c r="Y666" s="9"/>
      <c r="Z666" s="9"/>
    </row>
    <row r="667" spans="7:26" x14ac:dyDescent="0.3">
      <c r="G667" s="77"/>
      <c r="H667" s="62">
        <v>117</v>
      </c>
      <c r="I667" s="62" t="s">
        <v>21</v>
      </c>
      <c r="J667" s="78">
        <v>820</v>
      </c>
      <c r="K667" s="79">
        <v>1</v>
      </c>
      <c r="L667" s="80">
        <v>0</v>
      </c>
      <c r="M667" s="81">
        <v>0</v>
      </c>
      <c r="N667" s="80">
        <v>119259</v>
      </c>
      <c r="O667" s="80"/>
      <c r="P667" s="81">
        <v>119259</v>
      </c>
      <c r="Q667" s="82">
        <v>2.5700000000000001E-4</v>
      </c>
      <c r="R667" s="83">
        <v>30.649563000000001</v>
      </c>
      <c r="S667" s="80">
        <v>0</v>
      </c>
      <c r="T667" s="81">
        <v>0</v>
      </c>
      <c r="U667" s="81">
        <v>0</v>
      </c>
      <c r="V667" s="84">
        <v>2.7300000000000002E-4</v>
      </c>
      <c r="W667" s="85">
        <v>0</v>
      </c>
      <c r="X667" s="62"/>
      <c r="Y667" s="9"/>
      <c r="Z667" s="9"/>
    </row>
    <row r="668" spans="7:26" x14ac:dyDescent="0.3">
      <c r="G668" s="77"/>
      <c r="H668" s="62">
        <v>122</v>
      </c>
      <c r="I668" s="62" t="s">
        <v>96</v>
      </c>
      <c r="J668" s="78">
        <v>820</v>
      </c>
      <c r="K668" s="79">
        <v>1</v>
      </c>
      <c r="L668" s="80">
        <v>0</v>
      </c>
      <c r="M668" s="81">
        <v>0</v>
      </c>
      <c r="N668" s="80">
        <v>119259</v>
      </c>
      <c r="O668" s="80"/>
      <c r="P668" s="81">
        <v>119259</v>
      </c>
      <c r="Q668" s="82">
        <v>0</v>
      </c>
      <c r="R668" s="83">
        <v>0</v>
      </c>
      <c r="S668" s="80">
        <v>0</v>
      </c>
      <c r="T668" s="81">
        <v>0</v>
      </c>
      <c r="U668" s="81">
        <v>0</v>
      </c>
      <c r="V668" s="84">
        <v>0</v>
      </c>
      <c r="W668" s="85">
        <v>0</v>
      </c>
      <c r="X668" s="62"/>
      <c r="Y668" s="9"/>
      <c r="Z668" s="9"/>
    </row>
    <row r="669" spans="7:26" ht="15" thickBot="1" x14ac:dyDescent="0.35">
      <c r="G669" s="86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8"/>
      <c r="X669" s="62"/>
      <c r="Y669" s="9"/>
      <c r="Z669" s="9"/>
    </row>
    <row r="670" spans="7:26" x14ac:dyDescent="0.3">
      <c r="G670" s="62">
        <v>99</v>
      </c>
      <c r="H670" s="62" t="s">
        <v>109</v>
      </c>
      <c r="I670" s="62"/>
      <c r="J670" s="78"/>
      <c r="K670" s="79"/>
      <c r="L670" s="81"/>
      <c r="M670" s="81"/>
      <c r="N670" s="81"/>
      <c r="O670" s="81"/>
      <c r="P670" s="81"/>
      <c r="Q670" s="84"/>
      <c r="R670" s="83">
        <v>140714.73447300002</v>
      </c>
      <c r="S670" s="81"/>
      <c r="T670" s="81"/>
      <c r="U670" s="81"/>
      <c r="V670" s="84"/>
      <c r="W670" s="83">
        <v>104215.466961</v>
      </c>
      <c r="X670" s="89">
        <v>244930.20143400002</v>
      </c>
      <c r="Y670" s="9"/>
      <c r="Z670" s="9"/>
    </row>
    <row r="671" spans="7:26" x14ac:dyDescent="0.3">
      <c r="G671" s="62"/>
      <c r="H671" s="62"/>
      <c r="I671" s="62"/>
      <c r="J671" s="78"/>
      <c r="K671" s="79"/>
      <c r="L671" s="81"/>
      <c r="M671" s="81"/>
      <c r="N671" s="81"/>
      <c r="O671" s="81"/>
      <c r="P671" s="81"/>
      <c r="Q671" s="84"/>
      <c r="R671" s="83"/>
      <c r="S671" s="81"/>
      <c r="T671" s="81"/>
      <c r="U671" s="81"/>
      <c r="V671" s="84"/>
      <c r="W671" s="83"/>
      <c r="X671" s="62"/>
      <c r="Y671" s="9"/>
      <c r="Z671" s="9"/>
    </row>
    <row r="672" spans="7:26" ht="15" thickBot="1" x14ac:dyDescent="0.35">
      <c r="G672" s="62"/>
      <c r="H672" s="62"/>
      <c r="I672" s="62"/>
      <c r="J672" s="63" t="s">
        <v>59</v>
      </c>
      <c r="K672" s="64" t="s">
        <v>60</v>
      </c>
      <c r="L672" s="65" t="s">
        <v>61</v>
      </c>
      <c r="M672" s="65" t="s">
        <v>186</v>
      </c>
      <c r="N672" s="65" t="s">
        <v>62</v>
      </c>
      <c r="O672" s="65" t="s">
        <v>187</v>
      </c>
      <c r="P672" s="65" t="s">
        <v>63</v>
      </c>
      <c r="Q672" s="66" t="s">
        <v>64</v>
      </c>
      <c r="R672" s="67" t="s">
        <v>65</v>
      </c>
      <c r="S672" s="65" t="s">
        <v>66</v>
      </c>
      <c r="T672" s="65" t="s">
        <v>67</v>
      </c>
      <c r="U672" s="65" t="s">
        <v>68</v>
      </c>
      <c r="V672" s="66" t="s">
        <v>69</v>
      </c>
      <c r="W672" s="67" t="s">
        <v>70</v>
      </c>
      <c r="X672" s="62"/>
      <c r="Y672" s="9"/>
      <c r="Z672" s="9"/>
    </row>
    <row r="673" spans="7:26" ht="15.6" x14ac:dyDescent="0.3">
      <c r="G673" s="68">
        <v>106</v>
      </c>
      <c r="H673" s="69" t="s">
        <v>110</v>
      </c>
      <c r="I673" s="70"/>
      <c r="J673" s="71"/>
      <c r="K673" s="72"/>
      <c r="L673" s="73"/>
      <c r="M673" s="73"/>
      <c r="N673" s="73"/>
      <c r="O673" s="73"/>
      <c r="P673" s="73"/>
      <c r="Q673" s="74"/>
      <c r="R673" s="75"/>
      <c r="S673" s="73"/>
      <c r="T673" s="73"/>
      <c r="U673" s="73"/>
      <c r="V673" s="74"/>
      <c r="W673" s="76"/>
      <c r="X673" s="62"/>
      <c r="Y673" s="9"/>
      <c r="Z673" s="9"/>
    </row>
    <row r="674" spans="7:26" x14ac:dyDescent="0.3">
      <c r="G674" s="77"/>
      <c r="H674" s="62">
        <v>1</v>
      </c>
      <c r="I674" s="62" t="s">
        <v>11</v>
      </c>
      <c r="J674" s="78">
        <v>390</v>
      </c>
      <c r="K674" s="95">
        <v>0.71899999999999997</v>
      </c>
      <c r="L674" s="80">
        <v>31751484</v>
      </c>
      <c r="M674" s="81">
        <v>10301587</v>
      </c>
      <c r="N674" s="80">
        <v>103660</v>
      </c>
      <c r="O674" s="80"/>
      <c r="P674" s="81">
        <v>15497007.482999999</v>
      </c>
      <c r="Q674" s="82">
        <v>2.2769999999999999E-3</v>
      </c>
      <c r="R674" s="83">
        <v>35286.686038790998</v>
      </c>
      <c r="S674" s="80">
        <v>990522</v>
      </c>
      <c r="T674" s="81">
        <v>143991</v>
      </c>
      <c r="U674" s="81">
        <v>608655.78899999999</v>
      </c>
      <c r="V674" s="84">
        <v>1.91E-3</v>
      </c>
      <c r="W674" s="85">
        <v>1162.5325569900001</v>
      </c>
      <c r="X674" s="62"/>
      <c r="Y674" s="9"/>
      <c r="Z674" s="9"/>
    </row>
    <row r="675" spans="7:26" x14ac:dyDescent="0.3">
      <c r="G675" s="77"/>
      <c r="H675" s="62">
        <v>2</v>
      </c>
      <c r="I675" s="62" t="s">
        <v>27</v>
      </c>
      <c r="J675" s="78">
        <v>390</v>
      </c>
      <c r="K675" s="95">
        <v>0.71899999999999997</v>
      </c>
      <c r="L675" s="80">
        <v>31751484</v>
      </c>
      <c r="M675" s="81">
        <v>10301587</v>
      </c>
      <c r="N675" s="80">
        <v>103660</v>
      </c>
      <c r="O675" s="80"/>
      <c r="P675" s="81">
        <v>15497007.482999999</v>
      </c>
      <c r="Q675" s="82">
        <v>2.6200000000000003E-4</v>
      </c>
      <c r="R675" s="83">
        <v>4060.2159605460001</v>
      </c>
      <c r="S675" s="80">
        <v>990522</v>
      </c>
      <c r="T675" s="81">
        <v>143991</v>
      </c>
      <c r="U675" s="81">
        <v>608655.78899999999</v>
      </c>
      <c r="V675" s="84">
        <v>2.6899999999999998E-4</v>
      </c>
      <c r="W675" s="85">
        <v>163.72840724099999</v>
      </c>
      <c r="X675" s="62"/>
      <c r="Y675" s="9"/>
      <c r="Z675" s="9"/>
    </row>
    <row r="676" spans="7:26" x14ac:dyDescent="0.3">
      <c r="G676" s="77"/>
      <c r="H676" s="62">
        <v>3</v>
      </c>
      <c r="I676" s="62" t="s">
        <v>20</v>
      </c>
      <c r="J676" s="78">
        <v>390</v>
      </c>
      <c r="K676" s="95">
        <v>0.71899999999999997</v>
      </c>
      <c r="L676" s="80">
        <v>31751484</v>
      </c>
      <c r="M676" s="81">
        <v>10301587</v>
      </c>
      <c r="N676" s="80">
        <v>103660</v>
      </c>
      <c r="O676" s="80"/>
      <c r="P676" s="81">
        <v>15497007.482999999</v>
      </c>
      <c r="Q676" s="82">
        <v>5.7799999999999995E-4</v>
      </c>
      <c r="R676" s="83">
        <v>8957.2703251739986</v>
      </c>
      <c r="S676" s="80">
        <v>990522</v>
      </c>
      <c r="T676" s="81">
        <v>143991</v>
      </c>
      <c r="U676" s="81">
        <v>608655.78899999999</v>
      </c>
      <c r="V676" s="84">
        <v>5.9699999999999998E-4</v>
      </c>
      <c r="W676" s="85">
        <v>363.36750603299998</v>
      </c>
      <c r="X676" s="62"/>
      <c r="Y676" s="9"/>
      <c r="Z676" s="9"/>
    </row>
    <row r="677" spans="7:26" x14ac:dyDescent="0.3">
      <c r="G677" s="77"/>
      <c r="H677" s="62">
        <v>4</v>
      </c>
      <c r="I677" s="62" t="s">
        <v>10</v>
      </c>
      <c r="J677" s="78">
        <v>390</v>
      </c>
      <c r="K677" s="95">
        <v>0.71899999999999997</v>
      </c>
      <c r="L677" s="80">
        <v>31751484</v>
      </c>
      <c r="M677" s="81">
        <v>10301587</v>
      </c>
      <c r="N677" s="80">
        <v>103660</v>
      </c>
      <c r="O677" s="80"/>
      <c r="P677" s="81">
        <v>15497007.482999999</v>
      </c>
      <c r="Q677" s="82">
        <v>8.5789999999999998E-3</v>
      </c>
      <c r="R677" s="83">
        <v>132948.82719665699</v>
      </c>
      <c r="S677" s="80">
        <v>990522</v>
      </c>
      <c r="T677" s="81">
        <v>143991</v>
      </c>
      <c r="U677" s="81">
        <v>608655.78899999999</v>
      </c>
      <c r="V677" s="84">
        <v>9.2750000000000003E-3</v>
      </c>
      <c r="W677" s="85">
        <v>5645.2824429749999</v>
      </c>
      <c r="X677" s="62"/>
      <c r="Y677" s="9"/>
      <c r="Z677" s="9"/>
    </row>
    <row r="678" spans="7:26" x14ac:dyDescent="0.3">
      <c r="G678" s="77"/>
      <c r="H678" s="62">
        <v>136</v>
      </c>
      <c r="I678" s="62" t="s">
        <v>159</v>
      </c>
      <c r="J678" s="78">
        <v>390</v>
      </c>
      <c r="K678" s="95">
        <v>0.71899999999999997</v>
      </c>
      <c r="L678" s="80">
        <v>31751484</v>
      </c>
      <c r="M678" s="81">
        <v>10301587</v>
      </c>
      <c r="N678" s="80">
        <v>103660</v>
      </c>
      <c r="O678" s="80"/>
      <c r="P678" s="81">
        <v>15497007.482999999</v>
      </c>
      <c r="Q678" s="82">
        <v>1.75E-4</v>
      </c>
      <c r="R678" s="83">
        <v>2711.976309525</v>
      </c>
      <c r="S678" s="80">
        <v>990522</v>
      </c>
      <c r="T678" s="81">
        <v>143991</v>
      </c>
      <c r="U678" s="81">
        <v>608655.78899999999</v>
      </c>
      <c r="V678" s="84">
        <v>0</v>
      </c>
      <c r="W678" s="85">
        <v>0</v>
      </c>
      <c r="X678" s="62"/>
      <c r="Y678" s="9"/>
      <c r="Z678" s="9"/>
    </row>
    <row r="679" spans="7:26" x14ac:dyDescent="0.3">
      <c r="G679" s="77"/>
      <c r="H679" s="62">
        <v>6</v>
      </c>
      <c r="I679" s="62" t="s">
        <v>76</v>
      </c>
      <c r="J679" s="78">
        <v>390</v>
      </c>
      <c r="K679" s="95">
        <v>0.71899999999999997</v>
      </c>
      <c r="L679" s="80">
        <v>31751484</v>
      </c>
      <c r="M679" s="81">
        <v>10301587</v>
      </c>
      <c r="N679" s="80">
        <v>103660</v>
      </c>
      <c r="O679" s="80"/>
      <c r="P679" s="81">
        <v>15497007.482999999</v>
      </c>
      <c r="Q679" s="82">
        <v>0</v>
      </c>
      <c r="R679" s="83">
        <v>0</v>
      </c>
      <c r="S679" s="80">
        <v>990522</v>
      </c>
      <c r="T679" s="81">
        <v>143991</v>
      </c>
      <c r="U679" s="81">
        <v>608655.78899999999</v>
      </c>
      <c r="V679" s="84">
        <v>0</v>
      </c>
      <c r="W679" s="85">
        <v>0</v>
      </c>
      <c r="X679" s="62"/>
      <c r="Y679" s="9"/>
      <c r="Z679" s="9"/>
    </row>
    <row r="680" spans="7:26" x14ac:dyDescent="0.3">
      <c r="G680" s="77"/>
      <c r="H680" s="62">
        <v>7</v>
      </c>
      <c r="I680" s="62" t="s">
        <v>9</v>
      </c>
      <c r="J680" s="78">
        <v>390</v>
      </c>
      <c r="K680" s="95">
        <v>0.71899999999999997</v>
      </c>
      <c r="L680" s="80">
        <v>31751484</v>
      </c>
      <c r="M680" s="81">
        <v>10301587</v>
      </c>
      <c r="N680" s="80">
        <v>103660</v>
      </c>
      <c r="O680" s="80"/>
      <c r="P680" s="81">
        <v>15497007.482999999</v>
      </c>
      <c r="Q680" s="82">
        <v>1.1900000000000001E-4</v>
      </c>
      <c r="R680" s="83">
        <v>1844.143890477</v>
      </c>
      <c r="S680" s="80">
        <v>990522</v>
      </c>
      <c r="T680" s="81">
        <v>143991</v>
      </c>
      <c r="U680" s="81">
        <v>608655.78899999999</v>
      </c>
      <c r="V680" s="84">
        <v>1.27E-4</v>
      </c>
      <c r="W680" s="85">
        <v>77.299285202999997</v>
      </c>
      <c r="X680" s="62"/>
      <c r="Y680" s="9"/>
      <c r="Z680" s="9"/>
    </row>
    <row r="681" spans="7:26" x14ac:dyDescent="0.3">
      <c r="G681" s="77"/>
      <c r="H681" s="62">
        <v>8</v>
      </c>
      <c r="I681" s="62" t="s">
        <v>23</v>
      </c>
      <c r="J681" s="78">
        <v>390</v>
      </c>
      <c r="K681" s="95">
        <v>0.71899999999999997</v>
      </c>
      <c r="L681" s="80">
        <v>31751484</v>
      </c>
      <c r="M681" s="81">
        <v>10301587</v>
      </c>
      <c r="N681" s="80">
        <v>103660</v>
      </c>
      <c r="O681" s="80"/>
      <c r="P681" s="81">
        <v>15497007.482999999</v>
      </c>
      <c r="Q681" s="82">
        <v>1.74E-4</v>
      </c>
      <c r="R681" s="83">
        <v>2696.4793020419997</v>
      </c>
      <c r="S681" s="80">
        <v>990522</v>
      </c>
      <c r="T681" s="81">
        <v>143991</v>
      </c>
      <c r="U681" s="81">
        <v>608655.78899999999</v>
      </c>
      <c r="V681" s="84">
        <v>1.8699999999999999E-4</v>
      </c>
      <c r="W681" s="85">
        <v>113.81863254299999</v>
      </c>
      <c r="X681" s="62"/>
      <c r="Y681" s="9"/>
      <c r="Z681" s="9"/>
    </row>
    <row r="682" spans="7:26" x14ac:dyDescent="0.3">
      <c r="G682" s="77"/>
      <c r="H682" s="62">
        <v>9</v>
      </c>
      <c r="I682" s="62" t="s">
        <v>0</v>
      </c>
      <c r="J682" s="78">
        <v>390</v>
      </c>
      <c r="K682" s="95">
        <v>0.71899999999999997</v>
      </c>
      <c r="L682" s="80">
        <v>31751484</v>
      </c>
      <c r="M682" s="81">
        <v>10301587</v>
      </c>
      <c r="N682" s="80">
        <v>103660</v>
      </c>
      <c r="O682" s="80"/>
      <c r="P682" s="81">
        <v>15497007.482999999</v>
      </c>
      <c r="Q682" s="82">
        <v>2.4800000000000001E-4</v>
      </c>
      <c r="R682" s="83">
        <v>3843.2578557839997</v>
      </c>
      <c r="S682" s="80">
        <v>990522</v>
      </c>
      <c r="T682" s="81">
        <v>143991</v>
      </c>
      <c r="U682" s="81">
        <v>608655.78899999999</v>
      </c>
      <c r="V682" s="84">
        <v>2.6600000000000001E-4</v>
      </c>
      <c r="W682" s="85">
        <v>161.90243987400001</v>
      </c>
      <c r="X682" s="62"/>
      <c r="Y682" s="9"/>
      <c r="Z682" s="9"/>
    </row>
    <row r="683" spans="7:26" x14ac:dyDescent="0.3">
      <c r="G683" s="77"/>
      <c r="H683" s="62">
        <v>17</v>
      </c>
      <c r="I683" s="62" t="s">
        <v>16</v>
      </c>
      <c r="J683" s="78">
        <v>390</v>
      </c>
      <c r="K683" s="95">
        <v>0.71899999999999997</v>
      </c>
      <c r="L683" s="80">
        <v>31751484</v>
      </c>
      <c r="M683" s="81">
        <v>10301587</v>
      </c>
      <c r="N683" s="80">
        <v>103660</v>
      </c>
      <c r="O683" s="80"/>
      <c r="P683" s="81">
        <v>15497007.482999999</v>
      </c>
      <c r="Q683" s="82">
        <v>7.0899999999999999E-4</v>
      </c>
      <c r="R683" s="83">
        <v>10987.378305446999</v>
      </c>
      <c r="S683" s="80">
        <v>990522</v>
      </c>
      <c r="T683" s="81">
        <v>143991</v>
      </c>
      <c r="U683" s="81">
        <v>608655.78899999999</v>
      </c>
      <c r="V683" s="84">
        <v>7.5799999999999999E-4</v>
      </c>
      <c r="W683" s="85">
        <v>461.36108806199996</v>
      </c>
      <c r="X683" s="62"/>
      <c r="Y683" s="9"/>
      <c r="Z683" s="9"/>
    </row>
    <row r="684" spans="7:26" x14ac:dyDescent="0.3">
      <c r="G684" s="77"/>
      <c r="H684" s="62">
        <v>29</v>
      </c>
      <c r="I684" s="62" t="s">
        <v>24</v>
      </c>
      <c r="J684" s="78">
        <v>390</v>
      </c>
      <c r="K684" s="95">
        <v>0.71899999999999997</v>
      </c>
      <c r="L684" s="80">
        <v>31751484</v>
      </c>
      <c r="M684" s="81">
        <v>10301587</v>
      </c>
      <c r="N684" s="80">
        <v>103660</v>
      </c>
      <c r="O684" s="80"/>
      <c r="P684" s="81">
        <v>15497007.482999999</v>
      </c>
      <c r="Q684" s="82">
        <v>3.1029999999999999E-3</v>
      </c>
      <c r="R684" s="83">
        <v>48087.214219748996</v>
      </c>
      <c r="S684" s="80">
        <v>990522</v>
      </c>
      <c r="T684" s="81">
        <v>143991</v>
      </c>
      <c r="U684" s="81">
        <v>608655.78899999999</v>
      </c>
      <c r="V684" s="84">
        <v>3.1029999999999999E-3</v>
      </c>
      <c r="W684" s="85">
        <v>1888.6589132669999</v>
      </c>
      <c r="X684" s="62"/>
      <c r="Y684" s="9"/>
      <c r="Z684" s="9"/>
    </row>
    <row r="685" spans="7:26" x14ac:dyDescent="0.3">
      <c r="G685" s="77"/>
      <c r="H685" s="62">
        <v>38</v>
      </c>
      <c r="I685" s="62" t="s">
        <v>12</v>
      </c>
      <c r="J685" s="78">
        <v>390</v>
      </c>
      <c r="K685" s="95">
        <v>0.71899999999999997</v>
      </c>
      <c r="L685" s="80">
        <v>31751484</v>
      </c>
      <c r="M685" s="81">
        <v>10301587</v>
      </c>
      <c r="N685" s="80">
        <v>103660</v>
      </c>
      <c r="O685" s="80"/>
      <c r="P685" s="81">
        <v>15497007.482999999</v>
      </c>
      <c r="Q685" s="82">
        <v>9.5000000000000005E-5</v>
      </c>
      <c r="R685" s="83">
        <v>1472.2157108849999</v>
      </c>
      <c r="S685" s="80">
        <v>990522</v>
      </c>
      <c r="T685" s="81">
        <v>143991</v>
      </c>
      <c r="U685" s="81">
        <v>608655.78899999999</v>
      </c>
      <c r="V685" s="84">
        <v>7.8999999999999996E-5</v>
      </c>
      <c r="W685" s="85">
        <v>48.083807330999996</v>
      </c>
      <c r="X685" s="62"/>
      <c r="Y685" s="9"/>
      <c r="Z685" s="9"/>
    </row>
    <row r="686" spans="7:26" x14ac:dyDescent="0.3">
      <c r="G686" s="77"/>
      <c r="H686" s="62">
        <v>55</v>
      </c>
      <c r="I686" s="62" t="s">
        <v>26</v>
      </c>
      <c r="J686" s="78">
        <v>390</v>
      </c>
      <c r="K686" s="95">
        <v>0.71899999999999997</v>
      </c>
      <c r="L686" s="80">
        <v>31751484</v>
      </c>
      <c r="M686" s="81">
        <v>10301587</v>
      </c>
      <c r="N686" s="80">
        <v>103660</v>
      </c>
      <c r="O686" s="80"/>
      <c r="P686" s="81">
        <v>15497007.482999999</v>
      </c>
      <c r="Q686" s="82">
        <v>1.4799999999999999E-4</v>
      </c>
      <c r="R686" s="83">
        <v>2293.557107484</v>
      </c>
      <c r="S686" s="80">
        <v>990522</v>
      </c>
      <c r="T686" s="81">
        <v>143991</v>
      </c>
      <c r="U686" s="81">
        <v>608655.78899999999</v>
      </c>
      <c r="V686" s="84">
        <v>1.5699999999999999E-4</v>
      </c>
      <c r="W686" s="85">
        <v>95.558958872999995</v>
      </c>
      <c r="X686" s="62"/>
      <c r="Y686" s="9"/>
      <c r="Z686" s="9"/>
    </row>
    <row r="687" spans="7:26" x14ac:dyDescent="0.3">
      <c r="G687" s="77"/>
      <c r="H687" s="62">
        <v>71</v>
      </c>
      <c r="I687" s="62" t="s">
        <v>18</v>
      </c>
      <c r="J687" s="78">
        <v>390</v>
      </c>
      <c r="K687" s="95">
        <v>0</v>
      </c>
      <c r="L687" s="80">
        <v>31751484</v>
      </c>
      <c r="M687" s="81">
        <v>10301587</v>
      </c>
      <c r="N687" s="80">
        <v>103660</v>
      </c>
      <c r="O687" s="80"/>
      <c r="P687" s="81">
        <v>0</v>
      </c>
      <c r="Q687" s="82">
        <v>1.0000000000000001E-5</v>
      </c>
      <c r="R687" s="83">
        <v>0</v>
      </c>
      <c r="S687" s="80">
        <v>990522</v>
      </c>
      <c r="T687" s="81">
        <v>143991</v>
      </c>
      <c r="U687" s="81">
        <v>0</v>
      </c>
      <c r="V687" s="84">
        <v>1.1E-5</v>
      </c>
      <c r="W687" s="85">
        <v>0</v>
      </c>
      <c r="X687" s="62"/>
      <c r="Y687" s="9"/>
      <c r="Z687" s="9"/>
    </row>
    <row r="688" spans="7:26" x14ac:dyDescent="0.3">
      <c r="G688" s="77"/>
      <c r="H688" s="62">
        <v>72</v>
      </c>
      <c r="I688" s="62" t="s">
        <v>28</v>
      </c>
      <c r="J688" s="78">
        <v>390</v>
      </c>
      <c r="K688" s="95">
        <v>0</v>
      </c>
      <c r="L688" s="80">
        <v>31751484</v>
      </c>
      <c r="M688" s="81">
        <v>10301587</v>
      </c>
      <c r="N688" s="80">
        <v>103660</v>
      </c>
      <c r="O688" s="80"/>
      <c r="P688" s="81">
        <v>0</v>
      </c>
      <c r="Q688" s="82">
        <v>2.9999999999999997E-4</v>
      </c>
      <c r="R688" s="83">
        <v>0</v>
      </c>
      <c r="S688" s="80">
        <v>990522</v>
      </c>
      <c r="T688" s="81">
        <v>143991</v>
      </c>
      <c r="U688" s="81">
        <v>0</v>
      </c>
      <c r="V688" s="84">
        <v>3.1799999999999998E-4</v>
      </c>
      <c r="W688" s="85">
        <v>0</v>
      </c>
      <c r="X688" s="62"/>
      <c r="Y688" s="9"/>
      <c r="Z688" s="9"/>
    </row>
    <row r="689" spans="7:26" x14ac:dyDescent="0.3">
      <c r="G689" s="77"/>
      <c r="H689" s="62">
        <v>106</v>
      </c>
      <c r="I689" s="62" t="s">
        <v>110</v>
      </c>
      <c r="J689" s="78">
        <v>390</v>
      </c>
      <c r="K689" s="95">
        <v>0.71899999999999997</v>
      </c>
      <c r="L689" s="80">
        <v>31751484</v>
      </c>
      <c r="M689" s="81">
        <v>10301587</v>
      </c>
      <c r="N689" s="80">
        <v>103660</v>
      </c>
      <c r="O689" s="80"/>
      <c r="P689" s="81">
        <v>15497007.482999999</v>
      </c>
      <c r="Q689" s="82">
        <v>0</v>
      </c>
      <c r="R689" s="83">
        <v>0</v>
      </c>
      <c r="S689" s="80">
        <v>990522</v>
      </c>
      <c r="T689" s="81">
        <v>143991</v>
      </c>
      <c r="U689" s="81">
        <v>608655.78899999999</v>
      </c>
      <c r="V689" s="84">
        <v>0</v>
      </c>
      <c r="W689" s="85">
        <v>0</v>
      </c>
      <c r="X689" s="62"/>
      <c r="Y689" s="9"/>
      <c r="Z689" s="9"/>
    </row>
    <row r="690" spans="7:26" x14ac:dyDescent="0.3">
      <c r="G690" s="77"/>
      <c r="H690" s="62">
        <v>117</v>
      </c>
      <c r="I690" s="62" t="s">
        <v>21</v>
      </c>
      <c r="J690" s="78">
        <v>390</v>
      </c>
      <c r="K690" s="95">
        <v>0.71899999999999997</v>
      </c>
      <c r="L690" s="80">
        <v>31751484</v>
      </c>
      <c r="M690" s="81">
        <v>10301587</v>
      </c>
      <c r="N690" s="80">
        <v>103660</v>
      </c>
      <c r="O690" s="80"/>
      <c r="P690" s="81">
        <v>15497007.482999999</v>
      </c>
      <c r="Q690" s="82">
        <v>2.5700000000000001E-4</v>
      </c>
      <c r="R690" s="83">
        <v>3982.7309231310001</v>
      </c>
      <c r="S690" s="80">
        <v>990522</v>
      </c>
      <c r="T690" s="81">
        <v>143991</v>
      </c>
      <c r="U690" s="81">
        <v>608655.78899999999</v>
      </c>
      <c r="V690" s="84">
        <v>2.7300000000000002E-4</v>
      </c>
      <c r="W690" s="85">
        <v>166.163030397</v>
      </c>
      <c r="X690" s="62"/>
      <c r="Y690" s="9"/>
      <c r="Z690" s="9"/>
    </row>
    <row r="691" spans="7:26" x14ac:dyDescent="0.3">
      <c r="G691" s="77"/>
      <c r="H691" s="62">
        <v>122</v>
      </c>
      <c r="I691" s="62" t="s">
        <v>96</v>
      </c>
      <c r="J691" s="78">
        <v>390</v>
      </c>
      <c r="K691" s="95">
        <v>0.71899999999999997</v>
      </c>
      <c r="L691" s="80">
        <v>31751484</v>
      </c>
      <c r="M691" s="81">
        <v>10301587</v>
      </c>
      <c r="N691" s="80">
        <v>103660</v>
      </c>
      <c r="O691" s="80"/>
      <c r="P691" s="81">
        <v>15497007.482999999</v>
      </c>
      <c r="Q691" s="82">
        <v>0</v>
      </c>
      <c r="R691" s="83">
        <v>0</v>
      </c>
      <c r="S691" s="80">
        <v>990522</v>
      </c>
      <c r="T691" s="81">
        <v>143991</v>
      </c>
      <c r="U691" s="81">
        <v>608655.78899999999</v>
      </c>
      <c r="V691" s="84">
        <v>0</v>
      </c>
      <c r="W691" s="85">
        <v>0</v>
      </c>
      <c r="X691" s="62"/>
      <c r="Y691" s="9"/>
      <c r="Z691" s="9"/>
    </row>
    <row r="692" spans="7:26" x14ac:dyDescent="0.3">
      <c r="G692" s="77"/>
      <c r="H692" s="62"/>
      <c r="I692" s="62"/>
      <c r="J692" s="78"/>
      <c r="K692" s="95"/>
      <c r="L692" s="81"/>
      <c r="M692" s="81"/>
      <c r="N692" s="81"/>
      <c r="O692" s="81"/>
      <c r="P692" s="81"/>
      <c r="Q692" s="84"/>
      <c r="R692" s="83"/>
      <c r="S692" s="81"/>
      <c r="T692" s="81"/>
      <c r="U692" s="81"/>
      <c r="V692" s="84"/>
      <c r="W692" s="85"/>
      <c r="X692" s="62"/>
      <c r="Y692" s="9"/>
      <c r="Z692" s="9"/>
    </row>
    <row r="693" spans="7:26" ht="15.6" x14ac:dyDescent="0.3">
      <c r="G693" s="90">
        <v>106</v>
      </c>
      <c r="H693" s="91" t="s">
        <v>110</v>
      </c>
      <c r="I693" s="62"/>
      <c r="J693" s="78"/>
      <c r="K693" s="95"/>
      <c r="L693" s="81"/>
      <c r="M693" s="81"/>
      <c r="N693" s="81"/>
      <c r="O693" s="81"/>
      <c r="P693" s="81"/>
      <c r="Q693" s="84"/>
      <c r="R693" s="83"/>
      <c r="S693" s="81"/>
      <c r="T693" s="81"/>
      <c r="U693" s="81"/>
      <c r="V693" s="84"/>
      <c r="W693" s="85"/>
      <c r="X693" s="62"/>
      <c r="Y693" s="9"/>
      <c r="Z693" s="9"/>
    </row>
    <row r="694" spans="7:26" x14ac:dyDescent="0.3">
      <c r="G694" s="77"/>
      <c r="H694" s="62">
        <v>1</v>
      </c>
      <c r="I694" s="62" t="s">
        <v>11</v>
      </c>
      <c r="J694" s="78">
        <v>814</v>
      </c>
      <c r="K694" s="95">
        <v>0.71899999999999997</v>
      </c>
      <c r="L694" s="80">
        <v>0</v>
      </c>
      <c r="M694" s="81">
        <v>0</v>
      </c>
      <c r="N694" s="80">
        <v>179330</v>
      </c>
      <c r="O694" s="80"/>
      <c r="P694" s="81">
        <v>128938.26999999999</v>
      </c>
      <c r="Q694" s="82">
        <v>2.2769999999999999E-3</v>
      </c>
      <c r="R694" s="83">
        <v>293.59244078999996</v>
      </c>
      <c r="S694" s="80">
        <v>0</v>
      </c>
      <c r="T694" s="81"/>
      <c r="U694" s="81">
        <v>0</v>
      </c>
      <c r="V694" s="84">
        <v>1.91E-3</v>
      </c>
      <c r="W694" s="85">
        <v>0</v>
      </c>
      <c r="X694" s="62"/>
      <c r="Y694" s="9"/>
      <c r="Z694" s="9"/>
    </row>
    <row r="695" spans="7:26" x14ac:dyDescent="0.3">
      <c r="G695" s="77"/>
      <c r="H695" s="62">
        <v>2</v>
      </c>
      <c r="I695" s="62" t="s">
        <v>27</v>
      </c>
      <c r="J695" s="78">
        <v>814</v>
      </c>
      <c r="K695" s="95">
        <v>0.71899999999999997</v>
      </c>
      <c r="L695" s="80">
        <v>0</v>
      </c>
      <c r="M695" s="81">
        <v>0</v>
      </c>
      <c r="N695" s="80">
        <v>179330</v>
      </c>
      <c r="O695" s="80"/>
      <c r="P695" s="81">
        <v>128938.26999999999</v>
      </c>
      <c r="Q695" s="82">
        <v>2.6200000000000003E-4</v>
      </c>
      <c r="R695" s="83">
        <v>33.78182674</v>
      </c>
      <c r="S695" s="80">
        <v>0</v>
      </c>
      <c r="T695" s="81"/>
      <c r="U695" s="81">
        <v>0</v>
      </c>
      <c r="V695" s="84">
        <v>2.6899999999999998E-4</v>
      </c>
      <c r="W695" s="85">
        <v>0</v>
      </c>
      <c r="X695" s="62"/>
      <c r="Y695" s="9"/>
      <c r="Z695" s="9"/>
    </row>
    <row r="696" spans="7:26" x14ac:dyDescent="0.3">
      <c r="G696" s="77"/>
      <c r="H696" s="62">
        <v>3</v>
      </c>
      <c r="I696" s="62" t="s">
        <v>20</v>
      </c>
      <c r="J696" s="78">
        <v>814</v>
      </c>
      <c r="K696" s="95">
        <v>0.71899999999999997</v>
      </c>
      <c r="L696" s="80">
        <v>0</v>
      </c>
      <c r="M696" s="81">
        <v>0</v>
      </c>
      <c r="N696" s="80">
        <v>179330</v>
      </c>
      <c r="O696" s="80"/>
      <c r="P696" s="81">
        <v>128938.26999999999</v>
      </c>
      <c r="Q696" s="82">
        <v>5.7799999999999995E-4</v>
      </c>
      <c r="R696" s="83">
        <v>74.526320059999989</v>
      </c>
      <c r="S696" s="80">
        <v>0</v>
      </c>
      <c r="T696" s="81"/>
      <c r="U696" s="81">
        <v>0</v>
      </c>
      <c r="V696" s="84">
        <v>5.9699999999999998E-4</v>
      </c>
      <c r="W696" s="85">
        <v>0</v>
      </c>
      <c r="X696" s="62"/>
      <c r="Y696" s="9"/>
      <c r="Z696" s="9"/>
    </row>
    <row r="697" spans="7:26" x14ac:dyDescent="0.3">
      <c r="G697" s="77"/>
      <c r="H697" s="62">
        <v>4</v>
      </c>
      <c r="I697" s="62" t="s">
        <v>10</v>
      </c>
      <c r="J697" s="78">
        <v>814</v>
      </c>
      <c r="K697" s="95">
        <v>0.71899999999999997</v>
      </c>
      <c r="L697" s="80">
        <v>0</v>
      </c>
      <c r="M697" s="81">
        <v>0</v>
      </c>
      <c r="N697" s="80">
        <v>179330</v>
      </c>
      <c r="O697" s="80"/>
      <c r="P697" s="81">
        <v>128938.26999999999</v>
      </c>
      <c r="Q697" s="82">
        <v>8.5789999999999998E-3</v>
      </c>
      <c r="R697" s="83">
        <v>1106.1614183299998</v>
      </c>
      <c r="S697" s="80">
        <v>0</v>
      </c>
      <c r="T697" s="81"/>
      <c r="U697" s="81">
        <v>0</v>
      </c>
      <c r="V697" s="84">
        <v>9.2750000000000003E-3</v>
      </c>
      <c r="W697" s="85">
        <v>0</v>
      </c>
      <c r="X697" s="62"/>
      <c r="Y697" s="9"/>
      <c r="Z697" s="9"/>
    </row>
    <row r="698" spans="7:26" x14ac:dyDescent="0.3">
      <c r="G698" s="77"/>
      <c r="H698" s="62">
        <v>136</v>
      </c>
      <c r="I698" s="62" t="s">
        <v>159</v>
      </c>
      <c r="J698" s="78">
        <v>814</v>
      </c>
      <c r="K698" s="95">
        <v>0.71899999999999997</v>
      </c>
      <c r="L698" s="80">
        <v>0</v>
      </c>
      <c r="M698" s="81">
        <v>0</v>
      </c>
      <c r="N698" s="80">
        <v>179330</v>
      </c>
      <c r="O698" s="80"/>
      <c r="P698" s="81">
        <v>128938.26999999999</v>
      </c>
      <c r="Q698" s="82">
        <v>1.75E-4</v>
      </c>
      <c r="R698" s="83">
        <v>22.564197249999999</v>
      </c>
      <c r="S698" s="80">
        <v>0</v>
      </c>
      <c r="T698" s="81"/>
      <c r="U698" s="81">
        <v>0</v>
      </c>
      <c r="V698" s="84">
        <v>0</v>
      </c>
      <c r="W698" s="85">
        <v>0</v>
      </c>
      <c r="X698" s="62"/>
      <c r="Y698" s="9"/>
      <c r="Z698" s="9"/>
    </row>
    <row r="699" spans="7:26" x14ac:dyDescent="0.3">
      <c r="G699" s="77"/>
      <c r="H699" s="62">
        <v>6</v>
      </c>
      <c r="I699" s="62" t="s">
        <v>76</v>
      </c>
      <c r="J699" s="78">
        <v>814</v>
      </c>
      <c r="K699" s="95">
        <v>0.71899999999999997</v>
      </c>
      <c r="L699" s="80">
        <v>0</v>
      </c>
      <c r="M699" s="81">
        <v>0</v>
      </c>
      <c r="N699" s="80">
        <v>179330</v>
      </c>
      <c r="O699" s="80"/>
      <c r="P699" s="81">
        <v>128938.26999999999</v>
      </c>
      <c r="Q699" s="82">
        <v>0</v>
      </c>
      <c r="R699" s="83">
        <v>0</v>
      </c>
      <c r="S699" s="80">
        <v>0</v>
      </c>
      <c r="T699" s="81"/>
      <c r="U699" s="81">
        <v>0</v>
      </c>
      <c r="V699" s="84">
        <v>0</v>
      </c>
      <c r="W699" s="85">
        <v>0</v>
      </c>
      <c r="X699" s="62"/>
      <c r="Y699" s="9"/>
      <c r="Z699" s="9"/>
    </row>
    <row r="700" spans="7:26" x14ac:dyDescent="0.3">
      <c r="G700" s="77"/>
      <c r="H700" s="62">
        <v>7</v>
      </c>
      <c r="I700" s="62" t="s">
        <v>9</v>
      </c>
      <c r="J700" s="78">
        <v>814</v>
      </c>
      <c r="K700" s="95">
        <v>0.71899999999999997</v>
      </c>
      <c r="L700" s="80">
        <v>0</v>
      </c>
      <c r="M700" s="81">
        <v>0</v>
      </c>
      <c r="N700" s="80">
        <v>179330</v>
      </c>
      <c r="O700" s="80"/>
      <c r="P700" s="81">
        <v>128938.26999999999</v>
      </c>
      <c r="Q700" s="82">
        <v>1.1900000000000001E-4</v>
      </c>
      <c r="R700" s="83">
        <v>15.343654129999999</v>
      </c>
      <c r="S700" s="80">
        <v>0</v>
      </c>
      <c r="T700" s="81"/>
      <c r="U700" s="81">
        <v>0</v>
      </c>
      <c r="V700" s="84">
        <v>1.27E-4</v>
      </c>
      <c r="W700" s="85">
        <v>0</v>
      </c>
      <c r="X700" s="62"/>
      <c r="Y700" s="9"/>
      <c r="Z700" s="9"/>
    </row>
    <row r="701" spans="7:26" x14ac:dyDescent="0.3">
      <c r="G701" s="77"/>
      <c r="H701" s="62">
        <v>8</v>
      </c>
      <c r="I701" s="62" t="s">
        <v>23</v>
      </c>
      <c r="J701" s="78">
        <v>814</v>
      </c>
      <c r="K701" s="95">
        <v>0.71899999999999997</v>
      </c>
      <c r="L701" s="80">
        <v>0</v>
      </c>
      <c r="M701" s="81">
        <v>0</v>
      </c>
      <c r="N701" s="80">
        <v>179330</v>
      </c>
      <c r="O701" s="80"/>
      <c r="P701" s="81">
        <v>128938.26999999999</v>
      </c>
      <c r="Q701" s="82">
        <v>1.74E-4</v>
      </c>
      <c r="R701" s="83">
        <v>22.435258979999997</v>
      </c>
      <c r="S701" s="80">
        <v>0</v>
      </c>
      <c r="T701" s="81"/>
      <c r="U701" s="81">
        <v>0</v>
      </c>
      <c r="V701" s="84">
        <v>1.8699999999999999E-4</v>
      </c>
      <c r="W701" s="85">
        <v>0</v>
      </c>
      <c r="X701" s="62"/>
      <c r="Y701" s="9"/>
      <c r="Z701" s="9"/>
    </row>
    <row r="702" spans="7:26" x14ac:dyDescent="0.3">
      <c r="G702" s="77"/>
      <c r="H702" s="62">
        <v>9</v>
      </c>
      <c r="I702" s="62" t="s">
        <v>0</v>
      </c>
      <c r="J702" s="78">
        <v>814</v>
      </c>
      <c r="K702" s="95">
        <v>0.71899999999999997</v>
      </c>
      <c r="L702" s="80">
        <v>0</v>
      </c>
      <c r="M702" s="81">
        <v>0</v>
      </c>
      <c r="N702" s="80">
        <v>179330</v>
      </c>
      <c r="O702" s="80"/>
      <c r="P702" s="81">
        <v>128938.26999999999</v>
      </c>
      <c r="Q702" s="82">
        <v>2.4800000000000001E-4</v>
      </c>
      <c r="R702" s="83">
        <v>31.976690959999999</v>
      </c>
      <c r="S702" s="80">
        <v>0</v>
      </c>
      <c r="T702" s="81"/>
      <c r="U702" s="81">
        <v>0</v>
      </c>
      <c r="V702" s="84">
        <v>2.6600000000000001E-4</v>
      </c>
      <c r="W702" s="85">
        <v>0</v>
      </c>
      <c r="X702" s="62"/>
      <c r="Y702" s="9"/>
      <c r="Z702" s="9"/>
    </row>
    <row r="703" spans="7:26" x14ac:dyDescent="0.3">
      <c r="G703" s="77"/>
      <c r="H703" s="62">
        <v>29</v>
      </c>
      <c r="I703" s="62" t="s">
        <v>24</v>
      </c>
      <c r="J703" s="78">
        <v>814</v>
      </c>
      <c r="K703" s="95">
        <v>0.71899999999999997</v>
      </c>
      <c r="L703" s="80">
        <v>0</v>
      </c>
      <c r="M703" s="81">
        <v>0</v>
      </c>
      <c r="N703" s="80">
        <v>179330</v>
      </c>
      <c r="O703" s="80"/>
      <c r="P703" s="81">
        <v>128938.26999999999</v>
      </c>
      <c r="Q703" s="82">
        <v>3.1029999999999999E-3</v>
      </c>
      <c r="R703" s="83">
        <v>400.09545180999993</v>
      </c>
      <c r="S703" s="80">
        <v>0</v>
      </c>
      <c r="T703" s="81"/>
      <c r="U703" s="81">
        <v>0</v>
      </c>
      <c r="V703" s="84">
        <v>3.1029999999999999E-3</v>
      </c>
      <c r="W703" s="85">
        <v>0</v>
      </c>
      <c r="X703" s="62"/>
      <c r="Y703" s="9"/>
      <c r="Z703" s="9"/>
    </row>
    <row r="704" spans="7:26" x14ac:dyDescent="0.3">
      <c r="G704" s="77"/>
      <c r="H704" s="62">
        <v>38</v>
      </c>
      <c r="I704" s="62" t="s">
        <v>12</v>
      </c>
      <c r="J704" s="78">
        <v>814</v>
      </c>
      <c r="K704" s="95">
        <v>0.71899999999999997</v>
      </c>
      <c r="L704" s="80">
        <v>0</v>
      </c>
      <c r="M704" s="81">
        <v>0</v>
      </c>
      <c r="N704" s="80">
        <v>179330</v>
      </c>
      <c r="O704" s="80"/>
      <c r="P704" s="81">
        <v>128938.26999999999</v>
      </c>
      <c r="Q704" s="82">
        <v>9.5000000000000005E-5</v>
      </c>
      <c r="R704" s="83">
        <v>12.249135649999999</v>
      </c>
      <c r="S704" s="80">
        <v>0</v>
      </c>
      <c r="T704" s="81"/>
      <c r="U704" s="81">
        <v>0</v>
      </c>
      <c r="V704" s="84">
        <v>7.8999999999999996E-5</v>
      </c>
      <c r="W704" s="85">
        <v>0</v>
      </c>
      <c r="X704" s="62"/>
      <c r="Y704" s="9"/>
      <c r="Z704" s="9"/>
    </row>
    <row r="705" spans="7:26" x14ac:dyDescent="0.3">
      <c r="G705" s="77"/>
      <c r="H705" s="62">
        <v>55</v>
      </c>
      <c r="I705" s="62" t="s">
        <v>26</v>
      </c>
      <c r="J705" s="78">
        <v>814</v>
      </c>
      <c r="K705" s="95">
        <v>0.71899999999999997</v>
      </c>
      <c r="L705" s="80">
        <v>0</v>
      </c>
      <c r="M705" s="81">
        <v>0</v>
      </c>
      <c r="N705" s="80">
        <v>179330</v>
      </c>
      <c r="O705" s="80"/>
      <c r="P705" s="81">
        <v>128938.26999999999</v>
      </c>
      <c r="Q705" s="82">
        <v>1.4799999999999999E-4</v>
      </c>
      <c r="R705" s="83">
        <v>19.082863959999997</v>
      </c>
      <c r="S705" s="80">
        <v>0</v>
      </c>
      <c r="T705" s="81"/>
      <c r="U705" s="81">
        <v>0</v>
      </c>
      <c r="V705" s="84">
        <v>1.5699999999999999E-4</v>
      </c>
      <c r="W705" s="85">
        <v>0</v>
      </c>
      <c r="X705" s="62"/>
      <c r="Y705" s="9"/>
      <c r="Z705" s="9"/>
    </row>
    <row r="706" spans="7:26" x14ac:dyDescent="0.3">
      <c r="G706" s="77"/>
      <c r="H706" s="62">
        <v>71</v>
      </c>
      <c r="I706" s="62" t="s">
        <v>18</v>
      </c>
      <c r="J706" s="78">
        <v>814</v>
      </c>
      <c r="K706" s="95">
        <v>0</v>
      </c>
      <c r="L706" s="80">
        <v>0</v>
      </c>
      <c r="M706" s="81">
        <v>0</v>
      </c>
      <c r="N706" s="80">
        <v>179330</v>
      </c>
      <c r="O706" s="80"/>
      <c r="P706" s="81">
        <v>0</v>
      </c>
      <c r="Q706" s="82">
        <v>1.0000000000000001E-5</v>
      </c>
      <c r="R706" s="83">
        <v>0</v>
      </c>
      <c r="S706" s="80">
        <v>0</v>
      </c>
      <c r="T706" s="81"/>
      <c r="U706" s="81">
        <v>0</v>
      </c>
      <c r="V706" s="84">
        <v>1.1E-5</v>
      </c>
      <c r="W706" s="85">
        <v>0</v>
      </c>
      <c r="X706" s="62"/>
      <c r="Y706" s="9"/>
      <c r="Z706" s="9"/>
    </row>
    <row r="707" spans="7:26" x14ac:dyDescent="0.3">
      <c r="G707" s="77"/>
      <c r="H707" s="62">
        <v>72</v>
      </c>
      <c r="I707" s="62" t="s">
        <v>28</v>
      </c>
      <c r="J707" s="78">
        <v>814</v>
      </c>
      <c r="K707" s="95">
        <v>0</v>
      </c>
      <c r="L707" s="80">
        <v>0</v>
      </c>
      <c r="M707" s="81">
        <v>0</v>
      </c>
      <c r="N707" s="80">
        <v>179330</v>
      </c>
      <c r="O707" s="80"/>
      <c r="P707" s="81">
        <v>0</v>
      </c>
      <c r="Q707" s="82">
        <v>2.9999999999999997E-4</v>
      </c>
      <c r="R707" s="83">
        <v>0</v>
      </c>
      <c r="S707" s="80">
        <v>0</v>
      </c>
      <c r="T707" s="81"/>
      <c r="U707" s="81">
        <v>0</v>
      </c>
      <c r="V707" s="84">
        <v>3.1799999999999998E-4</v>
      </c>
      <c r="W707" s="85">
        <v>0</v>
      </c>
      <c r="X707" s="62"/>
      <c r="Y707" s="9"/>
      <c r="Z707" s="9"/>
    </row>
    <row r="708" spans="7:26" x14ac:dyDescent="0.3">
      <c r="G708" s="77"/>
      <c r="H708" s="62">
        <v>106</v>
      </c>
      <c r="I708" s="62" t="s">
        <v>110</v>
      </c>
      <c r="J708" s="78">
        <v>814</v>
      </c>
      <c r="K708" s="95">
        <v>0.71899999999999997</v>
      </c>
      <c r="L708" s="80">
        <v>0</v>
      </c>
      <c r="M708" s="81">
        <v>0</v>
      </c>
      <c r="N708" s="80">
        <v>179330</v>
      </c>
      <c r="O708" s="80"/>
      <c r="P708" s="81">
        <v>128938.26999999999</v>
      </c>
      <c r="Q708" s="82">
        <v>0</v>
      </c>
      <c r="R708" s="83">
        <v>0</v>
      </c>
      <c r="S708" s="80">
        <v>0</v>
      </c>
      <c r="T708" s="81"/>
      <c r="U708" s="81">
        <v>0</v>
      </c>
      <c r="V708" s="84">
        <v>0</v>
      </c>
      <c r="W708" s="85">
        <v>0</v>
      </c>
      <c r="X708" s="62"/>
      <c r="Y708" s="9"/>
      <c r="Z708" s="9"/>
    </row>
    <row r="709" spans="7:26" x14ac:dyDescent="0.3">
      <c r="G709" s="77"/>
      <c r="H709" s="62">
        <v>117</v>
      </c>
      <c r="I709" s="62" t="s">
        <v>21</v>
      </c>
      <c r="J709" s="78">
        <v>814</v>
      </c>
      <c r="K709" s="95">
        <v>0.71899999999999997</v>
      </c>
      <c r="L709" s="80">
        <v>0</v>
      </c>
      <c r="M709" s="81">
        <v>0</v>
      </c>
      <c r="N709" s="80">
        <v>179330</v>
      </c>
      <c r="O709" s="80"/>
      <c r="P709" s="81">
        <v>128938.26999999999</v>
      </c>
      <c r="Q709" s="82">
        <v>2.5700000000000001E-4</v>
      </c>
      <c r="R709" s="83">
        <v>33.137135389999997</v>
      </c>
      <c r="S709" s="80">
        <v>0</v>
      </c>
      <c r="T709" s="81"/>
      <c r="U709" s="81">
        <v>0</v>
      </c>
      <c r="V709" s="84">
        <v>2.7300000000000002E-4</v>
      </c>
      <c r="W709" s="85">
        <v>0</v>
      </c>
      <c r="X709" s="62"/>
      <c r="Y709" s="9"/>
      <c r="Z709" s="9"/>
    </row>
    <row r="710" spans="7:26" x14ac:dyDescent="0.3">
      <c r="G710" s="77"/>
      <c r="H710" s="62">
        <v>122</v>
      </c>
      <c r="I710" s="62" t="s">
        <v>96</v>
      </c>
      <c r="J710" s="78">
        <v>814</v>
      </c>
      <c r="K710" s="95">
        <v>0.71899999999999997</v>
      </c>
      <c r="L710" s="80">
        <v>0</v>
      </c>
      <c r="M710" s="81">
        <v>0</v>
      </c>
      <c r="N710" s="80">
        <v>179330</v>
      </c>
      <c r="O710" s="80"/>
      <c r="P710" s="81">
        <v>128938.26999999999</v>
      </c>
      <c r="Q710" s="82">
        <v>0</v>
      </c>
      <c r="R710" s="83">
        <v>0</v>
      </c>
      <c r="S710" s="80">
        <v>0</v>
      </c>
      <c r="T710" s="81"/>
      <c r="U710" s="81">
        <v>0</v>
      </c>
      <c r="V710" s="84">
        <v>0</v>
      </c>
      <c r="W710" s="85">
        <v>0</v>
      </c>
      <c r="X710" s="62"/>
      <c r="Y710" s="9"/>
      <c r="Z710" s="9"/>
    </row>
    <row r="711" spans="7:26" ht="15" thickBot="1" x14ac:dyDescent="0.35">
      <c r="G711" s="86"/>
      <c r="H711" s="87"/>
      <c r="I711" s="87"/>
      <c r="J711" s="87"/>
      <c r="K711" s="96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8"/>
      <c r="X711" s="62"/>
      <c r="Y711" s="9"/>
      <c r="Z711" s="9"/>
    </row>
    <row r="712" spans="7:26" x14ac:dyDescent="0.3">
      <c r="G712" s="62">
        <v>106</v>
      </c>
      <c r="H712" s="62" t="s">
        <v>110</v>
      </c>
      <c r="I712" s="62"/>
      <c r="J712" s="78"/>
      <c r="K712" s="79"/>
      <c r="L712" s="81"/>
      <c r="M712" s="81"/>
      <c r="N712" s="81"/>
      <c r="O712" s="81"/>
      <c r="P712" s="81"/>
      <c r="Q712" s="84"/>
      <c r="R712" s="83">
        <v>261236.89953974198</v>
      </c>
      <c r="S712" s="81"/>
      <c r="T712" s="81"/>
      <c r="U712" s="81"/>
      <c r="V712" s="84"/>
      <c r="W712" s="83">
        <v>10347.757068789</v>
      </c>
      <c r="X712" s="89">
        <v>271584.65660853096</v>
      </c>
      <c r="Y712" s="9"/>
      <c r="Z712" s="9"/>
    </row>
    <row r="713" spans="7:26" x14ac:dyDescent="0.3">
      <c r="G713" s="62"/>
      <c r="H713" s="62"/>
      <c r="I713" s="62"/>
      <c r="J713" s="78"/>
      <c r="K713" s="79"/>
      <c r="L713" s="81"/>
      <c r="M713" s="81"/>
      <c r="N713" s="81"/>
      <c r="O713" s="81"/>
      <c r="P713" s="81"/>
      <c r="Q713" s="84"/>
      <c r="R713" s="83"/>
      <c r="S713" s="81"/>
      <c r="T713" s="81"/>
      <c r="U713" s="81"/>
      <c r="V713" s="84"/>
      <c r="W713" s="83"/>
      <c r="X713" s="62"/>
      <c r="Y713" s="9"/>
      <c r="Z713" s="9"/>
    </row>
    <row r="714" spans="7:26" ht="15" thickBot="1" x14ac:dyDescent="0.35">
      <c r="G714" s="62"/>
      <c r="H714" s="62"/>
      <c r="I714" s="62"/>
      <c r="J714" s="63" t="s">
        <v>59</v>
      </c>
      <c r="K714" s="64" t="s">
        <v>60</v>
      </c>
      <c r="L714" s="65" t="s">
        <v>61</v>
      </c>
      <c r="M714" s="65" t="s">
        <v>186</v>
      </c>
      <c r="N714" s="65" t="s">
        <v>62</v>
      </c>
      <c r="O714" s="65" t="s">
        <v>187</v>
      </c>
      <c r="P714" s="65" t="s">
        <v>63</v>
      </c>
      <c r="Q714" s="66" t="s">
        <v>64</v>
      </c>
      <c r="R714" s="67" t="s">
        <v>65</v>
      </c>
      <c r="S714" s="65" t="s">
        <v>66</v>
      </c>
      <c r="T714" s="65" t="s">
        <v>67</v>
      </c>
      <c r="U714" s="65" t="s">
        <v>68</v>
      </c>
      <c r="V714" s="66" t="s">
        <v>69</v>
      </c>
      <c r="W714" s="67" t="s">
        <v>70</v>
      </c>
      <c r="X714" s="62"/>
      <c r="Y714" s="9"/>
      <c r="Z714" s="9"/>
    </row>
    <row r="715" spans="7:26" ht="15.6" x14ac:dyDescent="0.3">
      <c r="G715" s="68">
        <v>124</v>
      </c>
      <c r="H715" s="69" t="s">
        <v>111</v>
      </c>
      <c r="I715" s="70"/>
      <c r="J715" s="71"/>
      <c r="K715" s="72"/>
      <c r="L715" s="73"/>
      <c r="M715" s="73"/>
      <c r="N715" s="73"/>
      <c r="O715" s="73"/>
      <c r="P715" s="73"/>
      <c r="Q715" s="74"/>
      <c r="R715" s="75"/>
      <c r="S715" s="73"/>
      <c r="T715" s="73"/>
      <c r="U715" s="73"/>
      <c r="V715" s="74"/>
      <c r="W715" s="76"/>
      <c r="X715" s="62"/>
      <c r="Y715" s="9"/>
      <c r="Z715" s="9"/>
    </row>
    <row r="716" spans="7:26" x14ac:dyDescent="0.3">
      <c r="G716" s="77"/>
      <c r="H716" s="62">
        <v>1</v>
      </c>
      <c r="I716" s="62" t="s">
        <v>11</v>
      </c>
      <c r="J716" s="78">
        <v>482</v>
      </c>
      <c r="K716" s="79">
        <v>1</v>
      </c>
      <c r="L716" s="80">
        <v>26769184</v>
      </c>
      <c r="M716" s="81">
        <v>19466489</v>
      </c>
      <c r="N716" s="80">
        <v>157416</v>
      </c>
      <c r="O716" s="80"/>
      <c r="P716" s="81">
        <v>7460111</v>
      </c>
      <c r="Q716" s="82">
        <v>2.2769999999999999E-3</v>
      </c>
      <c r="R716" s="83">
        <v>16986.672747000001</v>
      </c>
      <c r="S716" s="80">
        <v>738634</v>
      </c>
      <c r="T716" s="81">
        <v>534457</v>
      </c>
      <c r="U716" s="81">
        <v>204177</v>
      </c>
      <c r="V716" s="84">
        <v>1.91E-3</v>
      </c>
      <c r="W716" s="85">
        <v>389.97807</v>
      </c>
      <c r="X716" s="62"/>
      <c r="Y716" s="9"/>
      <c r="Z716" s="9"/>
    </row>
    <row r="717" spans="7:26" x14ac:dyDescent="0.3">
      <c r="G717" s="77"/>
      <c r="H717" s="62">
        <v>2</v>
      </c>
      <c r="I717" s="62" t="s">
        <v>27</v>
      </c>
      <c r="J717" s="78">
        <v>482</v>
      </c>
      <c r="K717" s="79">
        <v>1</v>
      </c>
      <c r="L717" s="80">
        <v>26769184</v>
      </c>
      <c r="M717" s="81">
        <v>19466489</v>
      </c>
      <c r="N717" s="80">
        <v>157416</v>
      </c>
      <c r="O717" s="80"/>
      <c r="P717" s="81">
        <v>7460111</v>
      </c>
      <c r="Q717" s="82">
        <v>2.6200000000000003E-4</v>
      </c>
      <c r="R717" s="83">
        <v>1954.5490820000002</v>
      </c>
      <c r="S717" s="80">
        <v>738634</v>
      </c>
      <c r="T717" s="81">
        <v>534457</v>
      </c>
      <c r="U717" s="81">
        <v>204177</v>
      </c>
      <c r="V717" s="84">
        <v>2.6899999999999998E-4</v>
      </c>
      <c r="W717" s="85">
        <v>54.923612999999996</v>
      </c>
      <c r="X717" s="62"/>
      <c r="Y717" s="9"/>
      <c r="Z717" s="9"/>
    </row>
    <row r="718" spans="7:26" x14ac:dyDescent="0.3">
      <c r="G718" s="77"/>
      <c r="H718" s="62">
        <v>3</v>
      </c>
      <c r="I718" s="62" t="s">
        <v>20</v>
      </c>
      <c r="J718" s="78">
        <v>482</v>
      </c>
      <c r="K718" s="79">
        <v>1</v>
      </c>
      <c r="L718" s="80">
        <v>26769184</v>
      </c>
      <c r="M718" s="81">
        <v>19466489</v>
      </c>
      <c r="N718" s="80">
        <v>157416</v>
      </c>
      <c r="O718" s="80"/>
      <c r="P718" s="81">
        <v>7460111</v>
      </c>
      <c r="Q718" s="82">
        <v>5.7799999999999995E-4</v>
      </c>
      <c r="R718" s="83">
        <v>4311.9441579999993</v>
      </c>
      <c r="S718" s="80">
        <v>738634</v>
      </c>
      <c r="T718" s="81">
        <v>534457</v>
      </c>
      <c r="U718" s="81">
        <v>204177</v>
      </c>
      <c r="V718" s="84">
        <v>5.9699999999999998E-4</v>
      </c>
      <c r="W718" s="85">
        <v>121.893669</v>
      </c>
      <c r="X718" s="62"/>
      <c r="Y718" s="9"/>
      <c r="Z718" s="9"/>
    </row>
    <row r="719" spans="7:26" x14ac:dyDescent="0.3">
      <c r="G719" s="77"/>
      <c r="H719" s="62">
        <v>4</v>
      </c>
      <c r="I719" s="62" t="s">
        <v>10</v>
      </c>
      <c r="J719" s="78">
        <v>482</v>
      </c>
      <c r="K719" s="79">
        <v>1</v>
      </c>
      <c r="L719" s="80">
        <v>26769184</v>
      </c>
      <c r="M719" s="81">
        <v>19466489</v>
      </c>
      <c r="N719" s="80">
        <v>157416</v>
      </c>
      <c r="O719" s="80"/>
      <c r="P719" s="81">
        <v>7460111</v>
      </c>
      <c r="Q719" s="82">
        <v>8.5789999999999998E-3</v>
      </c>
      <c r="R719" s="83">
        <v>64000.292268999998</v>
      </c>
      <c r="S719" s="80">
        <v>738634</v>
      </c>
      <c r="T719" s="81">
        <v>534457</v>
      </c>
      <c r="U719" s="81">
        <v>204177</v>
      </c>
      <c r="V719" s="84">
        <v>9.2750000000000003E-3</v>
      </c>
      <c r="W719" s="85">
        <v>1893.741675</v>
      </c>
      <c r="X719" s="62"/>
      <c r="Y719" s="9"/>
      <c r="Z719" s="9"/>
    </row>
    <row r="720" spans="7:26" x14ac:dyDescent="0.3">
      <c r="G720" s="77"/>
      <c r="H720" s="62">
        <v>136</v>
      </c>
      <c r="I720" s="62" t="s">
        <v>159</v>
      </c>
      <c r="J720" s="78">
        <v>482</v>
      </c>
      <c r="K720" s="79">
        <v>1</v>
      </c>
      <c r="L720" s="80">
        <v>26769184</v>
      </c>
      <c r="M720" s="81">
        <v>19466489</v>
      </c>
      <c r="N720" s="80">
        <v>157416</v>
      </c>
      <c r="O720" s="80"/>
      <c r="P720" s="81">
        <v>7460111</v>
      </c>
      <c r="Q720" s="82">
        <v>1.75E-4</v>
      </c>
      <c r="R720" s="83">
        <v>1305.519425</v>
      </c>
      <c r="S720" s="80">
        <v>738634</v>
      </c>
      <c r="T720" s="81">
        <v>534457</v>
      </c>
      <c r="U720" s="81">
        <v>204177</v>
      </c>
      <c r="V720" s="84">
        <v>0</v>
      </c>
      <c r="W720" s="85">
        <v>0</v>
      </c>
      <c r="X720" s="62"/>
      <c r="Y720" s="9"/>
      <c r="Z720" s="9"/>
    </row>
    <row r="721" spans="7:26" x14ac:dyDescent="0.3">
      <c r="G721" s="77"/>
      <c r="H721" s="62">
        <v>6</v>
      </c>
      <c r="I721" s="62" t="s">
        <v>76</v>
      </c>
      <c r="J721" s="78">
        <v>482</v>
      </c>
      <c r="K721" s="79">
        <v>1</v>
      </c>
      <c r="L721" s="80">
        <v>26769184</v>
      </c>
      <c r="M721" s="81">
        <v>19466489</v>
      </c>
      <c r="N721" s="80">
        <v>157416</v>
      </c>
      <c r="O721" s="80"/>
      <c r="P721" s="81">
        <v>7460111</v>
      </c>
      <c r="Q721" s="82">
        <v>0</v>
      </c>
      <c r="R721" s="83">
        <v>0</v>
      </c>
      <c r="S721" s="80">
        <v>738634</v>
      </c>
      <c r="T721" s="81">
        <v>534457</v>
      </c>
      <c r="U721" s="81">
        <v>204177</v>
      </c>
      <c r="V721" s="84">
        <v>0</v>
      </c>
      <c r="W721" s="85">
        <v>0</v>
      </c>
      <c r="X721" s="62"/>
      <c r="Y721" s="9"/>
      <c r="Z721" s="9"/>
    </row>
    <row r="722" spans="7:26" x14ac:dyDescent="0.3">
      <c r="G722" s="77"/>
      <c r="H722" s="62">
        <v>7</v>
      </c>
      <c r="I722" s="62" t="s">
        <v>9</v>
      </c>
      <c r="J722" s="78">
        <v>482</v>
      </c>
      <c r="K722" s="79">
        <v>1</v>
      </c>
      <c r="L722" s="80">
        <v>26769184</v>
      </c>
      <c r="M722" s="81">
        <v>19466489</v>
      </c>
      <c r="N722" s="80">
        <v>157416</v>
      </c>
      <c r="O722" s="80"/>
      <c r="P722" s="81">
        <v>7460111</v>
      </c>
      <c r="Q722" s="82">
        <v>1.1900000000000001E-4</v>
      </c>
      <c r="R722" s="83">
        <v>887.75320900000008</v>
      </c>
      <c r="S722" s="80">
        <v>738634</v>
      </c>
      <c r="T722" s="81">
        <v>534457</v>
      </c>
      <c r="U722" s="81">
        <v>204177</v>
      </c>
      <c r="V722" s="84">
        <v>1.27E-4</v>
      </c>
      <c r="W722" s="85">
        <v>25.930478999999998</v>
      </c>
      <c r="X722" s="62"/>
      <c r="Y722" s="9"/>
      <c r="Z722" s="9"/>
    </row>
    <row r="723" spans="7:26" x14ac:dyDescent="0.3">
      <c r="G723" s="77"/>
      <c r="H723" s="62">
        <v>8</v>
      </c>
      <c r="I723" s="62" t="s">
        <v>23</v>
      </c>
      <c r="J723" s="78">
        <v>482</v>
      </c>
      <c r="K723" s="79">
        <v>1</v>
      </c>
      <c r="L723" s="80">
        <v>26769184</v>
      </c>
      <c r="M723" s="81">
        <v>19466489</v>
      </c>
      <c r="N723" s="80">
        <v>157416</v>
      </c>
      <c r="O723" s="80"/>
      <c r="P723" s="81">
        <v>7460111</v>
      </c>
      <c r="Q723" s="82">
        <v>1.74E-4</v>
      </c>
      <c r="R723" s="83">
        <v>1298.0593140000001</v>
      </c>
      <c r="S723" s="80">
        <v>738634</v>
      </c>
      <c r="T723" s="81">
        <v>534457</v>
      </c>
      <c r="U723" s="81">
        <v>204177</v>
      </c>
      <c r="V723" s="84">
        <v>1.8699999999999999E-4</v>
      </c>
      <c r="W723" s="85">
        <v>38.181098999999996</v>
      </c>
      <c r="X723" s="62"/>
      <c r="Y723" s="9"/>
      <c r="Z723" s="9"/>
    </row>
    <row r="724" spans="7:26" x14ac:dyDescent="0.3">
      <c r="G724" s="77"/>
      <c r="H724" s="62">
        <v>9</v>
      </c>
      <c r="I724" s="62" t="s">
        <v>0</v>
      </c>
      <c r="J724" s="78">
        <v>482</v>
      </c>
      <c r="K724" s="79">
        <v>1</v>
      </c>
      <c r="L724" s="80">
        <v>26769184</v>
      </c>
      <c r="M724" s="81">
        <v>19466489</v>
      </c>
      <c r="N724" s="80">
        <v>157416</v>
      </c>
      <c r="O724" s="80"/>
      <c r="P724" s="81">
        <v>7460111</v>
      </c>
      <c r="Q724" s="82">
        <v>2.4800000000000001E-4</v>
      </c>
      <c r="R724" s="83">
        <v>1850.107528</v>
      </c>
      <c r="S724" s="80">
        <v>738634</v>
      </c>
      <c r="T724" s="81">
        <v>534457</v>
      </c>
      <c r="U724" s="81">
        <v>204177</v>
      </c>
      <c r="V724" s="84">
        <v>2.6600000000000001E-4</v>
      </c>
      <c r="W724" s="85">
        <v>54.311082000000006</v>
      </c>
      <c r="X724" s="62"/>
      <c r="Y724" s="9"/>
      <c r="Z724" s="9"/>
    </row>
    <row r="725" spans="7:26" x14ac:dyDescent="0.3">
      <c r="G725" s="77"/>
      <c r="H725" s="62">
        <v>17</v>
      </c>
      <c r="I725" s="62" t="s">
        <v>16</v>
      </c>
      <c r="J725" s="78">
        <v>482</v>
      </c>
      <c r="K725" s="79">
        <v>1</v>
      </c>
      <c r="L725" s="80">
        <v>26769184</v>
      </c>
      <c r="M725" s="81">
        <v>19466489</v>
      </c>
      <c r="N725" s="80">
        <v>157416</v>
      </c>
      <c r="O725" s="80"/>
      <c r="P725" s="81">
        <v>7460111</v>
      </c>
      <c r="Q725" s="82">
        <v>7.0899999999999999E-4</v>
      </c>
      <c r="R725" s="83">
        <v>5289.218699</v>
      </c>
      <c r="S725" s="80">
        <v>738634</v>
      </c>
      <c r="T725" s="81">
        <v>534457</v>
      </c>
      <c r="U725" s="81">
        <v>204177</v>
      </c>
      <c r="V725" s="84">
        <v>7.5799999999999999E-4</v>
      </c>
      <c r="W725" s="85">
        <v>154.766166</v>
      </c>
      <c r="X725" s="62"/>
      <c r="Y725" s="9"/>
      <c r="Z725" s="9"/>
    </row>
    <row r="726" spans="7:26" x14ac:dyDescent="0.3">
      <c r="G726" s="77"/>
      <c r="H726" s="62">
        <v>29</v>
      </c>
      <c r="I726" s="62" t="s">
        <v>24</v>
      </c>
      <c r="J726" s="78">
        <v>482</v>
      </c>
      <c r="K726" s="79">
        <v>1</v>
      </c>
      <c r="L726" s="80">
        <v>26769184</v>
      </c>
      <c r="M726" s="81">
        <v>19466489</v>
      </c>
      <c r="N726" s="80">
        <v>157416</v>
      </c>
      <c r="O726" s="80"/>
      <c r="P726" s="81">
        <v>7460111</v>
      </c>
      <c r="Q726" s="82">
        <v>3.1029999999999999E-3</v>
      </c>
      <c r="R726" s="83">
        <v>23148.724432999999</v>
      </c>
      <c r="S726" s="80">
        <v>738634</v>
      </c>
      <c r="T726" s="81">
        <v>534457</v>
      </c>
      <c r="U726" s="81">
        <v>204177</v>
      </c>
      <c r="V726" s="84">
        <v>3.1029999999999999E-3</v>
      </c>
      <c r="W726" s="85">
        <v>633.56123100000002</v>
      </c>
      <c r="X726" s="62"/>
      <c r="Y726" s="9"/>
      <c r="Z726" s="9"/>
    </row>
    <row r="727" spans="7:26" x14ac:dyDescent="0.3">
      <c r="G727" s="77"/>
      <c r="H727" s="62">
        <v>38</v>
      </c>
      <c r="I727" s="62" t="s">
        <v>12</v>
      </c>
      <c r="J727" s="78">
        <v>482</v>
      </c>
      <c r="K727" s="79">
        <v>1</v>
      </c>
      <c r="L727" s="80">
        <v>26769184</v>
      </c>
      <c r="M727" s="81">
        <v>19466489</v>
      </c>
      <c r="N727" s="80">
        <v>157416</v>
      </c>
      <c r="O727" s="80"/>
      <c r="P727" s="81">
        <v>7460111</v>
      </c>
      <c r="Q727" s="82">
        <v>9.5000000000000005E-5</v>
      </c>
      <c r="R727" s="83">
        <v>708.71054500000002</v>
      </c>
      <c r="S727" s="80">
        <v>738634</v>
      </c>
      <c r="T727" s="81">
        <v>534457</v>
      </c>
      <c r="U727" s="81">
        <v>204177</v>
      </c>
      <c r="V727" s="84">
        <v>7.8999999999999996E-5</v>
      </c>
      <c r="W727" s="85">
        <v>16.129982999999999</v>
      </c>
      <c r="X727" s="62"/>
      <c r="Y727" s="9"/>
      <c r="Z727" s="9"/>
    </row>
    <row r="728" spans="7:26" x14ac:dyDescent="0.3">
      <c r="G728" s="77"/>
      <c r="H728" s="62">
        <v>55</v>
      </c>
      <c r="I728" s="62" t="s">
        <v>26</v>
      </c>
      <c r="J728" s="78">
        <v>482</v>
      </c>
      <c r="K728" s="79">
        <v>1</v>
      </c>
      <c r="L728" s="80">
        <v>26769184</v>
      </c>
      <c r="M728" s="81">
        <v>19466489</v>
      </c>
      <c r="N728" s="80">
        <v>157416</v>
      </c>
      <c r="O728" s="80"/>
      <c r="P728" s="81">
        <v>7460111</v>
      </c>
      <c r="Q728" s="82">
        <v>1.4799999999999999E-4</v>
      </c>
      <c r="R728" s="83">
        <v>1104.0964279999998</v>
      </c>
      <c r="S728" s="80">
        <v>738634</v>
      </c>
      <c r="T728" s="81">
        <v>534457</v>
      </c>
      <c r="U728" s="81">
        <v>204177</v>
      </c>
      <c r="V728" s="84">
        <v>1.5699999999999999E-4</v>
      </c>
      <c r="W728" s="85">
        <v>32.055788999999997</v>
      </c>
      <c r="X728" s="62"/>
      <c r="Y728" s="9"/>
      <c r="Z728" s="9"/>
    </row>
    <row r="729" spans="7:26" x14ac:dyDescent="0.3">
      <c r="G729" s="77"/>
      <c r="H729" s="62">
        <v>71</v>
      </c>
      <c r="I729" s="62" t="s">
        <v>18</v>
      </c>
      <c r="J729" s="78">
        <v>482</v>
      </c>
      <c r="K729" s="79">
        <v>0</v>
      </c>
      <c r="L729" s="80">
        <v>26769184</v>
      </c>
      <c r="M729" s="81">
        <v>19466489</v>
      </c>
      <c r="N729" s="80">
        <v>157416</v>
      </c>
      <c r="O729" s="80"/>
      <c r="P729" s="81">
        <v>0</v>
      </c>
      <c r="Q729" s="82">
        <v>1.0000000000000001E-5</v>
      </c>
      <c r="R729" s="83">
        <v>0</v>
      </c>
      <c r="S729" s="80">
        <v>738634</v>
      </c>
      <c r="T729" s="81">
        <v>534457</v>
      </c>
      <c r="U729" s="81">
        <v>0</v>
      </c>
      <c r="V729" s="84">
        <v>1.1E-5</v>
      </c>
      <c r="W729" s="85">
        <v>0</v>
      </c>
      <c r="X729" s="62"/>
      <c r="Y729" s="9"/>
      <c r="Z729" s="9"/>
    </row>
    <row r="730" spans="7:26" x14ac:dyDescent="0.3">
      <c r="G730" s="77"/>
      <c r="H730" s="62">
        <v>72</v>
      </c>
      <c r="I730" s="62" t="s">
        <v>28</v>
      </c>
      <c r="J730" s="78">
        <v>482</v>
      </c>
      <c r="K730" s="79">
        <v>0</v>
      </c>
      <c r="L730" s="80">
        <v>26769184</v>
      </c>
      <c r="M730" s="81">
        <v>19466489</v>
      </c>
      <c r="N730" s="80">
        <v>157416</v>
      </c>
      <c r="O730" s="80"/>
      <c r="P730" s="81">
        <v>0</v>
      </c>
      <c r="Q730" s="82">
        <v>2.9999999999999997E-4</v>
      </c>
      <c r="R730" s="83">
        <v>0</v>
      </c>
      <c r="S730" s="80">
        <v>738634</v>
      </c>
      <c r="T730" s="81">
        <v>534457</v>
      </c>
      <c r="U730" s="81">
        <v>0</v>
      </c>
      <c r="V730" s="84">
        <v>3.1799999999999998E-4</v>
      </c>
      <c r="W730" s="85">
        <v>0</v>
      </c>
      <c r="X730" s="62"/>
      <c r="Y730" s="9"/>
      <c r="Z730" s="9"/>
    </row>
    <row r="731" spans="7:26" x14ac:dyDescent="0.3">
      <c r="G731" s="77"/>
      <c r="H731" s="62">
        <v>117</v>
      </c>
      <c r="I731" s="62" t="s">
        <v>21</v>
      </c>
      <c r="J731" s="78">
        <v>482</v>
      </c>
      <c r="K731" s="79">
        <v>1</v>
      </c>
      <c r="L731" s="80">
        <v>26769184</v>
      </c>
      <c r="M731" s="81">
        <v>19466489</v>
      </c>
      <c r="N731" s="80">
        <v>157416</v>
      </c>
      <c r="O731" s="80"/>
      <c r="P731" s="81">
        <v>7460111</v>
      </c>
      <c r="Q731" s="82">
        <v>2.5700000000000001E-4</v>
      </c>
      <c r="R731" s="83">
        <v>1917.2485270000002</v>
      </c>
      <c r="S731" s="80">
        <v>738634</v>
      </c>
      <c r="T731" s="81">
        <v>534457</v>
      </c>
      <c r="U731" s="81">
        <v>204177</v>
      </c>
      <c r="V731" s="84">
        <v>2.7300000000000002E-4</v>
      </c>
      <c r="W731" s="85">
        <v>55.740321000000002</v>
      </c>
      <c r="X731" s="62"/>
      <c r="Y731" s="9"/>
      <c r="Z731" s="9"/>
    </row>
    <row r="732" spans="7:26" x14ac:dyDescent="0.3">
      <c r="G732" s="77"/>
      <c r="H732" s="62">
        <v>122</v>
      </c>
      <c r="I732" s="62" t="s">
        <v>96</v>
      </c>
      <c r="J732" s="78">
        <v>482</v>
      </c>
      <c r="K732" s="79">
        <v>1</v>
      </c>
      <c r="L732" s="80">
        <v>26769184</v>
      </c>
      <c r="M732" s="81">
        <v>19466489</v>
      </c>
      <c r="N732" s="80">
        <v>157416</v>
      </c>
      <c r="O732" s="80"/>
      <c r="P732" s="81">
        <v>7460111</v>
      </c>
      <c r="Q732" s="82">
        <v>0</v>
      </c>
      <c r="R732" s="83">
        <v>0</v>
      </c>
      <c r="S732" s="80">
        <v>738634</v>
      </c>
      <c r="T732" s="81">
        <v>534457</v>
      </c>
      <c r="U732" s="81">
        <v>204177</v>
      </c>
      <c r="V732" s="84">
        <v>0</v>
      </c>
      <c r="W732" s="85">
        <v>0</v>
      </c>
      <c r="X732" s="62"/>
      <c r="Y732" s="9"/>
      <c r="Z732" s="9"/>
    </row>
    <row r="733" spans="7:26" x14ac:dyDescent="0.3">
      <c r="G733" s="77"/>
      <c r="H733" s="62">
        <v>124</v>
      </c>
      <c r="I733" s="62" t="s">
        <v>111</v>
      </c>
      <c r="J733" s="78">
        <v>482</v>
      </c>
      <c r="K733" s="79">
        <v>1</v>
      </c>
      <c r="L733" s="80">
        <v>26769184</v>
      </c>
      <c r="M733" s="81">
        <v>19466489</v>
      </c>
      <c r="N733" s="80">
        <v>157416</v>
      </c>
      <c r="O733" s="80"/>
      <c r="P733" s="81">
        <v>7460111</v>
      </c>
      <c r="Q733" s="82">
        <v>0</v>
      </c>
      <c r="R733" s="83">
        <v>0</v>
      </c>
      <c r="S733" s="80">
        <v>738634</v>
      </c>
      <c r="T733" s="81">
        <v>534457</v>
      </c>
      <c r="U733" s="81">
        <v>204177</v>
      </c>
      <c r="V733" s="84">
        <v>0</v>
      </c>
      <c r="W733" s="85">
        <v>0</v>
      </c>
      <c r="X733" s="62"/>
      <c r="Y733" s="9"/>
      <c r="Z733" s="9"/>
    </row>
    <row r="734" spans="7:26" x14ac:dyDescent="0.3">
      <c r="G734" s="77"/>
      <c r="H734" s="62"/>
      <c r="I734" s="62"/>
      <c r="J734" s="78"/>
      <c r="K734" s="79"/>
      <c r="L734" s="81"/>
      <c r="M734" s="81"/>
      <c r="N734" s="81"/>
      <c r="O734" s="81"/>
      <c r="P734" s="81"/>
      <c r="Q734" s="84"/>
      <c r="R734" s="83"/>
      <c r="S734" s="81"/>
      <c r="T734" s="81"/>
      <c r="U734" s="81"/>
      <c r="V734" s="84"/>
      <c r="W734" s="85"/>
      <c r="X734" s="62"/>
      <c r="Y734" s="9"/>
      <c r="Z734" s="9"/>
    </row>
    <row r="735" spans="7:26" ht="15.6" x14ac:dyDescent="0.3">
      <c r="G735" s="90">
        <v>124</v>
      </c>
      <c r="H735" s="91" t="s">
        <v>111</v>
      </c>
      <c r="I735" s="62"/>
      <c r="J735" s="78"/>
      <c r="K735" s="79"/>
      <c r="L735" s="81"/>
      <c r="M735" s="81"/>
      <c r="N735" s="81"/>
      <c r="O735" s="81"/>
      <c r="P735" s="81"/>
      <c r="Q735" s="84"/>
      <c r="R735" s="83"/>
      <c r="S735" s="81"/>
      <c r="T735" s="81"/>
      <c r="U735" s="81"/>
      <c r="V735" s="84"/>
      <c r="W735" s="85"/>
      <c r="X735" s="62"/>
      <c r="Y735" s="9"/>
      <c r="Z735" s="9"/>
    </row>
    <row r="736" spans="7:26" x14ac:dyDescent="0.3">
      <c r="G736" s="77"/>
      <c r="H736" s="62">
        <v>1</v>
      </c>
      <c r="I736" s="62" t="s">
        <v>11</v>
      </c>
      <c r="J736" s="78">
        <v>876</v>
      </c>
      <c r="K736" s="79">
        <v>1</v>
      </c>
      <c r="L736" s="80">
        <v>0</v>
      </c>
      <c r="M736" s="81"/>
      <c r="N736" s="80">
        <v>114106</v>
      </c>
      <c r="O736" s="80"/>
      <c r="P736" s="81">
        <v>114106</v>
      </c>
      <c r="Q736" s="82">
        <v>2.2769999999999999E-3</v>
      </c>
      <c r="R736" s="83">
        <v>259.81936200000001</v>
      </c>
      <c r="S736" s="80">
        <v>0</v>
      </c>
      <c r="T736" s="81"/>
      <c r="U736" s="81">
        <v>0</v>
      </c>
      <c r="V736" s="84">
        <v>1.91E-3</v>
      </c>
      <c r="W736" s="85">
        <v>0</v>
      </c>
      <c r="X736" s="62"/>
      <c r="Y736" s="9"/>
      <c r="Z736" s="9"/>
    </row>
    <row r="737" spans="7:26" x14ac:dyDescent="0.3">
      <c r="G737" s="77"/>
      <c r="H737" s="62">
        <v>2</v>
      </c>
      <c r="I737" s="62" t="s">
        <v>27</v>
      </c>
      <c r="J737" s="78">
        <v>876</v>
      </c>
      <c r="K737" s="79">
        <v>1</v>
      </c>
      <c r="L737" s="80">
        <v>0</v>
      </c>
      <c r="M737" s="81"/>
      <c r="N737" s="80">
        <v>114106</v>
      </c>
      <c r="O737" s="80"/>
      <c r="P737" s="81">
        <v>114106</v>
      </c>
      <c r="Q737" s="82">
        <v>2.6200000000000003E-4</v>
      </c>
      <c r="R737" s="83">
        <v>29.895772000000004</v>
      </c>
      <c r="S737" s="80">
        <v>0</v>
      </c>
      <c r="T737" s="81"/>
      <c r="U737" s="81">
        <v>0</v>
      </c>
      <c r="V737" s="84">
        <v>2.6899999999999998E-4</v>
      </c>
      <c r="W737" s="85">
        <v>0</v>
      </c>
      <c r="X737" s="62"/>
      <c r="Y737" s="9"/>
      <c r="Z737" s="9"/>
    </row>
    <row r="738" spans="7:26" x14ac:dyDescent="0.3">
      <c r="G738" s="77"/>
      <c r="H738" s="62">
        <v>3</v>
      </c>
      <c r="I738" s="62" t="s">
        <v>20</v>
      </c>
      <c r="J738" s="78">
        <v>876</v>
      </c>
      <c r="K738" s="79">
        <v>1</v>
      </c>
      <c r="L738" s="80">
        <v>0</v>
      </c>
      <c r="M738" s="81"/>
      <c r="N738" s="80">
        <v>114106</v>
      </c>
      <c r="O738" s="80"/>
      <c r="P738" s="81">
        <v>114106</v>
      </c>
      <c r="Q738" s="82">
        <v>5.7799999999999995E-4</v>
      </c>
      <c r="R738" s="83">
        <v>65.953267999999994</v>
      </c>
      <c r="S738" s="80">
        <v>0</v>
      </c>
      <c r="T738" s="81"/>
      <c r="U738" s="81">
        <v>0</v>
      </c>
      <c r="V738" s="84">
        <v>5.9699999999999998E-4</v>
      </c>
      <c r="W738" s="85">
        <v>0</v>
      </c>
      <c r="X738" s="62"/>
      <c r="Y738" s="9"/>
      <c r="Z738" s="9"/>
    </row>
    <row r="739" spans="7:26" x14ac:dyDescent="0.3">
      <c r="G739" s="77"/>
      <c r="H739" s="62">
        <v>4</v>
      </c>
      <c r="I739" s="62" t="s">
        <v>10</v>
      </c>
      <c r="J739" s="78">
        <v>876</v>
      </c>
      <c r="K739" s="79">
        <v>1</v>
      </c>
      <c r="L739" s="80">
        <v>0</v>
      </c>
      <c r="M739" s="81"/>
      <c r="N739" s="80">
        <v>114106</v>
      </c>
      <c r="O739" s="80"/>
      <c r="P739" s="81">
        <v>114106</v>
      </c>
      <c r="Q739" s="82">
        <v>8.5789999999999998E-3</v>
      </c>
      <c r="R739" s="83">
        <v>978.91537399999993</v>
      </c>
      <c r="S739" s="80">
        <v>0</v>
      </c>
      <c r="T739" s="81"/>
      <c r="U739" s="81">
        <v>0</v>
      </c>
      <c r="V739" s="84">
        <v>9.2750000000000003E-3</v>
      </c>
      <c r="W739" s="85">
        <v>0</v>
      </c>
      <c r="X739" s="62"/>
      <c r="Y739" s="9"/>
      <c r="Z739" s="9"/>
    </row>
    <row r="740" spans="7:26" x14ac:dyDescent="0.3">
      <c r="G740" s="77"/>
      <c r="H740" s="62">
        <v>136</v>
      </c>
      <c r="I740" s="62" t="s">
        <v>159</v>
      </c>
      <c r="J740" s="78">
        <v>876</v>
      </c>
      <c r="K740" s="79">
        <v>1</v>
      </c>
      <c r="L740" s="80">
        <v>0</v>
      </c>
      <c r="M740" s="81"/>
      <c r="N740" s="80">
        <v>114106</v>
      </c>
      <c r="O740" s="80"/>
      <c r="P740" s="81">
        <v>114106</v>
      </c>
      <c r="Q740" s="82">
        <v>1.75E-4</v>
      </c>
      <c r="R740" s="83">
        <v>19.96855</v>
      </c>
      <c r="S740" s="80">
        <v>0</v>
      </c>
      <c r="T740" s="81"/>
      <c r="U740" s="81">
        <v>0</v>
      </c>
      <c r="V740" s="84">
        <v>0</v>
      </c>
      <c r="W740" s="85">
        <v>0</v>
      </c>
      <c r="X740" s="62"/>
      <c r="Y740" s="9"/>
      <c r="Z740" s="9"/>
    </row>
    <row r="741" spans="7:26" x14ac:dyDescent="0.3">
      <c r="G741" s="77"/>
      <c r="H741" s="62">
        <v>6</v>
      </c>
      <c r="I741" s="62" t="s">
        <v>76</v>
      </c>
      <c r="J741" s="78">
        <v>876</v>
      </c>
      <c r="K741" s="79">
        <v>1</v>
      </c>
      <c r="L741" s="80">
        <v>0</v>
      </c>
      <c r="M741" s="81"/>
      <c r="N741" s="80">
        <v>114106</v>
      </c>
      <c r="O741" s="80"/>
      <c r="P741" s="81">
        <v>114106</v>
      </c>
      <c r="Q741" s="82">
        <v>0</v>
      </c>
      <c r="R741" s="83">
        <v>0</v>
      </c>
      <c r="S741" s="80">
        <v>0</v>
      </c>
      <c r="T741" s="81"/>
      <c r="U741" s="81">
        <v>0</v>
      </c>
      <c r="V741" s="84">
        <v>0</v>
      </c>
      <c r="W741" s="85">
        <v>0</v>
      </c>
      <c r="X741" s="62"/>
      <c r="Y741" s="9"/>
      <c r="Z741" s="9"/>
    </row>
    <row r="742" spans="7:26" x14ac:dyDescent="0.3">
      <c r="G742" s="77"/>
      <c r="H742" s="62">
        <v>7</v>
      </c>
      <c r="I742" s="62" t="s">
        <v>9</v>
      </c>
      <c r="J742" s="78">
        <v>876</v>
      </c>
      <c r="K742" s="79">
        <v>1</v>
      </c>
      <c r="L742" s="80">
        <v>0</v>
      </c>
      <c r="M742" s="81"/>
      <c r="N742" s="80">
        <v>114106</v>
      </c>
      <c r="O742" s="80"/>
      <c r="P742" s="81">
        <v>114106</v>
      </c>
      <c r="Q742" s="82">
        <v>1.1900000000000001E-4</v>
      </c>
      <c r="R742" s="83">
        <v>13.578614</v>
      </c>
      <c r="S742" s="80">
        <v>0</v>
      </c>
      <c r="T742" s="81"/>
      <c r="U742" s="81">
        <v>0</v>
      </c>
      <c r="V742" s="84">
        <v>1.27E-4</v>
      </c>
      <c r="W742" s="85">
        <v>0</v>
      </c>
      <c r="X742" s="62"/>
      <c r="Y742" s="9"/>
      <c r="Z742" s="9"/>
    </row>
    <row r="743" spans="7:26" x14ac:dyDescent="0.3">
      <c r="G743" s="77"/>
      <c r="H743" s="62">
        <v>8</v>
      </c>
      <c r="I743" s="62" t="s">
        <v>23</v>
      </c>
      <c r="J743" s="78">
        <v>876</v>
      </c>
      <c r="K743" s="79">
        <v>1</v>
      </c>
      <c r="L743" s="80">
        <v>0</v>
      </c>
      <c r="M743" s="81"/>
      <c r="N743" s="80">
        <v>114106</v>
      </c>
      <c r="O743" s="80"/>
      <c r="P743" s="81">
        <v>114106</v>
      </c>
      <c r="Q743" s="82">
        <v>1.74E-4</v>
      </c>
      <c r="R743" s="83">
        <v>19.854444000000001</v>
      </c>
      <c r="S743" s="80">
        <v>0</v>
      </c>
      <c r="T743" s="81"/>
      <c r="U743" s="81">
        <v>0</v>
      </c>
      <c r="V743" s="84">
        <v>1.8699999999999999E-4</v>
      </c>
      <c r="W743" s="85">
        <v>0</v>
      </c>
      <c r="X743" s="62"/>
      <c r="Y743" s="9"/>
      <c r="Z743" s="9"/>
    </row>
    <row r="744" spans="7:26" x14ac:dyDescent="0.3">
      <c r="G744" s="77"/>
      <c r="H744" s="62">
        <v>9</v>
      </c>
      <c r="I744" s="62" t="s">
        <v>0</v>
      </c>
      <c r="J744" s="78">
        <v>876</v>
      </c>
      <c r="K744" s="79">
        <v>1</v>
      </c>
      <c r="L744" s="80">
        <v>0</v>
      </c>
      <c r="M744" s="81"/>
      <c r="N744" s="80">
        <v>114106</v>
      </c>
      <c r="O744" s="80"/>
      <c r="P744" s="81">
        <v>114106</v>
      </c>
      <c r="Q744" s="82">
        <v>2.4800000000000001E-4</v>
      </c>
      <c r="R744" s="83">
        <v>28.298288000000003</v>
      </c>
      <c r="S744" s="80">
        <v>0</v>
      </c>
      <c r="T744" s="81"/>
      <c r="U744" s="81">
        <v>0</v>
      </c>
      <c r="V744" s="84">
        <v>2.6600000000000001E-4</v>
      </c>
      <c r="W744" s="85">
        <v>0</v>
      </c>
      <c r="X744" s="62"/>
      <c r="Y744" s="9"/>
      <c r="Z744" s="9"/>
    </row>
    <row r="745" spans="7:26" x14ac:dyDescent="0.3">
      <c r="G745" s="77"/>
      <c r="H745" s="62">
        <v>29</v>
      </c>
      <c r="I745" s="62" t="s">
        <v>24</v>
      </c>
      <c r="J745" s="78">
        <v>876</v>
      </c>
      <c r="K745" s="79">
        <v>1</v>
      </c>
      <c r="L745" s="80">
        <v>0</v>
      </c>
      <c r="M745" s="81"/>
      <c r="N745" s="80">
        <v>114106</v>
      </c>
      <c r="O745" s="80"/>
      <c r="P745" s="81">
        <v>114106</v>
      </c>
      <c r="Q745" s="82">
        <v>3.1029999999999999E-3</v>
      </c>
      <c r="R745" s="83">
        <v>354.07091800000001</v>
      </c>
      <c r="S745" s="80">
        <v>0</v>
      </c>
      <c r="T745" s="81"/>
      <c r="U745" s="81">
        <v>0</v>
      </c>
      <c r="V745" s="84">
        <v>3.1029999999999999E-3</v>
      </c>
      <c r="W745" s="85">
        <v>0</v>
      </c>
      <c r="X745" s="62"/>
      <c r="Y745" s="9"/>
      <c r="Z745" s="9"/>
    </row>
    <row r="746" spans="7:26" x14ac:dyDescent="0.3">
      <c r="G746" s="77"/>
      <c r="H746" s="62">
        <v>38</v>
      </c>
      <c r="I746" s="62" t="s">
        <v>12</v>
      </c>
      <c r="J746" s="78">
        <v>876</v>
      </c>
      <c r="K746" s="79">
        <v>1</v>
      </c>
      <c r="L746" s="80">
        <v>0</v>
      </c>
      <c r="M746" s="81"/>
      <c r="N746" s="80">
        <v>114106</v>
      </c>
      <c r="O746" s="80"/>
      <c r="P746" s="81">
        <v>114106</v>
      </c>
      <c r="Q746" s="82">
        <v>9.5000000000000005E-5</v>
      </c>
      <c r="R746" s="83">
        <v>10.840070000000001</v>
      </c>
      <c r="S746" s="80">
        <v>0</v>
      </c>
      <c r="T746" s="81"/>
      <c r="U746" s="81">
        <v>0</v>
      </c>
      <c r="V746" s="84">
        <v>7.8999999999999996E-5</v>
      </c>
      <c r="W746" s="85">
        <v>0</v>
      </c>
      <c r="X746" s="62"/>
      <c r="Y746" s="9"/>
      <c r="Z746" s="9"/>
    </row>
    <row r="747" spans="7:26" x14ac:dyDescent="0.3">
      <c r="G747" s="77"/>
      <c r="H747" s="62">
        <v>55</v>
      </c>
      <c r="I747" s="62" t="s">
        <v>26</v>
      </c>
      <c r="J747" s="78">
        <v>876</v>
      </c>
      <c r="K747" s="79">
        <v>1</v>
      </c>
      <c r="L747" s="80">
        <v>0</v>
      </c>
      <c r="M747" s="81"/>
      <c r="N747" s="80">
        <v>114106</v>
      </c>
      <c r="O747" s="80"/>
      <c r="P747" s="81">
        <v>114106</v>
      </c>
      <c r="Q747" s="82">
        <v>1.4799999999999999E-4</v>
      </c>
      <c r="R747" s="83">
        <v>16.887688000000001</v>
      </c>
      <c r="S747" s="80">
        <v>0</v>
      </c>
      <c r="T747" s="81"/>
      <c r="U747" s="81">
        <v>0</v>
      </c>
      <c r="V747" s="84">
        <v>1.5699999999999999E-4</v>
      </c>
      <c r="W747" s="85">
        <v>0</v>
      </c>
      <c r="X747" s="62"/>
      <c r="Y747" s="9"/>
      <c r="Z747" s="9"/>
    </row>
    <row r="748" spans="7:26" x14ac:dyDescent="0.3">
      <c r="G748" s="77"/>
      <c r="H748" s="62">
        <v>71</v>
      </c>
      <c r="I748" s="62" t="s">
        <v>18</v>
      </c>
      <c r="J748" s="78">
        <v>876</v>
      </c>
      <c r="K748" s="79">
        <v>0</v>
      </c>
      <c r="L748" s="80">
        <v>0</v>
      </c>
      <c r="M748" s="81"/>
      <c r="N748" s="80">
        <v>114106</v>
      </c>
      <c r="O748" s="80"/>
      <c r="P748" s="81">
        <v>0</v>
      </c>
      <c r="Q748" s="82">
        <v>1.0000000000000001E-5</v>
      </c>
      <c r="R748" s="83">
        <v>0</v>
      </c>
      <c r="S748" s="80">
        <v>0</v>
      </c>
      <c r="T748" s="81"/>
      <c r="U748" s="81">
        <v>0</v>
      </c>
      <c r="V748" s="84">
        <v>1.1E-5</v>
      </c>
      <c r="W748" s="85">
        <v>0</v>
      </c>
      <c r="X748" s="62"/>
      <c r="Y748" s="9"/>
      <c r="Z748" s="9"/>
    </row>
    <row r="749" spans="7:26" x14ac:dyDescent="0.3">
      <c r="G749" s="77"/>
      <c r="H749" s="62">
        <v>72</v>
      </c>
      <c r="I749" s="62" t="s">
        <v>28</v>
      </c>
      <c r="J749" s="78">
        <v>876</v>
      </c>
      <c r="K749" s="79">
        <v>0</v>
      </c>
      <c r="L749" s="80">
        <v>0</v>
      </c>
      <c r="M749" s="81"/>
      <c r="N749" s="80">
        <v>114106</v>
      </c>
      <c r="O749" s="80"/>
      <c r="P749" s="81">
        <v>0</v>
      </c>
      <c r="Q749" s="82">
        <v>2.9999999999999997E-4</v>
      </c>
      <c r="R749" s="83">
        <v>0</v>
      </c>
      <c r="S749" s="80">
        <v>0</v>
      </c>
      <c r="T749" s="81"/>
      <c r="U749" s="81">
        <v>0</v>
      </c>
      <c r="V749" s="84">
        <v>3.1799999999999998E-4</v>
      </c>
      <c r="W749" s="85">
        <v>0</v>
      </c>
      <c r="X749" s="62"/>
      <c r="Y749" s="9"/>
      <c r="Z749" s="9"/>
    </row>
    <row r="750" spans="7:26" x14ac:dyDescent="0.3">
      <c r="G750" s="77"/>
      <c r="H750" s="62">
        <v>117</v>
      </c>
      <c r="I750" s="62" t="s">
        <v>21</v>
      </c>
      <c r="J750" s="78">
        <v>876</v>
      </c>
      <c r="K750" s="79">
        <v>1</v>
      </c>
      <c r="L750" s="80">
        <v>0</v>
      </c>
      <c r="M750" s="81"/>
      <c r="N750" s="80">
        <v>114106</v>
      </c>
      <c r="O750" s="80"/>
      <c r="P750" s="81">
        <v>114106</v>
      </c>
      <c r="Q750" s="82">
        <v>2.5700000000000001E-4</v>
      </c>
      <c r="R750" s="83">
        <v>29.325242000000003</v>
      </c>
      <c r="S750" s="80">
        <v>0</v>
      </c>
      <c r="T750" s="81"/>
      <c r="U750" s="81">
        <v>0</v>
      </c>
      <c r="V750" s="84">
        <v>2.7300000000000002E-4</v>
      </c>
      <c r="W750" s="85">
        <v>0</v>
      </c>
      <c r="X750" s="62"/>
      <c r="Y750" s="9"/>
      <c r="Z750" s="9"/>
    </row>
    <row r="751" spans="7:26" x14ac:dyDescent="0.3">
      <c r="G751" s="77"/>
      <c r="H751" s="62">
        <v>122</v>
      </c>
      <c r="I751" s="62" t="s">
        <v>96</v>
      </c>
      <c r="J751" s="78">
        <v>876</v>
      </c>
      <c r="K751" s="79">
        <v>1</v>
      </c>
      <c r="L751" s="80">
        <v>0</v>
      </c>
      <c r="M751" s="81"/>
      <c r="N751" s="80">
        <v>114106</v>
      </c>
      <c r="O751" s="80"/>
      <c r="P751" s="81">
        <v>114106</v>
      </c>
      <c r="Q751" s="82">
        <v>0</v>
      </c>
      <c r="R751" s="83">
        <v>0</v>
      </c>
      <c r="S751" s="80">
        <v>0</v>
      </c>
      <c r="T751" s="81"/>
      <c r="U751" s="81">
        <v>0</v>
      </c>
      <c r="V751" s="84">
        <v>0</v>
      </c>
      <c r="W751" s="85">
        <v>0</v>
      </c>
      <c r="X751" s="62"/>
      <c r="Y751" s="9"/>
      <c r="Z751" s="9"/>
    </row>
    <row r="752" spans="7:26" x14ac:dyDescent="0.3">
      <c r="G752" s="77"/>
      <c r="H752" s="62">
        <v>124</v>
      </c>
      <c r="I752" s="62" t="s">
        <v>111</v>
      </c>
      <c r="J752" s="78">
        <v>876</v>
      </c>
      <c r="K752" s="79">
        <v>1</v>
      </c>
      <c r="L752" s="80">
        <v>0</v>
      </c>
      <c r="M752" s="81"/>
      <c r="N752" s="80">
        <v>114106</v>
      </c>
      <c r="O752" s="80"/>
      <c r="P752" s="81">
        <v>114106</v>
      </c>
      <c r="Q752" s="82">
        <v>0</v>
      </c>
      <c r="R752" s="83">
        <v>0</v>
      </c>
      <c r="S752" s="80">
        <v>0</v>
      </c>
      <c r="T752" s="81"/>
      <c r="U752" s="81">
        <v>0</v>
      </c>
      <c r="V752" s="84">
        <v>0</v>
      </c>
      <c r="W752" s="85">
        <v>0</v>
      </c>
      <c r="X752" s="62"/>
      <c r="Y752" s="9"/>
      <c r="Z752" s="9"/>
    </row>
    <row r="753" spans="7:26" ht="15" thickBot="1" x14ac:dyDescent="0.35">
      <c r="G753" s="86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8"/>
      <c r="X753" s="62"/>
      <c r="Y753" s="9"/>
      <c r="Z753" s="9"/>
    </row>
    <row r="754" spans="7:26" x14ac:dyDescent="0.3">
      <c r="G754" s="62">
        <v>124</v>
      </c>
      <c r="H754" s="62" t="s">
        <v>111</v>
      </c>
      <c r="I754" s="62"/>
      <c r="J754" s="78"/>
      <c r="K754" s="79"/>
      <c r="L754" s="81"/>
      <c r="M754" s="81"/>
      <c r="N754" s="81"/>
      <c r="O754" s="81"/>
      <c r="P754" s="81"/>
      <c r="Q754" s="84"/>
      <c r="R754" s="83">
        <v>126590.30395400002</v>
      </c>
      <c r="S754" s="81"/>
      <c r="T754" s="81"/>
      <c r="U754" s="81"/>
      <c r="V754" s="84"/>
      <c r="W754" s="83">
        <v>3471.2131770000001</v>
      </c>
      <c r="X754" s="89">
        <v>130061.51713100002</v>
      </c>
      <c r="Y754" s="9"/>
      <c r="Z754" s="9"/>
    </row>
    <row r="755" spans="7:26" x14ac:dyDescent="0.3">
      <c r="G755" s="62"/>
      <c r="H755" s="62"/>
      <c r="I755" s="62"/>
      <c r="J755" s="78"/>
      <c r="K755" s="79"/>
      <c r="L755" s="81"/>
      <c r="M755" s="81"/>
      <c r="N755" s="81"/>
      <c r="O755" s="81"/>
      <c r="P755" s="81"/>
      <c r="Q755" s="84"/>
      <c r="R755" s="83"/>
      <c r="S755" s="81"/>
      <c r="T755" s="81"/>
      <c r="U755" s="81"/>
      <c r="V755" s="84"/>
      <c r="W755" s="83"/>
      <c r="X755" s="62"/>
      <c r="Y755" s="9"/>
      <c r="Z755" s="9"/>
    </row>
    <row r="756" spans="7:26" ht="15" thickBot="1" x14ac:dyDescent="0.35">
      <c r="G756" s="62"/>
      <c r="H756" s="62"/>
      <c r="I756" s="62"/>
      <c r="J756" s="63" t="s">
        <v>59</v>
      </c>
      <c r="K756" s="64" t="s">
        <v>60</v>
      </c>
      <c r="L756" s="65" t="s">
        <v>61</v>
      </c>
      <c r="M756" s="65" t="s">
        <v>186</v>
      </c>
      <c r="N756" s="65" t="s">
        <v>62</v>
      </c>
      <c r="O756" s="65" t="s">
        <v>187</v>
      </c>
      <c r="P756" s="65" t="s">
        <v>63</v>
      </c>
      <c r="Q756" s="66" t="s">
        <v>64</v>
      </c>
      <c r="R756" s="67" t="s">
        <v>65</v>
      </c>
      <c r="S756" s="65" t="s">
        <v>66</v>
      </c>
      <c r="T756" s="65" t="s">
        <v>67</v>
      </c>
      <c r="U756" s="65" t="s">
        <v>68</v>
      </c>
      <c r="V756" s="66" t="s">
        <v>69</v>
      </c>
      <c r="W756" s="67" t="s">
        <v>70</v>
      </c>
      <c r="X756" s="62"/>
      <c r="Y756" s="9"/>
      <c r="Z756" s="9"/>
    </row>
    <row r="757" spans="7:26" ht="15.6" x14ac:dyDescent="0.3">
      <c r="G757" s="68">
        <v>126</v>
      </c>
      <c r="H757" s="69" t="s">
        <v>112</v>
      </c>
      <c r="I757" s="70"/>
      <c r="J757" s="71"/>
      <c r="K757" s="72"/>
      <c r="L757" s="73"/>
      <c r="M757" s="73"/>
      <c r="N757" s="73"/>
      <c r="O757" s="73"/>
      <c r="P757" s="73"/>
      <c r="Q757" s="74"/>
      <c r="R757" s="75"/>
      <c r="S757" s="73"/>
      <c r="T757" s="73"/>
      <c r="U757" s="73"/>
      <c r="V757" s="74"/>
      <c r="W757" s="76"/>
      <c r="X757" s="62"/>
      <c r="Y757" s="9"/>
      <c r="Z757" s="9"/>
    </row>
    <row r="758" spans="7:26" x14ac:dyDescent="0.3">
      <c r="G758" s="77"/>
      <c r="H758" s="62">
        <v>1</v>
      </c>
      <c r="I758" s="62" t="s">
        <v>11</v>
      </c>
      <c r="J758" s="78">
        <v>486</v>
      </c>
      <c r="K758" s="79">
        <v>1</v>
      </c>
      <c r="L758" s="80">
        <v>23800013</v>
      </c>
      <c r="M758" s="81">
        <v>6186795</v>
      </c>
      <c r="N758" s="80">
        <v>164924</v>
      </c>
      <c r="O758" s="80"/>
      <c r="P758" s="81">
        <v>17778142</v>
      </c>
      <c r="Q758" s="82">
        <v>2.2769999999999999E-3</v>
      </c>
      <c r="R758" s="83">
        <v>40480.829334000002</v>
      </c>
      <c r="S758" s="80">
        <v>3160262</v>
      </c>
      <c r="T758" s="81">
        <v>160361</v>
      </c>
      <c r="U758" s="81">
        <v>2999901</v>
      </c>
      <c r="V758" s="84">
        <v>1.91E-3</v>
      </c>
      <c r="W758" s="85">
        <v>5729.8109100000001</v>
      </c>
      <c r="X758" s="62"/>
      <c r="Y758" s="9"/>
      <c r="Z758" s="9"/>
    </row>
    <row r="759" spans="7:26" x14ac:dyDescent="0.3">
      <c r="G759" s="77"/>
      <c r="H759" s="62">
        <v>2</v>
      </c>
      <c r="I759" s="62" t="s">
        <v>27</v>
      </c>
      <c r="J759" s="78">
        <v>486</v>
      </c>
      <c r="K759" s="79">
        <v>1</v>
      </c>
      <c r="L759" s="80">
        <v>23800013</v>
      </c>
      <c r="M759" s="81">
        <v>6186795</v>
      </c>
      <c r="N759" s="80">
        <v>164924</v>
      </c>
      <c r="O759" s="80"/>
      <c r="P759" s="81">
        <v>17778142</v>
      </c>
      <c r="Q759" s="82">
        <v>2.6200000000000003E-4</v>
      </c>
      <c r="R759" s="83">
        <v>4657.8732040000004</v>
      </c>
      <c r="S759" s="80">
        <v>3160262</v>
      </c>
      <c r="T759" s="81">
        <v>160361</v>
      </c>
      <c r="U759" s="81">
        <v>2999901</v>
      </c>
      <c r="V759" s="84">
        <v>2.6899999999999998E-4</v>
      </c>
      <c r="W759" s="85">
        <v>806.97336899999993</v>
      </c>
      <c r="X759" s="62"/>
      <c r="Y759" s="9"/>
      <c r="Z759" s="9"/>
    </row>
    <row r="760" spans="7:26" x14ac:dyDescent="0.3">
      <c r="G760" s="77"/>
      <c r="H760" s="62">
        <v>3</v>
      </c>
      <c r="I760" s="62" t="s">
        <v>20</v>
      </c>
      <c r="J760" s="78">
        <v>486</v>
      </c>
      <c r="K760" s="79">
        <v>1</v>
      </c>
      <c r="L760" s="80">
        <v>23800013</v>
      </c>
      <c r="M760" s="81">
        <v>6186795</v>
      </c>
      <c r="N760" s="80">
        <v>164924</v>
      </c>
      <c r="O760" s="80"/>
      <c r="P760" s="81">
        <v>17778142</v>
      </c>
      <c r="Q760" s="82">
        <v>5.7799999999999995E-4</v>
      </c>
      <c r="R760" s="83">
        <v>10275.766076</v>
      </c>
      <c r="S760" s="80">
        <v>3160262</v>
      </c>
      <c r="T760" s="81">
        <v>160361</v>
      </c>
      <c r="U760" s="81">
        <v>2999901</v>
      </c>
      <c r="V760" s="84">
        <v>5.9699999999999998E-4</v>
      </c>
      <c r="W760" s="85">
        <v>1790.9408969999999</v>
      </c>
      <c r="X760" s="62"/>
      <c r="Y760" s="9"/>
      <c r="Z760" s="9"/>
    </row>
    <row r="761" spans="7:26" x14ac:dyDescent="0.3">
      <c r="G761" s="77"/>
      <c r="H761" s="62">
        <v>4</v>
      </c>
      <c r="I761" s="62" t="s">
        <v>10</v>
      </c>
      <c r="J761" s="78">
        <v>486</v>
      </c>
      <c r="K761" s="79">
        <v>1</v>
      </c>
      <c r="L761" s="80">
        <v>23800013</v>
      </c>
      <c r="M761" s="81">
        <v>6186795</v>
      </c>
      <c r="N761" s="80">
        <v>164924</v>
      </c>
      <c r="O761" s="80"/>
      <c r="P761" s="81">
        <v>17778142</v>
      </c>
      <c r="Q761" s="82">
        <v>8.5789999999999998E-3</v>
      </c>
      <c r="R761" s="83">
        <v>152518.68021799999</v>
      </c>
      <c r="S761" s="80">
        <v>3160262</v>
      </c>
      <c r="T761" s="81">
        <v>160361</v>
      </c>
      <c r="U761" s="81">
        <v>2999901</v>
      </c>
      <c r="V761" s="84">
        <v>9.2750000000000003E-3</v>
      </c>
      <c r="W761" s="85">
        <v>27824.081775000002</v>
      </c>
      <c r="X761" s="62"/>
      <c r="Y761" s="9"/>
      <c r="Z761" s="9"/>
    </row>
    <row r="762" spans="7:26" x14ac:dyDescent="0.3">
      <c r="G762" s="77"/>
      <c r="H762" s="62">
        <v>136</v>
      </c>
      <c r="I762" s="62" t="s">
        <v>159</v>
      </c>
      <c r="J762" s="78">
        <v>486</v>
      </c>
      <c r="K762" s="79">
        <v>1</v>
      </c>
      <c r="L762" s="80">
        <v>23800013</v>
      </c>
      <c r="M762" s="81">
        <v>6186795</v>
      </c>
      <c r="N762" s="80">
        <v>164924</v>
      </c>
      <c r="O762" s="80"/>
      <c r="P762" s="81">
        <v>17778142</v>
      </c>
      <c r="Q762" s="82">
        <v>1.75E-4</v>
      </c>
      <c r="R762" s="83">
        <v>3111.1748499999999</v>
      </c>
      <c r="S762" s="80">
        <v>3160262</v>
      </c>
      <c r="T762" s="81">
        <v>160361</v>
      </c>
      <c r="U762" s="81">
        <v>2999901</v>
      </c>
      <c r="V762" s="84">
        <v>0</v>
      </c>
      <c r="W762" s="85">
        <v>0</v>
      </c>
      <c r="X762" s="62"/>
      <c r="Y762" s="9"/>
      <c r="Z762" s="9"/>
    </row>
    <row r="763" spans="7:26" x14ac:dyDescent="0.3">
      <c r="G763" s="77"/>
      <c r="H763" s="62">
        <v>6</v>
      </c>
      <c r="I763" s="62" t="s">
        <v>76</v>
      </c>
      <c r="J763" s="78">
        <v>486</v>
      </c>
      <c r="K763" s="79">
        <v>1</v>
      </c>
      <c r="L763" s="80">
        <v>23800013</v>
      </c>
      <c r="M763" s="81">
        <v>6186795</v>
      </c>
      <c r="N763" s="80">
        <v>164924</v>
      </c>
      <c r="O763" s="80"/>
      <c r="P763" s="81">
        <v>17778142</v>
      </c>
      <c r="Q763" s="82">
        <v>0</v>
      </c>
      <c r="R763" s="83">
        <v>0</v>
      </c>
      <c r="S763" s="80">
        <v>3160262</v>
      </c>
      <c r="T763" s="81">
        <v>160361</v>
      </c>
      <c r="U763" s="81">
        <v>2999901</v>
      </c>
      <c r="V763" s="84">
        <v>0</v>
      </c>
      <c r="W763" s="85">
        <v>0</v>
      </c>
      <c r="X763" s="62"/>
      <c r="Y763" s="9"/>
      <c r="Z763" s="9"/>
    </row>
    <row r="764" spans="7:26" x14ac:dyDescent="0.3">
      <c r="G764" s="77"/>
      <c r="H764" s="62">
        <v>7</v>
      </c>
      <c r="I764" s="62" t="s">
        <v>9</v>
      </c>
      <c r="J764" s="78">
        <v>486</v>
      </c>
      <c r="K764" s="79">
        <v>1</v>
      </c>
      <c r="L764" s="80">
        <v>23800013</v>
      </c>
      <c r="M764" s="81">
        <v>6186795</v>
      </c>
      <c r="N764" s="80">
        <v>164924</v>
      </c>
      <c r="O764" s="80"/>
      <c r="P764" s="81">
        <v>17778142</v>
      </c>
      <c r="Q764" s="82">
        <v>1.1900000000000001E-4</v>
      </c>
      <c r="R764" s="83">
        <v>2115.5988980000002</v>
      </c>
      <c r="S764" s="80">
        <v>3160262</v>
      </c>
      <c r="T764" s="81">
        <v>160361</v>
      </c>
      <c r="U764" s="81">
        <v>2999901</v>
      </c>
      <c r="V764" s="84">
        <v>1.27E-4</v>
      </c>
      <c r="W764" s="85">
        <v>380.98742699999997</v>
      </c>
      <c r="X764" s="62"/>
      <c r="Y764" s="9"/>
      <c r="Z764" s="9"/>
    </row>
    <row r="765" spans="7:26" x14ac:dyDescent="0.3">
      <c r="G765" s="77"/>
      <c r="H765" s="62">
        <v>8</v>
      </c>
      <c r="I765" s="62" t="s">
        <v>23</v>
      </c>
      <c r="J765" s="78">
        <v>486</v>
      </c>
      <c r="K765" s="79">
        <v>1</v>
      </c>
      <c r="L765" s="80">
        <v>23800013</v>
      </c>
      <c r="M765" s="81">
        <v>6186795</v>
      </c>
      <c r="N765" s="80">
        <v>164924</v>
      </c>
      <c r="O765" s="80"/>
      <c r="P765" s="81">
        <v>17778142</v>
      </c>
      <c r="Q765" s="82">
        <v>1.74E-4</v>
      </c>
      <c r="R765" s="83">
        <v>3093.3967080000002</v>
      </c>
      <c r="S765" s="80">
        <v>3160262</v>
      </c>
      <c r="T765" s="81">
        <v>160361</v>
      </c>
      <c r="U765" s="81">
        <v>2999901</v>
      </c>
      <c r="V765" s="84">
        <v>1.8699999999999999E-4</v>
      </c>
      <c r="W765" s="85">
        <v>560.98148700000002</v>
      </c>
      <c r="X765" s="62"/>
      <c r="Y765" s="9"/>
      <c r="Z765" s="9"/>
    </row>
    <row r="766" spans="7:26" x14ac:dyDescent="0.3">
      <c r="G766" s="77"/>
      <c r="H766" s="62">
        <v>9</v>
      </c>
      <c r="I766" s="62" t="s">
        <v>0</v>
      </c>
      <c r="J766" s="78">
        <v>486</v>
      </c>
      <c r="K766" s="79">
        <v>1</v>
      </c>
      <c r="L766" s="80">
        <v>23800013</v>
      </c>
      <c r="M766" s="81">
        <v>6186795</v>
      </c>
      <c r="N766" s="80">
        <v>164924</v>
      </c>
      <c r="O766" s="80"/>
      <c r="P766" s="81">
        <v>17778142</v>
      </c>
      <c r="Q766" s="82">
        <v>2.4800000000000001E-4</v>
      </c>
      <c r="R766" s="83">
        <v>4408.9792160000006</v>
      </c>
      <c r="S766" s="80">
        <v>3160262</v>
      </c>
      <c r="T766" s="81">
        <v>160361</v>
      </c>
      <c r="U766" s="81">
        <v>2999901</v>
      </c>
      <c r="V766" s="84">
        <v>2.6600000000000001E-4</v>
      </c>
      <c r="W766" s="85">
        <v>797.97366600000009</v>
      </c>
      <c r="X766" s="62"/>
      <c r="Y766" s="9"/>
      <c r="Z766" s="9"/>
    </row>
    <row r="767" spans="7:26" x14ac:dyDescent="0.3">
      <c r="G767" s="77"/>
      <c r="H767" s="62">
        <v>17</v>
      </c>
      <c r="I767" s="62" t="s">
        <v>16</v>
      </c>
      <c r="J767" s="78">
        <v>486</v>
      </c>
      <c r="K767" s="79">
        <v>1</v>
      </c>
      <c r="L767" s="80">
        <v>23800013</v>
      </c>
      <c r="M767" s="81">
        <v>6186795</v>
      </c>
      <c r="N767" s="80">
        <v>164924</v>
      </c>
      <c r="O767" s="80"/>
      <c r="P767" s="81">
        <v>17778142</v>
      </c>
      <c r="Q767" s="82">
        <v>7.0899999999999999E-4</v>
      </c>
      <c r="R767" s="83">
        <v>12604.702678</v>
      </c>
      <c r="S767" s="80">
        <v>3160262</v>
      </c>
      <c r="T767" s="81">
        <v>160361</v>
      </c>
      <c r="U767" s="81">
        <v>2999901</v>
      </c>
      <c r="V767" s="84">
        <v>7.5799999999999999E-4</v>
      </c>
      <c r="W767" s="85">
        <v>2273.9249580000001</v>
      </c>
      <c r="X767" s="62"/>
      <c r="Y767" s="9"/>
      <c r="Z767" s="9"/>
    </row>
    <row r="768" spans="7:26" x14ac:dyDescent="0.3">
      <c r="G768" s="77"/>
      <c r="H768" s="62">
        <v>29</v>
      </c>
      <c r="I768" s="62" t="s">
        <v>24</v>
      </c>
      <c r="J768" s="78">
        <v>486</v>
      </c>
      <c r="K768" s="79">
        <v>1</v>
      </c>
      <c r="L768" s="80">
        <v>23800013</v>
      </c>
      <c r="M768" s="81">
        <v>6186795</v>
      </c>
      <c r="N768" s="80">
        <v>164924</v>
      </c>
      <c r="O768" s="80"/>
      <c r="P768" s="81">
        <v>17778142</v>
      </c>
      <c r="Q768" s="82">
        <v>3.1029999999999999E-3</v>
      </c>
      <c r="R768" s="83">
        <v>55165.574625999994</v>
      </c>
      <c r="S768" s="80">
        <v>3160262</v>
      </c>
      <c r="T768" s="81">
        <v>160361</v>
      </c>
      <c r="U768" s="81">
        <v>2999901</v>
      </c>
      <c r="V768" s="84">
        <v>3.1029999999999999E-3</v>
      </c>
      <c r="W768" s="85">
        <v>9308.6928029999999</v>
      </c>
      <c r="X768" s="62"/>
      <c r="Y768" s="9"/>
      <c r="Z768" s="9"/>
    </row>
    <row r="769" spans="7:26" x14ac:dyDescent="0.3">
      <c r="G769" s="77"/>
      <c r="H769" s="62">
        <v>38</v>
      </c>
      <c r="I769" s="62" t="s">
        <v>12</v>
      </c>
      <c r="J769" s="78">
        <v>486</v>
      </c>
      <c r="K769" s="79">
        <v>1</v>
      </c>
      <c r="L769" s="80">
        <v>23800013</v>
      </c>
      <c r="M769" s="81">
        <v>6186795</v>
      </c>
      <c r="N769" s="80">
        <v>164924</v>
      </c>
      <c r="O769" s="80"/>
      <c r="P769" s="81">
        <v>17778142</v>
      </c>
      <c r="Q769" s="82">
        <v>9.5000000000000005E-5</v>
      </c>
      <c r="R769" s="83">
        <v>1688.9234900000001</v>
      </c>
      <c r="S769" s="80">
        <v>3160262</v>
      </c>
      <c r="T769" s="81">
        <v>160361</v>
      </c>
      <c r="U769" s="81">
        <v>2999901</v>
      </c>
      <c r="V769" s="84">
        <v>7.8999999999999996E-5</v>
      </c>
      <c r="W769" s="85">
        <v>236.99217899999999</v>
      </c>
      <c r="X769" s="62"/>
      <c r="Y769" s="9"/>
      <c r="Z769" s="9"/>
    </row>
    <row r="770" spans="7:26" x14ac:dyDescent="0.3">
      <c r="G770" s="77"/>
      <c r="H770" s="62">
        <v>55</v>
      </c>
      <c r="I770" s="62" t="s">
        <v>26</v>
      </c>
      <c r="J770" s="78">
        <v>486</v>
      </c>
      <c r="K770" s="79">
        <v>1</v>
      </c>
      <c r="L770" s="80">
        <v>23800013</v>
      </c>
      <c r="M770" s="81">
        <v>6186795</v>
      </c>
      <c r="N770" s="80">
        <v>164924</v>
      </c>
      <c r="O770" s="80"/>
      <c r="P770" s="81">
        <v>17778142</v>
      </c>
      <c r="Q770" s="82">
        <v>1.4799999999999999E-4</v>
      </c>
      <c r="R770" s="83">
        <v>2631.1650159999999</v>
      </c>
      <c r="S770" s="80">
        <v>3160262</v>
      </c>
      <c r="T770" s="81">
        <v>160361</v>
      </c>
      <c r="U770" s="81">
        <v>2999901</v>
      </c>
      <c r="V770" s="84">
        <v>1.5699999999999999E-4</v>
      </c>
      <c r="W770" s="85">
        <v>470.98445699999996</v>
      </c>
      <c r="X770" s="62"/>
      <c r="Y770" s="9"/>
      <c r="Z770" s="9"/>
    </row>
    <row r="771" spans="7:26" x14ac:dyDescent="0.3">
      <c r="G771" s="77"/>
      <c r="H771" s="62">
        <v>71</v>
      </c>
      <c r="I771" s="62" t="s">
        <v>18</v>
      </c>
      <c r="J771" s="78">
        <v>486</v>
      </c>
      <c r="K771" s="79">
        <v>0</v>
      </c>
      <c r="L771" s="80">
        <v>23800013</v>
      </c>
      <c r="M771" s="81">
        <v>6186795</v>
      </c>
      <c r="N771" s="80">
        <v>164924</v>
      </c>
      <c r="O771" s="80"/>
      <c r="P771" s="81">
        <v>0</v>
      </c>
      <c r="Q771" s="82">
        <v>1.0000000000000001E-5</v>
      </c>
      <c r="R771" s="83">
        <v>0</v>
      </c>
      <c r="S771" s="80">
        <v>3160262</v>
      </c>
      <c r="T771" s="81">
        <v>160361</v>
      </c>
      <c r="U771" s="81">
        <v>0</v>
      </c>
      <c r="V771" s="84">
        <v>1.1E-5</v>
      </c>
      <c r="W771" s="85">
        <v>0</v>
      </c>
      <c r="X771" s="62"/>
      <c r="Y771" s="9"/>
      <c r="Z771" s="9"/>
    </row>
    <row r="772" spans="7:26" x14ac:dyDescent="0.3">
      <c r="G772" s="77"/>
      <c r="H772" s="62">
        <v>72</v>
      </c>
      <c r="I772" s="62" t="s">
        <v>28</v>
      </c>
      <c r="J772" s="78">
        <v>486</v>
      </c>
      <c r="K772" s="79">
        <v>0</v>
      </c>
      <c r="L772" s="80">
        <v>23800013</v>
      </c>
      <c r="M772" s="81">
        <v>6186795</v>
      </c>
      <c r="N772" s="80">
        <v>164924</v>
      </c>
      <c r="O772" s="80"/>
      <c r="P772" s="81">
        <v>0</v>
      </c>
      <c r="Q772" s="82">
        <v>2.9999999999999997E-4</v>
      </c>
      <c r="R772" s="83">
        <v>0</v>
      </c>
      <c r="S772" s="80">
        <v>3160262</v>
      </c>
      <c r="T772" s="81">
        <v>160361</v>
      </c>
      <c r="U772" s="81">
        <v>0</v>
      </c>
      <c r="V772" s="84">
        <v>3.1799999999999998E-4</v>
      </c>
      <c r="W772" s="85">
        <v>0</v>
      </c>
      <c r="X772" s="62"/>
      <c r="Y772" s="9"/>
      <c r="Z772" s="9"/>
    </row>
    <row r="773" spans="7:26" x14ac:dyDescent="0.3">
      <c r="G773" s="77"/>
      <c r="H773" s="62">
        <v>117</v>
      </c>
      <c r="I773" s="62" t="s">
        <v>21</v>
      </c>
      <c r="J773" s="78">
        <v>486</v>
      </c>
      <c r="K773" s="79">
        <v>1</v>
      </c>
      <c r="L773" s="80">
        <v>23800013</v>
      </c>
      <c r="M773" s="81">
        <v>6186795</v>
      </c>
      <c r="N773" s="80">
        <v>164924</v>
      </c>
      <c r="O773" s="80"/>
      <c r="P773" s="81">
        <v>17778142</v>
      </c>
      <c r="Q773" s="82">
        <v>2.5700000000000001E-4</v>
      </c>
      <c r="R773" s="83">
        <v>4568.9824939999999</v>
      </c>
      <c r="S773" s="80">
        <v>3160262</v>
      </c>
      <c r="T773" s="81">
        <v>160361</v>
      </c>
      <c r="U773" s="81">
        <v>2999901</v>
      </c>
      <c r="V773" s="84">
        <v>2.7300000000000002E-4</v>
      </c>
      <c r="W773" s="85">
        <v>818.97297300000002</v>
      </c>
      <c r="X773" s="62"/>
      <c r="Y773" s="9"/>
      <c r="Z773" s="9"/>
    </row>
    <row r="774" spans="7:26" x14ac:dyDescent="0.3">
      <c r="G774" s="77"/>
      <c r="H774" s="62">
        <v>122</v>
      </c>
      <c r="I774" s="62" t="s">
        <v>96</v>
      </c>
      <c r="J774" s="78">
        <v>486</v>
      </c>
      <c r="K774" s="79">
        <v>1</v>
      </c>
      <c r="L774" s="80">
        <v>23800013</v>
      </c>
      <c r="M774" s="81">
        <v>6186795</v>
      </c>
      <c r="N774" s="80">
        <v>164924</v>
      </c>
      <c r="O774" s="80"/>
      <c r="P774" s="81">
        <v>17778142</v>
      </c>
      <c r="Q774" s="82">
        <v>0</v>
      </c>
      <c r="R774" s="83">
        <v>0</v>
      </c>
      <c r="S774" s="80">
        <v>3160262</v>
      </c>
      <c r="T774" s="81">
        <v>160361</v>
      </c>
      <c r="U774" s="81">
        <v>2999901</v>
      </c>
      <c r="V774" s="84">
        <v>0</v>
      </c>
      <c r="W774" s="85">
        <v>0</v>
      </c>
      <c r="X774" s="62"/>
      <c r="Y774" s="9"/>
      <c r="Z774" s="9"/>
    </row>
    <row r="775" spans="7:26" x14ac:dyDescent="0.3">
      <c r="G775" s="77"/>
      <c r="H775" s="62">
        <v>126</v>
      </c>
      <c r="I775" s="62" t="s">
        <v>113</v>
      </c>
      <c r="J775" s="78">
        <v>486</v>
      </c>
      <c r="K775" s="79">
        <v>1</v>
      </c>
      <c r="L775" s="80">
        <v>23800013</v>
      </c>
      <c r="M775" s="81">
        <v>6186795</v>
      </c>
      <c r="N775" s="80">
        <v>164924</v>
      </c>
      <c r="O775" s="80"/>
      <c r="P775" s="81">
        <v>17778142</v>
      </c>
      <c r="Q775" s="82">
        <v>0</v>
      </c>
      <c r="R775" s="83">
        <v>0</v>
      </c>
      <c r="S775" s="80">
        <v>3160262</v>
      </c>
      <c r="T775" s="81">
        <v>160361</v>
      </c>
      <c r="U775" s="81">
        <v>2999901</v>
      </c>
      <c r="V775" s="84">
        <v>0</v>
      </c>
      <c r="W775" s="85">
        <v>0</v>
      </c>
      <c r="X775" s="62"/>
      <c r="Y775" s="9"/>
      <c r="Z775" s="9"/>
    </row>
    <row r="776" spans="7:26" x14ac:dyDescent="0.3">
      <c r="G776" s="77"/>
      <c r="H776" s="62"/>
      <c r="I776" s="62"/>
      <c r="J776" s="78"/>
      <c r="K776" s="79"/>
      <c r="L776" s="81"/>
      <c r="M776" s="81"/>
      <c r="N776" s="81"/>
      <c r="O776" s="81"/>
      <c r="P776" s="81"/>
      <c r="Q776" s="84"/>
      <c r="R776" s="83"/>
      <c r="S776" s="81"/>
      <c r="T776" s="81"/>
      <c r="U776" s="81"/>
      <c r="V776" s="84"/>
      <c r="W776" s="85"/>
      <c r="X776" s="62"/>
      <c r="Y776" s="9"/>
      <c r="Z776" s="9"/>
    </row>
    <row r="777" spans="7:26" ht="15.6" x14ac:dyDescent="0.3">
      <c r="G777" s="90">
        <v>126</v>
      </c>
      <c r="H777" s="91" t="s">
        <v>112</v>
      </c>
      <c r="I777" s="62"/>
      <c r="J777" s="78"/>
      <c r="K777" s="79"/>
      <c r="L777" s="81"/>
      <c r="M777" s="81"/>
      <c r="N777" s="81"/>
      <c r="O777" s="81"/>
      <c r="P777" s="81"/>
      <c r="Q777" s="84"/>
      <c r="R777" s="83"/>
      <c r="S777" s="81"/>
      <c r="T777" s="81"/>
      <c r="U777" s="81"/>
      <c r="V777" s="84"/>
      <c r="W777" s="85"/>
      <c r="X777" s="62"/>
      <c r="Y777" s="9"/>
      <c r="Z777" s="9"/>
    </row>
    <row r="778" spans="7:26" x14ac:dyDescent="0.3">
      <c r="G778" s="77"/>
      <c r="H778" s="62">
        <v>1</v>
      </c>
      <c r="I778" s="62" t="s">
        <v>11</v>
      </c>
      <c r="J778" s="78">
        <v>487</v>
      </c>
      <c r="K778" s="79">
        <v>1</v>
      </c>
      <c r="L778" s="80">
        <v>0</v>
      </c>
      <c r="M778" s="81">
        <v>3605723</v>
      </c>
      <c r="N778" s="80">
        <v>0</v>
      </c>
      <c r="O778" s="80"/>
      <c r="P778" s="81">
        <v>-3605723</v>
      </c>
      <c r="Q778" s="82">
        <v>2.2769999999999999E-3</v>
      </c>
      <c r="R778" s="83">
        <v>-8210.2312710000006</v>
      </c>
      <c r="S778" s="80">
        <v>0</v>
      </c>
      <c r="T778" s="81">
        <v>1391360</v>
      </c>
      <c r="U778" s="81">
        <v>-1391360</v>
      </c>
      <c r="V778" s="84">
        <v>1.91E-3</v>
      </c>
      <c r="W778" s="85">
        <v>-2657.4976000000001</v>
      </c>
      <c r="X778" s="62"/>
      <c r="Y778" s="9"/>
      <c r="Z778" s="9"/>
    </row>
    <row r="779" spans="7:26" x14ac:dyDescent="0.3">
      <c r="G779" s="77"/>
      <c r="H779" s="62">
        <v>2</v>
      </c>
      <c r="I779" s="62" t="s">
        <v>27</v>
      </c>
      <c r="J779" s="78">
        <v>487</v>
      </c>
      <c r="K779" s="79">
        <v>1</v>
      </c>
      <c r="L779" s="80">
        <v>0</v>
      </c>
      <c r="M779" s="81">
        <v>3605723</v>
      </c>
      <c r="N779" s="80">
        <v>0</v>
      </c>
      <c r="O779" s="80"/>
      <c r="P779" s="81">
        <v>-3605723</v>
      </c>
      <c r="Q779" s="82">
        <v>2.6200000000000003E-4</v>
      </c>
      <c r="R779" s="83">
        <v>-944.69942600000013</v>
      </c>
      <c r="S779" s="80">
        <v>0</v>
      </c>
      <c r="T779" s="81">
        <v>1391360</v>
      </c>
      <c r="U779" s="81">
        <v>-1391360</v>
      </c>
      <c r="V779" s="84">
        <v>2.6899999999999998E-4</v>
      </c>
      <c r="W779" s="85">
        <v>-374.27583999999996</v>
      </c>
      <c r="X779" s="62"/>
      <c r="Y779" s="9"/>
      <c r="Z779" s="9"/>
    </row>
    <row r="780" spans="7:26" x14ac:dyDescent="0.3">
      <c r="G780" s="77"/>
      <c r="H780" s="62">
        <v>3</v>
      </c>
      <c r="I780" s="62" t="s">
        <v>20</v>
      </c>
      <c r="J780" s="78">
        <v>487</v>
      </c>
      <c r="K780" s="79">
        <v>1</v>
      </c>
      <c r="L780" s="80">
        <v>0</v>
      </c>
      <c r="M780" s="81">
        <v>3605723</v>
      </c>
      <c r="N780" s="80">
        <v>0</v>
      </c>
      <c r="O780" s="80"/>
      <c r="P780" s="81">
        <v>-3605723</v>
      </c>
      <c r="Q780" s="82">
        <v>5.7799999999999995E-4</v>
      </c>
      <c r="R780" s="83">
        <v>-2084.1078939999998</v>
      </c>
      <c r="S780" s="80">
        <v>0</v>
      </c>
      <c r="T780" s="81">
        <v>1391360</v>
      </c>
      <c r="U780" s="81">
        <v>-1391360</v>
      </c>
      <c r="V780" s="84">
        <v>5.9699999999999998E-4</v>
      </c>
      <c r="W780" s="85">
        <v>-830.64192000000003</v>
      </c>
      <c r="X780" s="62"/>
      <c r="Y780" s="9"/>
      <c r="Z780" s="9"/>
    </row>
    <row r="781" spans="7:26" x14ac:dyDescent="0.3">
      <c r="G781" s="77"/>
      <c r="H781" s="62">
        <v>4</v>
      </c>
      <c r="I781" s="62" t="s">
        <v>10</v>
      </c>
      <c r="J781" s="78">
        <v>487</v>
      </c>
      <c r="K781" s="79">
        <v>1</v>
      </c>
      <c r="L781" s="80">
        <v>0</v>
      </c>
      <c r="M781" s="81">
        <v>3605723</v>
      </c>
      <c r="N781" s="80">
        <v>0</v>
      </c>
      <c r="O781" s="80"/>
      <c r="P781" s="81">
        <v>-3605723</v>
      </c>
      <c r="Q781" s="82">
        <v>8.5789999999999998E-3</v>
      </c>
      <c r="R781" s="83">
        <v>-30933.497617000001</v>
      </c>
      <c r="S781" s="80">
        <v>0</v>
      </c>
      <c r="T781" s="81">
        <v>1391360</v>
      </c>
      <c r="U781" s="81">
        <v>-1391360</v>
      </c>
      <c r="V781" s="84">
        <v>9.2750000000000003E-3</v>
      </c>
      <c r="W781" s="85">
        <v>-12904.864</v>
      </c>
      <c r="X781" s="62"/>
      <c r="Y781" s="9"/>
      <c r="Z781" s="9"/>
    </row>
    <row r="782" spans="7:26" x14ac:dyDescent="0.3">
      <c r="G782" s="77"/>
      <c r="H782" s="62">
        <v>136</v>
      </c>
      <c r="I782" s="62" t="s">
        <v>159</v>
      </c>
      <c r="J782" s="78">
        <v>487</v>
      </c>
      <c r="K782" s="79">
        <v>1</v>
      </c>
      <c r="L782" s="80">
        <v>0</v>
      </c>
      <c r="M782" s="81">
        <v>3605723</v>
      </c>
      <c r="N782" s="80">
        <v>0</v>
      </c>
      <c r="O782" s="80"/>
      <c r="P782" s="81">
        <v>-3605723</v>
      </c>
      <c r="Q782" s="82">
        <v>1.75E-4</v>
      </c>
      <c r="R782" s="83">
        <v>-631.00152500000002</v>
      </c>
      <c r="S782" s="80">
        <v>0</v>
      </c>
      <c r="T782" s="81">
        <v>1391360</v>
      </c>
      <c r="U782" s="81">
        <v>-1391360</v>
      </c>
      <c r="V782" s="84">
        <v>0</v>
      </c>
      <c r="W782" s="85">
        <v>0</v>
      </c>
      <c r="X782" s="62"/>
      <c r="Y782" s="9"/>
      <c r="Z782" s="9"/>
    </row>
    <row r="783" spans="7:26" x14ac:dyDescent="0.3">
      <c r="G783" s="77"/>
      <c r="H783" s="62">
        <v>6</v>
      </c>
      <c r="I783" s="62" t="s">
        <v>76</v>
      </c>
      <c r="J783" s="78">
        <v>487</v>
      </c>
      <c r="K783" s="79">
        <v>1</v>
      </c>
      <c r="L783" s="80">
        <v>0</v>
      </c>
      <c r="M783" s="81">
        <v>3605723</v>
      </c>
      <c r="N783" s="80">
        <v>0</v>
      </c>
      <c r="O783" s="80"/>
      <c r="P783" s="81">
        <v>-3605723</v>
      </c>
      <c r="Q783" s="82">
        <v>0</v>
      </c>
      <c r="R783" s="83">
        <v>0</v>
      </c>
      <c r="S783" s="80">
        <v>0</v>
      </c>
      <c r="T783" s="81">
        <v>1391360</v>
      </c>
      <c r="U783" s="81">
        <v>-1391360</v>
      </c>
      <c r="V783" s="84">
        <v>0</v>
      </c>
      <c r="W783" s="85">
        <v>0</v>
      </c>
      <c r="X783" s="62"/>
      <c r="Y783" s="9"/>
      <c r="Z783" s="9"/>
    </row>
    <row r="784" spans="7:26" x14ac:dyDescent="0.3">
      <c r="G784" s="77"/>
      <c r="H784" s="62">
        <v>7</v>
      </c>
      <c r="I784" s="62" t="s">
        <v>9</v>
      </c>
      <c r="J784" s="78">
        <v>487</v>
      </c>
      <c r="K784" s="79">
        <v>1</v>
      </c>
      <c r="L784" s="80">
        <v>0</v>
      </c>
      <c r="M784" s="81">
        <v>3605723</v>
      </c>
      <c r="N784" s="80">
        <v>0</v>
      </c>
      <c r="O784" s="80"/>
      <c r="P784" s="81">
        <v>-3605723</v>
      </c>
      <c r="Q784" s="82">
        <v>1.1900000000000001E-4</v>
      </c>
      <c r="R784" s="83">
        <v>-429.08103700000004</v>
      </c>
      <c r="S784" s="80">
        <v>0</v>
      </c>
      <c r="T784" s="81">
        <v>1391360</v>
      </c>
      <c r="U784" s="81">
        <v>-1391360</v>
      </c>
      <c r="V784" s="84">
        <v>1.27E-4</v>
      </c>
      <c r="W784" s="85">
        <v>-176.70272</v>
      </c>
      <c r="X784" s="62"/>
      <c r="Y784" s="9"/>
      <c r="Z784" s="9"/>
    </row>
    <row r="785" spans="7:26" x14ac:dyDescent="0.3">
      <c r="G785" s="77"/>
      <c r="H785" s="62">
        <v>8</v>
      </c>
      <c r="I785" s="62" t="s">
        <v>23</v>
      </c>
      <c r="J785" s="78">
        <v>487</v>
      </c>
      <c r="K785" s="79">
        <v>1</v>
      </c>
      <c r="L785" s="80">
        <v>0</v>
      </c>
      <c r="M785" s="81">
        <v>3605723</v>
      </c>
      <c r="N785" s="80">
        <v>0</v>
      </c>
      <c r="O785" s="80"/>
      <c r="P785" s="81">
        <v>-3605723</v>
      </c>
      <c r="Q785" s="82">
        <v>1.74E-4</v>
      </c>
      <c r="R785" s="83">
        <v>-627.395802</v>
      </c>
      <c r="S785" s="80">
        <v>0</v>
      </c>
      <c r="T785" s="81">
        <v>1391360</v>
      </c>
      <c r="U785" s="81">
        <v>-1391360</v>
      </c>
      <c r="V785" s="84">
        <v>1.8699999999999999E-4</v>
      </c>
      <c r="W785" s="85">
        <v>-260.18432000000001</v>
      </c>
      <c r="X785" s="62"/>
      <c r="Y785" s="9"/>
      <c r="Z785" s="9"/>
    </row>
    <row r="786" spans="7:26" x14ac:dyDescent="0.3">
      <c r="G786" s="77"/>
      <c r="H786" s="62">
        <v>9</v>
      </c>
      <c r="I786" s="62" t="s">
        <v>0</v>
      </c>
      <c r="J786" s="78">
        <v>487</v>
      </c>
      <c r="K786" s="79">
        <v>1</v>
      </c>
      <c r="L786" s="80">
        <v>0</v>
      </c>
      <c r="M786" s="81">
        <v>3605723</v>
      </c>
      <c r="N786" s="80">
        <v>0</v>
      </c>
      <c r="O786" s="80"/>
      <c r="P786" s="81">
        <v>-3605723</v>
      </c>
      <c r="Q786" s="82">
        <v>2.4800000000000001E-4</v>
      </c>
      <c r="R786" s="83">
        <v>-894.21930400000008</v>
      </c>
      <c r="S786" s="80">
        <v>0</v>
      </c>
      <c r="T786" s="81">
        <v>1391360</v>
      </c>
      <c r="U786" s="81">
        <v>-1391360</v>
      </c>
      <c r="V786" s="84">
        <v>2.6600000000000001E-4</v>
      </c>
      <c r="W786" s="85">
        <v>-370.10176000000001</v>
      </c>
      <c r="X786" s="62"/>
      <c r="Y786" s="9"/>
      <c r="Z786" s="9"/>
    </row>
    <row r="787" spans="7:26" x14ac:dyDescent="0.3">
      <c r="G787" s="77"/>
      <c r="H787" s="62">
        <v>17</v>
      </c>
      <c r="I787" s="62" t="s">
        <v>16</v>
      </c>
      <c r="J787" s="78">
        <v>487</v>
      </c>
      <c r="K787" s="79">
        <v>1</v>
      </c>
      <c r="L787" s="80">
        <v>0</v>
      </c>
      <c r="M787" s="81">
        <v>3605723</v>
      </c>
      <c r="N787" s="80">
        <v>0</v>
      </c>
      <c r="O787" s="80"/>
      <c r="P787" s="81">
        <v>-3605723</v>
      </c>
      <c r="Q787" s="82">
        <v>7.0899999999999999E-4</v>
      </c>
      <c r="R787" s="83">
        <v>-2556.4576069999998</v>
      </c>
      <c r="S787" s="80">
        <v>0</v>
      </c>
      <c r="T787" s="81">
        <v>1391360</v>
      </c>
      <c r="U787" s="81">
        <v>-1391360</v>
      </c>
      <c r="V787" s="84">
        <v>7.5799999999999999E-4</v>
      </c>
      <c r="W787" s="85">
        <v>-1054.6508799999999</v>
      </c>
      <c r="X787" s="62"/>
      <c r="Y787" s="9"/>
      <c r="Z787" s="9"/>
    </row>
    <row r="788" spans="7:26" x14ac:dyDescent="0.3">
      <c r="G788" s="77"/>
      <c r="H788" s="62">
        <v>29</v>
      </c>
      <c r="I788" s="62" t="s">
        <v>24</v>
      </c>
      <c r="J788" s="78">
        <v>487</v>
      </c>
      <c r="K788" s="79">
        <v>1</v>
      </c>
      <c r="L788" s="80">
        <v>0</v>
      </c>
      <c r="M788" s="81">
        <v>3605723</v>
      </c>
      <c r="N788" s="80">
        <v>0</v>
      </c>
      <c r="O788" s="80"/>
      <c r="P788" s="81">
        <v>-3605723</v>
      </c>
      <c r="Q788" s="82">
        <v>3.1029999999999999E-3</v>
      </c>
      <c r="R788" s="83">
        <v>-11188.558469</v>
      </c>
      <c r="S788" s="80">
        <v>0</v>
      </c>
      <c r="T788" s="81">
        <v>1391360</v>
      </c>
      <c r="U788" s="81">
        <v>-1391360</v>
      </c>
      <c r="V788" s="84">
        <v>3.1029999999999999E-3</v>
      </c>
      <c r="W788" s="85">
        <v>-4317.3900800000001</v>
      </c>
      <c r="X788" s="62"/>
      <c r="Y788" s="9"/>
      <c r="Z788" s="9"/>
    </row>
    <row r="789" spans="7:26" x14ac:dyDescent="0.3">
      <c r="G789" s="77"/>
      <c r="H789" s="62">
        <v>38</v>
      </c>
      <c r="I789" s="62" t="s">
        <v>12</v>
      </c>
      <c r="J789" s="78">
        <v>487</v>
      </c>
      <c r="K789" s="79">
        <v>1</v>
      </c>
      <c r="L789" s="80">
        <v>0</v>
      </c>
      <c r="M789" s="81">
        <v>3605723</v>
      </c>
      <c r="N789" s="80">
        <v>0</v>
      </c>
      <c r="O789" s="80"/>
      <c r="P789" s="81">
        <v>-3605723</v>
      </c>
      <c r="Q789" s="82">
        <v>9.5000000000000005E-5</v>
      </c>
      <c r="R789" s="83">
        <v>-342.54368500000004</v>
      </c>
      <c r="S789" s="80">
        <v>0</v>
      </c>
      <c r="T789" s="81">
        <v>1391360</v>
      </c>
      <c r="U789" s="81">
        <v>-1391360</v>
      </c>
      <c r="V789" s="84">
        <v>7.8999999999999996E-5</v>
      </c>
      <c r="W789" s="85">
        <v>-109.91744</v>
      </c>
      <c r="X789" s="62"/>
      <c r="Y789" s="9"/>
      <c r="Z789" s="9"/>
    </row>
    <row r="790" spans="7:26" x14ac:dyDescent="0.3">
      <c r="G790" s="77"/>
      <c r="H790" s="62">
        <v>55</v>
      </c>
      <c r="I790" s="62" t="s">
        <v>26</v>
      </c>
      <c r="J790" s="78">
        <v>487</v>
      </c>
      <c r="K790" s="79">
        <v>1</v>
      </c>
      <c r="L790" s="80">
        <v>0</v>
      </c>
      <c r="M790" s="81">
        <v>3605723</v>
      </c>
      <c r="N790" s="80">
        <v>0</v>
      </c>
      <c r="O790" s="80"/>
      <c r="P790" s="81">
        <v>-3605723</v>
      </c>
      <c r="Q790" s="82">
        <v>1.4799999999999999E-4</v>
      </c>
      <c r="R790" s="83">
        <v>-533.64700399999992</v>
      </c>
      <c r="S790" s="80">
        <v>0</v>
      </c>
      <c r="T790" s="81">
        <v>1391360</v>
      </c>
      <c r="U790" s="81">
        <v>-1391360</v>
      </c>
      <c r="V790" s="84">
        <v>1.5699999999999999E-4</v>
      </c>
      <c r="W790" s="85">
        <v>-218.44351999999998</v>
      </c>
      <c r="X790" s="62"/>
      <c r="Y790" s="9"/>
      <c r="Z790" s="9"/>
    </row>
    <row r="791" spans="7:26" x14ac:dyDescent="0.3">
      <c r="G791" s="77"/>
      <c r="H791" s="62">
        <v>71</v>
      </c>
      <c r="I791" s="62" t="s">
        <v>18</v>
      </c>
      <c r="J791" s="78">
        <v>487</v>
      </c>
      <c r="K791" s="79">
        <v>0</v>
      </c>
      <c r="L791" s="80">
        <v>0</v>
      </c>
      <c r="M791" s="81">
        <v>3605723</v>
      </c>
      <c r="N791" s="80">
        <v>0</v>
      </c>
      <c r="O791" s="80"/>
      <c r="P791" s="81">
        <v>0</v>
      </c>
      <c r="Q791" s="82">
        <v>1.0000000000000001E-5</v>
      </c>
      <c r="R791" s="83">
        <v>0</v>
      </c>
      <c r="S791" s="80">
        <v>0</v>
      </c>
      <c r="T791" s="81">
        <v>1391360</v>
      </c>
      <c r="U791" s="81">
        <v>0</v>
      </c>
      <c r="V791" s="84">
        <v>1.1E-5</v>
      </c>
      <c r="W791" s="85">
        <v>0</v>
      </c>
      <c r="X791" s="62"/>
      <c r="Y791" s="9"/>
      <c r="Z791" s="9"/>
    </row>
    <row r="792" spans="7:26" x14ac:dyDescent="0.3">
      <c r="G792" s="77"/>
      <c r="H792" s="62">
        <v>72</v>
      </c>
      <c r="I792" s="62" t="s">
        <v>28</v>
      </c>
      <c r="J792" s="78">
        <v>487</v>
      </c>
      <c r="K792" s="79">
        <v>0</v>
      </c>
      <c r="L792" s="80">
        <v>0</v>
      </c>
      <c r="M792" s="81">
        <v>3605723</v>
      </c>
      <c r="N792" s="80">
        <v>0</v>
      </c>
      <c r="O792" s="80"/>
      <c r="P792" s="81">
        <v>0</v>
      </c>
      <c r="Q792" s="82">
        <v>2.9999999999999997E-4</v>
      </c>
      <c r="R792" s="83">
        <v>0</v>
      </c>
      <c r="S792" s="80">
        <v>0</v>
      </c>
      <c r="T792" s="81">
        <v>1391360</v>
      </c>
      <c r="U792" s="81">
        <v>0</v>
      </c>
      <c r="V792" s="84">
        <v>3.1799999999999998E-4</v>
      </c>
      <c r="W792" s="85">
        <v>0</v>
      </c>
      <c r="X792" s="62"/>
      <c r="Y792" s="9"/>
      <c r="Z792" s="9"/>
    </row>
    <row r="793" spans="7:26" x14ac:dyDescent="0.3">
      <c r="G793" s="77"/>
      <c r="H793" s="62">
        <v>117</v>
      </c>
      <c r="I793" s="62" t="s">
        <v>21</v>
      </c>
      <c r="J793" s="78">
        <v>487</v>
      </c>
      <c r="K793" s="79">
        <v>1</v>
      </c>
      <c r="L793" s="80">
        <v>0</v>
      </c>
      <c r="M793" s="81">
        <v>3605723</v>
      </c>
      <c r="N793" s="80">
        <v>0</v>
      </c>
      <c r="O793" s="80"/>
      <c r="P793" s="81">
        <v>-3605723</v>
      </c>
      <c r="Q793" s="82">
        <v>2.5700000000000001E-4</v>
      </c>
      <c r="R793" s="83">
        <v>-926.67081100000007</v>
      </c>
      <c r="S793" s="80">
        <v>0</v>
      </c>
      <c r="T793" s="81">
        <v>1391360</v>
      </c>
      <c r="U793" s="81">
        <v>-1391360</v>
      </c>
      <c r="V793" s="84">
        <v>2.7300000000000002E-4</v>
      </c>
      <c r="W793" s="85">
        <v>-379.84128000000004</v>
      </c>
      <c r="X793" s="62"/>
      <c r="Y793" s="9"/>
      <c r="Z793" s="9"/>
    </row>
    <row r="794" spans="7:26" x14ac:dyDescent="0.3">
      <c r="G794" s="77"/>
      <c r="H794" s="62">
        <v>122</v>
      </c>
      <c r="I794" s="62" t="s">
        <v>96</v>
      </c>
      <c r="J794" s="78">
        <v>487</v>
      </c>
      <c r="K794" s="79">
        <v>1</v>
      </c>
      <c r="L794" s="80">
        <v>0</v>
      </c>
      <c r="M794" s="81">
        <v>3605723</v>
      </c>
      <c r="N794" s="80">
        <v>0</v>
      </c>
      <c r="O794" s="80"/>
      <c r="P794" s="81">
        <v>-3605723</v>
      </c>
      <c r="Q794" s="82">
        <v>0</v>
      </c>
      <c r="R794" s="83">
        <v>0</v>
      </c>
      <c r="S794" s="80">
        <v>0</v>
      </c>
      <c r="T794" s="81">
        <v>1391360</v>
      </c>
      <c r="U794" s="81">
        <v>-1391360</v>
      </c>
      <c r="V794" s="84">
        <v>0</v>
      </c>
      <c r="W794" s="85">
        <v>0</v>
      </c>
      <c r="X794" s="62"/>
      <c r="Y794" s="9"/>
      <c r="Z794" s="9"/>
    </row>
    <row r="795" spans="7:26" x14ac:dyDescent="0.3">
      <c r="G795" s="77"/>
      <c r="H795" s="62">
        <v>126</v>
      </c>
      <c r="I795" s="62" t="s">
        <v>113</v>
      </c>
      <c r="J795" s="78">
        <v>487</v>
      </c>
      <c r="K795" s="79">
        <v>1</v>
      </c>
      <c r="L795" s="80">
        <v>0</v>
      </c>
      <c r="M795" s="81">
        <v>3605723</v>
      </c>
      <c r="N795" s="80">
        <v>0</v>
      </c>
      <c r="O795" s="80"/>
      <c r="P795" s="81">
        <v>-3605723</v>
      </c>
      <c r="Q795" s="82">
        <v>0</v>
      </c>
      <c r="R795" s="83">
        <v>0</v>
      </c>
      <c r="S795" s="80">
        <v>0</v>
      </c>
      <c r="T795" s="81">
        <v>1391360</v>
      </c>
      <c r="U795" s="81">
        <v>-1391360</v>
      </c>
      <c r="V795" s="84">
        <v>0</v>
      </c>
      <c r="W795" s="85">
        <v>0</v>
      </c>
      <c r="X795" s="62"/>
      <c r="Y795" s="9"/>
      <c r="Z795" s="9"/>
    </row>
    <row r="796" spans="7:26" ht="15" thickBot="1" x14ac:dyDescent="0.35">
      <c r="G796" s="86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8"/>
      <c r="X796" s="62"/>
      <c r="Y796" s="9"/>
      <c r="Z796" s="9"/>
    </row>
    <row r="797" spans="7:26" x14ac:dyDescent="0.3">
      <c r="G797" s="62">
        <v>126</v>
      </c>
      <c r="H797" s="62" t="s">
        <v>112</v>
      </c>
      <c r="I797" s="62"/>
      <c r="J797" s="78"/>
      <c r="K797" s="79"/>
      <c r="L797" s="81"/>
      <c r="M797" s="81"/>
      <c r="N797" s="81"/>
      <c r="O797" s="81"/>
      <c r="P797" s="81"/>
      <c r="Q797" s="84"/>
      <c r="R797" s="83">
        <v>237019.53535599995</v>
      </c>
      <c r="S797" s="81"/>
      <c r="T797" s="81"/>
      <c r="U797" s="81"/>
      <c r="V797" s="84"/>
      <c r="W797" s="83">
        <v>27346.805540999994</v>
      </c>
      <c r="X797" s="89">
        <v>264366.34089699993</v>
      </c>
      <c r="Y797" s="9"/>
      <c r="Z797" s="9"/>
    </row>
    <row r="798" spans="7:26" x14ac:dyDescent="0.3">
      <c r="G798" s="62"/>
      <c r="H798" s="62"/>
      <c r="I798" s="62"/>
      <c r="J798" s="78"/>
      <c r="K798" s="79"/>
      <c r="L798" s="81"/>
      <c r="M798" s="81"/>
      <c r="N798" s="81"/>
      <c r="O798" s="81"/>
      <c r="P798" s="81"/>
      <c r="Q798" s="84"/>
      <c r="R798" s="83"/>
      <c r="S798" s="81"/>
      <c r="T798" s="81"/>
      <c r="U798" s="81"/>
      <c r="V798" s="84"/>
      <c r="W798" s="83"/>
      <c r="X798" s="62"/>
      <c r="Y798" s="9"/>
      <c r="Z798" s="9"/>
    </row>
    <row r="799" spans="7:26" ht="15" thickBot="1" x14ac:dyDescent="0.35">
      <c r="G799" s="62"/>
      <c r="H799" s="62"/>
      <c r="I799" s="62"/>
      <c r="J799" s="63" t="s">
        <v>59</v>
      </c>
      <c r="K799" s="64" t="s">
        <v>60</v>
      </c>
      <c r="L799" s="65" t="s">
        <v>61</v>
      </c>
      <c r="M799" s="65" t="s">
        <v>186</v>
      </c>
      <c r="N799" s="65" t="s">
        <v>62</v>
      </c>
      <c r="O799" s="65" t="s">
        <v>187</v>
      </c>
      <c r="P799" s="65" t="s">
        <v>63</v>
      </c>
      <c r="Q799" s="66" t="s">
        <v>64</v>
      </c>
      <c r="R799" s="67" t="s">
        <v>65</v>
      </c>
      <c r="S799" s="65" t="s">
        <v>66</v>
      </c>
      <c r="T799" s="65" t="s">
        <v>67</v>
      </c>
      <c r="U799" s="65" t="s">
        <v>68</v>
      </c>
      <c r="V799" s="66" t="s">
        <v>69</v>
      </c>
      <c r="W799" s="67" t="s">
        <v>70</v>
      </c>
      <c r="X799" s="62"/>
      <c r="Y799" s="9"/>
      <c r="Z799" s="9"/>
    </row>
    <row r="800" spans="7:26" ht="15.6" x14ac:dyDescent="0.3">
      <c r="G800" s="68">
        <v>128</v>
      </c>
      <c r="H800" s="69" t="s">
        <v>114</v>
      </c>
      <c r="I800" s="70"/>
      <c r="J800" s="71"/>
      <c r="K800" s="72"/>
      <c r="L800" s="73"/>
      <c r="M800" s="73"/>
      <c r="N800" s="73"/>
      <c r="O800" s="73"/>
      <c r="P800" s="73"/>
      <c r="Q800" s="74"/>
      <c r="R800" s="75"/>
      <c r="S800" s="73"/>
      <c r="T800" s="73"/>
      <c r="U800" s="73"/>
      <c r="V800" s="74"/>
      <c r="W800" s="76"/>
      <c r="X800" s="62"/>
      <c r="Y800" s="9"/>
      <c r="Z800" s="9"/>
    </row>
    <row r="801" spans="7:26" x14ac:dyDescent="0.3">
      <c r="G801" s="77"/>
      <c r="H801" s="62">
        <v>1</v>
      </c>
      <c r="I801" s="62" t="s">
        <v>11</v>
      </c>
      <c r="J801" s="78">
        <v>492</v>
      </c>
      <c r="K801" s="79">
        <v>1</v>
      </c>
      <c r="L801" s="80">
        <v>16956311</v>
      </c>
      <c r="M801" s="81">
        <v>12203946</v>
      </c>
      <c r="N801" s="80">
        <v>55584</v>
      </c>
      <c r="O801" s="80"/>
      <c r="P801" s="81">
        <v>4807949</v>
      </c>
      <c r="Q801" s="82">
        <v>2.2769999999999999E-3</v>
      </c>
      <c r="R801" s="83">
        <v>10947.699873</v>
      </c>
      <c r="S801" s="80">
        <v>751317</v>
      </c>
      <c r="T801" s="81">
        <v>261006</v>
      </c>
      <c r="U801" s="81">
        <v>490311</v>
      </c>
      <c r="V801" s="84">
        <v>1.91E-3</v>
      </c>
      <c r="W801" s="85">
        <v>936.49401</v>
      </c>
      <c r="X801" s="62"/>
      <c r="Y801" s="9"/>
      <c r="Z801" s="9"/>
    </row>
    <row r="802" spans="7:26" x14ac:dyDescent="0.3">
      <c r="G802" s="77"/>
      <c r="H802" s="62">
        <v>2</v>
      </c>
      <c r="I802" s="62" t="s">
        <v>27</v>
      </c>
      <c r="J802" s="78">
        <v>492</v>
      </c>
      <c r="K802" s="79">
        <v>1</v>
      </c>
      <c r="L802" s="80">
        <v>16956311</v>
      </c>
      <c r="M802" s="81">
        <v>12203946</v>
      </c>
      <c r="N802" s="80">
        <v>55584</v>
      </c>
      <c r="O802" s="80"/>
      <c r="P802" s="81">
        <v>4807949</v>
      </c>
      <c r="Q802" s="82">
        <v>2.6200000000000003E-4</v>
      </c>
      <c r="R802" s="83">
        <v>1259.6826380000002</v>
      </c>
      <c r="S802" s="80">
        <v>751317</v>
      </c>
      <c r="T802" s="81">
        <v>261006</v>
      </c>
      <c r="U802" s="81">
        <v>490311</v>
      </c>
      <c r="V802" s="84">
        <v>2.6899999999999998E-4</v>
      </c>
      <c r="W802" s="85">
        <v>131.89365899999999</v>
      </c>
      <c r="X802" s="62"/>
      <c r="Y802" s="9"/>
      <c r="Z802" s="9"/>
    </row>
    <row r="803" spans="7:26" x14ac:dyDescent="0.3">
      <c r="G803" s="77"/>
      <c r="H803" s="62">
        <v>3</v>
      </c>
      <c r="I803" s="62" t="s">
        <v>20</v>
      </c>
      <c r="J803" s="78">
        <v>492</v>
      </c>
      <c r="K803" s="79">
        <v>1</v>
      </c>
      <c r="L803" s="80">
        <v>16956311</v>
      </c>
      <c r="M803" s="81">
        <v>12203946</v>
      </c>
      <c r="N803" s="80">
        <v>55584</v>
      </c>
      <c r="O803" s="80"/>
      <c r="P803" s="81">
        <v>4807949</v>
      </c>
      <c r="Q803" s="82">
        <v>5.7799999999999995E-4</v>
      </c>
      <c r="R803" s="83">
        <v>2778.994522</v>
      </c>
      <c r="S803" s="80">
        <v>751317</v>
      </c>
      <c r="T803" s="81">
        <v>261006</v>
      </c>
      <c r="U803" s="81">
        <v>490311</v>
      </c>
      <c r="V803" s="84">
        <v>5.9699999999999998E-4</v>
      </c>
      <c r="W803" s="85">
        <v>292.715667</v>
      </c>
      <c r="X803" s="62"/>
      <c r="Y803" s="9"/>
      <c r="Z803" s="9"/>
    </row>
    <row r="804" spans="7:26" x14ac:dyDescent="0.3">
      <c r="G804" s="77"/>
      <c r="H804" s="62">
        <v>4</v>
      </c>
      <c r="I804" s="62" t="s">
        <v>10</v>
      </c>
      <c r="J804" s="78">
        <v>492</v>
      </c>
      <c r="K804" s="79">
        <v>1</v>
      </c>
      <c r="L804" s="80">
        <v>16956311</v>
      </c>
      <c r="M804" s="81">
        <v>12203946</v>
      </c>
      <c r="N804" s="80">
        <v>55584</v>
      </c>
      <c r="O804" s="80"/>
      <c r="P804" s="81">
        <v>4807949</v>
      </c>
      <c r="Q804" s="82">
        <v>8.5789999999999998E-3</v>
      </c>
      <c r="R804" s="83">
        <v>41247.394471</v>
      </c>
      <c r="S804" s="80">
        <v>751317</v>
      </c>
      <c r="T804" s="81">
        <v>261006</v>
      </c>
      <c r="U804" s="81">
        <v>490311</v>
      </c>
      <c r="V804" s="84">
        <v>9.2750000000000003E-3</v>
      </c>
      <c r="W804" s="85">
        <v>4547.6345250000004</v>
      </c>
      <c r="X804" s="62"/>
      <c r="Y804" s="9"/>
      <c r="Z804" s="9"/>
    </row>
    <row r="805" spans="7:26" x14ac:dyDescent="0.3">
      <c r="G805" s="77"/>
      <c r="H805" s="62">
        <v>136</v>
      </c>
      <c r="I805" s="62" t="s">
        <v>159</v>
      </c>
      <c r="J805" s="78">
        <v>492</v>
      </c>
      <c r="K805" s="79">
        <v>1</v>
      </c>
      <c r="L805" s="80">
        <v>16956311</v>
      </c>
      <c r="M805" s="81">
        <v>12203946</v>
      </c>
      <c r="N805" s="80">
        <v>55584</v>
      </c>
      <c r="O805" s="80"/>
      <c r="P805" s="81">
        <v>4807949</v>
      </c>
      <c r="Q805" s="82">
        <v>1.75E-4</v>
      </c>
      <c r="R805" s="83">
        <v>841.391075</v>
      </c>
      <c r="S805" s="80">
        <v>751317</v>
      </c>
      <c r="T805" s="81">
        <v>261006</v>
      </c>
      <c r="U805" s="81">
        <v>490311</v>
      </c>
      <c r="V805" s="84">
        <v>0</v>
      </c>
      <c r="W805" s="85">
        <v>0</v>
      </c>
      <c r="X805" s="62"/>
      <c r="Y805" s="9"/>
      <c r="Z805" s="9"/>
    </row>
    <row r="806" spans="7:26" x14ac:dyDescent="0.3">
      <c r="G806" s="77"/>
      <c r="H806" s="62">
        <v>6</v>
      </c>
      <c r="I806" s="62" t="s">
        <v>76</v>
      </c>
      <c r="J806" s="78">
        <v>492</v>
      </c>
      <c r="K806" s="79">
        <v>1</v>
      </c>
      <c r="L806" s="80">
        <v>16956311</v>
      </c>
      <c r="M806" s="81">
        <v>12203946</v>
      </c>
      <c r="N806" s="80">
        <v>55584</v>
      </c>
      <c r="O806" s="80"/>
      <c r="P806" s="81">
        <v>4807949</v>
      </c>
      <c r="Q806" s="82">
        <v>0</v>
      </c>
      <c r="R806" s="83">
        <v>0</v>
      </c>
      <c r="S806" s="80">
        <v>751317</v>
      </c>
      <c r="T806" s="81">
        <v>261006</v>
      </c>
      <c r="U806" s="81">
        <v>490311</v>
      </c>
      <c r="V806" s="84">
        <v>0</v>
      </c>
      <c r="W806" s="85">
        <v>0</v>
      </c>
      <c r="X806" s="62"/>
      <c r="Y806" s="9"/>
      <c r="Z806" s="9"/>
    </row>
    <row r="807" spans="7:26" x14ac:dyDescent="0.3">
      <c r="G807" s="77"/>
      <c r="H807" s="62">
        <v>7</v>
      </c>
      <c r="I807" s="62" t="s">
        <v>9</v>
      </c>
      <c r="J807" s="78">
        <v>492</v>
      </c>
      <c r="K807" s="79">
        <v>1</v>
      </c>
      <c r="L807" s="80">
        <v>16956311</v>
      </c>
      <c r="M807" s="81">
        <v>12203946</v>
      </c>
      <c r="N807" s="80">
        <v>55584</v>
      </c>
      <c r="O807" s="80"/>
      <c r="P807" s="81">
        <v>4807949</v>
      </c>
      <c r="Q807" s="82">
        <v>1.1900000000000001E-4</v>
      </c>
      <c r="R807" s="83">
        <v>572.14593100000002</v>
      </c>
      <c r="S807" s="80">
        <v>751317</v>
      </c>
      <c r="T807" s="81">
        <v>261006</v>
      </c>
      <c r="U807" s="81">
        <v>490311</v>
      </c>
      <c r="V807" s="84">
        <v>1.27E-4</v>
      </c>
      <c r="W807" s="85">
        <v>62.269497000000001</v>
      </c>
      <c r="X807" s="62"/>
      <c r="Y807" s="9"/>
      <c r="Z807" s="9"/>
    </row>
    <row r="808" spans="7:26" x14ac:dyDescent="0.3">
      <c r="G808" s="77"/>
      <c r="H808" s="62">
        <v>8</v>
      </c>
      <c r="I808" s="62" t="s">
        <v>23</v>
      </c>
      <c r="J808" s="78">
        <v>492</v>
      </c>
      <c r="K808" s="79">
        <v>1</v>
      </c>
      <c r="L808" s="80">
        <v>16956311</v>
      </c>
      <c r="M808" s="81">
        <v>12203946</v>
      </c>
      <c r="N808" s="80">
        <v>55584</v>
      </c>
      <c r="O808" s="80"/>
      <c r="P808" s="81">
        <v>4807949</v>
      </c>
      <c r="Q808" s="82">
        <v>1.74E-4</v>
      </c>
      <c r="R808" s="83">
        <v>836.58312599999999</v>
      </c>
      <c r="S808" s="80">
        <v>751317</v>
      </c>
      <c r="T808" s="81">
        <v>261006</v>
      </c>
      <c r="U808" s="81">
        <v>490311</v>
      </c>
      <c r="V808" s="84">
        <v>1.8699999999999999E-4</v>
      </c>
      <c r="W808" s="85">
        <v>91.68815699999999</v>
      </c>
      <c r="X808" s="62"/>
      <c r="Y808" s="9"/>
      <c r="Z808" s="9"/>
    </row>
    <row r="809" spans="7:26" x14ac:dyDescent="0.3">
      <c r="G809" s="77"/>
      <c r="H809" s="62">
        <v>9</v>
      </c>
      <c r="I809" s="62" t="s">
        <v>0</v>
      </c>
      <c r="J809" s="78">
        <v>492</v>
      </c>
      <c r="K809" s="79">
        <v>1</v>
      </c>
      <c r="L809" s="80">
        <v>16956311</v>
      </c>
      <c r="M809" s="81">
        <v>12203946</v>
      </c>
      <c r="N809" s="80">
        <v>55584</v>
      </c>
      <c r="O809" s="80"/>
      <c r="P809" s="81">
        <v>4807949</v>
      </c>
      <c r="Q809" s="82">
        <v>2.4800000000000001E-4</v>
      </c>
      <c r="R809" s="83">
        <v>1192.3713520000001</v>
      </c>
      <c r="S809" s="80">
        <v>751317</v>
      </c>
      <c r="T809" s="81">
        <v>261006</v>
      </c>
      <c r="U809" s="81">
        <v>490311</v>
      </c>
      <c r="V809" s="84">
        <v>2.6600000000000001E-4</v>
      </c>
      <c r="W809" s="85">
        <v>130.42272600000001</v>
      </c>
      <c r="X809" s="62"/>
      <c r="Y809" s="9"/>
      <c r="Z809" s="9"/>
    </row>
    <row r="810" spans="7:26" x14ac:dyDescent="0.3">
      <c r="G810" s="77"/>
      <c r="H810" s="62">
        <v>17</v>
      </c>
      <c r="I810" s="62" t="s">
        <v>16</v>
      </c>
      <c r="J810" s="78">
        <v>492</v>
      </c>
      <c r="K810" s="79">
        <v>1</v>
      </c>
      <c r="L810" s="80">
        <v>16956311</v>
      </c>
      <c r="M810" s="81">
        <v>12203946</v>
      </c>
      <c r="N810" s="80">
        <v>55584</v>
      </c>
      <c r="O810" s="80"/>
      <c r="P810" s="81">
        <v>4807949</v>
      </c>
      <c r="Q810" s="82">
        <v>7.0899999999999999E-4</v>
      </c>
      <c r="R810" s="83">
        <v>3408.8358410000001</v>
      </c>
      <c r="S810" s="80">
        <v>751317</v>
      </c>
      <c r="T810" s="81">
        <v>261006</v>
      </c>
      <c r="U810" s="81">
        <v>490311</v>
      </c>
      <c r="V810" s="84">
        <v>7.5799999999999999E-4</v>
      </c>
      <c r="W810" s="85">
        <v>371.65573799999999</v>
      </c>
      <c r="X810" s="62"/>
      <c r="Y810" s="9"/>
      <c r="Z810" s="9"/>
    </row>
    <row r="811" spans="7:26" x14ac:dyDescent="0.3">
      <c r="G811" s="77"/>
      <c r="H811" s="62">
        <v>29</v>
      </c>
      <c r="I811" s="62" t="s">
        <v>24</v>
      </c>
      <c r="J811" s="78">
        <v>492</v>
      </c>
      <c r="K811" s="79">
        <v>1</v>
      </c>
      <c r="L811" s="80">
        <v>16956311</v>
      </c>
      <c r="M811" s="81">
        <v>12203946</v>
      </c>
      <c r="N811" s="80">
        <v>55584</v>
      </c>
      <c r="O811" s="80"/>
      <c r="P811" s="81">
        <v>4807949</v>
      </c>
      <c r="Q811" s="82">
        <v>3.1029999999999999E-3</v>
      </c>
      <c r="R811" s="83">
        <v>14919.065746999999</v>
      </c>
      <c r="S811" s="80">
        <v>751317</v>
      </c>
      <c r="T811" s="81">
        <v>261006</v>
      </c>
      <c r="U811" s="81">
        <v>490311</v>
      </c>
      <c r="V811" s="84">
        <v>3.1029999999999999E-3</v>
      </c>
      <c r="W811" s="85">
        <v>1521.435033</v>
      </c>
      <c r="X811" s="62"/>
      <c r="Y811" s="9"/>
      <c r="Z811" s="9"/>
    </row>
    <row r="812" spans="7:26" x14ac:dyDescent="0.3">
      <c r="G812" s="77"/>
      <c r="H812" s="62">
        <v>38</v>
      </c>
      <c r="I812" s="62" t="s">
        <v>12</v>
      </c>
      <c r="J812" s="78">
        <v>492</v>
      </c>
      <c r="K812" s="79">
        <v>1</v>
      </c>
      <c r="L812" s="80">
        <v>16956311</v>
      </c>
      <c r="M812" s="81">
        <v>12203946</v>
      </c>
      <c r="N812" s="80">
        <v>55584</v>
      </c>
      <c r="O812" s="80"/>
      <c r="P812" s="81">
        <v>4807949</v>
      </c>
      <c r="Q812" s="82">
        <v>9.5000000000000005E-5</v>
      </c>
      <c r="R812" s="83">
        <v>456.755155</v>
      </c>
      <c r="S812" s="80">
        <v>751317</v>
      </c>
      <c r="T812" s="81">
        <v>261006</v>
      </c>
      <c r="U812" s="81">
        <v>490311</v>
      </c>
      <c r="V812" s="84">
        <v>7.8999999999999996E-5</v>
      </c>
      <c r="W812" s="85">
        <v>38.734569</v>
      </c>
      <c r="X812" s="62"/>
      <c r="Y812" s="9"/>
      <c r="Z812" s="9"/>
    </row>
    <row r="813" spans="7:26" x14ac:dyDescent="0.3">
      <c r="G813" s="77"/>
      <c r="H813" s="62">
        <v>55</v>
      </c>
      <c r="I813" s="62" t="s">
        <v>26</v>
      </c>
      <c r="J813" s="78">
        <v>492</v>
      </c>
      <c r="K813" s="79">
        <v>1</v>
      </c>
      <c r="L813" s="80">
        <v>16956311</v>
      </c>
      <c r="M813" s="81">
        <v>12203946</v>
      </c>
      <c r="N813" s="80">
        <v>55584</v>
      </c>
      <c r="O813" s="80"/>
      <c r="P813" s="81">
        <v>4807949</v>
      </c>
      <c r="Q813" s="82">
        <v>1.4799999999999999E-4</v>
      </c>
      <c r="R813" s="83">
        <v>711.57645200000002</v>
      </c>
      <c r="S813" s="80">
        <v>751317</v>
      </c>
      <c r="T813" s="81">
        <v>261006</v>
      </c>
      <c r="U813" s="81">
        <v>490311</v>
      </c>
      <c r="V813" s="84">
        <v>1.5699999999999999E-4</v>
      </c>
      <c r="W813" s="85">
        <v>76.978826999999995</v>
      </c>
      <c r="X813" s="62"/>
      <c r="Y813" s="9"/>
      <c r="Z813" s="9"/>
    </row>
    <row r="814" spans="7:26" x14ac:dyDescent="0.3">
      <c r="G814" s="77"/>
      <c r="H814" s="62">
        <v>71</v>
      </c>
      <c r="I814" s="62" t="s">
        <v>18</v>
      </c>
      <c r="J814" s="78">
        <v>492</v>
      </c>
      <c r="K814" s="79">
        <v>0</v>
      </c>
      <c r="L814" s="80">
        <v>16956311</v>
      </c>
      <c r="M814" s="81">
        <v>12203946</v>
      </c>
      <c r="N814" s="80">
        <v>55584</v>
      </c>
      <c r="O814" s="80"/>
      <c r="P814" s="81">
        <v>0</v>
      </c>
      <c r="Q814" s="82">
        <v>1.0000000000000001E-5</v>
      </c>
      <c r="R814" s="83">
        <v>0</v>
      </c>
      <c r="S814" s="80">
        <v>751317</v>
      </c>
      <c r="T814" s="81">
        <v>261006</v>
      </c>
      <c r="U814" s="81">
        <v>0</v>
      </c>
      <c r="V814" s="84">
        <v>1.1E-5</v>
      </c>
      <c r="W814" s="85">
        <v>0</v>
      </c>
      <c r="X814" s="62"/>
      <c r="Y814" s="9"/>
      <c r="Z814" s="9"/>
    </row>
    <row r="815" spans="7:26" x14ac:dyDescent="0.3">
      <c r="G815" s="77"/>
      <c r="H815" s="62">
        <v>72</v>
      </c>
      <c r="I815" s="62" t="s">
        <v>28</v>
      </c>
      <c r="J815" s="78">
        <v>492</v>
      </c>
      <c r="K815" s="79">
        <v>0</v>
      </c>
      <c r="L815" s="80">
        <v>16956311</v>
      </c>
      <c r="M815" s="81">
        <v>12203946</v>
      </c>
      <c r="N815" s="80">
        <v>55584</v>
      </c>
      <c r="O815" s="80"/>
      <c r="P815" s="81">
        <v>0</v>
      </c>
      <c r="Q815" s="82">
        <v>2.9999999999999997E-4</v>
      </c>
      <c r="R815" s="83">
        <v>0</v>
      </c>
      <c r="S815" s="80">
        <v>751317</v>
      </c>
      <c r="T815" s="81">
        <v>261006</v>
      </c>
      <c r="U815" s="81">
        <v>0</v>
      </c>
      <c r="V815" s="84">
        <v>3.1799999999999998E-4</v>
      </c>
      <c r="W815" s="85">
        <v>0</v>
      </c>
      <c r="X815" s="62"/>
      <c r="Y815" s="9"/>
      <c r="Z815" s="9"/>
    </row>
    <row r="816" spans="7:26" x14ac:dyDescent="0.3">
      <c r="G816" s="77"/>
      <c r="H816" s="62">
        <v>117</v>
      </c>
      <c r="I816" s="62" t="s">
        <v>21</v>
      </c>
      <c r="J816" s="78">
        <v>492</v>
      </c>
      <c r="K816" s="79">
        <v>1</v>
      </c>
      <c r="L816" s="80">
        <v>16956311</v>
      </c>
      <c r="M816" s="81">
        <v>12203946</v>
      </c>
      <c r="N816" s="80">
        <v>55584</v>
      </c>
      <c r="O816" s="80"/>
      <c r="P816" s="81">
        <v>4807949</v>
      </c>
      <c r="Q816" s="82">
        <v>2.5700000000000001E-4</v>
      </c>
      <c r="R816" s="83">
        <v>1235.642893</v>
      </c>
      <c r="S816" s="80">
        <v>751317</v>
      </c>
      <c r="T816" s="81">
        <v>261006</v>
      </c>
      <c r="U816" s="81">
        <v>490311</v>
      </c>
      <c r="V816" s="84">
        <v>2.7300000000000002E-4</v>
      </c>
      <c r="W816" s="85">
        <v>133.85490300000001</v>
      </c>
      <c r="X816" s="62"/>
      <c r="Y816" s="9"/>
      <c r="Z816" s="9"/>
    </row>
    <row r="817" spans="7:26" x14ac:dyDescent="0.3">
      <c r="G817" s="77"/>
      <c r="H817" s="62">
        <v>122</v>
      </c>
      <c r="I817" s="62" t="s">
        <v>96</v>
      </c>
      <c r="J817" s="78">
        <v>492</v>
      </c>
      <c r="K817" s="79">
        <v>1</v>
      </c>
      <c r="L817" s="80">
        <v>16956311</v>
      </c>
      <c r="M817" s="81">
        <v>12203946</v>
      </c>
      <c r="N817" s="80">
        <v>55584</v>
      </c>
      <c r="O817" s="80"/>
      <c r="P817" s="81">
        <v>4807949</v>
      </c>
      <c r="Q817" s="82">
        <v>0</v>
      </c>
      <c r="R817" s="83">
        <v>0</v>
      </c>
      <c r="S817" s="80">
        <v>751317</v>
      </c>
      <c r="T817" s="81">
        <v>261006</v>
      </c>
      <c r="U817" s="81">
        <v>490311</v>
      </c>
      <c r="V817" s="84">
        <v>0</v>
      </c>
      <c r="W817" s="85">
        <v>0</v>
      </c>
      <c r="X817" s="62"/>
      <c r="Y817" s="9"/>
      <c r="Z817" s="9"/>
    </row>
    <row r="818" spans="7:26" x14ac:dyDescent="0.3">
      <c r="G818" s="77"/>
      <c r="H818" s="62">
        <v>128</v>
      </c>
      <c r="I818" s="62" t="s">
        <v>114</v>
      </c>
      <c r="J818" s="78">
        <v>492</v>
      </c>
      <c r="K818" s="79">
        <v>1</v>
      </c>
      <c r="L818" s="80">
        <v>16956311</v>
      </c>
      <c r="M818" s="81">
        <v>12203946</v>
      </c>
      <c r="N818" s="80">
        <v>55584</v>
      </c>
      <c r="O818" s="80"/>
      <c r="P818" s="81">
        <v>4807949</v>
      </c>
      <c r="Q818" s="82">
        <v>0</v>
      </c>
      <c r="R818" s="83">
        <v>0</v>
      </c>
      <c r="S818" s="80">
        <v>751317</v>
      </c>
      <c r="T818" s="81">
        <v>261006</v>
      </c>
      <c r="U818" s="81">
        <v>490311</v>
      </c>
      <c r="V818" s="84">
        <v>0</v>
      </c>
      <c r="W818" s="85">
        <v>0</v>
      </c>
      <c r="X818" s="62"/>
      <c r="Y818" s="9"/>
      <c r="Z818" s="9"/>
    </row>
    <row r="819" spans="7:26" x14ac:dyDescent="0.3">
      <c r="G819" s="77"/>
      <c r="H819" s="62"/>
      <c r="I819" s="62"/>
      <c r="J819" s="78"/>
      <c r="K819" s="79"/>
      <c r="L819" s="81"/>
      <c r="M819" s="81"/>
      <c r="N819" s="81"/>
      <c r="O819" s="81"/>
      <c r="P819" s="81"/>
      <c r="Q819" s="84"/>
      <c r="R819" s="83"/>
      <c r="S819" s="81"/>
      <c r="T819" s="81"/>
      <c r="U819" s="81"/>
      <c r="V819" s="84"/>
      <c r="W819" s="85"/>
      <c r="X819" s="62"/>
      <c r="Y819" s="9"/>
      <c r="Z819" s="9"/>
    </row>
    <row r="820" spans="7:26" ht="15.6" x14ac:dyDescent="0.3">
      <c r="G820" s="90">
        <v>128</v>
      </c>
      <c r="H820" s="91" t="s">
        <v>114</v>
      </c>
      <c r="I820" s="62"/>
      <c r="J820" s="78"/>
      <c r="K820" s="79"/>
      <c r="L820" s="81"/>
      <c r="M820" s="81"/>
      <c r="N820" s="81"/>
      <c r="O820" s="81"/>
      <c r="P820" s="81"/>
      <c r="Q820" s="84"/>
      <c r="R820" s="83"/>
      <c r="S820" s="81"/>
      <c r="T820" s="81"/>
      <c r="U820" s="81"/>
      <c r="V820" s="84"/>
      <c r="W820" s="85"/>
      <c r="X820" s="62"/>
      <c r="Y820" s="9"/>
      <c r="Z820" s="9"/>
    </row>
    <row r="821" spans="7:26" x14ac:dyDescent="0.3">
      <c r="G821" s="77"/>
      <c r="H821" s="62">
        <v>1</v>
      </c>
      <c r="I821" s="62" t="s">
        <v>11</v>
      </c>
      <c r="J821" s="78">
        <v>493</v>
      </c>
      <c r="K821" s="79">
        <v>1</v>
      </c>
      <c r="L821" s="80"/>
      <c r="M821" s="81"/>
      <c r="N821" s="80"/>
      <c r="O821" s="80"/>
      <c r="P821" s="81"/>
      <c r="Q821" s="82">
        <v>2.2769999999999999E-3</v>
      </c>
      <c r="R821" s="83"/>
      <c r="S821" s="80"/>
      <c r="T821" s="81"/>
      <c r="U821" s="81"/>
      <c r="V821" s="84">
        <v>1.91E-3</v>
      </c>
      <c r="W821" s="85">
        <v>0</v>
      </c>
      <c r="Y821" s="9"/>
      <c r="Z821" s="9"/>
    </row>
    <row r="822" spans="7:26" x14ac:dyDescent="0.3">
      <c r="G822" s="77"/>
      <c r="H822" s="62">
        <v>2</v>
      </c>
      <c r="I822" s="62" t="s">
        <v>27</v>
      </c>
      <c r="J822" s="78">
        <v>493</v>
      </c>
      <c r="K822" s="79">
        <v>1</v>
      </c>
      <c r="L822" s="80"/>
      <c r="M822" s="81"/>
      <c r="N822" s="80"/>
      <c r="O822" s="80"/>
      <c r="P822" s="81"/>
      <c r="Q822" s="82">
        <v>2.6200000000000003E-4</v>
      </c>
      <c r="R822" s="83"/>
      <c r="S822" s="80"/>
      <c r="T822" s="81"/>
      <c r="U822" s="81"/>
      <c r="V822" s="84">
        <v>2.6899999999999998E-4</v>
      </c>
      <c r="W822" s="85">
        <v>0</v>
      </c>
      <c r="X822" s="62"/>
      <c r="Y822" s="9"/>
      <c r="Z822" s="9"/>
    </row>
    <row r="823" spans="7:26" x14ac:dyDescent="0.3">
      <c r="G823" s="77"/>
      <c r="H823" s="62">
        <v>3</v>
      </c>
      <c r="I823" s="62" t="s">
        <v>20</v>
      </c>
      <c r="J823" s="78">
        <v>493</v>
      </c>
      <c r="K823" s="79">
        <v>1</v>
      </c>
      <c r="L823" s="80"/>
      <c r="M823" s="81"/>
      <c r="N823" s="80"/>
      <c r="O823" s="80"/>
      <c r="P823" s="81"/>
      <c r="Q823" s="82">
        <v>5.7799999999999995E-4</v>
      </c>
      <c r="R823" s="83"/>
      <c r="S823" s="80"/>
      <c r="T823" s="81"/>
      <c r="U823" s="81"/>
      <c r="V823" s="84">
        <v>5.9699999999999998E-4</v>
      </c>
      <c r="W823" s="85">
        <v>0</v>
      </c>
      <c r="X823" s="62"/>
      <c r="Y823" s="9"/>
      <c r="Z823" s="9"/>
    </row>
    <row r="824" spans="7:26" x14ac:dyDescent="0.3">
      <c r="G824" s="77"/>
      <c r="H824" s="62">
        <v>4</v>
      </c>
      <c r="I824" s="62" t="s">
        <v>10</v>
      </c>
      <c r="J824" s="78">
        <v>493</v>
      </c>
      <c r="K824" s="79">
        <v>1</v>
      </c>
      <c r="L824" s="80"/>
      <c r="M824" s="81"/>
      <c r="N824" s="80"/>
      <c r="O824" s="80"/>
      <c r="P824" s="81"/>
      <c r="Q824" s="82">
        <v>8.5789999999999998E-3</v>
      </c>
      <c r="R824" s="83"/>
      <c r="S824" s="80"/>
      <c r="T824" s="81"/>
      <c r="U824" s="81"/>
      <c r="V824" s="84">
        <v>9.2750000000000003E-3</v>
      </c>
      <c r="W824" s="85">
        <v>0</v>
      </c>
      <c r="X824" s="62"/>
      <c r="Y824" s="9"/>
      <c r="Z824" s="9"/>
    </row>
    <row r="825" spans="7:26" x14ac:dyDescent="0.3">
      <c r="G825" s="77"/>
      <c r="H825" s="62">
        <v>136</v>
      </c>
      <c r="I825" s="62" t="s">
        <v>159</v>
      </c>
      <c r="J825" s="78">
        <v>493</v>
      </c>
      <c r="K825" s="79">
        <v>1</v>
      </c>
      <c r="L825" s="80"/>
      <c r="M825" s="81"/>
      <c r="N825" s="80"/>
      <c r="O825" s="80"/>
      <c r="P825" s="81"/>
      <c r="Q825" s="82">
        <v>1.75E-4</v>
      </c>
      <c r="R825" s="83"/>
      <c r="S825" s="80"/>
      <c r="T825" s="81"/>
      <c r="U825" s="81"/>
      <c r="V825" s="84">
        <v>0</v>
      </c>
      <c r="W825" s="85">
        <v>0</v>
      </c>
      <c r="X825" s="62"/>
      <c r="Y825" s="9"/>
      <c r="Z825" s="9"/>
    </row>
    <row r="826" spans="7:26" x14ac:dyDescent="0.3">
      <c r="G826" s="77"/>
      <c r="H826" s="62">
        <v>6</v>
      </c>
      <c r="I826" s="62" t="s">
        <v>76</v>
      </c>
      <c r="J826" s="78">
        <v>493</v>
      </c>
      <c r="K826" s="79">
        <v>1</v>
      </c>
      <c r="L826" s="80"/>
      <c r="M826" s="81"/>
      <c r="N826" s="80"/>
      <c r="O826" s="80"/>
      <c r="P826" s="81"/>
      <c r="Q826" s="82">
        <v>0</v>
      </c>
      <c r="R826" s="83"/>
      <c r="S826" s="80"/>
      <c r="T826" s="81"/>
      <c r="U826" s="81"/>
      <c r="V826" s="84">
        <v>0</v>
      </c>
      <c r="W826" s="85">
        <v>0</v>
      </c>
      <c r="X826" s="62"/>
      <c r="Y826" s="9"/>
      <c r="Z826" s="9"/>
    </row>
    <row r="827" spans="7:26" x14ac:dyDescent="0.3">
      <c r="G827" s="77"/>
      <c r="H827" s="62">
        <v>7</v>
      </c>
      <c r="I827" s="62" t="s">
        <v>9</v>
      </c>
      <c r="J827" s="78">
        <v>493</v>
      </c>
      <c r="K827" s="79">
        <v>1</v>
      </c>
      <c r="L827" s="80"/>
      <c r="M827" s="81"/>
      <c r="N827" s="80"/>
      <c r="O827" s="80"/>
      <c r="P827" s="81"/>
      <c r="Q827" s="82">
        <v>1.1900000000000001E-4</v>
      </c>
      <c r="R827" s="83"/>
      <c r="S827" s="80"/>
      <c r="T827" s="81"/>
      <c r="U827" s="81"/>
      <c r="V827" s="84">
        <v>1.27E-4</v>
      </c>
      <c r="W827" s="85">
        <v>0</v>
      </c>
      <c r="X827" s="62"/>
      <c r="Y827" s="9"/>
      <c r="Z827" s="9"/>
    </row>
    <row r="828" spans="7:26" x14ac:dyDescent="0.3">
      <c r="G828" s="77"/>
      <c r="H828" s="62">
        <v>8</v>
      </c>
      <c r="I828" s="62" t="s">
        <v>23</v>
      </c>
      <c r="J828" s="78">
        <v>493</v>
      </c>
      <c r="K828" s="79">
        <v>1</v>
      </c>
      <c r="L828" s="80"/>
      <c r="M828" s="81"/>
      <c r="N828" s="80"/>
      <c r="O828" s="80"/>
      <c r="P828" s="81"/>
      <c r="Q828" s="82">
        <v>1.74E-4</v>
      </c>
      <c r="R828" s="83"/>
      <c r="S828" s="80"/>
      <c r="T828" s="81"/>
      <c r="U828" s="81"/>
      <c r="V828" s="84">
        <v>1.8699999999999999E-4</v>
      </c>
      <c r="W828" s="85">
        <v>0</v>
      </c>
      <c r="X828" s="62"/>
      <c r="Y828" s="9"/>
      <c r="Z828" s="9"/>
    </row>
    <row r="829" spans="7:26" x14ac:dyDescent="0.3">
      <c r="G829" s="77"/>
      <c r="H829" s="62">
        <v>9</v>
      </c>
      <c r="I829" s="62" t="s">
        <v>0</v>
      </c>
      <c r="J829" s="78">
        <v>493</v>
      </c>
      <c r="K829" s="79">
        <v>1</v>
      </c>
      <c r="L829" s="80"/>
      <c r="M829" s="81"/>
      <c r="N829" s="80"/>
      <c r="O829" s="80"/>
      <c r="P829" s="81"/>
      <c r="Q829" s="82">
        <v>2.4800000000000001E-4</v>
      </c>
      <c r="R829" s="83"/>
      <c r="S829" s="80"/>
      <c r="T829" s="81"/>
      <c r="U829" s="81"/>
      <c r="V829" s="84">
        <v>2.6600000000000001E-4</v>
      </c>
      <c r="W829" s="85">
        <v>0</v>
      </c>
      <c r="X829" s="62"/>
      <c r="Y829" s="9"/>
      <c r="Z829" s="9"/>
    </row>
    <row r="830" spans="7:26" x14ac:dyDescent="0.3">
      <c r="G830" s="77"/>
      <c r="H830" s="62">
        <v>17</v>
      </c>
      <c r="I830" s="62" t="s">
        <v>16</v>
      </c>
      <c r="J830" s="78">
        <v>493</v>
      </c>
      <c r="K830" s="79">
        <v>1</v>
      </c>
      <c r="L830" s="80"/>
      <c r="M830" s="81"/>
      <c r="N830" s="80"/>
      <c r="O830" s="80"/>
      <c r="P830" s="81"/>
      <c r="Q830" s="82">
        <v>7.0899999999999999E-4</v>
      </c>
      <c r="R830" s="83"/>
      <c r="S830" s="80"/>
      <c r="T830" s="81"/>
      <c r="U830" s="81"/>
      <c r="V830" s="84">
        <v>7.5799999999999999E-4</v>
      </c>
      <c r="W830" s="85">
        <v>0</v>
      </c>
      <c r="X830" s="62"/>
      <c r="Y830" s="9"/>
      <c r="Z830" s="9"/>
    </row>
    <row r="831" spans="7:26" x14ac:dyDescent="0.3">
      <c r="G831" s="77"/>
      <c r="H831" s="62">
        <v>29</v>
      </c>
      <c r="I831" s="62" t="s">
        <v>24</v>
      </c>
      <c r="J831" s="78">
        <v>493</v>
      </c>
      <c r="K831" s="79">
        <v>1</v>
      </c>
      <c r="L831" s="80"/>
      <c r="M831" s="81"/>
      <c r="N831" s="80"/>
      <c r="O831" s="80"/>
      <c r="P831" s="81"/>
      <c r="Q831" s="82">
        <v>3.1029999999999999E-3</v>
      </c>
      <c r="R831" s="83"/>
      <c r="S831" s="80"/>
      <c r="T831" s="81"/>
      <c r="U831" s="81"/>
      <c r="V831" s="84">
        <v>3.1029999999999999E-3</v>
      </c>
      <c r="W831" s="85">
        <v>0</v>
      </c>
      <c r="X831" s="62"/>
      <c r="Y831" s="9"/>
      <c r="Z831" s="9"/>
    </row>
    <row r="832" spans="7:26" x14ac:dyDescent="0.3">
      <c r="G832" s="77"/>
      <c r="H832" s="62">
        <v>38</v>
      </c>
      <c r="I832" s="62" t="s">
        <v>12</v>
      </c>
      <c r="J832" s="78">
        <v>493</v>
      </c>
      <c r="K832" s="79">
        <v>1</v>
      </c>
      <c r="L832" s="80"/>
      <c r="M832" s="81"/>
      <c r="N832" s="80"/>
      <c r="O832" s="80"/>
      <c r="P832" s="81"/>
      <c r="Q832" s="82">
        <v>9.5000000000000005E-5</v>
      </c>
      <c r="R832" s="83"/>
      <c r="S832" s="80"/>
      <c r="T832" s="81"/>
      <c r="U832" s="81"/>
      <c r="V832" s="84">
        <v>7.8999999999999996E-5</v>
      </c>
      <c r="W832" s="85">
        <v>0</v>
      </c>
      <c r="X832" s="62"/>
      <c r="Y832" s="9"/>
      <c r="Z832" s="9"/>
    </row>
    <row r="833" spans="7:26" x14ac:dyDescent="0.3">
      <c r="G833" s="77"/>
      <c r="H833" s="62">
        <v>53</v>
      </c>
      <c r="I833" s="62" t="s">
        <v>115</v>
      </c>
      <c r="J833" s="78">
        <v>493</v>
      </c>
      <c r="K833" s="79">
        <v>1</v>
      </c>
      <c r="L833" s="80"/>
      <c r="M833" s="81"/>
      <c r="N833" s="80"/>
      <c r="O833" s="80"/>
      <c r="P833" s="81"/>
      <c r="Q833" s="82">
        <v>0</v>
      </c>
      <c r="R833" s="83"/>
      <c r="S833" s="80"/>
      <c r="T833" s="81"/>
      <c r="U833" s="81"/>
      <c r="V833" s="84">
        <v>0</v>
      </c>
      <c r="W833" s="85">
        <v>0</v>
      </c>
      <c r="X833" s="62"/>
      <c r="Y833" s="9"/>
      <c r="Z833" s="9"/>
    </row>
    <row r="834" spans="7:26" x14ac:dyDescent="0.3">
      <c r="G834" s="77"/>
      <c r="H834" s="62">
        <v>55</v>
      </c>
      <c r="I834" s="62" t="s">
        <v>26</v>
      </c>
      <c r="J834" s="78">
        <v>493</v>
      </c>
      <c r="K834" s="79">
        <v>1</v>
      </c>
      <c r="L834" s="80"/>
      <c r="M834" s="81"/>
      <c r="N834" s="80"/>
      <c r="O834" s="80"/>
      <c r="P834" s="81"/>
      <c r="Q834" s="82">
        <v>1.4799999999999999E-4</v>
      </c>
      <c r="R834" s="83"/>
      <c r="S834" s="80"/>
      <c r="T834" s="81"/>
      <c r="U834" s="81"/>
      <c r="V834" s="84">
        <v>1.5699999999999999E-4</v>
      </c>
      <c r="W834" s="85">
        <v>0</v>
      </c>
      <c r="X834" s="62"/>
      <c r="Y834" s="9"/>
      <c r="Z834" s="9"/>
    </row>
    <row r="835" spans="7:26" x14ac:dyDescent="0.3">
      <c r="G835" s="77"/>
      <c r="H835" s="62">
        <v>71</v>
      </c>
      <c r="I835" s="62" t="s">
        <v>18</v>
      </c>
      <c r="J835" s="78">
        <v>493</v>
      </c>
      <c r="K835" s="79">
        <v>0</v>
      </c>
      <c r="L835" s="80"/>
      <c r="M835" s="81"/>
      <c r="N835" s="80"/>
      <c r="O835" s="80"/>
      <c r="P835" s="81"/>
      <c r="Q835" s="82">
        <v>1.0000000000000001E-5</v>
      </c>
      <c r="R835" s="83"/>
      <c r="S835" s="80"/>
      <c r="T835" s="81"/>
      <c r="U835" s="81"/>
      <c r="V835" s="84">
        <v>1.1E-5</v>
      </c>
      <c r="W835" s="85">
        <v>0</v>
      </c>
      <c r="X835" s="62"/>
      <c r="Y835" s="9"/>
      <c r="Z835" s="9"/>
    </row>
    <row r="836" spans="7:26" x14ac:dyDescent="0.3">
      <c r="G836" s="77"/>
      <c r="H836" s="62">
        <v>72</v>
      </c>
      <c r="I836" s="62" t="s">
        <v>28</v>
      </c>
      <c r="J836" s="78">
        <v>493</v>
      </c>
      <c r="K836" s="79">
        <v>0</v>
      </c>
      <c r="L836" s="80"/>
      <c r="M836" s="81"/>
      <c r="N836" s="80"/>
      <c r="O836" s="80"/>
      <c r="P836" s="81"/>
      <c r="Q836" s="82">
        <v>2.9999999999999997E-4</v>
      </c>
      <c r="R836" s="83"/>
      <c r="S836" s="80"/>
      <c r="T836" s="81"/>
      <c r="U836" s="81"/>
      <c r="V836" s="84">
        <v>3.1799999999999998E-4</v>
      </c>
      <c r="W836" s="85">
        <v>0</v>
      </c>
      <c r="X836" s="62"/>
      <c r="Y836" s="9"/>
      <c r="Z836" s="9"/>
    </row>
    <row r="837" spans="7:26" x14ac:dyDescent="0.3">
      <c r="G837" s="77"/>
      <c r="H837" s="62">
        <v>117</v>
      </c>
      <c r="I837" s="62" t="s">
        <v>21</v>
      </c>
      <c r="J837" s="78">
        <v>493</v>
      </c>
      <c r="K837" s="79">
        <v>1</v>
      </c>
      <c r="L837" s="80"/>
      <c r="M837" s="81"/>
      <c r="N837" s="80"/>
      <c r="O837" s="80"/>
      <c r="P837" s="81"/>
      <c r="Q837" s="82">
        <v>2.5700000000000001E-4</v>
      </c>
      <c r="R837" s="83"/>
      <c r="S837" s="80"/>
      <c r="T837" s="81"/>
      <c r="U837" s="81"/>
      <c r="V837" s="84">
        <v>2.7300000000000002E-4</v>
      </c>
      <c r="W837" s="85">
        <v>0</v>
      </c>
      <c r="X837" s="62"/>
      <c r="Y837" s="9"/>
      <c r="Z837" s="9"/>
    </row>
    <row r="838" spans="7:26" x14ac:dyDescent="0.3">
      <c r="G838" s="77"/>
      <c r="H838" s="62">
        <v>122</v>
      </c>
      <c r="I838" s="62" t="s">
        <v>96</v>
      </c>
      <c r="J838" s="78">
        <v>493</v>
      </c>
      <c r="K838" s="79">
        <v>1</v>
      </c>
      <c r="L838" s="80"/>
      <c r="M838" s="81"/>
      <c r="N838" s="80"/>
      <c r="O838" s="80"/>
      <c r="P838" s="81"/>
      <c r="Q838" s="82">
        <v>0</v>
      </c>
      <c r="R838" s="83"/>
      <c r="S838" s="80"/>
      <c r="T838" s="81"/>
      <c r="U838" s="81"/>
      <c r="V838" s="84">
        <v>0</v>
      </c>
      <c r="W838" s="85">
        <v>0</v>
      </c>
      <c r="X838" s="62"/>
      <c r="Y838" s="9"/>
      <c r="Z838" s="9"/>
    </row>
    <row r="839" spans="7:26" x14ac:dyDescent="0.3">
      <c r="G839" s="77"/>
      <c r="H839" s="62">
        <v>128</v>
      </c>
      <c r="I839" s="62" t="s">
        <v>114</v>
      </c>
      <c r="J839" s="78">
        <v>493</v>
      </c>
      <c r="K839" s="79">
        <v>1</v>
      </c>
      <c r="L839" s="80"/>
      <c r="M839" s="81"/>
      <c r="N839" s="80"/>
      <c r="O839" s="80"/>
      <c r="P839" s="81"/>
      <c r="Q839" s="82">
        <v>0</v>
      </c>
      <c r="R839" s="83"/>
      <c r="S839" s="80"/>
      <c r="T839" s="81"/>
      <c r="U839" s="81"/>
      <c r="V839" s="84">
        <v>0</v>
      </c>
      <c r="W839" s="85">
        <v>0</v>
      </c>
      <c r="X839" s="62"/>
      <c r="Y839" s="9"/>
      <c r="Z839" s="9"/>
    </row>
    <row r="840" spans="7:26" ht="15" thickBot="1" x14ac:dyDescent="0.35">
      <c r="G840" s="86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8"/>
      <c r="X840" s="62"/>
      <c r="Y840" s="9"/>
      <c r="Z840" s="9"/>
    </row>
    <row r="841" spans="7:26" x14ac:dyDescent="0.3">
      <c r="G841" s="62">
        <v>128</v>
      </c>
      <c r="H841" s="62" t="s">
        <v>114</v>
      </c>
      <c r="I841" s="62"/>
      <c r="J841" s="78"/>
      <c r="K841" s="79"/>
      <c r="L841" s="81"/>
      <c r="M841" s="81"/>
      <c r="N841" s="81"/>
      <c r="O841" s="81"/>
      <c r="P841" s="81"/>
      <c r="Q841" s="84"/>
      <c r="R841" s="83">
        <v>80408.139075999992</v>
      </c>
      <c r="S841" s="81"/>
      <c r="T841" s="81"/>
      <c r="U841" s="81"/>
      <c r="V841" s="84"/>
      <c r="W841" s="83">
        <v>8335.7773109999998</v>
      </c>
      <c r="X841" s="89">
        <v>88743.91638699999</v>
      </c>
      <c r="Y841" s="9"/>
      <c r="Z841" s="9"/>
    </row>
    <row r="842" spans="7:26" x14ac:dyDescent="0.3"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9"/>
      <c r="Z842" s="9"/>
    </row>
    <row r="843" spans="7:26" x14ac:dyDescent="0.3"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9"/>
      <c r="Z843" s="9"/>
    </row>
    <row r="844" spans="7:26" x14ac:dyDescent="0.3">
      <c r="G844" s="62"/>
      <c r="H844" s="62"/>
      <c r="I844" s="62"/>
      <c r="J844" s="78"/>
      <c r="K844" s="79"/>
      <c r="L844" s="81"/>
      <c r="M844" s="81"/>
      <c r="N844" s="81"/>
      <c r="O844" s="81"/>
      <c r="P844" s="81"/>
      <c r="Q844" s="84"/>
      <c r="R844" s="83"/>
      <c r="S844" s="81"/>
      <c r="T844" s="81"/>
      <c r="U844" s="81"/>
      <c r="V844" s="84"/>
      <c r="W844" s="83"/>
      <c r="X844" s="62"/>
      <c r="Y844" s="9"/>
      <c r="Z844" s="9"/>
    </row>
    <row r="845" spans="7:26" ht="15" thickBot="1" x14ac:dyDescent="0.35">
      <c r="G845" s="62"/>
      <c r="H845" s="62"/>
      <c r="I845" s="62"/>
      <c r="J845" s="63" t="s">
        <v>59</v>
      </c>
      <c r="K845" s="64" t="s">
        <v>60</v>
      </c>
      <c r="L845" s="65" t="s">
        <v>61</v>
      </c>
      <c r="M845" s="65" t="s">
        <v>186</v>
      </c>
      <c r="N845" s="65" t="s">
        <v>62</v>
      </c>
      <c r="O845" s="65" t="s">
        <v>187</v>
      </c>
      <c r="P845" s="65" t="s">
        <v>63</v>
      </c>
      <c r="Q845" s="66" t="s">
        <v>64</v>
      </c>
      <c r="R845" s="67" t="s">
        <v>65</v>
      </c>
      <c r="S845" s="65" t="s">
        <v>66</v>
      </c>
      <c r="T845" s="65" t="s">
        <v>67</v>
      </c>
      <c r="U845" s="65" t="s">
        <v>68</v>
      </c>
      <c r="V845" s="66" t="s">
        <v>69</v>
      </c>
      <c r="W845" s="67" t="s">
        <v>70</v>
      </c>
      <c r="X845" s="62"/>
      <c r="Y845" s="9"/>
      <c r="Z845" s="9"/>
    </row>
    <row r="846" spans="7:26" ht="15.6" x14ac:dyDescent="0.3">
      <c r="G846" s="68">
        <v>115</v>
      </c>
      <c r="H846" s="69" t="s">
        <v>116</v>
      </c>
      <c r="I846" s="70"/>
      <c r="J846" s="71"/>
      <c r="K846" s="72"/>
      <c r="L846" s="73"/>
      <c r="M846" s="73"/>
      <c r="N846" s="73"/>
      <c r="O846" s="73"/>
      <c r="P846" s="73"/>
      <c r="Q846" s="74"/>
      <c r="R846" s="75"/>
      <c r="S846" s="73"/>
      <c r="T846" s="73"/>
      <c r="U846" s="73"/>
      <c r="V846" s="74"/>
      <c r="W846" s="76"/>
      <c r="X846" s="62"/>
      <c r="Y846" s="9"/>
      <c r="Z846" s="9"/>
    </row>
    <row r="847" spans="7:26" x14ac:dyDescent="0.3">
      <c r="G847" s="77"/>
      <c r="H847" s="62">
        <v>1</v>
      </c>
      <c r="I847" s="62" t="s">
        <v>11</v>
      </c>
      <c r="J847" s="78">
        <v>427</v>
      </c>
      <c r="K847" s="79">
        <v>0.9</v>
      </c>
      <c r="L847" s="80">
        <v>0</v>
      </c>
      <c r="M847" s="81">
        <v>83843</v>
      </c>
      <c r="N847" s="80">
        <v>0</v>
      </c>
      <c r="O847" s="80"/>
      <c r="P847" s="81">
        <v>-75458.7</v>
      </c>
      <c r="Q847" s="82">
        <v>2.2769999999999999E-3</v>
      </c>
      <c r="R847" s="83">
        <v>-171.8194599</v>
      </c>
      <c r="S847" s="80">
        <v>0</v>
      </c>
      <c r="T847" s="81">
        <v>0</v>
      </c>
      <c r="U847" s="81">
        <v>0</v>
      </c>
      <c r="V847" s="84">
        <v>1.91E-3</v>
      </c>
      <c r="W847" s="85">
        <v>0</v>
      </c>
      <c r="X847" s="62"/>
      <c r="Y847" s="9"/>
      <c r="Z847" s="9"/>
    </row>
    <row r="848" spans="7:26" x14ac:dyDescent="0.3">
      <c r="G848" s="77"/>
      <c r="H848" s="62">
        <v>2</v>
      </c>
      <c r="I848" s="62" t="s">
        <v>27</v>
      </c>
      <c r="J848" s="78">
        <v>427</v>
      </c>
      <c r="K848" s="79">
        <v>0.9</v>
      </c>
      <c r="L848" s="80">
        <v>0</v>
      </c>
      <c r="M848" s="81">
        <v>83843</v>
      </c>
      <c r="N848" s="80">
        <v>0</v>
      </c>
      <c r="O848" s="80"/>
      <c r="P848" s="81">
        <v>-75458.7</v>
      </c>
      <c r="Q848" s="82">
        <v>2.6200000000000003E-4</v>
      </c>
      <c r="R848" s="83">
        <v>-19.7701794</v>
      </c>
      <c r="S848" s="80">
        <v>0</v>
      </c>
      <c r="T848" s="81">
        <v>0</v>
      </c>
      <c r="U848" s="81">
        <v>0</v>
      </c>
      <c r="V848" s="84">
        <v>2.6899999999999998E-4</v>
      </c>
      <c r="W848" s="85">
        <v>0</v>
      </c>
      <c r="X848" s="62"/>
      <c r="Y848" s="9"/>
      <c r="Z848" s="9"/>
    </row>
    <row r="849" spans="7:26" x14ac:dyDescent="0.3">
      <c r="G849" s="77"/>
      <c r="H849" s="62">
        <v>3</v>
      </c>
      <c r="I849" s="62" t="s">
        <v>20</v>
      </c>
      <c r="J849" s="78">
        <v>427</v>
      </c>
      <c r="K849" s="79">
        <v>0.9</v>
      </c>
      <c r="L849" s="80">
        <v>0</v>
      </c>
      <c r="M849" s="81">
        <v>83843</v>
      </c>
      <c r="N849" s="80">
        <v>0</v>
      </c>
      <c r="O849" s="80"/>
      <c r="P849" s="81">
        <v>-75458.7</v>
      </c>
      <c r="Q849" s="82">
        <v>5.7799999999999995E-4</v>
      </c>
      <c r="R849" s="83">
        <v>-43.615128599999991</v>
      </c>
      <c r="S849" s="80">
        <v>0</v>
      </c>
      <c r="T849" s="81">
        <v>0</v>
      </c>
      <c r="U849" s="81">
        <v>0</v>
      </c>
      <c r="V849" s="84">
        <v>5.9699999999999998E-4</v>
      </c>
      <c r="W849" s="85">
        <v>0</v>
      </c>
      <c r="X849" s="62"/>
      <c r="Y849" s="9"/>
      <c r="Z849" s="9"/>
    </row>
    <row r="850" spans="7:26" x14ac:dyDescent="0.3">
      <c r="G850" s="77"/>
      <c r="H850" s="62">
        <v>5</v>
      </c>
      <c r="I850" s="62" t="s">
        <v>17</v>
      </c>
      <c r="J850" s="78">
        <v>427</v>
      </c>
      <c r="K850" s="79">
        <v>0.9</v>
      </c>
      <c r="L850" s="80">
        <v>0</v>
      </c>
      <c r="M850" s="81">
        <v>83843</v>
      </c>
      <c r="N850" s="80">
        <v>0</v>
      </c>
      <c r="O850" s="80"/>
      <c r="P850" s="81">
        <v>-75458.7</v>
      </c>
      <c r="Q850" s="82">
        <v>6.2979999999999998E-3</v>
      </c>
      <c r="R850" s="83">
        <v>-475.23889259999999</v>
      </c>
      <c r="S850" s="80">
        <v>0</v>
      </c>
      <c r="T850" s="81">
        <v>0</v>
      </c>
      <c r="U850" s="81">
        <v>0</v>
      </c>
      <c r="V850" s="84">
        <v>6.6930000000000002E-3</v>
      </c>
      <c r="W850" s="85">
        <v>0</v>
      </c>
      <c r="X850" s="62"/>
      <c r="Y850" s="9"/>
      <c r="Z850" s="9"/>
    </row>
    <row r="851" spans="7:26" x14ac:dyDescent="0.3">
      <c r="G851" s="77"/>
      <c r="H851" s="62">
        <v>137</v>
      </c>
      <c r="I851" s="62" t="s">
        <v>160</v>
      </c>
      <c r="J851" s="78">
        <v>427</v>
      </c>
      <c r="K851" s="79">
        <v>0.9</v>
      </c>
      <c r="L851" s="80">
        <v>0</v>
      </c>
      <c r="M851" s="81">
        <v>83843</v>
      </c>
      <c r="N851" s="80">
        <v>0</v>
      </c>
      <c r="O851" s="80"/>
      <c r="P851" s="81">
        <v>-75458.7</v>
      </c>
      <c r="Q851" s="82">
        <v>7.4999999999999993E-5</v>
      </c>
      <c r="R851" s="83">
        <v>-5.6594024999999997</v>
      </c>
      <c r="S851" s="80">
        <v>0</v>
      </c>
      <c r="T851" s="81">
        <v>0</v>
      </c>
      <c r="U851" s="81">
        <v>0</v>
      </c>
      <c r="V851" s="84">
        <v>0</v>
      </c>
      <c r="W851" s="85">
        <v>0</v>
      </c>
      <c r="X851" s="62"/>
      <c r="Y851" s="9"/>
      <c r="Z851" s="9"/>
    </row>
    <row r="852" spans="7:26" x14ac:dyDescent="0.3">
      <c r="G852" s="77"/>
      <c r="H852" s="62">
        <v>6</v>
      </c>
      <c r="I852" s="62" t="s">
        <v>76</v>
      </c>
      <c r="J852" s="78">
        <v>427</v>
      </c>
      <c r="K852" s="79">
        <v>0.9</v>
      </c>
      <c r="L852" s="80">
        <v>0</v>
      </c>
      <c r="M852" s="81">
        <v>83843</v>
      </c>
      <c r="N852" s="80">
        <v>0</v>
      </c>
      <c r="O852" s="80"/>
      <c r="P852" s="81">
        <v>-75458.7</v>
      </c>
      <c r="Q852" s="82">
        <v>0</v>
      </c>
      <c r="R852" s="83">
        <v>0</v>
      </c>
      <c r="S852" s="80">
        <v>0</v>
      </c>
      <c r="T852" s="81">
        <v>0</v>
      </c>
      <c r="U852" s="81">
        <v>0</v>
      </c>
      <c r="V852" s="84">
        <v>0</v>
      </c>
      <c r="W852" s="85">
        <v>0</v>
      </c>
      <c r="X852" s="62"/>
      <c r="Y852" s="9"/>
      <c r="Z852" s="9"/>
    </row>
    <row r="853" spans="7:26" x14ac:dyDescent="0.3">
      <c r="G853" s="77"/>
      <c r="H853" s="62">
        <v>7</v>
      </c>
      <c r="I853" s="62" t="s">
        <v>9</v>
      </c>
      <c r="J853" s="78">
        <v>427</v>
      </c>
      <c r="K853" s="79">
        <v>0.9</v>
      </c>
      <c r="L853" s="80">
        <v>0</v>
      </c>
      <c r="M853" s="81">
        <v>83843</v>
      </c>
      <c r="N853" s="80">
        <v>0</v>
      </c>
      <c r="O853" s="80"/>
      <c r="P853" s="81">
        <v>-75458.7</v>
      </c>
      <c r="Q853" s="82">
        <v>1.1900000000000001E-4</v>
      </c>
      <c r="R853" s="83">
        <v>-8.9795853000000001</v>
      </c>
      <c r="S853" s="80">
        <v>0</v>
      </c>
      <c r="T853" s="81">
        <v>0</v>
      </c>
      <c r="U853" s="81">
        <v>0</v>
      </c>
      <c r="V853" s="84">
        <v>1.27E-4</v>
      </c>
      <c r="W853" s="85">
        <v>0</v>
      </c>
      <c r="X853" s="62"/>
      <c r="Y853" s="9"/>
      <c r="Z853" s="9"/>
    </row>
    <row r="854" spans="7:26" x14ac:dyDescent="0.3">
      <c r="G854" s="77"/>
      <c r="H854" s="62">
        <v>8</v>
      </c>
      <c r="I854" s="62" t="s">
        <v>23</v>
      </c>
      <c r="J854" s="78">
        <v>427</v>
      </c>
      <c r="K854" s="79">
        <v>0.9</v>
      </c>
      <c r="L854" s="80">
        <v>0</v>
      </c>
      <c r="M854" s="81">
        <v>83843</v>
      </c>
      <c r="N854" s="80">
        <v>0</v>
      </c>
      <c r="O854" s="80"/>
      <c r="P854" s="81">
        <v>-75458.7</v>
      </c>
      <c r="Q854" s="82">
        <v>1.74E-4</v>
      </c>
      <c r="R854" s="83">
        <v>-13.129813799999999</v>
      </c>
      <c r="S854" s="80">
        <v>0</v>
      </c>
      <c r="T854" s="81">
        <v>0</v>
      </c>
      <c r="U854" s="81">
        <v>0</v>
      </c>
      <c r="V854" s="84">
        <v>1.8699999999999999E-4</v>
      </c>
      <c r="W854" s="85">
        <v>0</v>
      </c>
      <c r="X854" s="62"/>
      <c r="Y854" s="9"/>
      <c r="Z854" s="9"/>
    </row>
    <row r="855" spans="7:26" x14ac:dyDescent="0.3">
      <c r="G855" s="77"/>
      <c r="H855" s="62">
        <v>19</v>
      </c>
      <c r="I855" s="62" t="s">
        <v>15</v>
      </c>
      <c r="J855" s="78">
        <v>427</v>
      </c>
      <c r="K855" s="79">
        <v>0.9</v>
      </c>
      <c r="L855" s="80">
        <v>0</v>
      </c>
      <c r="M855" s="81">
        <v>83843</v>
      </c>
      <c r="N855" s="80">
        <v>0</v>
      </c>
      <c r="O855" s="80"/>
      <c r="P855" s="81">
        <v>-75458.7</v>
      </c>
      <c r="Q855" s="82">
        <v>6.8999999999999997E-5</v>
      </c>
      <c r="R855" s="83">
        <v>-5.2066502999999997</v>
      </c>
      <c r="S855" s="80">
        <v>0</v>
      </c>
      <c r="T855" s="81">
        <v>0</v>
      </c>
      <c r="U855" s="81">
        <v>0</v>
      </c>
      <c r="V855" s="84">
        <v>7.3999999999999996E-5</v>
      </c>
      <c r="W855" s="85">
        <v>0</v>
      </c>
      <c r="X855" s="62"/>
      <c r="Y855" s="9"/>
      <c r="Z855" s="9"/>
    </row>
    <row r="856" spans="7:26" x14ac:dyDescent="0.3">
      <c r="G856" s="77"/>
      <c r="H856" s="62">
        <v>31</v>
      </c>
      <c r="I856" s="62" t="s">
        <v>1</v>
      </c>
      <c r="J856" s="78">
        <v>427</v>
      </c>
      <c r="K856" s="79">
        <v>0.9</v>
      </c>
      <c r="L856" s="80">
        <v>0</v>
      </c>
      <c r="M856" s="81">
        <v>83843</v>
      </c>
      <c r="N856" s="80">
        <v>0</v>
      </c>
      <c r="O856" s="80"/>
      <c r="P856" s="81">
        <v>-75458.7</v>
      </c>
      <c r="Q856" s="82">
        <v>1.243E-3</v>
      </c>
      <c r="R856" s="83">
        <v>-93.795164099999994</v>
      </c>
      <c r="S856" s="80">
        <v>0</v>
      </c>
      <c r="T856" s="81">
        <v>0</v>
      </c>
      <c r="U856" s="81">
        <v>0</v>
      </c>
      <c r="V856" s="84">
        <v>1.188E-3</v>
      </c>
      <c r="W856" s="85">
        <v>0</v>
      </c>
      <c r="X856" s="62"/>
      <c r="Y856" s="9"/>
      <c r="Z856" s="9"/>
    </row>
    <row r="857" spans="7:26" x14ac:dyDescent="0.3">
      <c r="G857" s="77"/>
      <c r="H857" s="62">
        <v>38</v>
      </c>
      <c r="I857" s="62" t="s">
        <v>12</v>
      </c>
      <c r="J857" s="78">
        <v>427</v>
      </c>
      <c r="K857" s="79">
        <v>0.9</v>
      </c>
      <c r="L857" s="80">
        <v>0</v>
      </c>
      <c r="M857" s="81">
        <v>83843</v>
      </c>
      <c r="N857" s="80">
        <v>0</v>
      </c>
      <c r="O857" s="80"/>
      <c r="P857" s="81">
        <v>-75458.7</v>
      </c>
      <c r="Q857" s="82">
        <v>9.5000000000000005E-5</v>
      </c>
      <c r="R857" s="83">
        <v>-7.1685765000000004</v>
      </c>
      <c r="S857" s="80">
        <v>0</v>
      </c>
      <c r="T857" s="81">
        <v>0</v>
      </c>
      <c r="U857" s="81">
        <v>0</v>
      </c>
      <c r="V857" s="84">
        <v>7.8999999999999996E-5</v>
      </c>
      <c r="W857" s="85">
        <v>0</v>
      </c>
      <c r="X857" s="62"/>
      <c r="Y857" s="9"/>
      <c r="Z857" s="9"/>
    </row>
    <row r="858" spans="7:26" x14ac:dyDescent="0.3">
      <c r="G858" s="77"/>
      <c r="H858" s="62">
        <v>55</v>
      </c>
      <c r="I858" s="62" t="s">
        <v>26</v>
      </c>
      <c r="J858" s="78">
        <v>427</v>
      </c>
      <c r="K858" s="79">
        <v>0.9</v>
      </c>
      <c r="L858" s="80">
        <v>0</v>
      </c>
      <c r="M858" s="81">
        <v>83843</v>
      </c>
      <c r="N858" s="80">
        <v>0</v>
      </c>
      <c r="O858" s="80"/>
      <c r="P858" s="81">
        <v>-75458.7</v>
      </c>
      <c r="Q858" s="82">
        <v>1.4799999999999999E-4</v>
      </c>
      <c r="R858" s="83">
        <v>-11.167887599999998</v>
      </c>
      <c r="S858" s="80">
        <v>0</v>
      </c>
      <c r="T858" s="81">
        <v>0</v>
      </c>
      <c r="U858" s="81">
        <v>0</v>
      </c>
      <c r="V858" s="84">
        <v>1.5699999999999999E-4</v>
      </c>
      <c r="W858" s="85">
        <v>0</v>
      </c>
      <c r="X858" s="62"/>
      <c r="Y858" s="9"/>
      <c r="Z858" s="9"/>
    </row>
    <row r="859" spans="7:26" x14ac:dyDescent="0.3">
      <c r="G859" s="77"/>
      <c r="H859" s="62">
        <v>71</v>
      </c>
      <c r="I859" s="62" t="s">
        <v>18</v>
      </c>
      <c r="J859" s="78">
        <v>427</v>
      </c>
      <c r="K859" s="79">
        <v>0</v>
      </c>
      <c r="L859" s="80">
        <v>0</v>
      </c>
      <c r="M859" s="81">
        <v>83843</v>
      </c>
      <c r="N859" s="80">
        <v>0</v>
      </c>
      <c r="O859" s="80"/>
      <c r="P859" s="81">
        <v>0</v>
      </c>
      <c r="Q859" s="82">
        <v>1.0000000000000001E-5</v>
      </c>
      <c r="R859" s="83">
        <v>0</v>
      </c>
      <c r="S859" s="80">
        <v>0</v>
      </c>
      <c r="T859" s="81">
        <v>0</v>
      </c>
      <c r="U859" s="81">
        <v>0</v>
      </c>
      <c r="V859" s="84">
        <v>1.1E-5</v>
      </c>
      <c r="W859" s="85">
        <v>0</v>
      </c>
      <c r="X859" s="62"/>
      <c r="Y859" s="9"/>
      <c r="Z859" s="9"/>
    </row>
    <row r="860" spans="7:26" x14ac:dyDescent="0.3">
      <c r="G860" s="77"/>
      <c r="H860" s="62">
        <v>72</v>
      </c>
      <c r="I860" s="62" t="s">
        <v>28</v>
      </c>
      <c r="J860" s="78">
        <v>427</v>
      </c>
      <c r="K860" s="79">
        <v>0</v>
      </c>
      <c r="L860" s="80">
        <v>0</v>
      </c>
      <c r="M860" s="81">
        <v>83843</v>
      </c>
      <c r="N860" s="80">
        <v>0</v>
      </c>
      <c r="O860" s="80"/>
      <c r="P860" s="81">
        <v>0</v>
      </c>
      <c r="Q860" s="82">
        <v>2.9999999999999997E-4</v>
      </c>
      <c r="R860" s="83">
        <v>0</v>
      </c>
      <c r="S860" s="80">
        <v>0</v>
      </c>
      <c r="T860" s="81">
        <v>0</v>
      </c>
      <c r="U860" s="81">
        <v>0</v>
      </c>
      <c r="V860" s="84">
        <v>3.1799999999999998E-4</v>
      </c>
      <c r="W860" s="85">
        <v>0</v>
      </c>
      <c r="X860" s="62"/>
      <c r="Y860" s="9"/>
      <c r="Z860" s="9"/>
    </row>
    <row r="861" spans="7:26" x14ac:dyDescent="0.3">
      <c r="G861" s="77"/>
      <c r="H861" s="62">
        <v>104</v>
      </c>
      <c r="I861" s="62" t="s">
        <v>88</v>
      </c>
      <c r="J861" s="78">
        <v>427</v>
      </c>
      <c r="K861" s="79">
        <v>0.9</v>
      </c>
      <c r="L861" s="80">
        <v>0</v>
      </c>
      <c r="M861" s="81">
        <v>83843</v>
      </c>
      <c r="N861" s="80">
        <v>0</v>
      </c>
      <c r="O861" s="80"/>
      <c r="P861" s="81">
        <v>-75458.7</v>
      </c>
      <c r="Q861" s="82">
        <v>0</v>
      </c>
      <c r="R861" s="83">
        <v>0</v>
      </c>
      <c r="S861" s="80">
        <v>0</v>
      </c>
      <c r="T861" s="81">
        <v>0</v>
      </c>
      <c r="U861" s="81">
        <v>0</v>
      </c>
      <c r="V861" s="84">
        <v>0</v>
      </c>
      <c r="W861" s="85">
        <v>0</v>
      </c>
      <c r="X861" s="62"/>
      <c r="Y861" s="9"/>
      <c r="Z861" s="9"/>
    </row>
    <row r="862" spans="7:26" x14ac:dyDescent="0.3">
      <c r="G862" s="77"/>
      <c r="H862" s="62">
        <v>115</v>
      </c>
      <c r="I862" s="62" t="s">
        <v>116</v>
      </c>
      <c r="J862" s="78">
        <v>427</v>
      </c>
      <c r="K862" s="79">
        <v>0.9</v>
      </c>
      <c r="L862" s="80">
        <v>0</v>
      </c>
      <c r="M862" s="81">
        <v>83843</v>
      </c>
      <c r="N862" s="80">
        <v>0</v>
      </c>
      <c r="O862" s="80"/>
      <c r="P862" s="81">
        <v>-75458.7</v>
      </c>
      <c r="Q862" s="82">
        <v>0</v>
      </c>
      <c r="R862" s="83">
        <v>0</v>
      </c>
      <c r="S862" s="80">
        <v>0</v>
      </c>
      <c r="T862" s="81">
        <v>0</v>
      </c>
      <c r="U862" s="81">
        <v>0</v>
      </c>
      <c r="V862" s="84">
        <v>0</v>
      </c>
      <c r="W862" s="85">
        <v>0</v>
      </c>
      <c r="X862" s="62"/>
      <c r="Y862" s="9"/>
      <c r="Z862" s="9"/>
    </row>
    <row r="863" spans="7:26" x14ac:dyDescent="0.3">
      <c r="G863" s="77"/>
      <c r="H863" s="62">
        <v>117</v>
      </c>
      <c r="I863" s="62" t="s">
        <v>21</v>
      </c>
      <c r="J863" s="78">
        <v>427</v>
      </c>
      <c r="K863" s="79">
        <v>0.9</v>
      </c>
      <c r="L863" s="80">
        <v>0</v>
      </c>
      <c r="M863" s="81">
        <v>83843</v>
      </c>
      <c r="N863" s="80">
        <v>0</v>
      </c>
      <c r="O863" s="80"/>
      <c r="P863" s="81">
        <v>-75458.7</v>
      </c>
      <c r="Q863" s="82">
        <v>2.5700000000000001E-4</v>
      </c>
      <c r="R863" s="83">
        <v>-19.3928859</v>
      </c>
      <c r="S863" s="80">
        <v>0</v>
      </c>
      <c r="T863" s="81">
        <v>0</v>
      </c>
      <c r="U863" s="81">
        <v>0</v>
      </c>
      <c r="V863" s="84">
        <v>2.7300000000000002E-4</v>
      </c>
      <c r="W863" s="85">
        <v>0</v>
      </c>
      <c r="X863" s="62"/>
      <c r="Y863" s="9"/>
      <c r="Z863" s="9"/>
    </row>
    <row r="864" spans="7:26" x14ac:dyDescent="0.3">
      <c r="G864" s="77"/>
      <c r="H864" s="62">
        <v>123</v>
      </c>
      <c r="I864" s="62" t="s">
        <v>29</v>
      </c>
      <c r="J864" s="78">
        <v>427</v>
      </c>
      <c r="K864" s="79">
        <v>0.9</v>
      </c>
      <c r="L864" s="80">
        <v>0</v>
      </c>
      <c r="M864" s="81">
        <v>83843</v>
      </c>
      <c r="N864" s="80">
        <v>0</v>
      </c>
      <c r="O864" s="80"/>
      <c r="P864" s="81">
        <v>-75458.7</v>
      </c>
      <c r="Q864" s="82">
        <v>1.1529999999999999E-3</v>
      </c>
      <c r="R864" s="83">
        <v>-87.003881099999987</v>
      </c>
      <c r="S864" s="80">
        <v>0</v>
      </c>
      <c r="T864" s="81">
        <v>0</v>
      </c>
      <c r="U864" s="81">
        <v>0</v>
      </c>
      <c r="V864" s="84">
        <v>1.232E-3</v>
      </c>
      <c r="W864" s="85">
        <v>0</v>
      </c>
      <c r="X864" s="62"/>
      <c r="Y864" s="9"/>
      <c r="Z864" s="9"/>
    </row>
    <row r="865" spans="7:26" x14ac:dyDescent="0.3">
      <c r="G865" s="77"/>
      <c r="H865" s="62"/>
      <c r="I865" s="62"/>
      <c r="J865" s="78"/>
      <c r="K865" s="79"/>
      <c r="L865" s="81"/>
      <c r="M865" s="81"/>
      <c r="N865" s="81"/>
      <c r="O865" s="81"/>
      <c r="P865" s="81"/>
      <c r="Q865" s="84"/>
      <c r="R865" s="83"/>
      <c r="S865" s="81"/>
      <c r="T865" s="81"/>
      <c r="U865" s="81"/>
      <c r="V865" s="84"/>
      <c r="W865" s="85"/>
      <c r="X865" s="62"/>
      <c r="Y865" s="9"/>
      <c r="Z865" s="9"/>
    </row>
    <row r="866" spans="7:26" ht="15.6" x14ac:dyDescent="0.3">
      <c r="G866" s="90">
        <v>115</v>
      </c>
      <c r="H866" s="91" t="s">
        <v>116</v>
      </c>
      <c r="I866" s="62"/>
      <c r="J866" s="78"/>
      <c r="K866" s="79"/>
      <c r="L866" s="81"/>
      <c r="M866" s="81"/>
      <c r="N866" s="81"/>
      <c r="O866" s="81"/>
      <c r="P866" s="81"/>
      <c r="Q866" s="84"/>
      <c r="R866" s="83"/>
      <c r="S866" s="81"/>
      <c r="T866" s="81"/>
      <c r="U866" s="81"/>
      <c r="V866" s="84"/>
      <c r="W866" s="85"/>
      <c r="X866" s="62"/>
      <c r="Y866" s="9"/>
      <c r="Z866" s="9"/>
    </row>
    <row r="867" spans="7:26" x14ac:dyDescent="0.3">
      <c r="G867" s="77"/>
      <c r="H867" s="62">
        <v>1</v>
      </c>
      <c r="I867" s="62" t="s">
        <v>11</v>
      </c>
      <c r="J867" s="78">
        <v>428</v>
      </c>
      <c r="K867" s="79">
        <v>0.9</v>
      </c>
      <c r="L867" s="80">
        <v>2229172</v>
      </c>
      <c r="M867" s="81">
        <v>2940197</v>
      </c>
      <c r="N867" s="80">
        <v>0</v>
      </c>
      <c r="O867" s="80"/>
      <c r="P867" s="81">
        <v>-639922.5</v>
      </c>
      <c r="Q867" s="82">
        <v>2.2769999999999999E-3</v>
      </c>
      <c r="R867" s="83">
        <v>-1457.1035325</v>
      </c>
      <c r="S867" s="80">
        <v>192</v>
      </c>
      <c r="T867" s="81">
        <v>73915</v>
      </c>
      <c r="U867" s="81">
        <v>-66350.7</v>
      </c>
      <c r="V867" s="84">
        <v>1.91E-3</v>
      </c>
      <c r="W867" s="85">
        <v>-126.72983699999999</v>
      </c>
      <c r="X867" s="62"/>
      <c r="Y867" s="9"/>
      <c r="Z867" s="9"/>
    </row>
    <row r="868" spans="7:26" x14ac:dyDescent="0.3">
      <c r="G868" s="77"/>
      <c r="H868" s="62">
        <v>2</v>
      </c>
      <c r="I868" s="62" t="s">
        <v>27</v>
      </c>
      <c r="J868" s="78">
        <v>428</v>
      </c>
      <c r="K868" s="79">
        <v>0.9</v>
      </c>
      <c r="L868" s="80">
        <v>2229172</v>
      </c>
      <c r="M868" s="81">
        <v>2940197</v>
      </c>
      <c r="N868" s="80">
        <v>0</v>
      </c>
      <c r="O868" s="80"/>
      <c r="P868" s="81">
        <v>-639922.5</v>
      </c>
      <c r="Q868" s="82">
        <v>2.6200000000000003E-4</v>
      </c>
      <c r="R868" s="83">
        <v>-167.65969500000003</v>
      </c>
      <c r="S868" s="80">
        <v>192</v>
      </c>
      <c r="T868" s="81">
        <v>73915</v>
      </c>
      <c r="U868" s="81">
        <v>-66350.7</v>
      </c>
      <c r="V868" s="84">
        <v>2.6899999999999998E-4</v>
      </c>
      <c r="W868" s="85">
        <v>-17.848338299999998</v>
      </c>
      <c r="X868" s="62"/>
      <c r="Y868" s="9"/>
      <c r="Z868" s="9"/>
    </row>
    <row r="869" spans="7:26" x14ac:dyDescent="0.3">
      <c r="G869" s="77"/>
      <c r="H869" s="62">
        <v>3</v>
      </c>
      <c r="I869" s="62" t="s">
        <v>20</v>
      </c>
      <c r="J869" s="78">
        <v>428</v>
      </c>
      <c r="K869" s="79">
        <v>0.9</v>
      </c>
      <c r="L869" s="80">
        <v>2229172</v>
      </c>
      <c r="M869" s="81">
        <v>2940197</v>
      </c>
      <c r="N869" s="80">
        <v>0</v>
      </c>
      <c r="O869" s="80"/>
      <c r="P869" s="81">
        <v>-639922.5</v>
      </c>
      <c r="Q869" s="82">
        <v>5.7799999999999995E-4</v>
      </c>
      <c r="R869" s="83">
        <v>-369.87520499999999</v>
      </c>
      <c r="S869" s="80">
        <v>192</v>
      </c>
      <c r="T869" s="81">
        <v>73915</v>
      </c>
      <c r="U869" s="81">
        <v>-66350.7</v>
      </c>
      <c r="V869" s="84">
        <v>5.9699999999999998E-4</v>
      </c>
      <c r="W869" s="85">
        <v>-39.611367899999998</v>
      </c>
      <c r="X869" s="62"/>
      <c r="Y869" s="9"/>
      <c r="Z869" s="9"/>
    </row>
    <row r="870" spans="7:26" x14ac:dyDescent="0.3">
      <c r="G870" s="77"/>
      <c r="H870" s="62">
        <v>5</v>
      </c>
      <c r="I870" s="62" t="s">
        <v>17</v>
      </c>
      <c r="J870" s="78">
        <v>428</v>
      </c>
      <c r="K870" s="79">
        <v>0.9</v>
      </c>
      <c r="L870" s="80">
        <v>2229172</v>
      </c>
      <c r="M870" s="81">
        <v>2940197</v>
      </c>
      <c r="N870" s="80">
        <v>0</v>
      </c>
      <c r="O870" s="80"/>
      <c r="P870" s="81">
        <v>-639922.5</v>
      </c>
      <c r="Q870" s="82">
        <v>6.2979999999999998E-3</v>
      </c>
      <c r="R870" s="83">
        <v>-4030.2319049999996</v>
      </c>
      <c r="S870" s="80">
        <v>192</v>
      </c>
      <c r="T870" s="81">
        <v>73915</v>
      </c>
      <c r="U870" s="81">
        <v>-66350.7</v>
      </c>
      <c r="V870" s="84">
        <v>6.6930000000000002E-3</v>
      </c>
      <c r="W870" s="85">
        <v>-444.08523509999998</v>
      </c>
      <c r="X870" s="62"/>
      <c r="Y870" s="9"/>
      <c r="Z870" s="9"/>
    </row>
    <row r="871" spans="7:26" x14ac:dyDescent="0.3">
      <c r="G871" s="77"/>
      <c r="H871" s="62">
        <v>137</v>
      </c>
      <c r="I871" s="62" t="s">
        <v>160</v>
      </c>
      <c r="J871" s="78">
        <v>428</v>
      </c>
      <c r="K871" s="79">
        <v>0.9</v>
      </c>
      <c r="L871" s="80">
        <v>2229172</v>
      </c>
      <c r="M871" s="81">
        <v>2940197</v>
      </c>
      <c r="N871" s="80">
        <v>0</v>
      </c>
      <c r="O871" s="80"/>
      <c r="P871" s="81">
        <v>-639922.5</v>
      </c>
      <c r="Q871" s="82">
        <v>7.4999999999999993E-5</v>
      </c>
      <c r="R871" s="83">
        <v>-47.994187499999995</v>
      </c>
      <c r="S871" s="80">
        <v>192</v>
      </c>
      <c r="T871" s="81">
        <v>73915</v>
      </c>
      <c r="U871" s="81">
        <v>-66350.7</v>
      </c>
      <c r="V871" s="84">
        <v>0</v>
      </c>
      <c r="W871" s="85">
        <v>0</v>
      </c>
      <c r="X871" s="62"/>
      <c r="Y871" s="9"/>
      <c r="Z871" s="9"/>
    </row>
    <row r="872" spans="7:26" x14ac:dyDescent="0.3">
      <c r="G872" s="77"/>
      <c r="H872" s="62">
        <v>6</v>
      </c>
      <c r="I872" s="62" t="s">
        <v>76</v>
      </c>
      <c r="J872" s="78">
        <v>428</v>
      </c>
      <c r="K872" s="79">
        <v>0.9</v>
      </c>
      <c r="L872" s="80">
        <v>2229172</v>
      </c>
      <c r="M872" s="81">
        <v>2940197</v>
      </c>
      <c r="N872" s="80">
        <v>0</v>
      </c>
      <c r="O872" s="80"/>
      <c r="P872" s="81">
        <v>-639922.5</v>
      </c>
      <c r="Q872" s="82">
        <v>0</v>
      </c>
      <c r="R872" s="83">
        <v>0</v>
      </c>
      <c r="S872" s="80">
        <v>192</v>
      </c>
      <c r="T872" s="81">
        <v>73915</v>
      </c>
      <c r="U872" s="81">
        <v>-66350.7</v>
      </c>
      <c r="V872" s="84">
        <v>0</v>
      </c>
      <c r="W872" s="85">
        <v>0</v>
      </c>
      <c r="X872" s="62"/>
      <c r="Y872" s="9"/>
      <c r="Z872" s="9"/>
    </row>
    <row r="873" spans="7:26" x14ac:dyDescent="0.3">
      <c r="G873" s="77"/>
      <c r="H873" s="62">
        <v>7</v>
      </c>
      <c r="I873" s="62" t="s">
        <v>9</v>
      </c>
      <c r="J873" s="78">
        <v>428</v>
      </c>
      <c r="K873" s="79">
        <v>0.9</v>
      </c>
      <c r="L873" s="80">
        <v>2229172</v>
      </c>
      <c r="M873" s="81">
        <v>2940197</v>
      </c>
      <c r="N873" s="80">
        <v>0</v>
      </c>
      <c r="O873" s="80"/>
      <c r="P873" s="81">
        <v>-639922.5</v>
      </c>
      <c r="Q873" s="82">
        <v>1.1900000000000001E-4</v>
      </c>
      <c r="R873" s="83">
        <v>-76.150777500000004</v>
      </c>
      <c r="S873" s="80">
        <v>192</v>
      </c>
      <c r="T873" s="81">
        <v>73915</v>
      </c>
      <c r="U873" s="81">
        <v>-66350.7</v>
      </c>
      <c r="V873" s="84">
        <v>1.27E-4</v>
      </c>
      <c r="W873" s="85">
        <v>-8.4265388999999988</v>
      </c>
      <c r="X873" s="62"/>
      <c r="Y873" s="9"/>
      <c r="Z873" s="9"/>
    </row>
    <row r="874" spans="7:26" x14ac:dyDescent="0.3">
      <c r="G874" s="77"/>
      <c r="H874" s="62">
        <v>8</v>
      </c>
      <c r="I874" s="62" t="s">
        <v>23</v>
      </c>
      <c r="J874" s="78">
        <v>428</v>
      </c>
      <c r="K874" s="79">
        <v>0.9</v>
      </c>
      <c r="L874" s="80">
        <v>2229172</v>
      </c>
      <c r="M874" s="81">
        <v>2940197</v>
      </c>
      <c r="N874" s="80">
        <v>0</v>
      </c>
      <c r="O874" s="80"/>
      <c r="P874" s="81">
        <v>-639922.5</v>
      </c>
      <c r="Q874" s="82">
        <v>1.74E-4</v>
      </c>
      <c r="R874" s="83">
        <v>-111.346515</v>
      </c>
      <c r="S874" s="80">
        <v>192</v>
      </c>
      <c r="T874" s="81">
        <v>73915</v>
      </c>
      <c r="U874" s="81">
        <v>-66350.7</v>
      </c>
      <c r="V874" s="84">
        <v>1.8699999999999999E-4</v>
      </c>
      <c r="W874" s="85">
        <v>-12.407580899999999</v>
      </c>
      <c r="X874" s="62"/>
      <c r="Y874" s="9"/>
      <c r="Z874" s="9"/>
    </row>
    <row r="875" spans="7:26" x14ac:dyDescent="0.3">
      <c r="G875" s="77"/>
      <c r="H875" s="62">
        <v>17</v>
      </c>
      <c r="I875" s="62" t="s">
        <v>16</v>
      </c>
      <c r="J875" s="78">
        <v>428</v>
      </c>
      <c r="K875" s="79">
        <v>0.9</v>
      </c>
      <c r="L875" s="80">
        <v>2229172</v>
      </c>
      <c r="M875" s="81">
        <v>2940197</v>
      </c>
      <c r="N875" s="80">
        <v>0</v>
      </c>
      <c r="O875" s="80"/>
      <c r="P875" s="81">
        <v>-639922.5</v>
      </c>
      <c r="Q875" s="82">
        <v>7.0899999999999999E-4</v>
      </c>
      <c r="R875" s="83">
        <v>-453.70505250000002</v>
      </c>
      <c r="S875" s="80">
        <v>192</v>
      </c>
      <c r="T875" s="81">
        <v>73915</v>
      </c>
      <c r="U875" s="81">
        <v>-66350.7</v>
      </c>
      <c r="V875" s="84">
        <v>7.5799999999999999E-4</v>
      </c>
      <c r="W875" s="85">
        <v>-50.2938306</v>
      </c>
      <c r="X875" s="62"/>
      <c r="Y875" s="9"/>
      <c r="Z875" s="9"/>
    </row>
    <row r="876" spans="7:26" x14ac:dyDescent="0.3">
      <c r="G876" s="77"/>
      <c r="H876" s="62">
        <v>19</v>
      </c>
      <c r="I876" s="62" t="s">
        <v>15</v>
      </c>
      <c r="J876" s="78">
        <v>428</v>
      </c>
      <c r="K876" s="79">
        <v>0.9</v>
      </c>
      <c r="L876" s="80">
        <v>2229172</v>
      </c>
      <c r="M876" s="81">
        <v>2940197</v>
      </c>
      <c r="N876" s="80">
        <v>0</v>
      </c>
      <c r="O876" s="80"/>
      <c r="P876" s="81">
        <v>-639922.5</v>
      </c>
      <c r="Q876" s="82">
        <v>6.8999999999999997E-5</v>
      </c>
      <c r="R876" s="83">
        <v>-44.154652499999997</v>
      </c>
      <c r="S876" s="80">
        <v>192</v>
      </c>
      <c r="T876" s="81">
        <v>73915</v>
      </c>
      <c r="U876" s="81">
        <v>-66350.7</v>
      </c>
      <c r="V876" s="84">
        <v>7.3999999999999996E-5</v>
      </c>
      <c r="W876" s="85">
        <v>-4.9099518</v>
      </c>
      <c r="X876" s="62"/>
      <c r="Y876" s="9"/>
      <c r="Z876" s="9"/>
    </row>
    <row r="877" spans="7:26" x14ac:dyDescent="0.3">
      <c r="G877" s="77"/>
      <c r="H877" s="62">
        <v>31</v>
      </c>
      <c r="I877" s="62" t="s">
        <v>1</v>
      </c>
      <c r="J877" s="78">
        <v>428</v>
      </c>
      <c r="K877" s="79">
        <v>0.9</v>
      </c>
      <c r="L877" s="80">
        <v>2229172</v>
      </c>
      <c r="M877" s="81">
        <v>2940197</v>
      </c>
      <c r="N877" s="80">
        <v>0</v>
      </c>
      <c r="O877" s="80"/>
      <c r="P877" s="81">
        <v>-639922.5</v>
      </c>
      <c r="Q877" s="82">
        <v>1.243E-3</v>
      </c>
      <c r="R877" s="83">
        <v>-795.42366749999997</v>
      </c>
      <c r="S877" s="80">
        <v>192</v>
      </c>
      <c r="T877" s="81">
        <v>73915</v>
      </c>
      <c r="U877" s="81">
        <v>-66350.7</v>
      </c>
      <c r="V877" s="84">
        <v>1.188E-3</v>
      </c>
      <c r="W877" s="85">
        <v>-78.824631600000004</v>
      </c>
      <c r="X877" s="62"/>
      <c r="Y877" s="9"/>
      <c r="Z877" s="9"/>
    </row>
    <row r="878" spans="7:26" x14ac:dyDescent="0.3">
      <c r="G878" s="77"/>
      <c r="H878" s="62">
        <v>38</v>
      </c>
      <c r="I878" s="62" t="s">
        <v>12</v>
      </c>
      <c r="J878" s="78">
        <v>428</v>
      </c>
      <c r="K878" s="79">
        <v>0.9</v>
      </c>
      <c r="L878" s="80">
        <v>2229172</v>
      </c>
      <c r="M878" s="81">
        <v>2940197</v>
      </c>
      <c r="N878" s="80">
        <v>0</v>
      </c>
      <c r="O878" s="80"/>
      <c r="P878" s="81">
        <v>-639922.5</v>
      </c>
      <c r="Q878" s="82">
        <v>9.5000000000000005E-5</v>
      </c>
      <c r="R878" s="83">
        <v>-60.792637500000005</v>
      </c>
      <c r="S878" s="80">
        <v>192</v>
      </c>
      <c r="T878" s="81">
        <v>73915</v>
      </c>
      <c r="U878" s="81">
        <v>-66350.7</v>
      </c>
      <c r="V878" s="84">
        <v>7.8999999999999996E-5</v>
      </c>
      <c r="W878" s="85">
        <v>-5.2417052999999996</v>
      </c>
      <c r="X878" s="62"/>
      <c r="Y878" s="9"/>
      <c r="Z878" s="9"/>
    </row>
    <row r="879" spans="7:26" x14ac:dyDescent="0.3">
      <c r="G879" s="77"/>
      <c r="H879" s="62">
        <v>55</v>
      </c>
      <c r="I879" s="62" t="s">
        <v>26</v>
      </c>
      <c r="J879" s="78">
        <v>428</v>
      </c>
      <c r="K879" s="79">
        <v>0.9</v>
      </c>
      <c r="L879" s="80">
        <v>2229172</v>
      </c>
      <c r="M879" s="81">
        <v>2940197</v>
      </c>
      <c r="N879" s="80">
        <v>0</v>
      </c>
      <c r="O879" s="80"/>
      <c r="P879" s="81">
        <v>-639922.5</v>
      </c>
      <c r="Q879" s="82">
        <v>1.4799999999999999E-4</v>
      </c>
      <c r="R879" s="83">
        <v>-94.708529999999996</v>
      </c>
      <c r="S879" s="80">
        <v>192</v>
      </c>
      <c r="T879" s="81">
        <v>73915</v>
      </c>
      <c r="U879" s="81">
        <v>-66350.7</v>
      </c>
      <c r="V879" s="84">
        <v>1.5699999999999999E-4</v>
      </c>
      <c r="W879" s="85">
        <v>-10.4170599</v>
      </c>
      <c r="X879" s="62"/>
      <c r="Y879" s="9"/>
      <c r="Z879" s="9"/>
    </row>
    <row r="880" spans="7:26" x14ac:dyDescent="0.3">
      <c r="G880" s="77"/>
      <c r="H880" s="62">
        <v>71</v>
      </c>
      <c r="I880" s="62" t="s">
        <v>18</v>
      </c>
      <c r="J880" s="78">
        <v>428</v>
      </c>
      <c r="K880" s="79">
        <v>0</v>
      </c>
      <c r="L880" s="80">
        <v>2229172</v>
      </c>
      <c r="M880" s="81">
        <v>2940197</v>
      </c>
      <c r="N880" s="80">
        <v>0</v>
      </c>
      <c r="O880" s="80"/>
      <c r="P880" s="81">
        <v>0</v>
      </c>
      <c r="Q880" s="82">
        <v>1.0000000000000001E-5</v>
      </c>
      <c r="R880" s="83">
        <v>0</v>
      </c>
      <c r="S880" s="80">
        <v>192</v>
      </c>
      <c r="T880" s="81">
        <v>73915</v>
      </c>
      <c r="U880" s="81">
        <v>0</v>
      </c>
      <c r="V880" s="84">
        <v>1.1E-5</v>
      </c>
      <c r="W880" s="85">
        <v>0</v>
      </c>
      <c r="X880" s="62"/>
      <c r="Y880" s="9"/>
      <c r="Z880" s="9"/>
    </row>
    <row r="881" spans="7:26" x14ac:dyDescent="0.3">
      <c r="G881" s="77"/>
      <c r="H881" s="62">
        <v>72</v>
      </c>
      <c r="I881" s="62" t="s">
        <v>28</v>
      </c>
      <c r="J881" s="78">
        <v>428</v>
      </c>
      <c r="K881" s="79">
        <v>0</v>
      </c>
      <c r="L881" s="80">
        <v>2229172</v>
      </c>
      <c r="M881" s="81">
        <v>2940197</v>
      </c>
      <c r="N881" s="80">
        <v>0</v>
      </c>
      <c r="O881" s="80"/>
      <c r="P881" s="81">
        <v>0</v>
      </c>
      <c r="Q881" s="82">
        <v>2.9999999999999997E-4</v>
      </c>
      <c r="R881" s="83">
        <v>0</v>
      </c>
      <c r="S881" s="80">
        <v>192</v>
      </c>
      <c r="T881" s="81">
        <v>73915</v>
      </c>
      <c r="U881" s="81">
        <v>0</v>
      </c>
      <c r="V881" s="84">
        <v>3.1799999999999998E-4</v>
      </c>
      <c r="W881" s="85">
        <v>0</v>
      </c>
      <c r="X881" s="62"/>
      <c r="Y881" s="9"/>
      <c r="Z881" s="9"/>
    </row>
    <row r="882" spans="7:26" x14ac:dyDescent="0.3">
      <c r="G882" s="77"/>
      <c r="H882" s="62">
        <v>104</v>
      </c>
      <c r="I882" s="62" t="s">
        <v>88</v>
      </c>
      <c r="J882" s="78">
        <v>428</v>
      </c>
      <c r="K882" s="79">
        <v>0.9</v>
      </c>
      <c r="L882" s="80">
        <v>2229172</v>
      </c>
      <c r="M882" s="81">
        <v>2940197</v>
      </c>
      <c r="N882" s="80">
        <v>0</v>
      </c>
      <c r="O882" s="80"/>
      <c r="P882" s="81">
        <v>-639922.5</v>
      </c>
      <c r="Q882" s="82">
        <v>0</v>
      </c>
      <c r="R882" s="83">
        <v>0</v>
      </c>
      <c r="S882" s="80">
        <v>192</v>
      </c>
      <c r="T882" s="81">
        <v>73915</v>
      </c>
      <c r="U882" s="81">
        <v>-66350.7</v>
      </c>
      <c r="V882" s="84">
        <v>0</v>
      </c>
      <c r="W882" s="85">
        <v>0</v>
      </c>
      <c r="X882" s="62"/>
      <c r="Y882" s="9"/>
      <c r="Z882" s="9"/>
    </row>
    <row r="883" spans="7:26" x14ac:dyDescent="0.3">
      <c r="G883" s="77"/>
      <c r="H883" s="62">
        <v>115</v>
      </c>
      <c r="I883" s="62" t="s">
        <v>116</v>
      </c>
      <c r="J883" s="78">
        <v>428</v>
      </c>
      <c r="K883" s="79">
        <v>0.9</v>
      </c>
      <c r="L883" s="80">
        <v>2229172</v>
      </c>
      <c r="M883" s="81">
        <v>2940197</v>
      </c>
      <c r="N883" s="80">
        <v>0</v>
      </c>
      <c r="O883" s="80"/>
      <c r="P883" s="81">
        <v>-639922.5</v>
      </c>
      <c r="Q883" s="82">
        <v>0</v>
      </c>
      <c r="R883" s="83">
        <v>0</v>
      </c>
      <c r="S883" s="80">
        <v>192</v>
      </c>
      <c r="T883" s="81">
        <v>73915</v>
      </c>
      <c r="U883" s="81">
        <v>-66350.7</v>
      </c>
      <c r="V883" s="84">
        <v>0</v>
      </c>
      <c r="W883" s="85">
        <v>0</v>
      </c>
      <c r="X883" s="62"/>
      <c r="Y883" s="9"/>
      <c r="Z883" s="9"/>
    </row>
    <row r="884" spans="7:26" x14ac:dyDescent="0.3">
      <c r="G884" s="77"/>
      <c r="H884" s="62">
        <v>117</v>
      </c>
      <c r="I884" s="62" t="s">
        <v>21</v>
      </c>
      <c r="J884" s="78">
        <v>428</v>
      </c>
      <c r="K884" s="79">
        <v>0.9</v>
      </c>
      <c r="L884" s="80">
        <v>2229172</v>
      </c>
      <c r="M884" s="81">
        <v>2940197</v>
      </c>
      <c r="N884" s="80">
        <v>0</v>
      </c>
      <c r="O884" s="80"/>
      <c r="P884" s="81">
        <v>-639922.5</v>
      </c>
      <c r="Q884" s="82">
        <v>2.5700000000000001E-4</v>
      </c>
      <c r="R884" s="83">
        <v>-164.4600825</v>
      </c>
      <c r="S884" s="80">
        <v>192</v>
      </c>
      <c r="T884" s="81">
        <v>73915</v>
      </c>
      <c r="U884" s="81">
        <v>-66350.7</v>
      </c>
      <c r="V884" s="84">
        <v>2.7300000000000002E-4</v>
      </c>
      <c r="W884" s="85">
        <v>-18.113741100000002</v>
      </c>
      <c r="X884" s="62"/>
      <c r="Y884" s="9"/>
      <c r="Z884" s="9"/>
    </row>
    <row r="885" spans="7:26" x14ac:dyDescent="0.3">
      <c r="G885" s="77"/>
      <c r="H885" s="62">
        <v>123</v>
      </c>
      <c r="I885" s="62" t="s">
        <v>29</v>
      </c>
      <c r="J885" s="78">
        <v>428</v>
      </c>
      <c r="K885" s="79">
        <v>0.9</v>
      </c>
      <c r="L885" s="80">
        <v>2229172</v>
      </c>
      <c r="M885" s="81">
        <v>2940197</v>
      </c>
      <c r="N885" s="80">
        <v>0</v>
      </c>
      <c r="O885" s="80"/>
      <c r="P885" s="81">
        <v>-639922.5</v>
      </c>
      <c r="Q885" s="82">
        <v>1.1529999999999999E-3</v>
      </c>
      <c r="R885" s="83">
        <v>-737.83064249999995</v>
      </c>
      <c r="S885" s="80">
        <v>192</v>
      </c>
      <c r="T885" s="81">
        <v>73915</v>
      </c>
      <c r="U885" s="81">
        <v>-66350.7</v>
      </c>
      <c r="V885" s="84">
        <v>1.232E-3</v>
      </c>
      <c r="W885" s="85">
        <v>-81.744062400000004</v>
      </c>
      <c r="X885" s="62"/>
      <c r="Y885" s="9"/>
      <c r="Z885" s="9"/>
    </row>
    <row r="886" spans="7:26" x14ac:dyDescent="0.3">
      <c r="G886" s="77"/>
      <c r="H886" s="62"/>
      <c r="I886" s="62"/>
      <c r="J886" s="78"/>
      <c r="K886" s="79"/>
      <c r="L886" s="81"/>
      <c r="M886" s="81"/>
      <c r="N886" s="81"/>
      <c r="O886" s="81"/>
      <c r="P886" s="81"/>
      <c r="Q886" s="84"/>
      <c r="R886" s="83"/>
      <c r="S886" s="81"/>
      <c r="T886" s="81"/>
      <c r="U886" s="81"/>
      <c r="V886" s="84"/>
      <c r="W886" s="85"/>
      <c r="X886" s="62"/>
      <c r="Y886" s="9"/>
      <c r="Z886" s="9"/>
    </row>
    <row r="887" spans="7:26" ht="15.6" x14ac:dyDescent="0.3">
      <c r="G887" s="90">
        <v>115</v>
      </c>
      <c r="H887" s="91" t="s">
        <v>116</v>
      </c>
      <c r="I887" s="62"/>
      <c r="J887" s="78"/>
      <c r="K887" s="79"/>
      <c r="L887" s="81"/>
      <c r="M887" s="81"/>
      <c r="N887" s="81"/>
      <c r="O887" s="81"/>
      <c r="P887" s="81"/>
      <c r="Q887" s="84"/>
      <c r="R887" s="83"/>
      <c r="S887" s="81"/>
      <c r="T887" s="81"/>
      <c r="U887" s="81"/>
      <c r="V887" s="84"/>
      <c r="W887" s="85"/>
      <c r="X887" s="62"/>
      <c r="Y887" s="9"/>
      <c r="Z887" s="9"/>
    </row>
    <row r="888" spans="7:26" x14ac:dyDescent="0.3">
      <c r="G888" s="77"/>
      <c r="H888" s="62">
        <v>1</v>
      </c>
      <c r="I888" s="62" t="s">
        <v>11</v>
      </c>
      <c r="J888" s="78">
        <v>430</v>
      </c>
      <c r="K888" s="79">
        <v>0.9</v>
      </c>
      <c r="L888" s="80">
        <v>40563624</v>
      </c>
      <c r="M888" s="81">
        <v>11524907</v>
      </c>
      <c r="N888" s="80">
        <v>352366</v>
      </c>
      <c r="O888" s="80"/>
      <c r="P888" s="81">
        <v>26451974.699999999</v>
      </c>
      <c r="Q888" s="82">
        <v>2.2769999999999999E-3</v>
      </c>
      <c r="R888" s="83">
        <v>60231.146391899994</v>
      </c>
      <c r="S888" s="80">
        <v>15785186</v>
      </c>
      <c r="T888" s="81">
        <v>11743697</v>
      </c>
      <c r="U888" s="81">
        <v>3637340.1</v>
      </c>
      <c r="V888" s="84">
        <v>1.91E-3</v>
      </c>
      <c r="W888" s="85">
        <v>6947.3195910000004</v>
      </c>
      <c r="X888" s="62"/>
      <c r="Y888" s="9"/>
      <c r="Z888" s="9"/>
    </row>
    <row r="889" spans="7:26" x14ac:dyDescent="0.3">
      <c r="G889" s="77"/>
      <c r="H889" s="62">
        <v>2</v>
      </c>
      <c r="I889" s="62" t="s">
        <v>27</v>
      </c>
      <c r="J889" s="78">
        <v>430</v>
      </c>
      <c r="K889" s="79">
        <v>0.9</v>
      </c>
      <c r="L889" s="80">
        <v>40563624</v>
      </c>
      <c r="M889" s="81">
        <v>11524907</v>
      </c>
      <c r="N889" s="80">
        <v>352366</v>
      </c>
      <c r="O889" s="80"/>
      <c r="P889" s="81">
        <v>26451974.699999999</v>
      </c>
      <c r="Q889" s="82">
        <v>2.6200000000000003E-4</v>
      </c>
      <c r="R889" s="83">
        <v>6930.4173714000008</v>
      </c>
      <c r="S889" s="80">
        <v>15785186</v>
      </c>
      <c r="T889" s="81">
        <v>11743697</v>
      </c>
      <c r="U889" s="81">
        <v>3637340.1</v>
      </c>
      <c r="V889" s="84">
        <v>2.6899999999999998E-4</v>
      </c>
      <c r="W889" s="85">
        <v>978.4444868999999</v>
      </c>
      <c r="X889" s="62"/>
      <c r="Y889" s="9"/>
      <c r="Z889" s="9"/>
    </row>
    <row r="890" spans="7:26" x14ac:dyDescent="0.3">
      <c r="G890" s="77"/>
      <c r="H890" s="62">
        <v>3</v>
      </c>
      <c r="I890" s="62" t="s">
        <v>20</v>
      </c>
      <c r="J890" s="78">
        <v>430</v>
      </c>
      <c r="K890" s="79">
        <v>0.9</v>
      </c>
      <c r="L890" s="80">
        <v>40563624</v>
      </c>
      <c r="M890" s="81">
        <v>11524907</v>
      </c>
      <c r="N890" s="80">
        <v>352366</v>
      </c>
      <c r="O890" s="80"/>
      <c r="P890" s="81">
        <v>26451974.699999999</v>
      </c>
      <c r="Q890" s="82">
        <v>5.7799999999999995E-4</v>
      </c>
      <c r="R890" s="83">
        <v>15289.241376599999</v>
      </c>
      <c r="S890" s="80">
        <v>15785186</v>
      </c>
      <c r="T890" s="81">
        <v>11743697</v>
      </c>
      <c r="U890" s="81">
        <v>3637340.1</v>
      </c>
      <c r="V890" s="84">
        <v>5.9699999999999998E-4</v>
      </c>
      <c r="W890" s="85">
        <v>2171.4920397000001</v>
      </c>
      <c r="X890" s="62"/>
      <c r="Y890" s="9"/>
      <c r="Z890" s="9"/>
    </row>
    <row r="891" spans="7:26" x14ac:dyDescent="0.3">
      <c r="G891" s="77"/>
      <c r="H891" s="62">
        <v>5</v>
      </c>
      <c r="I891" s="62" t="s">
        <v>17</v>
      </c>
      <c r="J891" s="78">
        <v>430</v>
      </c>
      <c r="K891" s="79">
        <v>0.9</v>
      </c>
      <c r="L891" s="80">
        <v>40563624</v>
      </c>
      <c r="M891" s="81">
        <v>11524907</v>
      </c>
      <c r="N891" s="80">
        <v>352366</v>
      </c>
      <c r="O891" s="80"/>
      <c r="P891" s="81">
        <v>26451974.699999999</v>
      </c>
      <c r="Q891" s="82">
        <v>6.2979999999999998E-3</v>
      </c>
      <c r="R891" s="83">
        <v>166594.53666059999</v>
      </c>
      <c r="S891" s="80">
        <v>15785186</v>
      </c>
      <c r="T891" s="81">
        <v>11743697</v>
      </c>
      <c r="U891" s="81">
        <v>3637340.1</v>
      </c>
      <c r="V891" s="84">
        <v>6.6930000000000002E-3</v>
      </c>
      <c r="W891" s="85">
        <v>24344.717289300002</v>
      </c>
      <c r="X891" s="62"/>
      <c r="Y891" s="9"/>
      <c r="Z891" s="9"/>
    </row>
    <row r="892" spans="7:26" x14ac:dyDescent="0.3">
      <c r="G892" s="77"/>
      <c r="H892" s="62">
        <v>137</v>
      </c>
      <c r="I892" s="62" t="s">
        <v>160</v>
      </c>
      <c r="J892" s="78">
        <v>430</v>
      </c>
      <c r="K892" s="79">
        <v>0.9</v>
      </c>
      <c r="L892" s="80">
        <v>40563624</v>
      </c>
      <c r="M892" s="81">
        <v>11524907</v>
      </c>
      <c r="N892" s="80">
        <v>352366</v>
      </c>
      <c r="O892" s="80"/>
      <c r="P892" s="81">
        <v>26451974.699999999</v>
      </c>
      <c r="Q892" s="82">
        <v>7.4999999999999993E-5</v>
      </c>
      <c r="R892" s="83">
        <v>1983.8981024999998</v>
      </c>
      <c r="S892" s="80">
        <v>15785186</v>
      </c>
      <c r="T892" s="81">
        <v>11743697</v>
      </c>
      <c r="U892" s="81">
        <v>3637340.1</v>
      </c>
      <c r="V892" s="84">
        <v>0</v>
      </c>
      <c r="W892" s="85">
        <v>0</v>
      </c>
      <c r="X892" s="62"/>
      <c r="Y892" s="9"/>
      <c r="Z892" s="9"/>
    </row>
    <row r="893" spans="7:26" x14ac:dyDescent="0.3">
      <c r="G893" s="77"/>
      <c r="H893" s="62">
        <v>6</v>
      </c>
      <c r="I893" s="62" t="s">
        <v>76</v>
      </c>
      <c r="J893" s="78">
        <v>430</v>
      </c>
      <c r="K893" s="79">
        <v>0.9</v>
      </c>
      <c r="L893" s="80">
        <v>40563624</v>
      </c>
      <c r="M893" s="81">
        <v>11524907</v>
      </c>
      <c r="N893" s="80">
        <v>352366</v>
      </c>
      <c r="O893" s="80"/>
      <c r="P893" s="81">
        <v>26451974.699999999</v>
      </c>
      <c r="Q893" s="82">
        <v>0</v>
      </c>
      <c r="R893" s="83">
        <v>0</v>
      </c>
      <c r="S893" s="80">
        <v>15785186</v>
      </c>
      <c r="T893" s="81">
        <v>11743697</v>
      </c>
      <c r="U893" s="81">
        <v>3637340.1</v>
      </c>
      <c r="V893" s="84">
        <v>0</v>
      </c>
      <c r="W893" s="85">
        <v>0</v>
      </c>
      <c r="X893" s="62"/>
      <c r="Y893" s="9"/>
      <c r="Z893" s="9"/>
    </row>
    <row r="894" spans="7:26" x14ac:dyDescent="0.3">
      <c r="G894" s="77"/>
      <c r="H894" s="62">
        <v>7</v>
      </c>
      <c r="I894" s="62" t="s">
        <v>9</v>
      </c>
      <c r="J894" s="78">
        <v>430</v>
      </c>
      <c r="K894" s="79">
        <v>0.9</v>
      </c>
      <c r="L894" s="80">
        <v>40563624</v>
      </c>
      <c r="M894" s="81">
        <v>11524907</v>
      </c>
      <c r="N894" s="80">
        <v>352366</v>
      </c>
      <c r="O894" s="80"/>
      <c r="P894" s="81">
        <v>26451974.699999999</v>
      </c>
      <c r="Q894" s="82">
        <v>1.1900000000000001E-4</v>
      </c>
      <c r="R894" s="83">
        <v>3147.7849893000002</v>
      </c>
      <c r="S894" s="80">
        <v>15785186</v>
      </c>
      <c r="T894" s="81">
        <v>11743697</v>
      </c>
      <c r="U894" s="81">
        <v>3637340.1</v>
      </c>
      <c r="V894" s="84">
        <v>1.27E-4</v>
      </c>
      <c r="W894" s="85">
        <v>461.94219270000002</v>
      </c>
      <c r="X894" s="62"/>
      <c r="Y894" s="9"/>
      <c r="Z894" s="9"/>
    </row>
    <row r="895" spans="7:26" x14ac:dyDescent="0.3">
      <c r="G895" s="77"/>
      <c r="H895" s="62">
        <v>8</v>
      </c>
      <c r="I895" s="62" t="s">
        <v>23</v>
      </c>
      <c r="J895" s="78">
        <v>430</v>
      </c>
      <c r="K895" s="79">
        <v>0.9</v>
      </c>
      <c r="L895" s="80">
        <v>40563624</v>
      </c>
      <c r="M895" s="81">
        <v>11524907</v>
      </c>
      <c r="N895" s="80">
        <v>352366</v>
      </c>
      <c r="O895" s="80"/>
      <c r="P895" s="81">
        <v>26451974.699999999</v>
      </c>
      <c r="Q895" s="82">
        <v>1.74E-4</v>
      </c>
      <c r="R895" s="83">
        <v>4602.6435978</v>
      </c>
      <c r="S895" s="80">
        <v>15785186</v>
      </c>
      <c r="T895" s="81">
        <v>11743697</v>
      </c>
      <c r="U895" s="81">
        <v>3637340.1</v>
      </c>
      <c r="V895" s="84">
        <v>1.8699999999999999E-4</v>
      </c>
      <c r="W895" s="85">
        <v>680.18259869999997</v>
      </c>
      <c r="X895" s="62"/>
      <c r="Y895" s="9"/>
      <c r="Z895" s="9"/>
    </row>
    <row r="896" spans="7:26" x14ac:dyDescent="0.3">
      <c r="G896" s="77"/>
      <c r="H896" s="62">
        <v>15</v>
      </c>
      <c r="I896" s="62" t="s">
        <v>2</v>
      </c>
      <c r="J896" s="78">
        <v>430</v>
      </c>
      <c r="K896" s="79">
        <v>0.9</v>
      </c>
      <c r="L896" s="80">
        <v>40563624</v>
      </c>
      <c r="M896" s="81">
        <v>11524907</v>
      </c>
      <c r="N896" s="80">
        <v>352366</v>
      </c>
      <c r="O896" s="80"/>
      <c r="P896" s="81">
        <v>26451974.699999999</v>
      </c>
      <c r="Q896" s="82">
        <v>2.5700000000000001E-4</v>
      </c>
      <c r="R896" s="83">
        <v>6798.1574978999997</v>
      </c>
      <c r="S896" s="80">
        <v>15785186</v>
      </c>
      <c r="T896" s="81">
        <v>11743697</v>
      </c>
      <c r="U896" s="81">
        <v>3637340.1</v>
      </c>
      <c r="V896" s="84">
        <v>2.7E-4</v>
      </c>
      <c r="W896" s="85">
        <v>982.08182700000009</v>
      </c>
      <c r="X896" s="62"/>
      <c r="Y896" s="9"/>
      <c r="Z896" s="9"/>
    </row>
    <row r="897" spans="7:26" x14ac:dyDescent="0.3">
      <c r="G897" s="77"/>
      <c r="H897" s="62">
        <v>17</v>
      </c>
      <c r="I897" s="62" t="s">
        <v>16</v>
      </c>
      <c r="J897" s="78">
        <v>430</v>
      </c>
      <c r="K897" s="79">
        <v>0.9</v>
      </c>
      <c r="L897" s="80">
        <v>40563624</v>
      </c>
      <c r="M897" s="81">
        <v>11524907</v>
      </c>
      <c r="N897" s="80">
        <v>352366</v>
      </c>
      <c r="O897" s="80"/>
      <c r="P897" s="81">
        <v>26451974.699999999</v>
      </c>
      <c r="Q897" s="82">
        <v>7.0899999999999999E-4</v>
      </c>
      <c r="R897" s="83">
        <v>18754.450062299999</v>
      </c>
      <c r="S897" s="80">
        <v>15785186</v>
      </c>
      <c r="T897" s="81">
        <v>11743697</v>
      </c>
      <c r="U897" s="81">
        <v>3637340.1</v>
      </c>
      <c r="V897" s="84">
        <v>7.5799999999999999E-4</v>
      </c>
      <c r="W897" s="85">
        <v>2757.1037958000002</v>
      </c>
      <c r="X897" s="62"/>
      <c r="Y897" s="9"/>
      <c r="Z897" s="9"/>
    </row>
    <row r="898" spans="7:26" x14ac:dyDescent="0.3">
      <c r="G898" s="77"/>
      <c r="H898" s="62">
        <v>19</v>
      </c>
      <c r="I898" s="62" t="s">
        <v>15</v>
      </c>
      <c r="J898" s="78">
        <v>430</v>
      </c>
      <c r="K898" s="79">
        <v>0.9</v>
      </c>
      <c r="L898" s="80">
        <v>40563624</v>
      </c>
      <c r="M898" s="81">
        <v>11524907</v>
      </c>
      <c r="N898" s="80">
        <v>352366</v>
      </c>
      <c r="O898" s="80"/>
      <c r="P898" s="81">
        <v>26451974.699999999</v>
      </c>
      <c r="Q898" s="82">
        <v>6.8999999999999997E-5</v>
      </c>
      <c r="R898" s="83">
        <v>1825.1862543</v>
      </c>
      <c r="S898" s="80">
        <v>15785186</v>
      </c>
      <c r="T898" s="81">
        <v>11743697</v>
      </c>
      <c r="U898" s="81">
        <v>3637340.1</v>
      </c>
      <c r="V898" s="84">
        <v>7.3999999999999996E-5</v>
      </c>
      <c r="W898" s="85">
        <v>269.16316740000002</v>
      </c>
      <c r="X898" s="62"/>
      <c r="Y898" s="9"/>
      <c r="Z898" s="9"/>
    </row>
    <row r="899" spans="7:26" x14ac:dyDescent="0.3">
      <c r="G899" s="77"/>
      <c r="H899" s="62">
        <v>31</v>
      </c>
      <c r="I899" s="62" t="s">
        <v>1</v>
      </c>
      <c r="J899" s="78">
        <v>430</v>
      </c>
      <c r="K899" s="79">
        <v>0.9</v>
      </c>
      <c r="L899" s="80">
        <v>40563624</v>
      </c>
      <c r="M899" s="81">
        <v>11524907</v>
      </c>
      <c r="N899" s="80">
        <v>352366</v>
      </c>
      <c r="O899" s="80"/>
      <c r="P899" s="81">
        <v>26451974.699999999</v>
      </c>
      <c r="Q899" s="82">
        <v>1.243E-3</v>
      </c>
      <c r="R899" s="83">
        <v>32879.804552099995</v>
      </c>
      <c r="S899" s="80">
        <v>15785186</v>
      </c>
      <c r="T899" s="81">
        <v>11743697</v>
      </c>
      <c r="U899" s="81">
        <v>3637340.1</v>
      </c>
      <c r="V899" s="84">
        <v>1.188E-3</v>
      </c>
      <c r="W899" s="85">
        <v>4321.1600388000006</v>
      </c>
      <c r="X899" s="62"/>
      <c r="Y899" s="9"/>
      <c r="Z899" s="9"/>
    </row>
    <row r="900" spans="7:26" x14ac:dyDescent="0.3">
      <c r="G900" s="77"/>
      <c r="H900" s="62">
        <v>38</v>
      </c>
      <c r="I900" s="62" t="s">
        <v>12</v>
      </c>
      <c r="J900" s="78">
        <v>430</v>
      </c>
      <c r="K900" s="79">
        <v>0.9</v>
      </c>
      <c r="L900" s="80">
        <v>40563624</v>
      </c>
      <c r="M900" s="81">
        <v>11524907</v>
      </c>
      <c r="N900" s="80">
        <v>352366</v>
      </c>
      <c r="O900" s="80"/>
      <c r="P900" s="81">
        <v>26451974.699999999</v>
      </c>
      <c r="Q900" s="82">
        <v>9.5000000000000005E-5</v>
      </c>
      <c r="R900" s="83">
        <v>2512.9375964999999</v>
      </c>
      <c r="S900" s="80">
        <v>15785186</v>
      </c>
      <c r="T900" s="81">
        <v>11743697</v>
      </c>
      <c r="U900" s="81">
        <v>3637340.1</v>
      </c>
      <c r="V900" s="84">
        <v>7.8999999999999996E-5</v>
      </c>
      <c r="W900" s="85">
        <v>287.34986789999999</v>
      </c>
      <c r="X900" s="62"/>
      <c r="Y900" s="9"/>
      <c r="Z900" s="9"/>
    </row>
    <row r="901" spans="7:26" x14ac:dyDescent="0.3">
      <c r="G901" s="77"/>
      <c r="H901" s="62">
        <v>55</v>
      </c>
      <c r="I901" s="62" t="s">
        <v>26</v>
      </c>
      <c r="J901" s="78">
        <v>430</v>
      </c>
      <c r="K901" s="79">
        <v>0.9</v>
      </c>
      <c r="L901" s="80">
        <v>40563624</v>
      </c>
      <c r="M901" s="81">
        <v>11524907</v>
      </c>
      <c r="N901" s="80">
        <v>352366</v>
      </c>
      <c r="O901" s="80"/>
      <c r="P901" s="81">
        <v>26451974.699999999</v>
      </c>
      <c r="Q901" s="82">
        <v>1.4799999999999999E-4</v>
      </c>
      <c r="R901" s="83">
        <v>3914.8922555999998</v>
      </c>
      <c r="S901" s="80">
        <v>15785186</v>
      </c>
      <c r="T901" s="81">
        <v>11743697</v>
      </c>
      <c r="U901" s="81">
        <v>3637340.1</v>
      </c>
      <c r="V901" s="84">
        <v>1.5699999999999999E-4</v>
      </c>
      <c r="W901" s="85">
        <v>571.06239570000002</v>
      </c>
      <c r="X901" s="62"/>
      <c r="Y901" s="9"/>
      <c r="Z901" s="9"/>
    </row>
    <row r="902" spans="7:26" x14ac:dyDescent="0.3">
      <c r="G902" s="77"/>
      <c r="H902" s="62">
        <v>71</v>
      </c>
      <c r="I902" s="62" t="s">
        <v>18</v>
      </c>
      <c r="J902" s="78">
        <v>430</v>
      </c>
      <c r="K902" s="79">
        <v>0</v>
      </c>
      <c r="L902" s="80">
        <v>40563624</v>
      </c>
      <c r="M902" s="81">
        <v>11524907</v>
      </c>
      <c r="N902" s="80">
        <v>352366</v>
      </c>
      <c r="O902" s="80"/>
      <c r="P902" s="81">
        <v>0</v>
      </c>
      <c r="Q902" s="82">
        <v>1.0000000000000001E-5</v>
      </c>
      <c r="R902" s="83">
        <v>0</v>
      </c>
      <c r="S902" s="80">
        <v>15785186</v>
      </c>
      <c r="T902" s="81">
        <v>11743697</v>
      </c>
      <c r="U902" s="81">
        <v>0</v>
      </c>
      <c r="V902" s="84">
        <v>1.1E-5</v>
      </c>
      <c r="W902" s="85">
        <v>0</v>
      </c>
      <c r="X902" s="62"/>
      <c r="Y902" s="9"/>
      <c r="Z902" s="9"/>
    </row>
    <row r="903" spans="7:26" x14ac:dyDescent="0.3">
      <c r="G903" s="77"/>
      <c r="H903" s="62">
        <v>72</v>
      </c>
      <c r="I903" s="62" t="s">
        <v>28</v>
      </c>
      <c r="J903" s="78">
        <v>430</v>
      </c>
      <c r="K903" s="79">
        <v>0</v>
      </c>
      <c r="L903" s="80">
        <v>40563624</v>
      </c>
      <c r="M903" s="81">
        <v>11524907</v>
      </c>
      <c r="N903" s="80">
        <v>352366</v>
      </c>
      <c r="O903" s="80"/>
      <c r="P903" s="81">
        <v>0</v>
      </c>
      <c r="Q903" s="82">
        <v>2.9999999999999997E-4</v>
      </c>
      <c r="R903" s="83">
        <v>0</v>
      </c>
      <c r="S903" s="80">
        <v>15785186</v>
      </c>
      <c r="T903" s="81">
        <v>11743697</v>
      </c>
      <c r="U903" s="81">
        <v>0</v>
      </c>
      <c r="V903" s="84">
        <v>3.1799999999999998E-4</v>
      </c>
      <c r="W903" s="85">
        <v>0</v>
      </c>
      <c r="X903" s="62"/>
      <c r="Y903" s="9"/>
      <c r="Z903" s="9"/>
    </row>
    <row r="904" spans="7:26" x14ac:dyDescent="0.3">
      <c r="G904" s="77"/>
      <c r="H904" s="62">
        <v>104</v>
      </c>
      <c r="I904" s="62" t="s">
        <v>88</v>
      </c>
      <c r="J904" s="78">
        <v>430</v>
      </c>
      <c r="K904" s="79">
        <v>0.9</v>
      </c>
      <c r="L904" s="80">
        <v>40563624</v>
      </c>
      <c r="M904" s="81">
        <v>11524907</v>
      </c>
      <c r="N904" s="80">
        <v>352366</v>
      </c>
      <c r="O904" s="80"/>
      <c r="P904" s="81">
        <v>26451974.699999999</v>
      </c>
      <c r="Q904" s="82">
        <v>0</v>
      </c>
      <c r="R904" s="83">
        <v>0</v>
      </c>
      <c r="S904" s="80">
        <v>15785186</v>
      </c>
      <c r="T904" s="81">
        <v>11743697</v>
      </c>
      <c r="U904" s="81">
        <v>3637340.1</v>
      </c>
      <c r="V904" s="84">
        <v>0</v>
      </c>
      <c r="W904" s="85">
        <v>0</v>
      </c>
      <c r="X904" s="62"/>
      <c r="Y904" s="9"/>
      <c r="Z904" s="9"/>
    </row>
    <row r="905" spans="7:26" x14ac:dyDescent="0.3">
      <c r="G905" s="77"/>
      <c r="H905" s="62">
        <v>115</v>
      </c>
      <c r="I905" s="62" t="s">
        <v>116</v>
      </c>
      <c r="J905" s="78">
        <v>430</v>
      </c>
      <c r="K905" s="79">
        <v>0.9</v>
      </c>
      <c r="L905" s="80">
        <v>40563624</v>
      </c>
      <c r="M905" s="81">
        <v>11524907</v>
      </c>
      <c r="N905" s="80">
        <v>352366</v>
      </c>
      <c r="O905" s="80"/>
      <c r="P905" s="81">
        <v>26451974.699999999</v>
      </c>
      <c r="Q905" s="82">
        <v>0</v>
      </c>
      <c r="R905" s="83">
        <v>0</v>
      </c>
      <c r="S905" s="80">
        <v>15785186</v>
      </c>
      <c r="T905" s="81">
        <v>11743697</v>
      </c>
      <c r="U905" s="81">
        <v>3637340.1</v>
      </c>
      <c r="V905" s="84">
        <v>0</v>
      </c>
      <c r="W905" s="85">
        <v>0</v>
      </c>
      <c r="X905" s="62"/>
      <c r="Y905" s="9"/>
      <c r="Z905" s="9"/>
    </row>
    <row r="906" spans="7:26" x14ac:dyDescent="0.3">
      <c r="G906" s="77"/>
      <c r="H906" s="62">
        <v>117</v>
      </c>
      <c r="I906" s="62" t="s">
        <v>21</v>
      </c>
      <c r="J906" s="78">
        <v>430</v>
      </c>
      <c r="K906" s="79">
        <v>0.9</v>
      </c>
      <c r="L906" s="80">
        <v>40563624</v>
      </c>
      <c r="M906" s="81">
        <v>11524907</v>
      </c>
      <c r="N906" s="80">
        <v>352366</v>
      </c>
      <c r="O906" s="80"/>
      <c r="P906" s="81">
        <v>26451974.699999999</v>
      </c>
      <c r="Q906" s="82">
        <v>2.5700000000000001E-4</v>
      </c>
      <c r="R906" s="83">
        <v>6798.1574978999997</v>
      </c>
      <c r="S906" s="80">
        <v>15785186</v>
      </c>
      <c r="T906" s="81">
        <v>11743697</v>
      </c>
      <c r="U906" s="81">
        <v>3637340.1</v>
      </c>
      <c r="V906" s="84">
        <v>2.7300000000000002E-4</v>
      </c>
      <c r="W906" s="85">
        <v>992.99384730000008</v>
      </c>
      <c r="X906" s="62"/>
      <c r="Y906" s="9"/>
      <c r="Z906" s="9"/>
    </row>
    <row r="907" spans="7:26" x14ac:dyDescent="0.3">
      <c r="G907" s="77"/>
      <c r="H907" s="62">
        <v>123</v>
      </c>
      <c r="I907" s="62" t="s">
        <v>29</v>
      </c>
      <c r="J907" s="78">
        <v>430</v>
      </c>
      <c r="K907" s="79">
        <v>0.9</v>
      </c>
      <c r="L907" s="80">
        <v>40563624</v>
      </c>
      <c r="M907" s="81">
        <v>11524907</v>
      </c>
      <c r="N907" s="80">
        <v>352366</v>
      </c>
      <c r="O907" s="80"/>
      <c r="P907" s="81">
        <v>26451974.699999999</v>
      </c>
      <c r="Q907" s="82">
        <v>1.1529999999999999E-3</v>
      </c>
      <c r="R907" s="83">
        <v>30499.126829099998</v>
      </c>
      <c r="S907" s="80">
        <v>15785186</v>
      </c>
      <c r="T907" s="81">
        <v>11743697</v>
      </c>
      <c r="U907" s="81">
        <v>3637340.1</v>
      </c>
      <c r="V907" s="84">
        <v>1.232E-3</v>
      </c>
      <c r="W907" s="85">
        <v>4481.2030032000002</v>
      </c>
      <c r="X907" s="62"/>
      <c r="Y907" s="9"/>
      <c r="Z907" s="9"/>
    </row>
    <row r="908" spans="7:26" x14ac:dyDescent="0.3">
      <c r="G908" s="77"/>
      <c r="H908" s="62"/>
      <c r="I908" s="62"/>
      <c r="J908" s="78"/>
      <c r="K908" s="79"/>
      <c r="L908" s="81"/>
      <c r="M908" s="81"/>
      <c r="N908" s="81"/>
      <c r="O908" s="81"/>
      <c r="P908" s="81"/>
      <c r="Q908" s="84"/>
      <c r="R908" s="83"/>
      <c r="S908" s="81"/>
      <c r="T908" s="81"/>
      <c r="U908" s="81"/>
      <c r="V908" s="84"/>
      <c r="W908" s="85"/>
      <c r="X908" s="62"/>
      <c r="Y908" s="9"/>
      <c r="Z908" s="9"/>
    </row>
    <row r="909" spans="7:26" ht="15.6" x14ac:dyDescent="0.3">
      <c r="G909" s="90">
        <v>115</v>
      </c>
      <c r="H909" s="91" t="s">
        <v>116</v>
      </c>
      <c r="I909" s="62"/>
      <c r="J909" s="78"/>
      <c r="K909" s="79"/>
      <c r="L909" s="81"/>
      <c r="M909" s="81"/>
      <c r="N909" s="81"/>
      <c r="O909" s="81"/>
      <c r="P909" s="81"/>
      <c r="Q909" s="84"/>
      <c r="R909" s="83"/>
      <c r="S909" s="81"/>
      <c r="T909" s="81"/>
      <c r="U909" s="81"/>
      <c r="V909" s="84"/>
      <c r="W909" s="85"/>
      <c r="X909" s="62"/>
      <c r="Y909" s="9"/>
      <c r="Z909" s="9"/>
    </row>
    <row r="910" spans="7:26" x14ac:dyDescent="0.3">
      <c r="G910" s="77"/>
      <c r="H910" s="62">
        <v>1</v>
      </c>
      <c r="I910" s="62" t="s">
        <v>11</v>
      </c>
      <c r="J910" s="78">
        <v>478</v>
      </c>
      <c r="K910" s="79">
        <v>0.9</v>
      </c>
      <c r="L910" s="80">
        <v>221250</v>
      </c>
      <c r="M910" s="81">
        <v>0</v>
      </c>
      <c r="N910" s="80">
        <v>10184</v>
      </c>
      <c r="O910" s="80"/>
      <c r="P910" s="81">
        <v>208290.6</v>
      </c>
      <c r="Q910" s="82">
        <v>2.2769999999999999E-3</v>
      </c>
      <c r="R910" s="83">
        <v>474.27769619999998</v>
      </c>
      <c r="S910" s="80">
        <v>0</v>
      </c>
      <c r="T910" s="81">
        <v>0</v>
      </c>
      <c r="U910" s="81">
        <v>0</v>
      </c>
      <c r="V910" s="84">
        <v>1.91E-3</v>
      </c>
      <c r="W910" s="85">
        <v>0</v>
      </c>
      <c r="X910" s="62"/>
      <c r="Y910" s="9"/>
      <c r="Z910" s="9"/>
    </row>
    <row r="911" spans="7:26" x14ac:dyDescent="0.3">
      <c r="G911" s="77"/>
      <c r="H911" s="62">
        <v>2</v>
      </c>
      <c r="I911" s="62" t="s">
        <v>27</v>
      </c>
      <c r="J911" s="78">
        <v>478</v>
      </c>
      <c r="K911" s="79">
        <v>0.9</v>
      </c>
      <c r="L911" s="80">
        <v>221250</v>
      </c>
      <c r="M911" s="81">
        <v>0</v>
      </c>
      <c r="N911" s="80">
        <v>10184</v>
      </c>
      <c r="O911" s="80"/>
      <c r="P911" s="81">
        <v>208290.6</v>
      </c>
      <c r="Q911" s="82">
        <v>2.6200000000000003E-4</v>
      </c>
      <c r="R911" s="83">
        <v>54.572137200000007</v>
      </c>
      <c r="S911" s="80">
        <v>0</v>
      </c>
      <c r="T911" s="81">
        <v>0</v>
      </c>
      <c r="U911" s="81">
        <v>0</v>
      </c>
      <c r="V911" s="84">
        <v>2.6899999999999998E-4</v>
      </c>
      <c r="W911" s="85">
        <v>0</v>
      </c>
      <c r="X911" s="62"/>
      <c r="Y911" s="9"/>
      <c r="Z911" s="9"/>
    </row>
    <row r="912" spans="7:26" x14ac:dyDescent="0.3">
      <c r="G912" s="77"/>
      <c r="H912" s="62">
        <v>3</v>
      </c>
      <c r="I912" s="62" t="s">
        <v>20</v>
      </c>
      <c r="J912" s="78">
        <v>478</v>
      </c>
      <c r="K912" s="79">
        <v>0.9</v>
      </c>
      <c r="L912" s="80">
        <v>221250</v>
      </c>
      <c r="M912" s="81">
        <v>0</v>
      </c>
      <c r="N912" s="80">
        <v>10184</v>
      </c>
      <c r="O912" s="80"/>
      <c r="P912" s="81">
        <v>208290.6</v>
      </c>
      <c r="Q912" s="82">
        <v>5.7799999999999995E-4</v>
      </c>
      <c r="R912" s="83">
        <v>120.39196679999999</v>
      </c>
      <c r="S912" s="80">
        <v>0</v>
      </c>
      <c r="T912" s="81">
        <v>0</v>
      </c>
      <c r="U912" s="81">
        <v>0</v>
      </c>
      <c r="V912" s="84">
        <v>5.9699999999999998E-4</v>
      </c>
      <c r="W912" s="85">
        <v>0</v>
      </c>
      <c r="X912" s="62"/>
      <c r="Y912" s="9"/>
      <c r="Z912" s="9"/>
    </row>
    <row r="913" spans="7:26" x14ac:dyDescent="0.3">
      <c r="G913" s="77"/>
      <c r="H913" s="62">
        <v>5</v>
      </c>
      <c r="I913" s="62" t="s">
        <v>17</v>
      </c>
      <c r="J913" s="78">
        <v>478</v>
      </c>
      <c r="K913" s="79">
        <v>0.9</v>
      </c>
      <c r="L913" s="80">
        <v>221250</v>
      </c>
      <c r="M913" s="81">
        <v>0</v>
      </c>
      <c r="N913" s="80">
        <v>10184</v>
      </c>
      <c r="O913" s="80"/>
      <c r="P913" s="81">
        <v>208290.6</v>
      </c>
      <c r="Q913" s="82">
        <v>6.2979999999999998E-3</v>
      </c>
      <c r="R913" s="83">
        <v>1311.8141988</v>
      </c>
      <c r="S913" s="80">
        <v>0</v>
      </c>
      <c r="T913" s="81">
        <v>0</v>
      </c>
      <c r="U913" s="81">
        <v>0</v>
      </c>
      <c r="V913" s="84">
        <v>6.6930000000000002E-3</v>
      </c>
      <c r="W913" s="85">
        <v>0</v>
      </c>
      <c r="X913" s="62"/>
      <c r="Y913" s="9"/>
      <c r="Z913" s="9"/>
    </row>
    <row r="914" spans="7:26" x14ac:dyDescent="0.3">
      <c r="G914" s="77"/>
      <c r="H914" s="62">
        <v>137</v>
      </c>
      <c r="I914" s="62" t="s">
        <v>160</v>
      </c>
      <c r="J914" s="78">
        <v>478</v>
      </c>
      <c r="K914" s="79">
        <v>0.9</v>
      </c>
      <c r="L914" s="80">
        <v>221250</v>
      </c>
      <c r="M914" s="81">
        <v>0</v>
      </c>
      <c r="N914" s="80">
        <v>10184</v>
      </c>
      <c r="O914" s="80"/>
      <c r="P914" s="81">
        <v>208290.6</v>
      </c>
      <c r="Q914" s="82">
        <v>7.4999999999999993E-5</v>
      </c>
      <c r="R914" s="83">
        <v>15.621794999999999</v>
      </c>
      <c r="S914" s="80">
        <v>0</v>
      </c>
      <c r="T914" s="81">
        <v>0</v>
      </c>
      <c r="U914" s="81">
        <v>0</v>
      </c>
      <c r="V914" s="84">
        <v>0</v>
      </c>
      <c r="W914" s="85">
        <v>0</v>
      </c>
      <c r="X914" s="62"/>
      <c r="Y914" s="9"/>
      <c r="Z914" s="9"/>
    </row>
    <row r="915" spans="7:26" x14ac:dyDescent="0.3">
      <c r="G915" s="77"/>
      <c r="H915" s="62">
        <v>6</v>
      </c>
      <c r="I915" s="62" t="s">
        <v>76</v>
      </c>
      <c r="J915" s="78">
        <v>478</v>
      </c>
      <c r="K915" s="79">
        <v>0.9</v>
      </c>
      <c r="L915" s="80">
        <v>221250</v>
      </c>
      <c r="M915" s="81">
        <v>0</v>
      </c>
      <c r="N915" s="80">
        <v>10184</v>
      </c>
      <c r="O915" s="80"/>
      <c r="P915" s="81">
        <v>208290.6</v>
      </c>
      <c r="Q915" s="82">
        <v>0</v>
      </c>
      <c r="R915" s="83">
        <v>0</v>
      </c>
      <c r="S915" s="80">
        <v>0</v>
      </c>
      <c r="T915" s="81">
        <v>0</v>
      </c>
      <c r="U915" s="81">
        <v>0</v>
      </c>
      <c r="V915" s="84">
        <v>0</v>
      </c>
      <c r="W915" s="85">
        <v>0</v>
      </c>
      <c r="X915" s="62"/>
      <c r="Y915" s="9"/>
      <c r="Z915" s="9"/>
    </row>
    <row r="916" spans="7:26" x14ac:dyDescent="0.3">
      <c r="G916" s="77"/>
      <c r="H916" s="62">
        <v>7</v>
      </c>
      <c r="I916" s="62" t="s">
        <v>9</v>
      </c>
      <c r="J916" s="78">
        <v>478</v>
      </c>
      <c r="K916" s="79">
        <v>0.9</v>
      </c>
      <c r="L916" s="80">
        <v>221250</v>
      </c>
      <c r="M916" s="81">
        <v>0</v>
      </c>
      <c r="N916" s="80">
        <v>10184</v>
      </c>
      <c r="O916" s="80"/>
      <c r="P916" s="81">
        <v>208290.6</v>
      </c>
      <c r="Q916" s="82">
        <v>1.1900000000000001E-4</v>
      </c>
      <c r="R916" s="83">
        <v>24.786581400000003</v>
      </c>
      <c r="S916" s="80">
        <v>0</v>
      </c>
      <c r="T916" s="81">
        <v>0</v>
      </c>
      <c r="U916" s="81">
        <v>0</v>
      </c>
      <c r="V916" s="84">
        <v>1.27E-4</v>
      </c>
      <c r="W916" s="85">
        <v>0</v>
      </c>
      <c r="X916" s="62"/>
      <c r="Y916" s="9"/>
      <c r="Z916" s="9"/>
    </row>
    <row r="917" spans="7:26" x14ac:dyDescent="0.3">
      <c r="G917" s="77"/>
      <c r="H917" s="62">
        <v>8</v>
      </c>
      <c r="I917" s="62" t="s">
        <v>23</v>
      </c>
      <c r="J917" s="78">
        <v>478</v>
      </c>
      <c r="K917" s="79">
        <v>0.9</v>
      </c>
      <c r="L917" s="80">
        <v>221250</v>
      </c>
      <c r="M917" s="81">
        <v>0</v>
      </c>
      <c r="N917" s="80">
        <v>10184</v>
      </c>
      <c r="O917" s="80"/>
      <c r="P917" s="81">
        <v>208290.6</v>
      </c>
      <c r="Q917" s="82">
        <v>1.74E-4</v>
      </c>
      <c r="R917" s="83">
        <v>36.242564399999999</v>
      </c>
      <c r="S917" s="80">
        <v>0</v>
      </c>
      <c r="T917" s="81">
        <v>0</v>
      </c>
      <c r="U917" s="81">
        <v>0</v>
      </c>
      <c r="V917" s="84">
        <v>1.8699999999999999E-4</v>
      </c>
      <c r="W917" s="85">
        <v>0</v>
      </c>
      <c r="X917" s="62"/>
      <c r="Y917" s="9"/>
      <c r="Z917" s="9"/>
    </row>
    <row r="918" spans="7:26" x14ac:dyDescent="0.3">
      <c r="G918" s="77"/>
      <c r="H918" s="62">
        <v>17</v>
      </c>
      <c r="I918" s="62" t="s">
        <v>16</v>
      </c>
      <c r="J918" s="78">
        <v>478</v>
      </c>
      <c r="K918" s="79">
        <v>0.9</v>
      </c>
      <c r="L918" s="80">
        <v>221250</v>
      </c>
      <c r="M918" s="81">
        <v>0</v>
      </c>
      <c r="N918" s="80">
        <v>10184</v>
      </c>
      <c r="O918" s="80"/>
      <c r="P918" s="81">
        <v>208290.6</v>
      </c>
      <c r="Q918" s="82">
        <v>7.0899999999999999E-4</v>
      </c>
      <c r="R918" s="83">
        <v>147.6780354</v>
      </c>
      <c r="S918" s="80">
        <v>0</v>
      </c>
      <c r="T918" s="81">
        <v>0</v>
      </c>
      <c r="U918" s="81">
        <v>0</v>
      </c>
      <c r="V918" s="84">
        <v>7.5799999999999999E-4</v>
      </c>
      <c r="W918" s="85">
        <v>0</v>
      </c>
      <c r="X918" s="62"/>
      <c r="Y918" s="9"/>
      <c r="Z918" s="9"/>
    </row>
    <row r="919" spans="7:26" x14ac:dyDescent="0.3">
      <c r="G919" s="77"/>
      <c r="H919" s="62">
        <v>31</v>
      </c>
      <c r="I919" s="62" t="s">
        <v>1</v>
      </c>
      <c r="J919" s="78">
        <v>478</v>
      </c>
      <c r="K919" s="79">
        <v>0.9</v>
      </c>
      <c r="L919" s="80">
        <v>221250</v>
      </c>
      <c r="M919" s="81">
        <v>0</v>
      </c>
      <c r="N919" s="80">
        <v>10184</v>
      </c>
      <c r="O919" s="80"/>
      <c r="P919" s="81">
        <v>208290.6</v>
      </c>
      <c r="Q919" s="82">
        <v>1.243E-3</v>
      </c>
      <c r="R919" s="83">
        <v>258.90521580000001</v>
      </c>
      <c r="S919" s="80">
        <v>0</v>
      </c>
      <c r="T919" s="81">
        <v>0</v>
      </c>
      <c r="U919" s="81">
        <v>0</v>
      </c>
      <c r="V919" s="84">
        <v>1.188E-3</v>
      </c>
      <c r="W919" s="85">
        <v>0</v>
      </c>
      <c r="X919" s="62"/>
      <c r="Y919" s="9"/>
      <c r="Z919" s="9"/>
    </row>
    <row r="920" spans="7:26" x14ac:dyDescent="0.3">
      <c r="G920" s="77"/>
      <c r="H920" s="62">
        <v>38</v>
      </c>
      <c r="I920" s="62" t="s">
        <v>12</v>
      </c>
      <c r="J920" s="78">
        <v>478</v>
      </c>
      <c r="K920" s="79">
        <v>0.9</v>
      </c>
      <c r="L920" s="80">
        <v>221250</v>
      </c>
      <c r="M920" s="81">
        <v>0</v>
      </c>
      <c r="N920" s="80">
        <v>10184</v>
      </c>
      <c r="O920" s="80"/>
      <c r="P920" s="81">
        <v>208290.6</v>
      </c>
      <c r="Q920" s="82">
        <v>9.5000000000000005E-5</v>
      </c>
      <c r="R920" s="83">
        <v>19.787607000000001</v>
      </c>
      <c r="S920" s="80">
        <v>0</v>
      </c>
      <c r="T920" s="81">
        <v>0</v>
      </c>
      <c r="U920" s="81">
        <v>0</v>
      </c>
      <c r="V920" s="84">
        <v>7.8999999999999996E-5</v>
      </c>
      <c r="W920" s="85">
        <v>0</v>
      </c>
      <c r="X920" s="62"/>
      <c r="Y920" s="9"/>
      <c r="Z920" s="9"/>
    </row>
    <row r="921" spans="7:26" x14ac:dyDescent="0.3">
      <c r="G921" s="77"/>
      <c r="H921" s="62">
        <v>55</v>
      </c>
      <c r="I921" s="62" t="s">
        <v>26</v>
      </c>
      <c r="J921" s="78">
        <v>478</v>
      </c>
      <c r="K921" s="79">
        <v>0.9</v>
      </c>
      <c r="L921" s="80">
        <v>221250</v>
      </c>
      <c r="M921" s="81">
        <v>0</v>
      </c>
      <c r="N921" s="80">
        <v>10184</v>
      </c>
      <c r="O921" s="80"/>
      <c r="P921" s="81">
        <v>208290.6</v>
      </c>
      <c r="Q921" s="82">
        <v>1.4799999999999999E-4</v>
      </c>
      <c r="R921" s="83">
        <v>30.827008799999998</v>
      </c>
      <c r="S921" s="80">
        <v>0</v>
      </c>
      <c r="T921" s="81">
        <v>0</v>
      </c>
      <c r="U921" s="81">
        <v>0</v>
      </c>
      <c r="V921" s="84">
        <v>1.5699999999999999E-4</v>
      </c>
      <c r="W921" s="85">
        <v>0</v>
      </c>
      <c r="X921" s="62"/>
      <c r="Y921" s="9"/>
      <c r="Z921" s="9"/>
    </row>
    <row r="922" spans="7:26" x14ac:dyDescent="0.3">
      <c r="G922" s="77"/>
      <c r="H922" s="62">
        <v>71</v>
      </c>
      <c r="I922" s="62" t="s">
        <v>18</v>
      </c>
      <c r="J922" s="78">
        <v>478</v>
      </c>
      <c r="K922" s="79">
        <v>0</v>
      </c>
      <c r="L922" s="80">
        <v>221250</v>
      </c>
      <c r="M922" s="81">
        <v>0</v>
      </c>
      <c r="N922" s="80">
        <v>10184</v>
      </c>
      <c r="O922" s="80"/>
      <c r="P922" s="81">
        <v>0</v>
      </c>
      <c r="Q922" s="82">
        <v>1.0000000000000001E-5</v>
      </c>
      <c r="R922" s="83">
        <v>0</v>
      </c>
      <c r="S922" s="80">
        <v>0</v>
      </c>
      <c r="T922" s="81">
        <v>0</v>
      </c>
      <c r="U922" s="81">
        <v>0</v>
      </c>
      <c r="V922" s="84">
        <v>1.1E-5</v>
      </c>
      <c r="W922" s="85">
        <v>0</v>
      </c>
      <c r="X922" s="62"/>
      <c r="Y922" s="9"/>
      <c r="Z922" s="9"/>
    </row>
    <row r="923" spans="7:26" x14ac:dyDescent="0.3">
      <c r="G923" s="77"/>
      <c r="H923" s="62">
        <v>72</v>
      </c>
      <c r="I923" s="62" t="s">
        <v>28</v>
      </c>
      <c r="J923" s="78">
        <v>478</v>
      </c>
      <c r="K923" s="79">
        <v>0</v>
      </c>
      <c r="L923" s="80">
        <v>221250</v>
      </c>
      <c r="M923" s="81">
        <v>0</v>
      </c>
      <c r="N923" s="80">
        <v>10184</v>
      </c>
      <c r="O923" s="80"/>
      <c r="P923" s="81">
        <v>0</v>
      </c>
      <c r="Q923" s="82">
        <v>2.9999999999999997E-4</v>
      </c>
      <c r="R923" s="83">
        <v>0</v>
      </c>
      <c r="S923" s="80">
        <v>0</v>
      </c>
      <c r="T923" s="81">
        <v>0</v>
      </c>
      <c r="U923" s="81">
        <v>0</v>
      </c>
      <c r="V923" s="84">
        <v>3.1799999999999998E-4</v>
      </c>
      <c r="W923" s="85">
        <v>0</v>
      </c>
      <c r="X923" s="62"/>
      <c r="Y923" s="9"/>
      <c r="Z923" s="9"/>
    </row>
    <row r="924" spans="7:26" x14ac:dyDescent="0.3">
      <c r="G924" s="77"/>
      <c r="H924" s="62">
        <v>104</v>
      </c>
      <c r="I924" s="62" t="s">
        <v>88</v>
      </c>
      <c r="J924" s="78">
        <v>478</v>
      </c>
      <c r="K924" s="79">
        <v>0.9</v>
      </c>
      <c r="L924" s="80">
        <v>221250</v>
      </c>
      <c r="M924" s="81">
        <v>0</v>
      </c>
      <c r="N924" s="80">
        <v>10184</v>
      </c>
      <c r="O924" s="80"/>
      <c r="P924" s="81">
        <v>208290.6</v>
      </c>
      <c r="Q924" s="82">
        <v>0</v>
      </c>
      <c r="R924" s="83">
        <v>0</v>
      </c>
      <c r="S924" s="80">
        <v>0</v>
      </c>
      <c r="T924" s="81">
        <v>0</v>
      </c>
      <c r="U924" s="81">
        <v>0</v>
      </c>
      <c r="V924" s="84">
        <v>0</v>
      </c>
      <c r="W924" s="85">
        <v>0</v>
      </c>
      <c r="X924" s="62"/>
      <c r="Y924" s="9"/>
      <c r="Z924" s="9"/>
    </row>
    <row r="925" spans="7:26" x14ac:dyDescent="0.3">
      <c r="G925" s="77"/>
      <c r="H925" s="62">
        <v>115</v>
      </c>
      <c r="I925" s="62" t="s">
        <v>116</v>
      </c>
      <c r="J925" s="78">
        <v>478</v>
      </c>
      <c r="K925" s="79">
        <v>0.9</v>
      </c>
      <c r="L925" s="80">
        <v>221250</v>
      </c>
      <c r="M925" s="81">
        <v>0</v>
      </c>
      <c r="N925" s="80">
        <v>10184</v>
      </c>
      <c r="O925" s="80"/>
      <c r="P925" s="81">
        <v>208290.6</v>
      </c>
      <c r="Q925" s="82">
        <v>0</v>
      </c>
      <c r="R925" s="83">
        <v>0</v>
      </c>
      <c r="S925" s="80">
        <v>0</v>
      </c>
      <c r="T925" s="81">
        <v>0</v>
      </c>
      <c r="U925" s="81">
        <v>0</v>
      </c>
      <c r="V925" s="84">
        <v>0</v>
      </c>
      <c r="W925" s="85">
        <v>0</v>
      </c>
      <c r="X925" s="62"/>
      <c r="Y925" s="9"/>
      <c r="Z925" s="9"/>
    </row>
    <row r="926" spans="7:26" x14ac:dyDescent="0.3">
      <c r="G926" s="77"/>
      <c r="H926" s="62">
        <v>117</v>
      </c>
      <c r="I926" s="62" t="s">
        <v>21</v>
      </c>
      <c r="J926" s="78">
        <v>478</v>
      </c>
      <c r="K926" s="79">
        <v>0.9</v>
      </c>
      <c r="L926" s="80">
        <v>221250</v>
      </c>
      <c r="M926" s="81">
        <v>0</v>
      </c>
      <c r="N926" s="80">
        <v>10184</v>
      </c>
      <c r="O926" s="80"/>
      <c r="P926" s="81">
        <v>208290.6</v>
      </c>
      <c r="Q926" s="82">
        <v>2.5700000000000001E-4</v>
      </c>
      <c r="R926" s="83">
        <v>53.530684200000003</v>
      </c>
      <c r="S926" s="80">
        <v>0</v>
      </c>
      <c r="T926" s="81">
        <v>0</v>
      </c>
      <c r="U926" s="81">
        <v>0</v>
      </c>
      <c r="V926" s="84">
        <v>2.7300000000000002E-4</v>
      </c>
      <c r="W926" s="85">
        <v>0</v>
      </c>
      <c r="X926" s="62"/>
      <c r="Y926" s="9"/>
      <c r="Z926" s="9"/>
    </row>
    <row r="927" spans="7:26" x14ac:dyDescent="0.3">
      <c r="G927" s="77"/>
      <c r="H927" s="62">
        <v>123</v>
      </c>
      <c r="I927" s="62" t="s">
        <v>29</v>
      </c>
      <c r="J927" s="78">
        <v>478</v>
      </c>
      <c r="K927" s="79">
        <v>0.9</v>
      </c>
      <c r="L927" s="80">
        <v>221250</v>
      </c>
      <c r="M927" s="81">
        <v>0</v>
      </c>
      <c r="N927" s="80">
        <v>10184</v>
      </c>
      <c r="O927" s="80"/>
      <c r="P927" s="81">
        <v>208290.6</v>
      </c>
      <c r="Q927" s="82">
        <v>1.1529999999999999E-3</v>
      </c>
      <c r="R927" s="83">
        <v>240.15906179999999</v>
      </c>
      <c r="S927" s="80">
        <v>0</v>
      </c>
      <c r="T927" s="81">
        <v>0</v>
      </c>
      <c r="U927" s="81">
        <v>0</v>
      </c>
      <c r="V927" s="84">
        <v>1.232E-3</v>
      </c>
      <c r="W927" s="85">
        <v>0</v>
      </c>
      <c r="X927" s="62"/>
      <c r="Y927" s="9"/>
      <c r="Z927" s="9"/>
    </row>
    <row r="928" spans="7:26" x14ac:dyDescent="0.3">
      <c r="G928" s="77"/>
      <c r="H928" s="62"/>
      <c r="I928" s="62"/>
      <c r="J928" s="78"/>
      <c r="K928" s="79"/>
      <c r="L928" s="81"/>
      <c r="M928" s="81"/>
      <c r="N928" s="81"/>
      <c r="O928" s="81"/>
      <c r="P928" s="81"/>
      <c r="Q928" s="84"/>
      <c r="R928" s="83"/>
      <c r="S928" s="81"/>
      <c r="T928" s="81"/>
      <c r="U928" s="81"/>
      <c r="V928" s="84"/>
      <c r="W928" s="85"/>
      <c r="X928" s="62"/>
      <c r="Y928" s="9"/>
      <c r="Z928" s="9"/>
    </row>
    <row r="929" spans="7:26" ht="15.6" x14ac:dyDescent="0.3">
      <c r="G929" s="90">
        <v>115</v>
      </c>
      <c r="H929" s="91" t="s">
        <v>116</v>
      </c>
      <c r="I929" s="62"/>
      <c r="J929" s="78"/>
      <c r="K929" s="79"/>
      <c r="L929" s="81"/>
      <c r="M929" s="81"/>
      <c r="N929" s="81"/>
      <c r="O929" s="81"/>
      <c r="P929" s="81"/>
      <c r="Q929" s="84"/>
      <c r="R929" s="83"/>
      <c r="S929" s="81"/>
      <c r="T929" s="81"/>
      <c r="U929" s="81"/>
      <c r="V929" s="84"/>
      <c r="W929" s="85"/>
      <c r="X929" s="62"/>
      <c r="Y929" s="9"/>
      <c r="Z929" s="9"/>
    </row>
    <row r="930" spans="7:26" x14ac:dyDescent="0.3">
      <c r="G930" s="77"/>
      <c r="H930" s="62">
        <v>1</v>
      </c>
      <c r="I930" s="62" t="s">
        <v>11</v>
      </c>
      <c r="J930" s="78">
        <v>959</v>
      </c>
      <c r="K930" s="79">
        <v>0.9</v>
      </c>
      <c r="L930" s="80">
        <v>0</v>
      </c>
      <c r="M930" s="81"/>
      <c r="N930" s="80">
        <v>0</v>
      </c>
      <c r="O930" s="80"/>
      <c r="P930" s="81">
        <v>0</v>
      </c>
      <c r="Q930" s="82">
        <v>2.2769999999999999E-3</v>
      </c>
      <c r="R930" s="83">
        <v>0</v>
      </c>
      <c r="S930" s="80">
        <v>0</v>
      </c>
      <c r="T930" s="81"/>
      <c r="U930" s="81">
        <v>0</v>
      </c>
      <c r="V930" s="84">
        <v>1.91E-3</v>
      </c>
      <c r="W930" s="85">
        <v>0</v>
      </c>
      <c r="X930" s="62"/>
      <c r="Y930" s="9"/>
      <c r="Z930" s="9"/>
    </row>
    <row r="931" spans="7:26" x14ac:dyDescent="0.3">
      <c r="G931" s="77"/>
      <c r="H931" s="62">
        <v>2</v>
      </c>
      <c r="I931" s="62" t="s">
        <v>27</v>
      </c>
      <c r="J931" s="78">
        <v>959</v>
      </c>
      <c r="K931" s="79">
        <v>0.9</v>
      </c>
      <c r="L931" s="80">
        <v>0</v>
      </c>
      <c r="M931" s="81"/>
      <c r="N931" s="80">
        <v>0</v>
      </c>
      <c r="O931" s="80"/>
      <c r="P931" s="81">
        <v>0</v>
      </c>
      <c r="Q931" s="82">
        <v>2.6200000000000003E-4</v>
      </c>
      <c r="R931" s="83">
        <v>0</v>
      </c>
      <c r="S931" s="80">
        <v>0</v>
      </c>
      <c r="T931" s="81"/>
      <c r="U931" s="81">
        <v>0</v>
      </c>
      <c r="V931" s="84">
        <v>2.6899999999999998E-4</v>
      </c>
      <c r="W931" s="85">
        <v>0</v>
      </c>
      <c r="X931" s="62"/>
      <c r="Y931" s="9"/>
      <c r="Z931" s="9"/>
    </row>
    <row r="932" spans="7:26" x14ac:dyDescent="0.3">
      <c r="G932" s="77"/>
      <c r="H932" s="62">
        <v>3</v>
      </c>
      <c r="I932" s="62" t="s">
        <v>20</v>
      </c>
      <c r="J932" s="78">
        <v>959</v>
      </c>
      <c r="K932" s="79">
        <v>0.9</v>
      </c>
      <c r="L932" s="80">
        <v>0</v>
      </c>
      <c r="M932" s="81"/>
      <c r="N932" s="80">
        <v>0</v>
      </c>
      <c r="O932" s="80"/>
      <c r="P932" s="81">
        <v>0</v>
      </c>
      <c r="Q932" s="82">
        <v>5.7799999999999995E-4</v>
      </c>
      <c r="R932" s="83">
        <v>0</v>
      </c>
      <c r="S932" s="80">
        <v>0</v>
      </c>
      <c r="T932" s="81"/>
      <c r="U932" s="81">
        <v>0</v>
      </c>
      <c r="V932" s="84">
        <v>5.9699999999999998E-4</v>
      </c>
      <c r="W932" s="85">
        <v>0</v>
      </c>
      <c r="X932" s="62"/>
      <c r="Y932" s="9"/>
      <c r="Z932" s="9"/>
    </row>
    <row r="933" spans="7:26" x14ac:dyDescent="0.3">
      <c r="G933" s="77"/>
      <c r="H933" s="62">
        <v>5</v>
      </c>
      <c r="I933" s="62" t="s">
        <v>17</v>
      </c>
      <c r="J933" s="78">
        <v>959</v>
      </c>
      <c r="K933" s="79">
        <v>0.9</v>
      </c>
      <c r="L933" s="80">
        <v>0</v>
      </c>
      <c r="M933" s="81"/>
      <c r="N933" s="80">
        <v>0</v>
      </c>
      <c r="O933" s="80"/>
      <c r="P933" s="81">
        <v>0</v>
      </c>
      <c r="Q933" s="82">
        <v>6.2979999999999998E-3</v>
      </c>
      <c r="R933" s="83">
        <v>0</v>
      </c>
      <c r="S933" s="80">
        <v>0</v>
      </c>
      <c r="T933" s="81"/>
      <c r="U933" s="81">
        <v>0</v>
      </c>
      <c r="V933" s="84">
        <v>6.6930000000000002E-3</v>
      </c>
      <c r="W933" s="85">
        <v>0</v>
      </c>
      <c r="X933" s="62"/>
      <c r="Y933" s="9"/>
      <c r="Z933" s="9"/>
    </row>
    <row r="934" spans="7:26" x14ac:dyDescent="0.3">
      <c r="G934" s="77"/>
      <c r="H934" s="62">
        <v>137</v>
      </c>
      <c r="I934" s="62" t="s">
        <v>160</v>
      </c>
      <c r="J934" s="78">
        <v>959</v>
      </c>
      <c r="K934" s="79">
        <v>0.9</v>
      </c>
      <c r="L934" s="80">
        <v>0</v>
      </c>
      <c r="M934" s="81"/>
      <c r="N934" s="80">
        <v>0</v>
      </c>
      <c r="O934" s="80"/>
      <c r="P934" s="81">
        <v>0</v>
      </c>
      <c r="Q934" s="82">
        <v>7.4999999999999993E-5</v>
      </c>
      <c r="R934" s="83">
        <v>0</v>
      </c>
      <c r="S934" s="80">
        <v>0</v>
      </c>
      <c r="T934" s="81"/>
      <c r="U934" s="81">
        <v>0</v>
      </c>
      <c r="V934" s="84">
        <v>0</v>
      </c>
      <c r="W934" s="85">
        <v>0</v>
      </c>
      <c r="X934" s="62"/>
      <c r="Y934" s="9"/>
      <c r="Z934" s="9"/>
    </row>
    <row r="935" spans="7:26" x14ac:dyDescent="0.3">
      <c r="G935" s="77"/>
      <c r="H935" s="62">
        <v>6</v>
      </c>
      <c r="I935" s="62" t="s">
        <v>76</v>
      </c>
      <c r="J935" s="78">
        <v>959</v>
      </c>
      <c r="K935" s="79">
        <v>0.9</v>
      </c>
      <c r="L935" s="80">
        <v>0</v>
      </c>
      <c r="M935" s="81"/>
      <c r="N935" s="80">
        <v>0</v>
      </c>
      <c r="O935" s="80"/>
      <c r="P935" s="81">
        <v>0</v>
      </c>
      <c r="Q935" s="82">
        <v>0</v>
      </c>
      <c r="R935" s="83">
        <v>0</v>
      </c>
      <c r="S935" s="80">
        <v>0</v>
      </c>
      <c r="T935" s="81"/>
      <c r="U935" s="81">
        <v>0</v>
      </c>
      <c r="V935" s="84">
        <v>0</v>
      </c>
      <c r="W935" s="85">
        <v>0</v>
      </c>
      <c r="X935" s="62"/>
      <c r="Y935" s="9"/>
      <c r="Z935" s="9"/>
    </row>
    <row r="936" spans="7:26" x14ac:dyDescent="0.3">
      <c r="G936" s="77"/>
      <c r="H936" s="62">
        <v>7</v>
      </c>
      <c r="I936" s="62" t="s">
        <v>9</v>
      </c>
      <c r="J936" s="78">
        <v>959</v>
      </c>
      <c r="K936" s="79">
        <v>0.9</v>
      </c>
      <c r="L936" s="80">
        <v>0</v>
      </c>
      <c r="M936" s="81"/>
      <c r="N936" s="80">
        <v>0</v>
      </c>
      <c r="O936" s="80"/>
      <c r="P936" s="81">
        <v>0</v>
      </c>
      <c r="Q936" s="82">
        <v>1.1900000000000001E-4</v>
      </c>
      <c r="R936" s="83">
        <v>0</v>
      </c>
      <c r="S936" s="80">
        <v>0</v>
      </c>
      <c r="T936" s="81"/>
      <c r="U936" s="81">
        <v>0</v>
      </c>
      <c r="V936" s="84">
        <v>1.27E-4</v>
      </c>
      <c r="W936" s="85">
        <v>0</v>
      </c>
      <c r="X936" s="62"/>
      <c r="Y936" s="9"/>
      <c r="Z936" s="9"/>
    </row>
    <row r="937" spans="7:26" x14ac:dyDescent="0.3">
      <c r="G937" s="77"/>
      <c r="H937" s="62">
        <v>8</v>
      </c>
      <c r="I937" s="62" t="s">
        <v>23</v>
      </c>
      <c r="J937" s="78">
        <v>959</v>
      </c>
      <c r="K937" s="79">
        <v>0.9</v>
      </c>
      <c r="L937" s="80">
        <v>0</v>
      </c>
      <c r="M937" s="81"/>
      <c r="N937" s="80">
        <v>0</v>
      </c>
      <c r="O937" s="80"/>
      <c r="P937" s="81">
        <v>0</v>
      </c>
      <c r="Q937" s="82">
        <v>1.74E-4</v>
      </c>
      <c r="R937" s="83">
        <v>0</v>
      </c>
      <c r="S937" s="80">
        <v>0</v>
      </c>
      <c r="T937" s="81"/>
      <c r="U937" s="81">
        <v>0</v>
      </c>
      <c r="V937" s="84">
        <v>1.8699999999999999E-4</v>
      </c>
      <c r="W937" s="85">
        <v>0</v>
      </c>
      <c r="X937" s="62"/>
      <c r="Y937" s="9"/>
      <c r="Z937" s="9"/>
    </row>
    <row r="938" spans="7:26" x14ac:dyDescent="0.3">
      <c r="G938" s="77"/>
      <c r="H938" s="62">
        <v>19</v>
      </c>
      <c r="I938" s="62" t="s">
        <v>15</v>
      </c>
      <c r="J938" s="78">
        <v>959</v>
      </c>
      <c r="K938" s="79">
        <v>0.9</v>
      </c>
      <c r="L938" s="80">
        <v>0</v>
      </c>
      <c r="M938" s="81"/>
      <c r="N938" s="80">
        <v>0</v>
      </c>
      <c r="O938" s="80"/>
      <c r="P938" s="81">
        <v>0</v>
      </c>
      <c r="Q938" s="82">
        <v>6.8999999999999997E-5</v>
      </c>
      <c r="R938" s="83">
        <v>0</v>
      </c>
      <c r="S938" s="80">
        <v>0</v>
      </c>
      <c r="T938" s="81"/>
      <c r="U938" s="81">
        <v>0</v>
      </c>
      <c r="V938" s="84">
        <v>7.3999999999999996E-5</v>
      </c>
      <c r="W938" s="85">
        <v>0</v>
      </c>
      <c r="X938" s="62"/>
      <c r="Y938" s="9"/>
      <c r="Z938" s="9"/>
    </row>
    <row r="939" spans="7:26" x14ac:dyDescent="0.3">
      <c r="G939" s="77"/>
      <c r="H939" s="62">
        <v>31</v>
      </c>
      <c r="I939" s="62" t="s">
        <v>1</v>
      </c>
      <c r="J939" s="78">
        <v>959</v>
      </c>
      <c r="K939" s="79">
        <v>0.9</v>
      </c>
      <c r="L939" s="80">
        <v>0</v>
      </c>
      <c r="M939" s="81"/>
      <c r="N939" s="80">
        <v>0</v>
      </c>
      <c r="O939" s="80"/>
      <c r="P939" s="81">
        <v>0</v>
      </c>
      <c r="Q939" s="82">
        <v>1.243E-3</v>
      </c>
      <c r="R939" s="83">
        <v>0</v>
      </c>
      <c r="S939" s="80">
        <v>0</v>
      </c>
      <c r="T939" s="81"/>
      <c r="U939" s="81">
        <v>0</v>
      </c>
      <c r="V939" s="84">
        <v>1.188E-3</v>
      </c>
      <c r="W939" s="85">
        <v>0</v>
      </c>
      <c r="X939" s="62"/>
      <c r="Y939" s="9"/>
      <c r="Z939" s="9"/>
    </row>
    <row r="940" spans="7:26" x14ac:dyDescent="0.3">
      <c r="G940" s="77"/>
      <c r="H940" s="62">
        <v>38</v>
      </c>
      <c r="I940" s="62" t="s">
        <v>12</v>
      </c>
      <c r="J940" s="78">
        <v>959</v>
      </c>
      <c r="K940" s="79">
        <v>0.9</v>
      </c>
      <c r="L940" s="80">
        <v>0</v>
      </c>
      <c r="M940" s="81"/>
      <c r="N940" s="80">
        <v>0</v>
      </c>
      <c r="O940" s="80"/>
      <c r="P940" s="81">
        <v>0</v>
      </c>
      <c r="Q940" s="82">
        <v>9.5000000000000005E-5</v>
      </c>
      <c r="R940" s="83">
        <v>0</v>
      </c>
      <c r="S940" s="80">
        <v>0</v>
      </c>
      <c r="T940" s="81"/>
      <c r="U940" s="81">
        <v>0</v>
      </c>
      <c r="V940" s="84">
        <v>7.8999999999999996E-5</v>
      </c>
      <c r="W940" s="85">
        <v>0</v>
      </c>
      <c r="X940" s="62"/>
      <c r="Y940" s="9"/>
      <c r="Z940" s="9"/>
    </row>
    <row r="941" spans="7:26" x14ac:dyDescent="0.3">
      <c r="G941" s="77"/>
      <c r="H941" s="62">
        <v>55</v>
      </c>
      <c r="I941" s="62" t="s">
        <v>26</v>
      </c>
      <c r="J941" s="78">
        <v>959</v>
      </c>
      <c r="K941" s="79">
        <v>0.9</v>
      </c>
      <c r="L941" s="80">
        <v>0</v>
      </c>
      <c r="M941" s="81"/>
      <c r="N941" s="80">
        <v>0</v>
      </c>
      <c r="O941" s="80"/>
      <c r="P941" s="81">
        <v>0</v>
      </c>
      <c r="Q941" s="82">
        <v>1.4799999999999999E-4</v>
      </c>
      <c r="R941" s="83">
        <v>0</v>
      </c>
      <c r="S941" s="80">
        <v>0</v>
      </c>
      <c r="T941" s="81"/>
      <c r="U941" s="81">
        <v>0</v>
      </c>
      <c r="V941" s="84">
        <v>1.5699999999999999E-4</v>
      </c>
      <c r="W941" s="85">
        <v>0</v>
      </c>
      <c r="X941" s="62"/>
      <c r="Y941" s="9"/>
      <c r="Z941" s="9"/>
    </row>
    <row r="942" spans="7:26" x14ac:dyDescent="0.3">
      <c r="G942" s="77"/>
      <c r="H942" s="62">
        <v>71</v>
      </c>
      <c r="I942" s="62" t="s">
        <v>18</v>
      </c>
      <c r="J942" s="78">
        <v>959</v>
      </c>
      <c r="K942" s="79">
        <v>0</v>
      </c>
      <c r="L942" s="80">
        <v>0</v>
      </c>
      <c r="M942" s="81"/>
      <c r="N942" s="80">
        <v>0</v>
      </c>
      <c r="O942" s="80"/>
      <c r="P942" s="81">
        <v>0</v>
      </c>
      <c r="Q942" s="82">
        <v>1.0000000000000001E-5</v>
      </c>
      <c r="R942" s="83">
        <v>0</v>
      </c>
      <c r="S942" s="80">
        <v>0</v>
      </c>
      <c r="T942" s="81"/>
      <c r="U942" s="81">
        <v>0</v>
      </c>
      <c r="V942" s="84">
        <v>1.1E-5</v>
      </c>
      <c r="W942" s="85">
        <v>0</v>
      </c>
      <c r="X942" s="62"/>
      <c r="Y942" s="9"/>
      <c r="Z942" s="9"/>
    </row>
    <row r="943" spans="7:26" x14ac:dyDescent="0.3">
      <c r="G943" s="77"/>
      <c r="H943" s="62">
        <v>72</v>
      </c>
      <c r="I943" s="62" t="s">
        <v>28</v>
      </c>
      <c r="J943" s="78">
        <v>959</v>
      </c>
      <c r="K943" s="79">
        <v>0</v>
      </c>
      <c r="L943" s="80">
        <v>0</v>
      </c>
      <c r="M943" s="81"/>
      <c r="N943" s="80">
        <v>0</v>
      </c>
      <c r="O943" s="80"/>
      <c r="P943" s="81">
        <v>0</v>
      </c>
      <c r="Q943" s="82">
        <v>2.9999999999999997E-4</v>
      </c>
      <c r="R943" s="83">
        <v>0</v>
      </c>
      <c r="S943" s="80">
        <v>0</v>
      </c>
      <c r="T943" s="81"/>
      <c r="U943" s="81">
        <v>0</v>
      </c>
      <c r="V943" s="84">
        <v>3.1799999999999998E-4</v>
      </c>
      <c r="W943" s="85">
        <v>0</v>
      </c>
      <c r="X943" s="62"/>
      <c r="Y943" s="9"/>
      <c r="Z943" s="9"/>
    </row>
    <row r="944" spans="7:26" x14ac:dyDescent="0.3">
      <c r="G944" s="77"/>
      <c r="H944" s="62">
        <v>104</v>
      </c>
      <c r="I944" s="62" t="s">
        <v>88</v>
      </c>
      <c r="J944" s="78">
        <v>959</v>
      </c>
      <c r="K944" s="79">
        <v>0.9</v>
      </c>
      <c r="L944" s="80">
        <v>0</v>
      </c>
      <c r="M944" s="81"/>
      <c r="N944" s="80">
        <v>0</v>
      </c>
      <c r="O944" s="80"/>
      <c r="P944" s="81">
        <v>0</v>
      </c>
      <c r="Q944" s="82">
        <v>0</v>
      </c>
      <c r="R944" s="83">
        <v>0</v>
      </c>
      <c r="S944" s="80">
        <v>0</v>
      </c>
      <c r="T944" s="81"/>
      <c r="U944" s="81">
        <v>0</v>
      </c>
      <c r="V944" s="84">
        <v>0</v>
      </c>
      <c r="W944" s="85">
        <v>0</v>
      </c>
      <c r="X944" s="62"/>
      <c r="Y944" s="9"/>
      <c r="Z944" s="9"/>
    </row>
    <row r="945" spans="7:26" x14ac:dyDescent="0.3">
      <c r="G945" s="77"/>
      <c r="H945" s="62">
        <v>115</v>
      </c>
      <c r="I945" s="62" t="s">
        <v>116</v>
      </c>
      <c r="J945" s="78">
        <v>959</v>
      </c>
      <c r="K945" s="79">
        <v>0.9</v>
      </c>
      <c r="L945" s="80">
        <v>0</v>
      </c>
      <c r="M945" s="81"/>
      <c r="N945" s="80">
        <v>0</v>
      </c>
      <c r="O945" s="80"/>
      <c r="P945" s="81">
        <v>0</v>
      </c>
      <c r="Q945" s="82">
        <v>0</v>
      </c>
      <c r="R945" s="83">
        <v>0</v>
      </c>
      <c r="S945" s="80">
        <v>0</v>
      </c>
      <c r="T945" s="81"/>
      <c r="U945" s="81">
        <v>0</v>
      </c>
      <c r="V945" s="84">
        <v>0</v>
      </c>
      <c r="W945" s="85">
        <v>0</v>
      </c>
      <c r="X945" s="62"/>
      <c r="Y945" s="9"/>
      <c r="Z945" s="9"/>
    </row>
    <row r="946" spans="7:26" x14ac:dyDescent="0.3">
      <c r="G946" s="77"/>
      <c r="H946" s="62">
        <v>117</v>
      </c>
      <c r="I946" s="62" t="s">
        <v>21</v>
      </c>
      <c r="J946" s="78">
        <v>959</v>
      </c>
      <c r="K946" s="79">
        <v>0.9</v>
      </c>
      <c r="L946" s="80">
        <v>0</v>
      </c>
      <c r="M946" s="81"/>
      <c r="N946" s="80">
        <v>0</v>
      </c>
      <c r="O946" s="80"/>
      <c r="P946" s="81">
        <v>0</v>
      </c>
      <c r="Q946" s="82">
        <v>2.5700000000000001E-4</v>
      </c>
      <c r="R946" s="83">
        <v>0</v>
      </c>
      <c r="S946" s="80">
        <v>0</v>
      </c>
      <c r="T946" s="81"/>
      <c r="U946" s="81">
        <v>0</v>
      </c>
      <c r="V946" s="84">
        <v>2.7300000000000002E-4</v>
      </c>
      <c r="W946" s="85">
        <v>0</v>
      </c>
      <c r="X946" s="62"/>
      <c r="Y946" s="9"/>
      <c r="Z946" s="9"/>
    </row>
    <row r="947" spans="7:26" x14ac:dyDescent="0.3">
      <c r="G947" s="77"/>
      <c r="H947" s="62">
        <v>123</v>
      </c>
      <c r="I947" s="62" t="s">
        <v>29</v>
      </c>
      <c r="J947" s="78">
        <v>959</v>
      </c>
      <c r="K947" s="79">
        <v>0.9</v>
      </c>
      <c r="L947" s="80">
        <v>0</v>
      </c>
      <c r="M947" s="81"/>
      <c r="N947" s="80">
        <v>0</v>
      </c>
      <c r="O947" s="80"/>
      <c r="P947" s="81">
        <v>0</v>
      </c>
      <c r="Q947" s="82">
        <v>1.1529999999999999E-3</v>
      </c>
      <c r="R947" s="83">
        <v>0</v>
      </c>
      <c r="S947" s="80">
        <v>0</v>
      </c>
      <c r="T947" s="81"/>
      <c r="U947" s="81">
        <v>0</v>
      </c>
      <c r="V947" s="84">
        <v>1.232E-3</v>
      </c>
      <c r="W947" s="85">
        <v>0</v>
      </c>
      <c r="X947" s="62"/>
      <c r="Y947" s="9"/>
      <c r="Z947" s="9"/>
    </row>
    <row r="948" spans="7:26" x14ac:dyDescent="0.3">
      <c r="G948" s="77"/>
      <c r="H948" s="62"/>
      <c r="I948" s="62"/>
      <c r="J948" s="78"/>
      <c r="K948" s="79"/>
      <c r="L948" s="81"/>
      <c r="M948" s="81"/>
      <c r="N948" s="81"/>
      <c r="O948" s="81"/>
      <c r="P948" s="81"/>
      <c r="Q948" s="84"/>
      <c r="R948" s="83"/>
      <c r="S948" s="81"/>
      <c r="T948" s="81"/>
      <c r="U948" s="81"/>
      <c r="V948" s="84"/>
      <c r="W948" s="85"/>
      <c r="X948" s="62"/>
      <c r="Y948" s="9"/>
      <c r="Z948" s="9"/>
    </row>
    <row r="949" spans="7:26" ht="15.6" x14ac:dyDescent="0.3">
      <c r="G949" s="90">
        <v>115</v>
      </c>
      <c r="H949" s="91" t="s">
        <v>116</v>
      </c>
      <c r="I949" s="62"/>
      <c r="J949" s="78"/>
      <c r="K949" s="79"/>
      <c r="L949" s="81"/>
      <c r="M949" s="81"/>
      <c r="N949" s="81"/>
      <c r="O949" s="81"/>
      <c r="P949" s="81"/>
      <c r="Q949" s="84"/>
      <c r="R949" s="83"/>
      <c r="S949" s="81"/>
      <c r="T949" s="81"/>
      <c r="U949" s="81"/>
      <c r="V949" s="84"/>
      <c r="W949" s="85"/>
      <c r="X949" s="62"/>
      <c r="Y949" s="9"/>
      <c r="Z949" s="9"/>
    </row>
    <row r="950" spans="7:26" x14ac:dyDescent="0.3">
      <c r="G950" s="77"/>
      <c r="H950" s="62">
        <v>1</v>
      </c>
      <c r="I950" s="62" t="s">
        <v>11</v>
      </c>
      <c r="J950" s="78">
        <v>960</v>
      </c>
      <c r="K950" s="79">
        <v>0.9</v>
      </c>
      <c r="L950" s="80">
        <v>0</v>
      </c>
      <c r="M950" s="81"/>
      <c r="N950" s="80">
        <v>57976</v>
      </c>
      <c r="O950" s="80"/>
      <c r="P950" s="81">
        <v>52178.400000000001</v>
      </c>
      <c r="Q950" s="82">
        <v>2.2769999999999999E-3</v>
      </c>
      <c r="R950" s="83">
        <v>118.81021680000001</v>
      </c>
      <c r="S950" s="80">
        <v>0</v>
      </c>
      <c r="T950" s="81"/>
      <c r="U950" s="81">
        <v>0</v>
      </c>
      <c r="V950" s="84">
        <v>1.91E-3</v>
      </c>
      <c r="W950" s="85">
        <v>0</v>
      </c>
      <c r="X950" s="62"/>
      <c r="Y950" s="9"/>
      <c r="Z950" s="9"/>
    </row>
    <row r="951" spans="7:26" x14ac:dyDescent="0.3">
      <c r="G951" s="77"/>
      <c r="H951" s="62">
        <v>2</v>
      </c>
      <c r="I951" s="62" t="s">
        <v>27</v>
      </c>
      <c r="J951" s="78">
        <v>960</v>
      </c>
      <c r="K951" s="79">
        <v>0.9</v>
      </c>
      <c r="L951" s="80">
        <v>0</v>
      </c>
      <c r="M951" s="81"/>
      <c r="N951" s="80">
        <v>57976</v>
      </c>
      <c r="O951" s="80"/>
      <c r="P951" s="81">
        <v>52178.400000000001</v>
      </c>
      <c r="Q951" s="82">
        <v>2.6200000000000003E-4</v>
      </c>
      <c r="R951" s="83">
        <v>13.670740800000003</v>
      </c>
      <c r="S951" s="80">
        <v>0</v>
      </c>
      <c r="T951" s="81"/>
      <c r="U951" s="81">
        <v>0</v>
      </c>
      <c r="V951" s="84">
        <v>2.6899999999999998E-4</v>
      </c>
      <c r="W951" s="85">
        <v>0</v>
      </c>
      <c r="X951" s="62"/>
      <c r="Y951" s="9"/>
      <c r="Z951" s="9"/>
    </row>
    <row r="952" spans="7:26" x14ac:dyDescent="0.3">
      <c r="G952" s="77"/>
      <c r="H952" s="62">
        <v>3</v>
      </c>
      <c r="I952" s="62" t="s">
        <v>20</v>
      </c>
      <c r="J952" s="78">
        <v>960</v>
      </c>
      <c r="K952" s="79">
        <v>0.9</v>
      </c>
      <c r="L952" s="80">
        <v>0</v>
      </c>
      <c r="M952" s="81"/>
      <c r="N952" s="80">
        <v>57976</v>
      </c>
      <c r="O952" s="80"/>
      <c r="P952" s="81">
        <v>52178.400000000001</v>
      </c>
      <c r="Q952" s="82">
        <v>5.7799999999999995E-4</v>
      </c>
      <c r="R952" s="83">
        <v>30.159115199999999</v>
      </c>
      <c r="S952" s="80">
        <v>0</v>
      </c>
      <c r="T952" s="81"/>
      <c r="U952" s="81">
        <v>0</v>
      </c>
      <c r="V952" s="84">
        <v>5.9699999999999998E-4</v>
      </c>
      <c r="W952" s="85">
        <v>0</v>
      </c>
      <c r="X952" s="62"/>
      <c r="Y952" s="9"/>
      <c r="Z952" s="9"/>
    </row>
    <row r="953" spans="7:26" x14ac:dyDescent="0.3">
      <c r="G953" s="77"/>
      <c r="H953" s="62">
        <v>5</v>
      </c>
      <c r="I953" s="62" t="s">
        <v>17</v>
      </c>
      <c r="J953" s="78">
        <v>960</v>
      </c>
      <c r="K953" s="79">
        <v>0.9</v>
      </c>
      <c r="L953" s="80">
        <v>0</v>
      </c>
      <c r="M953" s="81"/>
      <c r="N953" s="80">
        <v>57976</v>
      </c>
      <c r="O953" s="80"/>
      <c r="P953" s="81">
        <v>52178.400000000001</v>
      </c>
      <c r="Q953" s="82">
        <v>6.2979999999999998E-3</v>
      </c>
      <c r="R953" s="83">
        <v>328.61956320000002</v>
      </c>
      <c r="S953" s="80">
        <v>0</v>
      </c>
      <c r="T953" s="81"/>
      <c r="U953" s="81">
        <v>0</v>
      </c>
      <c r="V953" s="84">
        <v>6.6930000000000002E-3</v>
      </c>
      <c r="W953" s="85">
        <v>0</v>
      </c>
      <c r="X953" s="62"/>
      <c r="Y953" s="9"/>
      <c r="Z953" s="9"/>
    </row>
    <row r="954" spans="7:26" x14ac:dyDescent="0.3">
      <c r="G954" s="77"/>
      <c r="H954" s="62">
        <v>137</v>
      </c>
      <c r="I954" s="62" t="s">
        <v>160</v>
      </c>
      <c r="J954" s="78">
        <v>960</v>
      </c>
      <c r="K954" s="79">
        <v>0.9</v>
      </c>
      <c r="L954" s="80">
        <v>0</v>
      </c>
      <c r="M954" s="81"/>
      <c r="N954" s="80">
        <v>57976</v>
      </c>
      <c r="O954" s="80"/>
      <c r="P954" s="81">
        <v>52178.400000000001</v>
      </c>
      <c r="Q954" s="82">
        <v>7.4999999999999993E-5</v>
      </c>
      <c r="R954" s="83">
        <v>3.9133799999999996</v>
      </c>
      <c r="S954" s="80">
        <v>0</v>
      </c>
      <c r="T954" s="81"/>
      <c r="U954" s="81">
        <v>0</v>
      </c>
      <c r="V954" s="84">
        <v>0</v>
      </c>
      <c r="W954" s="85">
        <v>0</v>
      </c>
      <c r="X954" s="62"/>
      <c r="Y954" s="9"/>
      <c r="Z954" s="9"/>
    </row>
    <row r="955" spans="7:26" x14ac:dyDescent="0.3">
      <c r="G955" s="77"/>
      <c r="H955" s="62">
        <v>6</v>
      </c>
      <c r="I955" s="62" t="s">
        <v>76</v>
      </c>
      <c r="J955" s="78">
        <v>960</v>
      </c>
      <c r="K955" s="79">
        <v>0.9</v>
      </c>
      <c r="L955" s="80">
        <v>0</v>
      </c>
      <c r="M955" s="81"/>
      <c r="N955" s="80">
        <v>57976</v>
      </c>
      <c r="O955" s="80"/>
      <c r="P955" s="81">
        <v>52178.400000000001</v>
      </c>
      <c r="Q955" s="82">
        <v>0</v>
      </c>
      <c r="R955" s="83">
        <v>0</v>
      </c>
      <c r="S955" s="80">
        <v>0</v>
      </c>
      <c r="T955" s="81"/>
      <c r="U955" s="81">
        <v>0</v>
      </c>
      <c r="V955" s="84">
        <v>0</v>
      </c>
      <c r="W955" s="85">
        <v>0</v>
      </c>
      <c r="X955" s="62"/>
      <c r="Y955" s="9"/>
      <c r="Z955" s="9"/>
    </row>
    <row r="956" spans="7:26" x14ac:dyDescent="0.3">
      <c r="G956" s="77"/>
      <c r="H956" s="62">
        <v>7</v>
      </c>
      <c r="I956" s="62" t="s">
        <v>9</v>
      </c>
      <c r="J956" s="78">
        <v>960</v>
      </c>
      <c r="K956" s="79">
        <v>0.9</v>
      </c>
      <c r="L956" s="80">
        <v>0</v>
      </c>
      <c r="M956" s="81"/>
      <c r="N956" s="80">
        <v>57976</v>
      </c>
      <c r="O956" s="80"/>
      <c r="P956" s="81">
        <v>52178.400000000001</v>
      </c>
      <c r="Q956" s="82">
        <v>1.1900000000000001E-4</v>
      </c>
      <c r="R956" s="83">
        <v>6.2092296000000005</v>
      </c>
      <c r="S956" s="80">
        <v>0</v>
      </c>
      <c r="T956" s="81"/>
      <c r="U956" s="81">
        <v>0</v>
      </c>
      <c r="V956" s="84">
        <v>1.27E-4</v>
      </c>
      <c r="W956" s="85">
        <v>0</v>
      </c>
      <c r="X956" s="62"/>
      <c r="Y956" s="9"/>
      <c r="Z956" s="9"/>
    </row>
    <row r="957" spans="7:26" x14ac:dyDescent="0.3">
      <c r="G957" s="77"/>
      <c r="H957" s="62">
        <v>8</v>
      </c>
      <c r="I957" s="62" t="s">
        <v>23</v>
      </c>
      <c r="J957" s="78">
        <v>960</v>
      </c>
      <c r="K957" s="79">
        <v>0.9</v>
      </c>
      <c r="L957" s="80">
        <v>0</v>
      </c>
      <c r="M957" s="81"/>
      <c r="N957" s="80">
        <v>57976</v>
      </c>
      <c r="O957" s="80"/>
      <c r="P957" s="81">
        <v>52178.400000000001</v>
      </c>
      <c r="Q957" s="82">
        <v>1.74E-4</v>
      </c>
      <c r="R957" s="83">
        <v>9.0790416</v>
      </c>
      <c r="S957" s="80">
        <v>0</v>
      </c>
      <c r="T957" s="81"/>
      <c r="U957" s="81">
        <v>0</v>
      </c>
      <c r="V957" s="84">
        <v>1.8699999999999999E-4</v>
      </c>
      <c r="W957" s="85">
        <v>0</v>
      </c>
      <c r="X957" s="62"/>
      <c r="Y957" s="9"/>
      <c r="Z957" s="9"/>
    </row>
    <row r="958" spans="7:26" x14ac:dyDescent="0.3">
      <c r="G958" s="77"/>
      <c r="H958" s="62">
        <v>15</v>
      </c>
      <c r="I958" s="62" t="s">
        <v>2</v>
      </c>
      <c r="J958" s="78">
        <v>960</v>
      </c>
      <c r="K958" s="79">
        <v>0.9</v>
      </c>
      <c r="L958" s="80">
        <v>0</v>
      </c>
      <c r="M958" s="81"/>
      <c r="N958" s="80">
        <v>57976</v>
      </c>
      <c r="O958" s="80"/>
      <c r="P958" s="81">
        <v>52178.400000000001</v>
      </c>
      <c r="Q958" s="82">
        <v>2.5700000000000001E-4</v>
      </c>
      <c r="R958" s="83">
        <v>13.409848800000001</v>
      </c>
      <c r="S958" s="80">
        <v>0</v>
      </c>
      <c r="T958" s="81"/>
      <c r="U958" s="81">
        <v>0</v>
      </c>
      <c r="V958" s="84">
        <v>2.7E-4</v>
      </c>
      <c r="W958" s="85">
        <v>0</v>
      </c>
      <c r="X958" s="62"/>
      <c r="Y958" s="9"/>
      <c r="Z958" s="9"/>
    </row>
    <row r="959" spans="7:26" x14ac:dyDescent="0.3">
      <c r="G959" s="77"/>
      <c r="H959" s="62">
        <v>19</v>
      </c>
      <c r="I959" s="62" t="s">
        <v>15</v>
      </c>
      <c r="J959" s="78">
        <v>960</v>
      </c>
      <c r="K959" s="79">
        <v>0.9</v>
      </c>
      <c r="L959" s="80">
        <v>0</v>
      </c>
      <c r="M959" s="81"/>
      <c r="N959" s="80">
        <v>57976</v>
      </c>
      <c r="O959" s="80"/>
      <c r="P959" s="81">
        <v>52178.400000000001</v>
      </c>
      <c r="Q959" s="82">
        <v>6.8999999999999997E-5</v>
      </c>
      <c r="R959" s="83">
        <v>3.6003096000000001</v>
      </c>
      <c r="S959" s="80">
        <v>0</v>
      </c>
      <c r="T959" s="81"/>
      <c r="U959" s="81">
        <v>0</v>
      </c>
      <c r="V959" s="84">
        <v>7.3999999999999996E-5</v>
      </c>
      <c r="W959" s="85">
        <v>0</v>
      </c>
      <c r="X959" s="62"/>
      <c r="Y959" s="9"/>
      <c r="Z959" s="9"/>
    </row>
    <row r="960" spans="7:26" x14ac:dyDescent="0.3">
      <c r="G960" s="77"/>
      <c r="H960" s="62">
        <v>31</v>
      </c>
      <c r="I960" s="62" t="s">
        <v>1</v>
      </c>
      <c r="J960" s="78">
        <v>960</v>
      </c>
      <c r="K960" s="79">
        <v>0.9</v>
      </c>
      <c r="L960" s="80">
        <v>0</v>
      </c>
      <c r="M960" s="81"/>
      <c r="N960" s="80">
        <v>57976</v>
      </c>
      <c r="O960" s="80"/>
      <c r="P960" s="81">
        <v>52178.400000000001</v>
      </c>
      <c r="Q960" s="82">
        <v>1.243E-3</v>
      </c>
      <c r="R960" s="83">
        <v>64.857751199999996</v>
      </c>
      <c r="S960" s="80">
        <v>0</v>
      </c>
      <c r="T960" s="81"/>
      <c r="U960" s="81">
        <v>0</v>
      </c>
      <c r="V960" s="84">
        <v>1.188E-3</v>
      </c>
      <c r="W960" s="85">
        <v>0</v>
      </c>
      <c r="X960" s="62"/>
      <c r="Y960" s="9"/>
      <c r="Z960" s="9"/>
    </row>
    <row r="961" spans="7:26" x14ac:dyDescent="0.3">
      <c r="G961" s="77"/>
      <c r="H961" s="62">
        <v>38</v>
      </c>
      <c r="I961" s="62" t="s">
        <v>12</v>
      </c>
      <c r="J961" s="78">
        <v>960</v>
      </c>
      <c r="K961" s="79">
        <v>0.9</v>
      </c>
      <c r="L961" s="80">
        <v>0</v>
      </c>
      <c r="M961" s="81"/>
      <c r="N961" s="80">
        <v>57976</v>
      </c>
      <c r="O961" s="80"/>
      <c r="P961" s="81">
        <v>52178.400000000001</v>
      </c>
      <c r="Q961" s="82">
        <v>9.5000000000000005E-5</v>
      </c>
      <c r="R961" s="83">
        <v>4.9569480000000006</v>
      </c>
      <c r="S961" s="80">
        <v>0</v>
      </c>
      <c r="T961" s="81"/>
      <c r="U961" s="81">
        <v>0</v>
      </c>
      <c r="V961" s="84">
        <v>7.8999999999999996E-5</v>
      </c>
      <c r="W961" s="85">
        <v>0</v>
      </c>
      <c r="X961" s="62"/>
      <c r="Y961" s="9"/>
      <c r="Z961" s="9"/>
    </row>
    <row r="962" spans="7:26" x14ac:dyDescent="0.3">
      <c r="G962" s="77"/>
      <c r="H962" s="62">
        <v>55</v>
      </c>
      <c r="I962" s="62" t="s">
        <v>26</v>
      </c>
      <c r="J962" s="78">
        <v>960</v>
      </c>
      <c r="K962" s="79">
        <v>0.9</v>
      </c>
      <c r="L962" s="80">
        <v>0</v>
      </c>
      <c r="M962" s="81"/>
      <c r="N962" s="80">
        <v>57976</v>
      </c>
      <c r="O962" s="80"/>
      <c r="P962" s="81">
        <v>52178.400000000001</v>
      </c>
      <c r="Q962" s="82">
        <v>1.4799999999999999E-4</v>
      </c>
      <c r="R962" s="83">
        <v>7.7224031999999996</v>
      </c>
      <c r="S962" s="80">
        <v>0</v>
      </c>
      <c r="T962" s="81"/>
      <c r="U962" s="81">
        <v>0</v>
      </c>
      <c r="V962" s="84">
        <v>1.5699999999999999E-4</v>
      </c>
      <c r="W962" s="85">
        <v>0</v>
      </c>
      <c r="X962" s="62"/>
      <c r="Y962" s="9"/>
      <c r="Z962" s="9"/>
    </row>
    <row r="963" spans="7:26" x14ac:dyDescent="0.3">
      <c r="G963" s="77"/>
      <c r="H963" s="62">
        <v>71</v>
      </c>
      <c r="I963" s="62" t="s">
        <v>18</v>
      </c>
      <c r="J963" s="78">
        <v>960</v>
      </c>
      <c r="K963" s="79">
        <v>0</v>
      </c>
      <c r="L963" s="80">
        <v>0</v>
      </c>
      <c r="M963" s="81"/>
      <c r="N963" s="80">
        <v>57976</v>
      </c>
      <c r="O963" s="80"/>
      <c r="P963" s="81">
        <v>0</v>
      </c>
      <c r="Q963" s="82">
        <v>1.0000000000000001E-5</v>
      </c>
      <c r="R963" s="83">
        <v>0</v>
      </c>
      <c r="S963" s="80">
        <v>0</v>
      </c>
      <c r="T963" s="81"/>
      <c r="U963" s="81">
        <v>0</v>
      </c>
      <c r="V963" s="84">
        <v>1.1E-5</v>
      </c>
      <c r="W963" s="85">
        <v>0</v>
      </c>
      <c r="X963" s="62"/>
      <c r="Y963" s="9"/>
      <c r="Z963" s="9"/>
    </row>
    <row r="964" spans="7:26" x14ac:dyDescent="0.3">
      <c r="G964" s="77"/>
      <c r="H964" s="62">
        <v>72</v>
      </c>
      <c r="I964" s="62" t="s">
        <v>28</v>
      </c>
      <c r="J964" s="78">
        <v>960</v>
      </c>
      <c r="K964" s="79">
        <v>0</v>
      </c>
      <c r="L964" s="80">
        <v>0</v>
      </c>
      <c r="M964" s="81"/>
      <c r="N964" s="80">
        <v>57976</v>
      </c>
      <c r="O964" s="80"/>
      <c r="P964" s="81">
        <v>0</v>
      </c>
      <c r="Q964" s="82">
        <v>2.9999999999999997E-4</v>
      </c>
      <c r="R964" s="83">
        <v>0</v>
      </c>
      <c r="S964" s="80">
        <v>0</v>
      </c>
      <c r="T964" s="81"/>
      <c r="U964" s="81">
        <v>0</v>
      </c>
      <c r="V964" s="84">
        <v>3.1799999999999998E-4</v>
      </c>
      <c r="W964" s="85">
        <v>0</v>
      </c>
      <c r="X964" s="62"/>
      <c r="Y964" s="9"/>
      <c r="Z964" s="9"/>
    </row>
    <row r="965" spans="7:26" x14ac:dyDescent="0.3">
      <c r="G965" s="77"/>
      <c r="H965" s="62">
        <v>104</v>
      </c>
      <c r="I965" s="62" t="s">
        <v>88</v>
      </c>
      <c r="J965" s="78">
        <v>960</v>
      </c>
      <c r="K965" s="79">
        <v>0.9</v>
      </c>
      <c r="L965" s="80">
        <v>0</v>
      </c>
      <c r="M965" s="81"/>
      <c r="N965" s="80">
        <v>57976</v>
      </c>
      <c r="O965" s="80"/>
      <c r="P965" s="81">
        <v>52178.400000000001</v>
      </c>
      <c r="Q965" s="82">
        <v>0</v>
      </c>
      <c r="R965" s="83">
        <v>0</v>
      </c>
      <c r="S965" s="80">
        <v>0</v>
      </c>
      <c r="T965" s="81"/>
      <c r="U965" s="81">
        <v>0</v>
      </c>
      <c r="V965" s="84">
        <v>0</v>
      </c>
      <c r="W965" s="85">
        <v>0</v>
      </c>
      <c r="X965" s="62"/>
      <c r="Y965" s="9"/>
      <c r="Z965" s="9"/>
    </row>
    <row r="966" spans="7:26" x14ac:dyDescent="0.3">
      <c r="G966" s="77"/>
      <c r="H966" s="62">
        <v>115</v>
      </c>
      <c r="I966" s="62" t="s">
        <v>116</v>
      </c>
      <c r="J966" s="78">
        <v>960</v>
      </c>
      <c r="K966" s="79">
        <v>0.9</v>
      </c>
      <c r="L966" s="80">
        <v>0</v>
      </c>
      <c r="M966" s="81"/>
      <c r="N966" s="80">
        <v>57976</v>
      </c>
      <c r="O966" s="80"/>
      <c r="P966" s="81">
        <v>52178.400000000001</v>
      </c>
      <c r="Q966" s="82">
        <v>0</v>
      </c>
      <c r="R966" s="83">
        <v>0</v>
      </c>
      <c r="S966" s="80">
        <v>0</v>
      </c>
      <c r="T966" s="81"/>
      <c r="U966" s="81">
        <v>0</v>
      </c>
      <c r="V966" s="84">
        <v>0</v>
      </c>
      <c r="W966" s="85">
        <v>0</v>
      </c>
      <c r="X966" s="62"/>
      <c r="Y966" s="9"/>
      <c r="Z966" s="9"/>
    </row>
    <row r="967" spans="7:26" x14ac:dyDescent="0.3">
      <c r="G967" s="77"/>
      <c r="H967" s="62">
        <v>117</v>
      </c>
      <c r="I967" s="62" t="s">
        <v>21</v>
      </c>
      <c r="J967" s="78">
        <v>960</v>
      </c>
      <c r="K967" s="79">
        <v>0.9</v>
      </c>
      <c r="L967" s="80">
        <v>0</v>
      </c>
      <c r="M967" s="81"/>
      <c r="N967" s="80">
        <v>57976</v>
      </c>
      <c r="O967" s="80"/>
      <c r="P967" s="81">
        <v>52178.400000000001</v>
      </c>
      <c r="Q967" s="82">
        <v>2.5700000000000001E-4</v>
      </c>
      <c r="R967" s="83">
        <v>13.409848800000001</v>
      </c>
      <c r="S967" s="80">
        <v>0</v>
      </c>
      <c r="T967" s="81"/>
      <c r="U967" s="81">
        <v>0</v>
      </c>
      <c r="V967" s="84">
        <v>2.7300000000000002E-4</v>
      </c>
      <c r="W967" s="85">
        <v>0</v>
      </c>
      <c r="X967" s="62"/>
      <c r="Y967" s="9"/>
      <c r="Z967" s="9"/>
    </row>
    <row r="968" spans="7:26" x14ac:dyDescent="0.3">
      <c r="G968" s="77"/>
      <c r="H968" s="62">
        <v>123</v>
      </c>
      <c r="I968" s="62" t="s">
        <v>29</v>
      </c>
      <c r="J968" s="78">
        <v>960</v>
      </c>
      <c r="K968" s="79">
        <v>0.9</v>
      </c>
      <c r="L968" s="80">
        <v>0</v>
      </c>
      <c r="M968" s="81"/>
      <c r="N968" s="80">
        <v>57976</v>
      </c>
      <c r="O968" s="80"/>
      <c r="P968" s="81">
        <v>52178.400000000001</v>
      </c>
      <c r="Q968" s="82">
        <v>1.1529999999999999E-3</v>
      </c>
      <c r="R968" s="83">
        <v>60.161695199999997</v>
      </c>
      <c r="S968" s="80">
        <v>0</v>
      </c>
      <c r="T968" s="81"/>
      <c r="U968" s="81">
        <v>0</v>
      </c>
      <c r="V968" s="84">
        <v>1.232E-3</v>
      </c>
      <c r="W968" s="85">
        <v>0</v>
      </c>
      <c r="X968" s="62"/>
      <c r="Y968" s="9"/>
      <c r="Z968" s="9"/>
    </row>
    <row r="969" spans="7:26" ht="15" thickBot="1" x14ac:dyDescent="0.35">
      <c r="G969" s="86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8"/>
      <c r="X969" s="62"/>
      <c r="Y969" s="9"/>
      <c r="Z969" s="9"/>
    </row>
    <row r="970" spans="7:26" x14ac:dyDescent="0.3">
      <c r="G970" s="62">
        <v>115</v>
      </c>
      <c r="H970" s="62" t="s">
        <v>116</v>
      </c>
      <c r="I970" s="62"/>
      <c r="J970" s="78"/>
      <c r="K970" s="79"/>
      <c r="L970" s="81"/>
      <c r="M970" s="81"/>
      <c r="N970" s="81"/>
      <c r="O970" s="81"/>
      <c r="P970" s="81"/>
      <c r="Q970" s="84"/>
      <c r="R970" s="83">
        <v>356656.17109049991</v>
      </c>
      <c r="S970" s="81"/>
      <c r="T970" s="81"/>
      <c r="U970" s="81"/>
      <c r="V970" s="84"/>
      <c r="W970" s="83">
        <v>49347.562260600011</v>
      </c>
      <c r="X970" s="89">
        <v>406003.73335109989</v>
      </c>
      <c r="Y970" s="9"/>
      <c r="Z970" s="9"/>
    </row>
    <row r="971" spans="7:26" x14ac:dyDescent="0.3"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9"/>
      <c r="Z971" s="9"/>
    </row>
    <row r="972" spans="7:26" x14ac:dyDescent="0.3"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9"/>
      <c r="Z972" s="9"/>
    </row>
    <row r="973" spans="7:26" x14ac:dyDescent="0.3">
      <c r="G973" s="62"/>
      <c r="H973" s="62"/>
      <c r="I973" s="62"/>
      <c r="J973" s="78"/>
      <c r="K973" s="79"/>
      <c r="L973" s="81"/>
      <c r="M973" s="81"/>
      <c r="N973" s="81"/>
      <c r="O973" s="81"/>
      <c r="P973" s="81"/>
      <c r="Q973" s="84"/>
      <c r="R973" s="83"/>
      <c r="S973" s="81"/>
      <c r="T973" s="81"/>
      <c r="U973" s="81"/>
      <c r="V973" s="84"/>
      <c r="W973" s="83"/>
      <c r="X973" s="62"/>
      <c r="Y973" s="9"/>
      <c r="Z973" s="9"/>
    </row>
    <row r="974" spans="7:26" ht="15" thickBot="1" x14ac:dyDescent="0.35">
      <c r="G974" s="62"/>
      <c r="H974" s="62"/>
      <c r="I974" s="62"/>
      <c r="J974" s="63" t="s">
        <v>59</v>
      </c>
      <c r="K974" s="64" t="s">
        <v>60</v>
      </c>
      <c r="L974" s="65" t="s">
        <v>61</v>
      </c>
      <c r="M974" s="65" t="s">
        <v>186</v>
      </c>
      <c r="N974" s="65" t="s">
        <v>62</v>
      </c>
      <c r="O974" s="65" t="s">
        <v>187</v>
      </c>
      <c r="P974" s="65" t="s">
        <v>63</v>
      </c>
      <c r="Q974" s="66" t="s">
        <v>64</v>
      </c>
      <c r="R974" s="67" t="s">
        <v>65</v>
      </c>
      <c r="S974" s="65" t="s">
        <v>66</v>
      </c>
      <c r="T974" s="65" t="s">
        <v>67</v>
      </c>
      <c r="U974" s="65" t="s">
        <v>68</v>
      </c>
      <c r="V974" s="66" t="s">
        <v>69</v>
      </c>
      <c r="W974" s="67" t="s">
        <v>70</v>
      </c>
      <c r="X974" s="62"/>
      <c r="Y974" s="9"/>
      <c r="Z974" s="9"/>
    </row>
    <row r="975" spans="7:26" ht="15.6" x14ac:dyDescent="0.3">
      <c r="G975" s="68">
        <v>89</v>
      </c>
      <c r="H975" s="69" t="s">
        <v>117</v>
      </c>
      <c r="I975" s="70"/>
      <c r="J975" s="71"/>
      <c r="K975" s="72"/>
      <c r="L975" s="73"/>
      <c r="M975" s="73"/>
      <c r="N975" s="73"/>
      <c r="O975" s="73"/>
      <c r="P975" s="73"/>
      <c r="Q975" s="74"/>
      <c r="R975" s="75"/>
      <c r="S975" s="73"/>
      <c r="T975" s="73"/>
      <c r="U975" s="73"/>
      <c r="V975" s="74"/>
      <c r="W975" s="76"/>
      <c r="X975" s="62"/>
      <c r="Y975" s="9"/>
      <c r="Z975" s="9"/>
    </row>
    <row r="976" spans="7:26" x14ac:dyDescent="0.3">
      <c r="G976" s="77"/>
      <c r="H976" s="62">
        <v>1</v>
      </c>
      <c r="I976" s="62" t="s">
        <v>11</v>
      </c>
      <c r="J976" s="78">
        <v>300</v>
      </c>
      <c r="K976" s="79">
        <v>0.6</v>
      </c>
      <c r="L976" s="80">
        <v>30560337</v>
      </c>
      <c r="M976" s="81">
        <v>-47726</v>
      </c>
      <c r="N976" s="80">
        <v>0</v>
      </c>
      <c r="O976" s="80"/>
      <c r="P976" s="81">
        <v>18364837.800000001</v>
      </c>
      <c r="Q976" s="82">
        <v>2.2769999999999999E-3</v>
      </c>
      <c r="R976" s="83">
        <v>41816.735670599999</v>
      </c>
      <c r="S976" s="80">
        <v>2953881</v>
      </c>
      <c r="T976" s="81">
        <v>-3637</v>
      </c>
      <c r="U976" s="81">
        <v>1774510.8</v>
      </c>
      <c r="V976" s="84">
        <v>1.91E-3</v>
      </c>
      <c r="W976" s="85">
        <v>3389.3156280000003</v>
      </c>
      <c r="X976" s="62"/>
      <c r="Y976" s="9"/>
      <c r="Z976" s="9"/>
    </row>
    <row r="977" spans="7:26" x14ac:dyDescent="0.3">
      <c r="G977" s="77"/>
      <c r="H977" s="62">
        <v>2</v>
      </c>
      <c r="I977" s="62" t="s">
        <v>27</v>
      </c>
      <c r="J977" s="78">
        <v>300</v>
      </c>
      <c r="K977" s="79">
        <v>0.6</v>
      </c>
      <c r="L977" s="80">
        <v>30560337</v>
      </c>
      <c r="M977" s="81">
        <v>-47726</v>
      </c>
      <c r="N977" s="80">
        <v>0</v>
      </c>
      <c r="O977" s="80"/>
      <c r="P977" s="81">
        <v>18364837.800000001</v>
      </c>
      <c r="Q977" s="82">
        <v>2.6200000000000003E-4</v>
      </c>
      <c r="R977" s="83">
        <v>4811.5875036000007</v>
      </c>
      <c r="S977" s="80">
        <v>2953881</v>
      </c>
      <c r="T977" s="81">
        <v>-3637</v>
      </c>
      <c r="U977" s="81">
        <v>1774510.8</v>
      </c>
      <c r="V977" s="84">
        <v>2.6899999999999998E-4</v>
      </c>
      <c r="W977" s="85">
        <v>477.34340519999995</v>
      </c>
      <c r="X977" s="62"/>
      <c r="Y977" s="9"/>
      <c r="Z977" s="9"/>
    </row>
    <row r="978" spans="7:26" x14ac:dyDescent="0.3">
      <c r="G978" s="77"/>
      <c r="H978" s="62">
        <v>3</v>
      </c>
      <c r="I978" s="62" t="s">
        <v>20</v>
      </c>
      <c r="J978" s="78">
        <v>300</v>
      </c>
      <c r="K978" s="79">
        <v>0.6</v>
      </c>
      <c r="L978" s="80">
        <v>30560337</v>
      </c>
      <c r="M978" s="81">
        <v>-47726</v>
      </c>
      <c r="N978" s="80">
        <v>0</v>
      </c>
      <c r="O978" s="80"/>
      <c r="P978" s="81">
        <v>18364837.800000001</v>
      </c>
      <c r="Q978" s="82">
        <v>5.7799999999999995E-4</v>
      </c>
      <c r="R978" s="83">
        <v>10614.8762484</v>
      </c>
      <c r="S978" s="80">
        <v>2953881</v>
      </c>
      <c r="T978" s="81">
        <v>-3637</v>
      </c>
      <c r="U978" s="81">
        <v>1774510.8</v>
      </c>
      <c r="V978" s="84">
        <v>5.9699999999999998E-4</v>
      </c>
      <c r="W978" s="85">
        <v>1059.3829476000001</v>
      </c>
      <c r="X978" s="62"/>
      <c r="Y978" s="9"/>
      <c r="Z978" s="9"/>
    </row>
    <row r="979" spans="7:26" x14ac:dyDescent="0.3">
      <c r="G979" s="77"/>
      <c r="H979" s="62">
        <v>5</v>
      </c>
      <c r="I979" s="62" t="s">
        <v>17</v>
      </c>
      <c r="J979" s="78">
        <v>300</v>
      </c>
      <c r="K979" s="79">
        <v>0.6</v>
      </c>
      <c r="L979" s="80">
        <v>30560337</v>
      </c>
      <c r="M979" s="81">
        <v>-47726</v>
      </c>
      <c r="N979" s="80">
        <v>0</v>
      </c>
      <c r="O979" s="80"/>
      <c r="P979" s="81">
        <v>18364837.800000001</v>
      </c>
      <c r="Q979" s="82">
        <v>6.2979999999999998E-3</v>
      </c>
      <c r="R979" s="83">
        <v>115661.74846440001</v>
      </c>
      <c r="S979" s="80">
        <v>2953881</v>
      </c>
      <c r="T979" s="81">
        <v>-3637</v>
      </c>
      <c r="U979" s="81">
        <v>1774510.8</v>
      </c>
      <c r="V979" s="84">
        <v>6.6930000000000002E-3</v>
      </c>
      <c r="W979" s="85">
        <v>11876.8007844</v>
      </c>
      <c r="X979" s="62"/>
      <c r="Y979" s="9"/>
      <c r="Z979" s="9"/>
    </row>
    <row r="980" spans="7:26" x14ac:dyDescent="0.3">
      <c r="G980" s="77"/>
      <c r="H980" s="62">
        <v>137</v>
      </c>
      <c r="I980" s="62" t="s">
        <v>160</v>
      </c>
      <c r="J980" s="78">
        <v>300</v>
      </c>
      <c r="K980" s="79">
        <v>0.6</v>
      </c>
      <c r="L980" s="80">
        <v>30560337</v>
      </c>
      <c r="M980" s="81">
        <v>-47726</v>
      </c>
      <c r="N980" s="80">
        <v>0</v>
      </c>
      <c r="O980" s="80"/>
      <c r="P980" s="81">
        <v>18364837.800000001</v>
      </c>
      <c r="Q980" s="82">
        <v>7.4999999999999993E-5</v>
      </c>
      <c r="R980" s="83">
        <v>1377.3628349999999</v>
      </c>
      <c r="S980" s="80">
        <v>2953881</v>
      </c>
      <c r="T980" s="81">
        <v>-3637</v>
      </c>
      <c r="U980" s="81">
        <v>1774510.8</v>
      </c>
      <c r="V980" s="84">
        <v>0</v>
      </c>
      <c r="W980" s="85">
        <v>0</v>
      </c>
      <c r="X980" s="62"/>
      <c r="Y980" s="9"/>
      <c r="Z980" s="9"/>
    </row>
    <row r="981" spans="7:26" x14ac:dyDescent="0.3">
      <c r="G981" s="77"/>
      <c r="H981" s="62">
        <v>6</v>
      </c>
      <c r="I981" s="62" t="s">
        <v>76</v>
      </c>
      <c r="J981" s="78">
        <v>300</v>
      </c>
      <c r="K981" s="79">
        <v>0.6</v>
      </c>
      <c r="L981" s="80">
        <v>30560337</v>
      </c>
      <c r="M981" s="81">
        <v>-47726</v>
      </c>
      <c r="N981" s="80">
        <v>0</v>
      </c>
      <c r="O981" s="80"/>
      <c r="P981" s="81">
        <v>18364837.800000001</v>
      </c>
      <c r="Q981" s="82">
        <v>0</v>
      </c>
      <c r="R981" s="83">
        <v>0</v>
      </c>
      <c r="S981" s="80">
        <v>2953881</v>
      </c>
      <c r="T981" s="81">
        <v>-3637</v>
      </c>
      <c r="U981" s="81">
        <v>1774510.8</v>
      </c>
      <c r="V981" s="84">
        <v>0</v>
      </c>
      <c r="W981" s="85">
        <v>0</v>
      </c>
      <c r="X981" s="62"/>
      <c r="Y981" s="9"/>
      <c r="Z981" s="9"/>
    </row>
    <row r="982" spans="7:26" x14ac:dyDescent="0.3">
      <c r="G982" s="77"/>
      <c r="H982" s="62">
        <v>7</v>
      </c>
      <c r="I982" s="62" t="s">
        <v>9</v>
      </c>
      <c r="J982" s="78">
        <v>300</v>
      </c>
      <c r="K982" s="79">
        <v>0.6</v>
      </c>
      <c r="L982" s="80">
        <v>30560337</v>
      </c>
      <c r="M982" s="81">
        <v>-47726</v>
      </c>
      <c r="N982" s="80">
        <v>0</v>
      </c>
      <c r="O982" s="80"/>
      <c r="P982" s="81">
        <v>18364837.800000001</v>
      </c>
      <c r="Q982" s="82">
        <v>1.1900000000000001E-4</v>
      </c>
      <c r="R982" s="83">
        <v>2185.4156982000004</v>
      </c>
      <c r="S982" s="80">
        <v>2953881</v>
      </c>
      <c r="T982" s="81">
        <v>-3637</v>
      </c>
      <c r="U982" s="81">
        <v>1774510.8</v>
      </c>
      <c r="V982" s="84">
        <v>1.27E-4</v>
      </c>
      <c r="W982" s="85">
        <v>225.36287160000001</v>
      </c>
      <c r="X982" s="62"/>
      <c r="Y982" s="9"/>
      <c r="Z982" s="9"/>
    </row>
    <row r="983" spans="7:26" x14ac:dyDescent="0.3">
      <c r="G983" s="77"/>
      <c r="H983" s="62">
        <v>8</v>
      </c>
      <c r="I983" s="62" t="s">
        <v>23</v>
      </c>
      <c r="J983" s="78">
        <v>300</v>
      </c>
      <c r="K983" s="79">
        <v>0.6</v>
      </c>
      <c r="L983" s="80">
        <v>30560337</v>
      </c>
      <c r="M983" s="81">
        <v>-47726</v>
      </c>
      <c r="N983" s="80">
        <v>0</v>
      </c>
      <c r="O983" s="80"/>
      <c r="P983" s="81">
        <v>18364837.800000001</v>
      </c>
      <c r="Q983" s="82">
        <v>1.74E-4</v>
      </c>
      <c r="R983" s="83">
        <v>3195.4817772000001</v>
      </c>
      <c r="S983" s="80">
        <v>2953881</v>
      </c>
      <c r="T983" s="81">
        <v>-3637</v>
      </c>
      <c r="U983" s="81">
        <v>1774510.8</v>
      </c>
      <c r="V983" s="84">
        <v>1.8699999999999999E-4</v>
      </c>
      <c r="W983" s="85">
        <v>331.83351959999999</v>
      </c>
      <c r="X983" s="62"/>
      <c r="Y983" s="9"/>
      <c r="Z983" s="9"/>
    </row>
    <row r="984" spans="7:26" x14ac:dyDescent="0.3">
      <c r="G984" s="77"/>
      <c r="H984" s="62">
        <v>10</v>
      </c>
      <c r="I984" s="62" t="s">
        <v>118</v>
      </c>
      <c r="J984" s="78">
        <v>300</v>
      </c>
      <c r="K984" s="79">
        <v>0.6</v>
      </c>
      <c r="L984" s="80">
        <v>30560337</v>
      </c>
      <c r="M984" s="81">
        <v>-47726</v>
      </c>
      <c r="N984" s="80">
        <v>0</v>
      </c>
      <c r="O984" s="80"/>
      <c r="P984" s="81">
        <v>18364837.800000001</v>
      </c>
      <c r="Q984" s="82">
        <v>0</v>
      </c>
      <c r="R984" s="83">
        <v>0</v>
      </c>
      <c r="S984" s="80">
        <v>2953881</v>
      </c>
      <c r="T984" s="81">
        <v>-3637</v>
      </c>
      <c r="U984" s="81">
        <v>1774510.8</v>
      </c>
      <c r="V984" s="84">
        <v>0</v>
      </c>
      <c r="W984" s="85">
        <v>0</v>
      </c>
      <c r="X984" s="62"/>
      <c r="Y984" s="9"/>
      <c r="Z984" s="9"/>
    </row>
    <row r="985" spans="7:26" x14ac:dyDescent="0.3">
      <c r="G985" s="77"/>
      <c r="H985" s="62">
        <v>17</v>
      </c>
      <c r="I985" s="62" t="s">
        <v>16</v>
      </c>
      <c r="J985" s="78">
        <v>300</v>
      </c>
      <c r="K985" s="79">
        <v>0.6</v>
      </c>
      <c r="L985" s="80">
        <v>30560337</v>
      </c>
      <c r="M985" s="81">
        <v>-47726</v>
      </c>
      <c r="N985" s="80">
        <v>0</v>
      </c>
      <c r="O985" s="80"/>
      <c r="P985" s="81">
        <v>18364837.800000001</v>
      </c>
      <c r="Q985" s="82">
        <v>7.0899999999999999E-4</v>
      </c>
      <c r="R985" s="83">
        <v>13020.6700002</v>
      </c>
      <c r="S985" s="80">
        <v>2953881</v>
      </c>
      <c r="T985" s="81">
        <v>-3637</v>
      </c>
      <c r="U985" s="81">
        <v>1774510.8</v>
      </c>
      <c r="V985" s="84">
        <v>7.5799999999999999E-4</v>
      </c>
      <c r="W985" s="85">
        <v>1345.0791864</v>
      </c>
      <c r="X985" s="62"/>
      <c r="Y985" s="9"/>
      <c r="Z985" s="9"/>
    </row>
    <row r="986" spans="7:26" x14ac:dyDescent="0.3">
      <c r="G986" s="77"/>
      <c r="H986" s="62">
        <v>32</v>
      </c>
      <c r="I986" s="62" t="s">
        <v>5</v>
      </c>
      <c r="J986" s="78">
        <v>300</v>
      </c>
      <c r="K986" s="79">
        <v>0.6</v>
      </c>
      <c r="L986" s="80">
        <v>30560337</v>
      </c>
      <c r="M986" s="81">
        <v>-47726</v>
      </c>
      <c r="N986" s="80">
        <v>0</v>
      </c>
      <c r="O986" s="80"/>
      <c r="P986" s="81">
        <v>18364837.800000001</v>
      </c>
      <c r="Q986" s="82">
        <v>1.078E-3</v>
      </c>
      <c r="R986" s="83">
        <v>19797.2951484</v>
      </c>
      <c r="S986" s="80">
        <v>2953881</v>
      </c>
      <c r="T986" s="81">
        <v>-3637</v>
      </c>
      <c r="U986" s="81">
        <v>1774510.8</v>
      </c>
      <c r="V986" s="84">
        <v>1.1440000000000001E-3</v>
      </c>
      <c r="W986" s="85">
        <v>2030.0403552000002</v>
      </c>
      <c r="X986" s="62"/>
      <c r="Y986" s="9"/>
      <c r="Z986" s="9"/>
    </row>
    <row r="987" spans="7:26" x14ac:dyDescent="0.3">
      <c r="G987" s="77"/>
      <c r="H987" s="62">
        <v>38</v>
      </c>
      <c r="I987" s="62" t="s">
        <v>12</v>
      </c>
      <c r="J987" s="78">
        <v>300</v>
      </c>
      <c r="K987" s="79">
        <v>0.6</v>
      </c>
      <c r="L987" s="80">
        <v>30560337</v>
      </c>
      <c r="M987" s="81">
        <v>-47726</v>
      </c>
      <c r="N987" s="80">
        <v>0</v>
      </c>
      <c r="O987" s="80"/>
      <c r="P987" s="81">
        <v>18364837.800000001</v>
      </c>
      <c r="Q987" s="82">
        <v>9.5000000000000005E-5</v>
      </c>
      <c r="R987" s="83">
        <v>1744.6595910000001</v>
      </c>
      <c r="S987" s="80">
        <v>2953881</v>
      </c>
      <c r="T987" s="81">
        <v>-3637</v>
      </c>
      <c r="U987" s="81">
        <v>1774510.8</v>
      </c>
      <c r="V987" s="84">
        <v>7.8999999999999996E-5</v>
      </c>
      <c r="W987" s="85">
        <v>140.18635319999999</v>
      </c>
      <c r="X987" s="62"/>
      <c r="Y987" s="9"/>
      <c r="Z987" s="9"/>
    </row>
    <row r="988" spans="7:26" x14ac:dyDescent="0.3">
      <c r="G988" s="77"/>
      <c r="H988" s="62">
        <v>41</v>
      </c>
      <c r="I988" s="62" t="s">
        <v>83</v>
      </c>
      <c r="J988" s="78">
        <v>300</v>
      </c>
      <c r="K988" s="79">
        <v>0.6</v>
      </c>
      <c r="L988" s="80">
        <v>30560337</v>
      </c>
      <c r="M988" s="81">
        <v>-47726</v>
      </c>
      <c r="N988" s="80">
        <v>0</v>
      </c>
      <c r="O988" s="80"/>
      <c r="P988" s="81">
        <v>18364837.800000001</v>
      </c>
      <c r="Q988" s="82">
        <v>0</v>
      </c>
      <c r="R988" s="83">
        <v>0</v>
      </c>
      <c r="S988" s="80">
        <v>2953881</v>
      </c>
      <c r="T988" s="81">
        <v>-3637</v>
      </c>
      <c r="U988" s="81">
        <v>1774510.8</v>
      </c>
      <c r="V988" s="84">
        <v>0</v>
      </c>
      <c r="W988" s="85">
        <v>0</v>
      </c>
      <c r="X988" s="62"/>
      <c r="Y988" s="9"/>
      <c r="Z988" s="9"/>
    </row>
    <row r="989" spans="7:26" x14ac:dyDescent="0.3">
      <c r="G989" s="77"/>
      <c r="H989" s="62">
        <v>55</v>
      </c>
      <c r="I989" s="62" t="s">
        <v>26</v>
      </c>
      <c r="J989" s="78">
        <v>300</v>
      </c>
      <c r="K989" s="79">
        <v>0.6</v>
      </c>
      <c r="L989" s="80">
        <v>30560337</v>
      </c>
      <c r="M989" s="81">
        <v>-47726</v>
      </c>
      <c r="N989" s="80">
        <v>0</v>
      </c>
      <c r="O989" s="80"/>
      <c r="P989" s="81">
        <v>18364837.800000001</v>
      </c>
      <c r="Q989" s="82">
        <v>1.4799999999999999E-4</v>
      </c>
      <c r="R989" s="83">
        <v>2717.9959943999997</v>
      </c>
      <c r="S989" s="80">
        <v>2953881</v>
      </c>
      <c r="T989" s="81">
        <v>-3637</v>
      </c>
      <c r="U989" s="81">
        <v>1774510.8</v>
      </c>
      <c r="V989" s="84">
        <v>1.5699999999999999E-4</v>
      </c>
      <c r="W989" s="85">
        <v>278.5981956</v>
      </c>
      <c r="X989" s="62"/>
      <c r="Y989" s="9"/>
      <c r="Z989" s="9"/>
    </row>
    <row r="990" spans="7:26" x14ac:dyDescent="0.3">
      <c r="G990" s="77"/>
      <c r="H990" s="62">
        <v>71</v>
      </c>
      <c r="I990" s="62" t="s">
        <v>18</v>
      </c>
      <c r="J990" s="78">
        <v>300</v>
      </c>
      <c r="K990" s="79">
        <v>0</v>
      </c>
      <c r="L990" s="80">
        <v>30560337</v>
      </c>
      <c r="M990" s="81">
        <v>-47726</v>
      </c>
      <c r="N990" s="80">
        <v>0</v>
      </c>
      <c r="O990" s="80"/>
      <c r="P990" s="81">
        <v>0</v>
      </c>
      <c r="Q990" s="82">
        <v>1.0000000000000001E-5</v>
      </c>
      <c r="R990" s="83">
        <v>0</v>
      </c>
      <c r="S990" s="80">
        <v>2953881</v>
      </c>
      <c r="T990" s="81">
        <v>-3637</v>
      </c>
      <c r="U990" s="81">
        <v>0</v>
      </c>
      <c r="V990" s="84">
        <v>1.1E-5</v>
      </c>
      <c r="W990" s="85">
        <v>0</v>
      </c>
      <c r="X990" s="62"/>
      <c r="Y990" s="9"/>
      <c r="Z990" s="9"/>
    </row>
    <row r="991" spans="7:26" x14ac:dyDescent="0.3">
      <c r="G991" s="77"/>
      <c r="H991" s="62">
        <v>72</v>
      </c>
      <c r="I991" s="62" t="s">
        <v>28</v>
      </c>
      <c r="J991" s="78">
        <v>300</v>
      </c>
      <c r="K991" s="79">
        <v>0</v>
      </c>
      <c r="L991" s="80">
        <v>30560337</v>
      </c>
      <c r="M991" s="81">
        <v>-47726</v>
      </c>
      <c r="N991" s="80">
        <v>0</v>
      </c>
      <c r="O991" s="80"/>
      <c r="P991" s="81">
        <v>0</v>
      </c>
      <c r="Q991" s="82">
        <v>2.9999999999999997E-4</v>
      </c>
      <c r="R991" s="83">
        <v>0</v>
      </c>
      <c r="S991" s="80">
        <v>2953881</v>
      </c>
      <c r="T991" s="81">
        <v>-3637</v>
      </c>
      <c r="U991" s="81">
        <v>0</v>
      </c>
      <c r="V991" s="84">
        <v>3.1799999999999998E-4</v>
      </c>
      <c r="W991" s="85">
        <v>0</v>
      </c>
      <c r="X991" s="62"/>
      <c r="Y991" s="9"/>
      <c r="Z991" s="9"/>
    </row>
    <row r="992" spans="7:26" x14ac:dyDescent="0.3">
      <c r="G992" s="77"/>
      <c r="H992" s="62">
        <v>89</v>
      </c>
      <c r="I992" s="62" t="s">
        <v>117</v>
      </c>
      <c r="J992" s="78">
        <v>300</v>
      </c>
      <c r="K992" s="79">
        <v>0.6</v>
      </c>
      <c r="L992" s="80">
        <v>30560337</v>
      </c>
      <c r="M992" s="81">
        <v>-47726</v>
      </c>
      <c r="N992" s="80">
        <v>0</v>
      </c>
      <c r="O992" s="80"/>
      <c r="P992" s="81">
        <v>18364837.800000001</v>
      </c>
      <c r="Q992" s="82">
        <v>0</v>
      </c>
      <c r="R992" s="83">
        <v>0</v>
      </c>
      <c r="S992" s="80">
        <v>2953881</v>
      </c>
      <c r="T992" s="81">
        <v>-3637</v>
      </c>
      <c r="U992" s="81">
        <v>1774510.8</v>
      </c>
      <c r="V992" s="84">
        <v>0</v>
      </c>
      <c r="W992" s="85">
        <v>0</v>
      </c>
      <c r="X992" s="62"/>
      <c r="Y992" s="9"/>
      <c r="Z992" s="9"/>
    </row>
    <row r="993" spans="7:26" x14ac:dyDescent="0.3">
      <c r="G993" s="77"/>
      <c r="H993" s="62">
        <v>104</v>
      </c>
      <c r="I993" s="62" t="s">
        <v>88</v>
      </c>
      <c r="J993" s="78">
        <v>300</v>
      </c>
      <c r="K993" s="79">
        <v>0.6</v>
      </c>
      <c r="L993" s="80">
        <v>30560337</v>
      </c>
      <c r="M993" s="81">
        <v>-47726</v>
      </c>
      <c r="N993" s="80">
        <v>0</v>
      </c>
      <c r="O993" s="80"/>
      <c r="P993" s="81">
        <v>18364837.800000001</v>
      </c>
      <c r="Q993" s="82">
        <v>0</v>
      </c>
      <c r="R993" s="83">
        <v>0</v>
      </c>
      <c r="S993" s="80">
        <v>2953881</v>
      </c>
      <c r="T993" s="81">
        <v>-3637</v>
      </c>
      <c r="U993" s="81">
        <v>1774510.8</v>
      </c>
      <c r="V993" s="84">
        <v>0</v>
      </c>
      <c r="W993" s="85">
        <v>0</v>
      </c>
      <c r="X993" s="62"/>
      <c r="Y993" s="9"/>
      <c r="Z993" s="9"/>
    </row>
    <row r="994" spans="7:26" x14ac:dyDescent="0.3">
      <c r="G994" s="77"/>
      <c r="H994" s="62">
        <v>117</v>
      </c>
      <c r="I994" s="62" t="s">
        <v>21</v>
      </c>
      <c r="J994" s="78">
        <v>300</v>
      </c>
      <c r="K994" s="79">
        <v>0.6</v>
      </c>
      <c r="L994" s="80">
        <v>30560337</v>
      </c>
      <c r="M994" s="81">
        <v>-47726</v>
      </c>
      <c r="N994" s="80">
        <v>0</v>
      </c>
      <c r="O994" s="80"/>
      <c r="P994" s="81">
        <v>18364837.800000001</v>
      </c>
      <c r="Q994" s="82">
        <v>2.5700000000000001E-4</v>
      </c>
      <c r="R994" s="83">
        <v>4719.7633146000007</v>
      </c>
      <c r="S994" s="80">
        <v>2953881</v>
      </c>
      <c r="T994" s="81">
        <v>-3637</v>
      </c>
      <c r="U994" s="81">
        <v>1774510.8</v>
      </c>
      <c r="V994" s="84">
        <v>2.7300000000000002E-4</v>
      </c>
      <c r="W994" s="85">
        <v>484.44144840000007</v>
      </c>
      <c r="X994" s="62"/>
      <c r="Y994" s="9"/>
      <c r="Z994" s="9"/>
    </row>
    <row r="995" spans="7:26" x14ac:dyDescent="0.3">
      <c r="G995" s="77"/>
      <c r="H995" s="62"/>
      <c r="I995" s="62"/>
      <c r="J995" s="78"/>
      <c r="K995" s="79"/>
      <c r="L995" s="81"/>
      <c r="M995" s="81"/>
      <c r="N995" s="81"/>
      <c r="O995" s="81"/>
      <c r="P995" s="81"/>
      <c r="Q995" s="84"/>
      <c r="R995" s="83"/>
      <c r="S995" s="81"/>
      <c r="T995" s="81"/>
      <c r="U995" s="81"/>
      <c r="V995" s="84"/>
      <c r="W995" s="85"/>
      <c r="X995" s="62"/>
      <c r="Y995" s="9"/>
      <c r="Z995" s="9"/>
    </row>
    <row r="996" spans="7:26" ht="15.6" x14ac:dyDescent="0.3">
      <c r="G996" s="90">
        <v>89</v>
      </c>
      <c r="H996" s="91" t="s">
        <v>117</v>
      </c>
      <c r="I996" s="62"/>
      <c r="J996" s="78"/>
      <c r="K996" s="79"/>
      <c r="L996" s="81"/>
      <c r="M996" s="81"/>
      <c r="N996" s="81"/>
      <c r="O996" s="81"/>
      <c r="P996" s="81"/>
      <c r="Q996" s="84"/>
      <c r="R996" s="83"/>
      <c r="S996" s="81"/>
      <c r="T996" s="81"/>
      <c r="U996" s="81"/>
      <c r="V996" s="84"/>
      <c r="W996" s="85"/>
      <c r="X996" s="62"/>
      <c r="Y996" s="9"/>
      <c r="Z996" s="9"/>
    </row>
    <row r="997" spans="7:26" x14ac:dyDescent="0.3">
      <c r="G997" s="77"/>
      <c r="H997" s="62">
        <v>1</v>
      </c>
      <c r="I997" s="62" t="s">
        <v>11</v>
      </c>
      <c r="J997" s="78">
        <v>301</v>
      </c>
      <c r="K997" s="79">
        <v>0.6</v>
      </c>
      <c r="L997" s="80">
        <v>0</v>
      </c>
      <c r="M997" s="81"/>
      <c r="N997" s="80">
        <v>5861</v>
      </c>
      <c r="O997" s="81">
        <v>-9664</v>
      </c>
      <c r="P997" s="81">
        <v>9315</v>
      </c>
      <c r="Q997" s="82">
        <v>2.2769999999999999E-3</v>
      </c>
      <c r="R997" s="83">
        <v>21.210255</v>
      </c>
      <c r="S997" s="80">
        <v>0</v>
      </c>
      <c r="T997" s="81">
        <v>-2667</v>
      </c>
      <c r="U997" s="81">
        <v>1600.2</v>
      </c>
      <c r="V997" s="84">
        <v>1.91E-3</v>
      </c>
      <c r="W997" s="85">
        <v>3.0563820000000002</v>
      </c>
      <c r="X997" s="62"/>
      <c r="Y997" s="9"/>
      <c r="Z997" s="9"/>
    </row>
    <row r="998" spans="7:26" x14ac:dyDescent="0.3">
      <c r="G998" s="77"/>
      <c r="H998" s="62">
        <v>2</v>
      </c>
      <c r="I998" s="62" t="s">
        <v>27</v>
      </c>
      <c r="J998" s="78">
        <v>301</v>
      </c>
      <c r="K998" s="79">
        <v>0.6</v>
      </c>
      <c r="L998" s="80">
        <v>0</v>
      </c>
      <c r="M998" s="81"/>
      <c r="N998" s="80">
        <v>5861</v>
      </c>
      <c r="O998" s="81">
        <v>-9664</v>
      </c>
      <c r="P998" s="81">
        <v>9315</v>
      </c>
      <c r="Q998" s="82">
        <v>2.6200000000000003E-4</v>
      </c>
      <c r="R998" s="83">
        <v>2.4405300000000003</v>
      </c>
      <c r="S998" s="80">
        <v>0</v>
      </c>
      <c r="T998" s="81">
        <v>-2667</v>
      </c>
      <c r="U998" s="81">
        <v>1600.2</v>
      </c>
      <c r="V998" s="84">
        <v>2.6899999999999998E-4</v>
      </c>
      <c r="W998" s="85">
        <v>0.4304538</v>
      </c>
      <c r="X998" s="62"/>
      <c r="Y998" s="9"/>
      <c r="Z998" s="9"/>
    </row>
    <row r="999" spans="7:26" x14ac:dyDescent="0.3">
      <c r="G999" s="77"/>
      <c r="H999" s="62">
        <v>3</v>
      </c>
      <c r="I999" s="62" t="s">
        <v>20</v>
      </c>
      <c r="J999" s="78">
        <v>301</v>
      </c>
      <c r="K999" s="79">
        <v>0.6</v>
      </c>
      <c r="L999" s="80">
        <v>0</v>
      </c>
      <c r="M999" s="81"/>
      <c r="N999" s="80">
        <v>5861</v>
      </c>
      <c r="O999" s="81">
        <v>-9664</v>
      </c>
      <c r="P999" s="81">
        <v>9315</v>
      </c>
      <c r="Q999" s="82">
        <v>5.7799999999999995E-4</v>
      </c>
      <c r="R999" s="83">
        <v>5.3840699999999995</v>
      </c>
      <c r="S999" s="80">
        <v>0</v>
      </c>
      <c r="T999" s="81">
        <v>-2667</v>
      </c>
      <c r="U999" s="81">
        <v>1600.2</v>
      </c>
      <c r="V999" s="84">
        <v>5.9699999999999998E-4</v>
      </c>
      <c r="W999" s="85">
        <v>0.95531940000000004</v>
      </c>
      <c r="X999" s="62"/>
      <c r="Y999" s="9"/>
      <c r="Z999" s="9"/>
    </row>
    <row r="1000" spans="7:26" x14ac:dyDescent="0.3">
      <c r="G1000" s="77"/>
      <c r="H1000" s="62">
        <v>5</v>
      </c>
      <c r="I1000" s="62" t="s">
        <v>17</v>
      </c>
      <c r="J1000" s="78">
        <v>301</v>
      </c>
      <c r="K1000" s="79">
        <v>0.6</v>
      </c>
      <c r="L1000" s="80">
        <v>0</v>
      </c>
      <c r="M1000" s="81"/>
      <c r="N1000" s="80">
        <v>5861</v>
      </c>
      <c r="O1000" s="81">
        <v>-9664</v>
      </c>
      <c r="P1000" s="81">
        <v>9315</v>
      </c>
      <c r="Q1000" s="82">
        <v>6.2979999999999998E-3</v>
      </c>
      <c r="R1000" s="83">
        <v>58.665869999999998</v>
      </c>
      <c r="S1000" s="80">
        <v>0</v>
      </c>
      <c r="T1000" s="81">
        <v>-2667</v>
      </c>
      <c r="U1000" s="81">
        <v>1600.2</v>
      </c>
      <c r="V1000" s="84">
        <v>6.6930000000000002E-3</v>
      </c>
      <c r="W1000" s="85">
        <v>10.710138600000001</v>
      </c>
      <c r="X1000" s="62"/>
      <c r="Y1000" s="9"/>
      <c r="Z1000" s="9"/>
    </row>
    <row r="1001" spans="7:26" x14ac:dyDescent="0.3">
      <c r="G1001" s="77"/>
      <c r="H1001" s="62">
        <v>137</v>
      </c>
      <c r="I1001" s="62" t="s">
        <v>160</v>
      </c>
      <c r="J1001" s="78">
        <v>301</v>
      </c>
      <c r="K1001" s="79">
        <v>0.6</v>
      </c>
      <c r="L1001" s="80">
        <v>0</v>
      </c>
      <c r="M1001" s="81"/>
      <c r="N1001" s="80">
        <v>5861</v>
      </c>
      <c r="O1001" s="81">
        <v>-9664</v>
      </c>
      <c r="P1001" s="81">
        <v>9315</v>
      </c>
      <c r="Q1001" s="82">
        <v>7.4999999999999993E-5</v>
      </c>
      <c r="R1001" s="83">
        <v>0.69862499999999994</v>
      </c>
      <c r="S1001" s="80">
        <v>0</v>
      </c>
      <c r="T1001" s="81">
        <v>-2667</v>
      </c>
      <c r="U1001" s="81">
        <v>1600.2</v>
      </c>
      <c r="V1001" s="84">
        <v>0</v>
      </c>
      <c r="W1001" s="85">
        <v>0</v>
      </c>
      <c r="X1001" s="62"/>
      <c r="Y1001" s="9"/>
      <c r="Z1001" s="9"/>
    </row>
    <row r="1002" spans="7:26" x14ac:dyDescent="0.3">
      <c r="G1002" s="77"/>
      <c r="H1002" s="62">
        <v>6</v>
      </c>
      <c r="I1002" s="62" t="s">
        <v>76</v>
      </c>
      <c r="J1002" s="78">
        <v>301</v>
      </c>
      <c r="K1002" s="79">
        <v>0.6</v>
      </c>
      <c r="L1002" s="80">
        <v>0</v>
      </c>
      <c r="M1002" s="81"/>
      <c r="N1002" s="80">
        <v>5861</v>
      </c>
      <c r="O1002" s="81">
        <v>-9664</v>
      </c>
      <c r="P1002" s="81">
        <v>9315</v>
      </c>
      <c r="Q1002" s="82">
        <v>0</v>
      </c>
      <c r="R1002" s="83">
        <v>0</v>
      </c>
      <c r="S1002" s="80">
        <v>0</v>
      </c>
      <c r="T1002" s="81">
        <v>-2667</v>
      </c>
      <c r="U1002" s="81">
        <v>1600.2</v>
      </c>
      <c r="V1002" s="84">
        <v>0</v>
      </c>
      <c r="W1002" s="85">
        <v>0</v>
      </c>
      <c r="X1002" s="62"/>
      <c r="Y1002" s="9"/>
      <c r="Z1002" s="9"/>
    </row>
    <row r="1003" spans="7:26" x14ac:dyDescent="0.3">
      <c r="G1003" s="77"/>
      <c r="H1003" s="62">
        <v>7</v>
      </c>
      <c r="I1003" s="62" t="s">
        <v>9</v>
      </c>
      <c r="J1003" s="78">
        <v>301</v>
      </c>
      <c r="K1003" s="79">
        <v>0.6</v>
      </c>
      <c r="L1003" s="80">
        <v>0</v>
      </c>
      <c r="M1003" s="81"/>
      <c r="N1003" s="80">
        <v>5861</v>
      </c>
      <c r="O1003" s="81">
        <v>-9664</v>
      </c>
      <c r="P1003" s="81">
        <v>9315</v>
      </c>
      <c r="Q1003" s="82">
        <v>1.1900000000000001E-4</v>
      </c>
      <c r="R1003" s="83">
        <v>1.1084850000000002</v>
      </c>
      <c r="S1003" s="80">
        <v>0</v>
      </c>
      <c r="T1003" s="81">
        <v>-2667</v>
      </c>
      <c r="U1003" s="81">
        <v>1600.2</v>
      </c>
      <c r="V1003" s="84">
        <v>1.27E-4</v>
      </c>
      <c r="W1003" s="85">
        <v>0.2032254</v>
      </c>
      <c r="X1003" s="62"/>
      <c r="Y1003" s="9"/>
      <c r="Z1003" s="9"/>
    </row>
    <row r="1004" spans="7:26" x14ac:dyDescent="0.3">
      <c r="G1004" s="77"/>
      <c r="H1004" s="62">
        <v>8</v>
      </c>
      <c r="I1004" s="62" t="s">
        <v>23</v>
      </c>
      <c r="J1004" s="78">
        <v>301</v>
      </c>
      <c r="K1004" s="79">
        <v>0.6</v>
      </c>
      <c r="L1004" s="80">
        <v>0</v>
      </c>
      <c r="M1004" s="81"/>
      <c r="N1004" s="80">
        <v>5861</v>
      </c>
      <c r="O1004" s="81">
        <v>-9664</v>
      </c>
      <c r="P1004" s="81">
        <v>9315</v>
      </c>
      <c r="Q1004" s="82">
        <v>1.74E-4</v>
      </c>
      <c r="R1004" s="83">
        <v>1.6208100000000001</v>
      </c>
      <c r="S1004" s="80">
        <v>0</v>
      </c>
      <c r="T1004" s="81">
        <v>-2667</v>
      </c>
      <c r="U1004" s="81">
        <v>1600.2</v>
      </c>
      <c r="V1004" s="84">
        <v>1.8699999999999999E-4</v>
      </c>
      <c r="W1004" s="85">
        <v>0.29923739999999999</v>
      </c>
      <c r="X1004" s="62"/>
      <c r="Y1004" s="9"/>
      <c r="Z1004" s="9"/>
    </row>
    <row r="1005" spans="7:26" x14ac:dyDescent="0.3">
      <c r="G1005" s="77"/>
      <c r="H1005" s="62">
        <v>10</v>
      </c>
      <c r="I1005" s="62" t="s">
        <v>118</v>
      </c>
      <c r="J1005" s="78">
        <v>301</v>
      </c>
      <c r="K1005" s="79">
        <v>0.6</v>
      </c>
      <c r="L1005" s="80">
        <v>0</v>
      </c>
      <c r="M1005" s="81"/>
      <c r="N1005" s="80">
        <v>5861</v>
      </c>
      <c r="O1005" s="81">
        <v>-9664</v>
      </c>
      <c r="P1005" s="81">
        <v>9315</v>
      </c>
      <c r="Q1005" s="82">
        <v>0</v>
      </c>
      <c r="R1005" s="83">
        <v>0</v>
      </c>
      <c r="S1005" s="80">
        <v>0</v>
      </c>
      <c r="T1005" s="81">
        <v>-2667</v>
      </c>
      <c r="U1005" s="81">
        <v>1600.2</v>
      </c>
      <c r="V1005" s="84">
        <v>0</v>
      </c>
      <c r="W1005" s="85">
        <v>0</v>
      </c>
      <c r="X1005" s="62"/>
      <c r="Y1005" s="9"/>
      <c r="Z1005" s="9"/>
    </row>
    <row r="1006" spans="7:26" x14ac:dyDescent="0.3">
      <c r="G1006" s="77"/>
      <c r="H1006" s="62">
        <v>17</v>
      </c>
      <c r="I1006" s="62" t="s">
        <v>16</v>
      </c>
      <c r="J1006" s="78">
        <v>301</v>
      </c>
      <c r="K1006" s="79">
        <v>0.6</v>
      </c>
      <c r="L1006" s="80">
        <v>0</v>
      </c>
      <c r="M1006" s="81"/>
      <c r="N1006" s="80">
        <v>5861</v>
      </c>
      <c r="O1006" s="81">
        <v>-9664</v>
      </c>
      <c r="P1006" s="81">
        <v>9315</v>
      </c>
      <c r="Q1006" s="82">
        <v>7.0899999999999999E-4</v>
      </c>
      <c r="R1006" s="83">
        <v>6.6043349999999998</v>
      </c>
      <c r="S1006" s="80">
        <v>0</v>
      </c>
      <c r="T1006" s="81">
        <v>-2667</v>
      </c>
      <c r="U1006" s="81">
        <v>1600.2</v>
      </c>
      <c r="V1006" s="84">
        <v>7.5799999999999999E-4</v>
      </c>
      <c r="W1006" s="85">
        <v>1.2129516</v>
      </c>
      <c r="X1006" s="62"/>
      <c r="Y1006" s="9"/>
      <c r="Z1006" s="9"/>
    </row>
    <row r="1007" spans="7:26" x14ac:dyDescent="0.3">
      <c r="G1007" s="77"/>
      <c r="H1007" s="62">
        <v>32</v>
      </c>
      <c r="I1007" s="62" t="s">
        <v>5</v>
      </c>
      <c r="J1007" s="78">
        <v>301</v>
      </c>
      <c r="K1007" s="79">
        <v>0.6</v>
      </c>
      <c r="L1007" s="80">
        <v>0</v>
      </c>
      <c r="M1007" s="81"/>
      <c r="N1007" s="80">
        <v>5861</v>
      </c>
      <c r="O1007" s="81">
        <v>-9664</v>
      </c>
      <c r="P1007" s="81">
        <v>9315</v>
      </c>
      <c r="Q1007" s="82">
        <v>1.078E-3</v>
      </c>
      <c r="R1007" s="83">
        <v>10.04157</v>
      </c>
      <c r="S1007" s="80">
        <v>0</v>
      </c>
      <c r="T1007" s="81">
        <v>-2667</v>
      </c>
      <c r="U1007" s="81">
        <v>1600.2</v>
      </c>
      <c r="V1007" s="84">
        <v>1.1440000000000001E-3</v>
      </c>
      <c r="W1007" s="85">
        <v>1.8306288000000002</v>
      </c>
      <c r="X1007" s="62"/>
      <c r="Y1007" s="9"/>
      <c r="Z1007" s="9"/>
    </row>
    <row r="1008" spans="7:26" x14ac:dyDescent="0.3">
      <c r="G1008" s="77"/>
      <c r="H1008" s="62">
        <v>38</v>
      </c>
      <c r="I1008" s="62" t="s">
        <v>12</v>
      </c>
      <c r="J1008" s="78">
        <v>301</v>
      </c>
      <c r="K1008" s="79">
        <v>0.6</v>
      </c>
      <c r="L1008" s="80">
        <v>0</v>
      </c>
      <c r="M1008" s="81"/>
      <c r="N1008" s="80">
        <v>5861</v>
      </c>
      <c r="O1008" s="81">
        <v>-9664</v>
      </c>
      <c r="P1008" s="81">
        <v>9315</v>
      </c>
      <c r="Q1008" s="82">
        <v>9.5000000000000005E-5</v>
      </c>
      <c r="R1008" s="83">
        <v>0.88492500000000007</v>
      </c>
      <c r="S1008" s="80">
        <v>0</v>
      </c>
      <c r="T1008" s="81">
        <v>-2667</v>
      </c>
      <c r="U1008" s="81">
        <v>1600.2</v>
      </c>
      <c r="V1008" s="84">
        <v>7.8999999999999996E-5</v>
      </c>
      <c r="W1008" s="85">
        <v>0.12641579999999999</v>
      </c>
      <c r="X1008" s="62"/>
      <c r="Y1008" s="9"/>
      <c r="Z1008" s="9"/>
    </row>
    <row r="1009" spans="7:26" x14ac:dyDescent="0.3">
      <c r="G1009" s="77"/>
      <c r="H1009" s="62">
        <v>41</v>
      </c>
      <c r="I1009" s="62" t="s">
        <v>83</v>
      </c>
      <c r="J1009" s="78">
        <v>301</v>
      </c>
      <c r="K1009" s="79">
        <v>0.6</v>
      </c>
      <c r="L1009" s="80">
        <v>0</v>
      </c>
      <c r="M1009" s="81"/>
      <c r="N1009" s="80">
        <v>5861</v>
      </c>
      <c r="O1009" s="81">
        <v>-9664</v>
      </c>
      <c r="P1009" s="81">
        <v>9315</v>
      </c>
      <c r="Q1009" s="82">
        <v>0</v>
      </c>
      <c r="R1009" s="83">
        <v>0</v>
      </c>
      <c r="S1009" s="80">
        <v>0</v>
      </c>
      <c r="T1009" s="81">
        <v>-2667</v>
      </c>
      <c r="U1009" s="81">
        <v>1600.2</v>
      </c>
      <c r="V1009" s="84">
        <v>0</v>
      </c>
      <c r="W1009" s="85">
        <v>0</v>
      </c>
      <c r="X1009" s="62"/>
      <c r="Y1009" s="9"/>
      <c r="Z1009" s="9"/>
    </row>
    <row r="1010" spans="7:26" x14ac:dyDescent="0.3">
      <c r="G1010" s="77"/>
      <c r="H1010" s="62">
        <v>55</v>
      </c>
      <c r="I1010" s="62" t="s">
        <v>26</v>
      </c>
      <c r="J1010" s="78">
        <v>301</v>
      </c>
      <c r="K1010" s="79">
        <v>0.6</v>
      </c>
      <c r="L1010" s="80">
        <v>0</v>
      </c>
      <c r="M1010" s="81"/>
      <c r="N1010" s="80">
        <v>5861</v>
      </c>
      <c r="O1010" s="81">
        <v>-9664</v>
      </c>
      <c r="P1010" s="81">
        <v>9315</v>
      </c>
      <c r="Q1010" s="82">
        <v>1.4799999999999999E-4</v>
      </c>
      <c r="R1010" s="83">
        <v>1.37862</v>
      </c>
      <c r="S1010" s="80">
        <v>0</v>
      </c>
      <c r="T1010" s="81">
        <v>-2667</v>
      </c>
      <c r="U1010" s="81">
        <v>1600.2</v>
      </c>
      <c r="V1010" s="84">
        <v>1.5699999999999999E-4</v>
      </c>
      <c r="W1010" s="85">
        <v>0.25123139999999999</v>
      </c>
      <c r="X1010" s="62"/>
      <c r="Y1010" s="9"/>
      <c r="Z1010" s="9"/>
    </row>
    <row r="1011" spans="7:26" x14ac:dyDescent="0.3">
      <c r="G1011" s="77"/>
      <c r="H1011" s="62">
        <v>71</v>
      </c>
      <c r="I1011" s="62" t="s">
        <v>18</v>
      </c>
      <c r="J1011" s="78">
        <v>301</v>
      </c>
      <c r="K1011" s="79">
        <v>0</v>
      </c>
      <c r="L1011" s="80">
        <v>0</v>
      </c>
      <c r="M1011" s="81"/>
      <c r="N1011" s="80">
        <v>5861</v>
      </c>
      <c r="O1011" s="81">
        <v>-9664</v>
      </c>
      <c r="P1011" s="81">
        <v>0</v>
      </c>
      <c r="Q1011" s="82">
        <v>1.0000000000000001E-5</v>
      </c>
      <c r="R1011" s="83">
        <v>0</v>
      </c>
      <c r="S1011" s="80">
        <v>0</v>
      </c>
      <c r="T1011" s="81">
        <v>-2667</v>
      </c>
      <c r="U1011" s="81">
        <v>0</v>
      </c>
      <c r="V1011" s="84">
        <v>1.1E-5</v>
      </c>
      <c r="W1011" s="85">
        <v>0</v>
      </c>
      <c r="X1011" s="62"/>
      <c r="Y1011" s="9"/>
      <c r="Z1011" s="9"/>
    </row>
    <row r="1012" spans="7:26" x14ac:dyDescent="0.3">
      <c r="G1012" s="77"/>
      <c r="H1012" s="62">
        <v>72</v>
      </c>
      <c r="I1012" s="62" t="s">
        <v>28</v>
      </c>
      <c r="J1012" s="78">
        <v>301</v>
      </c>
      <c r="K1012" s="79">
        <v>0</v>
      </c>
      <c r="L1012" s="80">
        <v>0</v>
      </c>
      <c r="M1012" s="81"/>
      <c r="N1012" s="80">
        <v>5861</v>
      </c>
      <c r="O1012" s="81">
        <v>-9664</v>
      </c>
      <c r="P1012" s="81">
        <v>0</v>
      </c>
      <c r="Q1012" s="82">
        <v>2.9999999999999997E-4</v>
      </c>
      <c r="R1012" s="83">
        <v>0</v>
      </c>
      <c r="S1012" s="80">
        <v>0</v>
      </c>
      <c r="T1012" s="81">
        <v>-2667</v>
      </c>
      <c r="U1012" s="81">
        <v>0</v>
      </c>
      <c r="V1012" s="84">
        <v>3.1799999999999998E-4</v>
      </c>
      <c r="W1012" s="85">
        <v>0</v>
      </c>
      <c r="X1012" s="62"/>
      <c r="Y1012" s="9"/>
      <c r="Z1012" s="9"/>
    </row>
    <row r="1013" spans="7:26" x14ac:dyDescent="0.3">
      <c r="G1013" s="77"/>
      <c r="H1013" s="62">
        <v>89</v>
      </c>
      <c r="I1013" s="62" t="s">
        <v>117</v>
      </c>
      <c r="J1013" s="78">
        <v>301</v>
      </c>
      <c r="K1013" s="79">
        <v>0.6</v>
      </c>
      <c r="L1013" s="80">
        <v>0</v>
      </c>
      <c r="M1013" s="81"/>
      <c r="N1013" s="80">
        <v>5861</v>
      </c>
      <c r="O1013" s="81">
        <v>-9664</v>
      </c>
      <c r="P1013" s="81">
        <v>9315</v>
      </c>
      <c r="Q1013" s="82">
        <v>0</v>
      </c>
      <c r="R1013" s="83">
        <v>0</v>
      </c>
      <c r="S1013" s="80">
        <v>0</v>
      </c>
      <c r="T1013" s="81">
        <v>-2667</v>
      </c>
      <c r="U1013" s="81">
        <v>1600.2</v>
      </c>
      <c r="V1013" s="84">
        <v>0</v>
      </c>
      <c r="W1013" s="85">
        <v>0</v>
      </c>
      <c r="X1013" s="62"/>
      <c r="Y1013" s="9"/>
      <c r="Z1013" s="9"/>
    </row>
    <row r="1014" spans="7:26" x14ac:dyDescent="0.3">
      <c r="G1014" s="77"/>
      <c r="H1014" s="62">
        <v>104</v>
      </c>
      <c r="I1014" s="62" t="s">
        <v>88</v>
      </c>
      <c r="J1014" s="78">
        <v>301</v>
      </c>
      <c r="K1014" s="79">
        <v>0.6</v>
      </c>
      <c r="L1014" s="80">
        <v>0</v>
      </c>
      <c r="M1014" s="81"/>
      <c r="N1014" s="80">
        <v>5861</v>
      </c>
      <c r="O1014" s="81">
        <v>-9664</v>
      </c>
      <c r="P1014" s="81">
        <v>9315</v>
      </c>
      <c r="Q1014" s="82">
        <v>0</v>
      </c>
      <c r="R1014" s="83">
        <v>0</v>
      </c>
      <c r="S1014" s="80">
        <v>0</v>
      </c>
      <c r="T1014" s="81">
        <v>-2667</v>
      </c>
      <c r="U1014" s="81">
        <v>1600.2</v>
      </c>
      <c r="V1014" s="84">
        <v>0</v>
      </c>
      <c r="W1014" s="85">
        <v>0</v>
      </c>
      <c r="X1014" s="62"/>
      <c r="Y1014" s="9"/>
      <c r="Z1014" s="9"/>
    </row>
    <row r="1015" spans="7:26" x14ac:dyDescent="0.3">
      <c r="G1015" s="77"/>
      <c r="H1015" s="62">
        <v>112</v>
      </c>
      <c r="I1015" s="62" t="s">
        <v>119</v>
      </c>
      <c r="J1015" s="78">
        <v>301</v>
      </c>
      <c r="K1015" s="79">
        <v>0.6</v>
      </c>
      <c r="L1015" s="80">
        <v>0</v>
      </c>
      <c r="M1015" s="81"/>
      <c r="N1015" s="80">
        <v>5861</v>
      </c>
      <c r="O1015" s="81">
        <v>-9664</v>
      </c>
      <c r="P1015" s="81">
        <v>9315</v>
      </c>
      <c r="Q1015" s="82">
        <v>0</v>
      </c>
      <c r="R1015" s="83">
        <v>0</v>
      </c>
      <c r="S1015" s="80">
        <v>0</v>
      </c>
      <c r="T1015" s="81">
        <v>-2667</v>
      </c>
      <c r="U1015" s="81">
        <v>1600.2</v>
      </c>
      <c r="V1015" s="84">
        <v>0</v>
      </c>
      <c r="W1015" s="85">
        <v>0</v>
      </c>
      <c r="X1015" s="62"/>
      <c r="Y1015" s="9"/>
      <c r="Z1015" s="9"/>
    </row>
    <row r="1016" spans="7:26" x14ac:dyDescent="0.3">
      <c r="G1016" s="77"/>
      <c r="H1016" s="62">
        <v>117</v>
      </c>
      <c r="I1016" s="62" t="s">
        <v>21</v>
      </c>
      <c r="J1016" s="78">
        <v>301</v>
      </c>
      <c r="K1016" s="79">
        <v>0.6</v>
      </c>
      <c r="L1016" s="80">
        <v>0</v>
      </c>
      <c r="M1016" s="81"/>
      <c r="N1016" s="80">
        <v>5861</v>
      </c>
      <c r="O1016" s="81">
        <v>-9664</v>
      </c>
      <c r="P1016" s="81">
        <v>9315</v>
      </c>
      <c r="Q1016" s="82">
        <v>2.5700000000000001E-4</v>
      </c>
      <c r="R1016" s="83">
        <v>2.3939550000000001</v>
      </c>
      <c r="S1016" s="80">
        <v>0</v>
      </c>
      <c r="T1016" s="81">
        <v>-2667</v>
      </c>
      <c r="U1016" s="81">
        <v>1600.2</v>
      </c>
      <c r="V1016" s="84">
        <v>2.7300000000000002E-4</v>
      </c>
      <c r="W1016" s="85">
        <v>0.43685460000000004</v>
      </c>
      <c r="X1016" s="62"/>
      <c r="Y1016" s="9"/>
      <c r="Z1016" s="9"/>
    </row>
    <row r="1017" spans="7:26" x14ac:dyDescent="0.3">
      <c r="G1017" s="77"/>
      <c r="H1017" s="62"/>
      <c r="I1017" s="62"/>
      <c r="J1017" s="78"/>
      <c r="K1017" s="79"/>
      <c r="L1017" s="81"/>
      <c r="M1017" s="81"/>
      <c r="N1017" s="81"/>
      <c r="O1017" s="81"/>
      <c r="P1017" s="81"/>
      <c r="Q1017" s="84"/>
      <c r="R1017" s="83"/>
      <c r="S1017" s="81"/>
      <c r="T1017" s="81"/>
      <c r="U1017" s="81"/>
      <c r="V1017" s="84"/>
      <c r="W1017" s="85"/>
      <c r="X1017" s="62"/>
      <c r="Y1017" s="9"/>
      <c r="Z1017" s="9"/>
    </row>
    <row r="1018" spans="7:26" ht="15.6" x14ac:dyDescent="0.3">
      <c r="G1018" s="90">
        <v>89</v>
      </c>
      <c r="H1018" s="91" t="s">
        <v>117</v>
      </c>
      <c r="I1018" s="62"/>
      <c r="J1018" s="78"/>
      <c r="K1018" s="79"/>
      <c r="L1018" s="81"/>
      <c r="M1018" s="81"/>
      <c r="N1018" s="81"/>
      <c r="O1018" s="81"/>
      <c r="P1018" s="81"/>
      <c r="Q1018" s="84"/>
      <c r="R1018" s="83"/>
      <c r="S1018" s="81"/>
      <c r="T1018" s="81"/>
      <c r="U1018" s="81"/>
      <c r="V1018" s="84"/>
      <c r="W1018" s="85"/>
      <c r="X1018" s="62"/>
      <c r="Y1018" s="9"/>
      <c r="Z1018" s="9"/>
    </row>
    <row r="1019" spans="7:26" x14ac:dyDescent="0.3">
      <c r="G1019" s="77"/>
      <c r="H1019" s="62">
        <v>1</v>
      </c>
      <c r="I1019" s="62" t="s">
        <v>11</v>
      </c>
      <c r="J1019" s="78">
        <v>843</v>
      </c>
      <c r="K1019" s="79">
        <v>0.6</v>
      </c>
      <c r="L1019" s="80">
        <v>0</v>
      </c>
      <c r="M1019" s="81">
        <v>0</v>
      </c>
      <c r="N1019" s="80">
        <v>0</v>
      </c>
      <c r="O1019" s="80"/>
      <c r="P1019" s="81">
        <v>0</v>
      </c>
      <c r="Q1019" s="82">
        <v>2.2769999999999999E-3</v>
      </c>
      <c r="R1019" s="83">
        <v>0</v>
      </c>
      <c r="S1019" s="80">
        <v>0</v>
      </c>
      <c r="T1019" s="81">
        <v>0</v>
      </c>
      <c r="U1019" s="81">
        <v>0</v>
      </c>
      <c r="V1019" s="84">
        <v>1.91E-3</v>
      </c>
      <c r="W1019" s="85">
        <v>0</v>
      </c>
      <c r="X1019" s="62"/>
      <c r="Y1019" s="9"/>
      <c r="Z1019" s="9"/>
    </row>
    <row r="1020" spans="7:26" x14ac:dyDescent="0.3">
      <c r="G1020" s="77"/>
      <c r="H1020" s="62">
        <v>2</v>
      </c>
      <c r="I1020" s="62" t="s">
        <v>27</v>
      </c>
      <c r="J1020" s="78">
        <v>843</v>
      </c>
      <c r="K1020" s="79">
        <v>0.6</v>
      </c>
      <c r="L1020" s="80">
        <v>0</v>
      </c>
      <c r="M1020" s="81">
        <v>0</v>
      </c>
      <c r="N1020" s="80">
        <v>0</v>
      </c>
      <c r="O1020" s="80"/>
      <c r="P1020" s="81">
        <v>0</v>
      </c>
      <c r="Q1020" s="82">
        <v>2.6200000000000003E-4</v>
      </c>
      <c r="R1020" s="83">
        <v>0</v>
      </c>
      <c r="S1020" s="80">
        <v>0</v>
      </c>
      <c r="T1020" s="81">
        <v>0</v>
      </c>
      <c r="U1020" s="81">
        <v>0</v>
      </c>
      <c r="V1020" s="84">
        <v>2.6899999999999998E-4</v>
      </c>
      <c r="W1020" s="85">
        <v>0</v>
      </c>
      <c r="X1020" s="62"/>
      <c r="Y1020" s="9"/>
      <c r="Z1020" s="9"/>
    </row>
    <row r="1021" spans="7:26" x14ac:dyDescent="0.3">
      <c r="G1021" s="77"/>
      <c r="H1021" s="62">
        <v>3</v>
      </c>
      <c r="I1021" s="62" t="s">
        <v>20</v>
      </c>
      <c r="J1021" s="78">
        <v>843</v>
      </c>
      <c r="K1021" s="79">
        <v>0.6</v>
      </c>
      <c r="L1021" s="80">
        <v>0</v>
      </c>
      <c r="M1021" s="81">
        <v>0</v>
      </c>
      <c r="N1021" s="80">
        <v>0</v>
      </c>
      <c r="O1021" s="80"/>
      <c r="P1021" s="81">
        <v>0</v>
      </c>
      <c r="Q1021" s="82">
        <v>5.7799999999999995E-4</v>
      </c>
      <c r="R1021" s="83">
        <v>0</v>
      </c>
      <c r="S1021" s="80">
        <v>0</v>
      </c>
      <c r="T1021" s="81">
        <v>0</v>
      </c>
      <c r="U1021" s="81">
        <v>0</v>
      </c>
      <c r="V1021" s="84">
        <v>5.9699999999999998E-4</v>
      </c>
      <c r="W1021" s="85">
        <v>0</v>
      </c>
      <c r="X1021" s="62"/>
      <c r="Y1021" s="9"/>
      <c r="Z1021" s="9"/>
    </row>
    <row r="1022" spans="7:26" x14ac:dyDescent="0.3">
      <c r="G1022" s="77"/>
      <c r="H1022" s="62">
        <v>5</v>
      </c>
      <c r="I1022" s="62" t="s">
        <v>17</v>
      </c>
      <c r="J1022" s="78">
        <v>843</v>
      </c>
      <c r="K1022" s="79">
        <v>0.6</v>
      </c>
      <c r="L1022" s="80">
        <v>0</v>
      </c>
      <c r="M1022" s="81">
        <v>0</v>
      </c>
      <c r="N1022" s="80">
        <v>0</v>
      </c>
      <c r="O1022" s="80"/>
      <c r="P1022" s="81">
        <v>0</v>
      </c>
      <c r="Q1022" s="82">
        <v>6.2979999999999998E-3</v>
      </c>
      <c r="R1022" s="83">
        <v>0</v>
      </c>
      <c r="S1022" s="80">
        <v>0</v>
      </c>
      <c r="T1022" s="81">
        <v>0</v>
      </c>
      <c r="U1022" s="81">
        <v>0</v>
      </c>
      <c r="V1022" s="84">
        <v>6.6930000000000002E-3</v>
      </c>
      <c r="W1022" s="85">
        <v>0</v>
      </c>
      <c r="X1022" s="62"/>
      <c r="Y1022" s="9"/>
      <c r="Z1022" s="9"/>
    </row>
    <row r="1023" spans="7:26" x14ac:dyDescent="0.3">
      <c r="G1023" s="77"/>
      <c r="H1023" s="62">
        <v>137</v>
      </c>
      <c r="I1023" s="62" t="s">
        <v>160</v>
      </c>
      <c r="J1023" s="78">
        <v>843</v>
      </c>
      <c r="K1023" s="79">
        <v>0.6</v>
      </c>
      <c r="L1023" s="80">
        <v>0</v>
      </c>
      <c r="M1023" s="81">
        <v>0</v>
      </c>
      <c r="N1023" s="80">
        <v>0</v>
      </c>
      <c r="O1023" s="80"/>
      <c r="P1023" s="81">
        <v>0</v>
      </c>
      <c r="Q1023" s="82">
        <v>7.4999999999999993E-5</v>
      </c>
      <c r="R1023" s="83">
        <v>0</v>
      </c>
      <c r="S1023" s="80">
        <v>0</v>
      </c>
      <c r="T1023" s="81">
        <v>0</v>
      </c>
      <c r="U1023" s="81">
        <v>0</v>
      </c>
      <c r="V1023" s="84">
        <v>0</v>
      </c>
      <c r="W1023" s="85">
        <v>0</v>
      </c>
      <c r="X1023" s="62"/>
      <c r="Y1023" s="9"/>
      <c r="Z1023" s="9"/>
    </row>
    <row r="1024" spans="7:26" x14ac:dyDescent="0.3">
      <c r="G1024" s="77"/>
      <c r="H1024" s="62">
        <v>6</v>
      </c>
      <c r="I1024" s="62" t="s">
        <v>76</v>
      </c>
      <c r="J1024" s="78">
        <v>843</v>
      </c>
      <c r="K1024" s="79">
        <v>0.6</v>
      </c>
      <c r="L1024" s="80">
        <v>0</v>
      </c>
      <c r="M1024" s="81">
        <v>0</v>
      </c>
      <c r="N1024" s="80">
        <v>0</v>
      </c>
      <c r="O1024" s="80"/>
      <c r="P1024" s="81">
        <v>0</v>
      </c>
      <c r="Q1024" s="82">
        <v>0</v>
      </c>
      <c r="R1024" s="83">
        <v>0</v>
      </c>
      <c r="S1024" s="80">
        <v>0</v>
      </c>
      <c r="T1024" s="81">
        <v>0</v>
      </c>
      <c r="U1024" s="81">
        <v>0</v>
      </c>
      <c r="V1024" s="84">
        <v>0</v>
      </c>
      <c r="W1024" s="85">
        <v>0</v>
      </c>
      <c r="X1024" s="62"/>
      <c r="Y1024" s="9"/>
      <c r="Z1024" s="9"/>
    </row>
    <row r="1025" spans="7:26" x14ac:dyDescent="0.3">
      <c r="G1025" s="77"/>
      <c r="H1025" s="62">
        <v>7</v>
      </c>
      <c r="I1025" s="62" t="s">
        <v>9</v>
      </c>
      <c r="J1025" s="78">
        <v>843</v>
      </c>
      <c r="K1025" s="79">
        <v>0.6</v>
      </c>
      <c r="L1025" s="80">
        <v>0</v>
      </c>
      <c r="M1025" s="81">
        <v>0</v>
      </c>
      <c r="N1025" s="80">
        <v>0</v>
      </c>
      <c r="O1025" s="80"/>
      <c r="P1025" s="81">
        <v>0</v>
      </c>
      <c r="Q1025" s="82">
        <v>1.1900000000000001E-4</v>
      </c>
      <c r="R1025" s="83">
        <v>0</v>
      </c>
      <c r="S1025" s="80">
        <v>0</v>
      </c>
      <c r="T1025" s="81">
        <v>0</v>
      </c>
      <c r="U1025" s="81">
        <v>0</v>
      </c>
      <c r="V1025" s="84">
        <v>1.27E-4</v>
      </c>
      <c r="W1025" s="85">
        <v>0</v>
      </c>
      <c r="X1025" s="62"/>
      <c r="Y1025" s="9"/>
      <c r="Z1025" s="9"/>
    </row>
    <row r="1026" spans="7:26" x14ac:dyDescent="0.3">
      <c r="G1026" s="77"/>
      <c r="H1026" s="62">
        <v>8</v>
      </c>
      <c r="I1026" s="62" t="s">
        <v>23</v>
      </c>
      <c r="J1026" s="78">
        <v>843</v>
      </c>
      <c r="K1026" s="79">
        <v>0.6</v>
      </c>
      <c r="L1026" s="80">
        <v>0</v>
      </c>
      <c r="M1026" s="81">
        <v>0</v>
      </c>
      <c r="N1026" s="80">
        <v>0</v>
      </c>
      <c r="O1026" s="80"/>
      <c r="P1026" s="81">
        <v>0</v>
      </c>
      <c r="Q1026" s="82">
        <v>1.74E-4</v>
      </c>
      <c r="R1026" s="83">
        <v>0</v>
      </c>
      <c r="S1026" s="80">
        <v>0</v>
      </c>
      <c r="T1026" s="81">
        <v>0</v>
      </c>
      <c r="U1026" s="81">
        <v>0</v>
      </c>
      <c r="V1026" s="84">
        <v>1.8699999999999999E-4</v>
      </c>
      <c r="W1026" s="85">
        <v>0</v>
      </c>
      <c r="X1026" s="62"/>
      <c r="Y1026" s="9"/>
      <c r="Z1026" s="9"/>
    </row>
    <row r="1027" spans="7:26" x14ac:dyDescent="0.3">
      <c r="G1027" s="77"/>
      <c r="H1027" s="62">
        <v>10</v>
      </c>
      <c r="I1027" s="62" t="s">
        <v>118</v>
      </c>
      <c r="J1027" s="78">
        <v>843</v>
      </c>
      <c r="K1027" s="79">
        <v>0.6</v>
      </c>
      <c r="L1027" s="80">
        <v>0</v>
      </c>
      <c r="M1027" s="81">
        <v>0</v>
      </c>
      <c r="N1027" s="80">
        <v>0</v>
      </c>
      <c r="O1027" s="80"/>
      <c r="P1027" s="81">
        <v>0</v>
      </c>
      <c r="Q1027" s="82">
        <v>0</v>
      </c>
      <c r="R1027" s="83">
        <v>0</v>
      </c>
      <c r="S1027" s="80">
        <v>0</v>
      </c>
      <c r="T1027" s="81">
        <v>0</v>
      </c>
      <c r="U1027" s="81">
        <v>0</v>
      </c>
      <c r="V1027" s="84">
        <v>0</v>
      </c>
      <c r="W1027" s="85">
        <v>0</v>
      </c>
      <c r="X1027" s="62"/>
      <c r="Y1027" s="9"/>
      <c r="Z1027" s="9"/>
    </row>
    <row r="1028" spans="7:26" x14ac:dyDescent="0.3">
      <c r="G1028" s="77"/>
      <c r="H1028" s="62">
        <v>32</v>
      </c>
      <c r="I1028" s="62" t="s">
        <v>5</v>
      </c>
      <c r="J1028" s="78">
        <v>843</v>
      </c>
      <c r="K1028" s="79">
        <v>0.6</v>
      </c>
      <c r="L1028" s="80">
        <v>0</v>
      </c>
      <c r="M1028" s="81">
        <v>0</v>
      </c>
      <c r="N1028" s="80">
        <v>0</v>
      </c>
      <c r="O1028" s="80"/>
      <c r="P1028" s="81">
        <v>0</v>
      </c>
      <c r="Q1028" s="82">
        <v>1.078E-3</v>
      </c>
      <c r="R1028" s="83">
        <v>0</v>
      </c>
      <c r="S1028" s="80">
        <v>0</v>
      </c>
      <c r="T1028" s="81">
        <v>0</v>
      </c>
      <c r="U1028" s="81">
        <v>0</v>
      </c>
      <c r="V1028" s="84">
        <v>1.1440000000000001E-3</v>
      </c>
      <c r="W1028" s="85">
        <v>0</v>
      </c>
      <c r="X1028" s="62"/>
      <c r="Y1028" s="9"/>
      <c r="Z1028" s="9"/>
    </row>
    <row r="1029" spans="7:26" x14ac:dyDescent="0.3">
      <c r="G1029" s="77"/>
      <c r="H1029" s="62">
        <v>38</v>
      </c>
      <c r="I1029" s="62" t="s">
        <v>12</v>
      </c>
      <c r="J1029" s="78">
        <v>843</v>
      </c>
      <c r="K1029" s="79">
        <v>0.6</v>
      </c>
      <c r="L1029" s="80">
        <v>0</v>
      </c>
      <c r="M1029" s="81">
        <v>0</v>
      </c>
      <c r="N1029" s="80">
        <v>0</v>
      </c>
      <c r="O1029" s="80"/>
      <c r="P1029" s="81">
        <v>0</v>
      </c>
      <c r="Q1029" s="82">
        <v>9.5000000000000005E-5</v>
      </c>
      <c r="R1029" s="83">
        <v>0</v>
      </c>
      <c r="S1029" s="80">
        <v>0</v>
      </c>
      <c r="T1029" s="81">
        <v>0</v>
      </c>
      <c r="U1029" s="81">
        <v>0</v>
      </c>
      <c r="V1029" s="84">
        <v>7.8999999999999996E-5</v>
      </c>
      <c r="W1029" s="85">
        <v>0</v>
      </c>
      <c r="X1029" s="62"/>
      <c r="Y1029" s="9"/>
      <c r="Z1029" s="9"/>
    </row>
    <row r="1030" spans="7:26" x14ac:dyDescent="0.3">
      <c r="G1030" s="77"/>
      <c r="H1030" s="62">
        <v>41</v>
      </c>
      <c r="I1030" s="62" t="s">
        <v>83</v>
      </c>
      <c r="J1030" s="78">
        <v>843</v>
      </c>
      <c r="K1030" s="79">
        <v>0.6</v>
      </c>
      <c r="L1030" s="80">
        <v>0</v>
      </c>
      <c r="M1030" s="81">
        <v>0</v>
      </c>
      <c r="N1030" s="80">
        <v>0</v>
      </c>
      <c r="O1030" s="80"/>
      <c r="P1030" s="81">
        <v>0</v>
      </c>
      <c r="Q1030" s="82">
        <v>0</v>
      </c>
      <c r="R1030" s="83">
        <v>0</v>
      </c>
      <c r="S1030" s="80">
        <v>0</v>
      </c>
      <c r="T1030" s="81">
        <v>0</v>
      </c>
      <c r="U1030" s="81">
        <v>0</v>
      </c>
      <c r="V1030" s="84">
        <v>0</v>
      </c>
      <c r="W1030" s="85">
        <v>0</v>
      </c>
      <c r="X1030" s="62"/>
      <c r="Y1030" s="9"/>
      <c r="Z1030" s="9"/>
    </row>
    <row r="1031" spans="7:26" x14ac:dyDescent="0.3">
      <c r="G1031" s="77"/>
      <c r="H1031" s="62">
        <v>55</v>
      </c>
      <c r="I1031" s="62" t="s">
        <v>26</v>
      </c>
      <c r="J1031" s="78">
        <v>843</v>
      </c>
      <c r="K1031" s="79">
        <v>0.6</v>
      </c>
      <c r="L1031" s="80">
        <v>0</v>
      </c>
      <c r="M1031" s="81">
        <v>0</v>
      </c>
      <c r="N1031" s="80">
        <v>0</v>
      </c>
      <c r="O1031" s="80"/>
      <c r="P1031" s="81">
        <v>0</v>
      </c>
      <c r="Q1031" s="82">
        <v>1.4799999999999999E-4</v>
      </c>
      <c r="R1031" s="83">
        <v>0</v>
      </c>
      <c r="S1031" s="80">
        <v>0</v>
      </c>
      <c r="T1031" s="81">
        <v>0</v>
      </c>
      <c r="U1031" s="81">
        <v>0</v>
      </c>
      <c r="V1031" s="84">
        <v>1.5699999999999999E-4</v>
      </c>
      <c r="W1031" s="85">
        <v>0</v>
      </c>
      <c r="X1031" s="62"/>
      <c r="Y1031" s="9"/>
      <c r="Z1031" s="9"/>
    </row>
    <row r="1032" spans="7:26" x14ac:dyDescent="0.3">
      <c r="G1032" s="77"/>
      <c r="H1032" s="62">
        <v>71</v>
      </c>
      <c r="I1032" s="62" t="s">
        <v>18</v>
      </c>
      <c r="J1032" s="78">
        <v>843</v>
      </c>
      <c r="K1032" s="79">
        <v>0</v>
      </c>
      <c r="L1032" s="80">
        <v>0</v>
      </c>
      <c r="M1032" s="81">
        <v>0</v>
      </c>
      <c r="N1032" s="80">
        <v>0</v>
      </c>
      <c r="O1032" s="80"/>
      <c r="P1032" s="81">
        <v>0</v>
      </c>
      <c r="Q1032" s="82">
        <v>1.0000000000000001E-5</v>
      </c>
      <c r="R1032" s="83">
        <v>0</v>
      </c>
      <c r="S1032" s="80">
        <v>0</v>
      </c>
      <c r="T1032" s="81">
        <v>0</v>
      </c>
      <c r="U1032" s="81">
        <v>0</v>
      </c>
      <c r="V1032" s="84">
        <v>1.1E-5</v>
      </c>
      <c r="W1032" s="85">
        <v>0</v>
      </c>
      <c r="X1032" s="62"/>
      <c r="Y1032" s="9"/>
      <c r="Z1032" s="9"/>
    </row>
    <row r="1033" spans="7:26" x14ac:dyDescent="0.3">
      <c r="G1033" s="77"/>
      <c r="H1033" s="62">
        <v>72</v>
      </c>
      <c r="I1033" s="62" t="s">
        <v>28</v>
      </c>
      <c r="J1033" s="78">
        <v>843</v>
      </c>
      <c r="K1033" s="79">
        <v>0</v>
      </c>
      <c r="L1033" s="80">
        <v>0</v>
      </c>
      <c r="M1033" s="81">
        <v>0</v>
      </c>
      <c r="N1033" s="80">
        <v>0</v>
      </c>
      <c r="O1033" s="80"/>
      <c r="P1033" s="81">
        <v>0</v>
      </c>
      <c r="Q1033" s="82">
        <v>2.9999999999999997E-4</v>
      </c>
      <c r="R1033" s="83">
        <v>0</v>
      </c>
      <c r="S1033" s="80">
        <v>0</v>
      </c>
      <c r="T1033" s="81">
        <v>0</v>
      </c>
      <c r="U1033" s="81">
        <v>0</v>
      </c>
      <c r="V1033" s="84">
        <v>3.1799999999999998E-4</v>
      </c>
      <c r="W1033" s="85">
        <v>0</v>
      </c>
      <c r="X1033" s="62"/>
      <c r="Y1033" s="9"/>
      <c r="Z1033" s="9"/>
    </row>
    <row r="1034" spans="7:26" x14ac:dyDescent="0.3">
      <c r="G1034" s="77"/>
      <c r="H1034" s="62">
        <v>89</v>
      </c>
      <c r="I1034" s="62" t="s">
        <v>117</v>
      </c>
      <c r="J1034" s="78">
        <v>843</v>
      </c>
      <c r="K1034" s="79">
        <v>0.6</v>
      </c>
      <c r="L1034" s="80">
        <v>0</v>
      </c>
      <c r="M1034" s="81">
        <v>0</v>
      </c>
      <c r="N1034" s="80">
        <v>0</v>
      </c>
      <c r="O1034" s="80"/>
      <c r="P1034" s="81">
        <v>0</v>
      </c>
      <c r="Q1034" s="82">
        <v>0</v>
      </c>
      <c r="R1034" s="83">
        <v>0</v>
      </c>
      <c r="S1034" s="80">
        <v>0</v>
      </c>
      <c r="T1034" s="81">
        <v>0</v>
      </c>
      <c r="U1034" s="81">
        <v>0</v>
      </c>
      <c r="V1034" s="84">
        <v>0</v>
      </c>
      <c r="W1034" s="85">
        <v>0</v>
      </c>
      <c r="X1034" s="62"/>
      <c r="Y1034" s="9"/>
      <c r="Z1034" s="9"/>
    </row>
    <row r="1035" spans="7:26" x14ac:dyDescent="0.3">
      <c r="G1035" s="77"/>
      <c r="H1035" s="62">
        <v>104</v>
      </c>
      <c r="I1035" s="62" t="s">
        <v>88</v>
      </c>
      <c r="J1035" s="78">
        <v>843</v>
      </c>
      <c r="K1035" s="79">
        <v>0.6</v>
      </c>
      <c r="L1035" s="80">
        <v>0</v>
      </c>
      <c r="M1035" s="81">
        <v>0</v>
      </c>
      <c r="N1035" s="80">
        <v>0</v>
      </c>
      <c r="O1035" s="80"/>
      <c r="P1035" s="81">
        <v>0</v>
      </c>
      <c r="Q1035" s="82">
        <v>0</v>
      </c>
      <c r="R1035" s="83">
        <v>0</v>
      </c>
      <c r="S1035" s="80">
        <v>0</v>
      </c>
      <c r="T1035" s="81">
        <v>0</v>
      </c>
      <c r="U1035" s="81">
        <v>0</v>
      </c>
      <c r="V1035" s="84">
        <v>0</v>
      </c>
      <c r="W1035" s="85">
        <v>0</v>
      </c>
      <c r="X1035" s="62"/>
      <c r="Y1035" s="9"/>
      <c r="Z1035" s="9"/>
    </row>
    <row r="1036" spans="7:26" x14ac:dyDescent="0.3">
      <c r="G1036" s="77"/>
      <c r="H1036" s="62">
        <v>117</v>
      </c>
      <c r="I1036" s="62" t="s">
        <v>21</v>
      </c>
      <c r="J1036" s="78">
        <v>843</v>
      </c>
      <c r="K1036" s="79">
        <v>0.6</v>
      </c>
      <c r="L1036" s="80">
        <v>0</v>
      </c>
      <c r="M1036" s="81">
        <v>0</v>
      </c>
      <c r="N1036" s="80">
        <v>0</v>
      </c>
      <c r="O1036" s="80"/>
      <c r="P1036" s="81">
        <v>0</v>
      </c>
      <c r="Q1036" s="82">
        <v>2.5700000000000001E-4</v>
      </c>
      <c r="R1036" s="83">
        <v>0</v>
      </c>
      <c r="S1036" s="80">
        <v>0</v>
      </c>
      <c r="T1036" s="81">
        <v>0</v>
      </c>
      <c r="U1036" s="81">
        <v>0</v>
      </c>
      <c r="V1036" s="84">
        <v>2.7300000000000002E-4</v>
      </c>
      <c r="W1036" s="85">
        <v>0</v>
      </c>
      <c r="X1036" s="62"/>
      <c r="Y1036" s="9"/>
      <c r="Z1036" s="9"/>
    </row>
    <row r="1037" spans="7:26" ht="15" thickBot="1" x14ac:dyDescent="0.35">
      <c r="G1037" s="86"/>
      <c r="H1037" s="87"/>
      <c r="I1037" s="87"/>
      <c r="J1037" s="87"/>
      <c r="K1037" s="87"/>
      <c r="L1037" s="87"/>
      <c r="M1037" s="87"/>
      <c r="N1037" s="87"/>
      <c r="O1037" s="87"/>
      <c r="P1037" s="87"/>
      <c r="Q1037" s="87"/>
      <c r="R1037" s="87"/>
      <c r="S1037" s="87"/>
      <c r="T1037" s="87"/>
      <c r="U1037" s="87"/>
      <c r="V1037" s="87"/>
      <c r="W1037" s="88"/>
      <c r="X1037" s="62"/>
      <c r="Y1037" s="9"/>
      <c r="Z1037" s="9"/>
    </row>
    <row r="1038" spans="7:26" x14ac:dyDescent="0.3">
      <c r="G1038" s="62">
        <v>89</v>
      </c>
      <c r="H1038" s="62" t="s">
        <v>117</v>
      </c>
      <c r="I1038" s="62"/>
      <c r="J1038" s="78"/>
      <c r="K1038" s="79"/>
      <c r="L1038" s="81"/>
      <c r="M1038" s="81"/>
      <c r="N1038" s="81"/>
      <c r="O1038" s="81"/>
      <c r="P1038" s="81"/>
      <c r="Q1038" s="84"/>
      <c r="R1038" s="83">
        <v>221776.02429600002</v>
      </c>
      <c r="S1038" s="81"/>
      <c r="T1038" s="81"/>
      <c r="U1038" s="81"/>
      <c r="V1038" s="84"/>
      <c r="W1038" s="83">
        <v>21657.897533999996</v>
      </c>
      <c r="X1038" s="89">
        <v>243433.92183000001</v>
      </c>
      <c r="Y1038" s="9"/>
      <c r="Z1038" s="9"/>
    </row>
    <row r="1039" spans="7:26" x14ac:dyDescent="0.3">
      <c r="G1039" s="62"/>
      <c r="H1039" s="62"/>
      <c r="I1039" s="62"/>
      <c r="J1039" s="78"/>
      <c r="K1039" s="79"/>
      <c r="L1039" s="81"/>
      <c r="M1039" s="81"/>
      <c r="N1039" s="81"/>
      <c r="O1039" s="81"/>
      <c r="P1039" s="81"/>
      <c r="Q1039" s="84"/>
      <c r="R1039" s="83"/>
      <c r="S1039" s="81"/>
      <c r="T1039" s="81"/>
      <c r="U1039" s="81"/>
      <c r="V1039" s="84"/>
      <c r="W1039" s="83"/>
      <c r="X1039" s="62"/>
      <c r="Y1039" s="9"/>
      <c r="Z1039" s="9"/>
    </row>
    <row r="1040" spans="7:26" ht="15" thickBot="1" x14ac:dyDescent="0.35">
      <c r="G1040" s="62"/>
      <c r="H1040" s="62"/>
      <c r="I1040" s="62"/>
      <c r="J1040" s="63" t="s">
        <v>59</v>
      </c>
      <c r="K1040" s="64" t="s">
        <v>60</v>
      </c>
      <c r="L1040" s="65" t="s">
        <v>61</v>
      </c>
      <c r="M1040" s="65" t="s">
        <v>186</v>
      </c>
      <c r="N1040" s="65" t="s">
        <v>62</v>
      </c>
      <c r="O1040" s="65" t="s">
        <v>187</v>
      </c>
      <c r="P1040" s="65" t="s">
        <v>63</v>
      </c>
      <c r="Q1040" s="66" t="s">
        <v>64</v>
      </c>
      <c r="R1040" s="67" t="s">
        <v>65</v>
      </c>
      <c r="S1040" s="65" t="s">
        <v>66</v>
      </c>
      <c r="T1040" s="65" t="s">
        <v>67</v>
      </c>
      <c r="U1040" s="65" t="s">
        <v>68</v>
      </c>
      <c r="V1040" s="66" t="s">
        <v>69</v>
      </c>
      <c r="W1040" s="67" t="s">
        <v>70</v>
      </c>
      <c r="X1040" s="62"/>
      <c r="Y1040" s="9"/>
      <c r="Z1040" s="9"/>
    </row>
    <row r="1041" spans="7:26" ht="15.6" x14ac:dyDescent="0.3">
      <c r="G1041" s="68">
        <v>114</v>
      </c>
      <c r="H1041" s="69" t="s">
        <v>120</v>
      </c>
      <c r="I1041" s="70"/>
      <c r="J1041" s="71"/>
      <c r="K1041" s="72"/>
      <c r="L1041" s="73"/>
      <c r="M1041" s="73"/>
      <c r="N1041" s="73"/>
      <c r="O1041" s="73"/>
      <c r="P1041" s="73"/>
      <c r="Q1041" s="74"/>
      <c r="R1041" s="75"/>
      <c r="S1041" s="73"/>
      <c r="T1041" s="73"/>
      <c r="U1041" s="73"/>
      <c r="V1041" s="74"/>
      <c r="W1041" s="76"/>
      <c r="X1041" s="62"/>
      <c r="Y1041" s="9"/>
      <c r="Z1041" s="9"/>
    </row>
    <row r="1042" spans="7:26" x14ac:dyDescent="0.3">
      <c r="G1042" s="77"/>
      <c r="H1042" s="62">
        <v>1</v>
      </c>
      <c r="I1042" s="62" t="s">
        <v>11</v>
      </c>
      <c r="J1042" s="78">
        <v>422</v>
      </c>
      <c r="K1042" s="79">
        <v>1</v>
      </c>
      <c r="L1042" s="80">
        <v>33238804</v>
      </c>
      <c r="M1042" s="81">
        <v>8593726</v>
      </c>
      <c r="N1042" s="80">
        <v>92950</v>
      </c>
      <c r="O1042" s="80"/>
      <c r="P1042" s="81">
        <v>24738028</v>
      </c>
      <c r="Q1042" s="82">
        <v>2.2769999999999999E-3</v>
      </c>
      <c r="R1042" s="83">
        <v>56328.489755999995</v>
      </c>
      <c r="S1042" s="80">
        <v>3276256</v>
      </c>
      <c r="T1042" s="81">
        <v>210871</v>
      </c>
      <c r="U1042" s="81">
        <v>3065385</v>
      </c>
      <c r="V1042" s="84">
        <v>1.91E-3</v>
      </c>
      <c r="W1042" s="85">
        <v>5854.8853500000005</v>
      </c>
      <c r="X1042" s="62"/>
      <c r="Y1042" s="9"/>
      <c r="Z1042" s="9"/>
    </row>
    <row r="1043" spans="7:26" x14ac:dyDescent="0.3">
      <c r="G1043" s="77"/>
      <c r="H1043" s="62">
        <v>2</v>
      </c>
      <c r="I1043" s="62" t="s">
        <v>27</v>
      </c>
      <c r="J1043" s="78">
        <v>422</v>
      </c>
      <c r="K1043" s="79">
        <v>1</v>
      </c>
      <c r="L1043" s="80">
        <v>33238804</v>
      </c>
      <c r="M1043" s="81">
        <v>8593726</v>
      </c>
      <c r="N1043" s="80">
        <v>92950</v>
      </c>
      <c r="O1043" s="80"/>
      <c r="P1043" s="81">
        <v>24738028</v>
      </c>
      <c r="Q1043" s="82">
        <v>2.6200000000000003E-4</v>
      </c>
      <c r="R1043" s="83">
        <v>6481.3633360000003</v>
      </c>
      <c r="S1043" s="80">
        <v>3276256</v>
      </c>
      <c r="T1043" s="81">
        <v>210871</v>
      </c>
      <c r="U1043" s="81">
        <v>3065385</v>
      </c>
      <c r="V1043" s="84">
        <v>2.6899999999999998E-4</v>
      </c>
      <c r="W1043" s="85">
        <v>824.5885649999999</v>
      </c>
      <c r="X1043" s="62"/>
      <c r="Y1043" s="9"/>
      <c r="Z1043" s="9"/>
    </row>
    <row r="1044" spans="7:26" x14ac:dyDescent="0.3">
      <c r="G1044" s="77"/>
      <c r="H1044" s="62">
        <v>3</v>
      </c>
      <c r="I1044" s="62" t="s">
        <v>20</v>
      </c>
      <c r="J1044" s="78">
        <v>422</v>
      </c>
      <c r="K1044" s="79">
        <v>1</v>
      </c>
      <c r="L1044" s="80">
        <v>33238804</v>
      </c>
      <c r="M1044" s="81">
        <v>8593726</v>
      </c>
      <c r="N1044" s="80">
        <v>92950</v>
      </c>
      <c r="O1044" s="80"/>
      <c r="P1044" s="81">
        <v>24738028</v>
      </c>
      <c r="Q1044" s="82">
        <v>5.7799999999999995E-4</v>
      </c>
      <c r="R1044" s="83">
        <v>14298.580183999999</v>
      </c>
      <c r="S1044" s="80">
        <v>3276256</v>
      </c>
      <c r="T1044" s="81">
        <v>210871</v>
      </c>
      <c r="U1044" s="81">
        <v>3065385</v>
      </c>
      <c r="V1044" s="84">
        <v>5.9699999999999998E-4</v>
      </c>
      <c r="W1044" s="85">
        <v>1830.0348449999999</v>
      </c>
      <c r="X1044" s="62"/>
      <c r="Y1044" s="9"/>
      <c r="Z1044" s="9"/>
    </row>
    <row r="1045" spans="7:26" x14ac:dyDescent="0.3">
      <c r="G1045" s="77"/>
      <c r="H1045" s="62">
        <v>5</v>
      </c>
      <c r="I1045" s="62" t="s">
        <v>17</v>
      </c>
      <c r="J1045" s="78">
        <v>422</v>
      </c>
      <c r="K1045" s="79">
        <v>1</v>
      </c>
      <c r="L1045" s="80">
        <v>33238804</v>
      </c>
      <c r="M1045" s="81">
        <v>8593726</v>
      </c>
      <c r="N1045" s="80">
        <v>92950</v>
      </c>
      <c r="O1045" s="80"/>
      <c r="P1045" s="81">
        <v>24738028</v>
      </c>
      <c r="Q1045" s="82">
        <v>6.2979999999999998E-3</v>
      </c>
      <c r="R1045" s="83">
        <v>155800.10034400001</v>
      </c>
      <c r="S1045" s="80">
        <v>3276256</v>
      </c>
      <c r="T1045" s="81">
        <v>210871</v>
      </c>
      <c r="U1045" s="81">
        <v>3065385</v>
      </c>
      <c r="V1045" s="84">
        <v>6.6930000000000002E-3</v>
      </c>
      <c r="W1045" s="85">
        <v>20516.621804999999</v>
      </c>
      <c r="X1045" s="62"/>
      <c r="Y1045" s="9"/>
      <c r="Z1045" s="9"/>
    </row>
    <row r="1046" spans="7:26" x14ac:dyDescent="0.3">
      <c r="G1046" s="77"/>
      <c r="H1046" s="62">
        <v>137</v>
      </c>
      <c r="I1046" s="62" t="s">
        <v>160</v>
      </c>
      <c r="J1046" s="78">
        <v>422</v>
      </c>
      <c r="K1046" s="79">
        <v>1</v>
      </c>
      <c r="L1046" s="80">
        <v>33238804</v>
      </c>
      <c r="M1046" s="81">
        <v>8593726</v>
      </c>
      <c r="N1046" s="80">
        <v>92950</v>
      </c>
      <c r="O1046" s="80"/>
      <c r="P1046" s="81">
        <v>24738028</v>
      </c>
      <c r="Q1046" s="82">
        <v>7.4999999999999993E-5</v>
      </c>
      <c r="R1046" s="83">
        <v>1855.3520999999998</v>
      </c>
      <c r="S1046" s="80">
        <v>3276256</v>
      </c>
      <c r="T1046" s="81">
        <v>210871</v>
      </c>
      <c r="U1046" s="81">
        <v>3065385</v>
      </c>
      <c r="V1046" s="84">
        <v>0</v>
      </c>
      <c r="W1046" s="85">
        <v>0</v>
      </c>
      <c r="X1046" s="62"/>
      <c r="Y1046" s="9"/>
      <c r="Z1046" s="9"/>
    </row>
    <row r="1047" spans="7:26" x14ac:dyDescent="0.3">
      <c r="G1047" s="77"/>
      <c r="H1047" s="62">
        <v>6</v>
      </c>
      <c r="I1047" s="62" t="s">
        <v>76</v>
      </c>
      <c r="J1047" s="78">
        <v>422</v>
      </c>
      <c r="K1047" s="79">
        <v>1</v>
      </c>
      <c r="L1047" s="80">
        <v>33238804</v>
      </c>
      <c r="M1047" s="81">
        <v>8593726</v>
      </c>
      <c r="N1047" s="80">
        <v>92950</v>
      </c>
      <c r="O1047" s="80"/>
      <c r="P1047" s="81">
        <v>24738028</v>
      </c>
      <c r="Q1047" s="82">
        <v>0</v>
      </c>
      <c r="R1047" s="83">
        <v>0</v>
      </c>
      <c r="S1047" s="80">
        <v>3276256</v>
      </c>
      <c r="T1047" s="81">
        <v>210871</v>
      </c>
      <c r="U1047" s="81">
        <v>3065385</v>
      </c>
      <c r="V1047" s="84">
        <v>0</v>
      </c>
      <c r="W1047" s="85">
        <v>0</v>
      </c>
      <c r="X1047" s="62"/>
      <c r="Y1047" s="9"/>
      <c r="Z1047" s="9"/>
    </row>
    <row r="1048" spans="7:26" x14ac:dyDescent="0.3">
      <c r="G1048" s="77"/>
      <c r="H1048" s="62">
        <v>7</v>
      </c>
      <c r="I1048" s="62" t="s">
        <v>9</v>
      </c>
      <c r="J1048" s="78">
        <v>422</v>
      </c>
      <c r="K1048" s="79">
        <v>1</v>
      </c>
      <c r="L1048" s="80">
        <v>33238804</v>
      </c>
      <c r="M1048" s="81">
        <v>8593726</v>
      </c>
      <c r="N1048" s="80">
        <v>92950</v>
      </c>
      <c r="O1048" s="80"/>
      <c r="P1048" s="81">
        <v>24738028</v>
      </c>
      <c r="Q1048" s="82">
        <v>1.1900000000000001E-4</v>
      </c>
      <c r="R1048" s="83">
        <v>2943.8253320000003</v>
      </c>
      <c r="S1048" s="80">
        <v>3276256</v>
      </c>
      <c r="T1048" s="81">
        <v>210871</v>
      </c>
      <c r="U1048" s="81">
        <v>3065385</v>
      </c>
      <c r="V1048" s="84">
        <v>1.27E-4</v>
      </c>
      <c r="W1048" s="85">
        <v>389.30389500000001</v>
      </c>
      <c r="X1048" s="62"/>
      <c r="Y1048" s="9"/>
      <c r="Z1048" s="9"/>
    </row>
    <row r="1049" spans="7:26" x14ac:dyDescent="0.3">
      <c r="G1049" s="77"/>
      <c r="H1049" s="62">
        <v>8</v>
      </c>
      <c r="I1049" s="62" t="s">
        <v>23</v>
      </c>
      <c r="J1049" s="78">
        <v>422</v>
      </c>
      <c r="K1049" s="79">
        <v>1</v>
      </c>
      <c r="L1049" s="80">
        <v>33238804</v>
      </c>
      <c r="M1049" s="81">
        <v>8593726</v>
      </c>
      <c r="N1049" s="80">
        <v>92950</v>
      </c>
      <c r="O1049" s="80"/>
      <c r="P1049" s="81">
        <v>24738028</v>
      </c>
      <c r="Q1049" s="82">
        <v>1.74E-4</v>
      </c>
      <c r="R1049" s="83">
        <v>4304.4168719999998</v>
      </c>
      <c r="S1049" s="80">
        <v>3276256</v>
      </c>
      <c r="T1049" s="81">
        <v>210871</v>
      </c>
      <c r="U1049" s="81">
        <v>3065385</v>
      </c>
      <c r="V1049" s="84">
        <v>1.8699999999999999E-4</v>
      </c>
      <c r="W1049" s="85">
        <v>573.22699499999999</v>
      </c>
      <c r="X1049" s="62"/>
      <c r="Y1049" s="9"/>
      <c r="Z1049" s="9"/>
    </row>
    <row r="1050" spans="7:26" x14ac:dyDescent="0.3">
      <c r="G1050" s="77"/>
      <c r="H1050" s="62">
        <v>10</v>
      </c>
      <c r="I1050" s="62" t="s">
        <v>118</v>
      </c>
      <c r="J1050" s="78">
        <v>422</v>
      </c>
      <c r="K1050" s="79">
        <v>1</v>
      </c>
      <c r="L1050" s="80">
        <v>33238804</v>
      </c>
      <c r="M1050" s="81">
        <v>8593726</v>
      </c>
      <c r="N1050" s="80">
        <v>92950</v>
      </c>
      <c r="O1050" s="80"/>
      <c r="P1050" s="81">
        <v>24738028</v>
      </c>
      <c r="Q1050" s="82">
        <v>0</v>
      </c>
      <c r="R1050" s="83">
        <v>0</v>
      </c>
      <c r="S1050" s="80">
        <v>3276256</v>
      </c>
      <c r="T1050" s="81">
        <v>210871</v>
      </c>
      <c r="U1050" s="81">
        <v>3065385</v>
      </c>
      <c r="V1050" s="84">
        <v>0</v>
      </c>
      <c r="W1050" s="85">
        <v>0</v>
      </c>
      <c r="X1050" s="62"/>
      <c r="Y1050" s="9"/>
      <c r="Z1050" s="9"/>
    </row>
    <row r="1051" spans="7:26" x14ac:dyDescent="0.3">
      <c r="G1051" s="77"/>
      <c r="H1051" s="62">
        <v>17</v>
      </c>
      <c r="I1051" s="62" t="s">
        <v>16</v>
      </c>
      <c r="J1051" s="78">
        <v>422</v>
      </c>
      <c r="K1051" s="79">
        <v>1</v>
      </c>
      <c r="L1051" s="80">
        <v>33238804</v>
      </c>
      <c r="M1051" s="81">
        <v>8593726</v>
      </c>
      <c r="N1051" s="80">
        <v>92950</v>
      </c>
      <c r="O1051" s="80"/>
      <c r="P1051" s="81">
        <v>24738028</v>
      </c>
      <c r="Q1051" s="82">
        <v>7.0899999999999999E-4</v>
      </c>
      <c r="R1051" s="83">
        <v>17539.261852</v>
      </c>
      <c r="S1051" s="80">
        <v>3276256</v>
      </c>
      <c r="T1051" s="81">
        <v>210871</v>
      </c>
      <c r="U1051" s="81">
        <v>3065385</v>
      </c>
      <c r="V1051" s="84">
        <v>7.5799999999999999E-4</v>
      </c>
      <c r="W1051" s="85">
        <v>2323.5618300000001</v>
      </c>
      <c r="X1051" s="62"/>
      <c r="Y1051" s="9"/>
      <c r="Z1051" s="9"/>
    </row>
    <row r="1052" spans="7:26" x14ac:dyDescent="0.3">
      <c r="G1052" s="77"/>
      <c r="H1052" s="62">
        <v>32</v>
      </c>
      <c r="I1052" s="62" t="s">
        <v>5</v>
      </c>
      <c r="J1052" s="78">
        <v>422</v>
      </c>
      <c r="K1052" s="79">
        <v>1</v>
      </c>
      <c r="L1052" s="80">
        <v>33238804</v>
      </c>
      <c r="M1052" s="81">
        <v>8593726</v>
      </c>
      <c r="N1052" s="80">
        <v>92950</v>
      </c>
      <c r="O1052" s="80"/>
      <c r="P1052" s="81">
        <v>24738028</v>
      </c>
      <c r="Q1052" s="82">
        <v>1.078E-3</v>
      </c>
      <c r="R1052" s="83">
        <v>26667.594183999998</v>
      </c>
      <c r="S1052" s="80">
        <v>3276256</v>
      </c>
      <c r="T1052" s="81">
        <v>210871</v>
      </c>
      <c r="U1052" s="81">
        <v>3065385</v>
      </c>
      <c r="V1052" s="84">
        <v>1.1440000000000001E-3</v>
      </c>
      <c r="W1052" s="85">
        <v>3506.80044</v>
      </c>
      <c r="X1052" s="62"/>
      <c r="Y1052" s="9"/>
      <c r="Z1052" s="9"/>
    </row>
    <row r="1053" spans="7:26" x14ac:dyDescent="0.3">
      <c r="G1053" s="77"/>
      <c r="H1053" s="62">
        <v>38</v>
      </c>
      <c r="I1053" s="62" t="s">
        <v>12</v>
      </c>
      <c r="J1053" s="78">
        <v>422</v>
      </c>
      <c r="K1053" s="79">
        <v>1</v>
      </c>
      <c r="L1053" s="80">
        <v>33238804</v>
      </c>
      <c r="M1053" s="81">
        <v>8593726</v>
      </c>
      <c r="N1053" s="80">
        <v>92950</v>
      </c>
      <c r="O1053" s="80"/>
      <c r="P1053" s="81">
        <v>24738028</v>
      </c>
      <c r="Q1053" s="82">
        <v>9.5000000000000005E-5</v>
      </c>
      <c r="R1053" s="83">
        <v>2350.1126600000002</v>
      </c>
      <c r="S1053" s="80">
        <v>3276256</v>
      </c>
      <c r="T1053" s="81">
        <v>210871</v>
      </c>
      <c r="U1053" s="81">
        <v>3065385</v>
      </c>
      <c r="V1053" s="84">
        <v>7.8999999999999996E-5</v>
      </c>
      <c r="W1053" s="85">
        <v>242.165415</v>
      </c>
      <c r="X1053" s="62"/>
      <c r="Y1053" s="9"/>
      <c r="Z1053" s="9"/>
    </row>
    <row r="1054" spans="7:26" x14ac:dyDescent="0.3">
      <c r="G1054" s="77"/>
      <c r="H1054" s="62">
        <v>55</v>
      </c>
      <c r="I1054" s="62" t="s">
        <v>26</v>
      </c>
      <c r="J1054" s="78">
        <v>422</v>
      </c>
      <c r="K1054" s="79">
        <v>1</v>
      </c>
      <c r="L1054" s="80">
        <v>33238804</v>
      </c>
      <c r="M1054" s="81">
        <v>8593726</v>
      </c>
      <c r="N1054" s="80">
        <v>92950</v>
      </c>
      <c r="O1054" s="80"/>
      <c r="P1054" s="81">
        <v>24738028</v>
      </c>
      <c r="Q1054" s="82">
        <v>1.4799999999999999E-4</v>
      </c>
      <c r="R1054" s="83">
        <v>3661.2281439999997</v>
      </c>
      <c r="S1054" s="80">
        <v>3276256</v>
      </c>
      <c r="T1054" s="81">
        <v>210871</v>
      </c>
      <c r="U1054" s="81">
        <v>3065385</v>
      </c>
      <c r="V1054" s="84">
        <v>1.5699999999999999E-4</v>
      </c>
      <c r="W1054" s="85">
        <v>481.265445</v>
      </c>
      <c r="X1054" s="62"/>
      <c r="Y1054" s="9"/>
      <c r="Z1054" s="9"/>
    </row>
    <row r="1055" spans="7:26" x14ac:dyDescent="0.3">
      <c r="G1055" s="77"/>
      <c r="H1055" s="62">
        <v>71</v>
      </c>
      <c r="I1055" s="62" t="s">
        <v>18</v>
      </c>
      <c r="J1055" s="78">
        <v>422</v>
      </c>
      <c r="K1055" s="79">
        <v>0</v>
      </c>
      <c r="L1055" s="80">
        <v>33238804</v>
      </c>
      <c r="M1055" s="81">
        <v>8593726</v>
      </c>
      <c r="N1055" s="80">
        <v>92950</v>
      </c>
      <c r="O1055" s="80"/>
      <c r="P1055" s="81">
        <v>0</v>
      </c>
      <c r="Q1055" s="82">
        <v>1.0000000000000001E-5</v>
      </c>
      <c r="R1055" s="83">
        <v>0</v>
      </c>
      <c r="S1055" s="80">
        <v>3276256</v>
      </c>
      <c r="T1055" s="81">
        <v>210871</v>
      </c>
      <c r="U1055" s="81">
        <v>0</v>
      </c>
      <c r="V1055" s="84">
        <v>1.1E-5</v>
      </c>
      <c r="W1055" s="85">
        <v>0</v>
      </c>
      <c r="X1055" s="62"/>
      <c r="Y1055" s="9"/>
      <c r="Z1055" s="9"/>
    </row>
    <row r="1056" spans="7:26" x14ac:dyDescent="0.3">
      <c r="G1056" s="77"/>
      <c r="H1056" s="62">
        <v>72</v>
      </c>
      <c r="I1056" s="62" t="s">
        <v>28</v>
      </c>
      <c r="J1056" s="78">
        <v>422</v>
      </c>
      <c r="K1056" s="79">
        <v>0</v>
      </c>
      <c r="L1056" s="80">
        <v>33238804</v>
      </c>
      <c r="M1056" s="81">
        <v>8593726</v>
      </c>
      <c r="N1056" s="80">
        <v>92950</v>
      </c>
      <c r="O1056" s="80"/>
      <c r="P1056" s="81">
        <v>0</v>
      </c>
      <c r="Q1056" s="82">
        <v>2.9999999999999997E-4</v>
      </c>
      <c r="R1056" s="83">
        <v>0</v>
      </c>
      <c r="S1056" s="80">
        <v>3276256</v>
      </c>
      <c r="T1056" s="81">
        <v>210871</v>
      </c>
      <c r="U1056" s="81">
        <v>0</v>
      </c>
      <c r="V1056" s="84">
        <v>3.1799999999999998E-4</v>
      </c>
      <c r="W1056" s="85">
        <v>0</v>
      </c>
      <c r="X1056" s="62"/>
      <c r="Y1056" s="9"/>
      <c r="Z1056" s="9"/>
    </row>
    <row r="1057" spans="7:26" x14ac:dyDescent="0.3">
      <c r="G1057" s="77"/>
      <c r="H1057" s="62">
        <v>104</v>
      </c>
      <c r="I1057" s="62" t="s">
        <v>88</v>
      </c>
      <c r="J1057" s="78">
        <v>422</v>
      </c>
      <c r="K1057" s="79">
        <v>1</v>
      </c>
      <c r="L1057" s="80">
        <v>33238804</v>
      </c>
      <c r="M1057" s="81">
        <v>8593726</v>
      </c>
      <c r="N1057" s="80">
        <v>92950</v>
      </c>
      <c r="O1057" s="80"/>
      <c r="P1057" s="81">
        <v>24738028</v>
      </c>
      <c r="Q1057" s="82">
        <v>0</v>
      </c>
      <c r="R1057" s="83">
        <v>0</v>
      </c>
      <c r="S1057" s="80">
        <v>3276256</v>
      </c>
      <c r="T1057" s="81">
        <v>210871</v>
      </c>
      <c r="U1057" s="81">
        <v>3065385</v>
      </c>
      <c r="V1057" s="84">
        <v>0</v>
      </c>
      <c r="W1057" s="85">
        <v>0</v>
      </c>
      <c r="X1057" s="62"/>
      <c r="Y1057" s="9"/>
      <c r="Z1057" s="9"/>
    </row>
    <row r="1058" spans="7:26" x14ac:dyDescent="0.3">
      <c r="G1058" s="77"/>
      <c r="H1058" s="62">
        <v>114</v>
      </c>
      <c r="I1058" s="62" t="s">
        <v>120</v>
      </c>
      <c r="J1058" s="78">
        <v>422</v>
      </c>
      <c r="K1058" s="79">
        <v>1</v>
      </c>
      <c r="L1058" s="80">
        <v>33238804</v>
      </c>
      <c r="M1058" s="81">
        <v>8593726</v>
      </c>
      <c r="N1058" s="80">
        <v>92950</v>
      </c>
      <c r="O1058" s="80"/>
      <c r="P1058" s="81">
        <v>24738028</v>
      </c>
      <c r="Q1058" s="82">
        <v>0</v>
      </c>
      <c r="R1058" s="83">
        <v>0</v>
      </c>
      <c r="S1058" s="80">
        <v>3276256</v>
      </c>
      <c r="T1058" s="81">
        <v>210871</v>
      </c>
      <c r="U1058" s="81">
        <v>3065385</v>
      </c>
      <c r="V1058" s="84">
        <v>0</v>
      </c>
      <c r="W1058" s="85">
        <v>0</v>
      </c>
      <c r="X1058" s="62"/>
      <c r="Y1058" s="9"/>
      <c r="Z1058" s="9"/>
    </row>
    <row r="1059" spans="7:26" x14ac:dyDescent="0.3">
      <c r="G1059" s="77"/>
      <c r="H1059" s="62">
        <v>117</v>
      </c>
      <c r="I1059" s="62" t="s">
        <v>21</v>
      </c>
      <c r="J1059" s="78">
        <v>422</v>
      </c>
      <c r="K1059" s="79">
        <v>1</v>
      </c>
      <c r="L1059" s="80">
        <v>33238804</v>
      </c>
      <c r="M1059" s="81">
        <v>8593726</v>
      </c>
      <c r="N1059" s="80">
        <v>92950</v>
      </c>
      <c r="O1059" s="80"/>
      <c r="P1059" s="81">
        <v>24738028</v>
      </c>
      <c r="Q1059" s="82">
        <v>2.5700000000000001E-4</v>
      </c>
      <c r="R1059" s="83">
        <v>6357.6731960000006</v>
      </c>
      <c r="S1059" s="80">
        <v>3276256</v>
      </c>
      <c r="T1059" s="81">
        <v>210871</v>
      </c>
      <c r="U1059" s="81">
        <v>3065385</v>
      </c>
      <c r="V1059" s="84">
        <v>2.7300000000000002E-4</v>
      </c>
      <c r="W1059" s="85">
        <v>836.8501050000001</v>
      </c>
      <c r="X1059" s="62"/>
      <c r="Y1059" s="9"/>
      <c r="Z1059" s="9"/>
    </row>
    <row r="1060" spans="7:26" x14ac:dyDescent="0.3">
      <c r="G1060" s="77"/>
      <c r="H1060" s="62"/>
      <c r="I1060" s="62"/>
      <c r="J1060" s="78"/>
      <c r="K1060" s="79"/>
      <c r="L1060" s="81"/>
      <c r="M1060" s="81"/>
      <c r="N1060" s="81"/>
      <c r="O1060" s="81"/>
      <c r="P1060" s="81"/>
      <c r="Q1060" s="84"/>
      <c r="R1060" s="83"/>
      <c r="S1060" s="81"/>
      <c r="T1060" s="81"/>
      <c r="U1060" s="81"/>
      <c r="V1060" s="84"/>
      <c r="W1060" s="85"/>
      <c r="X1060" s="62"/>
      <c r="Y1060" s="9"/>
      <c r="Z1060" s="9"/>
    </row>
    <row r="1061" spans="7:26" ht="15.6" x14ac:dyDescent="0.3">
      <c r="G1061" s="90">
        <v>114</v>
      </c>
      <c r="H1061" s="91" t="s">
        <v>120</v>
      </c>
      <c r="I1061" s="62"/>
      <c r="J1061" s="78"/>
      <c r="K1061" s="79"/>
      <c r="L1061" s="81"/>
      <c r="M1061" s="81"/>
      <c r="N1061" s="81"/>
      <c r="O1061" s="81"/>
      <c r="P1061" s="81"/>
      <c r="Q1061" s="84"/>
      <c r="R1061" s="83"/>
      <c r="S1061" s="81"/>
      <c r="T1061" s="81"/>
      <c r="U1061" s="81"/>
      <c r="V1061" s="84"/>
      <c r="W1061" s="85"/>
      <c r="X1061" s="62"/>
      <c r="Y1061" s="9"/>
      <c r="Z1061" s="9"/>
    </row>
    <row r="1062" spans="7:26" x14ac:dyDescent="0.3">
      <c r="G1062" s="77"/>
      <c r="H1062" s="62">
        <v>1</v>
      </c>
      <c r="I1062" s="62" t="s">
        <v>11</v>
      </c>
      <c r="J1062" s="78">
        <v>957</v>
      </c>
      <c r="K1062" s="79">
        <v>1</v>
      </c>
      <c r="L1062" s="80">
        <v>0</v>
      </c>
      <c r="M1062" s="81"/>
      <c r="N1062" s="80">
        <v>39017</v>
      </c>
      <c r="O1062" s="80"/>
      <c r="P1062" s="81">
        <v>39017</v>
      </c>
      <c r="Q1062" s="82">
        <v>2.2769999999999999E-3</v>
      </c>
      <c r="R1062" s="83">
        <v>88.841708999999994</v>
      </c>
      <c r="S1062" s="80">
        <v>0</v>
      </c>
      <c r="T1062" s="81"/>
      <c r="U1062" s="81">
        <v>0</v>
      </c>
      <c r="V1062" s="84">
        <v>1.91E-3</v>
      </c>
      <c r="W1062" s="85">
        <v>0</v>
      </c>
      <c r="X1062" s="62"/>
      <c r="Y1062" s="9"/>
      <c r="Z1062" s="9"/>
    </row>
    <row r="1063" spans="7:26" x14ac:dyDescent="0.3">
      <c r="G1063" s="77"/>
      <c r="H1063" s="62">
        <v>2</v>
      </c>
      <c r="I1063" s="62" t="s">
        <v>27</v>
      </c>
      <c r="J1063" s="78">
        <v>957</v>
      </c>
      <c r="K1063" s="79">
        <v>1</v>
      </c>
      <c r="L1063" s="80">
        <v>0</v>
      </c>
      <c r="M1063" s="81"/>
      <c r="N1063" s="80">
        <v>39017</v>
      </c>
      <c r="O1063" s="80"/>
      <c r="P1063" s="81">
        <v>39017</v>
      </c>
      <c r="Q1063" s="82">
        <v>2.6200000000000003E-4</v>
      </c>
      <c r="R1063" s="83">
        <v>10.222454000000001</v>
      </c>
      <c r="S1063" s="80">
        <v>0</v>
      </c>
      <c r="T1063" s="81"/>
      <c r="U1063" s="81">
        <v>0</v>
      </c>
      <c r="V1063" s="84">
        <v>2.6899999999999998E-4</v>
      </c>
      <c r="W1063" s="85">
        <v>0</v>
      </c>
      <c r="X1063" s="62"/>
      <c r="Y1063" s="9"/>
      <c r="Z1063" s="9"/>
    </row>
    <row r="1064" spans="7:26" x14ac:dyDescent="0.3">
      <c r="G1064" s="77"/>
      <c r="H1064" s="62">
        <v>3</v>
      </c>
      <c r="I1064" s="62" t="s">
        <v>20</v>
      </c>
      <c r="J1064" s="78">
        <v>957</v>
      </c>
      <c r="K1064" s="79">
        <v>1</v>
      </c>
      <c r="L1064" s="80">
        <v>0</v>
      </c>
      <c r="M1064" s="81"/>
      <c r="N1064" s="80">
        <v>39017</v>
      </c>
      <c r="O1064" s="80"/>
      <c r="P1064" s="81">
        <v>39017</v>
      </c>
      <c r="Q1064" s="82">
        <v>5.7799999999999995E-4</v>
      </c>
      <c r="R1064" s="83">
        <v>22.551825999999998</v>
      </c>
      <c r="S1064" s="80">
        <v>0</v>
      </c>
      <c r="T1064" s="81"/>
      <c r="U1064" s="81">
        <v>0</v>
      </c>
      <c r="V1064" s="84">
        <v>5.9699999999999998E-4</v>
      </c>
      <c r="W1064" s="85">
        <v>0</v>
      </c>
      <c r="X1064" s="62"/>
      <c r="Y1064" s="9"/>
      <c r="Z1064" s="9"/>
    </row>
    <row r="1065" spans="7:26" x14ac:dyDescent="0.3">
      <c r="G1065" s="77"/>
      <c r="H1065" s="62">
        <v>5</v>
      </c>
      <c r="I1065" s="62" t="s">
        <v>17</v>
      </c>
      <c r="J1065" s="78">
        <v>957</v>
      </c>
      <c r="K1065" s="79">
        <v>1</v>
      </c>
      <c r="L1065" s="80">
        <v>0</v>
      </c>
      <c r="M1065" s="81"/>
      <c r="N1065" s="80">
        <v>39017</v>
      </c>
      <c r="O1065" s="80"/>
      <c r="P1065" s="81">
        <v>39017</v>
      </c>
      <c r="Q1065" s="82">
        <v>6.2979999999999998E-3</v>
      </c>
      <c r="R1065" s="83">
        <v>245.72906599999999</v>
      </c>
      <c r="S1065" s="80">
        <v>0</v>
      </c>
      <c r="T1065" s="81"/>
      <c r="U1065" s="81">
        <v>0</v>
      </c>
      <c r="V1065" s="84">
        <v>6.6930000000000002E-3</v>
      </c>
      <c r="W1065" s="85">
        <v>0</v>
      </c>
      <c r="X1065" s="62"/>
      <c r="Y1065" s="9"/>
      <c r="Z1065" s="9"/>
    </row>
    <row r="1066" spans="7:26" x14ac:dyDescent="0.3">
      <c r="G1066" s="77"/>
      <c r="H1066" s="62">
        <v>137</v>
      </c>
      <c r="I1066" s="62" t="s">
        <v>160</v>
      </c>
      <c r="J1066" s="78">
        <v>957</v>
      </c>
      <c r="K1066" s="79">
        <v>1</v>
      </c>
      <c r="L1066" s="80">
        <v>0</v>
      </c>
      <c r="M1066" s="81"/>
      <c r="N1066" s="80">
        <v>39017</v>
      </c>
      <c r="O1066" s="80"/>
      <c r="P1066" s="81">
        <v>39017</v>
      </c>
      <c r="Q1066" s="82">
        <v>7.4999999999999993E-5</v>
      </c>
      <c r="R1066" s="83">
        <v>2.926275</v>
      </c>
      <c r="S1066" s="80">
        <v>0</v>
      </c>
      <c r="T1066" s="81"/>
      <c r="U1066" s="81">
        <v>0</v>
      </c>
      <c r="V1066" s="84">
        <v>0</v>
      </c>
      <c r="W1066" s="85">
        <v>0</v>
      </c>
      <c r="X1066" s="62"/>
      <c r="Y1066" s="9"/>
      <c r="Z1066" s="9"/>
    </row>
    <row r="1067" spans="7:26" x14ac:dyDescent="0.3">
      <c r="G1067" s="77"/>
      <c r="H1067" s="62">
        <v>6</v>
      </c>
      <c r="I1067" s="62" t="s">
        <v>76</v>
      </c>
      <c r="J1067" s="78">
        <v>957</v>
      </c>
      <c r="K1067" s="79">
        <v>1</v>
      </c>
      <c r="L1067" s="80">
        <v>0</v>
      </c>
      <c r="M1067" s="81"/>
      <c r="N1067" s="80">
        <v>39017</v>
      </c>
      <c r="O1067" s="80"/>
      <c r="P1067" s="81">
        <v>39017</v>
      </c>
      <c r="Q1067" s="82">
        <v>0</v>
      </c>
      <c r="R1067" s="83">
        <v>0</v>
      </c>
      <c r="S1067" s="80">
        <v>0</v>
      </c>
      <c r="T1067" s="81"/>
      <c r="U1067" s="81">
        <v>0</v>
      </c>
      <c r="V1067" s="84">
        <v>0</v>
      </c>
      <c r="W1067" s="85">
        <v>0</v>
      </c>
      <c r="X1067" s="62"/>
      <c r="Y1067" s="9"/>
      <c r="Z1067" s="9"/>
    </row>
    <row r="1068" spans="7:26" x14ac:dyDescent="0.3">
      <c r="G1068" s="77"/>
      <c r="H1068" s="62">
        <v>7</v>
      </c>
      <c r="I1068" s="62" t="s">
        <v>9</v>
      </c>
      <c r="J1068" s="78">
        <v>957</v>
      </c>
      <c r="K1068" s="79">
        <v>1</v>
      </c>
      <c r="L1068" s="80">
        <v>0</v>
      </c>
      <c r="M1068" s="81"/>
      <c r="N1068" s="80">
        <v>39017</v>
      </c>
      <c r="O1068" s="80"/>
      <c r="P1068" s="81">
        <v>39017</v>
      </c>
      <c r="Q1068" s="82">
        <v>1.1900000000000001E-4</v>
      </c>
      <c r="R1068" s="83">
        <v>4.6430230000000003</v>
      </c>
      <c r="S1068" s="80">
        <v>0</v>
      </c>
      <c r="T1068" s="81"/>
      <c r="U1068" s="81">
        <v>0</v>
      </c>
      <c r="V1068" s="84">
        <v>1.27E-4</v>
      </c>
      <c r="W1068" s="85">
        <v>0</v>
      </c>
      <c r="X1068" s="62"/>
      <c r="Y1068" s="9"/>
      <c r="Z1068" s="9"/>
    </row>
    <row r="1069" spans="7:26" x14ac:dyDescent="0.3">
      <c r="G1069" s="77"/>
      <c r="H1069" s="62">
        <v>8</v>
      </c>
      <c r="I1069" s="62" t="s">
        <v>23</v>
      </c>
      <c r="J1069" s="78">
        <v>957</v>
      </c>
      <c r="K1069" s="79">
        <v>1</v>
      </c>
      <c r="L1069" s="80">
        <v>0</v>
      </c>
      <c r="M1069" s="81"/>
      <c r="N1069" s="80">
        <v>39017</v>
      </c>
      <c r="O1069" s="80"/>
      <c r="P1069" s="81">
        <v>39017</v>
      </c>
      <c r="Q1069" s="82">
        <v>1.74E-4</v>
      </c>
      <c r="R1069" s="83">
        <v>6.788958</v>
      </c>
      <c r="S1069" s="80">
        <v>0</v>
      </c>
      <c r="T1069" s="81"/>
      <c r="U1069" s="81">
        <v>0</v>
      </c>
      <c r="V1069" s="84">
        <v>1.8699999999999999E-4</v>
      </c>
      <c r="W1069" s="85">
        <v>0</v>
      </c>
      <c r="X1069" s="62"/>
      <c r="Y1069" s="9"/>
      <c r="Z1069" s="9"/>
    </row>
    <row r="1070" spans="7:26" x14ac:dyDescent="0.3">
      <c r="G1070" s="77"/>
      <c r="H1070" s="62">
        <v>10</v>
      </c>
      <c r="I1070" s="62" t="s">
        <v>118</v>
      </c>
      <c r="J1070" s="78">
        <v>957</v>
      </c>
      <c r="K1070" s="79">
        <v>1</v>
      </c>
      <c r="L1070" s="80">
        <v>0</v>
      </c>
      <c r="M1070" s="81"/>
      <c r="N1070" s="80">
        <v>39017</v>
      </c>
      <c r="O1070" s="80"/>
      <c r="P1070" s="81">
        <v>39017</v>
      </c>
      <c r="Q1070" s="82">
        <v>0</v>
      </c>
      <c r="R1070" s="83">
        <v>0</v>
      </c>
      <c r="S1070" s="80">
        <v>0</v>
      </c>
      <c r="T1070" s="81"/>
      <c r="U1070" s="81">
        <v>0</v>
      </c>
      <c r="V1070" s="84">
        <v>0</v>
      </c>
      <c r="W1070" s="85">
        <v>0</v>
      </c>
      <c r="X1070" s="62"/>
      <c r="Y1070" s="9"/>
      <c r="Z1070" s="9"/>
    </row>
    <row r="1071" spans="7:26" x14ac:dyDescent="0.3">
      <c r="G1071" s="77"/>
      <c r="H1071" s="62">
        <v>32</v>
      </c>
      <c r="I1071" s="62" t="s">
        <v>5</v>
      </c>
      <c r="J1071" s="78">
        <v>957</v>
      </c>
      <c r="K1071" s="79">
        <v>1</v>
      </c>
      <c r="L1071" s="80">
        <v>0</v>
      </c>
      <c r="M1071" s="81"/>
      <c r="N1071" s="80">
        <v>39017</v>
      </c>
      <c r="O1071" s="80"/>
      <c r="P1071" s="81">
        <v>39017</v>
      </c>
      <c r="Q1071" s="82">
        <v>1.078E-3</v>
      </c>
      <c r="R1071" s="83">
        <v>42.060325999999996</v>
      </c>
      <c r="S1071" s="80">
        <v>0</v>
      </c>
      <c r="T1071" s="81"/>
      <c r="U1071" s="81">
        <v>0</v>
      </c>
      <c r="V1071" s="84">
        <v>1.1440000000000001E-3</v>
      </c>
      <c r="W1071" s="85">
        <v>0</v>
      </c>
      <c r="X1071" s="62"/>
      <c r="Y1071" s="9"/>
      <c r="Z1071" s="9"/>
    </row>
    <row r="1072" spans="7:26" x14ac:dyDescent="0.3">
      <c r="G1072" s="77"/>
      <c r="H1072" s="62">
        <v>38</v>
      </c>
      <c r="I1072" s="62" t="s">
        <v>12</v>
      </c>
      <c r="J1072" s="78">
        <v>957</v>
      </c>
      <c r="K1072" s="79">
        <v>1</v>
      </c>
      <c r="L1072" s="80">
        <v>0</v>
      </c>
      <c r="M1072" s="81"/>
      <c r="N1072" s="80">
        <v>39017</v>
      </c>
      <c r="O1072" s="80"/>
      <c r="P1072" s="81">
        <v>39017</v>
      </c>
      <c r="Q1072" s="82">
        <v>9.5000000000000005E-5</v>
      </c>
      <c r="R1072" s="83">
        <v>3.7066150000000002</v>
      </c>
      <c r="S1072" s="80">
        <v>0</v>
      </c>
      <c r="T1072" s="81"/>
      <c r="U1072" s="81">
        <v>0</v>
      </c>
      <c r="V1072" s="84">
        <v>7.8999999999999996E-5</v>
      </c>
      <c r="W1072" s="85">
        <v>0</v>
      </c>
      <c r="X1072" s="62"/>
      <c r="Y1072" s="9"/>
      <c r="Z1072" s="9"/>
    </row>
    <row r="1073" spans="7:26" x14ac:dyDescent="0.3">
      <c r="G1073" s="77"/>
      <c r="H1073" s="62">
        <v>55</v>
      </c>
      <c r="I1073" s="62" t="s">
        <v>26</v>
      </c>
      <c r="J1073" s="78">
        <v>957</v>
      </c>
      <c r="K1073" s="79">
        <v>1</v>
      </c>
      <c r="L1073" s="80">
        <v>0</v>
      </c>
      <c r="M1073" s="81"/>
      <c r="N1073" s="80">
        <v>39017</v>
      </c>
      <c r="O1073" s="80"/>
      <c r="P1073" s="81">
        <v>39017</v>
      </c>
      <c r="Q1073" s="82">
        <v>1.4799999999999999E-4</v>
      </c>
      <c r="R1073" s="83">
        <v>5.7745159999999993</v>
      </c>
      <c r="S1073" s="80">
        <v>0</v>
      </c>
      <c r="T1073" s="81"/>
      <c r="U1073" s="81">
        <v>0</v>
      </c>
      <c r="V1073" s="84">
        <v>1.5699999999999999E-4</v>
      </c>
      <c r="W1073" s="85">
        <v>0</v>
      </c>
      <c r="X1073" s="62"/>
      <c r="Y1073" s="9"/>
      <c r="Z1073" s="9"/>
    </row>
    <row r="1074" spans="7:26" x14ac:dyDescent="0.3">
      <c r="G1074" s="77"/>
      <c r="H1074" s="62">
        <v>71</v>
      </c>
      <c r="I1074" s="62" t="s">
        <v>18</v>
      </c>
      <c r="J1074" s="78">
        <v>957</v>
      </c>
      <c r="K1074" s="79">
        <v>0</v>
      </c>
      <c r="L1074" s="80">
        <v>0</v>
      </c>
      <c r="M1074" s="81"/>
      <c r="N1074" s="80">
        <v>39017</v>
      </c>
      <c r="O1074" s="80"/>
      <c r="P1074" s="81">
        <v>0</v>
      </c>
      <c r="Q1074" s="82">
        <v>1.0000000000000001E-5</v>
      </c>
      <c r="R1074" s="83">
        <v>0</v>
      </c>
      <c r="S1074" s="80">
        <v>0</v>
      </c>
      <c r="T1074" s="81"/>
      <c r="U1074" s="81">
        <v>0</v>
      </c>
      <c r="V1074" s="84">
        <v>1.1E-5</v>
      </c>
      <c r="W1074" s="85">
        <v>0</v>
      </c>
      <c r="X1074" s="62"/>
      <c r="Y1074" s="9"/>
      <c r="Z1074" s="9"/>
    </row>
    <row r="1075" spans="7:26" x14ac:dyDescent="0.3">
      <c r="G1075" s="77"/>
      <c r="H1075" s="62">
        <v>72</v>
      </c>
      <c r="I1075" s="62" t="s">
        <v>28</v>
      </c>
      <c r="J1075" s="78">
        <v>957</v>
      </c>
      <c r="K1075" s="79">
        <v>0</v>
      </c>
      <c r="L1075" s="80">
        <v>0</v>
      </c>
      <c r="M1075" s="81"/>
      <c r="N1075" s="80">
        <v>39017</v>
      </c>
      <c r="O1075" s="80"/>
      <c r="P1075" s="81">
        <v>0</v>
      </c>
      <c r="Q1075" s="82">
        <v>2.9999999999999997E-4</v>
      </c>
      <c r="R1075" s="83">
        <v>0</v>
      </c>
      <c r="S1075" s="80">
        <v>0</v>
      </c>
      <c r="T1075" s="81"/>
      <c r="U1075" s="81">
        <v>0</v>
      </c>
      <c r="V1075" s="84">
        <v>3.1799999999999998E-4</v>
      </c>
      <c r="W1075" s="85">
        <v>0</v>
      </c>
      <c r="X1075" s="62"/>
      <c r="Y1075" s="9"/>
      <c r="Z1075" s="9"/>
    </row>
    <row r="1076" spans="7:26" x14ac:dyDescent="0.3">
      <c r="G1076" s="77"/>
      <c r="H1076" s="62">
        <v>104</v>
      </c>
      <c r="I1076" s="62" t="s">
        <v>88</v>
      </c>
      <c r="J1076" s="78">
        <v>957</v>
      </c>
      <c r="K1076" s="79">
        <v>1</v>
      </c>
      <c r="L1076" s="80">
        <v>0</v>
      </c>
      <c r="M1076" s="81"/>
      <c r="N1076" s="80">
        <v>39017</v>
      </c>
      <c r="O1076" s="80"/>
      <c r="P1076" s="81">
        <v>39017</v>
      </c>
      <c r="Q1076" s="82">
        <v>0</v>
      </c>
      <c r="R1076" s="83">
        <v>0</v>
      </c>
      <c r="S1076" s="80">
        <v>0</v>
      </c>
      <c r="T1076" s="81"/>
      <c r="U1076" s="81">
        <v>0</v>
      </c>
      <c r="V1076" s="84">
        <v>0</v>
      </c>
      <c r="W1076" s="85">
        <v>0</v>
      </c>
      <c r="X1076" s="62"/>
      <c r="Y1076" s="9"/>
      <c r="Z1076" s="9"/>
    </row>
    <row r="1077" spans="7:26" x14ac:dyDescent="0.3">
      <c r="G1077" s="77"/>
      <c r="H1077" s="62">
        <v>114</v>
      </c>
      <c r="I1077" s="62" t="s">
        <v>120</v>
      </c>
      <c r="J1077" s="78">
        <v>957</v>
      </c>
      <c r="K1077" s="79">
        <v>1</v>
      </c>
      <c r="L1077" s="80">
        <v>0</v>
      </c>
      <c r="M1077" s="81"/>
      <c r="N1077" s="80">
        <v>39017</v>
      </c>
      <c r="O1077" s="80"/>
      <c r="P1077" s="81">
        <v>39017</v>
      </c>
      <c r="Q1077" s="82">
        <v>0</v>
      </c>
      <c r="R1077" s="83">
        <v>0</v>
      </c>
      <c r="S1077" s="80">
        <v>0</v>
      </c>
      <c r="T1077" s="81"/>
      <c r="U1077" s="81">
        <v>0</v>
      </c>
      <c r="V1077" s="84">
        <v>0</v>
      </c>
      <c r="W1077" s="85">
        <v>0</v>
      </c>
      <c r="X1077" s="62"/>
      <c r="Y1077" s="9"/>
      <c r="Z1077" s="9"/>
    </row>
    <row r="1078" spans="7:26" x14ac:dyDescent="0.3">
      <c r="G1078" s="77"/>
      <c r="H1078" s="62">
        <v>117</v>
      </c>
      <c r="I1078" s="62" t="s">
        <v>21</v>
      </c>
      <c r="J1078" s="78">
        <v>957</v>
      </c>
      <c r="K1078" s="79">
        <v>1</v>
      </c>
      <c r="L1078" s="80">
        <v>0</v>
      </c>
      <c r="M1078" s="81"/>
      <c r="N1078" s="80">
        <v>39017</v>
      </c>
      <c r="O1078" s="80"/>
      <c r="P1078" s="81">
        <v>39017</v>
      </c>
      <c r="Q1078" s="82">
        <v>2.5700000000000001E-4</v>
      </c>
      <c r="R1078" s="83">
        <v>10.027369</v>
      </c>
      <c r="S1078" s="80">
        <v>0</v>
      </c>
      <c r="T1078" s="81"/>
      <c r="U1078" s="81">
        <v>0</v>
      </c>
      <c r="V1078" s="84">
        <v>2.7300000000000002E-4</v>
      </c>
      <c r="W1078" s="85">
        <v>0</v>
      </c>
      <c r="X1078" s="62"/>
      <c r="Y1078" s="9"/>
      <c r="Z1078" s="9"/>
    </row>
    <row r="1079" spans="7:26" ht="15" thickBot="1" x14ac:dyDescent="0.35">
      <c r="G1079" s="86"/>
      <c r="H1079" s="87"/>
      <c r="I1079" s="87"/>
      <c r="J1079" s="87"/>
      <c r="K1079" s="97"/>
      <c r="L1079" s="98"/>
      <c r="M1079" s="98"/>
      <c r="N1079" s="98"/>
      <c r="O1079" s="98"/>
      <c r="P1079" s="98"/>
      <c r="Q1079" s="99"/>
      <c r="R1079" s="100"/>
      <c r="S1079" s="98"/>
      <c r="T1079" s="98"/>
      <c r="U1079" s="98"/>
      <c r="V1079" s="99"/>
      <c r="W1079" s="101"/>
      <c r="X1079" s="62"/>
      <c r="Y1079" s="9"/>
      <c r="Z1079" s="9"/>
    </row>
    <row r="1080" spans="7:26" x14ac:dyDescent="0.3">
      <c r="G1080" s="62">
        <v>114</v>
      </c>
      <c r="H1080" s="62" t="s">
        <v>120</v>
      </c>
      <c r="I1080" s="62"/>
      <c r="J1080" s="78"/>
      <c r="K1080" s="79"/>
      <c r="L1080" s="81"/>
      <c r="M1080" s="81"/>
      <c r="N1080" s="81"/>
      <c r="O1080" s="81"/>
      <c r="P1080" s="81"/>
      <c r="Q1080" s="84"/>
      <c r="R1080" s="83">
        <v>299031.27009699988</v>
      </c>
      <c r="S1080" s="81"/>
      <c r="T1080" s="81"/>
      <c r="U1080" s="81"/>
      <c r="V1080" s="84"/>
      <c r="W1080" s="83">
        <v>37379.304689999997</v>
      </c>
      <c r="X1080" s="89">
        <v>336410.5747869999</v>
      </c>
      <c r="Y1080" s="9"/>
      <c r="Z1080" s="9"/>
    </row>
    <row r="1081" spans="7:26" x14ac:dyDescent="0.3">
      <c r="G1081" s="62"/>
      <c r="H1081" s="62"/>
      <c r="I1081" s="62"/>
      <c r="J1081" s="62"/>
      <c r="K1081" s="62"/>
      <c r="L1081" s="62"/>
      <c r="M1081" s="62"/>
      <c r="N1081" s="62"/>
      <c r="O1081" s="62"/>
      <c r="P1081" s="62"/>
      <c r="Q1081" s="62"/>
      <c r="R1081" s="62"/>
      <c r="S1081" s="62"/>
      <c r="T1081" s="62"/>
      <c r="U1081" s="62"/>
      <c r="V1081" s="62"/>
      <c r="W1081" s="62"/>
      <c r="X1081" s="62"/>
      <c r="Y1081" s="9"/>
      <c r="Z1081" s="9"/>
    </row>
    <row r="1082" spans="7:26" x14ac:dyDescent="0.3">
      <c r="G1082" s="62"/>
      <c r="H1082" s="62"/>
      <c r="I1082" s="62"/>
      <c r="J1082" s="62"/>
      <c r="K1082" s="62"/>
      <c r="L1082" s="62"/>
      <c r="M1082" s="62"/>
      <c r="N1082" s="62"/>
      <c r="O1082" s="62"/>
      <c r="P1082" s="62"/>
      <c r="Q1082" s="62"/>
      <c r="R1082" s="62"/>
      <c r="S1082" s="62"/>
      <c r="T1082" s="62"/>
      <c r="U1082" s="62"/>
      <c r="V1082" s="62"/>
      <c r="W1082" s="62"/>
      <c r="X1082" s="62"/>
      <c r="Y1082" s="9"/>
      <c r="Z1082" s="9"/>
    </row>
    <row r="1083" spans="7:26" x14ac:dyDescent="0.3">
      <c r="G1083" s="62"/>
      <c r="H1083" s="62"/>
      <c r="I1083" s="62"/>
      <c r="J1083" s="78"/>
      <c r="K1083" s="79"/>
      <c r="L1083" s="81"/>
      <c r="M1083" s="81"/>
      <c r="N1083" s="81"/>
      <c r="O1083" s="81"/>
      <c r="P1083" s="81"/>
      <c r="Q1083" s="84"/>
      <c r="R1083" s="83"/>
      <c r="S1083" s="81"/>
      <c r="T1083" s="81"/>
      <c r="U1083" s="81"/>
      <c r="V1083" s="84"/>
      <c r="W1083" s="83"/>
      <c r="X1083" s="62"/>
      <c r="Y1083" s="9"/>
      <c r="Z1083" s="9"/>
    </row>
    <row r="1084" spans="7:26" ht="15" thickBot="1" x14ac:dyDescent="0.35">
      <c r="G1084" s="62"/>
      <c r="H1084" s="62"/>
      <c r="I1084" s="62"/>
      <c r="J1084" s="63" t="s">
        <v>59</v>
      </c>
      <c r="K1084" s="64" t="s">
        <v>60</v>
      </c>
      <c r="L1084" s="65" t="s">
        <v>61</v>
      </c>
      <c r="M1084" s="65" t="s">
        <v>186</v>
      </c>
      <c r="N1084" s="65" t="s">
        <v>62</v>
      </c>
      <c r="O1084" s="65" t="s">
        <v>187</v>
      </c>
      <c r="P1084" s="65" t="s">
        <v>63</v>
      </c>
      <c r="Q1084" s="66" t="s">
        <v>64</v>
      </c>
      <c r="R1084" s="67" t="s">
        <v>65</v>
      </c>
      <c r="S1084" s="65" t="s">
        <v>66</v>
      </c>
      <c r="T1084" s="65" t="s">
        <v>67</v>
      </c>
      <c r="U1084" s="65" t="s">
        <v>68</v>
      </c>
      <c r="V1084" s="66" t="s">
        <v>69</v>
      </c>
      <c r="W1084" s="67" t="s">
        <v>70</v>
      </c>
      <c r="X1084" s="62"/>
      <c r="Y1084" s="9"/>
      <c r="Z1084" s="9"/>
    </row>
    <row r="1085" spans="7:26" ht="15.6" x14ac:dyDescent="0.3">
      <c r="G1085" s="68">
        <v>77</v>
      </c>
      <c r="H1085" s="69" t="s">
        <v>121</v>
      </c>
      <c r="I1085" s="70"/>
      <c r="J1085" s="71"/>
      <c r="K1085" s="72"/>
      <c r="L1085" s="73"/>
      <c r="M1085" s="73"/>
      <c r="N1085" s="73"/>
      <c r="O1085" s="73"/>
      <c r="P1085" s="73"/>
      <c r="Q1085" s="74"/>
      <c r="R1085" s="75"/>
      <c r="S1085" s="73"/>
      <c r="T1085" s="73"/>
      <c r="U1085" s="73"/>
      <c r="V1085" s="74"/>
      <c r="W1085" s="76"/>
      <c r="X1085" s="62"/>
      <c r="Y1085" s="9"/>
      <c r="Z1085" s="9"/>
    </row>
    <row r="1086" spans="7:26" x14ac:dyDescent="0.3">
      <c r="G1086" s="77"/>
      <c r="H1086" s="62">
        <v>1</v>
      </c>
      <c r="I1086" s="62" t="s">
        <v>11</v>
      </c>
      <c r="J1086" s="78">
        <v>254</v>
      </c>
      <c r="K1086" s="79">
        <v>0.6</v>
      </c>
      <c r="L1086" s="80">
        <v>31182050</v>
      </c>
      <c r="M1086" s="81">
        <v>-636387</v>
      </c>
      <c r="N1086" s="80">
        <v>100620</v>
      </c>
      <c r="O1086" s="80"/>
      <c r="P1086" s="81">
        <v>19151434.199999999</v>
      </c>
      <c r="Q1086" s="82">
        <v>2.2769999999999999E-3</v>
      </c>
      <c r="R1086" s="83">
        <v>43607.8156734</v>
      </c>
      <c r="S1086" s="80">
        <v>1732858</v>
      </c>
      <c r="T1086" s="81">
        <v>0</v>
      </c>
      <c r="U1086" s="81">
        <v>1039714.7999999999</v>
      </c>
      <c r="V1086" s="84">
        <v>1.91E-3</v>
      </c>
      <c r="W1086" s="85">
        <v>1985.8552679999998</v>
      </c>
      <c r="X1086" s="62"/>
      <c r="Y1086" s="9"/>
      <c r="Z1086" s="9"/>
    </row>
    <row r="1087" spans="7:26" x14ac:dyDescent="0.3">
      <c r="G1087" s="77"/>
      <c r="H1087" s="62">
        <v>2</v>
      </c>
      <c r="I1087" s="62" t="s">
        <v>27</v>
      </c>
      <c r="J1087" s="78">
        <v>254</v>
      </c>
      <c r="K1087" s="79">
        <v>0.6</v>
      </c>
      <c r="L1087" s="80">
        <v>31182050</v>
      </c>
      <c r="M1087" s="81">
        <v>-636387</v>
      </c>
      <c r="N1087" s="80">
        <v>100620</v>
      </c>
      <c r="O1087" s="80"/>
      <c r="P1087" s="81">
        <v>19151434.199999999</v>
      </c>
      <c r="Q1087" s="82">
        <v>2.6200000000000003E-4</v>
      </c>
      <c r="R1087" s="83">
        <v>5017.6757604000004</v>
      </c>
      <c r="S1087" s="80">
        <v>1732858</v>
      </c>
      <c r="T1087" s="81">
        <v>0</v>
      </c>
      <c r="U1087" s="81">
        <v>1039714.7999999999</v>
      </c>
      <c r="V1087" s="84">
        <v>2.6899999999999998E-4</v>
      </c>
      <c r="W1087" s="85">
        <v>279.68328119999995</v>
      </c>
      <c r="X1087" s="62"/>
      <c r="Y1087" s="9"/>
      <c r="Z1087" s="9"/>
    </row>
    <row r="1088" spans="7:26" x14ac:dyDescent="0.3">
      <c r="G1088" s="77"/>
      <c r="H1088" s="62">
        <v>3</v>
      </c>
      <c r="I1088" s="62" t="s">
        <v>20</v>
      </c>
      <c r="J1088" s="78">
        <v>254</v>
      </c>
      <c r="K1088" s="79">
        <v>0.6</v>
      </c>
      <c r="L1088" s="80">
        <v>31182050</v>
      </c>
      <c r="M1088" s="81">
        <v>-636387</v>
      </c>
      <c r="N1088" s="80">
        <v>100620</v>
      </c>
      <c r="O1088" s="80"/>
      <c r="P1088" s="81">
        <v>19151434.199999999</v>
      </c>
      <c r="Q1088" s="82">
        <v>5.7799999999999995E-4</v>
      </c>
      <c r="R1088" s="83">
        <v>11069.528967599999</v>
      </c>
      <c r="S1088" s="80">
        <v>1732858</v>
      </c>
      <c r="T1088" s="81">
        <v>0</v>
      </c>
      <c r="U1088" s="81">
        <v>1039714.7999999999</v>
      </c>
      <c r="V1088" s="84">
        <v>5.9699999999999998E-4</v>
      </c>
      <c r="W1088" s="85">
        <v>620.70973559999993</v>
      </c>
      <c r="X1088" s="62"/>
      <c r="Y1088" s="9"/>
      <c r="Z1088" s="9"/>
    </row>
    <row r="1089" spans="7:26" x14ac:dyDescent="0.3">
      <c r="G1089" s="77"/>
      <c r="H1089" s="62">
        <v>5</v>
      </c>
      <c r="I1089" s="62" t="s">
        <v>17</v>
      </c>
      <c r="J1089" s="78">
        <v>254</v>
      </c>
      <c r="K1089" s="79">
        <v>0.6</v>
      </c>
      <c r="L1089" s="80">
        <v>31182050</v>
      </c>
      <c r="M1089" s="81">
        <v>-636387</v>
      </c>
      <c r="N1089" s="80">
        <v>100620</v>
      </c>
      <c r="O1089" s="80"/>
      <c r="P1089" s="81">
        <v>19151434.199999999</v>
      </c>
      <c r="Q1089" s="82">
        <v>6.2979999999999998E-3</v>
      </c>
      <c r="R1089" s="83">
        <v>120615.7325916</v>
      </c>
      <c r="S1089" s="80">
        <v>1732858</v>
      </c>
      <c r="T1089" s="81">
        <v>0</v>
      </c>
      <c r="U1089" s="81">
        <v>1039714.7999999999</v>
      </c>
      <c r="V1089" s="84">
        <v>6.6930000000000002E-3</v>
      </c>
      <c r="W1089" s="85">
        <v>6958.8111564000001</v>
      </c>
      <c r="X1089" s="62"/>
      <c r="Y1089" s="9"/>
      <c r="Z1089" s="9"/>
    </row>
    <row r="1090" spans="7:26" x14ac:dyDescent="0.3">
      <c r="G1090" s="77"/>
      <c r="H1090" s="62">
        <v>137</v>
      </c>
      <c r="I1090" s="62" t="s">
        <v>160</v>
      </c>
      <c r="J1090" s="78">
        <v>254</v>
      </c>
      <c r="K1090" s="79">
        <v>0.6</v>
      </c>
      <c r="L1090" s="80">
        <v>31182050</v>
      </c>
      <c r="M1090" s="81">
        <v>-636387</v>
      </c>
      <c r="N1090" s="80">
        <v>100620</v>
      </c>
      <c r="O1090" s="80"/>
      <c r="P1090" s="81">
        <v>19151434.199999999</v>
      </c>
      <c r="Q1090" s="82">
        <v>7.4999999999999993E-5</v>
      </c>
      <c r="R1090" s="83">
        <v>1436.3575649999998</v>
      </c>
      <c r="S1090" s="80">
        <v>1732858</v>
      </c>
      <c r="T1090" s="81">
        <v>0</v>
      </c>
      <c r="U1090" s="81">
        <v>1039714.7999999999</v>
      </c>
      <c r="V1090" s="84">
        <v>0</v>
      </c>
      <c r="W1090" s="85">
        <v>0</v>
      </c>
      <c r="X1090" s="62"/>
      <c r="Y1090" s="9"/>
      <c r="Z1090" s="9"/>
    </row>
    <row r="1091" spans="7:26" x14ac:dyDescent="0.3">
      <c r="G1091" s="77"/>
      <c r="H1091" s="62">
        <v>6</v>
      </c>
      <c r="I1091" s="62" t="s">
        <v>76</v>
      </c>
      <c r="J1091" s="78">
        <v>254</v>
      </c>
      <c r="K1091" s="79">
        <v>0.6</v>
      </c>
      <c r="L1091" s="80">
        <v>31182050</v>
      </c>
      <c r="M1091" s="81">
        <v>-636387</v>
      </c>
      <c r="N1091" s="80">
        <v>100620</v>
      </c>
      <c r="O1091" s="80"/>
      <c r="P1091" s="81">
        <v>19151434.199999999</v>
      </c>
      <c r="Q1091" s="82">
        <v>0</v>
      </c>
      <c r="R1091" s="83">
        <v>0</v>
      </c>
      <c r="S1091" s="80">
        <v>1732858</v>
      </c>
      <c r="T1091" s="81">
        <v>0</v>
      </c>
      <c r="U1091" s="81">
        <v>1039714.7999999999</v>
      </c>
      <c r="V1091" s="84">
        <v>0</v>
      </c>
      <c r="W1091" s="85">
        <v>0</v>
      </c>
      <c r="X1091" s="62"/>
      <c r="Y1091" s="9"/>
      <c r="Z1091" s="9"/>
    </row>
    <row r="1092" spans="7:26" x14ac:dyDescent="0.3">
      <c r="G1092" s="77"/>
      <c r="H1092" s="62">
        <v>7</v>
      </c>
      <c r="I1092" s="62" t="s">
        <v>9</v>
      </c>
      <c r="J1092" s="78">
        <v>254</v>
      </c>
      <c r="K1092" s="79">
        <v>0.6</v>
      </c>
      <c r="L1092" s="80">
        <v>31182050</v>
      </c>
      <c r="M1092" s="81">
        <v>-636387</v>
      </c>
      <c r="N1092" s="80">
        <v>100620</v>
      </c>
      <c r="O1092" s="80"/>
      <c r="P1092" s="81">
        <v>19151434.199999999</v>
      </c>
      <c r="Q1092" s="82">
        <v>1.1900000000000001E-4</v>
      </c>
      <c r="R1092" s="83">
        <v>2279.0206698000002</v>
      </c>
      <c r="S1092" s="80">
        <v>1732858</v>
      </c>
      <c r="T1092" s="81">
        <v>0</v>
      </c>
      <c r="U1092" s="81">
        <v>1039714.7999999999</v>
      </c>
      <c r="V1092" s="84">
        <v>1.27E-4</v>
      </c>
      <c r="W1092" s="85">
        <v>132.04377959999999</v>
      </c>
      <c r="X1092" s="62"/>
      <c r="Y1092" s="9"/>
      <c r="Z1092" s="9"/>
    </row>
    <row r="1093" spans="7:26" x14ac:dyDescent="0.3">
      <c r="G1093" s="77"/>
      <c r="H1093" s="62">
        <v>8</v>
      </c>
      <c r="I1093" s="62" t="s">
        <v>23</v>
      </c>
      <c r="J1093" s="78">
        <v>254</v>
      </c>
      <c r="K1093" s="79">
        <v>0.6</v>
      </c>
      <c r="L1093" s="80">
        <v>31182050</v>
      </c>
      <c r="M1093" s="81">
        <v>-636387</v>
      </c>
      <c r="N1093" s="80">
        <v>100620</v>
      </c>
      <c r="O1093" s="80"/>
      <c r="P1093" s="81">
        <v>19151434.199999999</v>
      </c>
      <c r="Q1093" s="82">
        <v>1.74E-4</v>
      </c>
      <c r="R1093" s="83">
        <v>3332.3495508000001</v>
      </c>
      <c r="S1093" s="80">
        <v>1732858</v>
      </c>
      <c r="T1093" s="81">
        <v>0</v>
      </c>
      <c r="U1093" s="81">
        <v>1039714.7999999999</v>
      </c>
      <c r="V1093" s="84">
        <v>1.8699999999999999E-4</v>
      </c>
      <c r="W1093" s="85">
        <v>194.42666759999997</v>
      </c>
      <c r="X1093" s="62"/>
      <c r="Y1093" s="9"/>
      <c r="Z1093" s="9"/>
    </row>
    <row r="1094" spans="7:26" x14ac:dyDescent="0.3">
      <c r="G1094" s="77"/>
      <c r="H1094" s="62">
        <v>14</v>
      </c>
      <c r="I1094" s="62" t="s">
        <v>22</v>
      </c>
      <c r="J1094" s="78">
        <v>254</v>
      </c>
      <c r="K1094" s="79">
        <v>0.6</v>
      </c>
      <c r="L1094" s="80">
        <v>31182050</v>
      </c>
      <c r="M1094" s="81">
        <v>-636387</v>
      </c>
      <c r="N1094" s="80">
        <v>100620</v>
      </c>
      <c r="O1094" s="80"/>
      <c r="P1094" s="81">
        <v>19151434.199999999</v>
      </c>
      <c r="Q1094" s="82">
        <v>8.3999999999999995E-5</v>
      </c>
      <c r="R1094" s="83">
        <v>1608.7204727999999</v>
      </c>
      <c r="S1094" s="80">
        <v>1732858</v>
      </c>
      <c r="T1094" s="81">
        <v>0</v>
      </c>
      <c r="U1094" s="81">
        <v>1039714.7999999999</v>
      </c>
      <c r="V1094" s="84">
        <v>9.0000000000000006E-5</v>
      </c>
      <c r="W1094" s="85">
        <v>93.574331999999998</v>
      </c>
      <c r="X1094" s="62"/>
      <c r="Y1094" s="9"/>
      <c r="Z1094" s="9"/>
    </row>
    <row r="1095" spans="7:26" x14ac:dyDescent="0.3">
      <c r="G1095" s="77"/>
      <c r="H1095" s="62">
        <v>18</v>
      </c>
      <c r="I1095" s="62" t="s">
        <v>30</v>
      </c>
      <c r="J1095" s="78">
        <v>254</v>
      </c>
      <c r="K1095" s="79">
        <v>0.6</v>
      </c>
      <c r="L1095" s="80">
        <v>31182050</v>
      </c>
      <c r="M1095" s="81">
        <v>-636387</v>
      </c>
      <c r="N1095" s="80">
        <v>100620</v>
      </c>
      <c r="O1095" s="80"/>
      <c r="P1095" s="81">
        <v>19151434.199999999</v>
      </c>
      <c r="Q1095" s="82">
        <v>9.4899999999999997E-4</v>
      </c>
      <c r="R1095" s="83">
        <v>18174.711055799999</v>
      </c>
      <c r="S1095" s="80">
        <v>1732858</v>
      </c>
      <c r="T1095" s="81">
        <v>0</v>
      </c>
      <c r="U1095" s="81">
        <v>1039714.7999999999</v>
      </c>
      <c r="V1095" s="84">
        <v>1.0250000000000001E-3</v>
      </c>
      <c r="W1095" s="85">
        <v>1065.70767</v>
      </c>
      <c r="X1095" s="62"/>
      <c r="Y1095" s="9"/>
      <c r="Z1095" s="9"/>
    </row>
    <row r="1096" spans="7:26" x14ac:dyDescent="0.3">
      <c r="G1096" s="77"/>
      <c r="H1096" s="62">
        <v>33</v>
      </c>
      <c r="I1096" s="62" t="s">
        <v>7</v>
      </c>
      <c r="J1096" s="78">
        <v>254</v>
      </c>
      <c r="K1096" s="79">
        <v>0.6</v>
      </c>
      <c r="L1096" s="80">
        <v>31182050</v>
      </c>
      <c r="M1096" s="81">
        <v>-636387</v>
      </c>
      <c r="N1096" s="80">
        <v>100620</v>
      </c>
      <c r="O1096" s="80"/>
      <c r="P1096" s="81">
        <v>19151434.199999999</v>
      </c>
      <c r="Q1096" s="82">
        <v>2.65E-3</v>
      </c>
      <c r="R1096" s="83">
        <v>50751.300629999998</v>
      </c>
      <c r="S1096" s="80">
        <v>1732858</v>
      </c>
      <c r="T1096" s="81">
        <v>0</v>
      </c>
      <c r="U1096" s="81">
        <v>1039714.7999999999</v>
      </c>
      <c r="V1096" s="84">
        <v>2.8279999999999998E-3</v>
      </c>
      <c r="W1096" s="85">
        <v>2940.3134543999995</v>
      </c>
      <c r="X1096" s="62"/>
      <c r="Y1096" s="9"/>
      <c r="Z1096" s="9"/>
    </row>
    <row r="1097" spans="7:26" x14ac:dyDescent="0.3">
      <c r="G1097" s="77"/>
      <c r="H1097" s="62">
        <v>38</v>
      </c>
      <c r="I1097" s="62" t="s">
        <v>12</v>
      </c>
      <c r="J1097" s="78">
        <v>254</v>
      </c>
      <c r="K1097" s="79">
        <v>0.6</v>
      </c>
      <c r="L1097" s="80">
        <v>31182050</v>
      </c>
      <c r="M1097" s="81">
        <v>-636387</v>
      </c>
      <c r="N1097" s="80">
        <v>100620</v>
      </c>
      <c r="O1097" s="80"/>
      <c r="P1097" s="81">
        <v>19151434.199999999</v>
      </c>
      <c r="Q1097" s="82">
        <v>9.5000000000000005E-5</v>
      </c>
      <c r="R1097" s="83">
        <v>1819.3862490000001</v>
      </c>
      <c r="S1097" s="80">
        <v>1732858</v>
      </c>
      <c r="T1097" s="81">
        <v>0</v>
      </c>
      <c r="U1097" s="81">
        <v>1039714.7999999999</v>
      </c>
      <c r="V1097" s="84">
        <v>7.8999999999999996E-5</v>
      </c>
      <c r="W1097" s="85">
        <v>82.137469199999984</v>
      </c>
      <c r="X1097" s="62"/>
      <c r="Y1097" s="9"/>
      <c r="Z1097" s="9"/>
    </row>
    <row r="1098" spans="7:26" x14ac:dyDescent="0.3">
      <c r="G1098" s="77"/>
      <c r="H1098" s="62">
        <v>41</v>
      </c>
      <c r="I1098" s="62" t="s">
        <v>83</v>
      </c>
      <c r="J1098" s="78">
        <v>254</v>
      </c>
      <c r="K1098" s="79">
        <v>0.6</v>
      </c>
      <c r="L1098" s="80">
        <v>31182050</v>
      </c>
      <c r="M1098" s="81">
        <v>-636387</v>
      </c>
      <c r="N1098" s="80">
        <v>100620</v>
      </c>
      <c r="O1098" s="80"/>
      <c r="P1098" s="81">
        <v>19151434.199999999</v>
      </c>
      <c r="Q1098" s="82">
        <v>0</v>
      </c>
      <c r="R1098" s="83">
        <v>0</v>
      </c>
      <c r="S1098" s="80">
        <v>1732858</v>
      </c>
      <c r="T1098" s="81">
        <v>0</v>
      </c>
      <c r="U1098" s="81">
        <v>1039714.7999999999</v>
      </c>
      <c r="V1098" s="84">
        <v>0</v>
      </c>
      <c r="W1098" s="85">
        <v>0</v>
      </c>
      <c r="X1098" s="62"/>
      <c r="Y1098" s="9"/>
      <c r="Z1098" s="9"/>
    </row>
    <row r="1099" spans="7:26" x14ac:dyDescent="0.3">
      <c r="G1099" s="77"/>
      <c r="H1099" s="62">
        <v>55</v>
      </c>
      <c r="I1099" s="62" t="s">
        <v>26</v>
      </c>
      <c r="J1099" s="78">
        <v>254</v>
      </c>
      <c r="K1099" s="79">
        <v>0.6</v>
      </c>
      <c r="L1099" s="80">
        <v>31182050</v>
      </c>
      <c r="M1099" s="81">
        <v>-636387</v>
      </c>
      <c r="N1099" s="80">
        <v>100620</v>
      </c>
      <c r="O1099" s="80"/>
      <c r="P1099" s="81">
        <v>19151434.199999999</v>
      </c>
      <c r="Q1099" s="82">
        <v>1.4799999999999999E-4</v>
      </c>
      <c r="R1099" s="83">
        <v>2834.4122616</v>
      </c>
      <c r="S1099" s="80">
        <v>1732858</v>
      </c>
      <c r="T1099" s="81">
        <v>0</v>
      </c>
      <c r="U1099" s="81">
        <v>1039714.7999999999</v>
      </c>
      <c r="V1099" s="84">
        <v>1.5699999999999999E-4</v>
      </c>
      <c r="W1099" s="85">
        <v>163.23522359999998</v>
      </c>
      <c r="X1099" s="62"/>
      <c r="Y1099" s="9"/>
      <c r="Z1099" s="9"/>
    </row>
    <row r="1100" spans="7:26" x14ac:dyDescent="0.3">
      <c r="G1100" s="77"/>
      <c r="H1100" s="62">
        <v>71</v>
      </c>
      <c r="I1100" s="62" t="s">
        <v>18</v>
      </c>
      <c r="J1100" s="78">
        <v>254</v>
      </c>
      <c r="K1100" s="79">
        <v>0.6</v>
      </c>
      <c r="L1100" s="80">
        <v>31182050</v>
      </c>
      <c r="M1100" s="81">
        <v>-636387</v>
      </c>
      <c r="N1100" s="80">
        <v>100620</v>
      </c>
      <c r="O1100" s="80"/>
      <c r="P1100" s="81">
        <v>19151434.199999999</v>
      </c>
      <c r="Q1100" s="82">
        <v>1.0000000000000001E-5</v>
      </c>
      <c r="R1100" s="83">
        <v>191.514342</v>
      </c>
      <c r="S1100" s="80">
        <v>1732858</v>
      </c>
      <c r="T1100" s="81">
        <v>0</v>
      </c>
      <c r="U1100" s="81">
        <v>1039714.7999999999</v>
      </c>
      <c r="V1100" s="84">
        <v>1.1E-5</v>
      </c>
      <c r="W1100" s="85">
        <v>11.436862799999998</v>
      </c>
      <c r="X1100" s="62"/>
      <c r="Y1100" s="9"/>
      <c r="Z1100" s="9"/>
    </row>
    <row r="1101" spans="7:26" x14ac:dyDescent="0.3">
      <c r="G1101" s="77"/>
      <c r="H1101" s="62">
        <v>72</v>
      </c>
      <c r="I1101" s="62" t="s">
        <v>28</v>
      </c>
      <c r="J1101" s="78">
        <v>254</v>
      </c>
      <c r="K1101" s="79">
        <v>0.6</v>
      </c>
      <c r="L1101" s="80">
        <v>31182050</v>
      </c>
      <c r="M1101" s="81">
        <v>-636387</v>
      </c>
      <c r="N1101" s="80">
        <v>100620</v>
      </c>
      <c r="O1101" s="80"/>
      <c r="P1101" s="81">
        <v>19151434.199999999</v>
      </c>
      <c r="Q1101" s="82">
        <v>2.9999999999999997E-4</v>
      </c>
      <c r="R1101" s="83">
        <v>5745.4302599999992</v>
      </c>
      <c r="S1101" s="80">
        <v>1732858</v>
      </c>
      <c r="T1101" s="81">
        <v>0</v>
      </c>
      <c r="U1101" s="81">
        <v>1039714.7999999999</v>
      </c>
      <c r="V1101" s="84">
        <v>3.1799999999999998E-4</v>
      </c>
      <c r="W1101" s="85">
        <v>330.62930639999996</v>
      </c>
      <c r="X1101" s="62"/>
      <c r="Y1101" s="9"/>
      <c r="Z1101" s="9"/>
    </row>
    <row r="1102" spans="7:26" x14ac:dyDescent="0.3">
      <c r="G1102" s="77"/>
      <c r="H1102" s="62">
        <v>77</v>
      </c>
      <c r="I1102" s="62" t="s">
        <v>121</v>
      </c>
      <c r="J1102" s="78">
        <v>254</v>
      </c>
      <c r="K1102" s="79">
        <v>0.6</v>
      </c>
      <c r="L1102" s="80">
        <v>31182050</v>
      </c>
      <c r="M1102" s="81">
        <v>-636387</v>
      </c>
      <c r="N1102" s="80">
        <v>100620</v>
      </c>
      <c r="O1102" s="80"/>
      <c r="P1102" s="81">
        <v>19151434.199999999</v>
      </c>
      <c r="Q1102" s="82">
        <v>0</v>
      </c>
      <c r="R1102" s="83">
        <v>0</v>
      </c>
      <c r="S1102" s="80">
        <v>1732858</v>
      </c>
      <c r="T1102" s="81">
        <v>0</v>
      </c>
      <c r="U1102" s="81">
        <v>1039714.7999999999</v>
      </c>
      <c r="V1102" s="84">
        <v>0</v>
      </c>
      <c r="W1102" s="85">
        <v>0</v>
      </c>
      <c r="X1102" s="62"/>
      <c r="Y1102" s="9"/>
      <c r="Z1102" s="9"/>
    </row>
    <row r="1103" spans="7:26" x14ac:dyDescent="0.3">
      <c r="G1103" s="77"/>
      <c r="H1103" s="62">
        <v>104</v>
      </c>
      <c r="I1103" s="62" t="s">
        <v>88</v>
      </c>
      <c r="J1103" s="78">
        <v>254</v>
      </c>
      <c r="K1103" s="79">
        <v>0.6</v>
      </c>
      <c r="L1103" s="80">
        <v>31182050</v>
      </c>
      <c r="M1103" s="81">
        <v>-636387</v>
      </c>
      <c r="N1103" s="80">
        <v>100620</v>
      </c>
      <c r="O1103" s="80"/>
      <c r="P1103" s="81">
        <v>19151434.199999999</v>
      </c>
      <c r="Q1103" s="82">
        <v>0</v>
      </c>
      <c r="R1103" s="83">
        <v>0</v>
      </c>
      <c r="S1103" s="80">
        <v>1732858</v>
      </c>
      <c r="T1103" s="81">
        <v>0</v>
      </c>
      <c r="U1103" s="81">
        <v>1039714.7999999999</v>
      </c>
      <c r="V1103" s="84">
        <v>0</v>
      </c>
      <c r="W1103" s="85">
        <v>0</v>
      </c>
      <c r="X1103" s="62"/>
      <c r="Y1103" s="9"/>
      <c r="Z1103" s="9"/>
    </row>
    <row r="1104" spans="7:26" x14ac:dyDescent="0.3">
      <c r="G1104" s="77"/>
      <c r="H1104" s="62">
        <v>117</v>
      </c>
      <c r="I1104" s="62" t="s">
        <v>21</v>
      </c>
      <c r="J1104" s="78">
        <v>254</v>
      </c>
      <c r="K1104" s="79">
        <v>0.6</v>
      </c>
      <c r="L1104" s="80">
        <v>31182050</v>
      </c>
      <c r="M1104" s="81">
        <v>-636387</v>
      </c>
      <c r="N1104" s="80">
        <v>100620</v>
      </c>
      <c r="O1104" s="80"/>
      <c r="P1104" s="81">
        <v>19151434.199999999</v>
      </c>
      <c r="Q1104" s="82">
        <v>2.5700000000000001E-4</v>
      </c>
      <c r="R1104" s="83">
        <v>4921.9185894000002</v>
      </c>
      <c r="S1104" s="80">
        <v>1732858</v>
      </c>
      <c r="T1104" s="81">
        <v>0</v>
      </c>
      <c r="U1104" s="81">
        <v>1039714.7999999999</v>
      </c>
      <c r="V1104" s="84">
        <v>2.7300000000000002E-4</v>
      </c>
      <c r="W1104" s="85">
        <v>283.84214040000001</v>
      </c>
      <c r="X1104" s="62"/>
      <c r="Y1104" s="9"/>
      <c r="Z1104" s="9"/>
    </row>
    <row r="1105" spans="7:26" ht="15" thickBot="1" x14ac:dyDescent="0.35">
      <c r="G1105" s="86"/>
      <c r="H1105" s="87"/>
      <c r="I1105" s="87"/>
      <c r="J1105" s="87"/>
      <c r="K1105" s="87"/>
      <c r="L1105" s="87"/>
      <c r="M1105" s="87"/>
      <c r="N1105" s="87"/>
      <c r="O1105" s="87"/>
      <c r="P1105" s="87"/>
      <c r="Q1105" s="87"/>
      <c r="R1105" s="87"/>
      <c r="S1105" s="87"/>
      <c r="T1105" s="87"/>
      <c r="U1105" s="87"/>
      <c r="V1105" s="87"/>
      <c r="W1105" s="88"/>
      <c r="X1105" s="62"/>
      <c r="Y1105" s="9"/>
      <c r="Z1105" s="9"/>
    </row>
    <row r="1106" spans="7:26" x14ac:dyDescent="0.3">
      <c r="G1106" s="62">
        <v>77</v>
      </c>
      <c r="H1106" s="62" t="s">
        <v>121</v>
      </c>
      <c r="I1106" s="62"/>
      <c r="J1106" s="78"/>
      <c r="K1106" s="79"/>
      <c r="L1106" s="81"/>
      <c r="M1106" s="81"/>
      <c r="N1106" s="81"/>
      <c r="O1106" s="81"/>
      <c r="P1106" s="81"/>
      <c r="Q1106" s="84"/>
      <c r="R1106" s="83">
        <v>273405.87463919999</v>
      </c>
      <c r="S1106" s="81"/>
      <c r="T1106" s="81"/>
      <c r="U1106" s="81"/>
      <c r="V1106" s="84"/>
      <c r="W1106" s="83">
        <v>15142.4063472</v>
      </c>
      <c r="X1106" s="89">
        <v>288548.28098639997</v>
      </c>
      <c r="Y1106" s="9"/>
      <c r="Z1106" s="9"/>
    </row>
    <row r="1107" spans="7:26" x14ac:dyDescent="0.3">
      <c r="G1107" s="62"/>
      <c r="H1107" s="62"/>
      <c r="I1107" s="62"/>
      <c r="J1107" s="78"/>
      <c r="K1107" s="79"/>
      <c r="L1107" s="81"/>
      <c r="M1107" s="81"/>
      <c r="N1107" s="81"/>
      <c r="O1107" s="81"/>
      <c r="P1107" s="81"/>
      <c r="Q1107" s="84"/>
      <c r="R1107" s="83"/>
      <c r="S1107" s="81"/>
      <c r="T1107" s="81"/>
      <c r="U1107" s="81"/>
      <c r="V1107" s="84"/>
      <c r="W1107" s="83"/>
      <c r="X1107" s="62"/>
      <c r="Y1107" s="9"/>
      <c r="Z1107" s="9"/>
    </row>
    <row r="1108" spans="7:26" ht="15" thickBot="1" x14ac:dyDescent="0.35">
      <c r="G1108" s="62"/>
      <c r="H1108" s="62"/>
      <c r="I1108" s="62"/>
      <c r="J1108" s="63" t="s">
        <v>59</v>
      </c>
      <c r="K1108" s="64" t="s">
        <v>60</v>
      </c>
      <c r="L1108" s="65" t="s">
        <v>61</v>
      </c>
      <c r="M1108" s="65" t="s">
        <v>186</v>
      </c>
      <c r="N1108" s="65" t="s">
        <v>62</v>
      </c>
      <c r="O1108" s="65" t="s">
        <v>187</v>
      </c>
      <c r="P1108" s="65" t="s">
        <v>63</v>
      </c>
      <c r="Q1108" s="66" t="s">
        <v>64</v>
      </c>
      <c r="R1108" s="67" t="s">
        <v>65</v>
      </c>
      <c r="S1108" s="65" t="s">
        <v>66</v>
      </c>
      <c r="T1108" s="65" t="s">
        <v>67</v>
      </c>
      <c r="U1108" s="65" t="s">
        <v>68</v>
      </c>
      <c r="V1108" s="66" t="s">
        <v>69</v>
      </c>
      <c r="W1108" s="67" t="s">
        <v>70</v>
      </c>
      <c r="X1108" s="62"/>
      <c r="Y1108" s="9"/>
      <c r="Z1108" s="9"/>
    </row>
    <row r="1109" spans="7:26" ht="15.6" x14ac:dyDescent="0.3">
      <c r="G1109" s="68">
        <v>83</v>
      </c>
      <c r="H1109" s="69" t="s">
        <v>122</v>
      </c>
      <c r="I1109" s="70"/>
      <c r="J1109" s="71"/>
      <c r="K1109" s="72"/>
      <c r="L1109" s="73"/>
      <c r="M1109" s="73"/>
      <c r="N1109" s="73"/>
      <c r="O1109" s="73"/>
      <c r="P1109" s="73"/>
      <c r="Q1109" s="74"/>
      <c r="R1109" s="75"/>
      <c r="S1109" s="73"/>
      <c r="T1109" s="73"/>
      <c r="U1109" s="73"/>
      <c r="V1109" s="74"/>
      <c r="W1109" s="76"/>
      <c r="X1109" s="62"/>
      <c r="Y1109" s="9"/>
      <c r="Z1109" s="9"/>
    </row>
    <row r="1110" spans="7:26" x14ac:dyDescent="0.3">
      <c r="G1110" s="77"/>
      <c r="H1110" s="62">
        <v>1</v>
      </c>
      <c r="I1110" s="62" t="s">
        <v>11</v>
      </c>
      <c r="J1110" s="78">
        <v>272</v>
      </c>
      <c r="K1110" s="79">
        <v>0.6</v>
      </c>
      <c r="L1110" s="80">
        <v>7013584</v>
      </c>
      <c r="M1110" s="81">
        <v>2507355</v>
      </c>
      <c r="N1110" s="80">
        <v>40117</v>
      </c>
      <c r="O1110" s="80"/>
      <c r="P1110" s="81">
        <v>2727807.6</v>
      </c>
      <c r="Q1110" s="82">
        <v>2.2769999999999999E-3</v>
      </c>
      <c r="R1110" s="83">
        <v>6211.2179052000001</v>
      </c>
      <c r="S1110" s="80">
        <v>262159</v>
      </c>
      <c r="T1110" s="81">
        <v>64544</v>
      </c>
      <c r="U1110" s="81">
        <v>118569</v>
      </c>
      <c r="V1110" s="84">
        <v>1.91E-3</v>
      </c>
      <c r="W1110" s="85">
        <v>226.46679</v>
      </c>
      <c r="X1110" s="62"/>
      <c r="Y1110" s="9"/>
      <c r="Z1110" s="9"/>
    </row>
    <row r="1111" spans="7:26" x14ac:dyDescent="0.3">
      <c r="G1111" s="77"/>
      <c r="H1111" s="62">
        <v>2</v>
      </c>
      <c r="I1111" s="62" t="s">
        <v>27</v>
      </c>
      <c r="J1111" s="78">
        <v>272</v>
      </c>
      <c r="K1111" s="79">
        <v>0.6</v>
      </c>
      <c r="L1111" s="80">
        <v>7013584</v>
      </c>
      <c r="M1111" s="81">
        <v>2507355</v>
      </c>
      <c r="N1111" s="80">
        <v>40117</v>
      </c>
      <c r="O1111" s="80"/>
      <c r="P1111" s="81">
        <v>2727807.6</v>
      </c>
      <c r="Q1111" s="82">
        <v>2.6200000000000003E-4</v>
      </c>
      <c r="R1111" s="83">
        <v>714.68559120000009</v>
      </c>
      <c r="S1111" s="80">
        <v>262159</v>
      </c>
      <c r="T1111" s="81">
        <v>64544</v>
      </c>
      <c r="U1111" s="81">
        <v>118569</v>
      </c>
      <c r="V1111" s="84">
        <v>2.6899999999999998E-4</v>
      </c>
      <c r="W1111" s="85">
        <v>31.895060999999998</v>
      </c>
      <c r="X1111" s="62"/>
      <c r="Y1111" s="9"/>
      <c r="Z1111" s="9"/>
    </row>
    <row r="1112" spans="7:26" x14ac:dyDescent="0.3">
      <c r="G1112" s="77"/>
      <c r="H1112" s="62">
        <v>3</v>
      </c>
      <c r="I1112" s="62" t="s">
        <v>20</v>
      </c>
      <c r="J1112" s="78">
        <v>272</v>
      </c>
      <c r="K1112" s="79">
        <v>0.6</v>
      </c>
      <c r="L1112" s="80">
        <v>7013584</v>
      </c>
      <c r="M1112" s="81">
        <v>2507355</v>
      </c>
      <c r="N1112" s="80">
        <v>40117</v>
      </c>
      <c r="O1112" s="80"/>
      <c r="P1112" s="81">
        <v>2727807.6</v>
      </c>
      <c r="Q1112" s="82">
        <v>5.7799999999999995E-4</v>
      </c>
      <c r="R1112" s="83">
        <v>1576.6727928</v>
      </c>
      <c r="S1112" s="80">
        <v>262159</v>
      </c>
      <c r="T1112" s="81">
        <v>64544</v>
      </c>
      <c r="U1112" s="81">
        <v>118569</v>
      </c>
      <c r="V1112" s="84">
        <v>5.9699999999999998E-4</v>
      </c>
      <c r="W1112" s="85">
        <v>70.785692999999995</v>
      </c>
      <c r="X1112" s="62"/>
      <c r="Y1112" s="9"/>
      <c r="Z1112" s="9"/>
    </row>
    <row r="1113" spans="7:26" x14ac:dyDescent="0.3">
      <c r="G1113" s="77"/>
      <c r="H1113" s="62">
        <v>5</v>
      </c>
      <c r="I1113" s="62" t="s">
        <v>17</v>
      </c>
      <c r="J1113" s="78">
        <v>272</v>
      </c>
      <c r="K1113" s="79">
        <v>0.6</v>
      </c>
      <c r="L1113" s="80">
        <v>7013584</v>
      </c>
      <c r="M1113" s="81">
        <v>2507355</v>
      </c>
      <c r="N1113" s="80">
        <v>40117</v>
      </c>
      <c r="O1113" s="80"/>
      <c r="P1113" s="81">
        <v>2727807.6</v>
      </c>
      <c r="Q1113" s="82">
        <v>6.2979999999999998E-3</v>
      </c>
      <c r="R1113" s="83">
        <v>17179.732264800001</v>
      </c>
      <c r="S1113" s="80">
        <v>262159</v>
      </c>
      <c r="T1113" s="81">
        <v>64544</v>
      </c>
      <c r="U1113" s="81">
        <v>118569</v>
      </c>
      <c r="V1113" s="84">
        <v>6.6930000000000002E-3</v>
      </c>
      <c r="W1113" s="85">
        <v>793.58231699999999</v>
      </c>
      <c r="X1113" s="62"/>
      <c r="Y1113" s="9"/>
      <c r="Z1113" s="9"/>
    </row>
    <row r="1114" spans="7:26" x14ac:dyDescent="0.3">
      <c r="G1114" s="77"/>
      <c r="H1114" s="62">
        <v>137</v>
      </c>
      <c r="I1114" s="62" t="s">
        <v>160</v>
      </c>
      <c r="J1114" s="78">
        <v>272</v>
      </c>
      <c r="K1114" s="79">
        <v>0.6</v>
      </c>
      <c r="L1114" s="80">
        <v>7013584</v>
      </c>
      <c r="M1114" s="81">
        <v>2507355</v>
      </c>
      <c r="N1114" s="80">
        <v>40117</v>
      </c>
      <c r="O1114" s="80"/>
      <c r="P1114" s="81">
        <v>2727807.6</v>
      </c>
      <c r="Q1114" s="82">
        <v>7.4999999999999993E-5</v>
      </c>
      <c r="R1114" s="83">
        <v>204.58556999999999</v>
      </c>
      <c r="S1114" s="80">
        <v>262159</v>
      </c>
      <c r="T1114" s="81">
        <v>64544</v>
      </c>
      <c r="U1114" s="81">
        <v>118569</v>
      </c>
      <c r="V1114" s="84">
        <v>0</v>
      </c>
      <c r="W1114" s="85">
        <v>0</v>
      </c>
      <c r="X1114" s="62"/>
      <c r="Y1114" s="9"/>
      <c r="Z1114" s="9"/>
    </row>
    <row r="1115" spans="7:26" x14ac:dyDescent="0.3">
      <c r="G1115" s="77"/>
      <c r="H1115" s="62">
        <v>6</v>
      </c>
      <c r="I1115" s="62" t="s">
        <v>76</v>
      </c>
      <c r="J1115" s="78">
        <v>272</v>
      </c>
      <c r="K1115" s="79">
        <v>0.6</v>
      </c>
      <c r="L1115" s="80">
        <v>7013584</v>
      </c>
      <c r="M1115" s="81">
        <v>2507355</v>
      </c>
      <c r="N1115" s="80">
        <v>40117</v>
      </c>
      <c r="O1115" s="80"/>
      <c r="P1115" s="81">
        <v>2727807.6</v>
      </c>
      <c r="Q1115" s="82">
        <v>0</v>
      </c>
      <c r="R1115" s="83">
        <v>0</v>
      </c>
      <c r="S1115" s="80">
        <v>262159</v>
      </c>
      <c r="T1115" s="81">
        <v>64544</v>
      </c>
      <c r="U1115" s="81">
        <v>118569</v>
      </c>
      <c r="V1115" s="84">
        <v>0</v>
      </c>
      <c r="W1115" s="85">
        <v>0</v>
      </c>
      <c r="X1115" s="62"/>
      <c r="Y1115" s="9"/>
      <c r="Z1115" s="9"/>
    </row>
    <row r="1116" spans="7:26" x14ac:dyDescent="0.3">
      <c r="G1116" s="77"/>
      <c r="H1116" s="62">
        <v>7</v>
      </c>
      <c r="I1116" s="62" t="s">
        <v>9</v>
      </c>
      <c r="J1116" s="78">
        <v>272</v>
      </c>
      <c r="K1116" s="79">
        <v>0.6</v>
      </c>
      <c r="L1116" s="80">
        <v>7013584</v>
      </c>
      <c r="M1116" s="81">
        <v>2507355</v>
      </c>
      <c r="N1116" s="80">
        <v>40117</v>
      </c>
      <c r="O1116" s="80"/>
      <c r="P1116" s="81">
        <v>2727807.6</v>
      </c>
      <c r="Q1116" s="82">
        <v>1.1900000000000001E-4</v>
      </c>
      <c r="R1116" s="83">
        <v>324.60910440000004</v>
      </c>
      <c r="S1116" s="80">
        <v>262159</v>
      </c>
      <c r="T1116" s="81">
        <v>64544</v>
      </c>
      <c r="U1116" s="81">
        <v>118569</v>
      </c>
      <c r="V1116" s="84">
        <v>1.27E-4</v>
      </c>
      <c r="W1116" s="85">
        <v>15.058263</v>
      </c>
      <c r="X1116" s="62"/>
      <c r="Y1116" s="9"/>
      <c r="Z1116" s="9"/>
    </row>
    <row r="1117" spans="7:26" x14ac:dyDescent="0.3">
      <c r="G1117" s="77"/>
      <c r="H1117" s="62">
        <v>8</v>
      </c>
      <c r="I1117" s="62" t="s">
        <v>23</v>
      </c>
      <c r="J1117" s="78">
        <v>272</v>
      </c>
      <c r="K1117" s="79">
        <v>0.6</v>
      </c>
      <c r="L1117" s="80">
        <v>7013584</v>
      </c>
      <c r="M1117" s="81">
        <v>2507355</v>
      </c>
      <c r="N1117" s="80">
        <v>40117</v>
      </c>
      <c r="O1117" s="80"/>
      <c r="P1117" s="81">
        <v>2727807.6</v>
      </c>
      <c r="Q1117" s="82">
        <v>1.74E-4</v>
      </c>
      <c r="R1117" s="83">
        <v>474.6385224</v>
      </c>
      <c r="S1117" s="80">
        <v>262159</v>
      </c>
      <c r="T1117" s="81">
        <v>64544</v>
      </c>
      <c r="U1117" s="81">
        <v>118569</v>
      </c>
      <c r="V1117" s="84">
        <v>1.8699999999999999E-4</v>
      </c>
      <c r="W1117" s="85">
        <v>22.172402999999999</v>
      </c>
      <c r="X1117" s="62"/>
      <c r="Y1117" s="9"/>
      <c r="Z1117" s="9"/>
    </row>
    <row r="1118" spans="7:26" x14ac:dyDescent="0.3">
      <c r="G1118" s="77"/>
      <c r="H1118" s="62">
        <v>14</v>
      </c>
      <c r="I1118" s="62" t="s">
        <v>22</v>
      </c>
      <c r="J1118" s="78">
        <v>272</v>
      </c>
      <c r="K1118" s="79">
        <v>0.6</v>
      </c>
      <c r="L1118" s="80">
        <v>7013584</v>
      </c>
      <c r="M1118" s="81">
        <v>2507355</v>
      </c>
      <c r="N1118" s="80">
        <v>40117</v>
      </c>
      <c r="O1118" s="80"/>
      <c r="P1118" s="81">
        <v>2727807.6</v>
      </c>
      <c r="Q1118" s="82">
        <v>8.3999999999999995E-5</v>
      </c>
      <c r="R1118" s="83">
        <v>229.13583839999998</v>
      </c>
      <c r="S1118" s="80">
        <v>262159</v>
      </c>
      <c r="T1118" s="81">
        <v>64544</v>
      </c>
      <c r="U1118" s="81">
        <v>118569</v>
      </c>
      <c r="V1118" s="84">
        <v>9.0000000000000006E-5</v>
      </c>
      <c r="W1118" s="85">
        <v>10.67121</v>
      </c>
      <c r="X1118" s="62"/>
      <c r="Y1118" s="9"/>
      <c r="Z1118" s="9"/>
    </row>
    <row r="1119" spans="7:26" x14ac:dyDescent="0.3">
      <c r="G1119" s="77"/>
      <c r="H1119" s="62">
        <v>18</v>
      </c>
      <c r="I1119" s="62" t="s">
        <v>30</v>
      </c>
      <c r="J1119" s="78">
        <v>272</v>
      </c>
      <c r="K1119" s="79">
        <v>0.6</v>
      </c>
      <c r="L1119" s="80">
        <v>7013584</v>
      </c>
      <c r="M1119" s="81">
        <v>2507355</v>
      </c>
      <c r="N1119" s="80">
        <v>40117</v>
      </c>
      <c r="O1119" s="80"/>
      <c r="P1119" s="81">
        <v>2727807.6</v>
      </c>
      <c r="Q1119" s="82">
        <v>9.4899999999999997E-4</v>
      </c>
      <c r="R1119" s="83">
        <v>2588.6894124</v>
      </c>
      <c r="S1119" s="80">
        <v>262159</v>
      </c>
      <c r="T1119" s="81">
        <v>64544</v>
      </c>
      <c r="U1119" s="81">
        <v>118569</v>
      </c>
      <c r="V1119" s="84">
        <v>1.0250000000000001E-3</v>
      </c>
      <c r="W1119" s="85">
        <v>121.53322500000002</v>
      </c>
      <c r="X1119" s="62"/>
      <c r="Y1119" s="9"/>
      <c r="Z1119" s="9"/>
    </row>
    <row r="1120" spans="7:26" x14ac:dyDescent="0.3">
      <c r="G1120" s="77"/>
      <c r="H1120" s="62">
        <v>33</v>
      </c>
      <c r="I1120" s="62" t="s">
        <v>7</v>
      </c>
      <c r="J1120" s="78">
        <v>272</v>
      </c>
      <c r="K1120" s="79">
        <v>0.6</v>
      </c>
      <c r="L1120" s="80">
        <v>7013584</v>
      </c>
      <c r="M1120" s="81">
        <v>2507355</v>
      </c>
      <c r="N1120" s="80">
        <v>40117</v>
      </c>
      <c r="O1120" s="80"/>
      <c r="P1120" s="81">
        <v>2727807.6</v>
      </c>
      <c r="Q1120" s="82">
        <v>2.65E-3</v>
      </c>
      <c r="R1120" s="83">
        <v>7228.6901400000006</v>
      </c>
      <c r="S1120" s="80">
        <v>262159</v>
      </c>
      <c r="T1120" s="81">
        <v>64544</v>
      </c>
      <c r="U1120" s="81">
        <v>118569</v>
      </c>
      <c r="V1120" s="84">
        <v>2.8279999999999998E-3</v>
      </c>
      <c r="W1120" s="85">
        <v>335.313132</v>
      </c>
      <c r="X1120" s="62"/>
      <c r="Y1120" s="9"/>
      <c r="Z1120" s="9"/>
    </row>
    <row r="1121" spans="7:26" x14ac:dyDescent="0.3">
      <c r="G1121" s="77"/>
      <c r="H1121" s="62">
        <v>38</v>
      </c>
      <c r="I1121" s="62" t="s">
        <v>12</v>
      </c>
      <c r="J1121" s="78">
        <v>272</v>
      </c>
      <c r="K1121" s="79">
        <v>0.6</v>
      </c>
      <c r="L1121" s="80">
        <v>7013584</v>
      </c>
      <c r="M1121" s="81">
        <v>2507355</v>
      </c>
      <c r="N1121" s="80">
        <v>40117</v>
      </c>
      <c r="O1121" s="80"/>
      <c r="P1121" s="81">
        <v>2727807.6</v>
      </c>
      <c r="Q1121" s="82">
        <v>9.5000000000000005E-5</v>
      </c>
      <c r="R1121" s="83">
        <v>259.14172200000002</v>
      </c>
      <c r="S1121" s="80">
        <v>262159</v>
      </c>
      <c r="T1121" s="81">
        <v>64544</v>
      </c>
      <c r="U1121" s="81">
        <v>118569</v>
      </c>
      <c r="V1121" s="84">
        <v>7.8999999999999996E-5</v>
      </c>
      <c r="W1121" s="85">
        <v>9.3669510000000002</v>
      </c>
      <c r="X1121" s="62"/>
      <c r="Y1121" s="9"/>
      <c r="Z1121" s="9"/>
    </row>
    <row r="1122" spans="7:26" x14ac:dyDescent="0.3">
      <c r="G1122" s="77"/>
      <c r="H1122" s="62">
        <v>41</v>
      </c>
      <c r="I1122" s="62" t="s">
        <v>83</v>
      </c>
      <c r="J1122" s="78">
        <v>272</v>
      </c>
      <c r="K1122" s="79">
        <v>0.6</v>
      </c>
      <c r="L1122" s="80">
        <v>7013584</v>
      </c>
      <c r="M1122" s="81">
        <v>2507355</v>
      </c>
      <c r="N1122" s="80">
        <v>40117</v>
      </c>
      <c r="O1122" s="80"/>
      <c r="P1122" s="81">
        <v>2727807.6</v>
      </c>
      <c r="Q1122" s="82">
        <v>0</v>
      </c>
      <c r="R1122" s="83">
        <v>0</v>
      </c>
      <c r="S1122" s="80">
        <v>262159</v>
      </c>
      <c r="T1122" s="81">
        <v>64544</v>
      </c>
      <c r="U1122" s="81">
        <v>118569</v>
      </c>
      <c r="V1122" s="84">
        <v>0</v>
      </c>
      <c r="W1122" s="85">
        <v>0</v>
      </c>
      <c r="X1122" s="62"/>
      <c r="Y1122" s="9"/>
      <c r="Z1122" s="9"/>
    </row>
    <row r="1123" spans="7:26" x14ac:dyDescent="0.3">
      <c r="G1123" s="77"/>
      <c r="H1123" s="62">
        <v>55</v>
      </c>
      <c r="I1123" s="62" t="s">
        <v>26</v>
      </c>
      <c r="J1123" s="78">
        <v>272</v>
      </c>
      <c r="K1123" s="79">
        <v>0.6</v>
      </c>
      <c r="L1123" s="80">
        <v>7013584</v>
      </c>
      <c r="M1123" s="81">
        <v>2507355</v>
      </c>
      <c r="N1123" s="80">
        <v>40117</v>
      </c>
      <c r="O1123" s="80"/>
      <c r="P1123" s="81">
        <v>2727807.6</v>
      </c>
      <c r="Q1123" s="82">
        <v>1.4799999999999999E-4</v>
      </c>
      <c r="R1123" s="83">
        <v>403.71552479999997</v>
      </c>
      <c r="S1123" s="80">
        <v>262159</v>
      </c>
      <c r="T1123" s="81">
        <v>64544</v>
      </c>
      <c r="U1123" s="81">
        <v>118569</v>
      </c>
      <c r="V1123" s="84">
        <v>1.5699999999999999E-4</v>
      </c>
      <c r="W1123" s="85">
        <v>18.615333</v>
      </c>
      <c r="X1123" s="62"/>
      <c r="Y1123" s="9"/>
      <c r="Z1123" s="9"/>
    </row>
    <row r="1124" spans="7:26" x14ac:dyDescent="0.3">
      <c r="G1124" s="77"/>
      <c r="H1124" s="62">
        <v>71</v>
      </c>
      <c r="I1124" s="62" t="s">
        <v>18</v>
      </c>
      <c r="J1124" s="78">
        <v>272</v>
      </c>
      <c r="K1124" s="79">
        <v>0.6</v>
      </c>
      <c r="L1124" s="80">
        <v>7013584</v>
      </c>
      <c r="M1124" s="81">
        <v>2507355</v>
      </c>
      <c r="N1124" s="80">
        <v>40117</v>
      </c>
      <c r="O1124" s="80"/>
      <c r="P1124" s="81">
        <v>2727807.6</v>
      </c>
      <c r="Q1124" s="82">
        <v>1.0000000000000001E-5</v>
      </c>
      <c r="R1124" s="83">
        <v>27.278076000000002</v>
      </c>
      <c r="S1124" s="80">
        <v>262159</v>
      </c>
      <c r="T1124" s="81">
        <v>64544</v>
      </c>
      <c r="U1124" s="81">
        <v>118569</v>
      </c>
      <c r="V1124" s="84">
        <v>1.1E-5</v>
      </c>
      <c r="W1124" s="85">
        <v>1.3042590000000001</v>
      </c>
      <c r="X1124" s="62"/>
      <c r="Y1124" s="9"/>
      <c r="Z1124" s="9"/>
    </row>
    <row r="1125" spans="7:26" x14ac:dyDescent="0.3">
      <c r="G1125" s="77"/>
      <c r="H1125" s="62">
        <v>72</v>
      </c>
      <c r="I1125" s="62" t="s">
        <v>28</v>
      </c>
      <c r="J1125" s="78">
        <v>272</v>
      </c>
      <c r="K1125" s="79">
        <v>0.6</v>
      </c>
      <c r="L1125" s="80">
        <v>7013584</v>
      </c>
      <c r="M1125" s="81">
        <v>2507355</v>
      </c>
      <c r="N1125" s="80">
        <v>40117</v>
      </c>
      <c r="O1125" s="80"/>
      <c r="P1125" s="81">
        <v>2727807.6</v>
      </c>
      <c r="Q1125" s="82">
        <v>2.9999999999999997E-4</v>
      </c>
      <c r="R1125" s="83">
        <v>818.34227999999996</v>
      </c>
      <c r="S1125" s="80">
        <v>262159</v>
      </c>
      <c r="T1125" s="81">
        <v>64544</v>
      </c>
      <c r="U1125" s="81">
        <v>118569</v>
      </c>
      <c r="V1125" s="84">
        <v>3.1799999999999998E-4</v>
      </c>
      <c r="W1125" s="85">
        <v>37.704941999999996</v>
      </c>
      <c r="X1125" s="62"/>
      <c r="Y1125" s="9"/>
      <c r="Z1125" s="9"/>
    </row>
    <row r="1126" spans="7:26" x14ac:dyDescent="0.3">
      <c r="G1126" s="77"/>
      <c r="H1126" s="62">
        <v>83</v>
      </c>
      <c r="I1126" s="62" t="s">
        <v>122</v>
      </c>
      <c r="J1126" s="78">
        <v>272</v>
      </c>
      <c r="K1126" s="79">
        <v>0.6</v>
      </c>
      <c r="L1126" s="80">
        <v>7013584</v>
      </c>
      <c r="M1126" s="81">
        <v>2507355</v>
      </c>
      <c r="N1126" s="80">
        <v>40117</v>
      </c>
      <c r="O1126" s="80"/>
      <c r="P1126" s="81">
        <v>2727807.6</v>
      </c>
      <c r="Q1126" s="82">
        <v>0</v>
      </c>
      <c r="R1126" s="83">
        <v>0</v>
      </c>
      <c r="S1126" s="80">
        <v>262159</v>
      </c>
      <c r="T1126" s="81">
        <v>64544</v>
      </c>
      <c r="U1126" s="81">
        <v>118569</v>
      </c>
      <c r="V1126" s="84">
        <v>0</v>
      </c>
      <c r="W1126" s="85">
        <v>0</v>
      </c>
      <c r="X1126" s="62"/>
      <c r="Y1126" s="9"/>
      <c r="Z1126" s="9"/>
    </row>
    <row r="1127" spans="7:26" x14ac:dyDescent="0.3">
      <c r="G1127" s="77"/>
      <c r="H1127" s="62">
        <v>104</v>
      </c>
      <c r="I1127" s="62" t="s">
        <v>88</v>
      </c>
      <c r="J1127" s="78">
        <v>272</v>
      </c>
      <c r="K1127" s="79">
        <v>0.6</v>
      </c>
      <c r="L1127" s="80">
        <v>7013584</v>
      </c>
      <c r="M1127" s="81">
        <v>2507355</v>
      </c>
      <c r="N1127" s="80">
        <v>40117</v>
      </c>
      <c r="O1127" s="80"/>
      <c r="P1127" s="81">
        <v>2727807.6</v>
      </c>
      <c r="Q1127" s="82">
        <v>0</v>
      </c>
      <c r="R1127" s="83">
        <v>0</v>
      </c>
      <c r="S1127" s="80">
        <v>262159</v>
      </c>
      <c r="T1127" s="81">
        <v>64544</v>
      </c>
      <c r="U1127" s="81">
        <v>118569</v>
      </c>
      <c r="V1127" s="84">
        <v>0</v>
      </c>
      <c r="W1127" s="85">
        <v>0</v>
      </c>
      <c r="X1127" s="62"/>
      <c r="Y1127" s="9"/>
      <c r="Z1127" s="9"/>
    </row>
    <row r="1128" spans="7:26" x14ac:dyDescent="0.3">
      <c r="G1128" s="77"/>
      <c r="H1128" s="62">
        <v>117</v>
      </c>
      <c r="I1128" s="62" t="s">
        <v>21</v>
      </c>
      <c r="J1128" s="78">
        <v>272</v>
      </c>
      <c r="K1128" s="79">
        <v>0.6</v>
      </c>
      <c r="L1128" s="80">
        <v>7013584</v>
      </c>
      <c r="M1128" s="81">
        <v>2507355</v>
      </c>
      <c r="N1128" s="80">
        <v>40117</v>
      </c>
      <c r="O1128" s="80"/>
      <c r="P1128" s="81">
        <v>2727807.6</v>
      </c>
      <c r="Q1128" s="82">
        <v>2.5700000000000001E-4</v>
      </c>
      <c r="R1128" s="83">
        <v>701.04655320000006</v>
      </c>
      <c r="S1128" s="80">
        <v>262159</v>
      </c>
      <c r="T1128" s="81">
        <v>64544</v>
      </c>
      <c r="U1128" s="81">
        <v>118569</v>
      </c>
      <c r="V1128" s="84">
        <v>2.7300000000000002E-4</v>
      </c>
      <c r="W1128" s="85">
        <v>32.369337000000002</v>
      </c>
      <c r="X1128" s="62"/>
      <c r="Y1128" s="9"/>
      <c r="Z1128" s="9"/>
    </row>
    <row r="1129" spans="7:26" ht="15" thickBot="1" x14ac:dyDescent="0.35">
      <c r="G1129" s="86"/>
      <c r="H1129" s="87"/>
      <c r="I1129" s="87"/>
      <c r="J1129" s="87"/>
      <c r="K1129" s="87"/>
      <c r="L1129" s="87"/>
      <c r="M1129" s="87"/>
      <c r="N1129" s="87"/>
      <c r="O1129" s="87"/>
      <c r="P1129" s="87"/>
      <c r="Q1129" s="87"/>
      <c r="R1129" s="87"/>
      <c r="S1129" s="87"/>
      <c r="T1129" s="87"/>
      <c r="U1129" s="87"/>
      <c r="V1129" s="87"/>
      <c r="W1129" s="88"/>
      <c r="X1129" s="62"/>
      <c r="Y1129" s="9"/>
      <c r="Z1129" s="9"/>
    </row>
    <row r="1130" spans="7:26" x14ac:dyDescent="0.3">
      <c r="G1130" s="62">
        <v>83</v>
      </c>
      <c r="H1130" s="62" t="s">
        <v>122</v>
      </c>
      <c r="I1130" s="62"/>
      <c r="J1130" s="78"/>
      <c r="K1130" s="79"/>
      <c r="L1130" s="81"/>
      <c r="M1130" s="81"/>
      <c r="N1130" s="81"/>
      <c r="O1130" s="81"/>
      <c r="P1130" s="81"/>
      <c r="Q1130" s="84"/>
      <c r="R1130" s="83">
        <v>38942.1812976</v>
      </c>
      <c r="S1130" s="81"/>
      <c r="T1130" s="81"/>
      <c r="U1130" s="81"/>
      <c r="V1130" s="84"/>
      <c r="W1130" s="83">
        <v>1726.8389159999999</v>
      </c>
      <c r="X1130" s="89">
        <v>40669.020213600001</v>
      </c>
      <c r="Y1130" s="9"/>
      <c r="Z1130" s="9"/>
    </row>
    <row r="1131" spans="7:26" x14ac:dyDescent="0.3">
      <c r="G1131" s="62"/>
      <c r="H1131" s="62"/>
      <c r="I1131" s="62"/>
      <c r="J1131" s="62"/>
      <c r="K1131" s="62"/>
      <c r="L1131" s="62"/>
      <c r="M1131" s="62"/>
      <c r="N1131" s="62"/>
      <c r="O1131" s="62"/>
      <c r="P1131" s="62"/>
      <c r="Q1131" s="62"/>
      <c r="R1131" s="62"/>
      <c r="S1131" s="62"/>
      <c r="T1131" s="62"/>
      <c r="U1131" s="62"/>
      <c r="V1131" s="62"/>
      <c r="W1131" s="62"/>
      <c r="X1131" s="62"/>
      <c r="Y1131" s="9"/>
      <c r="Z1131" s="9"/>
    </row>
    <row r="1132" spans="7:26" x14ac:dyDescent="0.3">
      <c r="G1132" s="62"/>
      <c r="H1132" s="62"/>
      <c r="I1132" s="62"/>
      <c r="J1132" s="78"/>
      <c r="K1132" s="79"/>
      <c r="L1132" s="81"/>
      <c r="M1132" s="81"/>
      <c r="N1132" s="81"/>
      <c r="O1132" s="81"/>
      <c r="P1132" s="81"/>
      <c r="Q1132" s="84"/>
      <c r="R1132" s="83"/>
      <c r="S1132" s="81"/>
      <c r="T1132" s="81"/>
      <c r="U1132" s="81"/>
      <c r="V1132" s="84"/>
      <c r="W1132" s="83"/>
      <c r="X1132" s="62"/>
      <c r="Y1132" s="9"/>
      <c r="Z1132" s="9"/>
    </row>
    <row r="1133" spans="7:26" ht="15" thickBot="1" x14ac:dyDescent="0.35">
      <c r="G1133" s="62"/>
      <c r="H1133" s="62"/>
      <c r="I1133" s="62"/>
      <c r="J1133" s="63" t="s">
        <v>59</v>
      </c>
      <c r="K1133" s="64" t="s">
        <v>60</v>
      </c>
      <c r="L1133" s="65" t="s">
        <v>61</v>
      </c>
      <c r="M1133" s="65" t="s">
        <v>186</v>
      </c>
      <c r="N1133" s="65" t="s">
        <v>62</v>
      </c>
      <c r="O1133" s="65" t="s">
        <v>187</v>
      </c>
      <c r="P1133" s="65" t="s">
        <v>63</v>
      </c>
      <c r="Q1133" s="66" t="s">
        <v>64</v>
      </c>
      <c r="R1133" s="67" t="s">
        <v>65</v>
      </c>
      <c r="S1133" s="65" t="s">
        <v>66</v>
      </c>
      <c r="T1133" s="65" t="s">
        <v>67</v>
      </c>
      <c r="U1133" s="65" t="s">
        <v>68</v>
      </c>
      <c r="V1133" s="66" t="s">
        <v>69</v>
      </c>
      <c r="W1133" s="67" t="s">
        <v>70</v>
      </c>
      <c r="X1133" s="62"/>
      <c r="Y1133" s="9"/>
      <c r="Z1133" s="9"/>
    </row>
    <row r="1134" spans="7:26" ht="15.6" x14ac:dyDescent="0.3">
      <c r="G1134" s="68">
        <v>88</v>
      </c>
      <c r="H1134" s="69" t="s">
        <v>123</v>
      </c>
      <c r="I1134" s="70"/>
      <c r="J1134" s="71"/>
      <c r="K1134" s="72"/>
      <c r="L1134" s="73"/>
      <c r="M1134" s="73"/>
      <c r="N1134" s="73"/>
      <c r="O1134" s="73"/>
      <c r="P1134" s="73"/>
      <c r="Q1134" s="74"/>
      <c r="R1134" s="75"/>
      <c r="S1134" s="73"/>
      <c r="T1134" s="73"/>
      <c r="U1134" s="73"/>
      <c r="V1134" s="74"/>
      <c r="W1134" s="76"/>
      <c r="X1134" s="62"/>
      <c r="Y1134" s="9"/>
      <c r="Z1134" s="9"/>
    </row>
    <row r="1135" spans="7:26" x14ac:dyDescent="0.3">
      <c r="G1135" s="77"/>
      <c r="H1135" s="62">
        <v>1</v>
      </c>
      <c r="I1135" s="62" t="s">
        <v>11</v>
      </c>
      <c r="J1135" s="78">
        <v>298</v>
      </c>
      <c r="K1135" s="79">
        <v>0.6</v>
      </c>
      <c r="L1135" s="80">
        <v>10398406</v>
      </c>
      <c r="M1135" s="81">
        <v>1367713</v>
      </c>
      <c r="N1135" s="80">
        <v>12710</v>
      </c>
      <c r="O1135" s="80"/>
      <c r="P1135" s="81">
        <v>5426041.7999999998</v>
      </c>
      <c r="Q1135" s="82">
        <v>2.2769999999999999E-3</v>
      </c>
      <c r="R1135" s="83">
        <v>12355.097178599999</v>
      </c>
      <c r="S1135" s="80">
        <v>2194540</v>
      </c>
      <c r="T1135" s="81">
        <v>0</v>
      </c>
      <c r="U1135" s="81">
        <v>1316724</v>
      </c>
      <c r="V1135" s="84">
        <v>1.91E-3</v>
      </c>
      <c r="W1135" s="85">
        <v>2514.9428400000002</v>
      </c>
      <c r="X1135" s="62"/>
      <c r="Y1135" s="9"/>
      <c r="Z1135" s="9"/>
    </row>
    <row r="1136" spans="7:26" x14ac:dyDescent="0.3">
      <c r="G1136" s="77"/>
      <c r="H1136" s="62">
        <v>2</v>
      </c>
      <c r="I1136" s="62" t="s">
        <v>27</v>
      </c>
      <c r="J1136" s="78">
        <v>298</v>
      </c>
      <c r="K1136" s="79">
        <v>0.6</v>
      </c>
      <c r="L1136" s="80">
        <v>10398406</v>
      </c>
      <c r="M1136" s="81">
        <v>1367713</v>
      </c>
      <c r="N1136" s="80">
        <v>12710</v>
      </c>
      <c r="O1136" s="80"/>
      <c r="P1136" s="81">
        <v>5426041.7999999998</v>
      </c>
      <c r="Q1136" s="82">
        <v>2.6200000000000003E-4</v>
      </c>
      <c r="R1136" s="83">
        <v>1421.6229516000001</v>
      </c>
      <c r="S1136" s="80">
        <v>2194540</v>
      </c>
      <c r="T1136" s="81">
        <v>0</v>
      </c>
      <c r="U1136" s="81">
        <v>1316724</v>
      </c>
      <c r="V1136" s="84">
        <v>2.6899999999999998E-4</v>
      </c>
      <c r="W1136" s="85">
        <v>354.19875599999995</v>
      </c>
      <c r="X1136" s="62"/>
      <c r="Y1136" s="9"/>
      <c r="Z1136" s="9"/>
    </row>
    <row r="1137" spans="7:26" x14ac:dyDescent="0.3">
      <c r="G1137" s="77"/>
      <c r="H1137" s="62">
        <v>3</v>
      </c>
      <c r="I1137" s="62" t="s">
        <v>20</v>
      </c>
      <c r="J1137" s="78">
        <v>298</v>
      </c>
      <c r="K1137" s="79">
        <v>0.6</v>
      </c>
      <c r="L1137" s="80">
        <v>10398406</v>
      </c>
      <c r="M1137" s="81">
        <v>1367713</v>
      </c>
      <c r="N1137" s="80">
        <v>12710</v>
      </c>
      <c r="O1137" s="80"/>
      <c r="P1137" s="81">
        <v>5426041.7999999998</v>
      </c>
      <c r="Q1137" s="82">
        <v>5.7799999999999995E-4</v>
      </c>
      <c r="R1137" s="83">
        <v>3136.2521603999999</v>
      </c>
      <c r="S1137" s="80">
        <v>2194540</v>
      </c>
      <c r="T1137" s="81">
        <v>0</v>
      </c>
      <c r="U1137" s="81">
        <v>1316724</v>
      </c>
      <c r="V1137" s="84">
        <v>5.9699999999999998E-4</v>
      </c>
      <c r="W1137" s="85">
        <v>786.08422799999994</v>
      </c>
      <c r="X1137" s="62"/>
      <c r="Y1137" s="9"/>
      <c r="Z1137" s="9"/>
    </row>
    <row r="1138" spans="7:26" x14ac:dyDescent="0.3">
      <c r="G1138" s="77"/>
      <c r="H1138" s="62">
        <v>5</v>
      </c>
      <c r="I1138" s="62" t="s">
        <v>17</v>
      </c>
      <c r="J1138" s="78">
        <v>298</v>
      </c>
      <c r="K1138" s="79">
        <v>0.6</v>
      </c>
      <c r="L1138" s="80">
        <v>10398406</v>
      </c>
      <c r="M1138" s="81">
        <v>1367713</v>
      </c>
      <c r="N1138" s="80">
        <v>12710</v>
      </c>
      <c r="O1138" s="80"/>
      <c r="P1138" s="81">
        <v>5426041.7999999998</v>
      </c>
      <c r="Q1138" s="82">
        <v>6.2979999999999998E-3</v>
      </c>
      <c r="R1138" s="83">
        <v>34173.211256399998</v>
      </c>
      <c r="S1138" s="80">
        <v>2194540</v>
      </c>
      <c r="T1138" s="81">
        <v>0</v>
      </c>
      <c r="U1138" s="81">
        <v>1316724</v>
      </c>
      <c r="V1138" s="84">
        <v>6.6930000000000002E-3</v>
      </c>
      <c r="W1138" s="85">
        <v>8812.833732000001</v>
      </c>
      <c r="X1138" s="62"/>
      <c r="Y1138" s="9"/>
      <c r="Z1138" s="9"/>
    </row>
    <row r="1139" spans="7:26" x14ac:dyDescent="0.3">
      <c r="G1139" s="77"/>
      <c r="H1139" s="62">
        <v>137</v>
      </c>
      <c r="I1139" s="62" t="s">
        <v>160</v>
      </c>
      <c r="J1139" s="78">
        <v>298</v>
      </c>
      <c r="K1139" s="79">
        <v>0.6</v>
      </c>
      <c r="L1139" s="80">
        <v>10398406</v>
      </c>
      <c r="M1139" s="81">
        <v>1367713</v>
      </c>
      <c r="N1139" s="80">
        <v>12710</v>
      </c>
      <c r="O1139" s="80"/>
      <c r="P1139" s="81">
        <v>5426041.7999999998</v>
      </c>
      <c r="Q1139" s="82">
        <v>7.4999999999999993E-5</v>
      </c>
      <c r="R1139" s="83">
        <v>406.95313499999997</v>
      </c>
      <c r="S1139" s="80">
        <v>2194540</v>
      </c>
      <c r="T1139" s="81">
        <v>0</v>
      </c>
      <c r="U1139" s="81">
        <v>1316724</v>
      </c>
      <c r="V1139" s="84">
        <v>0</v>
      </c>
      <c r="W1139" s="85">
        <v>0</v>
      </c>
      <c r="X1139" s="62"/>
      <c r="Y1139" s="9"/>
      <c r="Z1139" s="9"/>
    </row>
    <row r="1140" spans="7:26" x14ac:dyDescent="0.3">
      <c r="G1140" s="77"/>
      <c r="H1140" s="62">
        <v>6</v>
      </c>
      <c r="I1140" s="62" t="s">
        <v>76</v>
      </c>
      <c r="J1140" s="78">
        <v>298</v>
      </c>
      <c r="K1140" s="79">
        <v>0.6</v>
      </c>
      <c r="L1140" s="80">
        <v>10398406</v>
      </c>
      <c r="M1140" s="81">
        <v>1367713</v>
      </c>
      <c r="N1140" s="80">
        <v>12710</v>
      </c>
      <c r="O1140" s="80"/>
      <c r="P1140" s="81">
        <v>5426041.7999999998</v>
      </c>
      <c r="Q1140" s="82">
        <v>0</v>
      </c>
      <c r="R1140" s="83">
        <v>0</v>
      </c>
      <c r="S1140" s="80">
        <v>2194540</v>
      </c>
      <c r="T1140" s="81">
        <v>0</v>
      </c>
      <c r="U1140" s="81">
        <v>1316724</v>
      </c>
      <c r="V1140" s="84">
        <v>0</v>
      </c>
      <c r="W1140" s="85">
        <v>0</v>
      </c>
      <c r="X1140" s="62"/>
      <c r="Y1140" s="9"/>
      <c r="Z1140" s="9"/>
    </row>
    <row r="1141" spans="7:26" x14ac:dyDescent="0.3">
      <c r="G1141" s="77"/>
      <c r="H1141" s="62">
        <v>7</v>
      </c>
      <c r="I1141" s="62" t="s">
        <v>9</v>
      </c>
      <c r="J1141" s="78">
        <v>298</v>
      </c>
      <c r="K1141" s="79">
        <v>0.6</v>
      </c>
      <c r="L1141" s="80">
        <v>10398406</v>
      </c>
      <c r="M1141" s="81">
        <v>1367713</v>
      </c>
      <c r="N1141" s="80">
        <v>12710</v>
      </c>
      <c r="O1141" s="80"/>
      <c r="P1141" s="81">
        <v>5426041.7999999998</v>
      </c>
      <c r="Q1141" s="82">
        <v>1.1900000000000001E-4</v>
      </c>
      <c r="R1141" s="83">
        <v>645.69897420000007</v>
      </c>
      <c r="S1141" s="80">
        <v>2194540</v>
      </c>
      <c r="T1141" s="81">
        <v>0</v>
      </c>
      <c r="U1141" s="81">
        <v>1316724</v>
      </c>
      <c r="V1141" s="84">
        <v>1.27E-4</v>
      </c>
      <c r="W1141" s="85">
        <v>167.22394800000001</v>
      </c>
      <c r="X1141" s="62"/>
      <c r="Y1141" s="9"/>
      <c r="Z1141" s="9"/>
    </row>
    <row r="1142" spans="7:26" x14ac:dyDescent="0.3">
      <c r="G1142" s="77"/>
      <c r="H1142" s="62">
        <v>8</v>
      </c>
      <c r="I1142" s="62" t="s">
        <v>23</v>
      </c>
      <c r="J1142" s="78">
        <v>298</v>
      </c>
      <c r="K1142" s="79">
        <v>0.6</v>
      </c>
      <c r="L1142" s="80">
        <v>10398406</v>
      </c>
      <c r="M1142" s="81">
        <v>1367713</v>
      </c>
      <c r="N1142" s="80">
        <v>12710</v>
      </c>
      <c r="O1142" s="80"/>
      <c r="P1142" s="81">
        <v>5426041.7999999998</v>
      </c>
      <c r="Q1142" s="82">
        <v>1.74E-4</v>
      </c>
      <c r="R1142" s="83">
        <v>944.13127320000001</v>
      </c>
      <c r="S1142" s="80">
        <v>2194540</v>
      </c>
      <c r="T1142" s="81">
        <v>0</v>
      </c>
      <c r="U1142" s="81">
        <v>1316724</v>
      </c>
      <c r="V1142" s="84">
        <v>1.8699999999999999E-4</v>
      </c>
      <c r="W1142" s="85">
        <v>246.22738799999999</v>
      </c>
      <c r="X1142" s="62"/>
      <c r="Y1142" s="9"/>
      <c r="Z1142" s="9"/>
    </row>
    <row r="1143" spans="7:26" x14ac:dyDescent="0.3">
      <c r="G1143" s="77"/>
      <c r="H1143" s="62">
        <v>12</v>
      </c>
      <c r="I1143" s="62" t="s">
        <v>124</v>
      </c>
      <c r="J1143" s="78">
        <v>298</v>
      </c>
      <c r="K1143" s="79">
        <v>0.6</v>
      </c>
      <c r="L1143" s="80">
        <v>10398406</v>
      </c>
      <c r="M1143" s="81">
        <v>1367713</v>
      </c>
      <c r="N1143" s="80">
        <v>12710</v>
      </c>
      <c r="O1143" s="80"/>
      <c r="P1143" s="81">
        <v>5426041.7999999998</v>
      </c>
      <c r="Q1143" s="82">
        <v>0</v>
      </c>
      <c r="R1143" s="83">
        <v>0</v>
      </c>
      <c r="S1143" s="80">
        <v>2194540</v>
      </c>
      <c r="T1143" s="81">
        <v>0</v>
      </c>
      <c r="U1143" s="81">
        <v>1316724</v>
      </c>
      <c r="V1143" s="84">
        <v>0</v>
      </c>
      <c r="W1143" s="85">
        <v>0</v>
      </c>
      <c r="X1143" s="62"/>
      <c r="Y1143" s="9"/>
      <c r="Z1143" s="9"/>
    </row>
    <row r="1144" spans="7:26" x14ac:dyDescent="0.3">
      <c r="G1144" s="77"/>
      <c r="H1144" s="62">
        <v>17</v>
      </c>
      <c r="I1144" s="62" t="s">
        <v>16</v>
      </c>
      <c r="J1144" s="78">
        <v>298</v>
      </c>
      <c r="K1144" s="79">
        <v>0.6</v>
      </c>
      <c r="L1144" s="80">
        <v>10398406</v>
      </c>
      <c r="M1144" s="81">
        <v>1367713</v>
      </c>
      <c r="N1144" s="80">
        <v>12710</v>
      </c>
      <c r="O1144" s="80"/>
      <c r="P1144" s="81">
        <v>5426041.7999999998</v>
      </c>
      <c r="Q1144" s="82">
        <v>7.0899999999999999E-4</v>
      </c>
      <c r="R1144" s="83">
        <v>3847.0636362</v>
      </c>
      <c r="S1144" s="80">
        <v>2194540</v>
      </c>
      <c r="T1144" s="81">
        <v>0</v>
      </c>
      <c r="U1144" s="81">
        <v>1316724</v>
      </c>
      <c r="V1144" s="84">
        <v>7.5799999999999999E-4</v>
      </c>
      <c r="W1144" s="85">
        <v>998.07679199999995</v>
      </c>
      <c r="X1144" s="62"/>
      <c r="Y1144" s="9"/>
      <c r="Z1144" s="9"/>
    </row>
    <row r="1145" spans="7:26" x14ac:dyDescent="0.3">
      <c r="G1145" s="77"/>
      <c r="H1145" s="62">
        <v>34</v>
      </c>
      <c r="I1145" s="62" t="s">
        <v>25</v>
      </c>
      <c r="J1145" s="78">
        <v>298</v>
      </c>
      <c r="K1145" s="79">
        <v>0.6</v>
      </c>
      <c r="L1145" s="80">
        <v>10398406</v>
      </c>
      <c r="M1145" s="81">
        <v>1367713</v>
      </c>
      <c r="N1145" s="80">
        <v>12710</v>
      </c>
      <c r="O1145" s="80"/>
      <c r="P1145" s="81">
        <v>5426041.7999999998</v>
      </c>
      <c r="Q1145" s="82">
        <v>2.8999999999999998E-3</v>
      </c>
      <c r="R1145" s="83">
        <v>15735.521219999999</v>
      </c>
      <c r="S1145" s="80">
        <v>2194540</v>
      </c>
      <c r="T1145" s="81">
        <v>0</v>
      </c>
      <c r="U1145" s="81">
        <v>1316724</v>
      </c>
      <c r="V1145" s="84">
        <v>2.5699999999999998E-3</v>
      </c>
      <c r="W1145" s="85">
        <v>3383.9806799999997</v>
      </c>
      <c r="X1145" s="62"/>
      <c r="Y1145" s="9"/>
      <c r="Z1145" s="9"/>
    </row>
    <row r="1146" spans="7:26" x14ac:dyDescent="0.3">
      <c r="G1146" s="77"/>
      <c r="H1146" s="62">
        <v>38</v>
      </c>
      <c r="I1146" s="62" t="s">
        <v>12</v>
      </c>
      <c r="J1146" s="78">
        <v>298</v>
      </c>
      <c r="K1146" s="79">
        <v>0.6</v>
      </c>
      <c r="L1146" s="80">
        <v>10398406</v>
      </c>
      <c r="M1146" s="81">
        <v>1367713</v>
      </c>
      <c r="N1146" s="80">
        <v>12710</v>
      </c>
      <c r="O1146" s="80"/>
      <c r="P1146" s="81">
        <v>5426041.7999999998</v>
      </c>
      <c r="Q1146" s="82">
        <v>9.5000000000000005E-5</v>
      </c>
      <c r="R1146" s="83">
        <v>515.47397100000001</v>
      </c>
      <c r="S1146" s="80">
        <v>2194540</v>
      </c>
      <c r="T1146" s="81">
        <v>0</v>
      </c>
      <c r="U1146" s="81">
        <v>1316724</v>
      </c>
      <c r="V1146" s="84">
        <v>7.8999999999999996E-5</v>
      </c>
      <c r="W1146" s="85">
        <v>104.02119599999999</v>
      </c>
      <c r="X1146" s="62"/>
      <c r="Y1146" s="9"/>
      <c r="Z1146" s="9"/>
    </row>
    <row r="1147" spans="7:26" x14ac:dyDescent="0.3">
      <c r="G1147" s="77"/>
      <c r="H1147" s="62">
        <v>41</v>
      </c>
      <c r="I1147" s="62" t="s">
        <v>83</v>
      </c>
      <c r="J1147" s="78">
        <v>298</v>
      </c>
      <c r="K1147" s="79">
        <v>0.6</v>
      </c>
      <c r="L1147" s="80">
        <v>10398406</v>
      </c>
      <c r="M1147" s="81">
        <v>1367713</v>
      </c>
      <c r="N1147" s="80">
        <v>12710</v>
      </c>
      <c r="O1147" s="80"/>
      <c r="P1147" s="81">
        <v>5426041.7999999998</v>
      </c>
      <c r="Q1147" s="82">
        <v>0</v>
      </c>
      <c r="R1147" s="83">
        <v>0</v>
      </c>
      <c r="S1147" s="80">
        <v>2194540</v>
      </c>
      <c r="T1147" s="81">
        <v>0</v>
      </c>
      <c r="U1147" s="81">
        <v>1316724</v>
      </c>
      <c r="V1147" s="84">
        <v>0</v>
      </c>
      <c r="W1147" s="85">
        <v>0</v>
      </c>
      <c r="X1147" s="62"/>
      <c r="Y1147" s="9"/>
      <c r="Z1147" s="9"/>
    </row>
    <row r="1148" spans="7:26" x14ac:dyDescent="0.3">
      <c r="G1148" s="77"/>
      <c r="H1148" s="62">
        <v>55</v>
      </c>
      <c r="I1148" s="62" t="s">
        <v>26</v>
      </c>
      <c r="J1148" s="78">
        <v>298</v>
      </c>
      <c r="K1148" s="79">
        <v>0.6</v>
      </c>
      <c r="L1148" s="80">
        <v>10398406</v>
      </c>
      <c r="M1148" s="81">
        <v>1367713</v>
      </c>
      <c r="N1148" s="80">
        <v>12710</v>
      </c>
      <c r="O1148" s="80"/>
      <c r="P1148" s="81">
        <v>5426041.7999999998</v>
      </c>
      <c r="Q1148" s="82">
        <v>1.4799999999999999E-4</v>
      </c>
      <c r="R1148" s="83">
        <v>803.05418639999994</v>
      </c>
      <c r="S1148" s="80">
        <v>2194540</v>
      </c>
      <c r="T1148" s="81">
        <v>0</v>
      </c>
      <c r="U1148" s="81">
        <v>1316724</v>
      </c>
      <c r="V1148" s="84">
        <v>1.5699999999999999E-4</v>
      </c>
      <c r="W1148" s="85">
        <v>206.72566799999998</v>
      </c>
      <c r="X1148" s="62"/>
      <c r="Y1148" s="9"/>
      <c r="Z1148" s="9"/>
    </row>
    <row r="1149" spans="7:26" x14ac:dyDescent="0.3">
      <c r="G1149" s="77"/>
      <c r="H1149" s="62">
        <v>71</v>
      </c>
      <c r="I1149" s="62" t="s">
        <v>18</v>
      </c>
      <c r="J1149" s="78">
        <v>298</v>
      </c>
      <c r="K1149" s="79">
        <v>0</v>
      </c>
      <c r="L1149" s="80">
        <v>10398406</v>
      </c>
      <c r="M1149" s="81">
        <v>1367713</v>
      </c>
      <c r="N1149" s="80">
        <v>12710</v>
      </c>
      <c r="O1149" s="80"/>
      <c r="P1149" s="81">
        <v>0</v>
      </c>
      <c r="Q1149" s="82">
        <v>1.0000000000000001E-5</v>
      </c>
      <c r="R1149" s="83">
        <v>0</v>
      </c>
      <c r="S1149" s="80">
        <v>2194540</v>
      </c>
      <c r="T1149" s="81">
        <v>0</v>
      </c>
      <c r="U1149" s="81">
        <v>0</v>
      </c>
      <c r="V1149" s="84">
        <v>1.1E-5</v>
      </c>
      <c r="W1149" s="85">
        <v>0</v>
      </c>
      <c r="X1149" s="62"/>
      <c r="Y1149" s="9"/>
      <c r="Z1149" s="9"/>
    </row>
    <row r="1150" spans="7:26" x14ac:dyDescent="0.3">
      <c r="G1150" s="77"/>
      <c r="H1150" s="62">
        <v>72</v>
      </c>
      <c r="I1150" s="62" t="s">
        <v>28</v>
      </c>
      <c r="J1150" s="78">
        <v>298</v>
      </c>
      <c r="K1150" s="79">
        <v>0</v>
      </c>
      <c r="L1150" s="80">
        <v>10398406</v>
      </c>
      <c r="M1150" s="81">
        <v>1367713</v>
      </c>
      <c r="N1150" s="80">
        <v>12710</v>
      </c>
      <c r="O1150" s="80"/>
      <c r="P1150" s="81">
        <v>0</v>
      </c>
      <c r="Q1150" s="82">
        <v>2.9999999999999997E-4</v>
      </c>
      <c r="R1150" s="83">
        <v>0</v>
      </c>
      <c r="S1150" s="80">
        <v>2194540</v>
      </c>
      <c r="T1150" s="81">
        <v>0</v>
      </c>
      <c r="U1150" s="81">
        <v>0</v>
      </c>
      <c r="V1150" s="84">
        <v>3.1799999999999998E-4</v>
      </c>
      <c r="W1150" s="85">
        <v>0</v>
      </c>
      <c r="X1150" s="62"/>
      <c r="Y1150" s="9"/>
      <c r="Z1150" s="9"/>
    </row>
    <row r="1151" spans="7:26" x14ac:dyDescent="0.3">
      <c r="G1151" s="77"/>
      <c r="H1151" s="62">
        <v>88</v>
      </c>
      <c r="I1151" s="62" t="s">
        <v>123</v>
      </c>
      <c r="J1151" s="78">
        <v>298</v>
      </c>
      <c r="K1151" s="79">
        <v>0.6</v>
      </c>
      <c r="L1151" s="80">
        <v>10398406</v>
      </c>
      <c r="M1151" s="81">
        <v>1367713</v>
      </c>
      <c r="N1151" s="80">
        <v>12710</v>
      </c>
      <c r="O1151" s="80"/>
      <c r="P1151" s="81">
        <v>5426041.7999999998</v>
      </c>
      <c r="Q1151" s="82">
        <v>0</v>
      </c>
      <c r="R1151" s="83">
        <v>0</v>
      </c>
      <c r="S1151" s="80">
        <v>2194540</v>
      </c>
      <c r="T1151" s="81">
        <v>0</v>
      </c>
      <c r="U1151" s="81">
        <v>1316724</v>
      </c>
      <c r="V1151" s="84">
        <v>0</v>
      </c>
      <c r="W1151" s="85">
        <v>0</v>
      </c>
      <c r="X1151" s="62"/>
      <c r="Y1151" s="9"/>
      <c r="Z1151" s="9"/>
    </row>
    <row r="1152" spans="7:26" x14ac:dyDescent="0.3">
      <c r="G1152" s="77"/>
      <c r="H1152" s="62">
        <v>104</v>
      </c>
      <c r="I1152" s="62" t="s">
        <v>88</v>
      </c>
      <c r="J1152" s="78">
        <v>298</v>
      </c>
      <c r="K1152" s="79">
        <v>0.6</v>
      </c>
      <c r="L1152" s="80">
        <v>10398406</v>
      </c>
      <c r="M1152" s="81">
        <v>1367713</v>
      </c>
      <c r="N1152" s="80">
        <v>12710</v>
      </c>
      <c r="O1152" s="80"/>
      <c r="P1152" s="81">
        <v>5426041.7999999998</v>
      </c>
      <c r="Q1152" s="82">
        <v>0</v>
      </c>
      <c r="R1152" s="83">
        <v>0</v>
      </c>
      <c r="S1152" s="80">
        <v>2194540</v>
      </c>
      <c r="T1152" s="81">
        <v>0</v>
      </c>
      <c r="U1152" s="81">
        <v>1316724</v>
      </c>
      <c r="V1152" s="84">
        <v>0</v>
      </c>
      <c r="W1152" s="85">
        <v>0</v>
      </c>
      <c r="X1152" s="62"/>
      <c r="Y1152" s="9"/>
      <c r="Z1152" s="9"/>
    </row>
    <row r="1153" spans="7:26" x14ac:dyDescent="0.3">
      <c r="G1153" s="77"/>
      <c r="H1153" s="62">
        <v>117</v>
      </c>
      <c r="I1153" s="62" t="s">
        <v>21</v>
      </c>
      <c r="J1153" s="78">
        <v>298</v>
      </c>
      <c r="K1153" s="79">
        <v>0.6</v>
      </c>
      <c r="L1153" s="80">
        <v>10398406</v>
      </c>
      <c r="M1153" s="81">
        <v>1367713</v>
      </c>
      <c r="N1153" s="80">
        <v>12710</v>
      </c>
      <c r="O1153" s="80"/>
      <c r="P1153" s="81">
        <v>5426041.7999999998</v>
      </c>
      <c r="Q1153" s="82">
        <v>2.5700000000000001E-4</v>
      </c>
      <c r="R1153" s="83">
        <v>1394.4927425999999</v>
      </c>
      <c r="S1153" s="80">
        <v>2194540</v>
      </c>
      <c r="T1153" s="81">
        <v>0</v>
      </c>
      <c r="U1153" s="81">
        <v>1316724</v>
      </c>
      <c r="V1153" s="84">
        <v>2.7300000000000002E-4</v>
      </c>
      <c r="W1153" s="85">
        <v>359.46565200000003</v>
      </c>
      <c r="X1153" s="62"/>
      <c r="Y1153" s="9"/>
      <c r="Z1153" s="9"/>
    </row>
    <row r="1154" spans="7:26" x14ac:dyDescent="0.3">
      <c r="G1154" s="77"/>
      <c r="H1154" s="62"/>
      <c r="I1154" s="62"/>
      <c r="J1154" s="78"/>
      <c r="K1154" s="79"/>
      <c r="L1154" s="81"/>
      <c r="M1154" s="81"/>
      <c r="N1154" s="81"/>
      <c r="O1154" s="81"/>
      <c r="P1154" s="81"/>
      <c r="Q1154" s="84"/>
      <c r="R1154" s="83"/>
      <c r="S1154" s="81"/>
      <c r="T1154" s="81"/>
      <c r="U1154" s="81"/>
      <c r="V1154" s="84"/>
      <c r="W1154" s="85"/>
      <c r="X1154" s="62"/>
      <c r="Y1154" s="9"/>
      <c r="Z1154" s="9"/>
    </row>
    <row r="1155" spans="7:26" ht="15.6" x14ac:dyDescent="0.3">
      <c r="G1155" s="90">
        <v>88</v>
      </c>
      <c r="H1155" s="91" t="s">
        <v>123</v>
      </c>
      <c r="I1155" s="62"/>
      <c r="J1155" s="78"/>
      <c r="K1155" s="79"/>
      <c r="L1155" s="81"/>
      <c r="M1155" s="81"/>
      <c r="N1155" s="81"/>
      <c r="O1155" s="81"/>
      <c r="P1155" s="81"/>
      <c r="Q1155" s="84"/>
      <c r="R1155" s="83"/>
      <c r="S1155" s="81"/>
      <c r="T1155" s="81"/>
      <c r="U1155" s="81"/>
      <c r="V1155" s="84"/>
      <c r="W1155" s="85"/>
      <c r="X1155" s="62"/>
      <c r="Y1155" s="9"/>
      <c r="Z1155" s="9"/>
    </row>
    <row r="1156" spans="7:26" x14ac:dyDescent="0.3">
      <c r="G1156" s="77"/>
      <c r="H1156" s="62">
        <v>1</v>
      </c>
      <c r="I1156" s="62" t="s">
        <v>11</v>
      </c>
      <c r="J1156" s="78">
        <v>847</v>
      </c>
      <c r="K1156" s="79">
        <v>0.6</v>
      </c>
      <c r="L1156" s="80">
        <v>0</v>
      </c>
      <c r="M1156" s="81"/>
      <c r="N1156" s="80">
        <v>38890</v>
      </c>
      <c r="O1156" s="81">
        <v>74053</v>
      </c>
      <c r="P1156" s="81">
        <v>-21097.8</v>
      </c>
      <c r="Q1156" s="82">
        <v>2.2769999999999999E-3</v>
      </c>
      <c r="R1156" s="83">
        <v>-48.0396906</v>
      </c>
      <c r="S1156" s="80">
        <v>0</v>
      </c>
      <c r="T1156" s="81">
        <v>0</v>
      </c>
      <c r="U1156" s="81">
        <v>0</v>
      </c>
      <c r="V1156" s="84">
        <v>1.91E-3</v>
      </c>
      <c r="W1156" s="85">
        <v>0</v>
      </c>
      <c r="X1156" s="62"/>
      <c r="Y1156" s="9"/>
      <c r="Z1156" s="9"/>
    </row>
    <row r="1157" spans="7:26" x14ac:dyDescent="0.3">
      <c r="G1157" s="77"/>
      <c r="H1157" s="62">
        <v>2</v>
      </c>
      <c r="I1157" s="62" t="s">
        <v>27</v>
      </c>
      <c r="J1157" s="78">
        <v>847</v>
      </c>
      <c r="K1157" s="79">
        <v>0.6</v>
      </c>
      <c r="L1157" s="80">
        <v>0</v>
      </c>
      <c r="M1157" s="81"/>
      <c r="N1157" s="80">
        <v>38890</v>
      </c>
      <c r="O1157" s="81">
        <v>74053</v>
      </c>
      <c r="P1157" s="81">
        <v>-21097.8</v>
      </c>
      <c r="Q1157" s="82">
        <v>2.6200000000000003E-4</v>
      </c>
      <c r="R1157" s="83">
        <v>-5.5276236000000001</v>
      </c>
      <c r="S1157" s="80">
        <v>0</v>
      </c>
      <c r="T1157" s="81">
        <v>0</v>
      </c>
      <c r="U1157" s="81">
        <v>0</v>
      </c>
      <c r="V1157" s="84">
        <v>2.6899999999999998E-4</v>
      </c>
      <c r="W1157" s="85">
        <v>0</v>
      </c>
      <c r="X1157" s="62"/>
      <c r="Y1157" s="9"/>
      <c r="Z1157" s="9"/>
    </row>
    <row r="1158" spans="7:26" x14ac:dyDescent="0.3">
      <c r="G1158" s="77"/>
      <c r="H1158" s="62">
        <v>3</v>
      </c>
      <c r="I1158" s="62" t="s">
        <v>20</v>
      </c>
      <c r="J1158" s="78">
        <v>847</v>
      </c>
      <c r="K1158" s="79">
        <v>0.6</v>
      </c>
      <c r="L1158" s="80">
        <v>0</v>
      </c>
      <c r="M1158" s="81"/>
      <c r="N1158" s="80">
        <v>38890</v>
      </c>
      <c r="O1158" s="81">
        <v>74053</v>
      </c>
      <c r="P1158" s="81">
        <v>-21097.8</v>
      </c>
      <c r="Q1158" s="82">
        <v>5.7799999999999995E-4</v>
      </c>
      <c r="R1158" s="83">
        <v>-12.194528399999999</v>
      </c>
      <c r="S1158" s="80">
        <v>0</v>
      </c>
      <c r="T1158" s="81">
        <v>0</v>
      </c>
      <c r="U1158" s="81">
        <v>0</v>
      </c>
      <c r="V1158" s="84">
        <v>5.9699999999999998E-4</v>
      </c>
      <c r="W1158" s="85">
        <v>0</v>
      </c>
      <c r="X1158" s="62"/>
      <c r="Y1158" s="9"/>
      <c r="Z1158" s="9"/>
    </row>
    <row r="1159" spans="7:26" x14ac:dyDescent="0.3">
      <c r="G1159" s="77"/>
      <c r="H1159" s="62">
        <v>5</v>
      </c>
      <c r="I1159" s="62" t="s">
        <v>17</v>
      </c>
      <c r="J1159" s="78">
        <v>847</v>
      </c>
      <c r="K1159" s="79">
        <v>0.6</v>
      </c>
      <c r="L1159" s="80">
        <v>0</v>
      </c>
      <c r="M1159" s="81"/>
      <c r="N1159" s="80">
        <v>38890</v>
      </c>
      <c r="O1159" s="81">
        <v>74053</v>
      </c>
      <c r="P1159" s="81">
        <v>-21097.8</v>
      </c>
      <c r="Q1159" s="82">
        <v>6.2979999999999998E-3</v>
      </c>
      <c r="R1159" s="83">
        <v>-132.8739444</v>
      </c>
      <c r="S1159" s="80">
        <v>0</v>
      </c>
      <c r="T1159" s="81">
        <v>0</v>
      </c>
      <c r="U1159" s="81">
        <v>0</v>
      </c>
      <c r="V1159" s="84">
        <v>6.6930000000000002E-3</v>
      </c>
      <c r="W1159" s="85">
        <v>0</v>
      </c>
      <c r="X1159" s="62"/>
      <c r="Y1159" s="9"/>
      <c r="Z1159" s="9"/>
    </row>
    <row r="1160" spans="7:26" x14ac:dyDescent="0.3">
      <c r="G1160" s="77"/>
      <c r="H1160" s="62">
        <v>137</v>
      </c>
      <c r="I1160" s="62" t="s">
        <v>160</v>
      </c>
      <c r="J1160" s="78">
        <v>847</v>
      </c>
      <c r="K1160" s="79">
        <v>0.6</v>
      </c>
      <c r="L1160" s="80">
        <v>0</v>
      </c>
      <c r="M1160" s="81"/>
      <c r="N1160" s="80">
        <v>38890</v>
      </c>
      <c r="O1160" s="81">
        <v>74053</v>
      </c>
      <c r="P1160" s="81">
        <v>-21097.8</v>
      </c>
      <c r="Q1160" s="82">
        <v>7.4999999999999993E-5</v>
      </c>
      <c r="R1160" s="83">
        <v>-1.5823349999999998</v>
      </c>
      <c r="S1160" s="80">
        <v>0</v>
      </c>
      <c r="T1160" s="81">
        <v>0</v>
      </c>
      <c r="U1160" s="81">
        <v>0</v>
      </c>
      <c r="V1160" s="84">
        <v>0</v>
      </c>
      <c r="W1160" s="85">
        <v>0</v>
      </c>
      <c r="X1160" s="62"/>
      <c r="Y1160" s="9"/>
      <c r="Z1160" s="9"/>
    </row>
    <row r="1161" spans="7:26" x14ac:dyDescent="0.3">
      <c r="G1161" s="77"/>
      <c r="H1161" s="62">
        <v>6</v>
      </c>
      <c r="I1161" s="62" t="s">
        <v>76</v>
      </c>
      <c r="J1161" s="78">
        <v>847</v>
      </c>
      <c r="K1161" s="79">
        <v>0.6</v>
      </c>
      <c r="L1161" s="80">
        <v>0</v>
      </c>
      <c r="M1161" s="81"/>
      <c r="N1161" s="80">
        <v>38890</v>
      </c>
      <c r="O1161" s="81">
        <v>74053</v>
      </c>
      <c r="P1161" s="81">
        <v>-21097.8</v>
      </c>
      <c r="Q1161" s="82">
        <v>0</v>
      </c>
      <c r="R1161" s="83">
        <v>0</v>
      </c>
      <c r="S1161" s="80">
        <v>0</v>
      </c>
      <c r="T1161" s="81">
        <v>0</v>
      </c>
      <c r="U1161" s="81">
        <v>0</v>
      </c>
      <c r="V1161" s="84">
        <v>0</v>
      </c>
      <c r="W1161" s="85">
        <v>0</v>
      </c>
      <c r="X1161" s="62"/>
      <c r="Y1161" s="9"/>
      <c r="Z1161" s="9"/>
    </row>
    <row r="1162" spans="7:26" x14ac:dyDescent="0.3">
      <c r="G1162" s="77"/>
      <c r="H1162" s="62">
        <v>7</v>
      </c>
      <c r="I1162" s="62" t="s">
        <v>9</v>
      </c>
      <c r="J1162" s="78">
        <v>847</v>
      </c>
      <c r="K1162" s="79">
        <v>0.6</v>
      </c>
      <c r="L1162" s="80">
        <v>0</v>
      </c>
      <c r="M1162" s="81"/>
      <c r="N1162" s="80">
        <v>38890</v>
      </c>
      <c r="O1162" s="81">
        <v>74053</v>
      </c>
      <c r="P1162" s="81">
        <v>-21097.8</v>
      </c>
      <c r="Q1162" s="82">
        <v>1.1900000000000001E-4</v>
      </c>
      <c r="R1162" s="83">
        <v>-2.5106381999999998</v>
      </c>
      <c r="S1162" s="80">
        <v>0</v>
      </c>
      <c r="T1162" s="81">
        <v>0</v>
      </c>
      <c r="U1162" s="81">
        <v>0</v>
      </c>
      <c r="V1162" s="84">
        <v>1.27E-4</v>
      </c>
      <c r="W1162" s="85">
        <v>0</v>
      </c>
      <c r="X1162" s="62"/>
      <c r="Y1162" s="9"/>
      <c r="Z1162" s="9"/>
    </row>
    <row r="1163" spans="7:26" x14ac:dyDescent="0.3">
      <c r="G1163" s="77"/>
      <c r="H1163" s="62">
        <v>8</v>
      </c>
      <c r="I1163" s="62" t="s">
        <v>23</v>
      </c>
      <c r="J1163" s="78">
        <v>847</v>
      </c>
      <c r="K1163" s="79">
        <v>0.6</v>
      </c>
      <c r="L1163" s="80">
        <v>0</v>
      </c>
      <c r="M1163" s="81"/>
      <c r="N1163" s="80">
        <v>38890</v>
      </c>
      <c r="O1163" s="81">
        <v>74053</v>
      </c>
      <c r="P1163" s="81">
        <v>-21097.8</v>
      </c>
      <c r="Q1163" s="82">
        <v>1.74E-4</v>
      </c>
      <c r="R1163" s="83">
        <v>-3.6710172000000001</v>
      </c>
      <c r="S1163" s="80">
        <v>0</v>
      </c>
      <c r="T1163" s="81">
        <v>0</v>
      </c>
      <c r="U1163" s="81">
        <v>0</v>
      </c>
      <c r="V1163" s="84">
        <v>1.8699999999999999E-4</v>
      </c>
      <c r="W1163" s="85">
        <v>0</v>
      </c>
      <c r="X1163" s="62"/>
      <c r="Y1163" s="9"/>
      <c r="Z1163" s="9"/>
    </row>
    <row r="1164" spans="7:26" x14ac:dyDescent="0.3">
      <c r="G1164" s="77"/>
      <c r="H1164" s="62">
        <v>12</v>
      </c>
      <c r="I1164" s="62" t="s">
        <v>124</v>
      </c>
      <c r="J1164" s="78">
        <v>847</v>
      </c>
      <c r="K1164" s="79">
        <v>0.6</v>
      </c>
      <c r="L1164" s="80">
        <v>0</v>
      </c>
      <c r="M1164" s="81"/>
      <c r="N1164" s="80">
        <v>38890</v>
      </c>
      <c r="O1164" s="81">
        <v>74053</v>
      </c>
      <c r="P1164" s="81">
        <v>-21097.8</v>
      </c>
      <c r="Q1164" s="82">
        <v>0</v>
      </c>
      <c r="R1164" s="83">
        <v>0</v>
      </c>
      <c r="S1164" s="80">
        <v>0</v>
      </c>
      <c r="T1164" s="81">
        <v>0</v>
      </c>
      <c r="U1164" s="81">
        <v>0</v>
      </c>
      <c r="V1164" s="84">
        <v>0</v>
      </c>
      <c r="W1164" s="85">
        <v>0</v>
      </c>
      <c r="X1164" s="62"/>
      <c r="Y1164" s="9"/>
      <c r="Z1164" s="9"/>
    </row>
    <row r="1165" spans="7:26" x14ac:dyDescent="0.3">
      <c r="G1165" s="77"/>
      <c r="H1165" s="62">
        <v>34</v>
      </c>
      <c r="I1165" s="62" t="s">
        <v>25</v>
      </c>
      <c r="J1165" s="78">
        <v>847</v>
      </c>
      <c r="K1165" s="79">
        <v>0.6</v>
      </c>
      <c r="L1165" s="80">
        <v>0</v>
      </c>
      <c r="M1165" s="81"/>
      <c r="N1165" s="80">
        <v>38890</v>
      </c>
      <c r="O1165" s="81">
        <v>74053</v>
      </c>
      <c r="P1165" s="81">
        <v>-21097.8</v>
      </c>
      <c r="Q1165" s="82">
        <v>2.8999999999999998E-3</v>
      </c>
      <c r="R1165" s="83">
        <v>-61.183619999999991</v>
      </c>
      <c r="S1165" s="80">
        <v>0</v>
      </c>
      <c r="T1165" s="81">
        <v>0</v>
      </c>
      <c r="U1165" s="81">
        <v>0</v>
      </c>
      <c r="V1165" s="84">
        <v>2.5699999999999998E-3</v>
      </c>
      <c r="W1165" s="85">
        <v>0</v>
      </c>
      <c r="X1165" s="62"/>
      <c r="Y1165" s="9"/>
      <c r="Z1165" s="9"/>
    </row>
    <row r="1166" spans="7:26" x14ac:dyDescent="0.3">
      <c r="G1166" s="77"/>
      <c r="H1166" s="62">
        <v>38</v>
      </c>
      <c r="I1166" s="62" t="s">
        <v>12</v>
      </c>
      <c r="J1166" s="78">
        <v>847</v>
      </c>
      <c r="K1166" s="79">
        <v>0.6</v>
      </c>
      <c r="L1166" s="80">
        <v>0</v>
      </c>
      <c r="M1166" s="81"/>
      <c r="N1166" s="80">
        <v>38890</v>
      </c>
      <c r="O1166" s="81">
        <v>74053</v>
      </c>
      <c r="P1166" s="81">
        <v>-21097.8</v>
      </c>
      <c r="Q1166" s="82">
        <v>9.5000000000000005E-5</v>
      </c>
      <c r="R1166" s="83">
        <v>-2.0042909999999998</v>
      </c>
      <c r="S1166" s="80">
        <v>0</v>
      </c>
      <c r="T1166" s="81">
        <v>0</v>
      </c>
      <c r="U1166" s="81">
        <v>0</v>
      </c>
      <c r="V1166" s="84">
        <v>7.8999999999999996E-5</v>
      </c>
      <c r="W1166" s="85">
        <v>0</v>
      </c>
      <c r="X1166" s="62"/>
      <c r="Y1166" s="9"/>
      <c r="Z1166" s="9"/>
    </row>
    <row r="1167" spans="7:26" x14ac:dyDescent="0.3">
      <c r="G1167" s="77"/>
      <c r="H1167" s="62">
        <v>41</v>
      </c>
      <c r="I1167" s="62" t="s">
        <v>83</v>
      </c>
      <c r="J1167" s="78">
        <v>847</v>
      </c>
      <c r="K1167" s="79">
        <v>0.6</v>
      </c>
      <c r="L1167" s="80">
        <v>0</v>
      </c>
      <c r="M1167" s="81"/>
      <c r="N1167" s="80">
        <v>38890</v>
      </c>
      <c r="O1167" s="81">
        <v>74053</v>
      </c>
      <c r="P1167" s="81">
        <v>-21097.8</v>
      </c>
      <c r="Q1167" s="82">
        <v>0</v>
      </c>
      <c r="R1167" s="83">
        <v>0</v>
      </c>
      <c r="S1167" s="80">
        <v>0</v>
      </c>
      <c r="T1167" s="81">
        <v>0</v>
      </c>
      <c r="U1167" s="81">
        <v>0</v>
      </c>
      <c r="V1167" s="84">
        <v>0</v>
      </c>
      <c r="W1167" s="85">
        <v>0</v>
      </c>
      <c r="X1167" s="62"/>
      <c r="Y1167" s="9"/>
      <c r="Z1167" s="9"/>
    </row>
    <row r="1168" spans="7:26" x14ac:dyDescent="0.3">
      <c r="G1168" s="77"/>
      <c r="H1168" s="62">
        <v>55</v>
      </c>
      <c r="I1168" s="62" t="s">
        <v>26</v>
      </c>
      <c r="J1168" s="78">
        <v>847</v>
      </c>
      <c r="K1168" s="79">
        <v>0.6</v>
      </c>
      <c r="L1168" s="80">
        <v>0</v>
      </c>
      <c r="M1168" s="81"/>
      <c r="N1168" s="80">
        <v>38890</v>
      </c>
      <c r="O1168" s="81">
        <v>74053</v>
      </c>
      <c r="P1168" s="81">
        <v>-21097.8</v>
      </c>
      <c r="Q1168" s="82">
        <v>1.4799999999999999E-4</v>
      </c>
      <c r="R1168" s="83">
        <v>-3.1224743999999998</v>
      </c>
      <c r="S1168" s="80">
        <v>0</v>
      </c>
      <c r="T1168" s="81">
        <v>0</v>
      </c>
      <c r="U1168" s="81">
        <v>0</v>
      </c>
      <c r="V1168" s="84">
        <v>1.5699999999999999E-4</v>
      </c>
      <c r="W1168" s="85">
        <v>0</v>
      </c>
      <c r="X1168" s="62"/>
      <c r="Y1168" s="9"/>
      <c r="Z1168" s="9"/>
    </row>
    <row r="1169" spans="7:26" x14ac:dyDescent="0.3">
      <c r="G1169" s="77"/>
      <c r="H1169" s="62">
        <v>71</v>
      </c>
      <c r="I1169" s="62" t="s">
        <v>18</v>
      </c>
      <c r="J1169" s="78">
        <v>847</v>
      </c>
      <c r="K1169" s="79">
        <v>0</v>
      </c>
      <c r="L1169" s="80">
        <v>0</v>
      </c>
      <c r="M1169" s="81"/>
      <c r="N1169" s="80">
        <v>38890</v>
      </c>
      <c r="O1169" s="81">
        <v>74053</v>
      </c>
      <c r="P1169" s="81">
        <v>0</v>
      </c>
      <c r="Q1169" s="82">
        <v>1.0000000000000001E-5</v>
      </c>
      <c r="R1169" s="83">
        <v>0</v>
      </c>
      <c r="S1169" s="80">
        <v>0</v>
      </c>
      <c r="T1169" s="81">
        <v>0</v>
      </c>
      <c r="U1169" s="81">
        <v>0</v>
      </c>
      <c r="V1169" s="84">
        <v>1.1E-5</v>
      </c>
      <c r="W1169" s="85">
        <v>0</v>
      </c>
      <c r="X1169" s="62"/>
      <c r="Y1169" s="9"/>
      <c r="Z1169" s="9"/>
    </row>
    <row r="1170" spans="7:26" x14ac:dyDescent="0.3">
      <c r="G1170" s="77"/>
      <c r="H1170" s="62">
        <v>72</v>
      </c>
      <c r="I1170" s="62" t="s">
        <v>28</v>
      </c>
      <c r="J1170" s="78">
        <v>847</v>
      </c>
      <c r="K1170" s="79">
        <v>0</v>
      </c>
      <c r="L1170" s="80">
        <v>0</v>
      </c>
      <c r="M1170" s="81"/>
      <c r="N1170" s="80">
        <v>38890</v>
      </c>
      <c r="O1170" s="81">
        <v>74053</v>
      </c>
      <c r="P1170" s="81">
        <v>0</v>
      </c>
      <c r="Q1170" s="82">
        <v>2.9999999999999997E-4</v>
      </c>
      <c r="R1170" s="83">
        <v>0</v>
      </c>
      <c r="S1170" s="80">
        <v>0</v>
      </c>
      <c r="T1170" s="81">
        <v>0</v>
      </c>
      <c r="U1170" s="81">
        <v>0</v>
      </c>
      <c r="V1170" s="84">
        <v>3.1799999999999998E-4</v>
      </c>
      <c r="W1170" s="85">
        <v>0</v>
      </c>
      <c r="X1170" s="62"/>
      <c r="Y1170" s="9"/>
      <c r="Z1170" s="9"/>
    </row>
    <row r="1171" spans="7:26" x14ac:dyDescent="0.3">
      <c r="G1171" s="77"/>
      <c r="H1171" s="62">
        <v>88</v>
      </c>
      <c r="I1171" s="62" t="s">
        <v>123</v>
      </c>
      <c r="J1171" s="78">
        <v>847</v>
      </c>
      <c r="K1171" s="79">
        <v>0.6</v>
      </c>
      <c r="L1171" s="80">
        <v>0</v>
      </c>
      <c r="M1171" s="81"/>
      <c r="N1171" s="80">
        <v>38890</v>
      </c>
      <c r="O1171" s="81">
        <v>74053</v>
      </c>
      <c r="P1171" s="81">
        <v>-21097.8</v>
      </c>
      <c r="Q1171" s="82">
        <v>0</v>
      </c>
      <c r="R1171" s="83">
        <v>0</v>
      </c>
      <c r="S1171" s="80">
        <v>0</v>
      </c>
      <c r="T1171" s="81">
        <v>0</v>
      </c>
      <c r="U1171" s="81">
        <v>0</v>
      </c>
      <c r="V1171" s="84">
        <v>0</v>
      </c>
      <c r="W1171" s="85">
        <v>0</v>
      </c>
      <c r="X1171" s="62"/>
      <c r="Y1171" s="9"/>
      <c r="Z1171" s="9"/>
    </row>
    <row r="1172" spans="7:26" x14ac:dyDescent="0.3">
      <c r="G1172" s="77"/>
      <c r="H1172" s="62">
        <v>104</v>
      </c>
      <c r="I1172" s="62" t="s">
        <v>88</v>
      </c>
      <c r="J1172" s="78">
        <v>847</v>
      </c>
      <c r="K1172" s="79">
        <v>0.6</v>
      </c>
      <c r="L1172" s="80">
        <v>0</v>
      </c>
      <c r="M1172" s="81"/>
      <c r="N1172" s="80">
        <v>38890</v>
      </c>
      <c r="O1172" s="81">
        <v>74053</v>
      </c>
      <c r="P1172" s="81">
        <v>-21097.8</v>
      </c>
      <c r="Q1172" s="82">
        <v>0</v>
      </c>
      <c r="R1172" s="83">
        <v>0</v>
      </c>
      <c r="S1172" s="80">
        <v>0</v>
      </c>
      <c r="T1172" s="81">
        <v>0</v>
      </c>
      <c r="U1172" s="81">
        <v>0</v>
      </c>
      <c r="V1172" s="84">
        <v>0</v>
      </c>
      <c r="W1172" s="85">
        <v>0</v>
      </c>
      <c r="X1172" s="62"/>
      <c r="Y1172" s="9"/>
      <c r="Z1172" s="9"/>
    </row>
    <row r="1173" spans="7:26" x14ac:dyDescent="0.3">
      <c r="G1173" s="77"/>
      <c r="H1173" s="62">
        <v>117</v>
      </c>
      <c r="I1173" s="62" t="s">
        <v>21</v>
      </c>
      <c r="J1173" s="78">
        <v>847</v>
      </c>
      <c r="K1173" s="79">
        <v>0.6</v>
      </c>
      <c r="L1173" s="80">
        <v>0</v>
      </c>
      <c r="M1173" s="81"/>
      <c r="N1173" s="80">
        <v>38890</v>
      </c>
      <c r="O1173" s="81">
        <v>74053</v>
      </c>
      <c r="P1173" s="81">
        <v>-21097.8</v>
      </c>
      <c r="Q1173" s="82">
        <v>2.5700000000000001E-4</v>
      </c>
      <c r="R1173" s="83">
        <v>-5.4221345999999997</v>
      </c>
      <c r="S1173" s="80">
        <v>0</v>
      </c>
      <c r="T1173" s="81">
        <v>0</v>
      </c>
      <c r="U1173" s="81">
        <v>0</v>
      </c>
      <c r="V1173" s="84">
        <v>2.7300000000000002E-4</v>
      </c>
      <c r="W1173" s="85">
        <v>0</v>
      </c>
      <c r="X1173" s="62"/>
      <c r="Y1173" s="9"/>
      <c r="Z1173" s="9"/>
    </row>
    <row r="1174" spans="7:26" ht="15" thickBot="1" x14ac:dyDescent="0.35">
      <c r="G1174" s="86"/>
      <c r="H1174" s="87"/>
      <c r="I1174" s="87"/>
      <c r="J1174" s="87"/>
      <c r="K1174" s="87"/>
      <c r="L1174" s="87"/>
      <c r="M1174" s="87"/>
      <c r="N1174" s="87"/>
      <c r="O1174" s="87"/>
      <c r="P1174" s="87"/>
      <c r="Q1174" s="87"/>
      <c r="R1174" s="87"/>
      <c r="S1174" s="87"/>
      <c r="T1174" s="87"/>
      <c r="U1174" s="87"/>
      <c r="V1174" s="87"/>
      <c r="W1174" s="88"/>
      <c r="X1174" s="62"/>
      <c r="Y1174" s="9"/>
      <c r="Z1174" s="9"/>
    </row>
    <row r="1175" spans="7:26" x14ac:dyDescent="0.3">
      <c r="G1175" s="62">
        <v>88</v>
      </c>
      <c r="H1175" s="62" t="s">
        <v>123</v>
      </c>
      <c r="I1175" s="62"/>
      <c r="J1175" s="78"/>
      <c r="K1175" s="79"/>
      <c r="L1175" s="81"/>
      <c r="M1175" s="81"/>
      <c r="N1175" s="81"/>
      <c r="O1175" s="81"/>
      <c r="P1175" s="81"/>
      <c r="Q1175" s="84"/>
      <c r="R1175" s="83">
        <v>75100.440388200004</v>
      </c>
      <c r="S1175" s="81"/>
      <c r="T1175" s="81"/>
      <c r="U1175" s="81"/>
      <c r="V1175" s="84"/>
      <c r="W1175" s="83">
        <v>17933.780879999998</v>
      </c>
      <c r="X1175" s="89">
        <v>93034.221268199995</v>
      </c>
      <c r="Y1175" s="9"/>
      <c r="Z1175" s="9"/>
    </row>
    <row r="1176" spans="7:26" x14ac:dyDescent="0.3">
      <c r="G1176" s="62"/>
      <c r="H1176" s="62"/>
      <c r="I1176" s="62"/>
      <c r="J1176" s="78"/>
      <c r="K1176" s="79"/>
      <c r="L1176" s="81"/>
      <c r="M1176" s="81"/>
      <c r="N1176" s="81"/>
      <c r="O1176" s="81"/>
      <c r="P1176" s="81"/>
      <c r="Q1176" s="84"/>
      <c r="R1176" s="83"/>
      <c r="S1176" s="81"/>
      <c r="T1176" s="81"/>
      <c r="U1176" s="81"/>
      <c r="V1176" s="84"/>
      <c r="W1176" s="83"/>
      <c r="X1176" s="62"/>
      <c r="Y1176" s="9"/>
      <c r="Z1176" s="9"/>
    </row>
    <row r="1177" spans="7:26" x14ac:dyDescent="0.3">
      <c r="G1177" s="62"/>
      <c r="H1177" s="62"/>
      <c r="I1177" s="62"/>
      <c r="J1177" s="78"/>
      <c r="K1177" s="79"/>
      <c r="L1177" s="81"/>
      <c r="M1177" s="81"/>
      <c r="N1177" s="81"/>
      <c r="O1177" s="81"/>
      <c r="P1177" s="81"/>
      <c r="Q1177" s="84"/>
      <c r="R1177" s="83"/>
      <c r="S1177" s="81"/>
      <c r="T1177" s="81"/>
      <c r="U1177" s="81"/>
      <c r="V1177" s="84"/>
      <c r="W1177" s="83"/>
      <c r="X1177" s="62"/>
      <c r="Y1177" s="9"/>
      <c r="Z1177" s="9"/>
    </row>
    <row r="1178" spans="7:26" ht="15" thickBot="1" x14ac:dyDescent="0.35">
      <c r="G1178" s="62"/>
      <c r="H1178" s="62"/>
      <c r="I1178" s="62"/>
      <c r="J1178" s="63" t="s">
        <v>59</v>
      </c>
      <c r="K1178" s="64" t="s">
        <v>60</v>
      </c>
      <c r="L1178" s="65" t="s">
        <v>61</v>
      </c>
      <c r="M1178" s="65" t="s">
        <v>186</v>
      </c>
      <c r="N1178" s="65" t="s">
        <v>62</v>
      </c>
      <c r="O1178" s="65" t="s">
        <v>187</v>
      </c>
      <c r="P1178" s="65" t="s">
        <v>63</v>
      </c>
      <c r="Q1178" s="66" t="s">
        <v>64</v>
      </c>
      <c r="R1178" s="67" t="s">
        <v>65</v>
      </c>
      <c r="S1178" s="65" t="s">
        <v>66</v>
      </c>
      <c r="T1178" s="65" t="s">
        <v>67</v>
      </c>
      <c r="U1178" s="65" t="s">
        <v>68</v>
      </c>
      <c r="V1178" s="66" t="s">
        <v>69</v>
      </c>
      <c r="W1178" s="67" t="s">
        <v>70</v>
      </c>
      <c r="X1178" s="62"/>
      <c r="Y1178" s="9"/>
      <c r="Z1178" s="9"/>
    </row>
    <row r="1179" spans="7:26" ht="15.6" x14ac:dyDescent="0.3">
      <c r="G1179" s="68">
        <v>76</v>
      </c>
      <c r="H1179" s="69" t="s">
        <v>125</v>
      </c>
      <c r="I1179" s="70"/>
      <c r="J1179" s="71"/>
      <c r="K1179" s="72"/>
      <c r="L1179" s="73"/>
      <c r="M1179" s="73"/>
      <c r="N1179" s="73"/>
      <c r="O1179" s="73"/>
      <c r="P1179" s="73"/>
      <c r="Q1179" s="74"/>
      <c r="R1179" s="75"/>
      <c r="S1179" s="73"/>
      <c r="T1179" s="73"/>
      <c r="U1179" s="73"/>
      <c r="V1179" s="74"/>
      <c r="W1179" s="76"/>
      <c r="X1179" s="62"/>
      <c r="Y1179" s="9"/>
      <c r="Z1179" s="9"/>
    </row>
    <row r="1180" spans="7:26" x14ac:dyDescent="0.3">
      <c r="G1180" s="77"/>
      <c r="H1180" s="62">
        <v>1</v>
      </c>
      <c r="I1180" s="62" t="s">
        <v>11</v>
      </c>
      <c r="J1180" s="78">
        <v>253</v>
      </c>
      <c r="K1180" s="79">
        <v>0.6</v>
      </c>
      <c r="L1180" s="80">
        <v>5471425</v>
      </c>
      <c r="M1180" s="81">
        <v>2446405</v>
      </c>
      <c r="N1180" s="80">
        <v>16618</v>
      </c>
      <c r="O1180" s="80"/>
      <c r="P1180" s="81">
        <v>1824982.8</v>
      </c>
      <c r="Q1180" s="82">
        <v>2.2769999999999999E-3</v>
      </c>
      <c r="R1180" s="83">
        <v>4155.4858356000004</v>
      </c>
      <c r="S1180" s="80">
        <v>87405</v>
      </c>
      <c r="T1180" s="81">
        <v>0</v>
      </c>
      <c r="U1180" s="81">
        <v>52443</v>
      </c>
      <c r="V1180" s="84">
        <v>1.91E-3</v>
      </c>
      <c r="W1180" s="85">
        <v>100.16613</v>
      </c>
      <c r="X1180" s="62"/>
      <c r="Y1180" s="9"/>
      <c r="Z1180" s="9"/>
    </row>
    <row r="1181" spans="7:26" x14ac:dyDescent="0.3">
      <c r="G1181" s="77"/>
      <c r="H1181" s="62">
        <v>2</v>
      </c>
      <c r="I1181" s="62" t="s">
        <v>27</v>
      </c>
      <c r="J1181" s="78">
        <v>253</v>
      </c>
      <c r="K1181" s="79">
        <v>0.6</v>
      </c>
      <c r="L1181" s="80">
        <v>5471425</v>
      </c>
      <c r="M1181" s="81">
        <v>2446405</v>
      </c>
      <c r="N1181" s="80">
        <v>16618</v>
      </c>
      <c r="O1181" s="80"/>
      <c r="P1181" s="81">
        <v>1824982.8</v>
      </c>
      <c r="Q1181" s="82">
        <v>2.6200000000000003E-4</v>
      </c>
      <c r="R1181" s="83">
        <v>478.14549360000007</v>
      </c>
      <c r="S1181" s="80">
        <v>87405</v>
      </c>
      <c r="T1181" s="81">
        <v>0</v>
      </c>
      <c r="U1181" s="81">
        <v>52443</v>
      </c>
      <c r="V1181" s="84">
        <v>2.6899999999999998E-4</v>
      </c>
      <c r="W1181" s="85">
        <v>14.107166999999999</v>
      </c>
      <c r="X1181" s="62"/>
      <c r="Y1181" s="9"/>
      <c r="Z1181" s="9"/>
    </row>
    <row r="1182" spans="7:26" x14ac:dyDescent="0.3">
      <c r="G1182" s="77"/>
      <c r="H1182" s="62">
        <v>3</v>
      </c>
      <c r="I1182" s="62" t="s">
        <v>20</v>
      </c>
      <c r="J1182" s="78">
        <v>253</v>
      </c>
      <c r="K1182" s="79">
        <v>0.6</v>
      </c>
      <c r="L1182" s="80">
        <v>5471425</v>
      </c>
      <c r="M1182" s="81">
        <v>2446405</v>
      </c>
      <c r="N1182" s="80">
        <v>16618</v>
      </c>
      <c r="O1182" s="80"/>
      <c r="P1182" s="81">
        <v>1824982.8</v>
      </c>
      <c r="Q1182" s="82">
        <v>5.7799999999999995E-4</v>
      </c>
      <c r="R1182" s="83">
        <v>1054.8400583999999</v>
      </c>
      <c r="S1182" s="80">
        <v>87405</v>
      </c>
      <c r="T1182" s="81">
        <v>0</v>
      </c>
      <c r="U1182" s="81">
        <v>52443</v>
      </c>
      <c r="V1182" s="84">
        <v>5.9699999999999998E-4</v>
      </c>
      <c r="W1182" s="85">
        <v>31.308471000000001</v>
      </c>
      <c r="X1182" s="62"/>
      <c r="Y1182" s="9"/>
      <c r="Z1182" s="9"/>
    </row>
    <row r="1183" spans="7:26" x14ac:dyDescent="0.3">
      <c r="G1183" s="77"/>
      <c r="H1183" s="62">
        <v>5</v>
      </c>
      <c r="I1183" s="62" t="s">
        <v>17</v>
      </c>
      <c r="J1183" s="78">
        <v>253</v>
      </c>
      <c r="K1183" s="79">
        <v>0.6</v>
      </c>
      <c r="L1183" s="80">
        <v>5471425</v>
      </c>
      <c r="M1183" s="81">
        <v>2446405</v>
      </c>
      <c r="N1183" s="80">
        <v>16618</v>
      </c>
      <c r="O1183" s="80"/>
      <c r="P1183" s="81">
        <v>1824982.8</v>
      </c>
      <c r="Q1183" s="82">
        <v>6.2979999999999998E-3</v>
      </c>
      <c r="R1183" s="83">
        <v>11493.7416744</v>
      </c>
      <c r="S1183" s="80">
        <v>87405</v>
      </c>
      <c r="T1183" s="81">
        <v>0</v>
      </c>
      <c r="U1183" s="81">
        <v>52443</v>
      </c>
      <c r="V1183" s="84">
        <v>6.6930000000000002E-3</v>
      </c>
      <c r="W1183" s="85">
        <v>351.00099900000004</v>
      </c>
      <c r="X1183" s="62"/>
      <c r="Y1183" s="9"/>
      <c r="Z1183" s="9"/>
    </row>
    <row r="1184" spans="7:26" x14ac:dyDescent="0.3">
      <c r="G1184" s="77"/>
      <c r="H1184" s="62">
        <v>137</v>
      </c>
      <c r="I1184" s="62" t="s">
        <v>160</v>
      </c>
      <c r="J1184" s="78">
        <v>253</v>
      </c>
      <c r="K1184" s="79">
        <v>0.6</v>
      </c>
      <c r="L1184" s="80">
        <v>5471425</v>
      </c>
      <c r="M1184" s="81">
        <v>2446405</v>
      </c>
      <c r="N1184" s="80">
        <v>16618</v>
      </c>
      <c r="O1184" s="80"/>
      <c r="P1184" s="81">
        <v>1824982.8</v>
      </c>
      <c r="Q1184" s="82">
        <v>7.4999999999999993E-5</v>
      </c>
      <c r="R1184" s="83">
        <v>136.87370999999999</v>
      </c>
      <c r="S1184" s="80">
        <v>87405</v>
      </c>
      <c r="T1184" s="81">
        <v>0</v>
      </c>
      <c r="U1184" s="81">
        <v>52443</v>
      </c>
      <c r="V1184" s="84">
        <v>0</v>
      </c>
      <c r="W1184" s="85">
        <v>0</v>
      </c>
      <c r="X1184" s="62"/>
      <c r="Y1184" s="9"/>
      <c r="Z1184" s="9"/>
    </row>
    <row r="1185" spans="7:26" x14ac:dyDescent="0.3">
      <c r="G1185" s="77"/>
      <c r="H1185" s="62">
        <v>6</v>
      </c>
      <c r="I1185" s="62" t="s">
        <v>76</v>
      </c>
      <c r="J1185" s="78">
        <v>253</v>
      </c>
      <c r="K1185" s="79">
        <v>0.6</v>
      </c>
      <c r="L1185" s="80">
        <v>5471425</v>
      </c>
      <c r="M1185" s="81">
        <v>2446405</v>
      </c>
      <c r="N1185" s="80">
        <v>16618</v>
      </c>
      <c r="O1185" s="80"/>
      <c r="P1185" s="81">
        <v>1824982.8</v>
      </c>
      <c r="Q1185" s="82">
        <v>0</v>
      </c>
      <c r="R1185" s="83">
        <v>0</v>
      </c>
      <c r="S1185" s="80">
        <v>87405</v>
      </c>
      <c r="T1185" s="81">
        <v>0</v>
      </c>
      <c r="U1185" s="81">
        <v>52443</v>
      </c>
      <c r="V1185" s="84">
        <v>0</v>
      </c>
      <c r="W1185" s="85">
        <v>0</v>
      </c>
      <c r="X1185" s="62"/>
      <c r="Y1185" s="9"/>
      <c r="Z1185" s="9"/>
    </row>
    <row r="1186" spans="7:26" x14ac:dyDescent="0.3">
      <c r="G1186" s="77"/>
      <c r="H1186" s="62">
        <v>7</v>
      </c>
      <c r="I1186" s="62" t="s">
        <v>9</v>
      </c>
      <c r="J1186" s="78">
        <v>253</v>
      </c>
      <c r="K1186" s="79">
        <v>0.6</v>
      </c>
      <c r="L1186" s="80">
        <v>5471425</v>
      </c>
      <c r="M1186" s="81">
        <v>2446405</v>
      </c>
      <c r="N1186" s="80">
        <v>16618</v>
      </c>
      <c r="O1186" s="80"/>
      <c r="P1186" s="81">
        <v>1824982.8</v>
      </c>
      <c r="Q1186" s="82">
        <v>1.1900000000000001E-4</v>
      </c>
      <c r="R1186" s="83">
        <v>217.17295320000002</v>
      </c>
      <c r="S1186" s="80">
        <v>87405</v>
      </c>
      <c r="T1186" s="81">
        <v>0</v>
      </c>
      <c r="U1186" s="81">
        <v>52443</v>
      </c>
      <c r="V1186" s="84">
        <v>1.27E-4</v>
      </c>
      <c r="W1186" s="85">
        <v>6.6602610000000002</v>
      </c>
      <c r="X1186" s="62"/>
      <c r="Y1186" s="9"/>
      <c r="Z1186" s="9"/>
    </row>
    <row r="1187" spans="7:26" x14ac:dyDescent="0.3">
      <c r="G1187" s="77"/>
      <c r="H1187" s="62">
        <v>8</v>
      </c>
      <c r="I1187" s="62" t="s">
        <v>23</v>
      </c>
      <c r="J1187" s="78">
        <v>253</v>
      </c>
      <c r="K1187" s="79">
        <v>0.6</v>
      </c>
      <c r="L1187" s="80">
        <v>5471425</v>
      </c>
      <c r="M1187" s="81">
        <v>2446405</v>
      </c>
      <c r="N1187" s="80">
        <v>16618</v>
      </c>
      <c r="O1187" s="80"/>
      <c r="P1187" s="81">
        <v>1824982.8</v>
      </c>
      <c r="Q1187" s="82">
        <v>1.74E-4</v>
      </c>
      <c r="R1187" s="83">
        <v>317.5470072</v>
      </c>
      <c r="S1187" s="80">
        <v>87405</v>
      </c>
      <c r="T1187" s="81">
        <v>0</v>
      </c>
      <c r="U1187" s="81">
        <v>52443</v>
      </c>
      <c r="V1187" s="84">
        <v>1.8699999999999999E-4</v>
      </c>
      <c r="W1187" s="85">
        <v>9.8068410000000004</v>
      </c>
      <c r="X1187" s="62"/>
      <c r="Y1187" s="9"/>
      <c r="Z1187" s="9"/>
    </row>
    <row r="1188" spans="7:26" x14ac:dyDescent="0.3">
      <c r="G1188" s="77"/>
      <c r="H1188" s="62">
        <v>17</v>
      </c>
      <c r="I1188" s="62" t="s">
        <v>16</v>
      </c>
      <c r="J1188" s="78">
        <v>253</v>
      </c>
      <c r="K1188" s="79">
        <v>0.6</v>
      </c>
      <c r="L1188" s="80">
        <v>5471425</v>
      </c>
      <c r="M1188" s="81">
        <v>2446405</v>
      </c>
      <c r="N1188" s="80">
        <v>16618</v>
      </c>
      <c r="O1188" s="80"/>
      <c r="P1188" s="81">
        <v>1824982.8</v>
      </c>
      <c r="Q1188" s="82">
        <v>7.0899999999999999E-4</v>
      </c>
      <c r="R1188" s="83">
        <v>1293.9128052000001</v>
      </c>
      <c r="S1188" s="80">
        <v>87405</v>
      </c>
      <c r="T1188" s="81">
        <v>0</v>
      </c>
      <c r="U1188" s="81">
        <v>52443</v>
      </c>
      <c r="V1188" s="84">
        <v>7.5799999999999999E-4</v>
      </c>
      <c r="W1188" s="85">
        <v>39.751793999999997</v>
      </c>
      <c r="X1188" s="62"/>
      <c r="Y1188" s="9"/>
      <c r="Z1188" s="9"/>
    </row>
    <row r="1189" spans="7:26" x14ac:dyDescent="0.3">
      <c r="G1189" s="77"/>
      <c r="H1189" s="62">
        <v>36</v>
      </c>
      <c r="I1189" s="62" t="s">
        <v>6</v>
      </c>
      <c r="J1189" s="78">
        <v>253</v>
      </c>
      <c r="K1189" s="79">
        <v>0.6</v>
      </c>
      <c r="L1189" s="80">
        <v>5471425</v>
      </c>
      <c r="M1189" s="81">
        <v>2446405</v>
      </c>
      <c r="N1189" s="80">
        <v>16618</v>
      </c>
      <c r="O1189" s="80"/>
      <c r="P1189" s="81">
        <v>1824982.8</v>
      </c>
      <c r="Q1189" s="82">
        <v>2.8809999999999999E-3</v>
      </c>
      <c r="R1189" s="83">
        <v>5257.7754468000003</v>
      </c>
      <c r="S1189" s="80">
        <v>87405</v>
      </c>
      <c r="T1189" s="81">
        <v>0</v>
      </c>
      <c r="U1189" s="81">
        <v>52443</v>
      </c>
      <c r="V1189" s="84">
        <v>2.8300000000000001E-3</v>
      </c>
      <c r="W1189" s="85">
        <v>148.41369</v>
      </c>
      <c r="X1189" s="62"/>
      <c r="Y1189" s="9"/>
      <c r="Z1189" s="9"/>
    </row>
    <row r="1190" spans="7:26" x14ac:dyDescent="0.3">
      <c r="G1190" s="77"/>
      <c r="H1190" s="62">
        <v>38</v>
      </c>
      <c r="I1190" s="62" t="s">
        <v>12</v>
      </c>
      <c r="J1190" s="78">
        <v>253</v>
      </c>
      <c r="K1190" s="79">
        <v>0.6</v>
      </c>
      <c r="L1190" s="80">
        <v>5471425</v>
      </c>
      <c r="M1190" s="81">
        <v>2446405</v>
      </c>
      <c r="N1190" s="80">
        <v>16618</v>
      </c>
      <c r="O1190" s="80"/>
      <c r="P1190" s="81">
        <v>1824982.8</v>
      </c>
      <c r="Q1190" s="82">
        <v>9.5000000000000005E-5</v>
      </c>
      <c r="R1190" s="83">
        <v>173.373366</v>
      </c>
      <c r="S1190" s="80">
        <v>87405</v>
      </c>
      <c r="T1190" s="81">
        <v>0</v>
      </c>
      <c r="U1190" s="81">
        <v>52443</v>
      </c>
      <c r="V1190" s="84">
        <v>7.8999999999999996E-5</v>
      </c>
      <c r="W1190" s="85">
        <v>4.1429969999999994</v>
      </c>
      <c r="X1190" s="62"/>
      <c r="Y1190" s="9"/>
      <c r="Z1190" s="9"/>
    </row>
    <row r="1191" spans="7:26" x14ac:dyDescent="0.3">
      <c r="G1191" s="77"/>
      <c r="H1191" s="62">
        <v>41</v>
      </c>
      <c r="I1191" s="62" t="s">
        <v>83</v>
      </c>
      <c r="J1191" s="78">
        <v>253</v>
      </c>
      <c r="K1191" s="79">
        <v>0.6</v>
      </c>
      <c r="L1191" s="80">
        <v>5471425</v>
      </c>
      <c r="M1191" s="81">
        <v>2446405</v>
      </c>
      <c r="N1191" s="80">
        <v>16618</v>
      </c>
      <c r="O1191" s="80"/>
      <c r="P1191" s="81">
        <v>1824982.8</v>
      </c>
      <c r="Q1191" s="82">
        <v>0</v>
      </c>
      <c r="R1191" s="83">
        <v>0</v>
      </c>
      <c r="S1191" s="80">
        <v>87405</v>
      </c>
      <c r="T1191" s="81">
        <v>0</v>
      </c>
      <c r="U1191" s="81">
        <v>52443</v>
      </c>
      <c r="V1191" s="84">
        <v>0</v>
      </c>
      <c r="W1191" s="85">
        <v>0</v>
      </c>
      <c r="X1191" s="62"/>
      <c r="Y1191" s="9"/>
      <c r="Z1191" s="9"/>
    </row>
    <row r="1192" spans="7:26" x14ac:dyDescent="0.3">
      <c r="G1192" s="77"/>
      <c r="H1192" s="62">
        <v>55</v>
      </c>
      <c r="I1192" s="62" t="s">
        <v>26</v>
      </c>
      <c r="J1192" s="78">
        <v>253</v>
      </c>
      <c r="K1192" s="79">
        <v>0.6</v>
      </c>
      <c r="L1192" s="80">
        <v>5471425</v>
      </c>
      <c r="M1192" s="81">
        <v>2446405</v>
      </c>
      <c r="N1192" s="80">
        <v>16618</v>
      </c>
      <c r="O1192" s="80"/>
      <c r="P1192" s="81">
        <v>1824982.8</v>
      </c>
      <c r="Q1192" s="82">
        <v>1.4799999999999999E-4</v>
      </c>
      <c r="R1192" s="83">
        <v>270.0974544</v>
      </c>
      <c r="S1192" s="80">
        <v>87405</v>
      </c>
      <c r="T1192" s="81">
        <v>0</v>
      </c>
      <c r="U1192" s="81">
        <v>52443</v>
      </c>
      <c r="V1192" s="84">
        <v>1.5699999999999999E-4</v>
      </c>
      <c r="W1192" s="85">
        <v>8.2335510000000003</v>
      </c>
      <c r="X1192" s="62"/>
      <c r="Y1192" s="9"/>
      <c r="Z1192" s="9"/>
    </row>
    <row r="1193" spans="7:26" x14ac:dyDescent="0.3">
      <c r="G1193" s="77"/>
      <c r="H1193" s="62">
        <v>71</v>
      </c>
      <c r="I1193" s="62" t="s">
        <v>18</v>
      </c>
      <c r="J1193" s="78">
        <v>253</v>
      </c>
      <c r="K1193" s="79">
        <v>0.6</v>
      </c>
      <c r="L1193" s="80">
        <v>5471425</v>
      </c>
      <c r="M1193" s="81">
        <v>2446405</v>
      </c>
      <c r="N1193" s="80">
        <v>16618</v>
      </c>
      <c r="O1193" s="80"/>
      <c r="P1193" s="81">
        <v>1824982.8</v>
      </c>
      <c r="Q1193" s="82">
        <v>1.0000000000000001E-5</v>
      </c>
      <c r="R1193" s="83">
        <v>18.249828000000001</v>
      </c>
      <c r="S1193" s="80">
        <v>87405</v>
      </c>
      <c r="T1193" s="81">
        <v>0</v>
      </c>
      <c r="U1193" s="81">
        <v>52443</v>
      </c>
      <c r="V1193" s="84">
        <v>1.1E-5</v>
      </c>
      <c r="W1193" s="85">
        <v>0.57687299999999997</v>
      </c>
      <c r="X1193" s="62"/>
      <c r="Y1193" s="9"/>
      <c r="Z1193" s="9"/>
    </row>
    <row r="1194" spans="7:26" x14ac:dyDescent="0.3">
      <c r="G1194" s="77"/>
      <c r="H1194" s="62">
        <v>72</v>
      </c>
      <c r="I1194" s="62" t="s">
        <v>28</v>
      </c>
      <c r="J1194" s="78">
        <v>253</v>
      </c>
      <c r="K1194" s="79">
        <v>0.6</v>
      </c>
      <c r="L1194" s="80">
        <v>5471425</v>
      </c>
      <c r="M1194" s="81">
        <v>2446405</v>
      </c>
      <c r="N1194" s="80">
        <v>16618</v>
      </c>
      <c r="O1194" s="80"/>
      <c r="P1194" s="81">
        <v>1824982.8</v>
      </c>
      <c r="Q1194" s="82">
        <v>2.9999999999999997E-4</v>
      </c>
      <c r="R1194" s="83">
        <v>547.49483999999995</v>
      </c>
      <c r="S1194" s="80">
        <v>87405</v>
      </c>
      <c r="T1194" s="81">
        <v>0</v>
      </c>
      <c r="U1194" s="81">
        <v>52443</v>
      </c>
      <c r="V1194" s="84">
        <v>3.1799999999999998E-4</v>
      </c>
      <c r="W1194" s="85">
        <v>16.676873999999998</v>
      </c>
      <c r="X1194" s="62"/>
      <c r="Y1194" s="9"/>
      <c r="Z1194" s="9"/>
    </row>
    <row r="1195" spans="7:26" x14ac:dyDescent="0.3">
      <c r="G1195" s="77"/>
      <c r="H1195" s="62">
        <v>76</v>
      </c>
      <c r="I1195" s="62" t="s">
        <v>125</v>
      </c>
      <c r="J1195" s="78">
        <v>253</v>
      </c>
      <c r="K1195" s="79">
        <v>0.6</v>
      </c>
      <c r="L1195" s="80">
        <v>5471425</v>
      </c>
      <c r="M1195" s="81">
        <v>2446405</v>
      </c>
      <c r="N1195" s="80">
        <v>16618</v>
      </c>
      <c r="O1195" s="80"/>
      <c r="P1195" s="81">
        <v>1824982.8</v>
      </c>
      <c r="Q1195" s="82">
        <v>0</v>
      </c>
      <c r="R1195" s="83">
        <v>0</v>
      </c>
      <c r="S1195" s="80">
        <v>87405</v>
      </c>
      <c r="T1195" s="81">
        <v>0</v>
      </c>
      <c r="U1195" s="81">
        <v>52443</v>
      </c>
      <c r="V1195" s="84">
        <v>0</v>
      </c>
      <c r="W1195" s="85">
        <v>0</v>
      </c>
      <c r="X1195" s="62"/>
      <c r="Y1195" s="9"/>
      <c r="Z1195" s="9"/>
    </row>
    <row r="1196" spans="7:26" x14ac:dyDescent="0.3">
      <c r="G1196" s="77"/>
      <c r="H1196" s="62">
        <v>104</v>
      </c>
      <c r="I1196" s="62" t="s">
        <v>88</v>
      </c>
      <c r="J1196" s="78">
        <v>253</v>
      </c>
      <c r="K1196" s="79">
        <v>0.6</v>
      </c>
      <c r="L1196" s="80">
        <v>5471425</v>
      </c>
      <c r="M1196" s="81">
        <v>2446405</v>
      </c>
      <c r="N1196" s="80">
        <v>16618</v>
      </c>
      <c r="O1196" s="80"/>
      <c r="P1196" s="81">
        <v>1824982.8</v>
      </c>
      <c r="Q1196" s="82">
        <v>0</v>
      </c>
      <c r="R1196" s="83">
        <v>0</v>
      </c>
      <c r="S1196" s="80">
        <v>87405</v>
      </c>
      <c r="T1196" s="81">
        <v>0</v>
      </c>
      <c r="U1196" s="81">
        <v>52443</v>
      </c>
      <c r="V1196" s="84">
        <v>0</v>
      </c>
      <c r="W1196" s="85">
        <v>0</v>
      </c>
      <c r="X1196" s="62"/>
      <c r="Y1196" s="9"/>
      <c r="Z1196" s="9"/>
    </row>
    <row r="1197" spans="7:26" x14ac:dyDescent="0.3">
      <c r="G1197" s="77"/>
      <c r="H1197" s="62">
        <v>117</v>
      </c>
      <c r="I1197" s="62" t="s">
        <v>21</v>
      </c>
      <c r="J1197" s="78">
        <v>253</v>
      </c>
      <c r="K1197" s="79">
        <v>0.6</v>
      </c>
      <c r="L1197" s="80">
        <v>5471425</v>
      </c>
      <c r="M1197" s="81">
        <v>2446405</v>
      </c>
      <c r="N1197" s="80">
        <v>16618</v>
      </c>
      <c r="O1197" s="80"/>
      <c r="P1197" s="81">
        <v>1824982.8</v>
      </c>
      <c r="Q1197" s="82">
        <v>2.5700000000000001E-4</v>
      </c>
      <c r="R1197" s="83">
        <v>469.02057960000002</v>
      </c>
      <c r="S1197" s="80">
        <v>87405</v>
      </c>
      <c r="T1197" s="81">
        <v>0</v>
      </c>
      <c r="U1197" s="81">
        <v>52443</v>
      </c>
      <c r="V1197" s="84">
        <v>2.7300000000000002E-4</v>
      </c>
      <c r="W1197" s="85">
        <v>14.316939000000001</v>
      </c>
      <c r="X1197" s="62"/>
      <c r="Y1197" s="9"/>
      <c r="Z1197" s="9"/>
    </row>
    <row r="1198" spans="7:26" x14ac:dyDescent="0.3">
      <c r="G1198" s="77"/>
      <c r="H1198" s="62"/>
      <c r="I1198" s="62"/>
      <c r="J1198" s="78"/>
      <c r="K1198" s="79"/>
      <c r="L1198" s="81"/>
      <c r="M1198" s="81"/>
      <c r="N1198" s="81"/>
      <c r="O1198" s="81"/>
      <c r="P1198" s="81"/>
      <c r="Q1198" s="84"/>
      <c r="R1198" s="83"/>
      <c r="S1198" s="81"/>
      <c r="T1198" s="81"/>
      <c r="U1198" s="81"/>
      <c r="V1198" s="84"/>
      <c r="W1198" s="85"/>
      <c r="X1198" s="62"/>
      <c r="Y1198" s="9"/>
      <c r="Z1198" s="9"/>
    </row>
    <row r="1199" spans="7:26" ht="15.6" x14ac:dyDescent="0.3">
      <c r="G1199" s="90">
        <v>76</v>
      </c>
      <c r="H1199" s="91" t="s">
        <v>125</v>
      </c>
      <c r="I1199" s="62"/>
      <c r="J1199" s="78"/>
      <c r="K1199" s="79"/>
      <c r="L1199" s="81"/>
      <c r="M1199" s="81"/>
      <c r="N1199" s="81"/>
      <c r="O1199" s="81"/>
      <c r="P1199" s="81"/>
      <c r="Q1199" s="84"/>
      <c r="R1199" s="83"/>
      <c r="S1199" s="81"/>
      <c r="T1199" s="81"/>
      <c r="U1199" s="81"/>
      <c r="V1199" s="84"/>
      <c r="W1199" s="85"/>
      <c r="X1199" s="62"/>
      <c r="Y1199" s="9"/>
      <c r="Z1199" s="9"/>
    </row>
    <row r="1200" spans="7:26" x14ac:dyDescent="0.3">
      <c r="G1200" s="77"/>
      <c r="H1200" s="62">
        <v>1</v>
      </c>
      <c r="I1200" s="62" t="s">
        <v>11</v>
      </c>
      <c r="J1200" s="78">
        <v>922</v>
      </c>
      <c r="K1200" s="79">
        <v>0.6</v>
      </c>
      <c r="L1200" s="80">
        <v>0</v>
      </c>
      <c r="M1200" s="81"/>
      <c r="N1200" s="80">
        <v>128557</v>
      </c>
      <c r="O1200" s="81">
        <v>43268</v>
      </c>
      <c r="P1200" s="81">
        <v>51173.4</v>
      </c>
      <c r="Q1200" s="82">
        <v>2.2769999999999999E-3</v>
      </c>
      <c r="R1200" s="83">
        <v>116.5218318</v>
      </c>
      <c r="S1200" s="80">
        <v>0</v>
      </c>
      <c r="T1200" s="81"/>
      <c r="U1200" s="81">
        <v>0</v>
      </c>
      <c r="V1200" s="84">
        <v>1.91E-3</v>
      </c>
      <c r="W1200" s="85">
        <v>0</v>
      </c>
      <c r="X1200" s="62"/>
      <c r="Y1200" s="9"/>
      <c r="Z1200" s="9"/>
    </row>
    <row r="1201" spans="7:26" x14ac:dyDescent="0.3">
      <c r="G1201" s="77"/>
      <c r="H1201" s="62">
        <v>2</v>
      </c>
      <c r="I1201" s="62" t="s">
        <v>27</v>
      </c>
      <c r="J1201" s="78">
        <v>922</v>
      </c>
      <c r="K1201" s="79">
        <v>0.6</v>
      </c>
      <c r="L1201" s="80">
        <v>0</v>
      </c>
      <c r="M1201" s="81"/>
      <c r="N1201" s="80">
        <v>128557</v>
      </c>
      <c r="O1201" s="81">
        <v>43268</v>
      </c>
      <c r="P1201" s="81">
        <v>51173.4</v>
      </c>
      <c r="Q1201" s="82">
        <v>2.6200000000000003E-4</v>
      </c>
      <c r="R1201" s="83">
        <v>13.407430800000002</v>
      </c>
      <c r="S1201" s="80">
        <v>0</v>
      </c>
      <c r="T1201" s="81"/>
      <c r="U1201" s="81">
        <v>0</v>
      </c>
      <c r="V1201" s="84">
        <v>2.6899999999999998E-4</v>
      </c>
      <c r="W1201" s="85">
        <v>0</v>
      </c>
      <c r="X1201" s="62"/>
      <c r="Y1201" s="9"/>
      <c r="Z1201" s="9"/>
    </row>
    <row r="1202" spans="7:26" x14ac:dyDescent="0.3">
      <c r="G1202" s="77"/>
      <c r="H1202" s="62">
        <v>3</v>
      </c>
      <c r="I1202" s="62" t="s">
        <v>20</v>
      </c>
      <c r="J1202" s="78">
        <v>922</v>
      </c>
      <c r="K1202" s="79">
        <v>0.6</v>
      </c>
      <c r="L1202" s="80">
        <v>0</v>
      </c>
      <c r="M1202" s="81"/>
      <c r="N1202" s="80">
        <v>128557</v>
      </c>
      <c r="O1202" s="81">
        <v>43268</v>
      </c>
      <c r="P1202" s="81">
        <v>51173.4</v>
      </c>
      <c r="Q1202" s="82">
        <v>5.7799999999999995E-4</v>
      </c>
      <c r="R1202" s="83">
        <v>29.578225199999999</v>
      </c>
      <c r="S1202" s="80">
        <v>0</v>
      </c>
      <c r="T1202" s="81"/>
      <c r="U1202" s="81">
        <v>0</v>
      </c>
      <c r="V1202" s="84">
        <v>5.9699999999999998E-4</v>
      </c>
      <c r="W1202" s="85">
        <v>0</v>
      </c>
      <c r="X1202" s="62"/>
      <c r="Y1202" s="9"/>
      <c r="Z1202" s="9"/>
    </row>
    <row r="1203" spans="7:26" x14ac:dyDescent="0.3">
      <c r="G1203" s="77"/>
      <c r="H1203" s="62">
        <v>5</v>
      </c>
      <c r="I1203" s="62" t="s">
        <v>17</v>
      </c>
      <c r="J1203" s="78">
        <v>922</v>
      </c>
      <c r="K1203" s="79">
        <v>0.6</v>
      </c>
      <c r="L1203" s="80">
        <v>0</v>
      </c>
      <c r="M1203" s="81"/>
      <c r="N1203" s="80">
        <v>128557</v>
      </c>
      <c r="O1203" s="81">
        <v>43268</v>
      </c>
      <c r="P1203" s="81">
        <v>51173.4</v>
      </c>
      <c r="Q1203" s="82">
        <v>6.2979999999999998E-3</v>
      </c>
      <c r="R1203" s="83">
        <v>322.29007319999999</v>
      </c>
      <c r="S1203" s="80">
        <v>0</v>
      </c>
      <c r="T1203" s="81"/>
      <c r="U1203" s="81">
        <v>0</v>
      </c>
      <c r="V1203" s="84">
        <v>6.6930000000000002E-3</v>
      </c>
      <c r="W1203" s="85">
        <v>0</v>
      </c>
      <c r="X1203" s="62"/>
      <c r="Y1203" s="9"/>
      <c r="Z1203" s="9"/>
    </row>
    <row r="1204" spans="7:26" x14ac:dyDescent="0.3">
      <c r="G1204" s="77"/>
      <c r="H1204" s="62">
        <v>137</v>
      </c>
      <c r="I1204" s="62" t="s">
        <v>160</v>
      </c>
      <c r="J1204" s="78">
        <v>922</v>
      </c>
      <c r="K1204" s="79">
        <v>0.6</v>
      </c>
      <c r="L1204" s="80">
        <v>0</v>
      </c>
      <c r="M1204" s="81"/>
      <c r="N1204" s="80">
        <v>128557</v>
      </c>
      <c r="O1204" s="81">
        <v>43268</v>
      </c>
      <c r="P1204" s="81">
        <v>51173.4</v>
      </c>
      <c r="Q1204" s="82">
        <v>7.4999999999999993E-5</v>
      </c>
      <c r="R1204" s="83">
        <v>3.8380049999999999</v>
      </c>
      <c r="S1204" s="80">
        <v>0</v>
      </c>
      <c r="T1204" s="81"/>
      <c r="U1204" s="81">
        <v>0</v>
      </c>
      <c r="V1204" s="84">
        <v>0</v>
      </c>
      <c r="W1204" s="85">
        <v>0</v>
      </c>
      <c r="X1204" s="62"/>
      <c r="Y1204" s="9"/>
      <c r="Z1204" s="9"/>
    </row>
    <row r="1205" spans="7:26" x14ac:dyDescent="0.3">
      <c r="G1205" s="77"/>
      <c r="H1205" s="62">
        <v>6</v>
      </c>
      <c r="I1205" s="62" t="s">
        <v>76</v>
      </c>
      <c r="J1205" s="78">
        <v>922</v>
      </c>
      <c r="K1205" s="79">
        <v>0.6</v>
      </c>
      <c r="L1205" s="80">
        <v>0</v>
      </c>
      <c r="M1205" s="81"/>
      <c r="N1205" s="80">
        <v>128557</v>
      </c>
      <c r="O1205" s="81">
        <v>43268</v>
      </c>
      <c r="P1205" s="81">
        <v>51173.4</v>
      </c>
      <c r="Q1205" s="82">
        <v>0</v>
      </c>
      <c r="R1205" s="83">
        <v>0</v>
      </c>
      <c r="S1205" s="80">
        <v>0</v>
      </c>
      <c r="T1205" s="81"/>
      <c r="U1205" s="81">
        <v>0</v>
      </c>
      <c r="V1205" s="84">
        <v>0</v>
      </c>
      <c r="W1205" s="85">
        <v>0</v>
      </c>
      <c r="X1205" s="62"/>
      <c r="Y1205" s="9"/>
      <c r="Z1205" s="9"/>
    </row>
    <row r="1206" spans="7:26" x14ac:dyDescent="0.3">
      <c r="G1206" s="77"/>
      <c r="H1206" s="62">
        <v>7</v>
      </c>
      <c r="I1206" s="62" t="s">
        <v>9</v>
      </c>
      <c r="J1206" s="78">
        <v>922</v>
      </c>
      <c r="K1206" s="79">
        <v>0.6</v>
      </c>
      <c r="L1206" s="80">
        <v>0</v>
      </c>
      <c r="M1206" s="81"/>
      <c r="N1206" s="80">
        <v>128557</v>
      </c>
      <c r="O1206" s="81">
        <v>43268</v>
      </c>
      <c r="P1206" s="81">
        <v>51173.4</v>
      </c>
      <c r="Q1206" s="82">
        <v>1.1900000000000001E-4</v>
      </c>
      <c r="R1206" s="83">
        <v>6.0896346000000001</v>
      </c>
      <c r="S1206" s="80">
        <v>0</v>
      </c>
      <c r="T1206" s="81"/>
      <c r="U1206" s="81">
        <v>0</v>
      </c>
      <c r="V1206" s="84">
        <v>1.27E-4</v>
      </c>
      <c r="W1206" s="85">
        <v>0</v>
      </c>
      <c r="X1206" s="62"/>
      <c r="Y1206" s="9"/>
      <c r="Z1206" s="9"/>
    </row>
    <row r="1207" spans="7:26" x14ac:dyDescent="0.3">
      <c r="G1207" s="77"/>
      <c r="H1207" s="62">
        <v>8</v>
      </c>
      <c r="I1207" s="62" t="s">
        <v>23</v>
      </c>
      <c r="J1207" s="78">
        <v>922</v>
      </c>
      <c r="K1207" s="79">
        <v>0.6</v>
      </c>
      <c r="L1207" s="80">
        <v>0</v>
      </c>
      <c r="M1207" s="81"/>
      <c r="N1207" s="80">
        <v>128557</v>
      </c>
      <c r="O1207" s="81">
        <v>43268</v>
      </c>
      <c r="P1207" s="81">
        <v>51173.4</v>
      </c>
      <c r="Q1207" s="82">
        <v>1.74E-4</v>
      </c>
      <c r="R1207" s="83">
        <v>8.9041715999999997</v>
      </c>
      <c r="S1207" s="80">
        <v>0</v>
      </c>
      <c r="T1207" s="81"/>
      <c r="U1207" s="81">
        <v>0</v>
      </c>
      <c r="V1207" s="84">
        <v>1.8699999999999999E-4</v>
      </c>
      <c r="W1207" s="85">
        <v>0</v>
      </c>
      <c r="X1207" s="62"/>
      <c r="Y1207" s="9"/>
      <c r="Z1207" s="9"/>
    </row>
    <row r="1208" spans="7:26" x14ac:dyDescent="0.3">
      <c r="G1208" s="77"/>
      <c r="H1208" s="62">
        <v>36</v>
      </c>
      <c r="I1208" s="62" t="s">
        <v>6</v>
      </c>
      <c r="J1208" s="78">
        <v>922</v>
      </c>
      <c r="K1208" s="79">
        <v>0.6</v>
      </c>
      <c r="L1208" s="80">
        <v>0</v>
      </c>
      <c r="M1208" s="81"/>
      <c r="N1208" s="80">
        <v>128557</v>
      </c>
      <c r="O1208" s="81">
        <v>43268</v>
      </c>
      <c r="P1208" s="81">
        <v>51173.4</v>
      </c>
      <c r="Q1208" s="82">
        <v>2.8809999999999999E-3</v>
      </c>
      <c r="R1208" s="83">
        <v>147.43056540000001</v>
      </c>
      <c r="S1208" s="80">
        <v>0</v>
      </c>
      <c r="T1208" s="81"/>
      <c r="U1208" s="81">
        <v>0</v>
      </c>
      <c r="V1208" s="84">
        <v>2.8300000000000001E-3</v>
      </c>
      <c r="W1208" s="85">
        <v>0</v>
      </c>
      <c r="X1208" s="62"/>
      <c r="Y1208" s="9"/>
      <c r="Z1208" s="9"/>
    </row>
    <row r="1209" spans="7:26" x14ac:dyDescent="0.3">
      <c r="G1209" s="77"/>
      <c r="H1209" s="62">
        <v>38</v>
      </c>
      <c r="I1209" s="62" t="s">
        <v>12</v>
      </c>
      <c r="J1209" s="78">
        <v>922</v>
      </c>
      <c r="K1209" s="79">
        <v>0.6</v>
      </c>
      <c r="L1209" s="80">
        <v>0</v>
      </c>
      <c r="M1209" s="81"/>
      <c r="N1209" s="80">
        <v>128557</v>
      </c>
      <c r="O1209" s="81">
        <v>43268</v>
      </c>
      <c r="P1209" s="81">
        <v>51173.4</v>
      </c>
      <c r="Q1209" s="82">
        <v>9.5000000000000005E-5</v>
      </c>
      <c r="R1209" s="83">
        <v>4.8614730000000002</v>
      </c>
      <c r="S1209" s="80">
        <v>0</v>
      </c>
      <c r="T1209" s="81"/>
      <c r="U1209" s="81">
        <v>0</v>
      </c>
      <c r="V1209" s="84">
        <v>7.8999999999999996E-5</v>
      </c>
      <c r="W1209" s="85">
        <v>0</v>
      </c>
      <c r="X1209" s="62"/>
      <c r="Y1209" s="9"/>
      <c r="Z1209" s="9"/>
    </row>
    <row r="1210" spans="7:26" x14ac:dyDescent="0.3">
      <c r="G1210" s="77"/>
      <c r="H1210" s="62">
        <v>41</v>
      </c>
      <c r="I1210" s="62" t="s">
        <v>83</v>
      </c>
      <c r="J1210" s="78">
        <v>922</v>
      </c>
      <c r="K1210" s="79">
        <v>0.6</v>
      </c>
      <c r="L1210" s="80">
        <v>0</v>
      </c>
      <c r="M1210" s="81"/>
      <c r="N1210" s="80">
        <v>128557</v>
      </c>
      <c r="O1210" s="81">
        <v>43268</v>
      </c>
      <c r="P1210" s="81">
        <v>51173.4</v>
      </c>
      <c r="Q1210" s="82">
        <v>0</v>
      </c>
      <c r="R1210" s="83">
        <v>0</v>
      </c>
      <c r="S1210" s="80">
        <v>0</v>
      </c>
      <c r="T1210" s="81"/>
      <c r="U1210" s="81">
        <v>0</v>
      </c>
      <c r="V1210" s="84">
        <v>0</v>
      </c>
      <c r="W1210" s="85">
        <v>0</v>
      </c>
      <c r="X1210" s="62"/>
      <c r="Y1210" s="9"/>
      <c r="Z1210" s="9"/>
    </row>
    <row r="1211" spans="7:26" x14ac:dyDescent="0.3">
      <c r="G1211" s="77"/>
      <c r="H1211" s="62">
        <v>55</v>
      </c>
      <c r="I1211" s="62" t="s">
        <v>26</v>
      </c>
      <c r="J1211" s="78">
        <v>922</v>
      </c>
      <c r="K1211" s="79">
        <v>0.6</v>
      </c>
      <c r="L1211" s="80">
        <v>0</v>
      </c>
      <c r="M1211" s="81"/>
      <c r="N1211" s="80">
        <v>128557</v>
      </c>
      <c r="O1211" s="81">
        <v>43268</v>
      </c>
      <c r="P1211" s="81">
        <v>51173.4</v>
      </c>
      <c r="Q1211" s="82">
        <v>1.4799999999999999E-4</v>
      </c>
      <c r="R1211" s="83">
        <v>7.5736631999999995</v>
      </c>
      <c r="S1211" s="80">
        <v>0</v>
      </c>
      <c r="T1211" s="81"/>
      <c r="U1211" s="81">
        <v>0</v>
      </c>
      <c r="V1211" s="84">
        <v>1.5699999999999999E-4</v>
      </c>
      <c r="W1211" s="85">
        <v>0</v>
      </c>
      <c r="X1211" s="62"/>
      <c r="Y1211" s="9"/>
      <c r="Z1211" s="9"/>
    </row>
    <row r="1212" spans="7:26" x14ac:dyDescent="0.3">
      <c r="G1212" s="77"/>
      <c r="H1212" s="62">
        <v>71</v>
      </c>
      <c r="I1212" s="62" t="s">
        <v>18</v>
      </c>
      <c r="J1212" s="78">
        <v>922</v>
      </c>
      <c r="K1212" s="79">
        <v>0.6</v>
      </c>
      <c r="L1212" s="80">
        <v>0</v>
      </c>
      <c r="M1212" s="81"/>
      <c r="N1212" s="80">
        <v>128557</v>
      </c>
      <c r="O1212" s="81">
        <v>43268</v>
      </c>
      <c r="P1212" s="81">
        <v>51173.4</v>
      </c>
      <c r="Q1212" s="82">
        <v>1.0000000000000001E-5</v>
      </c>
      <c r="R1212" s="83">
        <v>0.51173400000000002</v>
      </c>
      <c r="S1212" s="80">
        <v>0</v>
      </c>
      <c r="T1212" s="81"/>
      <c r="U1212" s="81">
        <v>0</v>
      </c>
      <c r="V1212" s="84">
        <v>1.1E-5</v>
      </c>
      <c r="W1212" s="85">
        <v>0</v>
      </c>
      <c r="X1212" s="62"/>
      <c r="Y1212" s="9"/>
      <c r="Z1212" s="9"/>
    </row>
    <row r="1213" spans="7:26" x14ac:dyDescent="0.3">
      <c r="G1213" s="77"/>
      <c r="H1213" s="62">
        <v>72</v>
      </c>
      <c r="I1213" s="62" t="s">
        <v>28</v>
      </c>
      <c r="J1213" s="78">
        <v>922</v>
      </c>
      <c r="K1213" s="79">
        <v>0.6</v>
      </c>
      <c r="L1213" s="80">
        <v>0</v>
      </c>
      <c r="M1213" s="81"/>
      <c r="N1213" s="80">
        <v>128557</v>
      </c>
      <c r="O1213" s="81">
        <v>43268</v>
      </c>
      <c r="P1213" s="81">
        <v>51173.4</v>
      </c>
      <c r="Q1213" s="82">
        <v>2.9999999999999997E-4</v>
      </c>
      <c r="R1213" s="83">
        <v>15.35202</v>
      </c>
      <c r="S1213" s="80">
        <v>0</v>
      </c>
      <c r="T1213" s="81"/>
      <c r="U1213" s="81">
        <v>0</v>
      </c>
      <c r="V1213" s="84">
        <v>3.1799999999999998E-4</v>
      </c>
      <c r="W1213" s="85">
        <v>0</v>
      </c>
      <c r="X1213" s="62"/>
      <c r="Y1213" s="9"/>
      <c r="Z1213" s="9"/>
    </row>
    <row r="1214" spans="7:26" x14ac:dyDescent="0.3">
      <c r="G1214" s="77"/>
      <c r="H1214" s="62">
        <v>76</v>
      </c>
      <c r="I1214" s="62" t="s">
        <v>125</v>
      </c>
      <c r="J1214" s="78">
        <v>922</v>
      </c>
      <c r="K1214" s="79">
        <v>0.6</v>
      </c>
      <c r="L1214" s="80">
        <v>0</v>
      </c>
      <c r="M1214" s="81"/>
      <c r="N1214" s="80">
        <v>128557</v>
      </c>
      <c r="O1214" s="81">
        <v>43268</v>
      </c>
      <c r="P1214" s="81">
        <v>51173.4</v>
      </c>
      <c r="Q1214" s="82">
        <v>0</v>
      </c>
      <c r="R1214" s="83">
        <v>0</v>
      </c>
      <c r="S1214" s="80">
        <v>0</v>
      </c>
      <c r="T1214" s="81"/>
      <c r="U1214" s="81">
        <v>0</v>
      </c>
      <c r="V1214" s="84">
        <v>0</v>
      </c>
      <c r="W1214" s="85">
        <v>0</v>
      </c>
      <c r="X1214" s="62"/>
      <c r="Y1214" s="9"/>
      <c r="Z1214" s="9"/>
    </row>
    <row r="1215" spans="7:26" x14ac:dyDescent="0.3">
      <c r="G1215" s="77"/>
      <c r="H1215" s="62">
        <v>104</v>
      </c>
      <c r="I1215" s="62" t="s">
        <v>88</v>
      </c>
      <c r="J1215" s="78">
        <v>922</v>
      </c>
      <c r="K1215" s="79">
        <v>0.6</v>
      </c>
      <c r="L1215" s="80">
        <v>0</v>
      </c>
      <c r="M1215" s="81"/>
      <c r="N1215" s="80">
        <v>128557</v>
      </c>
      <c r="O1215" s="81">
        <v>43268</v>
      </c>
      <c r="P1215" s="81">
        <v>51173.4</v>
      </c>
      <c r="Q1215" s="82">
        <v>0</v>
      </c>
      <c r="R1215" s="83">
        <v>0</v>
      </c>
      <c r="S1215" s="80">
        <v>0</v>
      </c>
      <c r="T1215" s="81"/>
      <c r="U1215" s="81">
        <v>0</v>
      </c>
      <c r="V1215" s="84">
        <v>0</v>
      </c>
      <c r="W1215" s="85">
        <v>0</v>
      </c>
      <c r="X1215" s="62"/>
      <c r="Y1215" s="9"/>
      <c r="Z1215" s="9"/>
    </row>
    <row r="1216" spans="7:26" x14ac:dyDescent="0.3">
      <c r="G1216" s="77"/>
      <c r="H1216" s="62">
        <v>117</v>
      </c>
      <c r="I1216" s="62" t="s">
        <v>21</v>
      </c>
      <c r="J1216" s="78">
        <v>922</v>
      </c>
      <c r="K1216" s="79">
        <v>0.6</v>
      </c>
      <c r="L1216" s="80">
        <v>0</v>
      </c>
      <c r="M1216" s="81"/>
      <c r="N1216" s="80">
        <v>128557</v>
      </c>
      <c r="O1216" s="81">
        <v>43268</v>
      </c>
      <c r="P1216" s="81">
        <v>51173.4</v>
      </c>
      <c r="Q1216" s="82">
        <v>2.5700000000000001E-4</v>
      </c>
      <c r="R1216" s="83">
        <v>13.151563800000002</v>
      </c>
      <c r="S1216" s="80">
        <v>0</v>
      </c>
      <c r="T1216" s="81"/>
      <c r="U1216" s="81">
        <v>0</v>
      </c>
      <c r="V1216" s="84">
        <v>2.7300000000000002E-4</v>
      </c>
      <c r="W1216" s="85">
        <v>0</v>
      </c>
      <c r="X1216" s="62"/>
      <c r="Y1216" s="9"/>
      <c r="Z1216" s="9"/>
    </row>
    <row r="1217" spans="7:26" ht="15" thickBot="1" x14ac:dyDescent="0.35">
      <c r="G1217" s="86"/>
      <c r="H1217" s="87"/>
      <c r="I1217" s="87"/>
      <c r="J1217" s="87"/>
      <c r="K1217" s="87"/>
      <c r="L1217" s="87"/>
      <c r="M1217" s="87"/>
      <c r="N1217" s="87"/>
      <c r="O1217" s="87"/>
      <c r="P1217" s="87"/>
      <c r="Q1217" s="87"/>
      <c r="R1217" s="87"/>
      <c r="S1217" s="87"/>
      <c r="T1217" s="87"/>
      <c r="U1217" s="87"/>
      <c r="V1217" s="87"/>
      <c r="W1217" s="88"/>
      <c r="X1217" s="62"/>
      <c r="Y1217" s="9"/>
      <c r="Z1217" s="9"/>
    </row>
    <row r="1218" spans="7:26" x14ac:dyDescent="0.3">
      <c r="G1218" s="62">
        <v>76</v>
      </c>
      <c r="H1218" s="62" t="s">
        <v>125</v>
      </c>
      <c r="I1218" s="62"/>
      <c r="J1218" s="78"/>
      <c r="K1218" s="79"/>
      <c r="L1218" s="81"/>
      <c r="M1218" s="81"/>
      <c r="N1218" s="81"/>
      <c r="O1218" s="81"/>
      <c r="P1218" s="81"/>
      <c r="Q1218" s="84"/>
      <c r="R1218" s="83">
        <v>26573.241444000003</v>
      </c>
      <c r="S1218" s="81"/>
      <c r="T1218" s="81"/>
      <c r="U1218" s="81"/>
      <c r="V1218" s="84"/>
      <c r="W1218" s="83">
        <v>745.16258700000014</v>
      </c>
      <c r="X1218" s="89">
        <v>27318.404031000002</v>
      </c>
      <c r="Y1218" s="9"/>
      <c r="Z1218" s="9"/>
    </row>
    <row r="1219" spans="7:26" x14ac:dyDescent="0.3">
      <c r="G1219" s="62"/>
      <c r="H1219" s="62"/>
      <c r="I1219" s="62"/>
      <c r="J1219" s="78"/>
      <c r="K1219" s="79"/>
      <c r="L1219" s="81"/>
      <c r="M1219" s="81"/>
      <c r="N1219" s="81"/>
      <c r="O1219" s="81"/>
      <c r="P1219" s="81"/>
      <c r="Q1219" s="84"/>
      <c r="R1219" s="83"/>
      <c r="S1219" s="81"/>
      <c r="T1219" s="81"/>
      <c r="U1219" s="81"/>
      <c r="V1219" s="84"/>
      <c r="W1219" s="83"/>
      <c r="X1219" s="62"/>
      <c r="Y1219" s="9"/>
      <c r="Z1219" s="9"/>
    </row>
    <row r="1220" spans="7:26" ht="15" thickBot="1" x14ac:dyDescent="0.35">
      <c r="G1220" s="62"/>
      <c r="H1220" s="62"/>
      <c r="I1220" s="62"/>
      <c r="J1220" s="63" t="s">
        <v>59</v>
      </c>
      <c r="K1220" s="64" t="s">
        <v>60</v>
      </c>
      <c r="L1220" s="65" t="s">
        <v>61</v>
      </c>
      <c r="M1220" s="65" t="s">
        <v>186</v>
      </c>
      <c r="N1220" s="65" t="s">
        <v>62</v>
      </c>
      <c r="O1220" s="65" t="s">
        <v>187</v>
      </c>
      <c r="P1220" s="65" t="s">
        <v>63</v>
      </c>
      <c r="Q1220" s="66" t="s">
        <v>64</v>
      </c>
      <c r="R1220" s="67" t="s">
        <v>65</v>
      </c>
      <c r="S1220" s="65" t="s">
        <v>66</v>
      </c>
      <c r="T1220" s="65" t="s">
        <v>67</v>
      </c>
      <c r="U1220" s="65" t="s">
        <v>68</v>
      </c>
      <c r="V1220" s="66" t="s">
        <v>69</v>
      </c>
      <c r="W1220" s="67" t="s">
        <v>70</v>
      </c>
      <c r="X1220" s="62"/>
      <c r="Y1220" s="9"/>
      <c r="Z1220" s="9"/>
    </row>
    <row r="1221" spans="7:26" ht="15.6" x14ac:dyDescent="0.3">
      <c r="G1221" s="68">
        <v>78</v>
      </c>
      <c r="H1221" s="69" t="s">
        <v>126</v>
      </c>
      <c r="I1221" s="70"/>
      <c r="J1221" s="71"/>
      <c r="K1221" s="72"/>
      <c r="L1221" s="73"/>
      <c r="M1221" s="73"/>
      <c r="N1221" s="73"/>
      <c r="O1221" s="73"/>
      <c r="P1221" s="73"/>
      <c r="Q1221" s="74"/>
      <c r="R1221" s="75"/>
      <c r="S1221" s="73"/>
      <c r="T1221" s="73"/>
      <c r="U1221" s="73"/>
      <c r="V1221" s="74"/>
      <c r="W1221" s="76"/>
      <c r="X1221" s="62"/>
      <c r="Y1221" s="9"/>
      <c r="Z1221" s="9"/>
    </row>
    <row r="1222" spans="7:26" x14ac:dyDescent="0.3">
      <c r="G1222" s="77"/>
      <c r="H1222" s="62">
        <v>1</v>
      </c>
      <c r="I1222" s="62" t="s">
        <v>11</v>
      </c>
      <c r="J1222" s="78">
        <v>255</v>
      </c>
      <c r="K1222" s="79">
        <v>0.5</v>
      </c>
      <c r="L1222" s="80">
        <v>70429035</v>
      </c>
      <c r="M1222" s="81">
        <v>1194842</v>
      </c>
      <c r="N1222" s="80">
        <v>43927</v>
      </c>
      <c r="O1222" s="80"/>
      <c r="P1222" s="81">
        <v>34639060</v>
      </c>
      <c r="Q1222" s="82">
        <v>2.2769999999999999E-3</v>
      </c>
      <c r="R1222" s="83">
        <v>78873.139620000002</v>
      </c>
      <c r="S1222" s="80">
        <v>2464674</v>
      </c>
      <c r="T1222" s="81">
        <v>0</v>
      </c>
      <c r="U1222" s="81">
        <v>1232337</v>
      </c>
      <c r="V1222" s="84">
        <v>1.91E-3</v>
      </c>
      <c r="W1222" s="85">
        <v>2353.7636699999998</v>
      </c>
      <c r="X1222" s="62"/>
      <c r="Y1222" s="9"/>
      <c r="Z1222" s="9"/>
    </row>
    <row r="1223" spans="7:26" x14ac:dyDescent="0.3">
      <c r="G1223" s="77"/>
      <c r="H1223" s="62">
        <v>2</v>
      </c>
      <c r="I1223" s="62" t="s">
        <v>27</v>
      </c>
      <c r="J1223" s="78">
        <v>255</v>
      </c>
      <c r="K1223" s="79">
        <v>0.5</v>
      </c>
      <c r="L1223" s="80">
        <v>70429035</v>
      </c>
      <c r="M1223" s="81">
        <v>1194842</v>
      </c>
      <c r="N1223" s="80">
        <v>43927</v>
      </c>
      <c r="O1223" s="80"/>
      <c r="P1223" s="81">
        <v>34639060</v>
      </c>
      <c r="Q1223" s="82">
        <v>2.6200000000000003E-4</v>
      </c>
      <c r="R1223" s="83">
        <v>9075.4337200000009</v>
      </c>
      <c r="S1223" s="80">
        <v>2464674</v>
      </c>
      <c r="T1223" s="81">
        <v>0</v>
      </c>
      <c r="U1223" s="81">
        <v>1232337</v>
      </c>
      <c r="V1223" s="84">
        <v>2.6899999999999998E-4</v>
      </c>
      <c r="W1223" s="85">
        <v>331.49865299999999</v>
      </c>
      <c r="X1223" s="62"/>
      <c r="Y1223" s="9"/>
      <c r="Z1223" s="9"/>
    </row>
    <row r="1224" spans="7:26" x14ac:dyDescent="0.3">
      <c r="G1224" s="77"/>
      <c r="H1224" s="62">
        <v>3</v>
      </c>
      <c r="I1224" s="62" t="s">
        <v>20</v>
      </c>
      <c r="J1224" s="78">
        <v>255</v>
      </c>
      <c r="K1224" s="79">
        <v>0.5</v>
      </c>
      <c r="L1224" s="80">
        <v>70429035</v>
      </c>
      <c r="M1224" s="81">
        <v>1194842</v>
      </c>
      <c r="N1224" s="80">
        <v>43927</v>
      </c>
      <c r="O1224" s="80"/>
      <c r="P1224" s="81">
        <v>34639060</v>
      </c>
      <c r="Q1224" s="82">
        <v>5.7799999999999995E-4</v>
      </c>
      <c r="R1224" s="83">
        <v>20021.376679999998</v>
      </c>
      <c r="S1224" s="80">
        <v>2464674</v>
      </c>
      <c r="T1224" s="81">
        <v>0</v>
      </c>
      <c r="U1224" s="81">
        <v>1232337</v>
      </c>
      <c r="V1224" s="84">
        <v>5.9699999999999998E-4</v>
      </c>
      <c r="W1224" s="85">
        <v>735.70518900000002</v>
      </c>
      <c r="X1224" s="62"/>
      <c r="Y1224" s="9"/>
      <c r="Z1224" s="9"/>
    </row>
    <row r="1225" spans="7:26" x14ac:dyDescent="0.3">
      <c r="G1225" s="77"/>
      <c r="H1225" s="62">
        <v>5</v>
      </c>
      <c r="I1225" s="62" t="s">
        <v>17</v>
      </c>
      <c r="J1225" s="78">
        <v>255</v>
      </c>
      <c r="K1225" s="79">
        <v>0.5</v>
      </c>
      <c r="L1225" s="80">
        <v>70429035</v>
      </c>
      <c r="M1225" s="81">
        <v>1194842</v>
      </c>
      <c r="N1225" s="80">
        <v>43927</v>
      </c>
      <c r="O1225" s="80"/>
      <c r="P1225" s="81">
        <v>34639060</v>
      </c>
      <c r="Q1225" s="82">
        <v>6.2979999999999998E-3</v>
      </c>
      <c r="R1225" s="83">
        <v>218156.79988000001</v>
      </c>
      <c r="S1225" s="80">
        <v>2464674</v>
      </c>
      <c r="T1225" s="81">
        <v>0</v>
      </c>
      <c r="U1225" s="81">
        <v>1232337</v>
      </c>
      <c r="V1225" s="84">
        <v>6.6930000000000002E-3</v>
      </c>
      <c r="W1225" s="85">
        <v>8248.0315410000003</v>
      </c>
      <c r="X1225" s="62"/>
      <c r="Y1225" s="9"/>
      <c r="Z1225" s="9"/>
    </row>
    <row r="1226" spans="7:26" x14ac:dyDescent="0.3">
      <c r="G1226" s="77"/>
      <c r="H1226" s="62">
        <v>137</v>
      </c>
      <c r="I1226" s="62" t="s">
        <v>160</v>
      </c>
      <c r="J1226" s="78">
        <v>255</v>
      </c>
      <c r="K1226" s="79">
        <v>0.5</v>
      </c>
      <c r="L1226" s="80">
        <v>70429035</v>
      </c>
      <c r="M1226" s="81">
        <v>1194842</v>
      </c>
      <c r="N1226" s="80">
        <v>43927</v>
      </c>
      <c r="O1226" s="80"/>
      <c r="P1226" s="81">
        <v>34639060</v>
      </c>
      <c r="Q1226" s="82">
        <v>7.4999999999999993E-5</v>
      </c>
      <c r="R1226" s="83">
        <v>2597.9294999999997</v>
      </c>
      <c r="S1226" s="80">
        <v>2464674</v>
      </c>
      <c r="T1226" s="81">
        <v>0</v>
      </c>
      <c r="U1226" s="81">
        <v>1232337</v>
      </c>
      <c r="V1226" s="84">
        <v>0</v>
      </c>
      <c r="W1226" s="85">
        <v>0</v>
      </c>
      <c r="X1226" s="62"/>
      <c r="Y1226" s="9"/>
      <c r="Z1226" s="9"/>
    </row>
    <row r="1227" spans="7:26" x14ac:dyDescent="0.3">
      <c r="G1227" s="77"/>
      <c r="H1227" s="62">
        <v>6</v>
      </c>
      <c r="I1227" s="62" t="s">
        <v>76</v>
      </c>
      <c r="J1227" s="78">
        <v>255</v>
      </c>
      <c r="K1227" s="79">
        <v>0.5</v>
      </c>
      <c r="L1227" s="80">
        <v>70429035</v>
      </c>
      <c r="M1227" s="81">
        <v>1194842</v>
      </c>
      <c r="N1227" s="80">
        <v>43927</v>
      </c>
      <c r="O1227" s="80"/>
      <c r="P1227" s="81">
        <v>34639060</v>
      </c>
      <c r="Q1227" s="82">
        <v>0</v>
      </c>
      <c r="R1227" s="83">
        <v>0</v>
      </c>
      <c r="S1227" s="80">
        <v>2464674</v>
      </c>
      <c r="T1227" s="81">
        <v>0</v>
      </c>
      <c r="U1227" s="81">
        <v>1232337</v>
      </c>
      <c r="V1227" s="84">
        <v>0</v>
      </c>
      <c r="W1227" s="85">
        <v>0</v>
      </c>
      <c r="X1227" s="62"/>
      <c r="Y1227" s="9"/>
      <c r="Z1227" s="9"/>
    </row>
    <row r="1228" spans="7:26" x14ac:dyDescent="0.3">
      <c r="G1228" s="77"/>
      <c r="H1228" s="62">
        <v>7</v>
      </c>
      <c r="I1228" s="62" t="s">
        <v>9</v>
      </c>
      <c r="J1228" s="78">
        <v>255</v>
      </c>
      <c r="K1228" s="79">
        <v>0.5</v>
      </c>
      <c r="L1228" s="80">
        <v>70429035</v>
      </c>
      <c r="M1228" s="81">
        <v>1194842</v>
      </c>
      <c r="N1228" s="80">
        <v>43927</v>
      </c>
      <c r="O1228" s="80"/>
      <c r="P1228" s="81">
        <v>34639060</v>
      </c>
      <c r="Q1228" s="82">
        <v>1.1900000000000001E-4</v>
      </c>
      <c r="R1228" s="83">
        <v>4122.0481399999999</v>
      </c>
      <c r="S1228" s="80">
        <v>2464674</v>
      </c>
      <c r="T1228" s="81">
        <v>0</v>
      </c>
      <c r="U1228" s="81">
        <v>1232337</v>
      </c>
      <c r="V1228" s="84">
        <v>1.27E-4</v>
      </c>
      <c r="W1228" s="85">
        <v>156.506799</v>
      </c>
      <c r="X1228" s="62"/>
      <c r="Y1228" s="9"/>
      <c r="Z1228" s="9"/>
    </row>
    <row r="1229" spans="7:26" x14ac:dyDescent="0.3">
      <c r="G1229" s="77"/>
      <c r="H1229" s="62">
        <v>8</v>
      </c>
      <c r="I1229" s="62" t="s">
        <v>23</v>
      </c>
      <c r="J1229" s="78">
        <v>255</v>
      </c>
      <c r="K1229" s="79">
        <v>0.5</v>
      </c>
      <c r="L1229" s="80">
        <v>70429035</v>
      </c>
      <c r="M1229" s="81">
        <v>1194842</v>
      </c>
      <c r="N1229" s="80">
        <v>43927</v>
      </c>
      <c r="O1229" s="80"/>
      <c r="P1229" s="81">
        <v>34639060</v>
      </c>
      <c r="Q1229" s="82">
        <v>1.74E-4</v>
      </c>
      <c r="R1229" s="83">
        <v>6027.1964399999997</v>
      </c>
      <c r="S1229" s="80">
        <v>2464674</v>
      </c>
      <c r="T1229" s="81">
        <v>0</v>
      </c>
      <c r="U1229" s="81">
        <v>1232337</v>
      </c>
      <c r="V1229" s="84">
        <v>1.8699999999999999E-4</v>
      </c>
      <c r="W1229" s="85">
        <v>230.44701899999998</v>
      </c>
      <c r="X1229" s="62"/>
      <c r="Y1229" s="9"/>
      <c r="Z1229" s="9"/>
    </row>
    <row r="1230" spans="7:26" x14ac:dyDescent="0.3">
      <c r="G1230" s="77"/>
      <c r="H1230" s="62">
        <v>17</v>
      </c>
      <c r="I1230" s="62" t="s">
        <v>16</v>
      </c>
      <c r="J1230" s="78">
        <v>255</v>
      </c>
      <c r="K1230" s="79">
        <v>0.5</v>
      </c>
      <c r="L1230" s="80">
        <v>70429035</v>
      </c>
      <c r="M1230" s="81">
        <v>1194842</v>
      </c>
      <c r="N1230" s="80">
        <v>43927</v>
      </c>
      <c r="O1230" s="80"/>
      <c r="P1230" s="81">
        <v>34639060</v>
      </c>
      <c r="Q1230" s="82">
        <v>7.0899999999999999E-4</v>
      </c>
      <c r="R1230" s="83">
        <v>24559.093539999998</v>
      </c>
      <c r="S1230" s="80">
        <v>2464674</v>
      </c>
      <c r="T1230" s="81">
        <v>0</v>
      </c>
      <c r="U1230" s="81">
        <v>1232337</v>
      </c>
      <c r="V1230" s="84">
        <v>7.5799999999999999E-4</v>
      </c>
      <c r="W1230" s="85">
        <v>934.111446</v>
      </c>
      <c r="X1230" s="62"/>
      <c r="Y1230" s="9"/>
      <c r="Z1230" s="9"/>
    </row>
    <row r="1231" spans="7:26" x14ac:dyDescent="0.3">
      <c r="G1231" s="77"/>
      <c r="H1231" s="62">
        <v>36</v>
      </c>
      <c r="I1231" s="62" t="s">
        <v>6</v>
      </c>
      <c r="J1231" s="78">
        <v>255</v>
      </c>
      <c r="K1231" s="79">
        <v>0.5</v>
      </c>
      <c r="L1231" s="80">
        <v>70429035</v>
      </c>
      <c r="M1231" s="81">
        <v>1194842</v>
      </c>
      <c r="N1231" s="80">
        <v>43927</v>
      </c>
      <c r="O1231" s="80"/>
      <c r="P1231" s="81">
        <v>34639060</v>
      </c>
      <c r="Q1231" s="82">
        <v>2.8809999999999999E-3</v>
      </c>
      <c r="R1231" s="83">
        <v>99795.131859999994</v>
      </c>
      <c r="S1231" s="80">
        <v>2464674</v>
      </c>
      <c r="T1231" s="81">
        <v>0</v>
      </c>
      <c r="U1231" s="81">
        <v>1232337</v>
      </c>
      <c r="V1231" s="84">
        <v>2.8300000000000001E-3</v>
      </c>
      <c r="W1231" s="85">
        <v>3487.5137100000002</v>
      </c>
      <c r="X1231" s="62"/>
      <c r="Y1231" s="9"/>
      <c r="Z1231" s="9"/>
    </row>
    <row r="1232" spans="7:26" x14ac:dyDescent="0.3">
      <c r="G1232" s="77"/>
      <c r="H1232" s="62">
        <v>38</v>
      </c>
      <c r="I1232" s="62" t="s">
        <v>12</v>
      </c>
      <c r="J1232" s="78">
        <v>255</v>
      </c>
      <c r="K1232" s="79">
        <v>0.5</v>
      </c>
      <c r="L1232" s="80">
        <v>70429035</v>
      </c>
      <c r="M1232" s="81">
        <v>1194842</v>
      </c>
      <c r="N1232" s="80">
        <v>43927</v>
      </c>
      <c r="O1232" s="80"/>
      <c r="P1232" s="81">
        <v>34639060</v>
      </c>
      <c r="Q1232" s="82">
        <v>9.5000000000000005E-5</v>
      </c>
      <c r="R1232" s="83">
        <v>3290.7107000000001</v>
      </c>
      <c r="S1232" s="80">
        <v>2464674</v>
      </c>
      <c r="T1232" s="81">
        <v>0</v>
      </c>
      <c r="U1232" s="81">
        <v>1232337</v>
      </c>
      <c r="V1232" s="84">
        <v>7.8999999999999996E-5</v>
      </c>
      <c r="W1232" s="85">
        <v>97.354622999999989</v>
      </c>
      <c r="X1232" s="62"/>
      <c r="Y1232" s="9"/>
      <c r="Z1232" s="9"/>
    </row>
    <row r="1233" spans="7:26" x14ac:dyDescent="0.3">
      <c r="G1233" s="77"/>
      <c r="H1233" s="62">
        <v>41</v>
      </c>
      <c r="I1233" s="62" t="s">
        <v>83</v>
      </c>
      <c r="J1233" s="78">
        <v>255</v>
      </c>
      <c r="K1233" s="79">
        <v>0.5</v>
      </c>
      <c r="L1233" s="80">
        <v>70429035</v>
      </c>
      <c r="M1233" s="81">
        <v>1194842</v>
      </c>
      <c r="N1233" s="80">
        <v>43927</v>
      </c>
      <c r="O1233" s="80"/>
      <c r="P1233" s="81">
        <v>34639060</v>
      </c>
      <c r="Q1233" s="82">
        <v>0</v>
      </c>
      <c r="R1233" s="83">
        <v>0</v>
      </c>
      <c r="S1233" s="80">
        <v>2464674</v>
      </c>
      <c r="T1233" s="81">
        <v>0</v>
      </c>
      <c r="U1233" s="81">
        <v>1232337</v>
      </c>
      <c r="V1233" s="84">
        <v>0</v>
      </c>
      <c r="W1233" s="85">
        <v>0</v>
      </c>
      <c r="X1233" s="62"/>
      <c r="Y1233" s="9"/>
      <c r="Z1233" s="9"/>
    </row>
    <row r="1234" spans="7:26" x14ac:dyDescent="0.3">
      <c r="G1234" s="77"/>
      <c r="H1234" s="62">
        <v>55</v>
      </c>
      <c r="I1234" s="62" t="s">
        <v>26</v>
      </c>
      <c r="J1234" s="78">
        <v>255</v>
      </c>
      <c r="K1234" s="79">
        <v>0.5</v>
      </c>
      <c r="L1234" s="80">
        <v>70429035</v>
      </c>
      <c r="M1234" s="81">
        <v>1194842</v>
      </c>
      <c r="N1234" s="80">
        <v>43927</v>
      </c>
      <c r="O1234" s="80"/>
      <c r="P1234" s="81">
        <v>34639060</v>
      </c>
      <c r="Q1234" s="82">
        <v>1.4799999999999999E-4</v>
      </c>
      <c r="R1234" s="83">
        <v>5126.5808799999995</v>
      </c>
      <c r="S1234" s="80">
        <v>2464674</v>
      </c>
      <c r="T1234" s="81">
        <v>0</v>
      </c>
      <c r="U1234" s="81">
        <v>1232337</v>
      </c>
      <c r="V1234" s="84">
        <v>1.5699999999999999E-4</v>
      </c>
      <c r="W1234" s="85">
        <v>193.47690900000001</v>
      </c>
      <c r="X1234" s="62"/>
      <c r="Y1234" s="9"/>
      <c r="Z1234" s="9"/>
    </row>
    <row r="1235" spans="7:26" x14ac:dyDescent="0.3">
      <c r="G1235" s="77"/>
      <c r="H1235" s="62">
        <v>71</v>
      </c>
      <c r="I1235" s="62" t="s">
        <v>18</v>
      </c>
      <c r="J1235" s="78">
        <v>255</v>
      </c>
      <c r="K1235" s="79">
        <v>0.5</v>
      </c>
      <c r="L1235" s="80">
        <v>70429035</v>
      </c>
      <c r="M1235" s="81">
        <v>1194842</v>
      </c>
      <c r="N1235" s="80">
        <v>43927</v>
      </c>
      <c r="O1235" s="80"/>
      <c r="P1235" s="81">
        <v>34639060</v>
      </c>
      <c r="Q1235" s="82">
        <v>1.0000000000000001E-5</v>
      </c>
      <c r="R1235" s="83">
        <v>346.39060000000001</v>
      </c>
      <c r="S1235" s="80">
        <v>2464674</v>
      </c>
      <c r="T1235" s="81">
        <v>0</v>
      </c>
      <c r="U1235" s="81">
        <v>1232337</v>
      </c>
      <c r="V1235" s="84">
        <v>1.1E-5</v>
      </c>
      <c r="W1235" s="85">
        <v>13.555707</v>
      </c>
      <c r="X1235" s="62"/>
      <c r="Y1235" s="9"/>
      <c r="Z1235" s="9"/>
    </row>
    <row r="1236" spans="7:26" x14ac:dyDescent="0.3">
      <c r="G1236" s="77"/>
      <c r="H1236" s="62">
        <v>72</v>
      </c>
      <c r="I1236" s="62" t="s">
        <v>28</v>
      </c>
      <c r="J1236" s="78">
        <v>255</v>
      </c>
      <c r="K1236" s="79">
        <v>0.5</v>
      </c>
      <c r="L1236" s="80">
        <v>70429035</v>
      </c>
      <c r="M1236" s="81">
        <v>1194842</v>
      </c>
      <c r="N1236" s="80">
        <v>43927</v>
      </c>
      <c r="O1236" s="80"/>
      <c r="P1236" s="81">
        <v>34639060</v>
      </c>
      <c r="Q1236" s="82">
        <v>2.9999999999999997E-4</v>
      </c>
      <c r="R1236" s="83">
        <v>10391.717999999999</v>
      </c>
      <c r="S1236" s="80">
        <v>2464674</v>
      </c>
      <c r="T1236" s="81">
        <v>0</v>
      </c>
      <c r="U1236" s="81">
        <v>1232337</v>
      </c>
      <c r="V1236" s="84">
        <v>3.1799999999999998E-4</v>
      </c>
      <c r="W1236" s="85">
        <v>391.88316599999996</v>
      </c>
      <c r="X1236" s="62"/>
      <c r="Y1236" s="9"/>
      <c r="Z1236" s="9"/>
    </row>
    <row r="1237" spans="7:26" x14ac:dyDescent="0.3">
      <c r="G1237" s="77"/>
      <c r="H1237" s="62">
        <v>78</v>
      </c>
      <c r="I1237" s="62" t="s">
        <v>126</v>
      </c>
      <c r="J1237" s="78">
        <v>255</v>
      </c>
      <c r="K1237" s="79">
        <v>0.5</v>
      </c>
      <c r="L1237" s="80">
        <v>70429035</v>
      </c>
      <c r="M1237" s="81">
        <v>1194842</v>
      </c>
      <c r="N1237" s="80">
        <v>43927</v>
      </c>
      <c r="O1237" s="80"/>
      <c r="P1237" s="81">
        <v>34639060</v>
      </c>
      <c r="Q1237" s="82">
        <v>0</v>
      </c>
      <c r="R1237" s="83">
        <v>0</v>
      </c>
      <c r="S1237" s="80">
        <v>2464674</v>
      </c>
      <c r="T1237" s="81">
        <v>0</v>
      </c>
      <c r="U1237" s="81">
        <v>1232337</v>
      </c>
      <c r="V1237" s="84">
        <v>0</v>
      </c>
      <c r="W1237" s="85">
        <v>0</v>
      </c>
      <c r="X1237" s="62"/>
      <c r="Y1237" s="9"/>
      <c r="Z1237" s="9"/>
    </row>
    <row r="1238" spans="7:26" x14ac:dyDescent="0.3">
      <c r="G1238" s="77"/>
      <c r="H1238" s="62">
        <v>104</v>
      </c>
      <c r="I1238" s="62" t="s">
        <v>88</v>
      </c>
      <c r="J1238" s="78">
        <v>255</v>
      </c>
      <c r="K1238" s="79">
        <v>0.5</v>
      </c>
      <c r="L1238" s="80">
        <v>70429035</v>
      </c>
      <c r="M1238" s="81">
        <v>1194842</v>
      </c>
      <c r="N1238" s="80">
        <v>43927</v>
      </c>
      <c r="O1238" s="80"/>
      <c r="P1238" s="81">
        <v>34639060</v>
      </c>
      <c r="Q1238" s="82">
        <v>0</v>
      </c>
      <c r="R1238" s="83">
        <v>0</v>
      </c>
      <c r="S1238" s="80">
        <v>2464674</v>
      </c>
      <c r="T1238" s="81">
        <v>0</v>
      </c>
      <c r="U1238" s="81">
        <v>1232337</v>
      </c>
      <c r="V1238" s="84">
        <v>0</v>
      </c>
      <c r="W1238" s="85">
        <v>0</v>
      </c>
      <c r="X1238" s="62"/>
      <c r="Y1238" s="9"/>
      <c r="Z1238" s="9"/>
    </row>
    <row r="1239" spans="7:26" x14ac:dyDescent="0.3">
      <c r="G1239" s="77"/>
      <c r="H1239" s="62">
        <v>117</v>
      </c>
      <c r="I1239" s="62" t="s">
        <v>21</v>
      </c>
      <c r="J1239" s="78">
        <v>255</v>
      </c>
      <c r="K1239" s="79">
        <v>0.5</v>
      </c>
      <c r="L1239" s="80">
        <v>70429035</v>
      </c>
      <c r="M1239" s="81">
        <v>1194842</v>
      </c>
      <c r="N1239" s="80">
        <v>43927</v>
      </c>
      <c r="O1239" s="80"/>
      <c r="P1239" s="81">
        <v>34639060</v>
      </c>
      <c r="Q1239" s="82">
        <v>2.5700000000000001E-4</v>
      </c>
      <c r="R1239" s="83">
        <v>8902.2384199999997</v>
      </c>
      <c r="S1239" s="80">
        <v>2464674</v>
      </c>
      <c r="T1239" s="81">
        <v>0</v>
      </c>
      <c r="U1239" s="81">
        <v>1232337</v>
      </c>
      <c r="V1239" s="84">
        <v>2.7300000000000002E-4</v>
      </c>
      <c r="W1239" s="85">
        <v>336.42800100000005</v>
      </c>
      <c r="X1239" s="89"/>
      <c r="Y1239" s="9"/>
      <c r="Z1239" s="9"/>
    </row>
    <row r="1240" spans="7:26" x14ac:dyDescent="0.3">
      <c r="G1240" s="77"/>
      <c r="H1240" s="62"/>
      <c r="I1240" s="62"/>
      <c r="J1240" s="78"/>
      <c r="K1240" s="79"/>
      <c r="L1240" s="81"/>
      <c r="M1240" s="81"/>
      <c r="N1240" s="81"/>
      <c r="O1240" s="81"/>
      <c r="P1240" s="81"/>
      <c r="Q1240" s="84"/>
      <c r="R1240" s="83"/>
      <c r="S1240" s="81"/>
      <c r="T1240" s="81"/>
      <c r="U1240" s="81"/>
      <c r="V1240" s="84"/>
      <c r="W1240" s="85"/>
      <c r="X1240" s="62"/>
      <c r="Y1240" s="9"/>
      <c r="Z1240" s="9"/>
    </row>
    <row r="1241" spans="7:26" ht="15.6" x14ac:dyDescent="0.3">
      <c r="G1241" s="90">
        <v>78</v>
      </c>
      <c r="H1241" s="91" t="s">
        <v>126</v>
      </c>
      <c r="I1241" s="62"/>
      <c r="J1241" s="78"/>
      <c r="K1241" s="79"/>
      <c r="L1241" s="81"/>
      <c r="M1241" s="81"/>
      <c r="N1241" s="81"/>
      <c r="O1241" s="81"/>
      <c r="P1241" s="81"/>
      <c r="Q1241" s="84"/>
      <c r="R1241" s="83"/>
      <c r="S1241" s="81"/>
      <c r="T1241" s="81"/>
      <c r="U1241" s="81"/>
      <c r="V1241" s="84"/>
      <c r="W1241" s="85"/>
      <c r="X1241" s="62"/>
      <c r="Y1241" s="9"/>
      <c r="Z1241" s="9"/>
    </row>
    <row r="1242" spans="7:26" x14ac:dyDescent="0.3">
      <c r="G1242" s="77"/>
      <c r="H1242" s="62">
        <v>1</v>
      </c>
      <c r="I1242" s="62" t="s">
        <v>11</v>
      </c>
      <c r="J1242" s="78">
        <v>858</v>
      </c>
      <c r="K1242" s="79">
        <v>0.5</v>
      </c>
      <c r="L1242" s="80">
        <v>0</v>
      </c>
      <c r="M1242" s="81"/>
      <c r="N1242" s="80">
        <v>541535</v>
      </c>
      <c r="O1242" s="81">
        <v>66361</v>
      </c>
      <c r="P1242" s="81">
        <v>237587</v>
      </c>
      <c r="Q1242" s="82">
        <v>2.2769999999999999E-3</v>
      </c>
      <c r="R1242" s="83">
        <v>540.98559899999998</v>
      </c>
      <c r="S1242" s="80">
        <v>0</v>
      </c>
      <c r="T1242" s="81">
        <v>0</v>
      </c>
      <c r="U1242" s="81">
        <v>0</v>
      </c>
      <c r="V1242" s="84">
        <v>1.91E-3</v>
      </c>
      <c r="W1242" s="85">
        <v>0</v>
      </c>
      <c r="X1242" s="62"/>
      <c r="Y1242" s="9"/>
      <c r="Z1242" s="9"/>
    </row>
    <row r="1243" spans="7:26" x14ac:dyDescent="0.3">
      <c r="G1243" s="77"/>
      <c r="H1243" s="62">
        <v>2</v>
      </c>
      <c r="I1243" s="62" t="s">
        <v>27</v>
      </c>
      <c r="J1243" s="78">
        <v>858</v>
      </c>
      <c r="K1243" s="79">
        <v>0.5</v>
      </c>
      <c r="L1243" s="80">
        <v>0</v>
      </c>
      <c r="M1243" s="81"/>
      <c r="N1243" s="80">
        <v>541535</v>
      </c>
      <c r="O1243" s="81">
        <v>66361</v>
      </c>
      <c r="P1243" s="81">
        <v>237587</v>
      </c>
      <c r="Q1243" s="82">
        <v>2.6200000000000003E-4</v>
      </c>
      <c r="R1243" s="83">
        <v>62.247794000000006</v>
      </c>
      <c r="S1243" s="80">
        <v>0</v>
      </c>
      <c r="T1243" s="81">
        <v>0</v>
      </c>
      <c r="U1243" s="81">
        <v>0</v>
      </c>
      <c r="V1243" s="84">
        <v>2.6899999999999998E-4</v>
      </c>
      <c r="W1243" s="85">
        <v>0</v>
      </c>
      <c r="X1243" s="62"/>
      <c r="Y1243" s="9"/>
      <c r="Z1243" s="9"/>
    </row>
    <row r="1244" spans="7:26" x14ac:dyDescent="0.3">
      <c r="G1244" s="77"/>
      <c r="H1244" s="62">
        <v>3</v>
      </c>
      <c r="I1244" s="62" t="s">
        <v>20</v>
      </c>
      <c r="J1244" s="78">
        <v>858</v>
      </c>
      <c r="K1244" s="79">
        <v>0.5</v>
      </c>
      <c r="L1244" s="80">
        <v>0</v>
      </c>
      <c r="M1244" s="81"/>
      <c r="N1244" s="80">
        <v>541535</v>
      </c>
      <c r="O1244" s="81">
        <v>66361</v>
      </c>
      <c r="P1244" s="81">
        <v>237587</v>
      </c>
      <c r="Q1244" s="82">
        <v>5.7799999999999995E-4</v>
      </c>
      <c r="R1244" s="83">
        <v>137.32528599999998</v>
      </c>
      <c r="S1244" s="80">
        <v>0</v>
      </c>
      <c r="T1244" s="81">
        <v>0</v>
      </c>
      <c r="U1244" s="81">
        <v>0</v>
      </c>
      <c r="V1244" s="84">
        <v>5.9699999999999998E-4</v>
      </c>
      <c r="W1244" s="85">
        <v>0</v>
      </c>
      <c r="X1244" s="62"/>
      <c r="Y1244" s="9"/>
      <c r="Z1244" s="9"/>
    </row>
    <row r="1245" spans="7:26" x14ac:dyDescent="0.3">
      <c r="G1245" s="77"/>
      <c r="H1245" s="62">
        <v>5</v>
      </c>
      <c r="I1245" s="62" t="s">
        <v>17</v>
      </c>
      <c r="J1245" s="78">
        <v>858</v>
      </c>
      <c r="K1245" s="79">
        <v>0.5</v>
      </c>
      <c r="L1245" s="80">
        <v>0</v>
      </c>
      <c r="M1245" s="81"/>
      <c r="N1245" s="80">
        <v>541535</v>
      </c>
      <c r="O1245" s="81">
        <v>66361</v>
      </c>
      <c r="P1245" s="81">
        <v>237587</v>
      </c>
      <c r="Q1245" s="82">
        <v>6.2979999999999998E-3</v>
      </c>
      <c r="R1245" s="83">
        <v>1496.3229260000001</v>
      </c>
      <c r="S1245" s="80">
        <v>0</v>
      </c>
      <c r="T1245" s="81">
        <v>0</v>
      </c>
      <c r="U1245" s="81">
        <v>0</v>
      </c>
      <c r="V1245" s="84">
        <v>6.6930000000000002E-3</v>
      </c>
      <c r="W1245" s="85">
        <v>0</v>
      </c>
      <c r="X1245" s="62"/>
      <c r="Y1245" s="9"/>
      <c r="Z1245" s="9"/>
    </row>
    <row r="1246" spans="7:26" x14ac:dyDescent="0.3">
      <c r="G1246" s="77"/>
      <c r="H1246" s="62">
        <v>137</v>
      </c>
      <c r="I1246" s="62" t="s">
        <v>160</v>
      </c>
      <c r="J1246" s="78">
        <v>858</v>
      </c>
      <c r="K1246" s="79">
        <v>0.5</v>
      </c>
      <c r="L1246" s="80">
        <v>0</v>
      </c>
      <c r="M1246" s="81"/>
      <c r="N1246" s="80">
        <v>541535</v>
      </c>
      <c r="O1246" s="81">
        <v>66361</v>
      </c>
      <c r="P1246" s="81">
        <v>237587</v>
      </c>
      <c r="Q1246" s="82">
        <v>7.4999999999999993E-5</v>
      </c>
      <c r="R1246" s="83">
        <v>17.819025</v>
      </c>
      <c r="S1246" s="80">
        <v>0</v>
      </c>
      <c r="T1246" s="81">
        <v>0</v>
      </c>
      <c r="U1246" s="81">
        <v>0</v>
      </c>
      <c r="V1246" s="84">
        <v>0</v>
      </c>
      <c r="W1246" s="85">
        <v>0</v>
      </c>
      <c r="X1246" s="62"/>
      <c r="Y1246" s="9"/>
      <c r="Z1246" s="9"/>
    </row>
    <row r="1247" spans="7:26" x14ac:dyDescent="0.3">
      <c r="G1247" s="77"/>
      <c r="H1247" s="62">
        <v>6</v>
      </c>
      <c r="I1247" s="62" t="s">
        <v>76</v>
      </c>
      <c r="J1247" s="78">
        <v>858</v>
      </c>
      <c r="K1247" s="79">
        <v>0.5</v>
      </c>
      <c r="L1247" s="80">
        <v>0</v>
      </c>
      <c r="M1247" s="81"/>
      <c r="N1247" s="80">
        <v>541535</v>
      </c>
      <c r="O1247" s="81">
        <v>66361</v>
      </c>
      <c r="P1247" s="81">
        <v>237587</v>
      </c>
      <c r="Q1247" s="82">
        <v>0</v>
      </c>
      <c r="R1247" s="83">
        <v>0</v>
      </c>
      <c r="S1247" s="80">
        <v>0</v>
      </c>
      <c r="T1247" s="81">
        <v>0</v>
      </c>
      <c r="U1247" s="81">
        <v>0</v>
      </c>
      <c r="V1247" s="84">
        <v>0</v>
      </c>
      <c r="W1247" s="85">
        <v>0</v>
      </c>
      <c r="X1247" s="62"/>
      <c r="Y1247" s="9"/>
      <c r="Z1247" s="9"/>
    </row>
    <row r="1248" spans="7:26" x14ac:dyDescent="0.3">
      <c r="G1248" s="77"/>
      <c r="H1248" s="62">
        <v>7</v>
      </c>
      <c r="I1248" s="62" t="s">
        <v>9</v>
      </c>
      <c r="J1248" s="78">
        <v>858</v>
      </c>
      <c r="K1248" s="79">
        <v>0.5</v>
      </c>
      <c r="L1248" s="80">
        <v>0</v>
      </c>
      <c r="M1248" s="81"/>
      <c r="N1248" s="80">
        <v>541535</v>
      </c>
      <c r="O1248" s="81">
        <v>66361</v>
      </c>
      <c r="P1248" s="81">
        <v>237587</v>
      </c>
      <c r="Q1248" s="82">
        <v>1.1900000000000001E-4</v>
      </c>
      <c r="R1248" s="83">
        <v>28.272853000000001</v>
      </c>
      <c r="S1248" s="80">
        <v>0</v>
      </c>
      <c r="T1248" s="81">
        <v>0</v>
      </c>
      <c r="U1248" s="81">
        <v>0</v>
      </c>
      <c r="V1248" s="84">
        <v>1.27E-4</v>
      </c>
      <c r="W1248" s="85">
        <v>0</v>
      </c>
      <c r="X1248" s="62"/>
      <c r="Y1248" s="9"/>
      <c r="Z1248" s="9"/>
    </row>
    <row r="1249" spans="7:26" x14ac:dyDescent="0.3">
      <c r="G1249" s="77"/>
      <c r="H1249" s="62">
        <v>8</v>
      </c>
      <c r="I1249" s="62" t="s">
        <v>23</v>
      </c>
      <c r="J1249" s="78">
        <v>858</v>
      </c>
      <c r="K1249" s="79">
        <v>0.5</v>
      </c>
      <c r="L1249" s="80">
        <v>0</v>
      </c>
      <c r="M1249" s="81"/>
      <c r="N1249" s="80">
        <v>541535</v>
      </c>
      <c r="O1249" s="81">
        <v>66361</v>
      </c>
      <c r="P1249" s="81">
        <v>237587</v>
      </c>
      <c r="Q1249" s="82">
        <v>1.74E-4</v>
      </c>
      <c r="R1249" s="83">
        <v>41.340138000000003</v>
      </c>
      <c r="S1249" s="80">
        <v>0</v>
      </c>
      <c r="T1249" s="81">
        <v>0</v>
      </c>
      <c r="U1249" s="81">
        <v>0</v>
      </c>
      <c r="V1249" s="84">
        <v>1.8699999999999999E-4</v>
      </c>
      <c r="W1249" s="85">
        <v>0</v>
      </c>
      <c r="X1249" s="62"/>
      <c r="Y1249" s="9"/>
      <c r="Z1249" s="9"/>
    </row>
    <row r="1250" spans="7:26" x14ac:dyDescent="0.3">
      <c r="G1250" s="77"/>
      <c r="H1250" s="62">
        <v>36</v>
      </c>
      <c r="I1250" s="62" t="s">
        <v>6</v>
      </c>
      <c r="J1250" s="78">
        <v>858</v>
      </c>
      <c r="K1250" s="79">
        <v>0.5</v>
      </c>
      <c r="L1250" s="80">
        <v>0</v>
      </c>
      <c r="M1250" s="81"/>
      <c r="N1250" s="80">
        <v>541535</v>
      </c>
      <c r="O1250" s="81">
        <v>66361</v>
      </c>
      <c r="P1250" s="81">
        <v>237587</v>
      </c>
      <c r="Q1250" s="82">
        <v>2.8809999999999999E-3</v>
      </c>
      <c r="R1250" s="83">
        <v>684.48814700000003</v>
      </c>
      <c r="S1250" s="80">
        <v>0</v>
      </c>
      <c r="T1250" s="81">
        <v>0</v>
      </c>
      <c r="U1250" s="81">
        <v>0</v>
      </c>
      <c r="V1250" s="84">
        <v>2.8300000000000001E-3</v>
      </c>
      <c r="W1250" s="85">
        <v>0</v>
      </c>
      <c r="X1250" s="62"/>
      <c r="Y1250" s="9"/>
      <c r="Z1250" s="9"/>
    </row>
    <row r="1251" spans="7:26" x14ac:dyDescent="0.3">
      <c r="G1251" s="77"/>
      <c r="H1251" s="62">
        <v>38</v>
      </c>
      <c r="I1251" s="62" t="s">
        <v>12</v>
      </c>
      <c r="J1251" s="78">
        <v>858</v>
      </c>
      <c r="K1251" s="79">
        <v>0.5</v>
      </c>
      <c r="L1251" s="80">
        <v>0</v>
      </c>
      <c r="M1251" s="81"/>
      <c r="N1251" s="80">
        <v>541535</v>
      </c>
      <c r="O1251" s="81">
        <v>66361</v>
      </c>
      <c r="P1251" s="81">
        <v>237587</v>
      </c>
      <c r="Q1251" s="82">
        <v>9.5000000000000005E-5</v>
      </c>
      <c r="R1251" s="83">
        <v>22.570765000000002</v>
      </c>
      <c r="S1251" s="80">
        <v>0</v>
      </c>
      <c r="T1251" s="81">
        <v>0</v>
      </c>
      <c r="U1251" s="81">
        <v>0</v>
      </c>
      <c r="V1251" s="84">
        <v>7.8999999999999996E-5</v>
      </c>
      <c r="W1251" s="85">
        <v>0</v>
      </c>
      <c r="X1251" s="62"/>
      <c r="Y1251" s="9"/>
      <c r="Z1251" s="9"/>
    </row>
    <row r="1252" spans="7:26" x14ac:dyDescent="0.3">
      <c r="G1252" s="77"/>
      <c r="H1252" s="62">
        <v>41</v>
      </c>
      <c r="I1252" s="62" t="s">
        <v>83</v>
      </c>
      <c r="J1252" s="78">
        <v>858</v>
      </c>
      <c r="K1252" s="79">
        <v>0.5</v>
      </c>
      <c r="L1252" s="80">
        <v>0</v>
      </c>
      <c r="M1252" s="81"/>
      <c r="N1252" s="80">
        <v>541535</v>
      </c>
      <c r="O1252" s="81">
        <v>66361</v>
      </c>
      <c r="P1252" s="81">
        <v>237587</v>
      </c>
      <c r="Q1252" s="82">
        <v>0</v>
      </c>
      <c r="R1252" s="83">
        <v>0</v>
      </c>
      <c r="S1252" s="80">
        <v>0</v>
      </c>
      <c r="T1252" s="81">
        <v>0</v>
      </c>
      <c r="U1252" s="81">
        <v>0</v>
      </c>
      <c r="V1252" s="84">
        <v>0</v>
      </c>
      <c r="W1252" s="85">
        <v>0</v>
      </c>
      <c r="X1252" s="62"/>
      <c r="Y1252" s="9"/>
      <c r="Z1252" s="9"/>
    </row>
    <row r="1253" spans="7:26" x14ac:dyDescent="0.3">
      <c r="G1253" s="77"/>
      <c r="H1253" s="62">
        <v>55</v>
      </c>
      <c r="I1253" s="62" t="s">
        <v>26</v>
      </c>
      <c r="J1253" s="78">
        <v>858</v>
      </c>
      <c r="K1253" s="79">
        <v>0.5</v>
      </c>
      <c r="L1253" s="80">
        <v>0</v>
      </c>
      <c r="M1253" s="81"/>
      <c r="N1253" s="80">
        <v>541535</v>
      </c>
      <c r="O1253" s="81">
        <v>66361</v>
      </c>
      <c r="P1253" s="81">
        <v>237587</v>
      </c>
      <c r="Q1253" s="82">
        <v>1.4799999999999999E-4</v>
      </c>
      <c r="R1253" s="83">
        <v>35.162875999999997</v>
      </c>
      <c r="S1253" s="80">
        <v>0</v>
      </c>
      <c r="T1253" s="81">
        <v>0</v>
      </c>
      <c r="U1253" s="81">
        <v>0</v>
      </c>
      <c r="V1253" s="84">
        <v>1.5699999999999999E-4</v>
      </c>
      <c r="W1253" s="85">
        <v>0</v>
      </c>
      <c r="X1253" s="62"/>
      <c r="Y1253" s="9"/>
      <c r="Z1253" s="9"/>
    </row>
    <row r="1254" spans="7:26" x14ac:dyDescent="0.3">
      <c r="G1254" s="77"/>
      <c r="H1254" s="62">
        <v>71</v>
      </c>
      <c r="I1254" s="62" t="s">
        <v>18</v>
      </c>
      <c r="J1254" s="78">
        <v>858</v>
      </c>
      <c r="K1254" s="79">
        <v>0.5</v>
      </c>
      <c r="L1254" s="80">
        <v>0</v>
      </c>
      <c r="M1254" s="81"/>
      <c r="N1254" s="80">
        <v>541535</v>
      </c>
      <c r="O1254" s="81">
        <v>66361</v>
      </c>
      <c r="P1254" s="81">
        <v>237587</v>
      </c>
      <c r="Q1254" s="82">
        <v>1.0000000000000001E-5</v>
      </c>
      <c r="R1254" s="83">
        <v>2.3758700000000004</v>
      </c>
      <c r="S1254" s="80">
        <v>0</v>
      </c>
      <c r="T1254" s="81">
        <v>0</v>
      </c>
      <c r="U1254" s="81">
        <v>0</v>
      </c>
      <c r="V1254" s="84">
        <v>1.1E-5</v>
      </c>
      <c r="W1254" s="85">
        <v>0</v>
      </c>
      <c r="X1254" s="62"/>
      <c r="Y1254" s="9"/>
      <c r="Z1254" s="9"/>
    </row>
    <row r="1255" spans="7:26" x14ac:dyDescent="0.3">
      <c r="G1255" s="77"/>
      <c r="H1255" s="62">
        <v>72</v>
      </c>
      <c r="I1255" s="62" t="s">
        <v>28</v>
      </c>
      <c r="J1255" s="78">
        <v>858</v>
      </c>
      <c r="K1255" s="79">
        <v>0.5</v>
      </c>
      <c r="L1255" s="80">
        <v>0</v>
      </c>
      <c r="M1255" s="81"/>
      <c r="N1255" s="80">
        <v>541535</v>
      </c>
      <c r="O1255" s="81">
        <v>66361</v>
      </c>
      <c r="P1255" s="81">
        <v>237587</v>
      </c>
      <c r="Q1255" s="82">
        <v>2.9999999999999997E-4</v>
      </c>
      <c r="R1255" s="83">
        <v>71.2761</v>
      </c>
      <c r="S1255" s="80">
        <v>0</v>
      </c>
      <c r="T1255" s="81">
        <v>0</v>
      </c>
      <c r="U1255" s="81">
        <v>0</v>
      </c>
      <c r="V1255" s="84">
        <v>3.1799999999999998E-4</v>
      </c>
      <c r="W1255" s="85">
        <v>0</v>
      </c>
      <c r="X1255" s="62"/>
      <c r="Y1255" s="9"/>
      <c r="Z1255" s="9"/>
    </row>
    <row r="1256" spans="7:26" x14ac:dyDescent="0.3">
      <c r="G1256" s="77"/>
      <c r="H1256" s="62">
        <v>78</v>
      </c>
      <c r="I1256" s="62" t="s">
        <v>126</v>
      </c>
      <c r="J1256" s="78">
        <v>858</v>
      </c>
      <c r="K1256" s="79">
        <v>0.5</v>
      </c>
      <c r="L1256" s="80">
        <v>0</v>
      </c>
      <c r="M1256" s="81"/>
      <c r="N1256" s="80">
        <v>541535</v>
      </c>
      <c r="O1256" s="81">
        <v>66361</v>
      </c>
      <c r="P1256" s="81">
        <v>237587</v>
      </c>
      <c r="Q1256" s="82">
        <v>0</v>
      </c>
      <c r="R1256" s="83">
        <v>0</v>
      </c>
      <c r="S1256" s="80">
        <v>0</v>
      </c>
      <c r="T1256" s="81">
        <v>0</v>
      </c>
      <c r="U1256" s="81">
        <v>0</v>
      </c>
      <c r="V1256" s="84">
        <v>0</v>
      </c>
      <c r="W1256" s="85">
        <v>0</v>
      </c>
      <c r="X1256" s="62"/>
      <c r="Y1256" s="9"/>
      <c r="Z1256" s="9"/>
    </row>
    <row r="1257" spans="7:26" x14ac:dyDescent="0.3">
      <c r="G1257" s="77"/>
      <c r="H1257" s="62">
        <v>104</v>
      </c>
      <c r="I1257" s="62" t="s">
        <v>88</v>
      </c>
      <c r="J1257" s="78">
        <v>858</v>
      </c>
      <c r="K1257" s="79">
        <v>0.5</v>
      </c>
      <c r="L1257" s="80">
        <v>0</v>
      </c>
      <c r="M1257" s="81"/>
      <c r="N1257" s="80">
        <v>541535</v>
      </c>
      <c r="O1257" s="81">
        <v>66361</v>
      </c>
      <c r="P1257" s="81">
        <v>237587</v>
      </c>
      <c r="Q1257" s="82">
        <v>0</v>
      </c>
      <c r="R1257" s="83">
        <v>0</v>
      </c>
      <c r="S1257" s="80">
        <v>0</v>
      </c>
      <c r="T1257" s="81">
        <v>0</v>
      </c>
      <c r="U1257" s="81">
        <v>0</v>
      </c>
      <c r="V1257" s="84">
        <v>0</v>
      </c>
      <c r="W1257" s="85">
        <v>0</v>
      </c>
      <c r="X1257" s="62"/>
      <c r="Y1257" s="9"/>
      <c r="Z1257" s="9"/>
    </row>
    <row r="1258" spans="7:26" x14ac:dyDescent="0.3">
      <c r="G1258" s="77"/>
      <c r="H1258" s="62">
        <v>117</v>
      </c>
      <c r="I1258" s="62" t="s">
        <v>21</v>
      </c>
      <c r="J1258" s="78">
        <v>858</v>
      </c>
      <c r="K1258" s="79">
        <v>0.5</v>
      </c>
      <c r="L1258" s="80">
        <v>0</v>
      </c>
      <c r="M1258" s="81"/>
      <c r="N1258" s="80">
        <v>541535</v>
      </c>
      <c r="O1258" s="81">
        <v>66361</v>
      </c>
      <c r="P1258" s="81">
        <v>237587</v>
      </c>
      <c r="Q1258" s="82">
        <v>2.5700000000000001E-4</v>
      </c>
      <c r="R1258" s="83">
        <v>61.059859000000003</v>
      </c>
      <c r="S1258" s="80">
        <v>0</v>
      </c>
      <c r="T1258" s="81">
        <v>0</v>
      </c>
      <c r="U1258" s="81">
        <v>0</v>
      </c>
      <c r="V1258" s="84">
        <v>2.7300000000000002E-4</v>
      </c>
      <c r="W1258" s="85">
        <v>0</v>
      </c>
      <c r="X1258" s="62"/>
      <c r="Y1258" s="9"/>
      <c r="Z1258" s="9"/>
    </row>
    <row r="1259" spans="7:26" ht="15" thickBot="1" x14ac:dyDescent="0.35">
      <c r="G1259" s="86"/>
      <c r="H1259" s="87"/>
      <c r="I1259" s="87"/>
      <c r="J1259" s="87"/>
      <c r="K1259" s="87"/>
      <c r="L1259" s="87"/>
      <c r="M1259" s="87"/>
      <c r="N1259" s="87"/>
      <c r="O1259" s="87"/>
      <c r="P1259" s="87"/>
      <c r="Q1259" s="87"/>
      <c r="R1259" s="87"/>
      <c r="S1259" s="87"/>
      <c r="T1259" s="87"/>
      <c r="U1259" s="87"/>
      <c r="V1259" s="87"/>
      <c r="W1259" s="88"/>
      <c r="X1259" s="62"/>
      <c r="Y1259" s="9"/>
      <c r="Z1259" s="9"/>
    </row>
    <row r="1260" spans="7:26" x14ac:dyDescent="0.3">
      <c r="G1260" s="62">
        <v>78</v>
      </c>
      <c r="H1260" s="62" t="s">
        <v>126</v>
      </c>
      <c r="I1260" s="62"/>
      <c r="J1260" s="78"/>
      <c r="K1260" s="79"/>
      <c r="L1260" s="81"/>
      <c r="M1260" s="81"/>
      <c r="N1260" s="81"/>
      <c r="O1260" s="81"/>
      <c r="P1260" s="81"/>
      <c r="Q1260" s="84"/>
      <c r="R1260" s="83">
        <v>494487.03521800006</v>
      </c>
      <c r="S1260" s="81"/>
      <c r="T1260" s="81"/>
      <c r="U1260" s="81"/>
      <c r="V1260" s="84"/>
      <c r="W1260" s="83">
        <v>17510.276432999999</v>
      </c>
      <c r="X1260" s="89">
        <v>511997.31165100005</v>
      </c>
      <c r="Y1260" s="9"/>
      <c r="Z1260" s="9"/>
    </row>
    <row r="1261" spans="7:26" x14ac:dyDescent="0.3">
      <c r="G1261" s="62"/>
      <c r="H1261" s="62"/>
      <c r="I1261" s="62"/>
      <c r="J1261" s="62"/>
      <c r="K1261" s="62"/>
      <c r="L1261" s="62"/>
      <c r="M1261" s="62"/>
      <c r="N1261" s="62"/>
      <c r="O1261" s="62"/>
      <c r="P1261" s="62"/>
      <c r="Q1261" s="62"/>
      <c r="R1261" s="62"/>
      <c r="S1261" s="62"/>
      <c r="T1261" s="62"/>
      <c r="U1261" s="62"/>
      <c r="V1261" s="62"/>
      <c r="W1261" s="62"/>
      <c r="X1261" s="62"/>
      <c r="Y1261" s="9"/>
      <c r="Z1261" s="9"/>
    </row>
    <row r="1262" spans="7:26" x14ac:dyDescent="0.3">
      <c r="G1262" s="62"/>
      <c r="H1262" s="62"/>
      <c r="I1262" s="62"/>
      <c r="J1262" s="62"/>
      <c r="K1262" s="62"/>
      <c r="L1262" s="62"/>
      <c r="M1262" s="62"/>
      <c r="N1262" s="62"/>
      <c r="O1262" s="62"/>
      <c r="P1262" s="62"/>
      <c r="Q1262" s="62"/>
      <c r="R1262" s="62"/>
      <c r="S1262" s="62"/>
      <c r="T1262" s="62"/>
      <c r="U1262" s="62"/>
      <c r="V1262" s="62"/>
      <c r="W1262" s="62"/>
      <c r="X1262" s="62"/>
      <c r="Y1262" s="9"/>
      <c r="Z1262" s="9"/>
    </row>
    <row r="1263" spans="7:26" x14ac:dyDescent="0.3">
      <c r="G1263" s="62"/>
      <c r="H1263" s="62"/>
      <c r="I1263" s="62"/>
      <c r="J1263" s="78"/>
      <c r="K1263" s="79"/>
      <c r="L1263" s="81"/>
      <c r="M1263" s="81"/>
      <c r="N1263" s="81"/>
      <c r="O1263" s="81"/>
      <c r="P1263" s="81"/>
      <c r="Q1263" s="84"/>
      <c r="R1263" s="83"/>
      <c r="S1263" s="81"/>
      <c r="T1263" s="81"/>
      <c r="U1263" s="81"/>
      <c r="V1263" s="84"/>
      <c r="W1263" s="83"/>
      <c r="X1263" s="62"/>
      <c r="Y1263" s="9"/>
      <c r="Z1263" s="9"/>
    </row>
    <row r="1264" spans="7:26" ht="15" thickBot="1" x14ac:dyDescent="0.35">
      <c r="G1264" s="62"/>
      <c r="H1264" s="62"/>
      <c r="I1264" s="62"/>
      <c r="J1264" s="63" t="s">
        <v>59</v>
      </c>
      <c r="K1264" s="64" t="s">
        <v>60</v>
      </c>
      <c r="L1264" s="65" t="s">
        <v>61</v>
      </c>
      <c r="M1264" s="65" t="s">
        <v>186</v>
      </c>
      <c r="N1264" s="65" t="s">
        <v>62</v>
      </c>
      <c r="O1264" s="65" t="s">
        <v>187</v>
      </c>
      <c r="P1264" s="65" t="s">
        <v>63</v>
      </c>
      <c r="Q1264" s="66" t="s">
        <v>64</v>
      </c>
      <c r="R1264" s="67" t="s">
        <v>65</v>
      </c>
      <c r="S1264" s="65" t="s">
        <v>66</v>
      </c>
      <c r="T1264" s="65" t="s">
        <v>67</v>
      </c>
      <c r="U1264" s="65" t="s">
        <v>68</v>
      </c>
      <c r="V1264" s="66" t="s">
        <v>69</v>
      </c>
      <c r="W1264" s="67" t="s">
        <v>70</v>
      </c>
      <c r="X1264" s="62"/>
      <c r="Y1264" s="9"/>
      <c r="Z1264" s="9"/>
    </row>
    <row r="1265" spans="7:26" ht="15.6" x14ac:dyDescent="0.3">
      <c r="G1265" s="68">
        <v>120</v>
      </c>
      <c r="H1265" s="69" t="s">
        <v>127</v>
      </c>
      <c r="I1265" s="70"/>
      <c r="J1265" s="71"/>
      <c r="K1265" s="72"/>
      <c r="L1265" s="73"/>
      <c r="M1265" s="73"/>
      <c r="N1265" s="73"/>
      <c r="O1265" s="73"/>
      <c r="P1265" s="73"/>
      <c r="Q1265" s="74"/>
      <c r="R1265" s="75"/>
      <c r="S1265" s="73"/>
      <c r="T1265" s="73"/>
      <c r="U1265" s="73"/>
      <c r="V1265" s="74"/>
      <c r="W1265" s="76"/>
      <c r="X1265" s="62"/>
      <c r="Y1265" s="9"/>
      <c r="Z1265" s="9"/>
    </row>
    <row r="1266" spans="7:26" x14ac:dyDescent="0.3">
      <c r="G1266" s="77"/>
      <c r="H1266" s="62">
        <v>1</v>
      </c>
      <c r="I1266" s="62" t="s">
        <v>11</v>
      </c>
      <c r="J1266" s="78">
        <v>441</v>
      </c>
      <c r="K1266" s="79">
        <v>0.7</v>
      </c>
      <c r="L1266" s="80">
        <v>101605</v>
      </c>
      <c r="M1266" s="81"/>
      <c r="N1266" s="80">
        <v>267501742</v>
      </c>
      <c r="O1266" s="80">
        <v>36686031</v>
      </c>
      <c r="P1266" s="81">
        <v>161642121.19999999</v>
      </c>
      <c r="Q1266" s="82">
        <v>2.2769999999999999E-3</v>
      </c>
      <c r="R1266" s="83">
        <v>368059.10997239995</v>
      </c>
      <c r="S1266" s="80">
        <v>423568</v>
      </c>
      <c r="T1266" s="81">
        <v>23691</v>
      </c>
      <c r="U1266" s="81">
        <v>279913.89999999997</v>
      </c>
      <c r="V1266" s="84">
        <v>1.91E-3</v>
      </c>
      <c r="W1266" s="85">
        <v>534.63554899999997</v>
      </c>
      <c r="X1266" s="62"/>
      <c r="Y1266" s="9"/>
      <c r="Z1266" s="9"/>
    </row>
    <row r="1267" spans="7:26" x14ac:dyDescent="0.3">
      <c r="G1267" s="77"/>
      <c r="H1267" s="62">
        <v>2</v>
      </c>
      <c r="I1267" s="62" t="s">
        <v>27</v>
      </c>
      <c r="J1267" s="78">
        <v>441</v>
      </c>
      <c r="K1267" s="79">
        <v>0.7</v>
      </c>
      <c r="L1267" s="80">
        <v>101605</v>
      </c>
      <c r="M1267" s="81"/>
      <c r="N1267" s="80">
        <v>267501742</v>
      </c>
      <c r="O1267" s="80">
        <v>36686031</v>
      </c>
      <c r="P1267" s="81">
        <v>161642121.19999999</v>
      </c>
      <c r="Q1267" s="82">
        <v>2.6200000000000003E-4</v>
      </c>
      <c r="R1267" s="83">
        <v>42350.235754400004</v>
      </c>
      <c r="S1267" s="80">
        <v>423568</v>
      </c>
      <c r="T1267" s="81">
        <v>23691</v>
      </c>
      <c r="U1267" s="81">
        <v>279913.89999999997</v>
      </c>
      <c r="V1267" s="84">
        <v>2.6899999999999998E-4</v>
      </c>
      <c r="W1267" s="85">
        <v>75.296839099999985</v>
      </c>
      <c r="X1267" s="62"/>
      <c r="Y1267" s="9"/>
      <c r="Z1267" s="9"/>
    </row>
    <row r="1268" spans="7:26" x14ac:dyDescent="0.3">
      <c r="G1268" s="77"/>
      <c r="H1268" s="62">
        <v>3</v>
      </c>
      <c r="I1268" s="62" t="s">
        <v>20</v>
      </c>
      <c r="J1268" s="78">
        <v>441</v>
      </c>
      <c r="K1268" s="79">
        <v>0.7</v>
      </c>
      <c r="L1268" s="80">
        <v>101605</v>
      </c>
      <c r="M1268" s="81"/>
      <c r="N1268" s="80">
        <v>267501742</v>
      </c>
      <c r="O1268" s="80">
        <v>36686031</v>
      </c>
      <c r="P1268" s="81">
        <v>161642121.19999999</v>
      </c>
      <c r="Q1268" s="82">
        <v>5.7799999999999995E-4</v>
      </c>
      <c r="R1268" s="83">
        <v>93429.146053599979</v>
      </c>
      <c r="S1268" s="80">
        <v>423568</v>
      </c>
      <c r="T1268" s="81">
        <v>23691</v>
      </c>
      <c r="U1268" s="81">
        <v>279913.89999999997</v>
      </c>
      <c r="V1268" s="84">
        <v>5.9699999999999998E-4</v>
      </c>
      <c r="W1268" s="85">
        <v>167.10859829999998</v>
      </c>
      <c r="X1268" s="62"/>
      <c r="Y1268" s="9"/>
      <c r="Z1268" s="9"/>
    </row>
    <row r="1269" spans="7:26" x14ac:dyDescent="0.3">
      <c r="G1269" s="77"/>
      <c r="H1269" s="62">
        <v>5</v>
      </c>
      <c r="I1269" s="62" t="s">
        <v>17</v>
      </c>
      <c r="J1269" s="78">
        <v>441</v>
      </c>
      <c r="K1269" s="79">
        <v>0.7</v>
      </c>
      <c r="L1269" s="80">
        <v>101605</v>
      </c>
      <c r="M1269" s="81"/>
      <c r="N1269" s="80">
        <v>267501742</v>
      </c>
      <c r="O1269" s="80">
        <v>36686031</v>
      </c>
      <c r="P1269" s="81">
        <v>161642121.19999999</v>
      </c>
      <c r="Q1269" s="82">
        <v>6.2979999999999998E-3</v>
      </c>
      <c r="R1269" s="83">
        <v>1018022.0793175999</v>
      </c>
      <c r="S1269" s="80">
        <v>423568</v>
      </c>
      <c r="T1269" s="81">
        <v>23691</v>
      </c>
      <c r="U1269" s="81">
        <v>279913.89999999997</v>
      </c>
      <c r="V1269" s="84">
        <v>6.6930000000000002E-3</v>
      </c>
      <c r="W1269" s="85">
        <v>1873.4637326999998</v>
      </c>
      <c r="X1269" s="62"/>
      <c r="Y1269" s="9"/>
      <c r="Z1269" s="9"/>
    </row>
    <row r="1270" spans="7:26" x14ac:dyDescent="0.3">
      <c r="G1270" s="77"/>
      <c r="H1270" s="62">
        <v>137</v>
      </c>
      <c r="I1270" s="62" t="s">
        <v>160</v>
      </c>
      <c r="J1270" s="78">
        <v>441</v>
      </c>
      <c r="K1270" s="79">
        <v>0.7</v>
      </c>
      <c r="L1270" s="80">
        <v>101605</v>
      </c>
      <c r="M1270" s="81"/>
      <c r="N1270" s="80">
        <v>267501742</v>
      </c>
      <c r="O1270" s="80">
        <v>36686031</v>
      </c>
      <c r="P1270" s="81">
        <v>161642121.19999999</v>
      </c>
      <c r="Q1270" s="82">
        <v>7.4999999999999993E-5</v>
      </c>
      <c r="R1270" s="83">
        <v>12123.159089999997</v>
      </c>
      <c r="S1270" s="80">
        <v>423568</v>
      </c>
      <c r="T1270" s="81">
        <v>23691</v>
      </c>
      <c r="U1270" s="81">
        <v>279913.89999999997</v>
      </c>
      <c r="V1270" s="84">
        <v>0</v>
      </c>
      <c r="W1270" s="85">
        <v>0</v>
      </c>
      <c r="X1270" s="62"/>
      <c r="Y1270" s="9"/>
      <c r="Z1270" s="9"/>
    </row>
    <row r="1271" spans="7:26" x14ac:dyDescent="0.3">
      <c r="G1271" s="77"/>
      <c r="H1271" s="62">
        <v>6</v>
      </c>
      <c r="I1271" s="62" t="s">
        <v>76</v>
      </c>
      <c r="J1271" s="78">
        <v>441</v>
      </c>
      <c r="K1271" s="79">
        <v>0.7</v>
      </c>
      <c r="L1271" s="80">
        <v>101605</v>
      </c>
      <c r="M1271" s="81"/>
      <c r="N1271" s="80">
        <v>267501742</v>
      </c>
      <c r="O1271" s="80">
        <v>36686031</v>
      </c>
      <c r="P1271" s="81">
        <v>161642121.19999999</v>
      </c>
      <c r="Q1271" s="82">
        <v>0</v>
      </c>
      <c r="R1271" s="83">
        <v>0</v>
      </c>
      <c r="S1271" s="80">
        <v>423568</v>
      </c>
      <c r="T1271" s="81">
        <v>23691</v>
      </c>
      <c r="U1271" s="81">
        <v>279913.89999999997</v>
      </c>
      <c r="V1271" s="84">
        <v>0</v>
      </c>
      <c r="W1271" s="85">
        <v>0</v>
      </c>
      <c r="X1271" s="62"/>
      <c r="Y1271" s="9"/>
      <c r="Z1271" s="9"/>
    </row>
    <row r="1272" spans="7:26" x14ac:dyDescent="0.3">
      <c r="G1272" s="77"/>
      <c r="H1272" s="62">
        <v>7</v>
      </c>
      <c r="I1272" s="62" t="s">
        <v>9</v>
      </c>
      <c r="J1272" s="78">
        <v>441</v>
      </c>
      <c r="K1272" s="79">
        <v>0.7</v>
      </c>
      <c r="L1272" s="80">
        <v>101605</v>
      </c>
      <c r="M1272" s="81"/>
      <c r="N1272" s="80">
        <v>267501742</v>
      </c>
      <c r="O1272" s="80">
        <v>36686031</v>
      </c>
      <c r="P1272" s="81">
        <v>161642121.19999999</v>
      </c>
      <c r="Q1272" s="82">
        <v>1.1900000000000001E-4</v>
      </c>
      <c r="R1272" s="83">
        <v>19235.4124228</v>
      </c>
      <c r="S1272" s="80">
        <v>423568</v>
      </c>
      <c r="T1272" s="81">
        <v>23691</v>
      </c>
      <c r="U1272" s="81">
        <v>279913.89999999997</v>
      </c>
      <c r="V1272" s="84">
        <v>1.27E-4</v>
      </c>
      <c r="W1272" s="85">
        <v>35.549065299999995</v>
      </c>
      <c r="X1272" s="62"/>
      <c r="Y1272" s="9"/>
      <c r="Z1272" s="9"/>
    </row>
    <row r="1273" spans="7:26" x14ac:dyDescent="0.3">
      <c r="G1273" s="77"/>
      <c r="H1273" s="62">
        <v>8</v>
      </c>
      <c r="I1273" s="62" t="s">
        <v>23</v>
      </c>
      <c r="J1273" s="78">
        <v>441</v>
      </c>
      <c r="K1273" s="79">
        <v>0.7</v>
      </c>
      <c r="L1273" s="80">
        <v>101605</v>
      </c>
      <c r="M1273" s="81"/>
      <c r="N1273" s="80">
        <v>267501742</v>
      </c>
      <c r="O1273" s="80">
        <v>36686031</v>
      </c>
      <c r="P1273" s="81">
        <v>161642121.19999999</v>
      </c>
      <c r="Q1273" s="82">
        <v>1.74E-4</v>
      </c>
      <c r="R1273" s="83">
        <v>28125.729088799999</v>
      </c>
      <c r="S1273" s="80">
        <v>423568</v>
      </c>
      <c r="T1273" s="81">
        <v>23691</v>
      </c>
      <c r="U1273" s="81">
        <v>279913.89999999997</v>
      </c>
      <c r="V1273" s="84">
        <v>1.8699999999999999E-4</v>
      </c>
      <c r="W1273" s="85">
        <v>52.34389929999999</v>
      </c>
      <c r="X1273" s="62"/>
      <c r="Y1273" s="9"/>
      <c r="Z1273" s="9"/>
    </row>
    <row r="1274" spans="7:26" x14ac:dyDescent="0.3">
      <c r="G1274" s="77"/>
      <c r="H1274" s="62">
        <v>25</v>
      </c>
      <c r="I1274" s="62" t="s">
        <v>8</v>
      </c>
      <c r="J1274" s="78">
        <v>441</v>
      </c>
      <c r="K1274" s="79">
        <v>0.7</v>
      </c>
      <c r="L1274" s="80">
        <v>101605</v>
      </c>
      <c r="M1274" s="81"/>
      <c r="N1274" s="80">
        <v>267501742</v>
      </c>
      <c r="O1274" s="80">
        <v>36686031</v>
      </c>
      <c r="P1274" s="81">
        <v>161642121.19999999</v>
      </c>
      <c r="Q1274" s="82">
        <v>1.2400000000000001E-4</v>
      </c>
      <c r="R1274" s="83">
        <v>20043.623028800001</v>
      </c>
      <c r="S1274" s="80">
        <v>423568</v>
      </c>
      <c r="T1274" s="81">
        <v>23691</v>
      </c>
      <c r="U1274" s="81">
        <v>279913.89999999997</v>
      </c>
      <c r="V1274" s="84">
        <v>1.2300000000000001E-4</v>
      </c>
      <c r="W1274" s="85">
        <v>34.429409700000001</v>
      </c>
      <c r="X1274" s="62"/>
      <c r="Y1274" s="9"/>
      <c r="Z1274" s="9"/>
    </row>
    <row r="1275" spans="7:26" x14ac:dyDescent="0.3">
      <c r="G1275" s="77"/>
      <c r="H1275" s="62">
        <v>38</v>
      </c>
      <c r="I1275" s="62" t="s">
        <v>12</v>
      </c>
      <c r="J1275" s="78">
        <v>441</v>
      </c>
      <c r="K1275" s="79">
        <v>0.7</v>
      </c>
      <c r="L1275" s="80">
        <v>101605</v>
      </c>
      <c r="M1275" s="81"/>
      <c r="N1275" s="80">
        <v>267501742</v>
      </c>
      <c r="O1275" s="80">
        <v>36686031</v>
      </c>
      <c r="P1275" s="81">
        <v>161642121.19999999</v>
      </c>
      <c r="Q1275" s="82">
        <v>9.5000000000000005E-5</v>
      </c>
      <c r="R1275" s="83">
        <v>15356.001514</v>
      </c>
      <c r="S1275" s="80">
        <v>423568</v>
      </c>
      <c r="T1275" s="81">
        <v>23691</v>
      </c>
      <c r="U1275" s="81">
        <v>279913.89999999997</v>
      </c>
      <c r="V1275" s="84">
        <v>7.8999999999999996E-5</v>
      </c>
      <c r="W1275" s="85">
        <v>22.113198099999995</v>
      </c>
      <c r="X1275" s="62"/>
      <c r="Y1275" s="9"/>
      <c r="Z1275" s="9"/>
    </row>
    <row r="1276" spans="7:26" x14ac:dyDescent="0.3">
      <c r="G1276" s="77"/>
      <c r="H1276" s="62">
        <v>41</v>
      </c>
      <c r="I1276" s="62" t="s">
        <v>83</v>
      </c>
      <c r="J1276" s="78">
        <v>441</v>
      </c>
      <c r="K1276" s="79">
        <v>0.7</v>
      </c>
      <c r="L1276" s="80">
        <v>101605</v>
      </c>
      <c r="M1276" s="81"/>
      <c r="N1276" s="80">
        <v>267501742</v>
      </c>
      <c r="O1276" s="80">
        <v>36686031</v>
      </c>
      <c r="P1276" s="81">
        <v>161642121.19999999</v>
      </c>
      <c r="Q1276" s="82">
        <v>0</v>
      </c>
      <c r="R1276" s="83">
        <v>0</v>
      </c>
      <c r="S1276" s="80">
        <v>423568</v>
      </c>
      <c r="T1276" s="81">
        <v>23691</v>
      </c>
      <c r="U1276" s="81">
        <v>279913.89999999997</v>
      </c>
      <c r="V1276" s="84">
        <v>0</v>
      </c>
      <c r="W1276" s="85">
        <v>0</v>
      </c>
      <c r="X1276" s="62"/>
      <c r="Y1276" s="9"/>
      <c r="Z1276" s="9"/>
    </row>
    <row r="1277" spans="7:26" x14ac:dyDescent="0.3">
      <c r="G1277" s="77"/>
      <c r="H1277" s="62">
        <v>55</v>
      </c>
      <c r="I1277" s="62" t="s">
        <v>26</v>
      </c>
      <c r="J1277" s="78">
        <v>441</v>
      </c>
      <c r="K1277" s="79">
        <v>0.7</v>
      </c>
      <c r="L1277" s="80">
        <v>101605</v>
      </c>
      <c r="M1277" s="81"/>
      <c r="N1277" s="80">
        <v>267501742</v>
      </c>
      <c r="O1277" s="80">
        <v>36686031</v>
      </c>
      <c r="P1277" s="81">
        <v>161642121.19999999</v>
      </c>
      <c r="Q1277" s="82">
        <v>1.4799999999999999E-4</v>
      </c>
      <c r="R1277" s="83">
        <v>23923.033937599997</v>
      </c>
      <c r="S1277" s="80">
        <v>423568</v>
      </c>
      <c r="T1277" s="81">
        <v>23691</v>
      </c>
      <c r="U1277" s="81">
        <v>279913.89999999997</v>
      </c>
      <c r="V1277" s="84">
        <v>1.5699999999999999E-4</v>
      </c>
      <c r="W1277" s="85">
        <v>43.946482299999992</v>
      </c>
      <c r="X1277" s="62"/>
      <c r="Y1277" s="9"/>
      <c r="Z1277" s="9"/>
    </row>
    <row r="1278" spans="7:26" x14ac:dyDescent="0.3">
      <c r="G1278" s="77"/>
      <c r="H1278" s="62">
        <v>56</v>
      </c>
      <c r="I1278" s="62" t="s">
        <v>14</v>
      </c>
      <c r="J1278" s="78">
        <v>441</v>
      </c>
      <c r="K1278" s="79">
        <v>0.7</v>
      </c>
      <c r="L1278" s="80">
        <v>101605</v>
      </c>
      <c r="M1278" s="81"/>
      <c r="N1278" s="80">
        <v>267501742</v>
      </c>
      <c r="O1278" s="80">
        <v>36686031</v>
      </c>
      <c r="P1278" s="81">
        <v>161642121.19999999</v>
      </c>
      <c r="Q1278" s="82">
        <v>1.3370000000000001E-3</v>
      </c>
      <c r="R1278" s="83">
        <v>216115.51604439999</v>
      </c>
      <c r="S1278" s="80">
        <v>423568</v>
      </c>
      <c r="T1278" s="81">
        <v>23691</v>
      </c>
      <c r="U1278" s="81">
        <v>279913.89999999997</v>
      </c>
      <c r="V1278" s="84">
        <v>1.405E-3</v>
      </c>
      <c r="W1278" s="85">
        <v>393.27902949999998</v>
      </c>
      <c r="X1278" s="62"/>
      <c r="Y1278" s="9"/>
      <c r="Z1278" s="9"/>
    </row>
    <row r="1279" spans="7:26" x14ac:dyDescent="0.3">
      <c r="G1279" s="77"/>
      <c r="H1279" s="62">
        <v>71</v>
      </c>
      <c r="I1279" s="62" t="s">
        <v>18</v>
      </c>
      <c r="J1279" s="78">
        <v>441</v>
      </c>
      <c r="K1279" s="79">
        <v>0</v>
      </c>
      <c r="L1279" s="80">
        <v>101605</v>
      </c>
      <c r="M1279" s="81"/>
      <c r="N1279" s="80">
        <v>267501742</v>
      </c>
      <c r="O1279" s="80">
        <v>36686031</v>
      </c>
      <c r="P1279" s="81">
        <v>0</v>
      </c>
      <c r="Q1279" s="82">
        <v>1.0000000000000001E-5</v>
      </c>
      <c r="R1279" s="83">
        <v>0</v>
      </c>
      <c r="S1279" s="80">
        <v>423568</v>
      </c>
      <c r="T1279" s="81">
        <v>23691</v>
      </c>
      <c r="U1279" s="81">
        <v>0</v>
      </c>
      <c r="V1279" s="84">
        <v>1.1E-5</v>
      </c>
      <c r="W1279" s="85">
        <v>0</v>
      </c>
      <c r="X1279" s="62"/>
      <c r="Y1279" s="9"/>
      <c r="Z1279" s="9"/>
    </row>
    <row r="1280" spans="7:26" x14ac:dyDescent="0.3">
      <c r="G1280" s="77"/>
      <c r="H1280" s="62">
        <v>72</v>
      </c>
      <c r="I1280" s="62" t="s">
        <v>28</v>
      </c>
      <c r="J1280" s="78">
        <v>441</v>
      </c>
      <c r="K1280" s="79">
        <v>0</v>
      </c>
      <c r="L1280" s="80">
        <v>101605</v>
      </c>
      <c r="M1280" s="81"/>
      <c r="N1280" s="80">
        <v>267501742</v>
      </c>
      <c r="O1280" s="80">
        <v>36686031</v>
      </c>
      <c r="P1280" s="81">
        <v>0</v>
      </c>
      <c r="Q1280" s="82">
        <v>2.9999999999999997E-4</v>
      </c>
      <c r="R1280" s="83">
        <v>0</v>
      </c>
      <c r="S1280" s="80">
        <v>423568</v>
      </c>
      <c r="T1280" s="81">
        <v>23691</v>
      </c>
      <c r="U1280" s="81">
        <v>0</v>
      </c>
      <c r="V1280" s="84">
        <v>3.1799999999999998E-4</v>
      </c>
      <c r="W1280" s="85">
        <v>0</v>
      </c>
      <c r="X1280" s="62"/>
      <c r="Y1280" s="9"/>
      <c r="Z1280" s="9"/>
    </row>
    <row r="1281" spans="7:26" x14ac:dyDescent="0.3">
      <c r="G1281" s="77"/>
      <c r="H1281" s="62">
        <v>90</v>
      </c>
      <c r="I1281" s="62" t="s">
        <v>4</v>
      </c>
      <c r="J1281" s="78">
        <v>441</v>
      </c>
      <c r="K1281" s="79">
        <v>0.7</v>
      </c>
      <c r="L1281" s="80">
        <v>101605</v>
      </c>
      <c r="M1281" s="81"/>
      <c r="N1281" s="80">
        <v>267501742</v>
      </c>
      <c r="O1281" s="80">
        <v>36686031</v>
      </c>
      <c r="P1281" s="81">
        <v>161642121.19999999</v>
      </c>
      <c r="Q1281" s="82">
        <v>3.59E-4</v>
      </c>
      <c r="R1281" s="83">
        <v>58029.521510799997</v>
      </c>
      <c r="S1281" s="80">
        <v>423568</v>
      </c>
      <c r="T1281" s="81">
        <v>23691</v>
      </c>
      <c r="U1281" s="81">
        <v>279913.89999999997</v>
      </c>
      <c r="V1281" s="84">
        <v>3.48E-4</v>
      </c>
      <c r="W1281" s="85">
        <v>97.410037199999991</v>
      </c>
      <c r="X1281" s="62"/>
      <c r="Y1281" s="9"/>
      <c r="Z1281" s="9"/>
    </row>
    <row r="1282" spans="7:26" x14ac:dyDescent="0.3">
      <c r="G1282" s="77"/>
      <c r="H1282" s="62">
        <v>97</v>
      </c>
      <c r="I1282" s="62" t="s">
        <v>3</v>
      </c>
      <c r="J1282" s="78">
        <v>441</v>
      </c>
      <c r="K1282" s="79">
        <v>0.7</v>
      </c>
      <c r="L1282" s="80">
        <v>101605</v>
      </c>
      <c r="M1282" s="81"/>
      <c r="N1282" s="80">
        <v>267501742</v>
      </c>
      <c r="O1282" s="80">
        <v>36686031</v>
      </c>
      <c r="P1282" s="81">
        <v>161642121.19999999</v>
      </c>
      <c r="Q1282" s="82">
        <v>1.47E-4</v>
      </c>
      <c r="R1282" s="83">
        <v>23761.391816399999</v>
      </c>
      <c r="S1282" s="80">
        <v>423568</v>
      </c>
      <c r="T1282" s="81">
        <v>23691</v>
      </c>
      <c r="U1282" s="81">
        <v>279913.89999999997</v>
      </c>
      <c r="V1282" s="84">
        <v>1.54E-4</v>
      </c>
      <c r="W1282" s="85">
        <v>43.106740599999995</v>
      </c>
      <c r="X1282" s="62"/>
      <c r="Y1282" s="9"/>
      <c r="Z1282" s="9"/>
    </row>
    <row r="1283" spans="7:26" x14ac:dyDescent="0.3">
      <c r="G1283" s="77"/>
      <c r="H1283" s="62">
        <v>104</v>
      </c>
      <c r="I1283" s="62" t="s">
        <v>88</v>
      </c>
      <c r="J1283" s="78">
        <v>441</v>
      </c>
      <c r="K1283" s="79">
        <v>0.7</v>
      </c>
      <c r="L1283" s="80">
        <v>101605</v>
      </c>
      <c r="M1283" s="81"/>
      <c r="N1283" s="80">
        <v>267501742</v>
      </c>
      <c r="O1283" s="80">
        <v>36686031</v>
      </c>
      <c r="P1283" s="81">
        <v>161642121.19999999</v>
      </c>
      <c r="Q1283" s="82">
        <v>0</v>
      </c>
      <c r="R1283" s="83">
        <v>0</v>
      </c>
      <c r="S1283" s="80">
        <v>423568</v>
      </c>
      <c r="T1283" s="81">
        <v>23691</v>
      </c>
      <c r="U1283" s="81">
        <v>279913.89999999997</v>
      </c>
      <c r="V1283" s="84">
        <v>0</v>
      </c>
      <c r="W1283" s="85">
        <v>0</v>
      </c>
      <c r="X1283" s="62"/>
      <c r="Y1283" s="9"/>
      <c r="Z1283" s="9"/>
    </row>
    <row r="1284" spans="7:26" x14ac:dyDescent="0.3">
      <c r="G1284" s="77"/>
      <c r="H1284" s="62">
        <v>117</v>
      </c>
      <c r="I1284" s="62" t="s">
        <v>21</v>
      </c>
      <c r="J1284" s="78">
        <v>441</v>
      </c>
      <c r="K1284" s="79">
        <v>0.7</v>
      </c>
      <c r="L1284" s="80">
        <v>101605</v>
      </c>
      <c r="M1284" s="81"/>
      <c r="N1284" s="80">
        <v>267501742</v>
      </c>
      <c r="O1284" s="80">
        <v>36686031</v>
      </c>
      <c r="P1284" s="81">
        <v>161642121.19999999</v>
      </c>
      <c r="Q1284" s="82">
        <v>2.5700000000000001E-4</v>
      </c>
      <c r="R1284" s="83">
        <v>41542.025148399996</v>
      </c>
      <c r="S1284" s="80">
        <v>423568</v>
      </c>
      <c r="T1284" s="81">
        <v>23691</v>
      </c>
      <c r="U1284" s="81">
        <v>279913.89999999997</v>
      </c>
      <c r="V1284" s="84">
        <v>2.7300000000000002E-4</v>
      </c>
      <c r="W1284" s="85">
        <v>76.416494700000001</v>
      </c>
      <c r="X1284" s="62"/>
      <c r="Y1284" s="9"/>
      <c r="Z1284" s="9"/>
    </row>
    <row r="1285" spans="7:26" x14ac:dyDescent="0.3">
      <c r="G1285" s="77"/>
      <c r="H1285" s="62">
        <v>118</v>
      </c>
      <c r="I1285" s="62" t="s">
        <v>19</v>
      </c>
      <c r="J1285" s="78">
        <v>441</v>
      </c>
      <c r="K1285" s="79">
        <v>0.7</v>
      </c>
      <c r="L1285" s="80">
        <v>101605</v>
      </c>
      <c r="M1285" s="81"/>
      <c r="N1285" s="80">
        <v>267501742</v>
      </c>
      <c r="O1285" s="80">
        <v>36686031</v>
      </c>
      <c r="P1285" s="81">
        <v>161642121.19999999</v>
      </c>
      <c r="Q1285" s="82">
        <v>8.3999999999999995E-5</v>
      </c>
      <c r="R1285" s="83">
        <v>13577.938180799998</v>
      </c>
      <c r="S1285" s="80">
        <v>423568</v>
      </c>
      <c r="T1285" s="81">
        <v>23691</v>
      </c>
      <c r="U1285" s="81">
        <v>279913.89999999997</v>
      </c>
      <c r="V1285" s="84">
        <v>1.3899999999999999E-4</v>
      </c>
      <c r="W1285" s="85">
        <v>38.908032099999993</v>
      </c>
      <c r="X1285" s="62"/>
      <c r="Y1285" s="9"/>
      <c r="Z1285" s="9"/>
    </row>
    <row r="1286" spans="7:26" x14ac:dyDescent="0.3">
      <c r="G1286" s="77"/>
      <c r="H1286" s="62">
        <v>120</v>
      </c>
      <c r="I1286" s="62" t="s">
        <v>127</v>
      </c>
      <c r="J1286" s="78">
        <v>441</v>
      </c>
      <c r="K1286" s="79">
        <v>0.7</v>
      </c>
      <c r="L1286" s="80">
        <v>101605</v>
      </c>
      <c r="M1286" s="81"/>
      <c r="N1286" s="80">
        <v>267501742</v>
      </c>
      <c r="O1286" s="80">
        <v>36686031</v>
      </c>
      <c r="P1286" s="81">
        <v>161642121.19999999</v>
      </c>
      <c r="Q1286" s="82">
        <v>0</v>
      </c>
      <c r="R1286" s="83">
        <v>0</v>
      </c>
      <c r="S1286" s="80">
        <v>423568</v>
      </c>
      <c r="T1286" s="81">
        <v>23691</v>
      </c>
      <c r="U1286" s="81">
        <v>279913.89999999997</v>
      </c>
      <c r="V1286" s="84">
        <v>0</v>
      </c>
      <c r="W1286" s="85">
        <v>0</v>
      </c>
      <c r="X1286" s="62"/>
      <c r="Y1286" s="9"/>
      <c r="Z1286" s="9"/>
    </row>
    <row r="1287" spans="7:26" x14ac:dyDescent="0.3">
      <c r="G1287" s="77"/>
      <c r="H1287" s="62">
        <v>129</v>
      </c>
      <c r="I1287" s="62" t="s">
        <v>91</v>
      </c>
      <c r="J1287" s="78">
        <v>441</v>
      </c>
      <c r="K1287" s="79">
        <v>0.7</v>
      </c>
      <c r="L1287" s="80">
        <v>101605</v>
      </c>
      <c r="M1287" s="81"/>
      <c r="N1287" s="80">
        <v>267501742</v>
      </c>
      <c r="O1287" s="80">
        <v>36686031</v>
      </c>
      <c r="P1287" s="81">
        <v>161642121.19999999</v>
      </c>
      <c r="Q1287" s="82">
        <v>0</v>
      </c>
      <c r="R1287" s="83">
        <v>0</v>
      </c>
      <c r="S1287" s="80">
        <v>423568</v>
      </c>
      <c r="T1287" s="81">
        <v>23691</v>
      </c>
      <c r="U1287" s="81">
        <v>279913.89999999997</v>
      </c>
      <c r="V1287" s="84">
        <v>0</v>
      </c>
      <c r="W1287" s="85">
        <v>0</v>
      </c>
      <c r="X1287" s="62"/>
      <c r="Y1287" s="9"/>
      <c r="Z1287" s="9"/>
    </row>
    <row r="1288" spans="7:26" x14ac:dyDescent="0.3">
      <c r="G1288" s="77"/>
      <c r="H1288" s="62"/>
      <c r="I1288" s="62"/>
      <c r="J1288" s="78"/>
      <c r="K1288" s="79"/>
      <c r="L1288" s="81"/>
      <c r="M1288" s="81"/>
      <c r="N1288" s="81"/>
      <c r="O1288" s="81"/>
      <c r="P1288" s="81"/>
      <c r="Q1288" s="84"/>
      <c r="R1288" s="83"/>
      <c r="S1288" s="81"/>
      <c r="T1288" s="81"/>
      <c r="U1288" s="81"/>
      <c r="V1288" s="84"/>
      <c r="W1288" s="85"/>
      <c r="X1288" s="62"/>
      <c r="Y1288" s="9"/>
      <c r="Z1288" s="9"/>
    </row>
    <row r="1289" spans="7:26" ht="15.6" x14ac:dyDescent="0.3">
      <c r="G1289" s="90">
        <v>120</v>
      </c>
      <c r="H1289" s="91" t="s">
        <v>127</v>
      </c>
      <c r="I1289" s="62"/>
      <c r="J1289" s="78"/>
      <c r="K1289" s="79"/>
      <c r="L1289" s="81"/>
      <c r="M1289" s="81"/>
      <c r="N1289" s="81"/>
      <c r="O1289" s="81"/>
      <c r="P1289" s="81"/>
      <c r="Q1289" s="84"/>
      <c r="R1289" s="83"/>
      <c r="S1289" s="81"/>
      <c r="T1289" s="81"/>
      <c r="U1289" s="81"/>
      <c r="V1289" s="84"/>
      <c r="W1289" s="85"/>
      <c r="X1289" s="62"/>
      <c r="Y1289" s="9"/>
      <c r="Z1289" s="9"/>
    </row>
    <row r="1290" spans="7:26" x14ac:dyDescent="0.3">
      <c r="G1290" s="77"/>
      <c r="H1290" s="62">
        <v>1</v>
      </c>
      <c r="I1290" s="62" t="s">
        <v>11</v>
      </c>
      <c r="J1290" s="78">
        <v>442</v>
      </c>
      <c r="K1290" s="79">
        <v>0.7</v>
      </c>
      <c r="L1290" s="80">
        <v>0</v>
      </c>
      <c r="M1290" s="81">
        <v>0</v>
      </c>
      <c r="N1290" s="80">
        <v>70571</v>
      </c>
      <c r="O1290" s="80"/>
      <c r="P1290" s="81">
        <v>49399.7</v>
      </c>
      <c r="Q1290" s="82">
        <v>2.2769999999999999E-3</v>
      </c>
      <c r="R1290" s="83">
        <v>112.48311689999998</v>
      </c>
      <c r="S1290" s="80">
        <v>0</v>
      </c>
      <c r="T1290" s="81">
        <v>0</v>
      </c>
      <c r="U1290" s="81">
        <v>0</v>
      </c>
      <c r="V1290" s="84">
        <v>1.91E-3</v>
      </c>
      <c r="W1290" s="85">
        <v>0</v>
      </c>
      <c r="X1290" s="62"/>
      <c r="Y1290" s="9"/>
      <c r="Z1290" s="9"/>
    </row>
    <row r="1291" spans="7:26" x14ac:dyDescent="0.3">
      <c r="G1291" s="77"/>
      <c r="H1291" s="62">
        <v>2</v>
      </c>
      <c r="I1291" s="62" t="s">
        <v>27</v>
      </c>
      <c r="J1291" s="78">
        <v>442</v>
      </c>
      <c r="K1291" s="79">
        <v>0.7</v>
      </c>
      <c r="L1291" s="80">
        <v>0</v>
      </c>
      <c r="M1291" s="81">
        <v>0</v>
      </c>
      <c r="N1291" s="80">
        <v>70571</v>
      </c>
      <c r="O1291" s="80"/>
      <c r="P1291" s="81">
        <v>49399.7</v>
      </c>
      <c r="Q1291" s="82">
        <v>2.6200000000000003E-4</v>
      </c>
      <c r="R1291" s="83">
        <v>12.9427214</v>
      </c>
      <c r="S1291" s="80">
        <v>0</v>
      </c>
      <c r="T1291" s="81">
        <v>0</v>
      </c>
      <c r="U1291" s="81">
        <v>0</v>
      </c>
      <c r="V1291" s="84">
        <v>2.6899999999999998E-4</v>
      </c>
      <c r="W1291" s="85">
        <v>0</v>
      </c>
      <c r="X1291" s="62"/>
      <c r="Y1291" s="9"/>
      <c r="Z1291" s="9"/>
    </row>
    <row r="1292" spans="7:26" x14ac:dyDescent="0.3">
      <c r="G1292" s="77"/>
      <c r="H1292" s="62">
        <v>3</v>
      </c>
      <c r="I1292" s="62" t="s">
        <v>20</v>
      </c>
      <c r="J1292" s="78">
        <v>442</v>
      </c>
      <c r="K1292" s="79">
        <v>0.7</v>
      </c>
      <c r="L1292" s="80">
        <v>0</v>
      </c>
      <c r="M1292" s="81">
        <v>0</v>
      </c>
      <c r="N1292" s="80">
        <v>70571</v>
      </c>
      <c r="O1292" s="80"/>
      <c r="P1292" s="81">
        <v>49399.7</v>
      </c>
      <c r="Q1292" s="82">
        <v>5.7799999999999995E-4</v>
      </c>
      <c r="R1292" s="83">
        <v>28.553026599999995</v>
      </c>
      <c r="S1292" s="80">
        <v>0</v>
      </c>
      <c r="T1292" s="81">
        <v>0</v>
      </c>
      <c r="U1292" s="81">
        <v>0</v>
      </c>
      <c r="V1292" s="84">
        <v>5.9699999999999998E-4</v>
      </c>
      <c r="W1292" s="85">
        <v>0</v>
      </c>
      <c r="X1292" s="62"/>
      <c r="Y1292" s="9"/>
      <c r="Z1292" s="9"/>
    </row>
    <row r="1293" spans="7:26" x14ac:dyDescent="0.3">
      <c r="G1293" s="77"/>
      <c r="H1293" s="62">
        <v>5</v>
      </c>
      <c r="I1293" s="62" t="s">
        <v>17</v>
      </c>
      <c r="J1293" s="78">
        <v>442</v>
      </c>
      <c r="K1293" s="79">
        <v>0.7</v>
      </c>
      <c r="L1293" s="80">
        <v>0</v>
      </c>
      <c r="M1293" s="81">
        <v>0</v>
      </c>
      <c r="N1293" s="80">
        <v>70571</v>
      </c>
      <c r="O1293" s="80"/>
      <c r="P1293" s="81">
        <v>49399.7</v>
      </c>
      <c r="Q1293" s="82">
        <v>6.2979999999999998E-3</v>
      </c>
      <c r="R1293" s="83">
        <v>311.11931059999995</v>
      </c>
      <c r="S1293" s="80">
        <v>0</v>
      </c>
      <c r="T1293" s="81">
        <v>0</v>
      </c>
      <c r="U1293" s="81">
        <v>0</v>
      </c>
      <c r="V1293" s="84">
        <v>6.6930000000000002E-3</v>
      </c>
      <c r="W1293" s="85">
        <v>0</v>
      </c>
      <c r="X1293" s="62"/>
      <c r="Y1293" s="9"/>
      <c r="Z1293" s="9"/>
    </row>
    <row r="1294" spans="7:26" x14ac:dyDescent="0.3">
      <c r="G1294" s="77"/>
      <c r="H1294" s="62">
        <v>137</v>
      </c>
      <c r="I1294" s="62" t="s">
        <v>160</v>
      </c>
      <c r="J1294" s="78">
        <v>442</v>
      </c>
      <c r="K1294" s="79">
        <v>0.7</v>
      </c>
      <c r="L1294" s="80">
        <v>0</v>
      </c>
      <c r="M1294" s="81">
        <v>0</v>
      </c>
      <c r="N1294" s="80">
        <v>70571</v>
      </c>
      <c r="O1294" s="80"/>
      <c r="P1294" s="81">
        <v>49399.7</v>
      </c>
      <c r="Q1294" s="82">
        <v>7.4999999999999993E-5</v>
      </c>
      <c r="R1294" s="83">
        <v>3.7049774999999996</v>
      </c>
      <c r="S1294" s="80">
        <v>0</v>
      </c>
      <c r="T1294" s="81">
        <v>0</v>
      </c>
      <c r="U1294" s="81">
        <v>0</v>
      </c>
      <c r="V1294" s="84">
        <v>0</v>
      </c>
      <c r="W1294" s="85">
        <v>0</v>
      </c>
      <c r="X1294" s="62"/>
      <c r="Y1294" s="9"/>
      <c r="Z1294" s="9"/>
    </row>
    <row r="1295" spans="7:26" x14ac:dyDescent="0.3">
      <c r="G1295" s="77"/>
      <c r="H1295" s="62">
        <v>6</v>
      </c>
      <c r="I1295" s="62" t="s">
        <v>76</v>
      </c>
      <c r="J1295" s="78">
        <v>442</v>
      </c>
      <c r="K1295" s="79">
        <v>0.7</v>
      </c>
      <c r="L1295" s="80">
        <v>0</v>
      </c>
      <c r="M1295" s="81">
        <v>0</v>
      </c>
      <c r="N1295" s="80">
        <v>70571</v>
      </c>
      <c r="O1295" s="80"/>
      <c r="P1295" s="81">
        <v>49399.7</v>
      </c>
      <c r="Q1295" s="82">
        <v>0</v>
      </c>
      <c r="R1295" s="83">
        <v>0</v>
      </c>
      <c r="S1295" s="80">
        <v>0</v>
      </c>
      <c r="T1295" s="81">
        <v>0</v>
      </c>
      <c r="U1295" s="81">
        <v>0</v>
      </c>
      <c r="V1295" s="84">
        <v>0</v>
      </c>
      <c r="W1295" s="85">
        <v>0</v>
      </c>
      <c r="X1295" s="62"/>
      <c r="Y1295" s="9"/>
      <c r="Z1295" s="9"/>
    </row>
    <row r="1296" spans="7:26" x14ac:dyDescent="0.3">
      <c r="G1296" s="77"/>
      <c r="H1296" s="62">
        <v>7</v>
      </c>
      <c r="I1296" s="62" t="s">
        <v>9</v>
      </c>
      <c r="J1296" s="78">
        <v>442</v>
      </c>
      <c r="K1296" s="79">
        <v>0.7</v>
      </c>
      <c r="L1296" s="80">
        <v>0</v>
      </c>
      <c r="M1296" s="81">
        <v>0</v>
      </c>
      <c r="N1296" s="80">
        <v>70571</v>
      </c>
      <c r="O1296" s="80"/>
      <c r="P1296" s="81">
        <v>49399.7</v>
      </c>
      <c r="Q1296" s="82">
        <v>1.1900000000000001E-4</v>
      </c>
      <c r="R1296" s="83">
        <v>5.8785642999999999</v>
      </c>
      <c r="S1296" s="80">
        <v>0</v>
      </c>
      <c r="T1296" s="81">
        <v>0</v>
      </c>
      <c r="U1296" s="81">
        <v>0</v>
      </c>
      <c r="V1296" s="84">
        <v>1.27E-4</v>
      </c>
      <c r="W1296" s="85">
        <v>0</v>
      </c>
      <c r="X1296" s="62"/>
      <c r="Y1296" s="9"/>
      <c r="Z1296" s="9"/>
    </row>
    <row r="1297" spans="7:26" x14ac:dyDescent="0.3">
      <c r="G1297" s="77"/>
      <c r="H1297" s="62">
        <v>8</v>
      </c>
      <c r="I1297" s="62" t="s">
        <v>23</v>
      </c>
      <c r="J1297" s="78">
        <v>442</v>
      </c>
      <c r="K1297" s="79">
        <v>0.7</v>
      </c>
      <c r="L1297" s="80">
        <v>0</v>
      </c>
      <c r="M1297" s="81">
        <v>0</v>
      </c>
      <c r="N1297" s="80">
        <v>70571</v>
      </c>
      <c r="O1297" s="80"/>
      <c r="P1297" s="81">
        <v>49399.7</v>
      </c>
      <c r="Q1297" s="82">
        <v>1.74E-4</v>
      </c>
      <c r="R1297" s="83">
        <v>8.5955478000000003</v>
      </c>
      <c r="S1297" s="80">
        <v>0</v>
      </c>
      <c r="T1297" s="81">
        <v>0</v>
      </c>
      <c r="U1297" s="81">
        <v>0</v>
      </c>
      <c r="V1297" s="84">
        <v>1.8699999999999999E-4</v>
      </c>
      <c r="W1297" s="85">
        <v>0</v>
      </c>
      <c r="X1297" s="62"/>
      <c r="Y1297" s="9"/>
      <c r="Z1297" s="9"/>
    </row>
    <row r="1298" spans="7:26" x14ac:dyDescent="0.3">
      <c r="G1298" s="77"/>
      <c r="H1298" s="62">
        <v>25</v>
      </c>
      <c r="I1298" s="62" t="s">
        <v>8</v>
      </c>
      <c r="J1298" s="78">
        <v>442</v>
      </c>
      <c r="K1298" s="79">
        <v>0.7</v>
      </c>
      <c r="L1298" s="80">
        <v>0</v>
      </c>
      <c r="M1298" s="81">
        <v>0</v>
      </c>
      <c r="N1298" s="80">
        <v>70571</v>
      </c>
      <c r="O1298" s="80"/>
      <c r="P1298" s="81">
        <v>49399.7</v>
      </c>
      <c r="Q1298" s="82">
        <v>1.2400000000000001E-4</v>
      </c>
      <c r="R1298" s="83">
        <v>6.1255628</v>
      </c>
      <c r="S1298" s="80">
        <v>0</v>
      </c>
      <c r="T1298" s="81">
        <v>0</v>
      </c>
      <c r="U1298" s="81">
        <v>0</v>
      </c>
      <c r="V1298" s="84">
        <v>1.2300000000000001E-4</v>
      </c>
      <c r="W1298" s="85">
        <v>0</v>
      </c>
      <c r="X1298" s="62"/>
      <c r="Y1298" s="9"/>
      <c r="Z1298" s="9"/>
    </row>
    <row r="1299" spans="7:26" x14ac:dyDescent="0.3">
      <c r="G1299" s="77"/>
      <c r="H1299" s="62">
        <v>38</v>
      </c>
      <c r="I1299" s="62" t="s">
        <v>12</v>
      </c>
      <c r="J1299" s="78">
        <v>442</v>
      </c>
      <c r="K1299" s="79">
        <v>0.7</v>
      </c>
      <c r="L1299" s="80">
        <v>0</v>
      </c>
      <c r="M1299" s="81">
        <v>0</v>
      </c>
      <c r="N1299" s="80">
        <v>70571</v>
      </c>
      <c r="O1299" s="80"/>
      <c r="P1299" s="81">
        <v>49399.7</v>
      </c>
      <c r="Q1299" s="82">
        <v>9.5000000000000005E-5</v>
      </c>
      <c r="R1299" s="83">
        <v>4.6929714999999996</v>
      </c>
      <c r="S1299" s="80">
        <v>0</v>
      </c>
      <c r="T1299" s="81">
        <v>0</v>
      </c>
      <c r="U1299" s="81">
        <v>0</v>
      </c>
      <c r="V1299" s="84">
        <v>7.8999999999999996E-5</v>
      </c>
      <c r="W1299" s="85">
        <v>0</v>
      </c>
      <c r="X1299" s="62"/>
      <c r="Y1299" s="9"/>
      <c r="Z1299" s="9"/>
    </row>
    <row r="1300" spans="7:26" x14ac:dyDescent="0.3">
      <c r="G1300" s="77"/>
      <c r="H1300" s="62">
        <v>41</v>
      </c>
      <c r="I1300" s="62" t="s">
        <v>83</v>
      </c>
      <c r="J1300" s="78">
        <v>442</v>
      </c>
      <c r="K1300" s="79">
        <v>0.7</v>
      </c>
      <c r="L1300" s="80">
        <v>0</v>
      </c>
      <c r="M1300" s="81">
        <v>0</v>
      </c>
      <c r="N1300" s="80">
        <v>70571</v>
      </c>
      <c r="O1300" s="80"/>
      <c r="P1300" s="81">
        <v>49399.7</v>
      </c>
      <c r="Q1300" s="82">
        <v>0</v>
      </c>
      <c r="R1300" s="83">
        <v>0</v>
      </c>
      <c r="S1300" s="80">
        <v>0</v>
      </c>
      <c r="T1300" s="81">
        <v>0</v>
      </c>
      <c r="U1300" s="81">
        <v>0</v>
      </c>
      <c r="V1300" s="84">
        <v>0</v>
      </c>
      <c r="W1300" s="85">
        <v>0</v>
      </c>
      <c r="X1300" s="62"/>
      <c r="Y1300" s="9"/>
      <c r="Z1300" s="9"/>
    </row>
    <row r="1301" spans="7:26" x14ac:dyDescent="0.3">
      <c r="G1301" s="77"/>
      <c r="H1301" s="62">
        <v>55</v>
      </c>
      <c r="I1301" s="62" t="s">
        <v>26</v>
      </c>
      <c r="J1301" s="78">
        <v>442</v>
      </c>
      <c r="K1301" s="79">
        <v>0.7</v>
      </c>
      <c r="L1301" s="80">
        <v>0</v>
      </c>
      <c r="M1301" s="81">
        <v>0</v>
      </c>
      <c r="N1301" s="80">
        <v>70571</v>
      </c>
      <c r="O1301" s="80"/>
      <c r="P1301" s="81">
        <v>49399.7</v>
      </c>
      <c r="Q1301" s="82">
        <v>1.4799999999999999E-4</v>
      </c>
      <c r="R1301" s="83">
        <v>7.3111555999999993</v>
      </c>
      <c r="S1301" s="80">
        <v>0</v>
      </c>
      <c r="T1301" s="81">
        <v>0</v>
      </c>
      <c r="U1301" s="81">
        <v>0</v>
      </c>
      <c r="V1301" s="84">
        <v>1.5699999999999999E-4</v>
      </c>
      <c r="W1301" s="85">
        <v>0</v>
      </c>
      <c r="X1301" s="62"/>
      <c r="Y1301" s="9"/>
      <c r="Z1301" s="9"/>
    </row>
    <row r="1302" spans="7:26" x14ac:dyDescent="0.3">
      <c r="G1302" s="77"/>
      <c r="H1302" s="62">
        <v>56</v>
      </c>
      <c r="I1302" s="62" t="s">
        <v>14</v>
      </c>
      <c r="J1302" s="78">
        <v>442</v>
      </c>
      <c r="K1302" s="79">
        <v>0.7</v>
      </c>
      <c r="L1302" s="80">
        <v>0</v>
      </c>
      <c r="M1302" s="81">
        <v>0</v>
      </c>
      <c r="N1302" s="80">
        <v>70571</v>
      </c>
      <c r="O1302" s="80"/>
      <c r="P1302" s="81">
        <v>49399.7</v>
      </c>
      <c r="Q1302" s="82">
        <v>1.3370000000000001E-3</v>
      </c>
      <c r="R1302" s="83">
        <v>66.047398900000005</v>
      </c>
      <c r="S1302" s="80">
        <v>0</v>
      </c>
      <c r="T1302" s="81">
        <v>0</v>
      </c>
      <c r="U1302" s="81">
        <v>0</v>
      </c>
      <c r="V1302" s="84">
        <v>1.405E-3</v>
      </c>
      <c r="W1302" s="85">
        <v>0</v>
      </c>
      <c r="X1302" s="62"/>
      <c r="Y1302" s="9"/>
      <c r="Z1302" s="9"/>
    </row>
    <row r="1303" spans="7:26" x14ac:dyDescent="0.3">
      <c r="G1303" s="77"/>
      <c r="H1303" s="62">
        <v>71</v>
      </c>
      <c r="I1303" s="62" t="s">
        <v>18</v>
      </c>
      <c r="J1303" s="78">
        <v>442</v>
      </c>
      <c r="K1303" s="79">
        <v>0</v>
      </c>
      <c r="L1303" s="80">
        <v>0</v>
      </c>
      <c r="M1303" s="81">
        <v>0</v>
      </c>
      <c r="N1303" s="80">
        <v>70571</v>
      </c>
      <c r="O1303" s="80"/>
      <c r="P1303" s="81">
        <v>0</v>
      </c>
      <c r="Q1303" s="82">
        <v>1.0000000000000001E-5</v>
      </c>
      <c r="R1303" s="83">
        <v>0</v>
      </c>
      <c r="S1303" s="80">
        <v>0</v>
      </c>
      <c r="T1303" s="81">
        <v>0</v>
      </c>
      <c r="U1303" s="81">
        <v>0</v>
      </c>
      <c r="V1303" s="84">
        <v>1.1E-5</v>
      </c>
      <c r="W1303" s="85">
        <v>0</v>
      </c>
      <c r="X1303" s="62"/>
      <c r="Y1303" s="9"/>
      <c r="Z1303" s="9"/>
    </row>
    <row r="1304" spans="7:26" x14ac:dyDescent="0.3">
      <c r="G1304" s="77"/>
      <c r="H1304" s="62">
        <v>72</v>
      </c>
      <c r="I1304" s="62" t="s">
        <v>28</v>
      </c>
      <c r="J1304" s="78">
        <v>442</v>
      </c>
      <c r="K1304" s="79">
        <v>0</v>
      </c>
      <c r="L1304" s="80">
        <v>0</v>
      </c>
      <c r="M1304" s="81">
        <v>0</v>
      </c>
      <c r="N1304" s="80">
        <v>70571</v>
      </c>
      <c r="O1304" s="80"/>
      <c r="P1304" s="81">
        <v>0</v>
      </c>
      <c r="Q1304" s="82">
        <v>2.9999999999999997E-4</v>
      </c>
      <c r="R1304" s="83">
        <v>0</v>
      </c>
      <c r="S1304" s="80">
        <v>0</v>
      </c>
      <c r="T1304" s="81">
        <v>0</v>
      </c>
      <c r="U1304" s="81">
        <v>0</v>
      </c>
      <c r="V1304" s="84">
        <v>3.1799999999999998E-4</v>
      </c>
      <c r="W1304" s="85">
        <v>0</v>
      </c>
      <c r="X1304" s="62"/>
      <c r="Y1304" s="9"/>
      <c r="Z1304" s="9"/>
    </row>
    <row r="1305" spans="7:26" x14ac:dyDescent="0.3">
      <c r="G1305" s="77"/>
      <c r="H1305" s="62">
        <v>90</v>
      </c>
      <c r="I1305" s="62" t="s">
        <v>4</v>
      </c>
      <c r="J1305" s="78">
        <v>442</v>
      </c>
      <c r="K1305" s="79">
        <v>0.7</v>
      </c>
      <c r="L1305" s="80">
        <v>0</v>
      </c>
      <c r="M1305" s="81">
        <v>0</v>
      </c>
      <c r="N1305" s="80">
        <v>70571</v>
      </c>
      <c r="O1305" s="80"/>
      <c r="P1305" s="81">
        <v>49399.7</v>
      </c>
      <c r="Q1305" s="82">
        <v>3.59E-4</v>
      </c>
      <c r="R1305" s="83">
        <v>17.734492299999999</v>
      </c>
      <c r="S1305" s="80">
        <v>0</v>
      </c>
      <c r="T1305" s="81">
        <v>0</v>
      </c>
      <c r="U1305" s="81">
        <v>0</v>
      </c>
      <c r="V1305" s="84">
        <v>3.48E-4</v>
      </c>
      <c r="W1305" s="85">
        <v>0</v>
      </c>
      <c r="X1305" s="62"/>
      <c r="Y1305" s="9"/>
      <c r="Z1305" s="9"/>
    </row>
    <row r="1306" spans="7:26" x14ac:dyDescent="0.3">
      <c r="G1306" s="77"/>
      <c r="H1306" s="62">
        <v>97</v>
      </c>
      <c r="I1306" s="62" t="s">
        <v>3</v>
      </c>
      <c r="J1306" s="78">
        <v>442</v>
      </c>
      <c r="K1306" s="79">
        <v>0.7</v>
      </c>
      <c r="L1306" s="80">
        <v>0</v>
      </c>
      <c r="M1306" s="81">
        <v>0</v>
      </c>
      <c r="N1306" s="80">
        <v>70571</v>
      </c>
      <c r="O1306" s="80"/>
      <c r="P1306" s="81">
        <v>49399.7</v>
      </c>
      <c r="Q1306" s="82">
        <v>1.47E-4</v>
      </c>
      <c r="R1306" s="83">
        <v>7.2617558999999989</v>
      </c>
      <c r="S1306" s="80">
        <v>0</v>
      </c>
      <c r="T1306" s="81">
        <v>0</v>
      </c>
      <c r="U1306" s="81">
        <v>0</v>
      </c>
      <c r="V1306" s="84">
        <v>1.54E-4</v>
      </c>
      <c r="W1306" s="85">
        <v>0</v>
      </c>
      <c r="X1306" s="62"/>
      <c r="Y1306" s="9"/>
      <c r="Z1306" s="9"/>
    </row>
    <row r="1307" spans="7:26" x14ac:dyDescent="0.3">
      <c r="G1307" s="77"/>
      <c r="H1307" s="62">
        <v>104</v>
      </c>
      <c r="I1307" s="62" t="s">
        <v>88</v>
      </c>
      <c r="J1307" s="78">
        <v>442</v>
      </c>
      <c r="K1307" s="79">
        <v>0.7</v>
      </c>
      <c r="L1307" s="80">
        <v>0</v>
      </c>
      <c r="M1307" s="81">
        <v>0</v>
      </c>
      <c r="N1307" s="80">
        <v>70571</v>
      </c>
      <c r="O1307" s="80"/>
      <c r="P1307" s="81">
        <v>49399.7</v>
      </c>
      <c r="Q1307" s="82">
        <v>0</v>
      </c>
      <c r="R1307" s="83">
        <v>0</v>
      </c>
      <c r="S1307" s="80">
        <v>0</v>
      </c>
      <c r="T1307" s="81">
        <v>0</v>
      </c>
      <c r="U1307" s="81">
        <v>0</v>
      </c>
      <c r="V1307" s="84">
        <v>0</v>
      </c>
      <c r="W1307" s="85">
        <v>0</v>
      </c>
      <c r="X1307" s="62"/>
      <c r="Y1307" s="9"/>
      <c r="Z1307" s="9"/>
    </row>
    <row r="1308" spans="7:26" x14ac:dyDescent="0.3">
      <c r="G1308" s="77"/>
      <c r="H1308" s="62">
        <v>105</v>
      </c>
      <c r="I1308" s="62" t="s">
        <v>128</v>
      </c>
      <c r="J1308" s="78">
        <v>442</v>
      </c>
      <c r="K1308" s="79">
        <v>0.7</v>
      </c>
      <c r="L1308" s="80">
        <v>0</v>
      </c>
      <c r="M1308" s="81">
        <v>0</v>
      </c>
      <c r="N1308" s="80">
        <v>70571</v>
      </c>
      <c r="O1308" s="80"/>
      <c r="P1308" s="81">
        <v>49399.7</v>
      </c>
      <c r="Q1308" s="82">
        <v>0</v>
      </c>
      <c r="R1308" s="83">
        <v>0</v>
      </c>
      <c r="S1308" s="80">
        <v>0</v>
      </c>
      <c r="T1308" s="81">
        <v>0</v>
      </c>
      <c r="U1308" s="81">
        <v>0</v>
      </c>
      <c r="V1308" s="84">
        <v>0</v>
      </c>
      <c r="W1308" s="85">
        <v>0</v>
      </c>
      <c r="X1308" s="62"/>
      <c r="Y1308" s="9"/>
      <c r="Z1308" s="9"/>
    </row>
    <row r="1309" spans="7:26" x14ac:dyDescent="0.3">
      <c r="G1309" s="77"/>
      <c r="H1309" s="62">
        <v>117</v>
      </c>
      <c r="I1309" s="62" t="s">
        <v>21</v>
      </c>
      <c r="J1309" s="78">
        <v>442</v>
      </c>
      <c r="K1309" s="79">
        <v>0.7</v>
      </c>
      <c r="L1309" s="80">
        <v>0</v>
      </c>
      <c r="M1309" s="81">
        <v>0</v>
      </c>
      <c r="N1309" s="80">
        <v>70571</v>
      </c>
      <c r="O1309" s="80"/>
      <c r="P1309" s="81">
        <v>49399.7</v>
      </c>
      <c r="Q1309" s="82">
        <v>2.5700000000000001E-4</v>
      </c>
      <c r="R1309" s="83">
        <v>12.6957229</v>
      </c>
      <c r="S1309" s="80">
        <v>0</v>
      </c>
      <c r="T1309" s="81">
        <v>0</v>
      </c>
      <c r="U1309" s="81">
        <v>0</v>
      </c>
      <c r="V1309" s="84">
        <v>2.7300000000000002E-4</v>
      </c>
      <c r="W1309" s="85">
        <v>0</v>
      </c>
      <c r="X1309" s="62"/>
      <c r="Y1309" s="9"/>
      <c r="Z1309" s="9"/>
    </row>
    <row r="1310" spans="7:26" x14ac:dyDescent="0.3">
      <c r="G1310" s="77"/>
      <c r="H1310" s="62">
        <v>118</v>
      </c>
      <c r="I1310" s="62" t="s">
        <v>19</v>
      </c>
      <c r="J1310" s="78">
        <v>442</v>
      </c>
      <c r="K1310" s="79">
        <v>0.7</v>
      </c>
      <c r="L1310" s="80">
        <v>0</v>
      </c>
      <c r="M1310" s="81">
        <v>0</v>
      </c>
      <c r="N1310" s="80">
        <v>70571</v>
      </c>
      <c r="O1310" s="80"/>
      <c r="P1310" s="81">
        <v>49399.7</v>
      </c>
      <c r="Q1310" s="82">
        <v>8.3999999999999995E-5</v>
      </c>
      <c r="R1310" s="83">
        <v>4.1495747999999999</v>
      </c>
      <c r="S1310" s="80">
        <v>0</v>
      </c>
      <c r="T1310" s="81">
        <v>0</v>
      </c>
      <c r="U1310" s="81">
        <v>0</v>
      </c>
      <c r="V1310" s="84">
        <v>1.3899999999999999E-4</v>
      </c>
      <c r="W1310" s="85">
        <v>0</v>
      </c>
      <c r="X1310" s="62"/>
      <c r="Y1310" s="9"/>
      <c r="Z1310" s="9"/>
    </row>
    <row r="1311" spans="7:26" x14ac:dyDescent="0.3">
      <c r="G1311" s="77"/>
      <c r="H1311" s="62">
        <v>120</v>
      </c>
      <c r="I1311" s="62" t="s">
        <v>127</v>
      </c>
      <c r="J1311" s="78">
        <v>442</v>
      </c>
      <c r="K1311" s="79">
        <v>0.7</v>
      </c>
      <c r="L1311" s="80">
        <v>0</v>
      </c>
      <c r="M1311" s="81">
        <v>0</v>
      </c>
      <c r="N1311" s="80">
        <v>70571</v>
      </c>
      <c r="O1311" s="80"/>
      <c r="P1311" s="81">
        <v>49399.7</v>
      </c>
      <c r="Q1311" s="82">
        <v>0</v>
      </c>
      <c r="R1311" s="83">
        <v>0</v>
      </c>
      <c r="S1311" s="80">
        <v>0</v>
      </c>
      <c r="T1311" s="81">
        <v>0</v>
      </c>
      <c r="U1311" s="81">
        <v>0</v>
      </c>
      <c r="V1311" s="84">
        <v>0</v>
      </c>
      <c r="W1311" s="85">
        <v>0</v>
      </c>
      <c r="X1311" s="62"/>
      <c r="Y1311" s="9"/>
      <c r="Z1311" s="9"/>
    </row>
    <row r="1312" spans="7:26" x14ac:dyDescent="0.3">
      <c r="G1312" s="77"/>
      <c r="H1312" s="62">
        <v>129</v>
      </c>
      <c r="I1312" s="62" t="s">
        <v>91</v>
      </c>
      <c r="J1312" s="78">
        <v>442</v>
      </c>
      <c r="K1312" s="79">
        <v>0.7</v>
      </c>
      <c r="L1312" s="80">
        <v>0</v>
      </c>
      <c r="M1312" s="81">
        <v>0</v>
      </c>
      <c r="N1312" s="80">
        <v>70571</v>
      </c>
      <c r="O1312" s="80"/>
      <c r="P1312" s="81">
        <v>49399.7</v>
      </c>
      <c r="Q1312" s="82">
        <v>0</v>
      </c>
      <c r="R1312" s="83">
        <v>0</v>
      </c>
      <c r="S1312" s="80">
        <v>0</v>
      </c>
      <c r="T1312" s="81">
        <v>0</v>
      </c>
      <c r="U1312" s="81">
        <v>0</v>
      </c>
      <c r="V1312" s="84">
        <v>0</v>
      </c>
      <c r="W1312" s="85">
        <v>0</v>
      </c>
      <c r="X1312" s="62"/>
      <c r="Y1312" s="9"/>
      <c r="Z1312" s="9"/>
    </row>
    <row r="1313" spans="7:26" x14ac:dyDescent="0.3">
      <c r="G1313" s="77"/>
      <c r="H1313" s="62"/>
      <c r="I1313" s="62"/>
      <c r="J1313" s="78"/>
      <c r="K1313" s="79"/>
      <c r="L1313" s="81"/>
      <c r="M1313" s="81"/>
      <c r="N1313" s="81"/>
      <c r="O1313" s="81"/>
      <c r="P1313" s="81"/>
      <c r="Q1313" s="84"/>
      <c r="R1313" s="83"/>
      <c r="S1313" s="81"/>
      <c r="T1313" s="81"/>
      <c r="U1313" s="81"/>
      <c r="V1313" s="84"/>
      <c r="W1313" s="85"/>
      <c r="X1313" s="62"/>
      <c r="Y1313" s="9"/>
      <c r="Z1313" s="9"/>
    </row>
    <row r="1314" spans="7:26" ht="15.6" x14ac:dyDescent="0.3">
      <c r="G1314" s="90">
        <v>120</v>
      </c>
      <c r="H1314" s="91" t="s">
        <v>127</v>
      </c>
      <c r="I1314" s="62"/>
      <c r="J1314" s="78"/>
      <c r="K1314" s="79"/>
      <c r="L1314" s="81"/>
      <c r="M1314" s="81"/>
      <c r="N1314" s="81"/>
      <c r="O1314" s="81"/>
      <c r="P1314" s="81"/>
      <c r="Q1314" s="84"/>
      <c r="R1314" s="83"/>
      <c r="S1314" s="81"/>
      <c r="T1314" s="81"/>
      <c r="U1314" s="81"/>
      <c r="V1314" s="84"/>
      <c r="W1314" s="85"/>
      <c r="X1314" s="62"/>
      <c r="Y1314" s="9"/>
      <c r="Z1314" s="9"/>
    </row>
    <row r="1315" spans="7:26" x14ac:dyDescent="0.3">
      <c r="G1315" s="77"/>
      <c r="H1315" s="62">
        <v>1</v>
      </c>
      <c r="I1315" s="62" t="s">
        <v>11</v>
      </c>
      <c r="J1315" s="78">
        <v>443</v>
      </c>
      <c r="K1315" s="79">
        <v>0.7</v>
      </c>
      <c r="L1315" s="80">
        <v>0</v>
      </c>
      <c r="M1315" s="81"/>
      <c r="N1315" s="80">
        <v>32991</v>
      </c>
      <c r="O1315" s="81">
        <v>2918300</v>
      </c>
      <c r="P1315" s="81">
        <v>-2019716.2999999998</v>
      </c>
      <c r="Q1315" s="82">
        <v>2.2769999999999999E-3</v>
      </c>
      <c r="R1315" s="83">
        <v>-4598.8940150999997</v>
      </c>
      <c r="S1315" s="80">
        <v>0</v>
      </c>
      <c r="T1315" s="81">
        <v>0</v>
      </c>
      <c r="U1315" s="81">
        <v>0</v>
      </c>
      <c r="V1315" s="84">
        <v>1.91E-3</v>
      </c>
      <c r="W1315" s="85">
        <v>0</v>
      </c>
      <c r="X1315" s="62"/>
      <c r="Y1315" s="9"/>
      <c r="Z1315" s="9"/>
    </row>
    <row r="1316" spans="7:26" x14ac:dyDescent="0.3">
      <c r="G1316" s="77"/>
      <c r="H1316" s="62">
        <v>2</v>
      </c>
      <c r="I1316" s="62" t="s">
        <v>27</v>
      </c>
      <c r="J1316" s="78">
        <v>443</v>
      </c>
      <c r="K1316" s="79">
        <v>0.7</v>
      </c>
      <c r="L1316" s="80">
        <v>0</v>
      </c>
      <c r="M1316" s="81"/>
      <c r="N1316" s="80">
        <v>32991</v>
      </c>
      <c r="O1316" s="81">
        <v>2918300</v>
      </c>
      <c r="P1316" s="81">
        <v>-2019716.2999999998</v>
      </c>
      <c r="Q1316" s="82">
        <v>2.6200000000000003E-4</v>
      </c>
      <c r="R1316" s="83">
        <v>-529.1656706</v>
      </c>
      <c r="S1316" s="80">
        <v>0</v>
      </c>
      <c r="T1316" s="81">
        <v>0</v>
      </c>
      <c r="U1316" s="81">
        <v>0</v>
      </c>
      <c r="V1316" s="84">
        <v>2.6899999999999998E-4</v>
      </c>
      <c r="W1316" s="85">
        <v>0</v>
      </c>
      <c r="X1316" s="62"/>
      <c r="Y1316" s="9"/>
      <c r="Z1316" s="9"/>
    </row>
    <row r="1317" spans="7:26" x14ac:dyDescent="0.3">
      <c r="G1317" s="77"/>
      <c r="H1317" s="62">
        <v>3</v>
      </c>
      <c r="I1317" s="62" t="s">
        <v>20</v>
      </c>
      <c r="J1317" s="78">
        <v>443</v>
      </c>
      <c r="K1317" s="79">
        <v>0.7</v>
      </c>
      <c r="L1317" s="80">
        <v>0</v>
      </c>
      <c r="M1317" s="81"/>
      <c r="N1317" s="80">
        <v>32991</v>
      </c>
      <c r="O1317" s="81">
        <v>2918300</v>
      </c>
      <c r="P1317" s="81">
        <v>-2019716.2999999998</v>
      </c>
      <c r="Q1317" s="82">
        <v>5.7799999999999995E-4</v>
      </c>
      <c r="R1317" s="83">
        <v>-1167.3960213999999</v>
      </c>
      <c r="S1317" s="80">
        <v>0</v>
      </c>
      <c r="T1317" s="81">
        <v>0</v>
      </c>
      <c r="U1317" s="81">
        <v>0</v>
      </c>
      <c r="V1317" s="84">
        <v>5.9699999999999998E-4</v>
      </c>
      <c r="W1317" s="85">
        <v>0</v>
      </c>
      <c r="X1317" s="62"/>
      <c r="Y1317" s="9"/>
      <c r="Z1317" s="9"/>
    </row>
    <row r="1318" spans="7:26" x14ac:dyDescent="0.3">
      <c r="G1318" s="77"/>
      <c r="H1318" s="62">
        <v>5</v>
      </c>
      <c r="I1318" s="62" t="s">
        <v>17</v>
      </c>
      <c r="J1318" s="78">
        <v>443</v>
      </c>
      <c r="K1318" s="79">
        <v>0.7</v>
      </c>
      <c r="L1318" s="80">
        <v>0</v>
      </c>
      <c r="M1318" s="81"/>
      <c r="N1318" s="80">
        <v>32991</v>
      </c>
      <c r="O1318" s="81">
        <v>2918300</v>
      </c>
      <c r="P1318" s="81">
        <v>-2019716.2999999998</v>
      </c>
      <c r="Q1318" s="82">
        <v>6.2979999999999998E-3</v>
      </c>
      <c r="R1318" s="83">
        <v>-12720.173257399998</v>
      </c>
      <c r="S1318" s="80">
        <v>0</v>
      </c>
      <c r="T1318" s="81">
        <v>0</v>
      </c>
      <c r="U1318" s="81">
        <v>0</v>
      </c>
      <c r="V1318" s="84">
        <v>6.6930000000000002E-3</v>
      </c>
      <c r="W1318" s="85">
        <v>0</v>
      </c>
      <c r="X1318" s="62"/>
      <c r="Y1318" s="9"/>
      <c r="Z1318" s="9"/>
    </row>
    <row r="1319" spans="7:26" x14ac:dyDescent="0.3">
      <c r="G1319" s="77"/>
      <c r="H1319" s="62">
        <v>137</v>
      </c>
      <c r="I1319" s="62" t="s">
        <v>160</v>
      </c>
      <c r="J1319" s="78">
        <v>443</v>
      </c>
      <c r="K1319" s="79">
        <v>0.7</v>
      </c>
      <c r="L1319" s="80">
        <v>0</v>
      </c>
      <c r="M1319" s="81"/>
      <c r="N1319" s="80">
        <v>32991</v>
      </c>
      <c r="O1319" s="81">
        <v>2918300</v>
      </c>
      <c r="P1319" s="81">
        <v>-2019716.2999999998</v>
      </c>
      <c r="Q1319" s="82">
        <v>7.4999999999999993E-5</v>
      </c>
      <c r="R1319" s="83">
        <v>-151.47872249999998</v>
      </c>
      <c r="S1319" s="80">
        <v>0</v>
      </c>
      <c r="T1319" s="81">
        <v>0</v>
      </c>
      <c r="U1319" s="81">
        <v>0</v>
      </c>
      <c r="V1319" s="84">
        <v>0</v>
      </c>
      <c r="W1319" s="85">
        <v>0</v>
      </c>
      <c r="X1319" s="62"/>
      <c r="Y1319" s="9"/>
      <c r="Z1319" s="9"/>
    </row>
    <row r="1320" spans="7:26" x14ac:dyDescent="0.3">
      <c r="G1320" s="77"/>
      <c r="H1320" s="62">
        <v>6</v>
      </c>
      <c r="I1320" s="62" t="s">
        <v>76</v>
      </c>
      <c r="J1320" s="78">
        <v>443</v>
      </c>
      <c r="K1320" s="79">
        <v>0.7</v>
      </c>
      <c r="L1320" s="80">
        <v>0</v>
      </c>
      <c r="M1320" s="81"/>
      <c r="N1320" s="80">
        <v>32991</v>
      </c>
      <c r="O1320" s="81">
        <v>2918300</v>
      </c>
      <c r="P1320" s="81">
        <v>-2019716.2999999998</v>
      </c>
      <c r="Q1320" s="82">
        <v>0</v>
      </c>
      <c r="R1320" s="83">
        <v>0</v>
      </c>
      <c r="S1320" s="80">
        <v>0</v>
      </c>
      <c r="T1320" s="81">
        <v>0</v>
      </c>
      <c r="U1320" s="81">
        <v>0</v>
      </c>
      <c r="V1320" s="84">
        <v>0</v>
      </c>
      <c r="W1320" s="85">
        <v>0</v>
      </c>
      <c r="X1320" s="62"/>
      <c r="Y1320" s="9"/>
      <c r="Z1320" s="9"/>
    </row>
    <row r="1321" spans="7:26" x14ac:dyDescent="0.3">
      <c r="G1321" s="77"/>
      <c r="H1321" s="62">
        <v>7</v>
      </c>
      <c r="I1321" s="62" t="s">
        <v>9</v>
      </c>
      <c r="J1321" s="78">
        <v>443</v>
      </c>
      <c r="K1321" s="79">
        <v>0.7</v>
      </c>
      <c r="L1321" s="80">
        <v>0</v>
      </c>
      <c r="M1321" s="81"/>
      <c r="N1321" s="80">
        <v>32991</v>
      </c>
      <c r="O1321" s="81">
        <v>2918300</v>
      </c>
      <c r="P1321" s="81">
        <v>-2019716.2999999998</v>
      </c>
      <c r="Q1321" s="82">
        <v>1.1900000000000001E-4</v>
      </c>
      <c r="R1321" s="83">
        <v>-240.34623969999998</v>
      </c>
      <c r="S1321" s="80">
        <v>0</v>
      </c>
      <c r="T1321" s="81">
        <v>0</v>
      </c>
      <c r="U1321" s="81">
        <v>0</v>
      </c>
      <c r="V1321" s="84">
        <v>1.27E-4</v>
      </c>
      <c r="W1321" s="85">
        <v>0</v>
      </c>
      <c r="X1321" s="62"/>
      <c r="Y1321" s="9"/>
      <c r="Z1321" s="9"/>
    </row>
    <row r="1322" spans="7:26" x14ac:dyDescent="0.3">
      <c r="G1322" s="77"/>
      <c r="H1322" s="62">
        <v>8</v>
      </c>
      <c r="I1322" s="62" t="s">
        <v>23</v>
      </c>
      <c r="J1322" s="78">
        <v>443</v>
      </c>
      <c r="K1322" s="79">
        <v>0.7</v>
      </c>
      <c r="L1322" s="80">
        <v>0</v>
      </c>
      <c r="M1322" s="81"/>
      <c r="N1322" s="80">
        <v>32991</v>
      </c>
      <c r="O1322" s="81">
        <v>2918300</v>
      </c>
      <c r="P1322" s="81">
        <v>-2019716.2999999998</v>
      </c>
      <c r="Q1322" s="82">
        <v>1.74E-4</v>
      </c>
      <c r="R1322" s="83">
        <v>-351.43063619999998</v>
      </c>
      <c r="S1322" s="80">
        <v>0</v>
      </c>
      <c r="T1322" s="81">
        <v>0</v>
      </c>
      <c r="U1322" s="81">
        <v>0</v>
      </c>
      <c r="V1322" s="84">
        <v>1.8699999999999999E-4</v>
      </c>
      <c r="W1322" s="85">
        <v>0</v>
      </c>
      <c r="X1322" s="62"/>
      <c r="Y1322" s="9"/>
      <c r="Z1322" s="9"/>
    </row>
    <row r="1323" spans="7:26" x14ac:dyDescent="0.3">
      <c r="G1323" s="77"/>
      <c r="H1323" s="62">
        <v>25</v>
      </c>
      <c r="I1323" s="62" t="s">
        <v>8</v>
      </c>
      <c r="J1323" s="78">
        <v>443</v>
      </c>
      <c r="K1323" s="79">
        <v>0.7</v>
      </c>
      <c r="L1323" s="80">
        <v>0</v>
      </c>
      <c r="M1323" s="81"/>
      <c r="N1323" s="80">
        <v>32991</v>
      </c>
      <c r="O1323" s="81">
        <v>2918300</v>
      </c>
      <c r="P1323" s="81">
        <v>-2019716.2999999998</v>
      </c>
      <c r="Q1323" s="82">
        <v>1.2400000000000001E-4</v>
      </c>
      <c r="R1323" s="83">
        <v>-250.44482119999998</v>
      </c>
      <c r="S1323" s="80">
        <v>0</v>
      </c>
      <c r="T1323" s="81">
        <v>0</v>
      </c>
      <c r="U1323" s="81">
        <v>0</v>
      </c>
      <c r="V1323" s="84">
        <v>1.2300000000000001E-4</v>
      </c>
      <c r="W1323" s="85">
        <v>0</v>
      </c>
      <c r="X1323" s="62"/>
      <c r="Y1323" s="9"/>
      <c r="Z1323" s="9"/>
    </row>
    <row r="1324" spans="7:26" x14ac:dyDescent="0.3">
      <c r="G1324" s="77"/>
      <c r="H1324" s="62">
        <v>38</v>
      </c>
      <c r="I1324" s="62" t="s">
        <v>12</v>
      </c>
      <c r="J1324" s="78">
        <v>443</v>
      </c>
      <c r="K1324" s="79">
        <v>0.7</v>
      </c>
      <c r="L1324" s="80">
        <v>0</v>
      </c>
      <c r="M1324" s="81"/>
      <c r="N1324" s="80">
        <v>32991</v>
      </c>
      <c r="O1324" s="81">
        <v>2918300</v>
      </c>
      <c r="P1324" s="81">
        <v>-2019716.2999999998</v>
      </c>
      <c r="Q1324" s="82">
        <v>9.5000000000000005E-5</v>
      </c>
      <c r="R1324" s="83">
        <v>-191.87304849999998</v>
      </c>
      <c r="S1324" s="80">
        <v>0</v>
      </c>
      <c r="T1324" s="81">
        <v>0</v>
      </c>
      <c r="U1324" s="81">
        <v>0</v>
      </c>
      <c r="V1324" s="84">
        <v>7.8999999999999996E-5</v>
      </c>
      <c r="W1324" s="85">
        <v>0</v>
      </c>
      <c r="X1324" s="62"/>
      <c r="Y1324" s="9"/>
      <c r="Z1324" s="9"/>
    </row>
    <row r="1325" spans="7:26" x14ac:dyDescent="0.3">
      <c r="G1325" s="77"/>
      <c r="H1325" s="62">
        <v>41</v>
      </c>
      <c r="I1325" s="62" t="s">
        <v>83</v>
      </c>
      <c r="J1325" s="78">
        <v>443</v>
      </c>
      <c r="K1325" s="79">
        <v>0.7</v>
      </c>
      <c r="L1325" s="80">
        <v>0</v>
      </c>
      <c r="M1325" s="81"/>
      <c r="N1325" s="80">
        <v>32991</v>
      </c>
      <c r="O1325" s="81">
        <v>2918300</v>
      </c>
      <c r="P1325" s="81">
        <v>-2019716.2999999998</v>
      </c>
      <c r="Q1325" s="82">
        <v>0</v>
      </c>
      <c r="R1325" s="83">
        <v>0</v>
      </c>
      <c r="S1325" s="80">
        <v>0</v>
      </c>
      <c r="T1325" s="81">
        <v>0</v>
      </c>
      <c r="U1325" s="81">
        <v>0</v>
      </c>
      <c r="V1325" s="84">
        <v>0</v>
      </c>
      <c r="W1325" s="85">
        <v>0</v>
      </c>
      <c r="X1325" s="62"/>
      <c r="Y1325" s="9"/>
      <c r="Z1325" s="9"/>
    </row>
    <row r="1326" spans="7:26" x14ac:dyDescent="0.3">
      <c r="G1326" s="77"/>
      <c r="H1326" s="62">
        <v>55</v>
      </c>
      <c r="I1326" s="62" t="s">
        <v>26</v>
      </c>
      <c r="J1326" s="78">
        <v>443</v>
      </c>
      <c r="K1326" s="79">
        <v>0.7</v>
      </c>
      <c r="L1326" s="80">
        <v>0</v>
      </c>
      <c r="M1326" s="81"/>
      <c r="N1326" s="80">
        <v>32991</v>
      </c>
      <c r="O1326" s="81">
        <v>2918300</v>
      </c>
      <c r="P1326" s="81">
        <v>-2019716.2999999998</v>
      </c>
      <c r="Q1326" s="82">
        <v>1.4799999999999999E-4</v>
      </c>
      <c r="R1326" s="83">
        <v>-298.91801239999995</v>
      </c>
      <c r="S1326" s="80">
        <v>0</v>
      </c>
      <c r="T1326" s="81">
        <v>0</v>
      </c>
      <c r="U1326" s="81">
        <v>0</v>
      </c>
      <c r="V1326" s="84">
        <v>1.5699999999999999E-4</v>
      </c>
      <c r="W1326" s="85">
        <v>0</v>
      </c>
      <c r="X1326" s="62"/>
      <c r="Y1326" s="9"/>
      <c r="Z1326" s="9"/>
    </row>
    <row r="1327" spans="7:26" x14ac:dyDescent="0.3">
      <c r="G1327" s="77"/>
      <c r="H1327" s="62">
        <v>56</v>
      </c>
      <c r="I1327" s="62" t="s">
        <v>14</v>
      </c>
      <c r="J1327" s="78">
        <v>443</v>
      </c>
      <c r="K1327" s="79">
        <v>0.7</v>
      </c>
      <c r="L1327" s="80">
        <v>0</v>
      </c>
      <c r="M1327" s="81"/>
      <c r="N1327" s="80">
        <v>32991</v>
      </c>
      <c r="O1327" s="81">
        <v>2918300</v>
      </c>
      <c r="P1327" s="81">
        <v>-2019716.2999999998</v>
      </c>
      <c r="Q1327" s="82">
        <v>1.3370000000000001E-3</v>
      </c>
      <c r="R1327" s="83">
        <v>-2700.3606930999999</v>
      </c>
      <c r="S1327" s="80">
        <v>0</v>
      </c>
      <c r="T1327" s="81">
        <v>0</v>
      </c>
      <c r="U1327" s="81">
        <v>0</v>
      </c>
      <c r="V1327" s="84">
        <v>1.405E-3</v>
      </c>
      <c r="W1327" s="85">
        <v>0</v>
      </c>
      <c r="X1327" s="62"/>
      <c r="Y1327" s="9"/>
      <c r="Z1327" s="9"/>
    </row>
    <row r="1328" spans="7:26" x14ac:dyDescent="0.3">
      <c r="G1328" s="77"/>
      <c r="H1328" s="62">
        <v>71</v>
      </c>
      <c r="I1328" s="62" t="s">
        <v>18</v>
      </c>
      <c r="J1328" s="78">
        <v>443</v>
      </c>
      <c r="K1328" s="79">
        <v>0</v>
      </c>
      <c r="L1328" s="80">
        <v>0</v>
      </c>
      <c r="M1328" s="81"/>
      <c r="N1328" s="80">
        <v>32991</v>
      </c>
      <c r="O1328" s="81">
        <v>2918300</v>
      </c>
      <c r="P1328" s="81">
        <v>0</v>
      </c>
      <c r="Q1328" s="82">
        <v>1.0000000000000001E-5</v>
      </c>
      <c r="R1328" s="83">
        <v>0</v>
      </c>
      <c r="S1328" s="80">
        <v>0</v>
      </c>
      <c r="T1328" s="81">
        <v>0</v>
      </c>
      <c r="U1328" s="81">
        <v>0</v>
      </c>
      <c r="V1328" s="84">
        <v>1.1E-5</v>
      </c>
      <c r="W1328" s="85">
        <v>0</v>
      </c>
      <c r="X1328" s="62"/>
      <c r="Y1328" s="9"/>
      <c r="Z1328" s="9"/>
    </row>
    <row r="1329" spans="7:26" x14ac:dyDescent="0.3">
      <c r="G1329" s="77"/>
      <c r="H1329" s="62">
        <v>72</v>
      </c>
      <c r="I1329" s="62" t="s">
        <v>28</v>
      </c>
      <c r="J1329" s="78">
        <v>443</v>
      </c>
      <c r="K1329" s="79">
        <v>0</v>
      </c>
      <c r="L1329" s="80">
        <v>0</v>
      </c>
      <c r="M1329" s="81"/>
      <c r="N1329" s="80">
        <v>32991</v>
      </c>
      <c r="O1329" s="81">
        <v>2918300</v>
      </c>
      <c r="P1329" s="81">
        <v>0</v>
      </c>
      <c r="Q1329" s="82">
        <v>2.9999999999999997E-4</v>
      </c>
      <c r="R1329" s="83">
        <v>0</v>
      </c>
      <c r="S1329" s="80">
        <v>0</v>
      </c>
      <c r="T1329" s="81">
        <v>0</v>
      </c>
      <c r="U1329" s="81">
        <v>0</v>
      </c>
      <c r="V1329" s="84">
        <v>3.1799999999999998E-4</v>
      </c>
      <c r="W1329" s="85">
        <v>0</v>
      </c>
      <c r="X1329" s="62"/>
      <c r="Y1329" s="9"/>
      <c r="Z1329" s="9"/>
    </row>
    <row r="1330" spans="7:26" x14ac:dyDescent="0.3">
      <c r="G1330" s="77"/>
      <c r="H1330" s="62">
        <v>97</v>
      </c>
      <c r="I1330" s="62" t="s">
        <v>3</v>
      </c>
      <c r="J1330" s="78">
        <v>443</v>
      </c>
      <c r="K1330" s="79">
        <v>0.7</v>
      </c>
      <c r="L1330" s="80">
        <v>0</v>
      </c>
      <c r="M1330" s="81"/>
      <c r="N1330" s="80">
        <v>32991</v>
      </c>
      <c r="O1330" s="81">
        <v>2918300</v>
      </c>
      <c r="P1330" s="81">
        <v>-2019716.2999999998</v>
      </c>
      <c r="Q1330" s="82">
        <v>1.47E-4</v>
      </c>
      <c r="R1330" s="83">
        <v>-296.89829609999998</v>
      </c>
      <c r="S1330" s="80">
        <v>0</v>
      </c>
      <c r="T1330" s="81">
        <v>0</v>
      </c>
      <c r="U1330" s="81">
        <v>0</v>
      </c>
      <c r="V1330" s="84">
        <v>1.54E-4</v>
      </c>
      <c r="W1330" s="85">
        <v>0</v>
      </c>
      <c r="X1330" s="62"/>
      <c r="Y1330" s="9"/>
      <c r="Z1330" s="9"/>
    </row>
    <row r="1331" spans="7:26" x14ac:dyDescent="0.3">
      <c r="G1331" s="77"/>
      <c r="H1331" s="62">
        <v>104</v>
      </c>
      <c r="I1331" s="62" t="s">
        <v>88</v>
      </c>
      <c r="J1331" s="78">
        <v>443</v>
      </c>
      <c r="K1331" s="79">
        <v>0.7</v>
      </c>
      <c r="L1331" s="80">
        <v>0</v>
      </c>
      <c r="M1331" s="81"/>
      <c r="N1331" s="80">
        <v>32991</v>
      </c>
      <c r="O1331" s="81">
        <v>2918300</v>
      </c>
      <c r="P1331" s="81">
        <v>-2019716.2999999998</v>
      </c>
      <c r="Q1331" s="82">
        <v>0</v>
      </c>
      <c r="R1331" s="83">
        <v>0</v>
      </c>
      <c r="S1331" s="80">
        <v>0</v>
      </c>
      <c r="T1331" s="81">
        <v>0</v>
      </c>
      <c r="U1331" s="81">
        <v>0</v>
      </c>
      <c r="V1331" s="84">
        <v>0</v>
      </c>
      <c r="W1331" s="85">
        <v>0</v>
      </c>
      <c r="X1331" s="62"/>
      <c r="Y1331" s="9"/>
      <c r="Z1331" s="9"/>
    </row>
    <row r="1332" spans="7:26" x14ac:dyDescent="0.3">
      <c r="G1332" s="77"/>
      <c r="H1332" s="62">
        <v>117</v>
      </c>
      <c r="I1332" s="62" t="s">
        <v>21</v>
      </c>
      <c r="J1332" s="78">
        <v>443</v>
      </c>
      <c r="K1332" s="79">
        <v>0.7</v>
      </c>
      <c r="L1332" s="80">
        <v>0</v>
      </c>
      <c r="M1332" s="81"/>
      <c r="N1332" s="80">
        <v>32991</v>
      </c>
      <c r="O1332" s="81">
        <v>2918300</v>
      </c>
      <c r="P1332" s="81">
        <v>-2019716.2999999998</v>
      </c>
      <c r="Q1332" s="82">
        <v>2.5700000000000001E-4</v>
      </c>
      <c r="R1332" s="83">
        <v>-519.06708909999998</v>
      </c>
      <c r="S1332" s="80">
        <v>0</v>
      </c>
      <c r="T1332" s="81">
        <v>0</v>
      </c>
      <c r="U1332" s="81">
        <v>0</v>
      </c>
      <c r="V1332" s="84">
        <v>2.7300000000000002E-4</v>
      </c>
      <c r="W1332" s="85">
        <v>0</v>
      </c>
      <c r="X1332" s="62"/>
      <c r="Y1332" s="9"/>
      <c r="Z1332" s="9"/>
    </row>
    <row r="1333" spans="7:26" x14ac:dyDescent="0.3">
      <c r="G1333" s="77"/>
      <c r="H1333" s="62">
        <v>118</v>
      </c>
      <c r="I1333" s="62" t="s">
        <v>19</v>
      </c>
      <c r="J1333" s="78">
        <v>443</v>
      </c>
      <c r="K1333" s="79">
        <v>0.7</v>
      </c>
      <c r="L1333" s="80">
        <v>0</v>
      </c>
      <c r="M1333" s="81"/>
      <c r="N1333" s="80">
        <v>32991</v>
      </c>
      <c r="O1333" s="81">
        <v>2918300</v>
      </c>
      <c r="P1333" s="81">
        <v>-2019716.2999999998</v>
      </c>
      <c r="Q1333" s="82">
        <v>8.3999999999999995E-5</v>
      </c>
      <c r="R1333" s="83">
        <v>-169.65616919999997</v>
      </c>
      <c r="S1333" s="80">
        <v>0</v>
      </c>
      <c r="T1333" s="81">
        <v>0</v>
      </c>
      <c r="U1333" s="81">
        <v>0</v>
      </c>
      <c r="V1333" s="84">
        <v>1.3899999999999999E-4</v>
      </c>
      <c r="W1333" s="85">
        <v>0</v>
      </c>
      <c r="X1333" s="62"/>
      <c r="Y1333" s="9"/>
      <c r="Z1333" s="9"/>
    </row>
    <row r="1334" spans="7:26" x14ac:dyDescent="0.3">
      <c r="G1334" s="77"/>
      <c r="H1334" s="62">
        <v>120</v>
      </c>
      <c r="I1334" s="62" t="s">
        <v>127</v>
      </c>
      <c r="J1334" s="78">
        <v>443</v>
      </c>
      <c r="K1334" s="79">
        <v>0.7</v>
      </c>
      <c r="L1334" s="80">
        <v>0</v>
      </c>
      <c r="M1334" s="81"/>
      <c r="N1334" s="80">
        <v>32991</v>
      </c>
      <c r="O1334" s="81">
        <v>2918300</v>
      </c>
      <c r="P1334" s="81">
        <v>-2019716.2999999998</v>
      </c>
      <c r="Q1334" s="82">
        <v>0</v>
      </c>
      <c r="R1334" s="83">
        <v>0</v>
      </c>
      <c r="S1334" s="80">
        <v>0</v>
      </c>
      <c r="T1334" s="81">
        <v>0</v>
      </c>
      <c r="U1334" s="81">
        <v>0</v>
      </c>
      <c r="V1334" s="84">
        <v>0</v>
      </c>
      <c r="W1334" s="85">
        <v>0</v>
      </c>
      <c r="X1334" s="62"/>
      <c r="Y1334" s="9"/>
      <c r="Z1334" s="9"/>
    </row>
    <row r="1335" spans="7:26" x14ac:dyDescent="0.3">
      <c r="G1335" s="77"/>
      <c r="H1335" s="62">
        <v>129</v>
      </c>
      <c r="I1335" s="62" t="s">
        <v>91</v>
      </c>
      <c r="J1335" s="78">
        <v>443</v>
      </c>
      <c r="K1335" s="79">
        <v>0.7</v>
      </c>
      <c r="L1335" s="80">
        <v>0</v>
      </c>
      <c r="M1335" s="81"/>
      <c r="N1335" s="80">
        <v>32991</v>
      </c>
      <c r="O1335" s="81">
        <v>2918300</v>
      </c>
      <c r="P1335" s="81">
        <v>-2019716.2999999998</v>
      </c>
      <c r="Q1335" s="82">
        <v>0</v>
      </c>
      <c r="R1335" s="83">
        <v>0</v>
      </c>
      <c r="S1335" s="80">
        <v>0</v>
      </c>
      <c r="T1335" s="81">
        <v>0</v>
      </c>
      <c r="U1335" s="81">
        <v>0</v>
      </c>
      <c r="V1335" s="84">
        <v>0</v>
      </c>
      <c r="W1335" s="85">
        <v>0</v>
      </c>
      <c r="X1335" s="62"/>
      <c r="Y1335" s="9"/>
      <c r="Z1335" s="9"/>
    </row>
    <row r="1336" spans="7:26" ht="15" thickBot="1" x14ac:dyDescent="0.35">
      <c r="G1336" s="86"/>
      <c r="H1336" s="87"/>
      <c r="I1336" s="87"/>
      <c r="J1336" s="87"/>
      <c r="K1336" s="87"/>
      <c r="L1336" s="87"/>
      <c r="M1336" s="87"/>
      <c r="N1336" s="87"/>
      <c r="O1336" s="87"/>
      <c r="P1336" s="87"/>
      <c r="Q1336" s="87"/>
      <c r="R1336" s="87"/>
      <c r="S1336" s="87"/>
      <c r="T1336" s="87"/>
      <c r="U1336" s="87"/>
      <c r="V1336" s="87"/>
      <c r="W1336" s="88"/>
      <c r="X1336" s="62"/>
      <c r="Y1336" s="9"/>
      <c r="Z1336" s="9"/>
    </row>
    <row r="1337" spans="7:26" x14ac:dyDescent="0.3">
      <c r="G1337" s="62">
        <v>120</v>
      </c>
      <c r="H1337" s="62" t="s">
        <v>127</v>
      </c>
      <c r="I1337" s="62"/>
      <c r="J1337" s="78"/>
      <c r="K1337" s="79"/>
      <c r="L1337" s="81"/>
      <c r="M1337" s="81"/>
      <c r="N1337" s="81"/>
      <c r="O1337" s="81"/>
      <c r="P1337" s="81"/>
      <c r="Q1337" s="84"/>
      <c r="R1337" s="83">
        <v>1970117.1160880998</v>
      </c>
      <c r="S1337" s="81"/>
      <c r="T1337" s="81"/>
      <c r="U1337" s="81"/>
      <c r="V1337" s="84"/>
      <c r="W1337" s="83">
        <v>3488.0071078999995</v>
      </c>
      <c r="X1337" s="89">
        <v>1973605.1231959998</v>
      </c>
      <c r="Y1337" s="9"/>
      <c r="Z1337" s="9"/>
    </row>
    <row r="1338" spans="7:26" x14ac:dyDescent="0.3">
      <c r="G1338" s="62"/>
      <c r="H1338" s="62"/>
      <c r="I1338" s="62"/>
      <c r="J1338" s="78"/>
      <c r="K1338" s="79"/>
      <c r="L1338" s="81"/>
      <c r="M1338" s="81"/>
      <c r="N1338" s="81"/>
      <c r="O1338" s="81"/>
      <c r="P1338" s="81"/>
      <c r="Q1338" s="84"/>
      <c r="R1338" s="83"/>
      <c r="S1338" s="81"/>
      <c r="T1338" s="81"/>
      <c r="U1338" s="81"/>
      <c r="V1338" s="84"/>
      <c r="W1338" s="83"/>
      <c r="X1338" s="62"/>
      <c r="Y1338" s="9"/>
      <c r="Z1338" s="9"/>
    </row>
    <row r="1339" spans="7:26" ht="15" thickBot="1" x14ac:dyDescent="0.35">
      <c r="G1339" s="62"/>
      <c r="H1339" s="62"/>
      <c r="I1339" s="62"/>
      <c r="J1339" s="63" t="s">
        <v>59</v>
      </c>
      <c r="K1339" s="64" t="s">
        <v>60</v>
      </c>
      <c r="L1339" s="65" t="s">
        <v>61</v>
      </c>
      <c r="M1339" s="65" t="s">
        <v>186</v>
      </c>
      <c r="N1339" s="65" t="s">
        <v>62</v>
      </c>
      <c r="O1339" s="65" t="s">
        <v>187</v>
      </c>
      <c r="P1339" s="65" t="s">
        <v>63</v>
      </c>
      <c r="Q1339" s="66" t="s">
        <v>64</v>
      </c>
      <c r="R1339" s="67" t="s">
        <v>65</v>
      </c>
      <c r="S1339" s="65" t="s">
        <v>66</v>
      </c>
      <c r="T1339" s="65" t="s">
        <v>67</v>
      </c>
      <c r="U1339" s="65" t="s">
        <v>68</v>
      </c>
      <c r="V1339" s="66" t="s">
        <v>69</v>
      </c>
      <c r="W1339" s="67" t="s">
        <v>70</v>
      </c>
      <c r="X1339" s="62"/>
      <c r="Y1339" s="9"/>
      <c r="Z1339" s="9"/>
    </row>
    <row r="1340" spans="7:26" ht="15.6" x14ac:dyDescent="0.3">
      <c r="G1340" s="68">
        <v>127</v>
      </c>
      <c r="H1340" s="69" t="s">
        <v>161</v>
      </c>
      <c r="I1340" s="70"/>
      <c r="J1340" s="71"/>
      <c r="K1340" s="72"/>
      <c r="L1340" s="73"/>
      <c r="M1340" s="73"/>
      <c r="N1340" s="73"/>
      <c r="O1340" s="73"/>
      <c r="P1340" s="73"/>
      <c r="Q1340" s="74"/>
      <c r="R1340" s="75"/>
      <c r="S1340" s="73"/>
      <c r="T1340" s="73"/>
      <c r="U1340" s="73"/>
      <c r="V1340" s="74"/>
      <c r="W1340" s="76"/>
      <c r="X1340" s="62"/>
      <c r="Y1340" s="9"/>
      <c r="Z1340" s="9"/>
    </row>
    <row r="1341" spans="7:26" x14ac:dyDescent="0.3">
      <c r="G1341" s="77"/>
      <c r="H1341" s="62">
        <v>1</v>
      </c>
      <c r="I1341" s="62" t="s">
        <v>11</v>
      </c>
      <c r="J1341" s="78">
        <v>488</v>
      </c>
      <c r="K1341" s="79">
        <v>0.75</v>
      </c>
      <c r="L1341" s="80">
        <v>14986069</v>
      </c>
      <c r="M1341" s="81">
        <v>125360</v>
      </c>
      <c r="N1341" s="80">
        <v>157602</v>
      </c>
      <c r="O1341" s="80"/>
      <c r="P1341" s="81">
        <v>11263733.25</v>
      </c>
      <c r="Q1341" s="82">
        <v>2.2769999999999999E-3</v>
      </c>
      <c r="R1341" s="83">
        <v>25647.520610249998</v>
      </c>
      <c r="S1341" s="80">
        <v>0</v>
      </c>
      <c r="T1341" s="81"/>
      <c r="U1341" s="81">
        <v>0</v>
      </c>
      <c r="V1341" s="84">
        <v>1.91E-3</v>
      </c>
      <c r="W1341" s="85">
        <v>0</v>
      </c>
      <c r="X1341" s="62"/>
      <c r="Y1341" s="9"/>
      <c r="Z1341" s="9"/>
    </row>
    <row r="1342" spans="7:26" x14ac:dyDescent="0.3">
      <c r="G1342" s="77"/>
      <c r="H1342" s="62">
        <v>2</v>
      </c>
      <c r="I1342" s="62" t="s">
        <v>27</v>
      </c>
      <c r="J1342" s="78">
        <v>488</v>
      </c>
      <c r="K1342" s="79">
        <v>0.75</v>
      </c>
      <c r="L1342" s="80">
        <v>14986069</v>
      </c>
      <c r="M1342" s="81">
        <v>125360</v>
      </c>
      <c r="N1342" s="80">
        <v>157602</v>
      </c>
      <c r="O1342" s="80"/>
      <c r="P1342" s="81">
        <v>11263733.25</v>
      </c>
      <c r="Q1342" s="82">
        <v>2.6200000000000003E-4</v>
      </c>
      <c r="R1342" s="83">
        <v>2951.0981115000004</v>
      </c>
      <c r="S1342" s="80">
        <v>0</v>
      </c>
      <c r="T1342" s="81"/>
      <c r="U1342" s="81">
        <v>0</v>
      </c>
      <c r="V1342" s="84">
        <v>2.6899999999999998E-4</v>
      </c>
      <c r="W1342" s="85">
        <v>0</v>
      </c>
      <c r="X1342" s="62"/>
      <c r="Y1342" s="9"/>
      <c r="Z1342" s="9"/>
    </row>
    <row r="1343" spans="7:26" x14ac:dyDescent="0.3">
      <c r="G1343" s="77"/>
      <c r="H1343" s="62">
        <v>3</v>
      </c>
      <c r="I1343" s="62" t="s">
        <v>20</v>
      </c>
      <c r="J1343" s="78">
        <v>488</v>
      </c>
      <c r="K1343" s="79">
        <v>0.75</v>
      </c>
      <c r="L1343" s="80">
        <v>14986069</v>
      </c>
      <c r="M1343" s="81">
        <v>125360</v>
      </c>
      <c r="N1343" s="80">
        <v>157602</v>
      </c>
      <c r="O1343" s="80"/>
      <c r="P1343" s="81">
        <v>11263733.25</v>
      </c>
      <c r="Q1343" s="82">
        <v>5.7799999999999995E-4</v>
      </c>
      <c r="R1343" s="83">
        <v>6510.4378184999996</v>
      </c>
      <c r="S1343" s="80">
        <v>0</v>
      </c>
      <c r="T1343" s="81"/>
      <c r="U1343" s="81">
        <v>0</v>
      </c>
      <c r="V1343" s="84">
        <v>5.9699999999999998E-4</v>
      </c>
      <c r="W1343" s="85">
        <v>0</v>
      </c>
      <c r="X1343" s="62"/>
      <c r="Y1343" s="9"/>
      <c r="Z1343" s="9"/>
    </row>
    <row r="1344" spans="7:26" x14ac:dyDescent="0.3">
      <c r="G1344" s="77"/>
      <c r="H1344" s="62">
        <v>5</v>
      </c>
      <c r="I1344" s="62" t="s">
        <v>17</v>
      </c>
      <c r="J1344" s="78">
        <v>488</v>
      </c>
      <c r="K1344" s="79">
        <v>0.5</v>
      </c>
      <c r="L1344" s="80">
        <v>14986069</v>
      </c>
      <c r="M1344" s="81">
        <v>125360</v>
      </c>
      <c r="N1344" s="80">
        <v>157602</v>
      </c>
      <c r="O1344" s="80"/>
      <c r="P1344" s="81">
        <v>7509155.5</v>
      </c>
      <c r="Q1344" s="82">
        <v>6.2979999999999998E-3</v>
      </c>
      <c r="R1344" s="83">
        <v>47292.661338999998</v>
      </c>
      <c r="S1344" s="80">
        <v>0</v>
      </c>
      <c r="T1344" s="81"/>
      <c r="U1344" s="81">
        <v>0</v>
      </c>
      <c r="V1344" s="84">
        <v>6.6930000000000002E-3</v>
      </c>
      <c r="W1344" s="85">
        <v>0</v>
      </c>
      <c r="X1344" s="62"/>
      <c r="Y1344" s="9"/>
      <c r="Z1344" s="9"/>
    </row>
    <row r="1345" spans="7:26" x14ac:dyDescent="0.3">
      <c r="G1345" s="77"/>
      <c r="H1345" s="62">
        <v>137</v>
      </c>
      <c r="I1345" s="62" t="s">
        <v>160</v>
      </c>
      <c r="J1345" s="78">
        <v>488</v>
      </c>
      <c r="K1345" s="79">
        <v>0.5</v>
      </c>
      <c r="L1345" s="80">
        <v>14986069</v>
      </c>
      <c r="M1345" s="81">
        <v>125360</v>
      </c>
      <c r="N1345" s="80">
        <v>157602</v>
      </c>
      <c r="O1345" s="80"/>
      <c r="P1345" s="81">
        <v>7509155.5</v>
      </c>
      <c r="Q1345" s="82">
        <v>7.4999999999999993E-5</v>
      </c>
      <c r="R1345" s="83">
        <v>563.1866624999999</v>
      </c>
      <c r="S1345" s="80">
        <v>0</v>
      </c>
      <c r="T1345" s="81"/>
      <c r="U1345" s="81">
        <v>0</v>
      </c>
      <c r="V1345" s="84">
        <v>0</v>
      </c>
      <c r="W1345" s="85">
        <v>0</v>
      </c>
      <c r="X1345" s="62"/>
      <c r="Y1345" s="9"/>
      <c r="Z1345" s="9"/>
    </row>
    <row r="1346" spans="7:26" x14ac:dyDescent="0.3">
      <c r="G1346" s="77"/>
      <c r="H1346" s="62">
        <v>6</v>
      </c>
      <c r="I1346" s="62" t="s">
        <v>76</v>
      </c>
      <c r="J1346" s="78">
        <v>488</v>
      </c>
      <c r="K1346" s="79">
        <v>0.5</v>
      </c>
      <c r="L1346" s="80">
        <v>14986069</v>
      </c>
      <c r="M1346" s="81">
        <v>125360</v>
      </c>
      <c r="N1346" s="80">
        <v>157602</v>
      </c>
      <c r="O1346" s="80"/>
      <c r="P1346" s="81">
        <v>7509155.5</v>
      </c>
      <c r="Q1346" s="82">
        <v>0</v>
      </c>
      <c r="R1346" s="83">
        <v>0</v>
      </c>
      <c r="S1346" s="80">
        <v>0</v>
      </c>
      <c r="T1346" s="81"/>
      <c r="U1346" s="81">
        <v>0</v>
      </c>
      <c r="V1346" s="84">
        <v>0</v>
      </c>
      <c r="W1346" s="85">
        <v>0</v>
      </c>
      <c r="X1346" s="62"/>
      <c r="Y1346" s="9"/>
      <c r="Z1346" s="9"/>
    </row>
    <row r="1347" spans="7:26" x14ac:dyDescent="0.3">
      <c r="G1347" s="77"/>
      <c r="H1347" s="62">
        <v>7</v>
      </c>
      <c r="I1347" s="62" t="s">
        <v>9</v>
      </c>
      <c r="J1347" s="78">
        <v>488</v>
      </c>
      <c r="K1347" s="79">
        <v>0</v>
      </c>
      <c r="L1347" s="80">
        <v>14986069</v>
      </c>
      <c r="M1347" s="81">
        <v>125360</v>
      </c>
      <c r="N1347" s="80">
        <v>157602</v>
      </c>
      <c r="O1347" s="80"/>
      <c r="P1347" s="81">
        <v>0</v>
      </c>
      <c r="Q1347" s="82">
        <v>1.1900000000000001E-4</v>
      </c>
      <c r="R1347" s="83">
        <v>0</v>
      </c>
      <c r="S1347" s="80">
        <v>0</v>
      </c>
      <c r="T1347" s="81"/>
      <c r="U1347" s="81">
        <v>0</v>
      </c>
      <c r="V1347" s="84">
        <v>1.27E-4</v>
      </c>
      <c r="W1347" s="85">
        <v>0</v>
      </c>
      <c r="X1347" s="62"/>
      <c r="Y1347" s="9"/>
      <c r="Z1347" s="9"/>
    </row>
    <row r="1348" spans="7:26" x14ac:dyDescent="0.3">
      <c r="G1348" s="77"/>
      <c r="H1348" s="62">
        <v>8</v>
      </c>
      <c r="I1348" s="62" t="s">
        <v>23</v>
      </c>
      <c r="J1348" s="78">
        <v>488</v>
      </c>
      <c r="K1348" s="79">
        <v>0</v>
      </c>
      <c r="L1348" s="80">
        <v>14986069</v>
      </c>
      <c r="M1348" s="81">
        <v>125360</v>
      </c>
      <c r="N1348" s="80">
        <v>157602</v>
      </c>
      <c r="O1348" s="80"/>
      <c r="P1348" s="81">
        <v>0</v>
      </c>
      <c r="Q1348" s="82">
        <v>1.74E-4</v>
      </c>
      <c r="R1348" s="83">
        <v>0</v>
      </c>
      <c r="S1348" s="80">
        <v>0</v>
      </c>
      <c r="T1348" s="81"/>
      <c r="U1348" s="81">
        <v>0</v>
      </c>
      <c r="V1348" s="84">
        <v>1.8699999999999999E-4</v>
      </c>
      <c r="W1348" s="85">
        <v>0</v>
      </c>
      <c r="X1348" s="62"/>
      <c r="Y1348" s="9"/>
      <c r="Z1348" s="9"/>
    </row>
    <row r="1349" spans="7:26" x14ac:dyDescent="0.3">
      <c r="G1349" s="77"/>
      <c r="H1349" s="62">
        <v>20</v>
      </c>
      <c r="I1349" s="62" t="s">
        <v>195</v>
      </c>
      <c r="J1349" s="78">
        <v>488</v>
      </c>
      <c r="K1349" s="79">
        <v>0</v>
      </c>
      <c r="L1349" s="80">
        <v>14986069</v>
      </c>
      <c r="M1349" s="81">
        <v>125360</v>
      </c>
      <c r="N1349" s="80">
        <v>157602</v>
      </c>
      <c r="O1349" s="80"/>
      <c r="P1349" s="81">
        <v>0</v>
      </c>
      <c r="Q1349" s="82">
        <v>6.3E-5</v>
      </c>
      <c r="R1349" s="83">
        <v>0</v>
      </c>
      <c r="S1349" s="80">
        <v>0</v>
      </c>
      <c r="T1349" s="81"/>
      <c r="U1349" s="81">
        <v>0</v>
      </c>
      <c r="V1349" s="84">
        <v>6.6000000000000005E-5</v>
      </c>
      <c r="W1349" s="85">
        <v>0</v>
      </c>
      <c r="X1349" s="62"/>
      <c r="Y1349" s="9"/>
      <c r="Z1349" s="9"/>
    </row>
    <row r="1350" spans="7:26" x14ac:dyDescent="0.3">
      <c r="G1350" s="77"/>
      <c r="H1350" s="62">
        <v>38</v>
      </c>
      <c r="I1350" s="62" t="s">
        <v>12</v>
      </c>
      <c r="J1350" s="78">
        <v>488</v>
      </c>
      <c r="K1350" s="79">
        <v>0.75</v>
      </c>
      <c r="L1350" s="80">
        <v>14986069</v>
      </c>
      <c r="M1350" s="81">
        <v>125360</v>
      </c>
      <c r="N1350" s="80">
        <v>157602</v>
      </c>
      <c r="O1350" s="80"/>
      <c r="P1350" s="81">
        <v>11263733.25</v>
      </c>
      <c r="Q1350" s="82">
        <v>9.5000000000000005E-5</v>
      </c>
      <c r="R1350" s="83">
        <v>1070.05465875</v>
      </c>
      <c r="S1350" s="80">
        <v>0</v>
      </c>
      <c r="T1350" s="81"/>
      <c r="U1350" s="81">
        <v>0</v>
      </c>
      <c r="V1350" s="84">
        <v>7.8999999999999996E-5</v>
      </c>
      <c r="W1350" s="85">
        <v>0</v>
      </c>
      <c r="X1350" s="62"/>
      <c r="Y1350" s="9"/>
      <c r="Z1350" s="9"/>
    </row>
    <row r="1351" spans="7:26" x14ac:dyDescent="0.3">
      <c r="G1351" s="77"/>
      <c r="H1351" s="62">
        <v>41</v>
      </c>
      <c r="I1351" s="62" t="s">
        <v>196</v>
      </c>
      <c r="J1351" s="78">
        <v>488</v>
      </c>
      <c r="K1351" s="79">
        <v>0</v>
      </c>
      <c r="L1351" s="80">
        <v>14986069</v>
      </c>
      <c r="M1351" s="81">
        <v>125360</v>
      </c>
      <c r="N1351" s="80">
        <v>157602</v>
      </c>
      <c r="O1351" s="80"/>
      <c r="P1351" s="81">
        <v>0</v>
      </c>
      <c r="Q1351" s="82">
        <v>0</v>
      </c>
      <c r="R1351" s="83">
        <v>0</v>
      </c>
      <c r="S1351" s="80">
        <v>0</v>
      </c>
      <c r="T1351" s="81"/>
      <c r="U1351" s="81">
        <v>0</v>
      </c>
      <c r="V1351" s="84">
        <v>0</v>
      </c>
      <c r="W1351" s="85">
        <v>0</v>
      </c>
      <c r="X1351" s="62"/>
      <c r="Y1351" s="9"/>
      <c r="Z1351" s="9"/>
    </row>
    <row r="1352" spans="7:26" x14ac:dyDescent="0.3">
      <c r="G1352" s="77"/>
      <c r="H1352" s="62">
        <v>55</v>
      </c>
      <c r="I1352" s="62" t="s">
        <v>26</v>
      </c>
      <c r="J1352" s="78">
        <v>488</v>
      </c>
      <c r="K1352" s="79">
        <v>0.75</v>
      </c>
      <c r="L1352" s="80">
        <v>14986069</v>
      </c>
      <c r="M1352" s="81">
        <v>125360</v>
      </c>
      <c r="N1352" s="80">
        <v>157602</v>
      </c>
      <c r="O1352" s="80"/>
      <c r="P1352" s="81">
        <v>11263733.25</v>
      </c>
      <c r="Q1352" s="82">
        <v>1.4799999999999999E-4</v>
      </c>
      <c r="R1352" s="83">
        <v>1667.0325209999999</v>
      </c>
      <c r="S1352" s="80">
        <v>0</v>
      </c>
      <c r="T1352" s="81"/>
      <c r="U1352" s="81">
        <v>0</v>
      </c>
      <c r="V1352" s="84">
        <v>1.5699999999999999E-4</v>
      </c>
      <c r="W1352" s="85">
        <v>0</v>
      </c>
      <c r="X1352" s="62"/>
      <c r="Y1352" s="9"/>
      <c r="Z1352" s="9"/>
    </row>
    <row r="1353" spans="7:26" x14ac:dyDescent="0.3">
      <c r="G1353" s="77"/>
      <c r="H1353" s="62">
        <v>56</v>
      </c>
      <c r="I1353" s="62" t="s">
        <v>14</v>
      </c>
      <c r="J1353" s="78">
        <v>488</v>
      </c>
      <c r="K1353" s="79">
        <v>0</v>
      </c>
      <c r="L1353" s="80">
        <v>14986069</v>
      </c>
      <c r="M1353" s="81">
        <v>125360</v>
      </c>
      <c r="N1353" s="80">
        <v>157602</v>
      </c>
      <c r="O1353" s="80"/>
      <c r="P1353" s="81">
        <v>0</v>
      </c>
      <c r="Q1353" s="82">
        <v>1.3370000000000001E-3</v>
      </c>
      <c r="R1353" s="83">
        <v>0</v>
      </c>
      <c r="S1353" s="80">
        <v>0</v>
      </c>
      <c r="T1353" s="81"/>
      <c r="U1353" s="81">
        <v>0</v>
      </c>
      <c r="V1353" s="84">
        <v>1.405E-3</v>
      </c>
      <c r="W1353" s="85">
        <v>0</v>
      </c>
      <c r="X1353" s="62"/>
      <c r="Y1353" s="9"/>
      <c r="Z1353" s="9"/>
    </row>
    <row r="1354" spans="7:26" x14ac:dyDescent="0.3">
      <c r="G1354" s="77"/>
      <c r="H1354" s="62">
        <v>71</v>
      </c>
      <c r="I1354" s="62" t="s">
        <v>18</v>
      </c>
      <c r="J1354" s="78">
        <v>488</v>
      </c>
      <c r="K1354" s="79">
        <v>0</v>
      </c>
      <c r="L1354" s="80">
        <v>14986069</v>
      </c>
      <c r="M1354" s="81">
        <v>125360</v>
      </c>
      <c r="N1354" s="80">
        <v>157602</v>
      </c>
      <c r="O1354" s="80"/>
      <c r="P1354" s="81">
        <v>0</v>
      </c>
      <c r="Q1354" s="82">
        <v>1.0000000000000001E-5</v>
      </c>
      <c r="R1354" s="83">
        <v>0</v>
      </c>
      <c r="S1354" s="80">
        <v>0</v>
      </c>
      <c r="T1354" s="81"/>
      <c r="U1354" s="81">
        <v>0</v>
      </c>
      <c r="V1354" s="84">
        <v>1.1E-5</v>
      </c>
      <c r="W1354" s="85">
        <v>0</v>
      </c>
      <c r="X1354" s="62"/>
      <c r="Y1354" s="9"/>
      <c r="Z1354" s="9"/>
    </row>
    <row r="1355" spans="7:26" x14ac:dyDescent="0.3">
      <c r="G1355" s="77"/>
      <c r="H1355" s="62">
        <v>72</v>
      </c>
      <c r="I1355" s="62" t="s">
        <v>28</v>
      </c>
      <c r="J1355" s="78">
        <v>488</v>
      </c>
      <c r="K1355" s="79">
        <v>0</v>
      </c>
      <c r="L1355" s="80">
        <v>14986069</v>
      </c>
      <c r="M1355" s="81">
        <v>125360</v>
      </c>
      <c r="N1355" s="80">
        <v>157602</v>
      </c>
      <c r="O1355" s="80"/>
      <c r="P1355" s="81">
        <v>0</v>
      </c>
      <c r="Q1355" s="82">
        <v>2.9999999999999997E-4</v>
      </c>
      <c r="R1355" s="83">
        <v>0</v>
      </c>
      <c r="S1355" s="80">
        <v>0</v>
      </c>
      <c r="T1355" s="81"/>
      <c r="U1355" s="81">
        <v>0</v>
      </c>
      <c r="V1355" s="84">
        <v>3.1799999999999998E-4</v>
      </c>
      <c r="W1355" s="85">
        <v>0</v>
      </c>
      <c r="X1355" s="62"/>
      <c r="Y1355" s="9"/>
      <c r="Z1355" s="9"/>
    </row>
    <row r="1356" spans="7:26" x14ac:dyDescent="0.3">
      <c r="G1356" s="77"/>
      <c r="H1356" s="62">
        <v>97</v>
      </c>
      <c r="I1356" s="62" t="s">
        <v>3</v>
      </c>
      <c r="J1356" s="78">
        <v>488</v>
      </c>
      <c r="K1356" s="79">
        <v>0</v>
      </c>
      <c r="L1356" s="80">
        <v>14986069</v>
      </c>
      <c r="M1356" s="81">
        <v>125360</v>
      </c>
      <c r="N1356" s="80">
        <v>157602</v>
      </c>
      <c r="O1356" s="80"/>
      <c r="P1356" s="81">
        <v>0</v>
      </c>
      <c r="Q1356" s="82">
        <v>1.47E-4</v>
      </c>
      <c r="R1356" s="83">
        <v>0</v>
      </c>
      <c r="S1356" s="80">
        <v>0</v>
      </c>
      <c r="T1356" s="81"/>
      <c r="U1356" s="81">
        <v>0</v>
      </c>
      <c r="V1356" s="84">
        <v>1.54E-4</v>
      </c>
      <c r="W1356" s="85">
        <v>0</v>
      </c>
      <c r="X1356" s="62"/>
      <c r="Y1356" s="9"/>
      <c r="Z1356" s="9"/>
    </row>
    <row r="1357" spans="7:26" x14ac:dyDescent="0.3">
      <c r="G1357" s="77"/>
      <c r="H1357" s="62">
        <v>104</v>
      </c>
      <c r="I1357" s="62" t="s">
        <v>88</v>
      </c>
      <c r="J1357" s="78">
        <v>488</v>
      </c>
      <c r="K1357" s="79">
        <v>0</v>
      </c>
      <c r="L1357" s="80">
        <v>14986069</v>
      </c>
      <c r="M1357" s="81">
        <v>125360</v>
      </c>
      <c r="N1357" s="80">
        <v>157602</v>
      </c>
      <c r="O1357" s="80"/>
      <c r="P1357" s="81">
        <v>0</v>
      </c>
      <c r="Q1357" s="82">
        <v>0</v>
      </c>
      <c r="R1357" s="83">
        <v>0</v>
      </c>
      <c r="S1357" s="80">
        <v>0</v>
      </c>
      <c r="T1357" s="81"/>
      <c r="U1357" s="81">
        <v>0</v>
      </c>
      <c r="V1357" s="84">
        <v>0</v>
      </c>
      <c r="W1357" s="85">
        <v>0</v>
      </c>
      <c r="X1357" s="62"/>
      <c r="Y1357" s="9"/>
      <c r="Z1357" s="9"/>
    </row>
    <row r="1358" spans="7:26" x14ac:dyDescent="0.3">
      <c r="G1358" s="77"/>
      <c r="H1358" s="62">
        <v>117</v>
      </c>
      <c r="I1358" s="62" t="s">
        <v>21</v>
      </c>
      <c r="J1358" s="78">
        <v>488</v>
      </c>
      <c r="K1358" s="79">
        <v>0</v>
      </c>
      <c r="L1358" s="80">
        <v>14986069</v>
      </c>
      <c r="M1358" s="81">
        <v>125360</v>
      </c>
      <c r="N1358" s="80">
        <v>157602</v>
      </c>
      <c r="O1358" s="80"/>
      <c r="P1358" s="81">
        <v>0</v>
      </c>
      <c r="Q1358" s="82">
        <v>2.5700000000000001E-4</v>
      </c>
      <c r="R1358" s="83">
        <v>0</v>
      </c>
      <c r="S1358" s="80">
        <v>0</v>
      </c>
      <c r="T1358" s="81"/>
      <c r="U1358" s="81">
        <v>0</v>
      </c>
      <c r="V1358" s="84">
        <v>2.7300000000000002E-4</v>
      </c>
      <c r="W1358" s="85">
        <v>0</v>
      </c>
      <c r="X1358" s="62"/>
      <c r="Y1358" s="9"/>
      <c r="Z1358" s="9"/>
    </row>
    <row r="1359" spans="7:26" x14ac:dyDescent="0.3">
      <c r="G1359" s="77"/>
      <c r="H1359" s="62">
        <v>118</v>
      </c>
      <c r="I1359" s="62" t="s">
        <v>19</v>
      </c>
      <c r="J1359" s="78">
        <v>488</v>
      </c>
      <c r="K1359" s="79">
        <v>0</v>
      </c>
      <c r="L1359" s="80">
        <v>14986069</v>
      </c>
      <c r="M1359" s="81">
        <v>125360</v>
      </c>
      <c r="N1359" s="80">
        <v>157602</v>
      </c>
      <c r="O1359" s="80"/>
      <c r="P1359" s="81">
        <v>0</v>
      </c>
      <c r="Q1359" s="82">
        <v>8.3999999999999995E-5</v>
      </c>
      <c r="R1359" s="83">
        <v>0</v>
      </c>
      <c r="S1359" s="80">
        <v>0</v>
      </c>
      <c r="T1359" s="81"/>
      <c r="U1359" s="81">
        <v>0</v>
      </c>
      <c r="V1359" s="84">
        <v>1.3899999999999999E-4</v>
      </c>
      <c r="W1359" s="85">
        <v>0</v>
      </c>
      <c r="X1359" s="62"/>
      <c r="Y1359" s="9"/>
      <c r="Z1359" s="9"/>
    </row>
    <row r="1360" spans="7:26" x14ac:dyDescent="0.3">
      <c r="G1360" s="77"/>
      <c r="H1360" s="62">
        <v>127</v>
      </c>
      <c r="I1360" s="62" t="s">
        <v>161</v>
      </c>
      <c r="J1360" s="78">
        <v>488</v>
      </c>
      <c r="K1360" s="79">
        <v>0</v>
      </c>
      <c r="L1360" s="80">
        <v>14986069</v>
      </c>
      <c r="M1360" s="81">
        <v>125360</v>
      </c>
      <c r="N1360" s="80">
        <v>157602</v>
      </c>
      <c r="O1360" s="80"/>
      <c r="P1360" s="81">
        <v>0</v>
      </c>
      <c r="Q1360" s="82">
        <v>0</v>
      </c>
      <c r="R1360" s="83">
        <v>0</v>
      </c>
      <c r="S1360" s="80">
        <v>0</v>
      </c>
      <c r="T1360" s="81"/>
      <c r="U1360" s="81">
        <v>0</v>
      </c>
      <c r="V1360" s="84">
        <v>0</v>
      </c>
      <c r="W1360" s="85">
        <v>0</v>
      </c>
      <c r="X1360" s="62"/>
      <c r="Y1360" s="9"/>
      <c r="Z1360" s="9"/>
    </row>
    <row r="1361" spans="7:26" x14ac:dyDescent="0.3">
      <c r="G1361" s="77"/>
      <c r="H1361" s="62">
        <v>129</v>
      </c>
      <c r="I1361" s="62" t="s">
        <v>91</v>
      </c>
      <c r="J1361" s="78">
        <v>488</v>
      </c>
      <c r="K1361" s="79">
        <v>0</v>
      </c>
      <c r="L1361" s="80">
        <v>14986069</v>
      </c>
      <c r="M1361" s="81">
        <v>125360</v>
      </c>
      <c r="N1361" s="80">
        <v>157602</v>
      </c>
      <c r="O1361" s="80"/>
      <c r="P1361" s="81">
        <v>0</v>
      </c>
      <c r="Q1361" s="82">
        <v>0</v>
      </c>
      <c r="R1361" s="83">
        <v>0</v>
      </c>
      <c r="S1361" s="80">
        <v>0</v>
      </c>
      <c r="T1361" s="81"/>
      <c r="U1361" s="81">
        <v>0</v>
      </c>
      <c r="V1361" s="84">
        <v>0</v>
      </c>
      <c r="W1361" s="85">
        <v>0</v>
      </c>
      <c r="X1361" s="62"/>
      <c r="Y1361" s="9"/>
      <c r="Z1361" s="9"/>
    </row>
    <row r="1362" spans="7:26" x14ac:dyDescent="0.3">
      <c r="G1362" s="77"/>
      <c r="H1362" s="62"/>
      <c r="I1362" s="62"/>
      <c r="J1362" s="78"/>
      <c r="K1362" s="79"/>
      <c r="L1362" s="81"/>
      <c r="M1362" s="81"/>
      <c r="N1362" s="81"/>
      <c r="O1362" s="81"/>
      <c r="P1362" s="81"/>
      <c r="Q1362" s="84"/>
      <c r="R1362" s="83"/>
      <c r="S1362" s="81"/>
      <c r="T1362" s="81"/>
      <c r="U1362" s="81"/>
      <c r="V1362" s="84"/>
      <c r="W1362" s="85"/>
      <c r="X1362" s="62"/>
      <c r="Y1362" s="9"/>
      <c r="Z1362" s="9"/>
    </row>
    <row r="1363" spans="7:26" ht="15.6" x14ac:dyDescent="0.3">
      <c r="G1363" s="90">
        <v>127</v>
      </c>
      <c r="H1363" s="91" t="s">
        <v>161</v>
      </c>
      <c r="I1363" s="62"/>
      <c r="J1363" s="78"/>
      <c r="K1363" s="79"/>
      <c r="L1363" s="81"/>
      <c r="M1363" s="81"/>
      <c r="N1363" s="81"/>
      <c r="O1363" s="81"/>
      <c r="P1363" s="81"/>
      <c r="Q1363" s="84"/>
      <c r="R1363" s="83"/>
      <c r="S1363" s="81"/>
      <c r="T1363" s="81"/>
      <c r="U1363" s="81"/>
      <c r="V1363" s="84"/>
      <c r="W1363" s="85"/>
      <c r="X1363" s="62"/>
      <c r="Y1363" s="9"/>
      <c r="Z1363" s="9"/>
    </row>
    <row r="1364" spans="7:26" x14ac:dyDescent="0.3">
      <c r="G1364" s="77"/>
      <c r="H1364" s="62">
        <v>1</v>
      </c>
      <c r="I1364" s="62" t="s">
        <v>11</v>
      </c>
      <c r="J1364" s="78">
        <v>489</v>
      </c>
      <c r="K1364" s="79">
        <v>0.75</v>
      </c>
      <c r="L1364" s="80">
        <v>1286</v>
      </c>
      <c r="M1364" s="81">
        <v>75581</v>
      </c>
      <c r="N1364" s="80">
        <v>1100238</v>
      </c>
      <c r="O1364" s="81">
        <v>432794</v>
      </c>
      <c r="P1364" s="81">
        <v>444861.75</v>
      </c>
      <c r="Q1364" s="82">
        <v>2.2769999999999999E-3</v>
      </c>
      <c r="R1364" s="83">
        <v>1012.95020475</v>
      </c>
      <c r="S1364" s="80">
        <v>0</v>
      </c>
      <c r="T1364" s="62"/>
      <c r="U1364" s="81">
        <v>0</v>
      </c>
      <c r="V1364" s="84">
        <v>1.91E-3</v>
      </c>
      <c r="W1364" s="85">
        <v>0</v>
      </c>
      <c r="X1364" s="62"/>
      <c r="Y1364" s="9"/>
      <c r="Z1364" s="9"/>
    </row>
    <row r="1365" spans="7:26" x14ac:dyDescent="0.3">
      <c r="G1365" s="77"/>
      <c r="H1365" s="62">
        <v>2</v>
      </c>
      <c r="I1365" s="62" t="s">
        <v>27</v>
      </c>
      <c r="J1365" s="78">
        <v>489</v>
      </c>
      <c r="K1365" s="79">
        <v>0.75</v>
      </c>
      <c r="L1365" s="80">
        <v>1286</v>
      </c>
      <c r="M1365" s="81">
        <v>75581</v>
      </c>
      <c r="N1365" s="80">
        <v>1100238</v>
      </c>
      <c r="O1365" s="81">
        <v>432794</v>
      </c>
      <c r="P1365" s="81">
        <v>444861.75</v>
      </c>
      <c r="Q1365" s="82">
        <v>2.6200000000000003E-4</v>
      </c>
      <c r="R1365" s="83">
        <v>116.55377850000001</v>
      </c>
      <c r="S1365" s="80">
        <v>0</v>
      </c>
      <c r="T1365" s="62"/>
      <c r="U1365" s="81">
        <v>0</v>
      </c>
      <c r="V1365" s="84">
        <v>2.6899999999999998E-4</v>
      </c>
      <c r="W1365" s="85">
        <v>0</v>
      </c>
      <c r="X1365" s="62"/>
      <c r="Y1365" s="9"/>
      <c r="Z1365" s="9"/>
    </row>
    <row r="1366" spans="7:26" x14ac:dyDescent="0.3">
      <c r="G1366" s="77"/>
      <c r="H1366" s="62">
        <v>3</v>
      </c>
      <c r="I1366" s="62" t="s">
        <v>20</v>
      </c>
      <c r="J1366" s="78">
        <v>489</v>
      </c>
      <c r="K1366" s="79">
        <v>0.75</v>
      </c>
      <c r="L1366" s="80">
        <v>1286</v>
      </c>
      <c r="M1366" s="81">
        <v>75581</v>
      </c>
      <c r="N1366" s="80">
        <v>1100238</v>
      </c>
      <c r="O1366" s="81">
        <v>432794</v>
      </c>
      <c r="P1366" s="81">
        <v>444861.75</v>
      </c>
      <c r="Q1366" s="82">
        <v>5.7799999999999995E-4</v>
      </c>
      <c r="R1366" s="83">
        <v>257.13009149999999</v>
      </c>
      <c r="S1366" s="80">
        <v>0</v>
      </c>
      <c r="T1366" s="62"/>
      <c r="U1366" s="81">
        <v>0</v>
      </c>
      <c r="V1366" s="84">
        <v>5.9699999999999998E-4</v>
      </c>
      <c r="W1366" s="85">
        <v>0</v>
      </c>
      <c r="X1366" s="62"/>
      <c r="Y1366" s="9"/>
      <c r="Z1366" s="9"/>
    </row>
    <row r="1367" spans="7:26" x14ac:dyDescent="0.3">
      <c r="G1367" s="77"/>
      <c r="H1367" s="62">
        <v>5</v>
      </c>
      <c r="I1367" s="62" t="s">
        <v>17</v>
      </c>
      <c r="J1367" s="78">
        <v>489</v>
      </c>
      <c r="K1367" s="79">
        <v>0.5</v>
      </c>
      <c r="L1367" s="80">
        <v>1286</v>
      </c>
      <c r="M1367" s="81">
        <v>75581</v>
      </c>
      <c r="N1367" s="80">
        <v>1100238</v>
      </c>
      <c r="O1367" s="81">
        <v>432794</v>
      </c>
      <c r="P1367" s="81">
        <v>296574.5</v>
      </c>
      <c r="Q1367" s="82">
        <v>6.2979999999999998E-3</v>
      </c>
      <c r="R1367" s="83">
        <v>1867.8262009999999</v>
      </c>
      <c r="S1367" s="80">
        <v>0</v>
      </c>
      <c r="T1367" s="62"/>
      <c r="U1367" s="81">
        <v>0</v>
      </c>
      <c r="V1367" s="84">
        <v>6.6930000000000002E-3</v>
      </c>
      <c r="W1367" s="85">
        <v>0</v>
      </c>
      <c r="X1367" s="62"/>
      <c r="Y1367" s="9"/>
      <c r="Z1367" s="9"/>
    </row>
    <row r="1368" spans="7:26" x14ac:dyDescent="0.3">
      <c r="G1368" s="77"/>
      <c r="H1368" s="62">
        <v>137</v>
      </c>
      <c r="I1368" s="62" t="s">
        <v>160</v>
      </c>
      <c r="J1368" s="78">
        <v>489</v>
      </c>
      <c r="K1368" s="79">
        <v>0.5</v>
      </c>
      <c r="L1368" s="80">
        <v>1286</v>
      </c>
      <c r="M1368" s="81">
        <v>75581</v>
      </c>
      <c r="N1368" s="80">
        <v>1100238</v>
      </c>
      <c r="O1368" s="81">
        <v>432794</v>
      </c>
      <c r="P1368" s="81">
        <v>296574.5</v>
      </c>
      <c r="Q1368" s="82">
        <v>7.4999999999999993E-5</v>
      </c>
      <c r="R1368" s="83">
        <v>22.243087499999998</v>
      </c>
      <c r="S1368" s="80">
        <v>0</v>
      </c>
      <c r="T1368" s="62"/>
      <c r="U1368" s="81">
        <v>0</v>
      </c>
      <c r="V1368" s="84">
        <v>0</v>
      </c>
      <c r="W1368" s="85">
        <v>0</v>
      </c>
      <c r="X1368" s="62"/>
      <c r="Y1368" s="9"/>
      <c r="Z1368" s="9"/>
    </row>
    <row r="1369" spans="7:26" x14ac:dyDescent="0.3">
      <c r="G1369" s="77"/>
      <c r="H1369" s="62">
        <v>6</v>
      </c>
      <c r="I1369" s="62" t="s">
        <v>76</v>
      </c>
      <c r="J1369" s="78">
        <v>489</v>
      </c>
      <c r="K1369" s="79">
        <v>0.5</v>
      </c>
      <c r="L1369" s="80">
        <v>1286</v>
      </c>
      <c r="M1369" s="81">
        <v>75581</v>
      </c>
      <c r="N1369" s="80">
        <v>1100238</v>
      </c>
      <c r="O1369" s="81">
        <v>432794</v>
      </c>
      <c r="P1369" s="81">
        <v>296574.5</v>
      </c>
      <c r="Q1369" s="82">
        <v>0</v>
      </c>
      <c r="R1369" s="83">
        <v>0</v>
      </c>
      <c r="S1369" s="80">
        <v>0</v>
      </c>
      <c r="T1369" s="62"/>
      <c r="U1369" s="81">
        <v>0</v>
      </c>
      <c r="V1369" s="84">
        <v>0</v>
      </c>
      <c r="W1369" s="85">
        <v>0</v>
      </c>
      <c r="X1369" s="62"/>
      <c r="Y1369" s="9"/>
      <c r="Z1369" s="9"/>
    </row>
    <row r="1370" spans="7:26" x14ac:dyDescent="0.3">
      <c r="G1370" s="77"/>
      <c r="H1370" s="62">
        <v>7</v>
      </c>
      <c r="I1370" s="62" t="s">
        <v>9</v>
      </c>
      <c r="J1370" s="78">
        <v>489</v>
      </c>
      <c r="K1370" s="79">
        <v>0</v>
      </c>
      <c r="L1370" s="80">
        <v>1286</v>
      </c>
      <c r="M1370" s="81">
        <v>75581</v>
      </c>
      <c r="N1370" s="80">
        <v>1100238</v>
      </c>
      <c r="O1370" s="81">
        <v>432794</v>
      </c>
      <c r="P1370" s="81">
        <v>0</v>
      </c>
      <c r="Q1370" s="82">
        <v>1.1900000000000001E-4</v>
      </c>
      <c r="R1370" s="83">
        <v>0</v>
      </c>
      <c r="S1370" s="80">
        <v>0</v>
      </c>
      <c r="T1370" s="62"/>
      <c r="U1370" s="81">
        <v>0</v>
      </c>
      <c r="V1370" s="84">
        <v>1.27E-4</v>
      </c>
      <c r="W1370" s="85">
        <v>0</v>
      </c>
      <c r="X1370" s="62"/>
      <c r="Y1370" s="9"/>
      <c r="Z1370" s="9"/>
    </row>
    <row r="1371" spans="7:26" x14ac:dyDescent="0.3">
      <c r="G1371" s="77"/>
      <c r="H1371" s="62">
        <v>8</v>
      </c>
      <c r="I1371" s="62" t="s">
        <v>23</v>
      </c>
      <c r="J1371" s="78">
        <v>489</v>
      </c>
      <c r="K1371" s="79">
        <v>0</v>
      </c>
      <c r="L1371" s="80">
        <v>1286</v>
      </c>
      <c r="M1371" s="81">
        <v>75581</v>
      </c>
      <c r="N1371" s="80">
        <v>1100238</v>
      </c>
      <c r="O1371" s="81">
        <v>432794</v>
      </c>
      <c r="P1371" s="81">
        <v>0</v>
      </c>
      <c r="Q1371" s="82">
        <v>1.74E-4</v>
      </c>
      <c r="R1371" s="83">
        <v>0</v>
      </c>
      <c r="S1371" s="80">
        <v>0</v>
      </c>
      <c r="T1371" s="62"/>
      <c r="U1371" s="81">
        <v>0</v>
      </c>
      <c r="V1371" s="84">
        <v>1.8699999999999999E-4</v>
      </c>
      <c r="W1371" s="85">
        <v>0</v>
      </c>
      <c r="X1371" s="62"/>
      <c r="Y1371" s="9"/>
      <c r="Z1371" s="9"/>
    </row>
    <row r="1372" spans="7:26" x14ac:dyDescent="0.3">
      <c r="G1372" s="77"/>
      <c r="H1372" s="62">
        <v>38</v>
      </c>
      <c r="I1372" s="62" t="s">
        <v>12</v>
      </c>
      <c r="J1372" s="78">
        <v>489</v>
      </c>
      <c r="K1372" s="79">
        <v>0.75</v>
      </c>
      <c r="L1372" s="80">
        <v>1286</v>
      </c>
      <c r="M1372" s="81">
        <v>75581</v>
      </c>
      <c r="N1372" s="80">
        <v>1100238</v>
      </c>
      <c r="O1372" s="81">
        <v>432794</v>
      </c>
      <c r="P1372" s="81">
        <v>444861.75</v>
      </c>
      <c r="Q1372" s="82">
        <v>9.5000000000000005E-5</v>
      </c>
      <c r="R1372" s="83">
        <v>42.261866250000004</v>
      </c>
      <c r="S1372" s="80">
        <v>0</v>
      </c>
      <c r="T1372" s="62"/>
      <c r="U1372" s="81">
        <v>0</v>
      </c>
      <c r="V1372" s="84">
        <v>7.8999999999999996E-5</v>
      </c>
      <c r="W1372" s="85">
        <v>0</v>
      </c>
      <c r="X1372" s="62"/>
      <c r="Y1372" s="9"/>
      <c r="Z1372" s="9"/>
    </row>
    <row r="1373" spans="7:26" x14ac:dyDescent="0.3">
      <c r="G1373" s="77"/>
      <c r="H1373" s="62">
        <v>41</v>
      </c>
      <c r="I1373" s="62" t="s">
        <v>196</v>
      </c>
      <c r="J1373" s="78">
        <v>489</v>
      </c>
      <c r="K1373" s="79">
        <v>0</v>
      </c>
      <c r="L1373" s="80">
        <v>1286</v>
      </c>
      <c r="M1373" s="81">
        <v>75581</v>
      </c>
      <c r="N1373" s="80">
        <v>1100238</v>
      </c>
      <c r="O1373" s="81">
        <v>432794</v>
      </c>
      <c r="P1373" s="81">
        <v>0</v>
      </c>
      <c r="Q1373" s="82">
        <v>0</v>
      </c>
      <c r="R1373" s="83">
        <v>0</v>
      </c>
      <c r="S1373" s="80">
        <v>0</v>
      </c>
      <c r="T1373" s="62"/>
      <c r="U1373" s="81">
        <v>0</v>
      </c>
      <c r="V1373" s="84">
        <v>0</v>
      </c>
      <c r="W1373" s="85">
        <v>0</v>
      </c>
      <c r="X1373" s="62"/>
      <c r="Y1373" s="9"/>
      <c r="Z1373" s="9"/>
    </row>
    <row r="1374" spans="7:26" x14ac:dyDescent="0.3">
      <c r="G1374" s="77"/>
      <c r="H1374" s="62">
        <v>55</v>
      </c>
      <c r="I1374" s="62" t="s">
        <v>26</v>
      </c>
      <c r="J1374" s="78">
        <v>489</v>
      </c>
      <c r="K1374" s="79">
        <v>0.75</v>
      </c>
      <c r="L1374" s="80">
        <v>1286</v>
      </c>
      <c r="M1374" s="81">
        <v>75581</v>
      </c>
      <c r="N1374" s="80">
        <v>1100238</v>
      </c>
      <c r="O1374" s="81">
        <v>432794</v>
      </c>
      <c r="P1374" s="81">
        <v>444861.75</v>
      </c>
      <c r="Q1374" s="82">
        <v>1.4799999999999999E-4</v>
      </c>
      <c r="R1374" s="83">
        <v>65.839539000000002</v>
      </c>
      <c r="S1374" s="80">
        <v>0</v>
      </c>
      <c r="T1374" s="62"/>
      <c r="U1374" s="81">
        <v>0</v>
      </c>
      <c r="V1374" s="84">
        <v>1.5699999999999999E-4</v>
      </c>
      <c r="W1374" s="85">
        <v>0</v>
      </c>
      <c r="X1374" s="62"/>
      <c r="Y1374" s="9"/>
      <c r="Z1374" s="9"/>
    </row>
    <row r="1375" spans="7:26" x14ac:dyDescent="0.3">
      <c r="G1375" s="77"/>
      <c r="H1375" s="62">
        <v>56</v>
      </c>
      <c r="I1375" s="62" t="s">
        <v>14</v>
      </c>
      <c r="J1375" s="78">
        <v>489</v>
      </c>
      <c r="K1375" s="79">
        <v>0</v>
      </c>
      <c r="L1375" s="80">
        <v>1286</v>
      </c>
      <c r="M1375" s="81">
        <v>75581</v>
      </c>
      <c r="N1375" s="80">
        <v>1100238</v>
      </c>
      <c r="O1375" s="81">
        <v>432794</v>
      </c>
      <c r="P1375" s="81">
        <v>0</v>
      </c>
      <c r="Q1375" s="82">
        <v>1.3370000000000001E-3</v>
      </c>
      <c r="R1375" s="83">
        <v>0</v>
      </c>
      <c r="S1375" s="80">
        <v>0</v>
      </c>
      <c r="T1375" s="62"/>
      <c r="U1375" s="81">
        <v>0</v>
      </c>
      <c r="V1375" s="84">
        <v>1.405E-3</v>
      </c>
      <c r="W1375" s="85">
        <v>0</v>
      </c>
      <c r="X1375" s="62"/>
      <c r="Y1375" s="9"/>
      <c r="Z1375" s="9"/>
    </row>
    <row r="1376" spans="7:26" x14ac:dyDescent="0.3">
      <c r="G1376" s="77"/>
      <c r="H1376" s="62">
        <v>71</v>
      </c>
      <c r="I1376" s="62" t="s">
        <v>18</v>
      </c>
      <c r="J1376" s="78">
        <v>489</v>
      </c>
      <c r="K1376" s="79">
        <v>0</v>
      </c>
      <c r="L1376" s="80">
        <v>1286</v>
      </c>
      <c r="M1376" s="81">
        <v>75581</v>
      </c>
      <c r="N1376" s="80">
        <v>1100238</v>
      </c>
      <c r="O1376" s="81">
        <v>432794</v>
      </c>
      <c r="P1376" s="81">
        <v>0</v>
      </c>
      <c r="Q1376" s="82">
        <v>1.0000000000000001E-5</v>
      </c>
      <c r="R1376" s="83">
        <v>0</v>
      </c>
      <c r="S1376" s="80">
        <v>0</v>
      </c>
      <c r="T1376" s="62"/>
      <c r="U1376" s="81">
        <v>0</v>
      </c>
      <c r="V1376" s="84">
        <v>1.1E-5</v>
      </c>
      <c r="W1376" s="85">
        <v>0</v>
      </c>
      <c r="X1376" s="62"/>
      <c r="Y1376" s="9"/>
      <c r="Z1376" s="9"/>
    </row>
    <row r="1377" spans="7:26" x14ac:dyDescent="0.3">
      <c r="G1377" s="77"/>
      <c r="H1377" s="62">
        <v>72</v>
      </c>
      <c r="I1377" s="62" t="s">
        <v>28</v>
      </c>
      <c r="J1377" s="78">
        <v>489</v>
      </c>
      <c r="K1377" s="79">
        <v>0</v>
      </c>
      <c r="L1377" s="80">
        <v>1286</v>
      </c>
      <c r="M1377" s="81">
        <v>75581</v>
      </c>
      <c r="N1377" s="80">
        <v>1100238</v>
      </c>
      <c r="O1377" s="81">
        <v>432794</v>
      </c>
      <c r="P1377" s="81">
        <v>0</v>
      </c>
      <c r="Q1377" s="82">
        <v>2.9999999999999997E-4</v>
      </c>
      <c r="R1377" s="83">
        <v>0</v>
      </c>
      <c r="S1377" s="80">
        <v>0</v>
      </c>
      <c r="T1377" s="62"/>
      <c r="U1377" s="81">
        <v>0</v>
      </c>
      <c r="V1377" s="84">
        <v>3.1799999999999998E-4</v>
      </c>
      <c r="W1377" s="85">
        <v>0</v>
      </c>
      <c r="X1377" s="62"/>
      <c r="Y1377" s="9"/>
      <c r="Z1377" s="9"/>
    </row>
    <row r="1378" spans="7:26" x14ac:dyDescent="0.3">
      <c r="G1378" s="77"/>
      <c r="H1378" s="62">
        <v>97</v>
      </c>
      <c r="I1378" s="62" t="s">
        <v>3</v>
      </c>
      <c r="J1378" s="78">
        <v>489</v>
      </c>
      <c r="K1378" s="79">
        <v>0</v>
      </c>
      <c r="L1378" s="80">
        <v>1286</v>
      </c>
      <c r="M1378" s="81">
        <v>75581</v>
      </c>
      <c r="N1378" s="80">
        <v>1100238</v>
      </c>
      <c r="O1378" s="81">
        <v>432794</v>
      </c>
      <c r="P1378" s="81">
        <v>0</v>
      </c>
      <c r="Q1378" s="82">
        <v>1.47E-4</v>
      </c>
      <c r="R1378" s="83">
        <v>0</v>
      </c>
      <c r="S1378" s="80">
        <v>0</v>
      </c>
      <c r="T1378" s="62"/>
      <c r="U1378" s="81">
        <v>0</v>
      </c>
      <c r="V1378" s="84">
        <v>1.54E-4</v>
      </c>
      <c r="W1378" s="85">
        <v>0</v>
      </c>
      <c r="X1378" s="62"/>
      <c r="Y1378" s="9"/>
      <c r="Z1378" s="9"/>
    </row>
    <row r="1379" spans="7:26" x14ac:dyDescent="0.3">
      <c r="G1379" s="77"/>
      <c r="H1379" s="62">
        <v>104</v>
      </c>
      <c r="I1379" s="62" t="s">
        <v>88</v>
      </c>
      <c r="J1379" s="78">
        <v>489</v>
      </c>
      <c r="K1379" s="79">
        <v>0</v>
      </c>
      <c r="L1379" s="80">
        <v>1286</v>
      </c>
      <c r="M1379" s="81">
        <v>75581</v>
      </c>
      <c r="N1379" s="80">
        <v>1100238</v>
      </c>
      <c r="O1379" s="81">
        <v>432794</v>
      </c>
      <c r="P1379" s="81">
        <v>0</v>
      </c>
      <c r="Q1379" s="82">
        <v>0</v>
      </c>
      <c r="R1379" s="83">
        <v>0</v>
      </c>
      <c r="S1379" s="80">
        <v>0</v>
      </c>
      <c r="T1379" s="62"/>
      <c r="U1379" s="81">
        <v>0</v>
      </c>
      <c r="V1379" s="84">
        <v>0</v>
      </c>
      <c r="W1379" s="85">
        <v>0</v>
      </c>
      <c r="X1379" s="62"/>
      <c r="Y1379" s="9"/>
      <c r="Z1379" s="9"/>
    </row>
    <row r="1380" spans="7:26" x14ac:dyDescent="0.3">
      <c r="G1380" s="77"/>
      <c r="H1380" s="62">
        <v>117</v>
      </c>
      <c r="I1380" s="62" t="s">
        <v>21</v>
      </c>
      <c r="J1380" s="78">
        <v>489</v>
      </c>
      <c r="K1380" s="79">
        <v>0</v>
      </c>
      <c r="L1380" s="80">
        <v>1286</v>
      </c>
      <c r="M1380" s="81">
        <v>75581</v>
      </c>
      <c r="N1380" s="80">
        <v>1100238</v>
      </c>
      <c r="O1380" s="81">
        <v>432794</v>
      </c>
      <c r="P1380" s="81">
        <v>0</v>
      </c>
      <c r="Q1380" s="82">
        <v>2.5700000000000001E-4</v>
      </c>
      <c r="R1380" s="83">
        <v>0</v>
      </c>
      <c r="S1380" s="80">
        <v>0</v>
      </c>
      <c r="T1380" s="62"/>
      <c r="U1380" s="81">
        <v>0</v>
      </c>
      <c r="V1380" s="84">
        <v>2.7300000000000002E-4</v>
      </c>
      <c r="W1380" s="85">
        <v>0</v>
      </c>
      <c r="X1380" s="62"/>
      <c r="Y1380" s="9"/>
      <c r="Z1380" s="9"/>
    </row>
    <row r="1381" spans="7:26" x14ac:dyDescent="0.3">
      <c r="G1381" s="77"/>
      <c r="H1381" s="62">
        <v>118</v>
      </c>
      <c r="I1381" s="62" t="s">
        <v>19</v>
      </c>
      <c r="J1381" s="78">
        <v>489</v>
      </c>
      <c r="K1381" s="79">
        <v>0</v>
      </c>
      <c r="L1381" s="80">
        <v>1286</v>
      </c>
      <c r="M1381" s="81">
        <v>75581</v>
      </c>
      <c r="N1381" s="80">
        <v>1100238</v>
      </c>
      <c r="O1381" s="81">
        <v>432794</v>
      </c>
      <c r="P1381" s="81">
        <v>0</v>
      </c>
      <c r="Q1381" s="82">
        <v>8.3999999999999995E-5</v>
      </c>
      <c r="R1381" s="83">
        <v>0</v>
      </c>
      <c r="S1381" s="80">
        <v>0</v>
      </c>
      <c r="T1381" s="62"/>
      <c r="U1381" s="81">
        <v>0</v>
      </c>
      <c r="V1381" s="84">
        <v>1.3899999999999999E-4</v>
      </c>
      <c r="W1381" s="85">
        <v>0</v>
      </c>
      <c r="X1381" s="62"/>
      <c r="Y1381" s="9"/>
      <c r="Z1381" s="9"/>
    </row>
    <row r="1382" spans="7:26" x14ac:dyDescent="0.3">
      <c r="G1382" s="77"/>
      <c r="H1382" s="62">
        <v>127</v>
      </c>
      <c r="I1382" s="62" t="s">
        <v>161</v>
      </c>
      <c r="J1382" s="78">
        <v>489</v>
      </c>
      <c r="K1382" s="79">
        <v>0</v>
      </c>
      <c r="L1382" s="80">
        <v>1286</v>
      </c>
      <c r="M1382" s="81">
        <v>75581</v>
      </c>
      <c r="N1382" s="80">
        <v>1100238</v>
      </c>
      <c r="O1382" s="81">
        <v>432794</v>
      </c>
      <c r="P1382" s="81">
        <v>0</v>
      </c>
      <c r="Q1382" s="82">
        <v>0</v>
      </c>
      <c r="R1382" s="83">
        <v>0</v>
      </c>
      <c r="S1382" s="80">
        <v>0</v>
      </c>
      <c r="T1382" s="62"/>
      <c r="U1382" s="81">
        <v>0</v>
      </c>
      <c r="V1382" s="84">
        <v>0</v>
      </c>
      <c r="W1382" s="85">
        <v>0</v>
      </c>
      <c r="X1382" s="62"/>
      <c r="Y1382" s="9"/>
      <c r="Z1382" s="9"/>
    </row>
    <row r="1383" spans="7:26" x14ac:dyDescent="0.3">
      <c r="G1383" s="77"/>
      <c r="H1383" s="62">
        <v>129</v>
      </c>
      <c r="I1383" s="62" t="s">
        <v>91</v>
      </c>
      <c r="J1383" s="78">
        <v>489</v>
      </c>
      <c r="K1383" s="79">
        <v>0</v>
      </c>
      <c r="L1383" s="80">
        <v>1286</v>
      </c>
      <c r="M1383" s="81">
        <v>75581</v>
      </c>
      <c r="N1383" s="80">
        <v>1100238</v>
      </c>
      <c r="O1383" s="81">
        <v>432794</v>
      </c>
      <c r="P1383" s="81">
        <v>0</v>
      </c>
      <c r="Q1383" s="82">
        <v>0</v>
      </c>
      <c r="R1383" s="83">
        <v>0</v>
      </c>
      <c r="S1383" s="80">
        <v>0</v>
      </c>
      <c r="T1383" s="62"/>
      <c r="U1383" s="81">
        <v>0</v>
      </c>
      <c r="V1383" s="84">
        <v>0</v>
      </c>
      <c r="W1383" s="85">
        <v>0</v>
      </c>
      <c r="X1383" s="62"/>
      <c r="Y1383" s="9"/>
      <c r="Z1383" s="9"/>
    </row>
    <row r="1384" spans="7:26" x14ac:dyDescent="0.3">
      <c r="G1384" s="77"/>
      <c r="H1384" s="62"/>
      <c r="I1384" s="62"/>
      <c r="J1384" s="78"/>
      <c r="K1384" s="79"/>
      <c r="L1384" s="80"/>
      <c r="M1384" s="80"/>
      <c r="N1384" s="80"/>
      <c r="O1384" s="80"/>
      <c r="P1384" s="81"/>
      <c r="Q1384" s="82"/>
      <c r="R1384" s="83"/>
      <c r="S1384" s="80"/>
      <c r="T1384" s="81"/>
      <c r="U1384" s="81"/>
      <c r="V1384" s="84"/>
      <c r="W1384" s="85"/>
      <c r="X1384" s="62"/>
      <c r="Y1384" s="9"/>
      <c r="Z1384" s="9"/>
    </row>
    <row r="1385" spans="7:26" ht="15.6" x14ac:dyDescent="0.3">
      <c r="G1385" s="90">
        <v>127</v>
      </c>
      <c r="H1385" s="91" t="s">
        <v>161</v>
      </c>
      <c r="I1385" s="62"/>
      <c r="J1385" s="78"/>
      <c r="K1385" s="79"/>
      <c r="L1385" s="80"/>
      <c r="M1385" s="80"/>
      <c r="N1385" s="80"/>
      <c r="O1385" s="80"/>
      <c r="P1385" s="81"/>
      <c r="Q1385" s="82"/>
      <c r="R1385" s="83"/>
      <c r="S1385" s="80"/>
      <c r="T1385" s="81"/>
      <c r="U1385" s="81"/>
      <c r="V1385" s="84"/>
      <c r="W1385" s="85"/>
      <c r="X1385" s="62"/>
      <c r="Y1385" s="9"/>
      <c r="Z1385" s="9"/>
    </row>
    <row r="1386" spans="7:26" x14ac:dyDescent="0.3">
      <c r="G1386" s="77"/>
      <c r="H1386" s="62">
        <v>1</v>
      </c>
      <c r="I1386" s="62" t="s">
        <v>11</v>
      </c>
      <c r="J1386" s="78">
        <v>490</v>
      </c>
      <c r="K1386" s="79">
        <v>0.75</v>
      </c>
      <c r="L1386" s="80">
        <v>12390816</v>
      </c>
      <c r="M1386" s="81">
        <v>546645</v>
      </c>
      <c r="N1386" s="80">
        <v>435238</v>
      </c>
      <c r="O1386" s="80">
        <v>45171</v>
      </c>
      <c r="P1386" s="81">
        <v>9175678.5</v>
      </c>
      <c r="Q1386" s="82">
        <v>2.2769999999999999E-3</v>
      </c>
      <c r="R1386" s="83">
        <v>20893.0199445</v>
      </c>
      <c r="S1386" s="80">
        <v>6342571</v>
      </c>
      <c r="T1386" s="81">
        <v>204704</v>
      </c>
      <c r="U1386" s="81">
        <v>4603400.25</v>
      </c>
      <c r="V1386" s="84">
        <v>1.91E-3</v>
      </c>
      <c r="W1386" s="85">
        <v>8792.4944775000004</v>
      </c>
      <c r="X1386" s="62"/>
      <c r="Y1386" s="9"/>
      <c r="Z1386" s="9"/>
    </row>
    <row r="1387" spans="7:26" x14ac:dyDescent="0.3">
      <c r="G1387" s="77"/>
      <c r="H1387" s="62">
        <v>2</v>
      </c>
      <c r="I1387" s="62" t="s">
        <v>27</v>
      </c>
      <c r="J1387" s="78">
        <v>490</v>
      </c>
      <c r="K1387" s="79">
        <v>0.75</v>
      </c>
      <c r="L1387" s="80">
        <v>12390816</v>
      </c>
      <c r="M1387" s="81">
        <v>546645</v>
      </c>
      <c r="N1387" s="80">
        <v>435238</v>
      </c>
      <c r="O1387" s="80">
        <v>45171</v>
      </c>
      <c r="P1387" s="81">
        <v>9175678.5</v>
      </c>
      <c r="Q1387" s="82">
        <v>2.6200000000000003E-4</v>
      </c>
      <c r="R1387" s="83">
        <v>2404.027767</v>
      </c>
      <c r="S1387" s="80">
        <v>6342571</v>
      </c>
      <c r="T1387" s="81">
        <v>204704</v>
      </c>
      <c r="U1387" s="81">
        <v>4603400.25</v>
      </c>
      <c r="V1387" s="84">
        <v>2.6899999999999998E-4</v>
      </c>
      <c r="W1387" s="85">
        <v>1238.31466725</v>
      </c>
      <c r="X1387" s="62"/>
      <c r="Y1387" s="9"/>
      <c r="Z1387" s="9"/>
    </row>
    <row r="1388" spans="7:26" x14ac:dyDescent="0.3">
      <c r="G1388" s="77"/>
      <c r="H1388" s="62">
        <v>3</v>
      </c>
      <c r="I1388" s="62" t="s">
        <v>20</v>
      </c>
      <c r="J1388" s="78">
        <v>490</v>
      </c>
      <c r="K1388" s="79">
        <v>0.75</v>
      </c>
      <c r="L1388" s="80">
        <v>12390816</v>
      </c>
      <c r="M1388" s="81">
        <v>546645</v>
      </c>
      <c r="N1388" s="80">
        <v>435238</v>
      </c>
      <c r="O1388" s="80">
        <v>45171</v>
      </c>
      <c r="P1388" s="81">
        <v>9175678.5</v>
      </c>
      <c r="Q1388" s="82">
        <v>5.7799999999999995E-4</v>
      </c>
      <c r="R1388" s="83">
        <v>5303.5421729999998</v>
      </c>
      <c r="S1388" s="80">
        <v>6342571</v>
      </c>
      <c r="T1388" s="81">
        <v>204704</v>
      </c>
      <c r="U1388" s="81">
        <v>4603400.25</v>
      </c>
      <c r="V1388" s="84">
        <v>5.9699999999999998E-4</v>
      </c>
      <c r="W1388" s="85">
        <v>2748.2299492500001</v>
      </c>
      <c r="X1388" s="62"/>
      <c r="Y1388" s="9"/>
      <c r="Z1388" s="9"/>
    </row>
    <row r="1389" spans="7:26" x14ac:dyDescent="0.3">
      <c r="G1389" s="77"/>
      <c r="H1389" s="62">
        <v>5</v>
      </c>
      <c r="I1389" s="62" t="s">
        <v>17</v>
      </c>
      <c r="J1389" s="78">
        <v>490</v>
      </c>
      <c r="K1389" s="79">
        <v>0.5</v>
      </c>
      <c r="L1389" s="80">
        <v>12390816</v>
      </c>
      <c r="M1389" s="81">
        <v>546645</v>
      </c>
      <c r="N1389" s="80">
        <v>435238</v>
      </c>
      <c r="O1389" s="80">
        <v>45171</v>
      </c>
      <c r="P1389" s="81">
        <v>6117119</v>
      </c>
      <c r="Q1389" s="82">
        <v>6.2979999999999998E-3</v>
      </c>
      <c r="R1389" s="83">
        <v>38525.615462000002</v>
      </c>
      <c r="S1389" s="80">
        <v>6342571</v>
      </c>
      <c r="T1389" s="81">
        <v>204704</v>
      </c>
      <c r="U1389" s="81">
        <v>3068933.5</v>
      </c>
      <c r="V1389" s="84">
        <v>6.6930000000000002E-3</v>
      </c>
      <c r="W1389" s="85">
        <v>20540.3719155</v>
      </c>
      <c r="X1389" s="62"/>
      <c r="Y1389" s="9"/>
      <c r="Z1389" s="9"/>
    </row>
    <row r="1390" spans="7:26" x14ac:dyDescent="0.3">
      <c r="G1390" s="77"/>
      <c r="H1390" s="62">
        <v>137</v>
      </c>
      <c r="I1390" s="62" t="s">
        <v>160</v>
      </c>
      <c r="J1390" s="78">
        <v>490</v>
      </c>
      <c r="K1390" s="79">
        <v>0.5</v>
      </c>
      <c r="L1390" s="80">
        <v>12390816</v>
      </c>
      <c r="M1390" s="81">
        <v>546645</v>
      </c>
      <c r="N1390" s="80">
        <v>435238</v>
      </c>
      <c r="O1390" s="80">
        <v>45171</v>
      </c>
      <c r="P1390" s="81">
        <v>6117119</v>
      </c>
      <c r="Q1390" s="82">
        <v>7.4999999999999993E-5</v>
      </c>
      <c r="R1390" s="83">
        <v>458.78392499999995</v>
      </c>
      <c r="S1390" s="80">
        <v>6342571</v>
      </c>
      <c r="T1390" s="81">
        <v>204704</v>
      </c>
      <c r="U1390" s="81">
        <v>3068933.5</v>
      </c>
      <c r="V1390" s="84">
        <v>0</v>
      </c>
      <c r="W1390" s="85">
        <v>0</v>
      </c>
      <c r="X1390" s="62"/>
      <c r="Y1390" s="9"/>
      <c r="Z1390" s="9"/>
    </row>
    <row r="1391" spans="7:26" x14ac:dyDescent="0.3">
      <c r="G1391" s="77"/>
      <c r="H1391" s="62">
        <v>6</v>
      </c>
      <c r="I1391" s="62" t="s">
        <v>76</v>
      </c>
      <c r="J1391" s="78">
        <v>490</v>
      </c>
      <c r="K1391" s="79">
        <v>0.5</v>
      </c>
      <c r="L1391" s="80">
        <v>12390816</v>
      </c>
      <c r="M1391" s="81">
        <v>546645</v>
      </c>
      <c r="N1391" s="80">
        <v>435238</v>
      </c>
      <c r="O1391" s="80">
        <v>45171</v>
      </c>
      <c r="P1391" s="81">
        <v>6117119</v>
      </c>
      <c r="Q1391" s="82">
        <v>0</v>
      </c>
      <c r="R1391" s="83">
        <v>0</v>
      </c>
      <c r="S1391" s="80">
        <v>6342571</v>
      </c>
      <c r="T1391" s="81">
        <v>204704</v>
      </c>
      <c r="U1391" s="81">
        <v>3068933.5</v>
      </c>
      <c r="V1391" s="84">
        <v>0</v>
      </c>
      <c r="W1391" s="85">
        <v>0</v>
      </c>
      <c r="X1391" s="62"/>
      <c r="Y1391" s="9"/>
      <c r="Z1391" s="9"/>
    </row>
    <row r="1392" spans="7:26" x14ac:dyDescent="0.3">
      <c r="G1392" s="77"/>
      <c r="H1392" s="62">
        <v>7</v>
      </c>
      <c r="I1392" s="62" t="s">
        <v>9</v>
      </c>
      <c r="J1392" s="78">
        <v>490</v>
      </c>
      <c r="K1392" s="79">
        <v>0</v>
      </c>
      <c r="L1392" s="80">
        <v>12390816</v>
      </c>
      <c r="M1392" s="81">
        <v>546645</v>
      </c>
      <c r="N1392" s="80">
        <v>435238</v>
      </c>
      <c r="O1392" s="80">
        <v>45171</v>
      </c>
      <c r="P1392" s="81">
        <v>0</v>
      </c>
      <c r="Q1392" s="82">
        <v>1.1900000000000001E-4</v>
      </c>
      <c r="R1392" s="83">
        <v>0</v>
      </c>
      <c r="S1392" s="80">
        <v>6342571</v>
      </c>
      <c r="T1392" s="81">
        <v>204704</v>
      </c>
      <c r="U1392" s="81">
        <v>0</v>
      </c>
      <c r="V1392" s="84">
        <v>1.27E-4</v>
      </c>
      <c r="W1392" s="85">
        <v>0</v>
      </c>
      <c r="X1392" s="62"/>
      <c r="Y1392" s="9"/>
      <c r="Z1392" s="9"/>
    </row>
    <row r="1393" spans="7:26" x14ac:dyDescent="0.3">
      <c r="G1393" s="77"/>
      <c r="H1393" s="62">
        <v>8</v>
      </c>
      <c r="I1393" s="62" t="s">
        <v>23</v>
      </c>
      <c r="J1393" s="78">
        <v>490</v>
      </c>
      <c r="K1393" s="79">
        <v>0</v>
      </c>
      <c r="L1393" s="80">
        <v>12390816</v>
      </c>
      <c r="M1393" s="81">
        <v>546645</v>
      </c>
      <c r="N1393" s="80">
        <v>435238</v>
      </c>
      <c r="O1393" s="80">
        <v>45171</v>
      </c>
      <c r="P1393" s="81">
        <v>0</v>
      </c>
      <c r="Q1393" s="82">
        <v>1.74E-4</v>
      </c>
      <c r="R1393" s="83">
        <v>0</v>
      </c>
      <c r="S1393" s="80">
        <v>6342571</v>
      </c>
      <c r="T1393" s="81">
        <v>204704</v>
      </c>
      <c r="U1393" s="81">
        <v>0</v>
      </c>
      <c r="V1393" s="84">
        <v>1.8699999999999999E-4</v>
      </c>
      <c r="W1393" s="85">
        <v>0</v>
      </c>
      <c r="X1393" s="62"/>
      <c r="Y1393" s="9"/>
      <c r="Z1393" s="9"/>
    </row>
    <row r="1394" spans="7:26" x14ac:dyDescent="0.3">
      <c r="G1394" s="77"/>
      <c r="H1394" s="62">
        <v>38</v>
      </c>
      <c r="I1394" s="62" t="s">
        <v>12</v>
      </c>
      <c r="J1394" s="78">
        <v>490</v>
      </c>
      <c r="K1394" s="79">
        <v>0.75</v>
      </c>
      <c r="L1394" s="80">
        <v>12390816</v>
      </c>
      <c r="M1394" s="81">
        <v>546645</v>
      </c>
      <c r="N1394" s="80">
        <v>435238</v>
      </c>
      <c r="O1394" s="80">
        <v>45171</v>
      </c>
      <c r="P1394" s="81">
        <v>9175678.5</v>
      </c>
      <c r="Q1394" s="82">
        <v>9.5000000000000005E-5</v>
      </c>
      <c r="R1394" s="83">
        <v>871.6894575</v>
      </c>
      <c r="S1394" s="80">
        <v>6342571</v>
      </c>
      <c r="T1394" s="81">
        <v>204704</v>
      </c>
      <c r="U1394" s="81">
        <v>4603400.25</v>
      </c>
      <c r="V1394" s="84">
        <v>7.8999999999999996E-5</v>
      </c>
      <c r="W1394" s="85">
        <v>363.66861975</v>
      </c>
      <c r="X1394" s="62"/>
      <c r="Y1394" s="9"/>
      <c r="Z1394" s="9"/>
    </row>
    <row r="1395" spans="7:26" x14ac:dyDescent="0.3">
      <c r="G1395" s="77"/>
      <c r="H1395" s="62">
        <v>41</v>
      </c>
      <c r="I1395" s="62" t="s">
        <v>196</v>
      </c>
      <c r="J1395" s="78">
        <v>490</v>
      </c>
      <c r="K1395" s="79">
        <v>0</v>
      </c>
      <c r="L1395" s="80">
        <v>12390816</v>
      </c>
      <c r="M1395" s="81">
        <v>546645</v>
      </c>
      <c r="N1395" s="80">
        <v>435238</v>
      </c>
      <c r="O1395" s="80">
        <v>45171</v>
      </c>
      <c r="P1395" s="81">
        <v>0</v>
      </c>
      <c r="Q1395" s="82">
        <v>0</v>
      </c>
      <c r="R1395" s="83">
        <v>0</v>
      </c>
      <c r="S1395" s="80">
        <v>6342571</v>
      </c>
      <c r="T1395" s="81">
        <v>204704</v>
      </c>
      <c r="U1395" s="81">
        <v>0</v>
      </c>
      <c r="V1395" s="84">
        <v>0</v>
      </c>
      <c r="W1395" s="85">
        <v>0</v>
      </c>
      <c r="X1395" s="62"/>
      <c r="Y1395" s="9"/>
      <c r="Z1395" s="9"/>
    </row>
    <row r="1396" spans="7:26" x14ac:dyDescent="0.3">
      <c r="G1396" s="77"/>
      <c r="H1396" s="62">
        <v>43</v>
      </c>
      <c r="I1396" s="62" t="s">
        <v>197</v>
      </c>
      <c r="J1396" s="78">
        <v>490</v>
      </c>
      <c r="K1396" s="79">
        <v>0</v>
      </c>
      <c r="L1396" s="80">
        <v>12390816</v>
      </c>
      <c r="M1396" s="81">
        <v>546645</v>
      </c>
      <c r="N1396" s="80">
        <v>435238</v>
      </c>
      <c r="O1396" s="80">
        <v>45171</v>
      </c>
      <c r="P1396" s="81">
        <v>0</v>
      </c>
      <c r="Q1396" s="82">
        <v>3.2499999999999999E-4</v>
      </c>
      <c r="R1396" s="83">
        <v>0</v>
      </c>
      <c r="S1396" s="80">
        <v>6342571</v>
      </c>
      <c r="T1396" s="81">
        <v>204704</v>
      </c>
      <c r="U1396" s="81">
        <v>0</v>
      </c>
      <c r="V1396" s="84">
        <v>3.5599999999999998E-4</v>
      </c>
      <c r="W1396" s="85">
        <v>0</v>
      </c>
      <c r="X1396" s="62"/>
      <c r="Y1396" s="9"/>
      <c r="Z1396" s="9"/>
    </row>
    <row r="1397" spans="7:26" x14ac:dyDescent="0.3">
      <c r="G1397" s="77"/>
      <c r="H1397" s="62">
        <v>55</v>
      </c>
      <c r="I1397" s="62" t="s">
        <v>26</v>
      </c>
      <c r="J1397" s="78">
        <v>490</v>
      </c>
      <c r="K1397" s="79">
        <v>0.75</v>
      </c>
      <c r="L1397" s="80">
        <v>12390816</v>
      </c>
      <c r="M1397" s="81">
        <v>546645</v>
      </c>
      <c r="N1397" s="80">
        <v>435238</v>
      </c>
      <c r="O1397" s="80">
        <v>45171</v>
      </c>
      <c r="P1397" s="81">
        <v>9175678.5</v>
      </c>
      <c r="Q1397" s="82">
        <v>1.4799999999999999E-4</v>
      </c>
      <c r="R1397" s="83">
        <v>1358.0004179999999</v>
      </c>
      <c r="S1397" s="80">
        <v>6342571</v>
      </c>
      <c r="T1397" s="81">
        <v>204704</v>
      </c>
      <c r="U1397" s="81">
        <v>4603400.25</v>
      </c>
      <c r="V1397" s="84">
        <v>1.5699999999999999E-4</v>
      </c>
      <c r="W1397" s="85">
        <v>722.73383924999996</v>
      </c>
      <c r="X1397" s="62"/>
      <c r="Y1397" s="9"/>
      <c r="Z1397" s="9"/>
    </row>
    <row r="1398" spans="7:26" x14ac:dyDescent="0.3">
      <c r="G1398" s="77"/>
      <c r="H1398" s="62">
        <v>56</v>
      </c>
      <c r="I1398" s="62" t="s">
        <v>14</v>
      </c>
      <c r="J1398" s="78">
        <v>490</v>
      </c>
      <c r="K1398" s="79">
        <v>0</v>
      </c>
      <c r="L1398" s="80">
        <v>12390816</v>
      </c>
      <c r="M1398" s="81">
        <v>546645</v>
      </c>
      <c r="N1398" s="80">
        <v>435238</v>
      </c>
      <c r="O1398" s="80">
        <v>45171</v>
      </c>
      <c r="P1398" s="81">
        <v>0</v>
      </c>
      <c r="Q1398" s="82">
        <v>1.3370000000000001E-3</v>
      </c>
      <c r="R1398" s="83">
        <v>0</v>
      </c>
      <c r="S1398" s="80">
        <v>6342571</v>
      </c>
      <c r="T1398" s="81">
        <v>204704</v>
      </c>
      <c r="U1398" s="81">
        <v>0</v>
      </c>
      <c r="V1398" s="84">
        <v>1.405E-3</v>
      </c>
      <c r="W1398" s="85">
        <v>0</v>
      </c>
      <c r="X1398" s="62"/>
      <c r="Y1398" s="9"/>
      <c r="Z1398" s="9"/>
    </row>
    <row r="1399" spans="7:26" x14ac:dyDescent="0.3">
      <c r="G1399" s="77"/>
      <c r="H1399" s="62">
        <v>71</v>
      </c>
      <c r="I1399" s="62" t="s">
        <v>18</v>
      </c>
      <c r="J1399" s="78">
        <v>490</v>
      </c>
      <c r="K1399" s="79">
        <v>0</v>
      </c>
      <c r="L1399" s="80">
        <v>12390816</v>
      </c>
      <c r="M1399" s="81">
        <v>546645</v>
      </c>
      <c r="N1399" s="80">
        <v>435238</v>
      </c>
      <c r="O1399" s="80">
        <v>45171</v>
      </c>
      <c r="P1399" s="81">
        <v>0</v>
      </c>
      <c r="Q1399" s="82">
        <v>1.0000000000000001E-5</v>
      </c>
      <c r="R1399" s="83">
        <v>0</v>
      </c>
      <c r="S1399" s="80">
        <v>6342571</v>
      </c>
      <c r="T1399" s="81">
        <v>204704</v>
      </c>
      <c r="U1399" s="81">
        <v>0</v>
      </c>
      <c r="V1399" s="84">
        <v>1.1E-5</v>
      </c>
      <c r="W1399" s="85">
        <v>0</v>
      </c>
      <c r="X1399" s="62"/>
      <c r="Y1399" s="9"/>
      <c r="Z1399" s="9"/>
    </row>
    <row r="1400" spans="7:26" x14ac:dyDescent="0.3">
      <c r="G1400" s="77"/>
      <c r="H1400" s="62">
        <v>72</v>
      </c>
      <c r="I1400" s="62" t="s">
        <v>28</v>
      </c>
      <c r="J1400" s="78">
        <v>490</v>
      </c>
      <c r="K1400" s="79">
        <v>0</v>
      </c>
      <c r="L1400" s="80">
        <v>12390816</v>
      </c>
      <c r="M1400" s="81">
        <v>546645</v>
      </c>
      <c r="N1400" s="80">
        <v>435238</v>
      </c>
      <c r="O1400" s="80">
        <v>45171</v>
      </c>
      <c r="P1400" s="81">
        <v>0</v>
      </c>
      <c r="Q1400" s="82">
        <v>2.9999999999999997E-4</v>
      </c>
      <c r="R1400" s="83">
        <v>0</v>
      </c>
      <c r="S1400" s="80">
        <v>6342571</v>
      </c>
      <c r="T1400" s="81">
        <v>204704</v>
      </c>
      <c r="U1400" s="81">
        <v>0</v>
      </c>
      <c r="V1400" s="84">
        <v>3.1799999999999998E-4</v>
      </c>
      <c r="W1400" s="85">
        <v>0</v>
      </c>
      <c r="X1400" s="62"/>
      <c r="Y1400" s="9"/>
      <c r="Z1400" s="9"/>
    </row>
    <row r="1401" spans="7:26" x14ac:dyDescent="0.3">
      <c r="G1401" s="77"/>
      <c r="H1401" s="62">
        <v>97</v>
      </c>
      <c r="I1401" s="62" t="s">
        <v>3</v>
      </c>
      <c r="J1401" s="78">
        <v>490</v>
      </c>
      <c r="K1401" s="79">
        <v>0</v>
      </c>
      <c r="L1401" s="80">
        <v>12390816</v>
      </c>
      <c r="M1401" s="81">
        <v>546645</v>
      </c>
      <c r="N1401" s="80">
        <v>435238</v>
      </c>
      <c r="O1401" s="80">
        <v>45171</v>
      </c>
      <c r="P1401" s="81">
        <v>0</v>
      </c>
      <c r="Q1401" s="82">
        <v>1.47E-4</v>
      </c>
      <c r="R1401" s="83">
        <v>0</v>
      </c>
      <c r="S1401" s="80">
        <v>6342571</v>
      </c>
      <c r="T1401" s="81">
        <v>204704</v>
      </c>
      <c r="U1401" s="81">
        <v>0</v>
      </c>
      <c r="V1401" s="84">
        <v>1.54E-4</v>
      </c>
      <c r="W1401" s="85">
        <v>0</v>
      </c>
      <c r="X1401" s="62"/>
      <c r="Y1401" s="9"/>
      <c r="Z1401" s="9"/>
    </row>
    <row r="1402" spans="7:26" x14ac:dyDescent="0.3">
      <c r="G1402" s="77"/>
      <c r="H1402" s="62">
        <v>104</v>
      </c>
      <c r="I1402" s="62" t="s">
        <v>88</v>
      </c>
      <c r="J1402" s="78">
        <v>490</v>
      </c>
      <c r="K1402" s="79">
        <v>0</v>
      </c>
      <c r="L1402" s="80">
        <v>12390816</v>
      </c>
      <c r="M1402" s="81">
        <v>546645</v>
      </c>
      <c r="N1402" s="80">
        <v>435238</v>
      </c>
      <c r="O1402" s="80">
        <v>45171</v>
      </c>
      <c r="P1402" s="81">
        <v>0</v>
      </c>
      <c r="Q1402" s="82">
        <v>0</v>
      </c>
      <c r="R1402" s="83">
        <v>0</v>
      </c>
      <c r="S1402" s="80">
        <v>6342571</v>
      </c>
      <c r="T1402" s="81">
        <v>204704</v>
      </c>
      <c r="U1402" s="81">
        <v>0</v>
      </c>
      <c r="V1402" s="84">
        <v>0</v>
      </c>
      <c r="W1402" s="85">
        <v>0</v>
      </c>
      <c r="X1402" s="62"/>
      <c r="Y1402" s="9"/>
      <c r="Z1402" s="9"/>
    </row>
    <row r="1403" spans="7:26" x14ac:dyDescent="0.3">
      <c r="G1403" s="77"/>
      <c r="H1403" s="62">
        <v>117</v>
      </c>
      <c r="I1403" s="62" t="s">
        <v>21</v>
      </c>
      <c r="J1403" s="78">
        <v>490</v>
      </c>
      <c r="K1403" s="79">
        <v>0</v>
      </c>
      <c r="L1403" s="80">
        <v>12390816</v>
      </c>
      <c r="M1403" s="81">
        <v>546645</v>
      </c>
      <c r="N1403" s="80">
        <v>435238</v>
      </c>
      <c r="O1403" s="80">
        <v>45171</v>
      </c>
      <c r="P1403" s="81">
        <v>0</v>
      </c>
      <c r="Q1403" s="82">
        <v>2.5700000000000001E-4</v>
      </c>
      <c r="R1403" s="83">
        <v>0</v>
      </c>
      <c r="S1403" s="80">
        <v>6342571</v>
      </c>
      <c r="T1403" s="81">
        <v>204704</v>
      </c>
      <c r="U1403" s="81">
        <v>0</v>
      </c>
      <c r="V1403" s="84">
        <v>2.7300000000000002E-4</v>
      </c>
      <c r="W1403" s="85">
        <v>0</v>
      </c>
      <c r="X1403" s="62"/>
      <c r="Y1403" s="9"/>
      <c r="Z1403" s="9"/>
    </row>
    <row r="1404" spans="7:26" x14ac:dyDescent="0.3">
      <c r="G1404" s="77"/>
      <c r="H1404" s="62">
        <v>118</v>
      </c>
      <c r="I1404" s="62" t="s">
        <v>19</v>
      </c>
      <c r="J1404" s="78">
        <v>490</v>
      </c>
      <c r="K1404" s="79">
        <v>0</v>
      </c>
      <c r="L1404" s="80">
        <v>12390816</v>
      </c>
      <c r="M1404" s="81">
        <v>546645</v>
      </c>
      <c r="N1404" s="80">
        <v>435238</v>
      </c>
      <c r="O1404" s="80">
        <v>45171</v>
      </c>
      <c r="P1404" s="81">
        <v>0</v>
      </c>
      <c r="Q1404" s="82">
        <v>8.3999999999999995E-5</v>
      </c>
      <c r="R1404" s="83">
        <v>0</v>
      </c>
      <c r="S1404" s="80">
        <v>6342571</v>
      </c>
      <c r="T1404" s="81">
        <v>204704</v>
      </c>
      <c r="U1404" s="81">
        <v>0</v>
      </c>
      <c r="V1404" s="84">
        <v>1.3899999999999999E-4</v>
      </c>
      <c r="W1404" s="85">
        <v>0</v>
      </c>
      <c r="X1404" s="62"/>
      <c r="Y1404" s="9"/>
      <c r="Z1404" s="9"/>
    </row>
    <row r="1405" spans="7:26" x14ac:dyDescent="0.3">
      <c r="G1405" s="77"/>
      <c r="H1405" s="62">
        <v>127</v>
      </c>
      <c r="I1405" s="62" t="s">
        <v>161</v>
      </c>
      <c r="J1405" s="78">
        <v>490</v>
      </c>
      <c r="K1405" s="79">
        <v>0</v>
      </c>
      <c r="L1405" s="80">
        <v>12390816</v>
      </c>
      <c r="M1405" s="81">
        <v>546645</v>
      </c>
      <c r="N1405" s="80">
        <v>435238</v>
      </c>
      <c r="O1405" s="80">
        <v>45171</v>
      </c>
      <c r="P1405" s="81">
        <v>0</v>
      </c>
      <c r="Q1405" s="82">
        <v>0</v>
      </c>
      <c r="R1405" s="83">
        <v>0</v>
      </c>
      <c r="S1405" s="80">
        <v>6342571</v>
      </c>
      <c r="T1405" s="81">
        <v>204704</v>
      </c>
      <c r="U1405" s="81">
        <v>0</v>
      </c>
      <c r="V1405" s="84">
        <v>0</v>
      </c>
      <c r="W1405" s="85">
        <v>0</v>
      </c>
      <c r="X1405" s="62"/>
      <c r="Y1405" s="9"/>
      <c r="Z1405" s="9"/>
    </row>
    <row r="1406" spans="7:26" x14ac:dyDescent="0.3">
      <c r="G1406" s="77"/>
      <c r="H1406" s="62">
        <v>129</v>
      </c>
      <c r="I1406" s="62" t="s">
        <v>91</v>
      </c>
      <c r="J1406" s="78">
        <v>490</v>
      </c>
      <c r="K1406" s="79">
        <v>0</v>
      </c>
      <c r="L1406" s="80">
        <v>12390816</v>
      </c>
      <c r="M1406" s="81">
        <v>546645</v>
      </c>
      <c r="N1406" s="80">
        <v>435238</v>
      </c>
      <c r="O1406" s="80">
        <v>45171</v>
      </c>
      <c r="P1406" s="81">
        <v>0</v>
      </c>
      <c r="Q1406" s="82">
        <v>0</v>
      </c>
      <c r="R1406" s="83">
        <v>0</v>
      </c>
      <c r="S1406" s="80">
        <v>6342571</v>
      </c>
      <c r="T1406" s="81">
        <v>204704</v>
      </c>
      <c r="U1406" s="81">
        <v>0</v>
      </c>
      <c r="V1406" s="84">
        <v>0</v>
      </c>
      <c r="W1406" s="85">
        <v>0</v>
      </c>
      <c r="X1406" s="62"/>
      <c r="Y1406" s="9"/>
      <c r="Z1406" s="9"/>
    </row>
    <row r="1407" spans="7:26" x14ac:dyDescent="0.3">
      <c r="G1407" s="77"/>
      <c r="H1407" s="62"/>
      <c r="I1407" s="62"/>
      <c r="J1407" s="78"/>
      <c r="K1407" s="79"/>
      <c r="L1407" s="80"/>
      <c r="M1407" s="80"/>
      <c r="N1407" s="80"/>
      <c r="O1407" s="80"/>
      <c r="P1407" s="81"/>
      <c r="Q1407" s="82"/>
      <c r="R1407" s="83"/>
      <c r="S1407" s="80"/>
      <c r="T1407" s="81"/>
      <c r="U1407" s="81"/>
      <c r="V1407" s="84"/>
      <c r="W1407" s="85"/>
      <c r="X1407" s="62"/>
      <c r="Y1407" s="9"/>
      <c r="Z1407" s="9"/>
    </row>
    <row r="1408" spans="7:26" ht="15.6" x14ac:dyDescent="0.3">
      <c r="G1408" s="90">
        <v>127</v>
      </c>
      <c r="H1408" s="91" t="s">
        <v>161</v>
      </c>
      <c r="I1408" s="62"/>
      <c r="J1408" s="78"/>
      <c r="K1408" s="79"/>
      <c r="L1408" s="80"/>
      <c r="M1408" s="80"/>
      <c r="N1408" s="80"/>
      <c r="O1408" s="80"/>
      <c r="P1408" s="81"/>
      <c r="Q1408" s="82"/>
      <c r="R1408" s="83"/>
      <c r="S1408" s="80"/>
      <c r="T1408" s="81"/>
      <c r="U1408" s="81"/>
      <c r="V1408" s="84"/>
      <c r="W1408" s="85"/>
      <c r="X1408" s="62"/>
      <c r="Y1408" s="9"/>
      <c r="Z1408" s="9"/>
    </row>
    <row r="1409" spans="7:26" x14ac:dyDescent="0.3">
      <c r="G1409" s="77"/>
      <c r="H1409" s="62">
        <v>1</v>
      </c>
      <c r="I1409" s="62" t="s">
        <v>11</v>
      </c>
      <c r="J1409" s="78">
        <v>491</v>
      </c>
      <c r="K1409" s="79">
        <v>0.75</v>
      </c>
      <c r="L1409" s="80">
        <v>323615</v>
      </c>
      <c r="M1409" s="81">
        <v>5874</v>
      </c>
      <c r="N1409" s="80">
        <v>62839</v>
      </c>
      <c r="O1409" s="80">
        <v>3528</v>
      </c>
      <c r="P1409" s="81">
        <v>282789</v>
      </c>
      <c r="Q1409" s="82">
        <v>2.2769999999999999E-3</v>
      </c>
      <c r="R1409" s="83">
        <v>643.91055299999994</v>
      </c>
      <c r="S1409" s="80">
        <v>0</v>
      </c>
      <c r="T1409" s="81"/>
      <c r="U1409" s="81">
        <v>0</v>
      </c>
      <c r="V1409" s="84">
        <v>1.91E-3</v>
      </c>
      <c r="W1409" s="85">
        <v>0</v>
      </c>
      <c r="X1409" s="62"/>
      <c r="Y1409" s="9"/>
      <c r="Z1409" s="9"/>
    </row>
    <row r="1410" spans="7:26" x14ac:dyDescent="0.3">
      <c r="G1410" s="77"/>
      <c r="H1410" s="62">
        <v>2</v>
      </c>
      <c r="I1410" s="62" t="s">
        <v>27</v>
      </c>
      <c r="J1410" s="78">
        <v>491</v>
      </c>
      <c r="K1410" s="79">
        <v>0.75</v>
      </c>
      <c r="L1410" s="80">
        <v>323615</v>
      </c>
      <c r="M1410" s="81">
        <v>5874</v>
      </c>
      <c r="N1410" s="80">
        <v>62839</v>
      </c>
      <c r="O1410" s="80">
        <v>3528</v>
      </c>
      <c r="P1410" s="81">
        <v>282789</v>
      </c>
      <c r="Q1410" s="82">
        <v>2.6200000000000003E-4</v>
      </c>
      <c r="R1410" s="83">
        <v>74.09071800000001</v>
      </c>
      <c r="S1410" s="80">
        <v>0</v>
      </c>
      <c r="T1410" s="81"/>
      <c r="U1410" s="81">
        <v>0</v>
      </c>
      <c r="V1410" s="84">
        <v>2.6899999999999998E-4</v>
      </c>
      <c r="W1410" s="85">
        <v>0</v>
      </c>
      <c r="X1410" s="62"/>
      <c r="Y1410" s="9"/>
      <c r="Z1410" s="9"/>
    </row>
    <row r="1411" spans="7:26" x14ac:dyDescent="0.3">
      <c r="G1411" s="77"/>
      <c r="H1411" s="62">
        <v>3</v>
      </c>
      <c r="I1411" s="62" t="s">
        <v>20</v>
      </c>
      <c r="J1411" s="78">
        <v>491</v>
      </c>
      <c r="K1411" s="79">
        <v>0.75</v>
      </c>
      <c r="L1411" s="80">
        <v>323615</v>
      </c>
      <c r="M1411" s="81">
        <v>5874</v>
      </c>
      <c r="N1411" s="80">
        <v>62839</v>
      </c>
      <c r="O1411" s="80">
        <v>3528</v>
      </c>
      <c r="P1411" s="81">
        <v>282789</v>
      </c>
      <c r="Q1411" s="82">
        <v>5.7799999999999995E-4</v>
      </c>
      <c r="R1411" s="83">
        <v>163.45204199999998</v>
      </c>
      <c r="S1411" s="80">
        <v>0</v>
      </c>
      <c r="T1411" s="81"/>
      <c r="U1411" s="81">
        <v>0</v>
      </c>
      <c r="V1411" s="84">
        <v>5.9699999999999998E-4</v>
      </c>
      <c r="W1411" s="85">
        <v>0</v>
      </c>
      <c r="X1411" s="62"/>
      <c r="Y1411" s="9"/>
      <c r="Z1411" s="9"/>
    </row>
    <row r="1412" spans="7:26" x14ac:dyDescent="0.3">
      <c r="G1412" s="77"/>
      <c r="H1412" s="62">
        <v>5</v>
      </c>
      <c r="I1412" s="62" t="s">
        <v>17</v>
      </c>
      <c r="J1412" s="78">
        <v>491</v>
      </c>
      <c r="K1412" s="79">
        <v>0.5</v>
      </c>
      <c r="L1412" s="80">
        <v>323615</v>
      </c>
      <c r="M1412" s="81">
        <v>5874</v>
      </c>
      <c r="N1412" s="80">
        <v>62839</v>
      </c>
      <c r="O1412" s="80">
        <v>3528</v>
      </c>
      <c r="P1412" s="81">
        <v>188526</v>
      </c>
      <c r="Q1412" s="82">
        <v>6.2979999999999998E-3</v>
      </c>
      <c r="R1412" s="83">
        <v>1187.3367479999999</v>
      </c>
      <c r="S1412" s="80">
        <v>0</v>
      </c>
      <c r="T1412" s="81"/>
      <c r="U1412" s="81">
        <v>0</v>
      </c>
      <c r="V1412" s="84">
        <v>6.6930000000000002E-3</v>
      </c>
      <c r="W1412" s="85">
        <v>0</v>
      </c>
      <c r="X1412" s="62"/>
      <c r="Y1412" s="9"/>
      <c r="Z1412" s="9"/>
    </row>
    <row r="1413" spans="7:26" x14ac:dyDescent="0.3">
      <c r="G1413" s="77"/>
      <c r="H1413" s="62">
        <v>137</v>
      </c>
      <c r="I1413" s="62" t="s">
        <v>160</v>
      </c>
      <c r="J1413" s="78">
        <v>491</v>
      </c>
      <c r="K1413" s="79">
        <v>0.5</v>
      </c>
      <c r="L1413" s="80">
        <v>323615</v>
      </c>
      <c r="M1413" s="81">
        <v>5874</v>
      </c>
      <c r="N1413" s="80">
        <v>62839</v>
      </c>
      <c r="O1413" s="80">
        <v>3528</v>
      </c>
      <c r="P1413" s="81">
        <v>188526</v>
      </c>
      <c r="Q1413" s="82">
        <v>7.4999999999999993E-5</v>
      </c>
      <c r="R1413" s="83">
        <v>14.139449999999998</v>
      </c>
      <c r="S1413" s="80">
        <v>0</v>
      </c>
      <c r="T1413" s="81"/>
      <c r="U1413" s="81">
        <v>0</v>
      </c>
      <c r="V1413" s="84">
        <v>0</v>
      </c>
      <c r="W1413" s="85">
        <v>0</v>
      </c>
      <c r="X1413" s="62"/>
      <c r="Y1413" s="9"/>
      <c r="Z1413" s="9"/>
    </row>
    <row r="1414" spans="7:26" x14ac:dyDescent="0.3">
      <c r="G1414" s="77"/>
      <c r="H1414" s="62">
        <v>6</v>
      </c>
      <c r="I1414" s="62" t="s">
        <v>76</v>
      </c>
      <c r="J1414" s="78">
        <v>491</v>
      </c>
      <c r="K1414" s="79">
        <v>0.5</v>
      </c>
      <c r="L1414" s="80">
        <v>323615</v>
      </c>
      <c r="M1414" s="81">
        <v>5874</v>
      </c>
      <c r="N1414" s="80">
        <v>62839</v>
      </c>
      <c r="O1414" s="80">
        <v>3528</v>
      </c>
      <c r="P1414" s="81">
        <v>188526</v>
      </c>
      <c r="Q1414" s="82">
        <v>0</v>
      </c>
      <c r="R1414" s="83">
        <v>0</v>
      </c>
      <c r="S1414" s="80">
        <v>0</v>
      </c>
      <c r="T1414" s="81"/>
      <c r="U1414" s="81">
        <v>0</v>
      </c>
      <c r="V1414" s="84">
        <v>0</v>
      </c>
      <c r="W1414" s="85">
        <v>0</v>
      </c>
      <c r="X1414" s="62"/>
      <c r="Y1414" s="9"/>
      <c r="Z1414" s="9"/>
    </row>
    <row r="1415" spans="7:26" x14ac:dyDescent="0.3">
      <c r="G1415" s="77"/>
      <c r="H1415" s="62">
        <v>7</v>
      </c>
      <c r="I1415" s="62" t="s">
        <v>9</v>
      </c>
      <c r="J1415" s="78">
        <v>491</v>
      </c>
      <c r="K1415" s="79">
        <v>0</v>
      </c>
      <c r="L1415" s="80">
        <v>323615</v>
      </c>
      <c r="M1415" s="81">
        <v>5874</v>
      </c>
      <c r="N1415" s="80">
        <v>62839</v>
      </c>
      <c r="O1415" s="80">
        <v>3528</v>
      </c>
      <c r="P1415" s="81">
        <v>0</v>
      </c>
      <c r="Q1415" s="82">
        <v>1.1900000000000001E-4</v>
      </c>
      <c r="R1415" s="83">
        <v>0</v>
      </c>
      <c r="S1415" s="80">
        <v>0</v>
      </c>
      <c r="T1415" s="81"/>
      <c r="U1415" s="81">
        <v>0</v>
      </c>
      <c r="V1415" s="84">
        <v>1.27E-4</v>
      </c>
      <c r="W1415" s="85">
        <v>0</v>
      </c>
      <c r="X1415" s="89"/>
      <c r="Y1415" s="9"/>
      <c r="Z1415" s="9"/>
    </row>
    <row r="1416" spans="7:26" x14ac:dyDescent="0.3">
      <c r="G1416" s="77"/>
      <c r="H1416" s="62">
        <v>8</v>
      </c>
      <c r="I1416" s="62" t="s">
        <v>23</v>
      </c>
      <c r="J1416" s="78">
        <v>491</v>
      </c>
      <c r="K1416" s="79">
        <v>0</v>
      </c>
      <c r="L1416" s="80">
        <v>323615</v>
      </c>
      <c r="M1416" s="81">
        <v>5874</v>
      </c>
      <c r="N1416" s="80">
        <v>62839</v>
      </c>
      <c r="O1416" s="80">
        <v>3528</v>
      </c>
      <c r="P1416" s="81">
        <v>0</v>
      </c>
      <c r="Q1416" s="82">
        <v>1.74E-4</v>
      </c>
      <c r="R1416" s="83">
        <v>0</v>
      </c>
      <c r="S1416" s="80">
        <v>0</v>
      </c>
      <c r="T1416" s="81"/>
      <c r="U1416" s="81">
        <v>0</v>
      </c>
      <c r="V1416" s="84">
        <v>1.8699999999999999E-4</v>
      </c>
      <c r="W1416" s="85">
        <v>0</v>
      </c>
      <c r="X1416" s="62"/>
      <c r="Y1416" s="9"/>
      <c r="Z1416" s="9"/>
    </row>
    <row r="1417" spans="7:26" x14ac:dyDescent="0.3">
      <c r="G1417" s="77"/>
      <c r="H1417" s="62">
        <v>20</v>
      </c>
      <c r="I1417" s="62" t="s">
        <v>195</v>
      </c>
      <c r="J1417" s="78">
        <v>491</v>
      </c>
      <c r="K1417" s="79">
        <v>0</v>
      </c>
      <c r="L1417" s="80">
        <v>323615</v>
      </c>
      <c r="M1417" s="81">
        <v>5874</v>
      </c>
      <c r="N1417" s="80">
        <v>62839</v>
      </c>
      <c r="O1417" s="80">
        <v>3528</v>
      </c>
      <c r="P1417" s="81">
        <v>0</v>
      </c>
      <c r="Q1417" s="82">
        <v>6.3E-5</v>
      </c>
      <c r="R1417" s="83">
        <v>0</v>
      </c>
      <c r="S1417" s="80">
        <v>0</v>
      </c>
      <c r="T1417" s="81"/>
      <c r="U1417" s="81">
        <v>0</v>
      </c>
      <c r="V1417" s="84">
        <v>6.6000000000000005E-5</v>
      </c>
      <c r="W1417" s="85">
        <v>0</v>
      </c>
      <c r="X1417" s="62"/>
      <c r="Y1417" s="9"/>
      <c r="Z1417" s="9"/>
    </row>
    <row r="1418" spans="7:26" x14ac:dyDescent="0.3">
      <c r="G1418" s="77"/>
      <c r="H1418" s="62">
        <v>38</v>
      </c>
      <c r="I1418" s="62" t="s">
        <v>12</v>
      </c>
      <c r="J1418" s="78">
        <v>491</v>
      </c>
      <c r="K1418" s="79">
        <v>0.75</v>
      </c>
      <c r="L1418" s="80">
        <v>323615</v>
      </c>
      <c r="M1418" s="81">
        <v>5874</v>
      </c>
      <c r="N1418" s="80">
        <v>62839</v>
      </c>
      <c r="O1418" s="80">
        <v>3528</v>
      </c>
      <c r="P1418" s="81">
        <v>282789</v>
      </c>
      <c r="Q1418" s="82">
        <v>9.5000000000000005E-5</v>
      </c>
      <c r="R1418" s="83">
        <v>26.864955000000002</v>
      </c>
      <c r="S1418" s="80">
        <v>0</v>
      </c>
      <c r="T1418" s="81"/>
      <c r="U1418" s="81">
        <v>0</v>
      </c>
      <c r="V1418" s="84">
        <v>7.8999999999999996E-5</v>
      </c>
      <c r="W1418" s="85">
        <v>0</v>
      </c>
      <c r="X1418" s="62"/>
      <c r="Y1418" s="9"/>
      <c r="Z1418" s="9"/>
    </row>
    <row r="1419" spans="7:26" x14ac:dyDescent="0.3">
      <c r="G1419" s="77"/>
      <c r="H1419" s="62">
        <v>41</v>
      </c>
      <c r="I1419" s="62" t="s">
        <v>196</v>
      </c>
      <c r="J1419" s="78">
        <v>491</v>
      </c>
      <c r="K1419" s="79">
        <v>0</v>
      </c>
      <c r="L1419" s="80">
        <v>323615</v>
      </c>
      <c r="M1419" s="81">
        <v>5874</v>
      </c>
      <c r="N1419" s="80">
        <v>62839</v>
      </c>
      <c r="O1419" s="80">
        <v>3528</v>
      </c>
      <c r="P1419" s="81">
        <v>0</v>
      </c>
      <c r="Q1419" s="82">
        <v>0</v>
      </c>
      <c r="R1419" s="83">
        <v>0</v>
      </c>
      <c r="S1419" s="80">
        <v>0</v>
      </c>
      <c r="T1419" s="81"/>
      <c r="U1419" s="81">
        <v>0</v>
      </c>
      <c r="V1419" s="84">
        <v>0</v>
      </c>
      <c r="W1419" s="85">
        <v>0</v>
      </c>
      <c r="X1419" s="62"/>
      <c r="Y1419" s="9"/>
      <c r="Z1419" s="9"/>
    </row>
    <row r="1420" spans="7:26" x14ac:dyDescent="0.3">
      <c r="G1420" s="77"/>
      <c r="H1420" s="62">
        <v>43</v>
      </c>
      <c r="I1420" s="62" t="s">
        <v>197</v>
      </c>
      <c r="J1420" s="78">
        <v>491</v>
      </c>
      <c r="K1420" s="79">
        <v>0</v>
      </c>
      <c r="L1420" s="80">
        <v>323615</v>
      </c>
      <c r="M1420" s="81">
        <v>5874</v>
      </c>
      <c r="N1420" s="80">
        <v>62839</v>
      </c>
      <c r="O1420" s="80">
        <v>3528</v>
      </c>
      <c r="P1420" s="81">
        <v>0</v>
      </c>
      <c r="Q1420" s="82">
        <v>3.2499999999999999E-4</v>
      </c>
      <c r="R1420" s="83">
        <v>0</v>
      </c>
      <c r="S1420" s="80">
        <v>0</v>
      </c>
      <c r="T1420" s="81"/>
      <c r="U1420" s="81">
        <v>0</v>
      </c>
      <c r="V1420" s="84">
        <v>3.5599999999999998E-4</v>
      </c>
      <c r="W1420" s="85">
        <v>0</v>
      </c>
      <c r="X1420" s="62"/>
      <c r="Y1420" s="9"/>
      <c r="Z1420" s="9"/>
    </row>
    <row r="1421" spans="7:26" x14ac:dyDescent="0.3">
      <c r="G1421" s="77"/>
      <c r="H1421" s="62">
        <v>55</v>
      </c>
      <c r="I1421" s="62" t="s">
        <v>26</v>
      </c>
      <c r="J1421" s="78">
        <v>491</v>
      </c>
      <c r="K1421" s="79">
        <v>0.75</v>
      </c>
      <c r="L1421" s="80">
        <v>323615</v>
      </c>
      <c r="M1421" s="81">
        <v>5874</v>
      </c>
      <c r="N1421" s="80">
        <v>62839</v>
      </c>
      <c r="O1421" s="80">
        <v>3528</v>
      </c>
      <c r="P1421" s="81">
        <v>282789</v>
      </c>
      <c r="Q1421" s="82">
        <v>1.4799999999999999E-4</v>
      </c>
      <c r="R1421" s="83">
        <v>41.852771999999995</v>
      </c>
      <c r="S1421" s="80">
        <v>0</v>
      </c>
      <c r="T1421" s="81"/>
      <c r="U1421" s="81">
        <v>0</v>
      </c>
      <c r="V1421" s="84">
        <v>1.5699999999999999E-4</v>
      </c>
      <c r="W1421" s="85">
        <v>0</v>
      </c>
      <c r="X1421" s="62"/>
      <c r="Y1421" s="9"/>
      <c r="Z1421" s="9"/>
    </row>
    <row r="1422" spans="7:26" x14ac:dyDescent="0.3">
      <c r="G1422" s="77"/>
      <c r="H1422" s="62">
        <v>56</v>
      </c>
      <c r="I1422" s="62" t="s">
        <v>14</v>
      </c>
      <c r="J1422" s="78">
        <v>491</v>
      </c>
      <c r="K1422" s="79">
        <v>0</v>
      </c>
      <c r="L1422" s="80">
        <v>323615</v>
      </c>
      <c r="M1422" s="81">
        <v>5874</v>
      </c>
      <c r="N1422" s="80">
        <v>62839</v>
      </c>
      <c r="O1422" s="80">
        <v>3528</v>
      </c>
      <c r="P1422" s="81">
        <v>0</v>
      </c>
      <c r="Q1422" s="82">
        <v>1.3370000000000001E-3</v>
      </c>
      <c r="R1422" s="83">
        <v>0</v>
      </c>
      <c r="S1422" s="80">
        <v>0</v>
      </c>
      <c r="T1422" s="81"/>
      <c r="U1422" s="81">
        <v>0</v>
      </c>
      <c r="V1422" s="84">
        <v>1.405E-3</v>
      </c>
      <c r="W1422" s="85">
        <v>0</v>
      </c>
      <c r="X1422" s="62"/>
      <c r="Y1422" s="9"/>
      <c r="Z1422" s="9"/>
    </row>
    <row r="1423" spans="7:26" x14ac:dyDescent="0.3">
      <c r="G1423" s="77"/>
      <c r="H1423" s="62">
        <v>71</v>
      </c>
      <c r="I1423" s="62" t="s">
        <v>18</v>
      </c>
      <c r="J1423" s="78">
        <v>491</v>
      </c>
      <c r="K1423" s="79">
        <v>0</v>
      </c>
      <c r="L1423" s="80">
        <v>323615</v>
      </c>
      <c r="M1423" s="81">
        <v>5874</v>
      </c>
      <c r="N1423" s="80">
        <v>62839</v>
      </c>
      <c r="O1423" s="80">
        <v>3528</v>
      </c>
      <c r="P1423" s="81">
        <v>0</v>
      </c>
      <c r="Q1423" s="82">
        <v>1.0000000000000001E-5</v>
      </c>
      <c r="R1423" s="83">
        <v>0</v>
      </c>
      <c r="S1423" s="80">
        <v>0</v>
      </c>
      <c r="T1423" s="81"/>
      <c r="U1423" s="81">
        <v>0</v>
      </c>
      <c r="V1423" s="84">
        <v>1.1E-5</v>
      </c>
      <c r="W1423" s="85">
        <v>0</v>
      </c>
      <c r="X1423" s="62"/>
      <c r="Y1423" s="9"/>
      <c r="Z1423" s="9"/>
    </row>
    <row r="1424" spans="7:26" x14ac:dyDescent="0.3">
      <c r="G1424" s="77"/>
      <c r="H1424" s="62">
        <v>72</v>
      </c>
      <c r="I1424" s="62" t="s">
        <v>28</v>
      </c>
      <c r="J1424" s="78">
        <v>491</v>
      </c>
      <c r="K1424" s="79">
        <v>0</v>
      </c>
      <c r="L1424" s="80">
        <v>323615</v>
      </c>
      <c r="M1424" s="81">
        <v>5874</v>
      </c>
      <c r="N1424" s="80">
        <v>62839</v>
      </c>
      <c r="O1424" s="80">
        <v>3528</v>
      </c>
      <c r="P1424" s="81">
        <v>0</v>
      </c>
      <c r="Q1424" s="82">
        <v>2.9999999999999997E-4</v>
      </c>
      <c r="R1424" s="83">
        <v>0</v>
      </c>
      <c r="S1424" s="80">
        <v>0</v>
      </c>
      <c r="T1424" s="81"/>
      <c r="U1424" s="81">
        <v>0</v>
      </c>
      <c r="V1424" s="84">
        <v>3.1799999999999998E-4</v>
      </c>
      <c r="W1424" s="85">
        <v>0</v>
      </c>
      <c r="X1424" s="62"/>
      <c r="Y1424" s="9"/>
      <c r="Z1424" s="9"/>
    </row>
    <row r="1425" spans="7:26" x14ac:dyDescent="0.3">
      <c r="G1425" s="77"/>
      <c r="H1425" s="62">
        <v>97</v>
      </c>
      <c r="I1425" s="62" t="s">
        <v>3</v>
      </c>
      <c r="J1425" s="78">
        <v>491</v>
      </c>
      <c r="K1425" s="79">
        <v>0</v>
      </c>
      <c r="L1425" s="80">
        <v>323615</v>
      </c>
      <c r="M1425" s="81">
        <v>5874</v>
      </c>
      <c r="N1425" s="80">
        <v>62839</v>
      </c>
      <c r="O1425" s="80">
        <v>3528</v>
      </c>
      <c r="P1425" s="81">
        <v>0</v>
      </c>
      <c r="Q1425" s="82">
        <v>1.47E-4</v>
      </c>
      <c r="R1425" s="83">
        <v>0</v>
      </c>
      <c r="S1425" s="80">
        <v>0</v>
      </c>
      <c r="T1425" s="81"/>
      <c r="U1425" s="81">
        <v>0</v>
      </c>
      <c r="V1425" s="84">
        <v>1.54E-4</v>
      </c>
      <c r="W1425" s="85">
        <v>0</v>
      </c>
      <c r="X1425" s="62"/>
      <c r="Y1425" s="9"/>
      <c r="Z1425" s="9"/>
    </row>
    <row r="1426" spans="7:26" x14ac:dyDescent="0.3">
      <c r="G1426" s="77"/>
      <c r="H1426" s="62">
        <v>104</v>
      </c>
      <c r="I1426" s="62" t="s">
        <v>88</v>
      </c>
      <c r="J1426" s="78">
        <v>491</v>
      </c>
      <c r="K1426" s="79">
        <v>0</v>
      </c>
      <c r="L1426" s="80">
        <v>323615</v>
      </c>
      <c r="M1426" s="81">
        <v>5874</v>
      </c>
      <c r="N1426" s="80">
        <v>62839</v>
      </c>
      <c r="O1426" s="80">
        <v>3528</v>
      </c>
      <c r="P1426" s="81">
        <v>0</v>
      </c>
      <c r="Q1426" s="82">
        <v>0</v>
      </c>
      <c r="R1426" s="83">
        <v>0</v>
      </c>
      <c r="S1426" s="80">
        <v>0</v>
      </c>
      <c r="T1426" s="81"/>
      <c r="U1426" s="81">
        <v>0</v>
      </c>
      <c r="V1426" s="84">
        <v>0</v>
      </c>
      <c r="W1426" s="85">
        <v>0</v>
      </c>
      <c r="X1426" s="62"/>
      <c r="Y1426" s="9"/>
      <c r="Z1426" s="9"/>
    </row>
    <row r="1427" spans="7:26" x14ac:dyDescent="0.3">
      <c r="G1427" s="77"/>
      <c r="H1427" s="62">
        <v>117</v>
      </c>
      <c r="I1427" s="62" t="s">
        <v>21</v>
      </c>
      <c r="J1427" s="78">
        <v>491</v>
      </c>
      <c r="K1427" s="79">
        <v>0</v>
      </c>
      <c r="L1427" s="80">
        <v>323615</v>
      </c>
      <c r="M1427" s="81">
        <v>5874</v>
      </c>
      <c r="N1427" s="80">
        <v>62839</v>
      </c>
      <c r="O1427" s="80">
        <v>3528</v>
      </c>
      <c r="P1427" s="81">
        <v>0</v>
      </c>
      <c r="Q1427" s="82">
        <v>2.5700000000000001E-4</v>
      </c>
      <c r="R1427" s="83">
        <v>0</v>
      </c>
      <c r="S1427" s="80">
        <v>0</v>
      </c>
      <c r="T1427" s="81"/>
      <c r="U1427" s="81">
        <v>0</v>
      </c>
      <c r="V1427" s="84">
        <v>2.7300000000000002E-4</v>
      </c>
      <c r="W1427" s="85">
        <v>0</v>
      </c>
      <c r="X1427" s="62"/>
      <c r="Y1427" s="9"/>
      <c r="Z1427" s="9"/>
    </row>
    <row r="1428" spans="7:26" x14ac:dyDescent="0.3">
      <c r="G1428" s="77"/>
      <c r="H1428" s="62">
        <v>118</v>
      </c>
      <c r="I1428" s="62" t="s">
        <v>198</v>
      </c>
      <c r="J1428" s="78">
        <v>491</v>
      </c>
      <c r="K1428" s="79">
        <v>0</v>
      </c>
      <c r="L1428" s="80">
        <v>323615</v>
      </c>
      <c r="M1428" s="81">
        <v>5874</v>
      </c>
      <c r="N1428" s="80">
        <v>62839</v>
      </c>
      <c r="O1428" s="80">
        <v>3528</v>
      </c>
      <c r="P1428" s="81">
        <v>0</v>
      </c>
      <c r="Q1428" s="82">
        <v>8.3999999999999995E-5</v>
      </c>
      <c r="R1428" s="83">
        <v>0</v>
      </c>
      <c r="S1428" s="80">
        <v>0</v>
      </c>
      <c r="T1428" s="81"/>
      <c r="U1428" s="81">
        <v>0</v>
      </c>
      <c r="V1428" s="84">
        <v>1.3899999999999999E-4</v>
      </c>
      <c r="W1428" s="85">
        <v>0</v>
      </c>
      <c r="X1428" s="62"/>
      <c r="Y1428" s="9"/>
      <c r="Z1428" s="9"/>
    </row>
    <row r="1429" spans="7:26" x14ac:dyDescent="0.3">
      <c r="G1429" s="77"/>
      <c r="H1429" s="62">
        <v>127</v>
      </c>
      <c r="I1429" s="62" t="s">
        <v>161</v>
      </c>
      <c r="J1429" s="78">
        <v>491</v>
      </c>
      <c r="K1429" s="79">
        <v>0</v>
      </c>
      <c r="L1429" s="80">
        <v>323615</v>
      </c>
      <c r="M1429" s="81">
        <v>5874</v>
      </c>
      <c r="N1429" s="80">
        <v>62839</v>
      </c>
      <c r="O1429" s="80">
        <v>3528</v>
      </c>
      <c r="P1429" s="81">
        <v>0</v>
      </c>
      <c r="Q1429" s="82">
        <v>0</v>
      </c>
      <c r="R1429" s="83">
        <v>0</v>
      </c>
      <c r="S1429" s="80">
        <v>0</v>
      </c>
      <c r="T1429" s="81"/>
      <c r="U1429" s="81">
        <v>0</v>
      </c>
      <c r="V1429" s="84">
        <v>0</v>
      </c>
      <c r="W1429" s="85">
        <v>0</v>
      </c>
      <c r="X1429" s="62"/>
      <c r="Y1429" s="9"/>
      <c r="Z1429" s="9"/>
    </row>
    <row r="1430" spans="7:26" x14ac:dyDescent="0.3">
      <c r="G1430" s="77"/>
      <c r="H1430" s="62">
        <v>129</v>
      </c>
      <c r="I1430" s="62" t="s">
        <v>91</v>
      </c>
      <c r="J1430" s="78">
        <v>491</v>
      </c>
      <c r="K1430" s="79">
        <v>0</v>
      </c>
      <c r="L1430" s="80">
        <v>323615</v>
      </c>
      <c r="M1430" s="81">
        <v>5874</v>
      </c>
      <c r="N1430" s="80">
        <v>62839</v>
      </c>
      <c r="O1430" s="80">
        <v>3528</v>
      </c>
      <c r="P1430" s="81">
        <v>0</v>
      </c>
      <c r="Q1430" s="82">
        <v>0</v>
      </c>
      <c r="R1430" s="83">
        <v>0</v>
      </c>
      <c r="S1430" s="80">
        <v>0</v>
      </c>
      <c r="T1430" s="81"/>
      <c r="U1430" s="81">
        <v>0</v>
      </c>
      <c r="V1430" s="84">
        <v>0</v>
      </c>
      <c r="W1430" s="85">
        <v>0</v>
      </c>
      <c r="X1430" s="62"/>
      <c r="Y1430" s="9"/>
      <c r="Z1430" s="9"/>
    </row>
    <row r="1431" spans="7:26" ht="15" thickBot="1" x14ac:dyDescent="0.35">
      <c r="G1431" s="86"/>
      <c r="H1431" s="87"/>
      <c r="I1431" s="87"/>
      <c r="J1431" s="102"/>
      <c r="K1431" s="103"/>
      <c r="L1431" s="104"/>
      <c r="M1431" s="105"/>
      <c r="N1431" s="104"/>
      <c r="O1431" s="104"/>
      <c r="P1431" s="105"/>
      <c r="Q1431" s="106"/>
      <c r="R1431" s="107"/>
      <c r="S1431" s="104"/>
      <c r="T1431" s="105"/>
      <c r="U1431" s="105"/>
      <c r="V1431" s="99"/>
      <c r="W1431" s="93"/>
      <c r="X1431" s="62"/>
      <c r="Y1431" s="9"/>
      <c r="Z1431" s="9"/>
    </row>
    <row r="1432" spans="7:26" x14ac:dyDescent="0.3">
      <c r="G1432" s="62">
        <v>127</v>
      </c>
      <c r="H1432" s="62" t="s">
        <v>161</v>
      </c>
      <c r="I1432" s="62"/>
      <c r="J1432" s="62"/>
      <c r="K1432" s="62"/>
      <c r="L1432" s="62"/>
      <c r="M1432" s="62"/>
      <c r="N1432" s="62"/>
      <c r="O1432" s="62"/>
      <c r="P1432" s="62"/>
      <c r="Q1432" s="62"/>
      <c r="R1432" s="89">
        <v>161053.122875</v>
      </c>
      <c r="S1432" s="62"/>
      <c r="T1432" s="62"/>
      <c r="U1432" s="62"/>
      <c r="V1432" s="62"/>
      <c r="W1432" s="89">
        <v>34405.813468500004</v>
      </c>
      <c r="X1432" s="89">
        <v>195458.93634350001</v>
      </c>
      <c r="Y1432" s="9"/>
      <c r="Z1432" s="9"/>
    </row>
    <row r="1433" spans="7:26" x14ac:dyDescent="0.3">
      <c r="G1433" s="9"/>
      <c r="H1433" s="9"/>
      <c r="I1433" s="9"/>
      <c r="J1433" s="25"/>
      <c r="K1433" s="26"/>
      <c r="L1433" s="27"/>
      <c r="M1433" s="27"/>
      <c r="N1433" s="28"/>
      <c r="O1433" s="28"/>
      <c r="P1433" s="29"/>
      <c r="Q1433" s="30"/>
      <c r="R1433" s="27"/>
      <c r="S1433" s="28"/>
      <c r="T1433" s="28"/>
      <c r="U1433" s="31"/>
      <c r="V1433" s="30"/>
      <c r="W1433" s="9"/>
      <c r="X1433" s="9"/>
      <c r="Y1433" s="9"/>
      <c r="Z1433" s="9"/>
    </row>
    <row r="1434" spans="7:26" x14ac:dyDescent="0.3">
      <c r="G1434" s="9"/>
      <c r="H1434" s="9"/>
      <c r="I1434" s="9"/>
      <c r="J1434" s="25"/>
      <c r="K1434" s="26"/>
      <c r="L1434" s="27"/>
      <c r="M1434" s="27"/>
      <c r="N1434" s="28"/>
      <c r="O1434" s="28"/>
      <c r="P1434" s="29"/>
      <c r="Q1434" s="30"/>
      <c r="R1434" s="27"/>
      <c r="S1434" s="28"/>
      <c r="T1434" s="28"/>
      <c r="U1434" s="31"/>
      <c r="V1434" s="30"/>
      <c r="W1434" s="9"/>
      <c r="X1434" s="9"/>
      <c r="Y1434" s="9"/>
      <c r="Z1434" s="9"/>
    </row>
    <row r="1435" spans="7:26" x14ac:dyDescent="0.3">
      <c r="G1435" s="9"/>
      <c r="H1435" s="9"/>
      <c r="I1435" s="9"/>
      <c r="J1435" s="25"/>
      <c r="K1435" s="26"/>
      <c r="L1435" s="27"/>
      <c r="M1435" s="27"/>
      <c r="N1435" s="28"/>
      <c r="O1435" s="28"/>
      <c r="P1435" s="29"/>
      <c r="Q1435" s="30"/>
      <c r="R1435" s="27"/>
      <c r="S1435" s="28"/>
      <c r="T1435" s="28"/>
      <c r="U1435" s="31"/>
      <c r="V1435" s="30"/>
      <c r="W1435" s="9"/>
      <c r="X1435" s="9"/>
      <c r="Y1435" s="9"/>
      <c r="Z1435" s="9"/>
    </row>
    <row r="1436" spans="7:26" x14ac:dyDescent="0.3">
      <c r="G1436" s="9"/>
      <c r="H1436" s="9"/>
      <c r="I1436" s="9"/>
      <c r="J1436" s="25"/>
      <c r="K1436" s="26"/>
      <c r="L1436" s="27"/>
      <c r="M1436" s="27"/>
      <c r="N1436" s="28"/>
      <c r="O1436" s="28"/>
      <c r="P1436" s="29"/>
      <c r="Q1436" s="30"/>
      <c r="R1436" s="27"/>
      <c r="S1436" s="28"/>
      <c r="T1436" s="28"/>
      <c r="U1436" s="31"/>
      <c r="V1436" s="30"/>
      <c r="W1436" s="9"/>
      <c r="X1436" s="9"/>
      <c r="Y1436" s="9"/>
      <c r="Z1436" s="9"/>
    </row>
    <row r="1437" spans="7:26" x14ac:dyDescent="0.3">
      <c r="G1437" s="9"/>
      <c r="H1437" s="9"/>
      <c r="I1437" s="9"/>
      <c r="J1437" s="25"/>
      <c r="K1437" s="26"/>
      <c r="L1437" s="27"/>
      <c r="M1437" s="27"/>
      <c r="N1437" s="28"/>
      <c r="O1437" s="28"/>
      <c r="P1437" s="29"/>
      <c r="Q1437" s="30"/>
      <c r="R1437" s="27"/>
      <c r="S1437" s="28"/>
      <c r="T1437" s="28"/>
      <c r="U1437" s="31"/>
      <c r="V1437" s="30"/>
      <c r="W1437" s="9"/>
      <c r="X1437" s="9"/>
      <c r="Y1437" s="9"/>
      <c r="Z1437" s="9"/>
    </row>
    <row r="1438" spans="7:26" x14ac:dyDescent="0.3">
      <c r="G1438" s="9"/>
      <c r="H1438" s="9"/>
      <c r="I1438" s="9"/>
      <c r="J1438" s="25"/>
      <c r="K1438" s="26"/>
      <c r="L1438" s="28"/>
      <c r="M1438" s="28"/>
      <c r="N1438" s="28"/>
      <c r="O1438" s="28"/>
      <c r="P1438" s="31"/>
      <c r="Q1438" s="30"/>
      <c r="R1438" s="28"/>
      <c r="S1438" s="28"/>
      <c r="T1438" s="28"/>
      <c r="U1438" s="31"/>
      <c r="V1438" s="30"/>
      <c r="W1438" s="9"/>
      <c r="X1438" s="9"/>
      <c r="Y1438" s="9"/>
      <c r="Z1438" s="9"/>
    </row>
    <row r="1439" spans="7:26" ht="15.6" x14ac:dyDescent="0.3">
      <c r="G1439" s="37"/>
      <c r="H1439" s="37"/>
      <c r="I1439" s="9"/>
      <c r="J1439" s="25"/>
      <c r="K1439" s="26"/>
      <c r="L1439" s="28"/>
      <c r="M1439" s="28"/>
      <c r="N1439" s="28"/>
      <c r="O1439" s="28"/>
      <c r="P1439" s="31"/>
      <c r="Q1439" s="30"/>
      <c r="R1439" s="28"/>
      <c r="S1439" s="28"/>
      <c r="T1439" s="28"/>
      <c r="U1439" s="31"/>
      <c r="V1439" s="30"/>
      <c r="W1439" s="9"/>
      <c r="X1439" s="9"/>
      <c r="Y1439" s="9"/>
      <c r="Z1439" s="9"/>
    </row>
    <row r="1440" spans="7:26" x14ac:dyDescent="0.3">
      <c r="G1440" s="9"/>
      <c r="H1440" s="9"/>
      <c r="I1440" s="9"/>
      <c r="J1440" s="25"/>
      <c r="K1440" s="26"/>
      <c r="L1440" s="27"/>
      <c r="M1440" s="27"/>
      <c r="N1440" s="28"/>
      <c r="O1440" s="28"/>
      <c r="P1440" s="29"/>
      <c r="Q1440" s="30"/>
      <c r="R1440" s="27"/>
      <c r="S1440" s="28"/>
      <c r="T1440" s="28"/>
      <c r="U1440" s="31"/>
      <c r="V1440" s="30"/>
      <c r="W1440" s="9"/>
      <c r="X1440" s="9"/>
      <c r="Y1440" s="9"/>
      <c r="Z1440" s="9"/>
    </row>
    <row r="1441" spans="7:26" x14ac:dyDescent="0.3">
      <c r="G1441" s="9"/>
      <c r="H1441" s="9"/>
      <c r="I1441" s="9"/>
      <c r="J1441" s="25"/>
      <c r="K1441" s="26"/>
      <c r="L1441" s="27"/>
      <c r="M1441" s="27"/>
      <c r="N1441" s="28"/>
      <c r="O1441" s="28"/>
      <c r="P1441" s="29"/>
      <c r="Q1441" s="30"/>
      <c r="R1441" s="27"/>
      <c r="S1441" s="28"/>
      <c r="T1441" s="28"/>
      <c r="U1441" s="31"/>
      <c r="V1441" s="30"/>
      <c r="W1441" s="9"/>
      <c r="X1441" s="9"/>
      <c r="Y1441" s="9"/>
      <c r="Z1441" s="9"/>
    </row>
    <row r="1442" spans="7:26" x14ac:dyDescent="0.3">
      <c r="G1442" s="9"/>
      <c r="H1442" s="9"/>
      <c r="I1442" s="9"/>
      <c r="J1442" s="25"/>
      <c r="K1442" s="26"/>
      <c r="L1442" s="27"/>
      <c r="M1442" s="27"/>
      <c r="N1442" s="28"/>
      <c r="O1442" s="28"/>
      <c r="P1442" s="29"/>
      <c r="Q1442" s="30"/>
      <c r="R1442" s="27"/>
      <c r="S1442" s="28"/>
      <c r="T1442" s="28"/>
      <c r="U1442" s="31"/>
      <c r="V1442" s="30"/>
      <c r="W1442" s="9"/>
      <c r="X1442" s="9"/>
      <c r="Y1442" s="9"/>
      <c r="Z1442" s="9"/>
    </row>
    <row r="1443" spans="7:26" x14ac:dyDescent="0.3">
      <c r="G1443" s="9"/>
      <c r="H1443" s="9"/>
      <c r="I1443" s="9"/>
      <c r="J1443" s="25"/>
      <c r="K1443" s="26"/>
      <c r="L1443" s="27"/>
      <c r="M1443" s="27"/>
      <c r="N1443" s="28"/>
      <c r="O1443" s="28"/>
      <c r="P1443" s="29"/>
      <c r="Q1443" s="30"/>
      <c r="R1443" s="27"/>
      <c r="S1443" s="28"/>
      <c r="T1443" s="28"/>
      <c r="U1443" s="31"/>
      <c r="V1443" s="30"/>
      <c r="W1443" s="9"/>
      <c r="X1443" s="9"/>
      <c r="Y1443" s="9"/>
      <c r="Z1443" s="9"/>
    </row>
    <row r="1444" spans="7:26" x14ac:dyDescent="0.3">
      <c r="G1444" s="9"/>
      <c r="H1444" s="9"/>
      <c r="I1444" s="9"/>
      <c r="J1444" s="25"/>
      <c r="K1444" s="26"/>
      <c r="L1444" s="27"/>
      <c r="M1444" s="27"/>
      <c r="N1444" s="28"/>
      <c r="O1444" s="28"/>
      <c r="P1444" s="29"/>
      <c r="Q1444" s="30"/>
      <c r="R1444" s="27"/>
      <c r="S1444" s="28"/>
      <c r="T1444" s="28"/>
      <c r="U1444" s="31"/>
      <c r="V1444" s="30"/>
      <c r="W1444" s="9"/>
      <c r="X1444" s="9"/>
      <c r="Y1444" s="9"/>
      <c r="Z1444" s="9"/>
    </row>
    <row r="1445" spans="7:26" x14ac:dyDescent="0.3">
      <c r="G1445" s="9"/>
      <c r="H1445" s="9"/>
      <c r="I1445" s="9"/>
      <c r="J1445" s="25"/>
      <c r="K1445" s="26"/>
      <c r="L1445" s="27"/>
      <c r="M1445" s="27"/>
      <c r="N1445" s="28"/>
      <c r="O1445" s="28"/>
      <c r="P1445" s="29"/>
      <c r="Q1445" s="30"/>
      <c r="R1445" s="27"/>
      <c r="S1445" s="28"/>
      <c r="T1445" s="28"/>
      <c r="U1445" s="31"/>
      <c r="V1445" s="30"/>
      <c r="W1445" s="9"/>
      <c r="X1445" s="9"/>
      <c r="Y1445" s="9"/>
      <c r="Z1445" s="9"/>
    </row>
    <row r="1446" spans="7:26" x14ac:dyDescent="0.3">
      <c r="G1446" s="9"/>
      <c r="H1446" s="9"/>
      <c r="I1446" s="9"/>
      <c r="J1446" s="25"/>
      <c r="K1446" s="26"/>
      <c r="L1446" s="27"/>
      <c r="M1446" s="27"/>
      <c r="N1446" s="28"/>
      <c r="O1446" s="28"/>
      <c r="P1446" s="29"/>
      <c r="Q1446" s="30"/>
      <c r="R1446" s="27"/>
      <c r="S1446" s="28"/>
      <c r="T1446" s="28"/>
      <c r="U1446" s="31"/>
      <c r="V1446" s="30"/>
      <c r="W1446" s="9"/>
      <c r="X1446" s="9"/>
      <c r="Y1446" s="9"/>
      <c r="Z1446" s="9"/>
    </row>
    <row r="1447" spans="7:26" x14ac:dyDescent="0.3">
      <c r="G1447" s="9"/>
      <c r="H1447" s="9"/>
      <c r="I1447" s="9"/>
      <c r="J1447" s="25"/>
      <c r="K1447" s="26"/>
      <c r="L1447" s="27"/>
      <c r="M1447" s="27"/>
      <c r="N1447" s="28"/>
      <c r="O1447" s="28"/>
      <c r="P1447" s="29"/>
      <c r="Q1447" s="30"/>
      <c r="R1447" s="27"/>
      <c r="S1447" s="28"/>
      <c r="T1447" s="28"/>
      <c r="U1447" s="31"/>
      <c r="V1447" s="30"/>
      <c r="W1447" s="9"/>
      <c r="X1447" s="9"/>
      <c r="Y1447" s="9"/>
      <c r="Z1447" s="9"/>
    </row>
    <row r="1448" spans="7:26" x14ac:dyDescent="0.3">
      <c r="G1448" s="9"/>
      <c r="H1448" s="9"/>
      <c r="I1448" s="9"/>
      <c r="J1448" s="25"/>
      <c r="K1448" s="26"/>
      <c r="L1448" s="27"/>
      <c r="M1448" s="27"/>
      <c r="N1448" s="28"/>
      <c r="O1448" s="28"/>
      <c r="P1448" s="29"/>
      <c r="Q1448" s="30"/>
      <c r="R1448" s="27"/>
      <c r="S1448" s="28"/>
      <c r="T1448" s="28"/>
      <c r="U1448" s="31"/>
      <c r="V1448" s="30"/>
      <c r="W1448" s="9"/>
      <c r="X1448" s="9"/>
      <c r="Y1448" s="9"/>
      <c r="Z1448" s="9"/>
    </row>
    <row r="1449" spans="7:26" x14ac:dyDescent="0.3">
      <c r="G1449" s="9"/>
      <c r="H1449" s="9"/>
      <c r="I1449" s="9"/>
      <c r="J1449" s="25"/>
      <c r="K1449" s="26"/>
      <c r="L1449" s="27"/>
      <c r="M1449" s="27"/>
      <c r="N1449" s="28"/>
      <c r="O1449" s="28"/>
      <c r="P1449" s="29"/>
      <c r="Q1449" s="30"/>
      <c r="R1449" s="27"/>
      <c r="S1449" s="28"/>
      <c r="T1449" s="28"/>
      <c r="U1449" s="31"/>
      <c r="V1449" s="30"/>
      <c r="W1449" s="9"/>
      <c r="X1449" s="9"/>
      <c r="Y1449" s="9"/>
      <c r="Z1449" s="9"/>
    </row>
    <row r="1450" spans="7:26" x14ac:dyDescent="0.3">
      <c r="G1450" s="9"/>
      <c r="H1450" s="9"/>
      <c r="I1450" s="9"/>
      <c r="J1450" s="25"/>
      <c r="K1450" s="26"/>
      <c r="L1450" s="27"/>
      <c r="M1450" s="27"/>
      <c r="N1450" s="28"/>
      <c r="O1450" s="28"/>
      <c r="P1450" s="29"/>
      <c r="Q1450" s="30"/>
      <c r="R1450" s="27"/>
      <c r="S1450" s="28"/>
      <c r="T1450" s="28"/>
      <c r="U1450" s="31"/>
      <c r="V1450" s="30"/>
      <c r="W1450" s="9"/>
      <c r="X1450" s="9"/>
      <c r="Y1450" s="9"/>
      <c r="Z1450" s="9"/>
    </row>
    <row r="1451" spans="7:26" x14ac:dyDescent="0.3">
      <c r="G1451" s="9"/>
      <c r="H1451" s="9"/>
      <c r="I1451" s="9"/>
      <c r="J1451" s="25"/>
      <c r="K1451" s="26"/>
      <c r="L1451" s="27"/>
      <c r="M1451" s="27"/>
      <c r="N1451" s="28"/>
      <c r="O1451" s="28"/>
      <c r="P1451" s="29"/>
      <c r="Q1451" s="30"/>
      <c r="R1451" s="27"/>
      <c r="S1451" s="28"/>
      <c r="T1451" s="28"/>
      <c r="U1451" s="31"/>
      <c r="V1451" s="30"/>
      <c r="W1451" s="9"/>
      <c r="X1451" s="9"/>
      <c r="Y1451" s="9"/>
      <c r="Z1451" s="9"/>
    </row>
    <row r="1452" spans="7:26" x14ac:dyDescent="0.3">
      <c r="G1452" s="9"/>
      <c r="H1452" s="9"/>
      <c r="I1452" s="9"/>
      <c r="J1452" s="25"/>
      <c r="K1452" s="26"/>
      <c r="L1452" s="27"/>
      <c r="M1452" s="27"/>
      <c r="N1452" s="28"/>
      <c r="O1452" s="28"/>
      <c r="P1452" s="29"/>
      <c r="Q1452" s="30"/>
      <c r="R1452" s="27"/>
      <c r="S1452" s="28"/>
      <c r="T1452" s="28"/>
      <c r="U1452" s="31"/>
      <c r="V1452" s="30"/>
      <c r="W1452" s="9"/>
      <c r="X1452" s="9"/>
      <c r="Y1452" s="9"/>
      <c r="Z1452" s="9"/>
    </row>
    <row r="1453" spans="7:26" x14ac:dyDescent="0.3">
      <c r="G1453" s="9"/>
      <c r="H1453" s="9"/>
      <c r="I1453" s="9"/>
      <c r="J1453" s="25"/>
      <c r="K1453" s="26"/>
      <c r="L1453" s="27"/>
      <c r="M1453" s="27"/>
      <c r="N1453" s="28"/>
      <c r="O1453" s="28"/>
      <c r="P1453" s="29"/>
      <c r="Q1453" s="30"/>
      <c r="R1453" s="27"/>
      <c r="S1453" s="28"/>
      <c r="T1453" s="28"/>
      <c r="U1453" s="31"/>
      <c r="V1453" s="30"/>
      <c r="W1453" s="9"/>
      <c r="X1453" s="9"/>
      <c r="Y1453" s="9"/>
      <c r="Z1453" s="9"/>
    </row>
    <row r="1454" spans="7:26" x14ac:dyDescent="0.3">
      <c r="G1454" s="9"/>
      <c r="H1454" s="9"/>
      <c r="I1454" s="9"/>
      <c r="J1454" s="25"/>
      <c r="K1454" s="26"/>
      <c r="L1454" s="27"/>
      <c r="M1454" s="27"/>
      <c r="N1454" s="28"/>
      <c r="O1454" s="28"/>
      <c r="P1454" s="29"/>
      <c r="Q1454" s="30"/>
      <c r="R1454" s="27"/>
      <c r="S1454" s="28"/>
      <c r="T1454" s="28"/>
      <c r="U1454" s="31"/>
      <c r="V1454" s="30"/>
      <c r="W1454" s="9"/>
      <c r="X1454" s="9"/>
      <c r="Y1454" s="9"/>
      <c r="Z1454" s="9"/>
    </row>
    <row r="1455" spans="7:26" x14ac:dyDescent="0.3">
      <c r="G1455" s="9"/>
      <c r="H1455" s="9"/>
      <c r="I1455" s="9"/>
      <c r="J1455" s="25"/>
      <c r="K1455" s="26"/>
      <c r="L1455" s="27"/>
      <c r="M1455" s="27"/>
      <c r="N1455" s="28"/>
      <c r="O1455" s="28"/>
      <c r="P1455" s="29"/>
      <c r="Q1455" s="30"/>
      <c r="R1455" s="27"/>
      <c r="S1455" s="28"/>
      <c r="T1455" s="28"/>
      <c r="U1455" s="31"/>
      <c r="V1455" s="30"/>
      <c r="W1455" s="9"/>
      <c r="X1455" s="9"/>
      <c r="Y1455" s="9"/>
      <c r="Z1455" s="9"/>
    </row>
    <row r="1456" spans="7:26" x14ac:dyDescent="0.3">
      <c r="G1456" s="9"/>
      <c r="H1456" s="9"/>
      <c r="I1456" s="9"/>
      <c r="J1456" s="25"/>
      <c r="K1456" s="26"/>
      <c r="L1456" s="27"/>
      <c r="M1456" s="27"/>
      <c r="N1456" s="28"/>
      <c r="O1456" s="28"/>
      <c r="P1456" s="29"/>
      <c r="Q1456" s="30"/>
      <c r="R1456" s="27"/>
      <c r="S1456" s="28"/>
      <c r="T1456" s="28"/>
      <c r="U1456" s="31"/>
      <c r="V1456" s="30"/>
      <c r="W1456" s="9"/>
      <c r="X1456" s="9"/>
      <c r="Y1456" s="9"/>
      <c r="Z1456" s="9"/>
    </row>
    <row r="1457" spans="7:26" x14ac:dyDescent="0.3">
      <c r="G1457" s="9"/>
      <c r="H1457" s="9"/>
      <c r="I1457" s="9"/>
      <c r="J1457" s="25"/>
      <c r="K1457" s="26"/>
      <c r="L1457" s="27"/>
      <c r="M1457" s="27"/>
      <c r="N1457" s="28"/>
      <c r="O1457" s="28"/>
      <c r="P1457" s="29"/>
      <c r="Q1457" s="30"/>
      <c r="R1457" s="27"/>
      <c r="S1457" s="28"/>
      <c r="T1457" s="28"/>
      <c r="U1457" s="31"/>
      <c r="V1457" s="30"/>
      <c r="W1457" s="9"/>
      <c r="X1457" s="9"/>
      <c r="Y1457" s="9"/>
      <c r="Z1457" s="9"/>
    </row>
    <row r="1458" spans="7:26" x14ac:dyDescent="0.3">
      <c r="G1458" s="9"/>
      <c r="H1458" s="9"/>
      <c r="I1458" s="9"/>
      <c r="J1458" s="25"/>
      <c r="K1458" s="26"/>
      <c r="L1458" s="27"/>
      <c r="M1458" s="27"/>
      <c r="N1458" s="28"/>
      <c r="O1458" s="28"/>
      <c r="P1458" s="29"/>
      <c r="Q1458" s="30"/>
      <c r="R1458" s="27"/>
      <c r="S1458" s="28"/>
      <c r="T1458" s="28"/>
      <c r="U1458" s="31"/>
      <c r="V1458" s="30"/>
      <c r="W1458" s="9"/>
      <c r="X1458" s="9"/>
      <c r="Y1458" s="9"/>
      <c r="Z1458" s="9"/>
    </row>
    <row r="1459" spans="7:26" x14ac:dyDescent="0.3">
      <c r="G1459" s="9"/>
      <c r="H1459" s="9"/>
      <c r="I1459" s="9"/>
      <c r="J1459" s="25"/>
      <c r="K1459" s="26"/>
      <c r="L1459" s="27"/>
      <c r="M1459" s="27"/>
      <c r="N1459" s="28"/>
      <c r="O1459" s="28"/>
      <c r="P1459" s="29"/>
      <c r="Q1459" s="30"/>
      <c r="R1459" s="27"/>
      <c r="S1459" s="28"/>
      <c r="T1459" s="28"/>
      <c r="U1459" s="31"/>
      <c r="V1459" s="30"/>
      <c r="W1459" s="9"/>
      <c r="X1459" s="9"/>
      <c r="Y1459" s="9"/>
      <c r="Z1459" s="9"/>
    </row>
    <row r="1460" spans="7:26" x14ac:dyDescent="0.3">
      <c r="G1460" s="9"/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  <c r="S1460" s="9"/>
      <c r="T1460" s="9"/>
      <c r="U1460" s="9"/>
      <c r="V1460" s="9"/>
      <c r="W1460" s="9"/>
      <c r="X1460" s="9"/>
      <c r="Y1460" s="9"/>
      <c r="Z1460" s="9"/>
    </row>
    <row r="1461" spans="7:26" x14ac:dyDescent="0.3">
      <c r="G1461" s="9"/>
      <c r="H1461" s="9"/>
      <c r="I1461" s="9"/>
      <c r="J1461" s="25"/>
      <c r="K1461" s="26"/>
      <c r="L1461" s="28"/>
      <c r="M1461" s="28"/>
      <c r="N1461" s="28"/>
      <c r="O1461" s="28"/>
      <c r="P1461" s="31"/>
      <c r="Q1461" s="30"/>
      <c r="R1461" s="28"/>
      <c r="S1461" s="28"/>
      <c r="T1461" s="28"/>
      <c r="U1461" s="31"/>
      <c r="V1461" s="30"/>
      <c r="W1461" s="36"/>
      <c r="X1461" s="9"/>
      <c r="Y1461" s="9"/>
      <c r="Z1461" s="9"/>
    </row>
    <row r="1462" spans="7:26" x14ac:dyDescent="0.3">
      <c r="G1462" s="9"/>
      <c r="H1462" s="9"/>
      <c r="I1462" s="9"/>
      <c r="J1462" s="25"/>
      <c r="K1462" s="26"/>
      <c r="L1462" s="28"/>
      <c r="M1462" s="28"/>
      <c r="N1462" s="28"/>
      <c r="O1462" s="28"/>
      <c r="P1462" s="31"/>
      <c r="Q1462" s="30"/>
      <c r="R1462" s="28"/>
      <c r="S1462" s="28"/>
      <c r="T1462" s="28"/>
      <c r="U1462" s="31"/>
      <c r="V1462" s="30"/>
      <c r="W1462" s="9"/>
      <c r="X1462" s="9"/>
      <c r="Y1462" s="9"/>
      <c r="Z1462" s="9"/>
    </row>
    <row r="1463" spans="7:26" x14ac:dyDescent="0.3">
      <c r="G1463" s="9"/>
      <c r="H1463" s="9"/>
      <c r="I1463" s="9"/>
      <c r="J1463" s="10"/>
      <c r="K1463" s="11"/>
      <c r="L1463" s="12"/>
      <c r="M1463" s="12"/>
      <c r="N1463" s="12"/>
      <c r="O1463" s="12"/>
      <c r="P1463" s="13"/>
      <c r="Q1463" s="14"/>
      <c r="R1463" s="12"/>
      <c r="S1463" s="12"/>
      <c r="T1463" s="12"/>
      <c r="U1463" s="13"/>
      <c r="V1463" s="14"/>
      <c r="W1463" s="9"/>
      <c r="X1463" s="9"/>
      <c r="Y1463" s="9"/>
      <c r="Z1463" s="9"/>
    </row>
    <row r="1464" spans="7:26" ht="15.6" x14ac:dyDescent="0.3">
      <c r="G1464" s="37"/>
      <c r="H1464" s="37"/>
      <c r="I1464" s="9"/>
      <c r="J1464" s="25"/>
      <c r="K1464" s="26"/>
      <c r="L1464" s="28"/>
      <c r="M1464" s="28"/>
      <c r="N1464" s="28"/>
      <c r="O1464" s="28"/>
      <c r="P1464" s="31"/>
      <c r="Q1464" s="30"/>
      <c r="R1464" s="28"/>
      <c r="S1464" s="28"/>
      <c r="T1464" s="28"/>
      <c r="U1464" s="31"/>
      <c r="V1464" s="30"/>
      <c r="W1464" s="9"/>
      <c r="X1464" s="9"/>
      <c r="Y1464" s="9"/>
      <c r="Z1464" s="9"/>
    </row>
    <row r="1465" spans="7:26" x14ac:dyDescent="0.3">
      <c r="G1465" s="9"/>
      <c r="H1465" s="9"/>
      <c r="I1465" s="9"/>
      <c r="J1465" s="25"/>
      <c r="K1465" s="26"/>
      <c r="L1465" s="27"/>
      <c r="M1465" s="27"/>
      <c r="N1465" s="28"/>
      <c r="O1465" s="28"/>
      <c r="P1465" s="29"/>
      <c r="Q1465" s="30"/>
      <c r="R1465" s="27"/>
      <c r="S1465" s="28"/>
      <c r="T1465" s="28"/>
      <c r="U1465" s="31"/>
      <c r="V1465" s="30"/>
      <c r="W1465" s="9"/>
      <c r="X1465" s="9"/>
      <c r="Y1465" s="9"/>
      <c r="Z1465" s="9"/>
    </row>
    <row r="1466" spans="7:26" x14ac:dyDescent="0.3">
      <c r="G1466" s="9"/>
      <c r="H1466" s="9"/>
      <c r="I1466" s="9"/>
      <c r="J1466" s="25"/>
      <c r="K1466" s="26"/>
      <c r="L1466" s="27"/>
      <c r="M1466" s="27"/>
      <c r="N1466" s="28"/>
      <c r="O1466" s="28"/>
      <c r="P1466" s="29"/>
      <c r="Q1466" s="30"/>
      <c r="R1466" s="27"/>
      <c r="S1466" s="28"/>
      <c r="T1466" s="28"/>
      <c r="U1466" s="31"/>
      <c r="V1466" s="30"/>
      <c r="W1466" s="9"/>
      <c r="X1466" s="9"/>
      <c r="Y1466" s="9"/>
      <c r="Z1466" s="9"/>
    </row>
    <row r="1467" spans="7:26" x14ac:dyDescent="0.3">
      <c r="G1467" s="9"/>
      <c r="H1467" s="9"/>
      <c r="I1467" s="9"/>
      <c r="J1467" s="25"/>
      <c r="K1467" s="26"/>
      <c r="L1467" s="27"/>
      <c r="M1467" s="27"/>
      <c r="N1467" s="28"/>
      <c r="O1467" s="28"/>
      <c r="P1467" s="29"/>
      <c r="Q1467" s="30"/>
      <c r="R1467" s="27"/>
      <c r="S1467" s="28"/>
      <c r="T1467" s="28"/>
      <c r="U1467" s="31"/>
      <c r="V1467" s="30"/>
      <c r="W1467" s="9"/>
      <c r="X1467" s="9"/>
      <c r="Y1467" s="9"/>
      <c r="Z1467" s="9"/>
    </row>
    <row r="1468" spans="7:26" x14ac:dyDescent="0.3">
      <c r="G1468" s="9"/>
      <c r="H1468" s="9"/>
      <c r="I1468" s="9"/>
      <c r="J1468" s="25"/>
      <c r="K1468" s="26"/>
      <c r="L1468" s="27"/>
      <c r="M1468" s="27"/>
      <c r="N1468" s="28"/>
      <c r="O1468" s="28"/>
      <c r="P1468" s="29"/>
      <c r="Q1468" s="30"/>
      <c r="R1468" s="27"/>
      <c r="S1468" s="28"/>
      <c r="T1468" s="28"/>
      <c r="U1468" s="31"/>
      <c r="V1468" s="30"/>
      <c r="W1468" s="9"/>
      <c r="X1468" s="9"/>
      <c r="Y1468" s="9"/>
      <c r="Z1468" s="9"/>
    </row>
    <row r="1469" spans="7:26" x14ac:dyDescent="0.3">
      <c r="G1469" s="9"/>
      <c r="H1469" s="9"/>
      <c r="I1469" s="9"/>
      <c r="J1469" s="25"/>
      <c r="K1469" s="26"/>
      <c r="L1469" s="27"/>
      <c r="M1469" s="27"/>
      <c r="N1469" s="28"/>
      <c r="O1469" s="28"/>
      <c r="P1469" s="29"/>
      <c r="Q1469" s="30"/>
      <c r="R1469" s="27"/>
      <c r="S1469" s="28"/>
      <c r="T1469" s="28"/>
      <c r="U1469" s="31"/>
      <c r="V1469" s="30"/>
      <c r="W1469" s="9"/>
      <c r="X1469" s="9"/>
      <c r="Y1469" s="9"/>
      <c r="Z1469" s="9"/>
    </row>
    <row r="1470" spans="7:26" x14ac:dyDescent="0.3">
      <c r="G1470" s="9"/>
      <c r="H1470" s="9"/>
      <c r="I1470" s="9"/>
      <c r="J1470" s="25"/>
      <c r="K1470" s="26"/>
      <c r="L1470" s="27"/>
      <c r="M1470" s="27"/>
      <c r="N1470" s="28"/>
      <c r="O1470" s="28"/>
      <c r="P1470" s="29"/>
      <c r="Q1470" s="30"/>
      <c r="R1470" s="27"/>
      <c r="S1470" s="28"/>
      <c r="T1470" s="28"/>
      <c r="U1470" s="31"/>
      <c r="V1470" s="30"/>
      <c r="W1470" s="9"/>
      <c r="X1470" s="9"/>
      <c r="Y1470" s="9"/>
      <c r="Z1470" s="9"/>
    </row>
    <row r="1471" spans="7:26" x14ac:dyDescent="0.3">
      <c r="G1471" s="9"/>
      <c r="H1471" s="9"/>
      <c r="I1471" s="9"/>
      <c r="J1471" s="25"/>
      <c r="K1471" s="26"/>
      <c r="L1471" s="27"/>
      <c r="M1471" s="27"/>
      <c r="N1471" s="28"/>
      <c r="O1471" s="28"/>
      <c r="P1471" s="29"/>
      <c r="Q1471" s="30"/>
      <c r="R1471" s="27"/>
      <c r="S1471" s="28"/>
      <c r="T1471" s="28"/>
      <c r="U1471" s="31"/>
      <c r="V1471" s="30"/>
      <c r="W1471" s="9"/>
      <c r="X1471" s="9"/>
      <c r="Y1471" s="9"/>
      <c r="Z1471" s="9"/>
    </row>
    <row r="1472" spans="7:26" x14ac:dyDescent="0.3">
      <c r="G1472" s="9"/>
      <c r="H1472" s="9"/>
      <c r="I1472" s="9"/>
      <c r="J1472" s="25"/>
      <c r="K1472" s="26"/>
      <c r="L1472" s="27"/>
      <c r="M1472" s="27"/>
      <c r="N1472" s="28"/>
      <c r="O1472" s="28"/>
      <c r="P1472" s="29"/>
      <c r="Q1472" s="30"/>
      <c r="R1472" s="27"/>
      <c r="S1472" s="28"/>
      <c r="T1472" s="28"/>
      <c r="U1472" s="31"/>
      <c r="V1472" s="30"/>
      <c r="W1472" s="9"/>
      <c r="X1472" s="9"/>
      <c r="Y1472" s="9"/>
      <c r="Z1472" s="9"/>
    </row>
    <row r="1473" spans="7:26" x14ac:dyDescent="0.3">
      <c r="G1473" s="9"/>
      <c r="H1473" s="9"/>
      <c r="I1473" s="9"/>
      <c r="J1473" s="25"/>
      <c r="K1473" s="26"/>
      <c r="L1473" s="27"/>
      <c r="M1473" s="27"/>
      <c r="N1473" s="28"/>
      <c r="O1473" s="28"/>
      <c r="P1473" s="29"/>
      <c r="Q1473" s="30"/>
      <c r="R1473" s="27"/>
      <c r="S1473" s="28"/>
      <c r="T1473" s="28"/>
      <c r="U1473" s="31"/>
      <c r="V1473" s="30"/>
      <c r="W1473" s="9"/>
      <c r="X1473" s="9"/>
      <c r="Y1473" s="9"/>
      <c r="Z1473" s="9"/>
    </row>
    <row r="1474" spans="7:26" x14ac:dyDescent="0.3">
      <c r="G1474" s="9"/>
      <c r="H1474" s="9"/>
      <c r="I1474" s="9"/>
      <c r="J1474" s="25"/>
      <c r="K1474" s="26"/>
      <c r="L1474" s="27"/>
      <c r="M1474" s="27"/>
      <c r="N1474" s="28"/>
      <c r="O1474" s="28"/>
      <c r="P1474" s="29"/>
      <c r="Q1474" s="30"/>
      <c r="R1474" s="27"/>
      <c r="S1474" s="28"/>
      <c r="T1474" s="28"/>
      <c r="U1474" s="31"/>
      <c r="V1474" s="30"/>
      <c r="W1474" s="9"/>
      <c r="X1474" s="9"/>
      <c r="Y1474" s="9"/>
      <c r="Z1474" s="9"/>
    </row>
    <row r="1475" spans="7:26" x14ac:dyDescent="0.3">
      <c r="G1475" s="9"/>
      <c r="H1475" s="9"/>
      <c r="I1475" s="9"/>
      <c r="J1475" s="25"/>
      <c r="K1475" s="26"/>
      <c r="L1475" s="27"/>
      <c r="M1475" s="27"/>
      <c r="N1475" s="28"/>
      <c r="O1475" s="28"/>
      <c r="P1475" s="29"/>
      <c r="Q1475" s="30"/>
      <c r="R1475" s="27"/>
      <c r="S1475" s="28"/>
      <c r="T1475" s="28"/>
      <c r="U1475" s="31"/>
      <c r="V1475" s="30"/>
      <c r="W1475" s="9"/>
      <c r="X1475" s="9"/>
      <c r="Y1475" s="9"/>
      <c r="Z1475" s="9"/>
    </row>
    <row r="1476" spans="7:26" x14ac:dyDescent="0.3">
      <c r="G1476" s="9"/>
      <c r="H1476" s="9"/>
      <c r="I1476" s="9"/>
      <c r="J1476" s="25"/>
      <c r="K1476" s="26"/>
      <c r="L1476" s="27"/>
      <c r="M1476" s="27"/>
      <c r="N1476" s="28"/>
      <c r="O1476" s="28"/>
      <c r="P1476" s="29"/>
      <c r="Q1476" s="30"/>
      <c r="R1476" s="27"/>
      <c r="S1476" s="28"/>
      <c r="T1476" s="28"/>
      <c r="U1476" s="31"/>
      <c r="V1476" s="30"/>
      <c r="W1476" s="9"/>
      <c r="X1476" s="9"/>
      <c r="Y1476" s="9"/>
      <c r="Z1476" s="9"/>
    </row>
    <row r="1477" spans="7:26" x14ac:dyDescent="0.3">
      <c r="G1477" s="9"/>
      <c r="H1477" s="9"/>
      <c r="I1477" s="9"/>
      <c r="J1477" s="25"/>
      <c r="K1477" s="26"/>
      <c r="L1477" s="27"/>
      <c r="M1477" s="27"/>
      <c r="N1477" s="28"/>
      <c r="O1477" s="28"/>
      <c r="P1477" s="29"/>
      <c r="Q1477" s="30"/>
      <c r="R1477" s="27"/>
      <c r="S1477" s="28"/>
      <c r="T1477" s="28"/>
      <c r="U1477" s="31"/>
      <c r="V1477" s="30"/>
      <c r="W1477" s="9"/>
      <c r="X1477" s="9"/>
      <c r="Y1477" s="9"/>
      <c r="Z1477" s="9"/>
    </row>
    <row r="1478" spans="7:26" x14ac:dyDescent="0.3">
      <c r="G1478" s="9"/>
      <c r="H1478" s="9"/>
      <c r="I1478" s="9"/>
      <c r="J1478" s="25"/>
      <c r="K1478" s="26"/>
      <c r="L1478" s="27"/>
      <c r="M1478" s="27"/>
      <c r="N1478" s="28"/>
      <c r="O1478" s="28"/>
      <c r="P1478" s="29"/>
      <c r="Q1478" s="30"/>
      <c r="R1478" s="27"/>
      <c r="S1478" s="28"/>
      <c r="T1478" s="28"/>
      <c r="U1478" s="31"/>
      <c r="V1478" s="30"/>
      <c r="W1478" s="9"/>
      <c r="X1478" s="9"/>
      <c r="Y1478" s="9"/>
      <c r="Z1478" s="9"/>
    </row>
    <row r="1479" spans="7:26" x14ac:dyDescent="0.3">
      <c r="G1479" s="9"/>
      <c r="H1479" s="9"/>
      <c r="I1479" s="9"/>
      <c r="J1479" s="25"/>
      <c r="K1479" s="26"/>
      <c r="L1479" s="27"/>
      <c r="M1479" s="27"/>
      <c r="N1479" s="28"/>
      <c r="O1479" s="28"/>
      <c r="P1479" s="29"/>
      <c r="Q1479" s="30"/>
      <c r="R1479" s="27"/>
      <c r="S1479" s="28"/>
      <c r="T1479" s="28"/>
      <c r="U1479" s="31"/>
      <c r="V1479" s="30"/>
      <c r="W1479" s="9"/>
      <c r="X1479" s="9"/>
      <c r="Y1479" s="9"/>
      <c r="Z1479" s="9"/>
    </row>
    <row r="1480" spans="7:26" x14ac:dyDescent="0.3">
      <c r="G1480" s="9"/>
      <c r="H1480" s="9"/>
      <c r="I1480" s="9"/>
      <c r="J1480" s="25"/>
      <c r="K1480" s="26"/>
      <c r="L1480" s="27"/>
      <c r="M1480" s="27"/>
      <c r="N1480" s="28"/>
      <c r="O1480" s="28"/>
      <c r="P1480" s="29"/>
      <c r="Q1480" s="30"/>
      <c r="R1480" s="27"/>
      <c r="S1480" s="28"/>
      <c r="T1480" s="28"/>
      <c r="U1480" s="31"/>
      <c r="V1480" s="30"/>
      <c r="W1480" s="9"/>
      <c r="X1480" s="9"/>
      <c r="Y1480" s="9"/>
      <c r="Z1480" s="9"/>
    </row>
    <row r="1481" spans="7:26" x14ac:dyDescent="0.3">
      <c r="G1481" s="9"/>
      <c r="H1481" s="9"/>
      <c r="I1481" s="9"/>
      <c r="J1481" s="25"/>
      <c r="K1481" s="26"/>
      <c r="L1481" s="27"/>
      <c r="M1481" s="27"/>
      <c r="N1481" s="28"/>
      <c r="O1481" s="28"/>
      <c r="P1481" s="29"/>
      <c r="Q1481" s="30"/>
      <c r="R1481" s="27"/>
      <c r="S1481" s="28"/>
      <c r="T1481" s="28"/>
      <c r="U1481" s="31"/>
      <c r="V1481" s="30"/>
      <c r="W1481" s="9"/>
      <c r="X1481" s="9"/>
      <c r="Y1481" s="9"/>
      <c r="Z1481" s="9"/>
    </row>
    <row r="1482" spans="7:26" x14ac:dyDescent="0.3">
      <c r="G1482" s="9"/>
      <c r="H1482" s="9"/>
      <c r="I1482" s="9"/>
      <c r="J1482" s="25"/>
      <c r="K1482" s="26"/>
      <c r="L1482" s="27"/>
      <c r="M1482" s="27"/>
      <c r="N1482" s="28"/>
      <c r="O1482" s="28"/>
      <c r="P1482" s="29"/>
      <c r="Q1482" s="30"/>
      <c r="R1482" s="27"/>
      <c r="S1482" s="28"/>
      <c r="T1482" s="28"/>
      <c r="U1482" s="31"/>
      <c r="V1482" s="30"/>
      <c r="W1482" s="9"/>
      <c r="X1482" s="9"/>
      <c r="Y1482" s="9"/>
      <c r="Z1482" s="9"/>
    </row>
    <row r="1483" spans="7:26" x14ac:dyDescent="0.3">
      <c r="G1483" s="9"/>
      <c r="H1483" s="9"/>
      <c r="I1483" s="9"/>
      <c r="J1483" s="25"/>
      <c r="K1483" s="26"/>
      <c r="L1483" s="27"/>
      <c r="M1483" s="27"/>
      <c r="N1483" s="28"/>
      <c r="O1483" s="28"/>
      <c r="P1483" s="29"/>
      <c r="Q1483" s="30"/>
      <c r="R1483" s="27"/>
      <c r="S1483" s="28"/>
      <c r="T1483" s="28"/>
      <c r="U1483" s="31"/>
      <c r="V1483" s="30"/>
      <c r="W1483" s="9"/>
      <c r="X1483" s="9"/>
      <c r="Y1483" s="9"/>
      <c r="Z1483" s="9"/>
    </row>
    <row r="1484" spans="7:26" x14ac:dyDescent="0.3">
      <c r="G1484" s="9"/>
      <c r="H1484" s="9"/>
      <c r="I1484" s="9"/>
      <c r="J1484" s="25"/>
      <c r="K1484" s="26"/>
      <c r="L1484" s="27"/>
      <c r="M1484" s="27"/>
      <c r="N1484" s="28"/>
      <c r="O1484" s="28"/>
      <c r="P1484" s="29"/>
      <c r="Q1484" s="30"/>
      <c r="R1484" s="27"/>
      <c r="S1484" s="28"/>
      <c r="T1484" s="28"/>
      <c r="U1484" s="31"/>
      <c r="V1484" s="30"/>
      <c r="W1484" s="9"/>
      <c r="X1484" s="9"/>
      <c r="Y1484" s="9"/>
      <c r="Z1484" s="9"/>
    </row>
    <row r="1485" spans="7:26" x14ac:dyDescent="0.3">
      <c r="G1485" s="9"/>
      <c r="H1485" s="9"/>
      <c r="I1485" s="9"/>
      <c r="J1485" s="25"/>
      <c r="K1485" s="26"/>
      <c r="L1485" s="27"/>
      <c r="M1485" s="27"/>
      <c r="N1485" s="28"/>
      <c r="O1485" s="28"/>
      <c r="P1485" s="29"/>
      <c r="Q1485" s="30"/>
      <c r="R1485" s="27"/>
      <c r="S1485" s="28"/>
      <c r="T1485" s="28"/>
      <c r="U1485" s="31"/>
      <c r="V1485" s="30"/>
      <c r="W1485" s="9"/>
      <c r="X1485" s="9"/>
      <c r="Y1485" s="9"/>
      <c r="Z1485" s="9"/>
    </row>
    <row r="1486" spans="7:26" x14ac:dyDescent="0.3">
      <c r="G1486" s="9"/>
      <c r="H1486" s="9"/>
      <c r="I1486" s="9"/>
      <c r="J1486" s="25"/>
      <c r="K1486" s="26"/>
      <c r="L1486" s="28"/>
      <c r="M1486" s="28"/>
      <c r="N1486" s="28"/>
      <c r="O1486" s="28"/>
      <c r="P1486" s="31"/>
      <c r="Q1486" s="30"/>
      <c r="R1486" s="28"/>
      <c r="S1486" s="28"/>
      <c r="T1486" s="28"/>
      <c r="U1486" s="31"/>
      <c r="V1486" s="30"/>
      <c r="W1486" s="9"/>
      <c r="X1486" s="9"/>
      <c r="Y1486" s="9"/>
      <c r="Z1486" s="9"/>
    </row>
    <row r="1487" spans="7:26" ht="15.6" x14ac:dyDescent="0.3">
      <c r="G1487" s="37"/>
      <c r="H1487" s="37"/>
      <c r="I1487" s="9"/>
      <c r="J1487" s="25"/>
      <c r="K1487" s="26"/>
      <c r="L1487" s="28"/>
      <c r="M1487" s="28"/>
      <c r="N1487" s="28"/>
      <c r="O1487" s="28"/>
      <c r="P1487" s="31"/>
      <c r="Q1487" s="30"/>
      <c r="R1487" s="28"/>
      <c r="S1487" s="28"/>
      <c r="T1487" s="28"/>
      <c r="U1487" s="31"/>
      <c r="V1487" s="30"/>
      <c r="W1487" s="9"/>
      <c r="X1487" s="9"/>
      <c r="Y1487" s="9"/>
      <c r="Z1487" s="9"/>
    </row>
    <row r="1488" spans="7:26" x14ac:dyDescent="0.3">
      <c r="G1488" s="9"/>
      <c r="H1488" s="9"/>
      <c r="I1488" s="9"/>
      <c r="J1488" s="25"/>
      <c r="K1488" s="26"/>
      <c r="L1488" s="27"/>
      <c r="M1488" s="27"/>
      <c r="N1488" s="28"/>
      <c r="O1488" s="28"/>
      <c r="P1488" s="29"/>
      <c r="Q1488" s="30"/>
      <c r="R1488" s="27"/>
      <c r="S1488" s="28"/>
      <c r="T1488" s="28"/>
      <c r="U1488" s="31"/>
      <c r="V1488" s="30"/>
      <c r="W1488" s="9"/>
      <c r="X1488" s="9"/>
      <c r="Y1488" s="9"/>
      <c r="Z1488" s="9"/>
    </row>
    <row r="1489" spans="7:26" x14ac:dyDescent="0.3">
      <c r="G1489" s="9"/>
      <c r="H1489" s="9"/>
      <c r="I1489" s="9"/>
      <c r="J1489" s="25"/>
      <c r="K1489" s="26"/>
      <c r="L1489" s="27"/>
      <c r="M1489" s="27"/>
      <c r="N1489" s="28"/>
      <c r="O1489" s="28"/>
      <c r="P1489" s="29"/>
      <c r="Q1489" s="30"/>
      <c r="R1489" s="27"/>
      <c r="S1489" s="28"/>
      <c r="T1489" s="28"/>
      <c r="U1489" s="31"/>
      <c r="V1489" s="30"/>
      <c r="W1489" s="9"/>
      <c r="X1489" s="9"/>
      <c r="Y1489" s="9"/>
      <c r="Z1489" s="9"/>
    </row>
    <row r="1490" spans="7:26" x14ac:dyDescent="0.3">
      <c r="G1490" s="9"/>
      <c r="H1490" s="9"/>
      <c r="I1490" s="9"/>
      <c r="J1490" s="25"/>
      <c r="K1490" s="26"/>
      <c r="L1490" s="27"/>
      <c r="M1490" s="27"/>
      <c r="N1490" s="28"/>
      <c r="O1490" s="28"/>
      <c r="P1490" s="29"/>
      <c r="Q1490" s="30"/>
      <c r="R1490" s="27"/>
      <c r="S1490" s="28"/>
      <c r="T1490" s="28"/>
      <c r="U1490" s="31"/>
      <c r="V1490" s="30"/>
      <c r="W1490" s="9"/>
      <c r="X1490" s="9"/>
      <c r="Y1490" s="9"/>
      <c r="Z1490" s="9"/>
    </row>
    <row r="1491" spans="7:26" x14ac:dyDescent="0.3">
      <c r="G1491" s="9"/>
      <c r="H1491" s="9"/>
      <c r="I1491" s="9"/>
      <c r="J1491" s="25"/>
      <c r="K1491" s="26"/>
      <c r="L1491" s="27"/>
      <c r="M1491" s="27"/>
      <c r="N1491" s="28"/>
      <c r="O1491" s="28"/>
      <c r="P1491" s="29"/>
      <c r="Q1491" s="30"/>
      <c r="R1491" s="27"/>
      <c r="S1491" s="28"/>
      <c r="T1491" s="28"/>
      <c r="U1491" s="31"/>
      <c r="V1491" s="30"/>
      <c r="W1491" s="9"/>
      <c r="X1491" s="9"/>
      <c r="Y1491" s="9"/>
      <c r="Z1491" s="9"/>
    </row>
    <row r="1492" spans="7:26" x14ac:dyDescent="0.3">
      <c r="G1492" s="9"/>
      <c r="H1492" s="9"/>
      <c r="I1492" s="9"/>
      <c r="J1492" s="25"/>
      <c r="K1492" s="26"/>
      <c r="L1492" s="27"/>
      <c r="M1492" s="27"/>
      <c r="N1492" s="28"/>
      <c r="O1492" s="28"/>
      <c r="P1492" s="29"/>
      <c r="Q1492" s="30"/>
      <c r="R1492" s="27"/>
      <c r="S1492" s="28"/>
      <c r="T1492" s="28"/>
      <c r="U1492" s="31"/>
      <c r="V1492" s="30"/>
      <c r="W1492" s="9"/>
      <c r="X1492" s="9"/>
      <c r="Y1492" s="9"/>
      <c r="Z1492" s="9"/>
    </row>
    <row r="1493" spans="7:26" x14ac:dyDescent="0.3">
      <c r="G1493" s="9"/>
      <c r="H1493" s="9"/>
      <c r="I1493" s="9"/>
      <c r="J1493" s="25"/>
      <c r="K1493" s="26"/>
      <c r="L1493" s="27"/>
      <c r="M1493" s="27"/>
      <c r="N1493" s="28"/>
      <c r="O1493" s="28"/>
      <c r="P1493" s="29"/>
      <c r="Q1493" s="30"/>
      <c r="R1493" s="27"/>
      <c r="S1493" s="28"/>
      <c r="T1493" s="28"/>
      <c r="U1493" s="31"/>
      <c r="V1493" s="30"/>
      <c r="W1493" s="9"/>
      <c r="X1493" s="9"/>
      <c r="Y1493" s="9"/>
      <c r="Z1493" s="9"/>
    </row>
    <row r="1494" spans="7:26" x14ac:dyDescent="0.3">
      <c r="G1494" s="9"/>
      <c r="H1494" s="9"/>
      <c r="I1494" s="9"/>
      <c r="J1494" s="25"/>
      <c r="K1494" s="26"/>
      <c r="L1494" s="27"/>
      <c r="M1494" s="27"/>
      <c r="N1494" s="28"/>
      <c r="O1494" s="28"/>
      <c r="P1494" s="29"/>
      <c r="Q1494" s="30"/>
      <c r="R1494" s="27"/>
      <c r="S1494" s="28"/>
      <c r="T1494" s="28"/>
      <c r="U1494" s="31"/>
      <c r="V1494" s="30"/>
      <c r="W1494" s="9"/>
      <c r="X1494" s="9"/>
      <c r="Y1494" s="9"/>
      <c r="Z1494" s="9"/>
    </row>
    <row r="1495" spans="7:26" x14ac:dyDescent="0.3">
      <c r="G1495" s="9"/>
      <c r="H1495" s="9"/>
      <c r="I1495" s="9"/>
      <c r="J1495" s="25"/>
      <c r="K1495" s="26"/>
      <c r="L1495" s="27"/>
      <c r="M1495" s="27"/>
      <c r="N1495" s="28"/>
      <c r="O1495" s="28"/>
      <c r="P1495" s="29"/>
      <c r="Q1495" s="30"/>
      <c r="R1495" s="27"/>
      <c r="S1495" s="28"/>
      <c r="T1495" s="28"/>
      <c r="U1495" s="31"/>
      <c r="V1495" s="30"/>
      <c r="W1495" s="9"/>
      <c r="X1495" s="9"/>
      <c r="Y1495" s="9"/>
      <c r="Z1495" s="9"/>
    </row>
    <row r="1496" spans="7:26" x14ac:dyDescent="0.3">
      <c r="G1496" s="9"/>
      <c r="H1496" s="9"/>
      <c r="I1496" s="9"/>
      <c r="J1496" s="25"/>
      <c r="K1496" s="26"/>
      <c r="L1496" s="27"/>
      <c r="M1496" s="27"/>
      <c r="N1496" s="28"/>
      <c r="O1496" s="28"/>
      <c r="P1496" s="29"/>
      <c r="Q1496" s="30"/>
      <c r="R1496" s="27"/>
      <c r="S1496" s="28"/>
      <c r="T1496" s="28"/>
      <c r="U1496" s="31"/>
      <c r="V1496" s="30"/>
      <c r="W1496" s="9"/>
      <c r="X1496" s="9"/>
      <c r="Y1496" s="9"/>
      <c r="Z1496" s="9"/>
    </row>
    <row r="1497" spans="7:26" x14ac:dyDescent="0.3">
      <c r="G1497" s="9"/>
      <c r="H1497" s="9"/>
      <c r="I1497" s="9"/>
      <c r="J1497" s="25"/>
      <c r="K1497" s="26"/>
      <c r="L1497" s="27"/>
      <c r="M1497" s="27"/>
      <c r="N1497" s="28"/>
      <c r="O1497" s="28"/>
      <c r="P1497" s="29"/>
      <c r="Q1497" s="30"/>
      <c r="R1497" s="27"/>
      <c r="S1497" s="28"/>
      <c r="T1497" s="28"/>
      <c r="U1497" s="31"/>
      <c r="V1497" s="30"/>
      <c r="W1497" s="9"/>
      <c r="X1497" s="9"/>
      <c r="Y1497" s="9"/>
      <c r="Z1497" s="9"/>
    </row>
    <row r="1498" spans="7:26" x14ac:dyDescent="0.3">
      <c r="G1498" s="9"/>
      <c r="H1498" s="9"/>
      <c r="I1498" s="9"/>
      <c r="J1498" s="25"/>
      <c r="K1498" s="26"/>
      <c r="L1498" s="27"/>
      <c r="M1498" s="27"/>
      <c r="N1498" s="28"/>
      <c r="O1498" s="28"/>
      <c r="P1498" s="29"/>
      <c r="Q1498" s="30"/>
      <c r="R1498" s="27"/>
      <c r="S1498" s="28"/>
      <c r="T1498" s="28"/>
      <c r="U1498" s="31"/>
      <c r="V1498" s="30"/>
      <c r="W1498" s="9"/>
      <c r="X1498" s="9"/>
      <c r="Y1498" s="9"/>
      <c r="Z1498" s="9"/>
    </row>
    <row r="1499" spans="7:26" x14ac:dyDescent="0.3">
      <c r="G1499" s="9"/>
      <c r="H1499" s="9"/>
      <c r="I1499" s="9"/>
      <c r="J1499" s="25"/>
      <c r="K1499" s="26"/>
      <c r="L1499" s="27"/>
      <c r="M1499" s="27"/>
      <c r="N1499" s="28"/>
      <c r="O1499" s="28"/>
      <c r="P1499" s="29"/>
      <c r="Q1499" s="30"/>
      <c r="R1499" s="27"/>
      <c r="S1499" s="28"/>
      <c r="T1499" s="28"/>
      <c r="U1499" s="31"/>
      <c r="V1499" s="30"/>
      <c r="W1499" s="9"/>
      <c r="X1499" s="9"/>
      <c r="Y1499" s="9"/>
      <c r="Z1499" s="9"/>
    </row>
    <row r="1500" spans="7:26" x14ac:dyDescent="0.3">
      <c r="G1500" s="9"/>
      <c r="H1500" s="9"/>
      <c r="I1500" s="9"/>
      <c r="J1500" s="25"/>
      <c r="K1500" s="26"/>
      <c r="L1500" s="27"/>
      <c r="M1500" s="27"/>
      <c r="N1500" s="28"/>
      <c r="O1500" s="28"/>
      <c r="P1500" s="29"/>
      <c r="Q1500" s="30"/>
      <c r="R1500" s="27"/>
      <c r="S1500" s="28"/>
      <c r="T1500" s="28"/>
      <c r="U1500" s="31"/>
      <c r="V1500" s="30"/>
      <c r="W1500" s="9"/>
      <c r="X1500" s="9"/>
      <c r="Y1500" s="9"/>
      <c r="Z1500" s="9"/>
    </row>
    <row r="1501" spans="7:26" x14ac:dyDescent="0.3">
      <c r="G1501" s="9"/>
      <c r="H1501" s="9"/>
      <c r="I1501" s="9"/>
      <c r="J1501" s="25"/>
      <c r="K1501" s="26"/>
      <c r="L1501" s="27"/>
      <c r="M1501" s="27"/>
      <c r="N1501" s="28"/>
      <c r="O1501" s="28"/>
      <c r="P1501" s="29"/>
      <c r="Q1501" s="30"/>
      <c r="R1501" s="27"/>
      <c r="S1501" s="28"/>
      <c r="T1501" s="28"/>
      <c r="U1501" s="31"/>
      <c r="V1501" s="30"/>
      <c r="W1501" s="9"/>
      <c r="X1501" s="9"/>
      <c r="Y1501" s="9"/>
      <c r="Z1501" s="9"/>
    </row>
    <row r="1502" spans="7:26" x14ac:dyDescent="0.3">
      <c r="G1502" s="9"/>
      <c r="H1502" s="9"/>
      <c r="I1502" s="9"/>
      <c r="J1502" s="25"/>
      <c r="K1502" s="26"/>
      <c r="L1502" s="27"/>
      <c r="M1502" s="27"/>
      <c r="N1502" s="28"/>
      <c r="O1502" s="28"/>
      <c r="P1502" s="29"/>
      <c r="Q1502" s="30"/>
      <c r="R1502" s="27"/>
      <c r="S1502" s="28"/>
      <c r="T1502" s="28"/>
      <c r="U1502" s="31"/>
      <c r="V1502" s="30"/>
      <c r="W1502" s="9"/>
      <c r="X1502" s="9"/>
      <c r="Y1502" s="9"/>
      <c r="Z1502" s="9"/>
    </row>
    <row r="1503" spans="7:26" x14ac:dyDescent="0.3">
      <c r="G1503" s="9"/>
      <c r="H1503" s="9"/>
      <c r="I1503" s="9"/>
      <c r="J1503" s="25"/>
      <c r="K1503" s="26"/>
      <c r="L1503" s="27"/>
      <c r="M1503" s="27"/>
      <c r="N1503" s="28"/>
      <c r="O1503" s="28"/>
      <c r="P1503" s="29"/>
      <c r="Q1503" s="30"/>
      <c r="R1503" s="27"/>
      <c r="S1503" s="28"/>
      <c r="T1503" s="28"/>
      <c r="U1503" s="31"/>
      <c r="V1503" s="30"/>
      <c r="W1503" s="9"/>
      <c r="X1503" s="9"/>
      <c r="Y1503" s="9"/>
      <c r="Z1503" s="9"/>
    </row>
    <row r="1504" spans="7:26" x14ac:dyDescent="0.3">
      <c r="G1504" s="9"/>
      <c r="H1504" s="9"/>
      <c r="I1504" s="9"/>
      <c r="J1504" s="25"/>
      <c r="K1504" s="26"/>
      <c r="L1504" s="27"/>
      <c r="M1504" s="27"/>
      <c r="N1504" s="28"/>
      <c r="O1504" s="28"/>
      <c r="P1504" s="29"/>
      <c r="Q1504" s="30"/>
      <c r="R1504" s="27"/>
      <c r="S1504" s="28"/>
      <c r="T1504" s="28"/>
      <c r="U1504" s="31"/>
      <c r="V1504" s="30"/>
      <c r="W1504" s="9"/>
      <c r="X1504" s="9"/>
      <c r="Y1504" s="9"/>
      <c r="Z1504" s="9"/>
    </row>
    <row r="1505" spans="7:26" x14ac:dyDescent="0.3">
      <c r="G1505" s="9"/>
      <c r="H1505" s="9"/>
      <c r="I1505" s="9"/>
      <c r="J1505" s="25"/>
      <c r="K1505" s="26"/>
      <c r="L1505" s="27"/>
      <c r="M1505" s="27"/>
      <c r="N1505" s="28"/>
      <c r="O1505" s="28"/>
      <c r="P1505" s="29"/>
      <c r="Q1505" s="30"/>
      <c r="R1505" s="27"/>
      <c r="S1505" s="28"/>
      <c r="T1505" s="28"/>
      <c r="U1505" s="31"/>
      <c r="V1505" s="30"/>
      <c r="W1505" s="9"/>
      <c r="X1505" s="9"/>
      <c r="Y1505" s="9"/>
      <c r="Z1505" s="9"/>
    </row>
    <row r="1506" spans="7:26" x14ac:dyDescent="0.3">
      <c r="G1506" s="9"/>
      <c r="H1506" s="9"/>
      <c r="I1506" s="9"/>
      <c r="J1506" s="25"/>
      <c r="K1506" s="26"/>
      <c r="L1506" s="27"/>
      <c r="M1506" s="27"/>
      <c r="N1506" s="28"/>
      <c r="O1506" s="28"/>
      <c r="P1506" s="29"/>
      <c r="Q1506" s="30"/>
      <c r="R1506" s="27"/>
      <c r="S1506" s="28"/>
      <c r="T1506" s="28"/>
      <c r="U1506" s="31"/>
      <c r="V1506" s="30"/>
      <c r="W1506" s="9"/>
      <c r="X1506" s="9"/>
      <c r="Y1506" s="9"/>
      <c r="Z1506" s="9"/>
    </row>
    <row r="1507" spans="7:26" x14ac:dyDescent="0.3">
      <c r="G1507" s="9"/>
      <c r="H1507" s="9"/>
      <c r="I1507" s="9"/>
      <c r="J1507" s="25"/>
      <c r="K1507" s="26"/>
      <c r="L1507" s="27"/>
      <c r="M1507" s="27"/>
      <c r="N1507" s="28"/>
      <c r="O1507" s="28"/>
      <c r="P1507" s="29"/>
      <c r="Q1507" s="30"/>
      <c r="R1507" s="27"/>
      <c r="S1507" s="28"/>
      <c r="T1507" s="28"/>
      <c r="U1507" s="31"/>
      <c r="V1507" s="30"/>
      <c r="W1507" s="9"/>
      <c r="X1507" s="9"/>
      <c r="Y1507" s="9"/>
      <c r="Z1507" s="9"/>
    </row>
    <row r="1508" spans="7:26" x14ac:dyDescent="0.3">
      <c r="G1508" s="9"/>
      <c r="H1508" s="9"/>
      <c r="I1508" s="9"/>
      <c r="J1508" s="25"/>
      <c r="K1508" s="26"/>
      <c r="L1508" s="27"/>
      <c r="M1508" s="27"/>
      <c r="N1508" s="28"/>
      <c r="O1508" s="28"/>
      <c r="P1508" s="29"/>
      <c r="Q1508" s="30"/>
      <c r="R1508" s="27"/>
      <c r="S1508" s="28"/>
      <c r="T1508" s="28"/>
      <c r="U1508" s="31"/>
      <c r="V1508" s="30"/>
      <c r="W1508" s="9"/>
      <c r="X1508" s="9"/>
      <c r="Y1508" s="9"/>
      <c r="Z1508" s="9"/>
    </row>
    <row r="1509" spans="7:26" x14ac:dyDescent="0.3">
      <c r="G1509" s="9"/>
      <c r="H1509" s="9"/>
      <c r="I1509" s="9"/>
      <c r="J1509" s="25"/>
      <c r="K1509" s="26"/>
      <c r="L1509" s="27"/>
      <c r="M1509" s="27"/>
      <c r="N1509" s="28"/>
      <c r="O1509" s="28"/>
      <c r="P1509" s="29"/>
      <c r="Q1509" s="30"/>
      <c r="R1509" s="27"/>
      <c r="S1509" s="28"/>
      <c r="T1509" s="28"/>
      <c r="U1509" s="31"/>
      <c r="V1509" s="30"/>
      <c r="W1509" s="9"/>
      <c r="X1509" s="9"/>
      <c r="Y1509" s="9"/>
      <c r="Z1509" s="9"/>
    </row>
    <row r="1510" spans="7:26" x14ac:dyDescent="0.3">
      <c r="G1510" s="9"/>
      <c r="H1510" s="9"/>
      <c r="I1510" s="9"/>
      <c r="J1510" s="9"/>
      <c r="K1510" s="9"/>
      <c r="L1510" s="9"/>
      <c r="M1510" s="9"/>
      <c r="N1510" s="9"/>
      <c r="O1510" s="9"/>
      <c r="P1510" s="9"/>
      <c r="Q1510" s="9"/>
      <c r="R1510" s="9"/>
      <c r="S1510" s="9"/>
      <c r="T1510" s="9"/>
      <c r="U1510" s="9"/>
      <c r="V1510" s="9"/>
      <c r="W1510" s="9"/>
      <c r="X1510" s="9"/>
      <c r="Y1510" s="9"/>
      <c r="Z1510" s="9"/>
    </row>
    <row r="1511" spans="7:26" x14ac:dyDescent="0.3">
      <c r="G1511" s="9"/>
      <c r="H1511" s="9"/>
      <c r="I1511" s="9"/>
      <c r="J1511" s="25"/>
      <c r="K1511" s="26"/>
      <c r="L1511" s="28"/>
      <c r="M1511" s="28"/>
      <c r="N1511" s="28"/>
      <c r="O1511" s="28"/>
      <c r="P1511" s="31"/>
      <c r="Q1511" s="30"/>
      <c r="R1511" s="28"/>
      <c r="S1511" s="28"/>
      <c r="T1511" s="28"/>
      <c r="U1511" s="31"/>
      <c r="V1511" s="30"/>
      <c r="W1511" s="36"/>
      <c r="X1511" s="9"/>
      <c r="Y1511" s="9"/>
      <c r="Z1511" s="9"/>
    </row>
    <row r="1512" spans="7:26" x14ac:dyDescent="0.3">
      <c r="G1512" s="9"/>
      <c r="H1512" s="9"/>
      <c r="I1512" s="9"/>
      <c r="J1512" s="9"/>
      <c r="K1512" s="9"/>
      <c r="L1512" s="9"/>
      <c r="M1512" s="9"/>
      <c r="N1512" s="9"/>
      <c r="O1512" s="9"/>
      <c r="P1512" s="9"/>
      <c r="Q1512" s="9"/>
      <c r="R1512" s="9"/>
      <c r="S1512" s="9"/>
      <c r="T1512" s="9"/>
      <c r="U1512" s="9"/>
      <c r="V1512" s="9"/>
      <c r="W1512" s="9"/>
      <c r="X1512" s="9"/>
      <c r="Y1512" s="9"/>
      <c r="Z1512" s="9"/>
    </row>
    <row r="1513" spans="7:26" x14ac:dyDescent="0.3">
      <c r="G1513" s="9"/>
      <c r="H1513" s="9"/>
      <c r="I1513" s="9"/>
      <c r="J1513" s="9"/>
      <c r="K1513" s="9"/>
      <c r="L1513" s="9"/>
      <c r="M1513" s="9"/>
      <c r="N1513" s="9"/>
      <c r="O1513" s="9"/>
      <c r="P1513" s="9"/>
      <c r="Q1513" s="9"/>
      <c r="R1513" s="9"/>
      <c r="S1513" s="9"/>
      <c r="T1513" s="9"/>
      <c r="U1513" s="9"/>
      <c r="V1513" s="9"/>
      <c r="W1513" s="9"/>
      <c r="X1513" s="9"/>
      <c r="Y1513" s="9"/>
      <c r="Z1513" s="9"/>
    </row>
    <row r="1514" spans="7:26" x14ac:dyDescent="0.3">
      <c r="G1514" s="9"/>
      <c r="H1514" s="9"/>
      <c r="I1514" s="9"/>
      <c r="J1514" s="9"/>
      <c r="K1514" s="9"/>
      <c r="L1514" s="9"/>
      <c r="M1514" s="9"/>
      <c r="N1514" s="9"/>
      <c r="O1514" s="9"/>
      <c r="P1514" s="9"/>
      <c r="Q1514" s="9"/>
      <c r="R1514" s="9"/>
      <c r="S1514" s="9"/>
      <c r="T1514" s="9"/>
      <c r="U1514" s="9"/>
      <c r="V1514" s="9"/>
      <c r="W1514" s="9"/>
      <c r="X1514" s="9"/>
      <c r="Y1514" s="9"/>
      <c r="Z1514" s="9"/>
    </row>
    <row r="1515" spans="7:26" x14ac:dyDescent="0.3">
      <c r="G1515" s="9"/>
      <c r="H1515" s="9"/>
      <c r="I1515" s="9"/>
      <c r="J1515" s="9"/>
      <c r="K1515" s="9"/>
      <c r="L1515" s="9"/>
      <c r="M1515" s="9"/>
      <c r="N1515" s="9"/>
      <c r="O1515" s="9"/>
      <c r="P1515" s="9"/>
      <c r="Q1515" s="9"/>
      <c r="R1515" s="9"/>
      <c r="S1515" s="9"/>
      <c r="T1515" s="9"/>
      <c r="U1515" s="9"/>
      <c r="V1515" s="9"/>
      <c r="W1515" s="9"/>
      <c r="X1515" s="9"/>
      <c r="Y1515" s="9"/>
      <c r="Z1515" s="9"/>
    </row>
    <row r="1516" spans="7:26" x14ac:dyDescent="0.3">
      <c r="G1516" s="9"/>
      <c r="H1516" s="9"/>
      <c r="I1516" s="9"/>
      <c r="J1516" s="9"/>
      <c r="K1516" s="9"/>
      <c r="L1516" s="9"/>
      <c r="M1516" s="9"/>
      <c r="N1516" s="9"/>
      <c r="O1516" s="9"/>
      <c r="P1516" s="9"/>
      <c r="Q1516" s="9"/>
      <c r="R1516" s="9"/>
      <c r="S1516" s="9"/>
      <c r="T1516" s="9"/>
      <c r="U1516" s="9"/>
      <c r="V1516" s="9"/>
      <c r="W1516" s="9"/>
      <c r="X1516" s="9"/>
      <c r="Y1516" s="9"/>
      <c r="Z1516" s="9"/>
    </row>
    <row r="1517" spans="7:26" x14ac:dyDescent="0.3">
      <c r="G1517" s="9"/>
      <c r="H1517" s="9"/>
      <c r="I1517" s="9"/>
      <c r="J1517" s="9"/>
      <c r="K1517" s="9"/>
      <c r="L1517" s="9"/>
      <c r="M1517" s="9"/>
      <c r="N1517" s="9"/>
      <c r="O1517" s="9"/>
      <c r="P1517" s="9"/>
      <c r="Q1517" s="9"/>
      <c r="R1517" s="9"/>
      <c r="S1517" s="9"/>
      <c r="T1517" s="9"/>
      <c r="U1517" s="9"/>
      <c r="V1517" s="9"/>
      <c r="W1517" s="9"/>
      <c r="X1517" s="9"/>
      <c r="Y1517" s="9"/>
      <c r="Z1517" s="9"/>
    </row>
    <row r="1518" spans="7:26" x14ac:dyDescent="0.3">
      <c r="G1518" s="9"/>
      <c r="H1518" s="9"/>
      <c r="I1518" s="9"/>
      <c r="J1518" s="9"/>
      <c r="K1518" s="9"/>
      <c r="L1518" s="9"/>
      <c r="M1518" s="9"/>
      <c r="N1518" s="9"/>
      <c r="O1518" s="9"/>
      <c r="P1518" s="9"/>
      <c r="Q1518" s="9"/>
      <c r="R1518" s="9"/>
      <c r="S1518" s="9"/>
      <c r="T1518" s="9"/>
      <c r="U1518" s="9"/>
      <c r="V1518" s="9"/>
      <c r="W1518" s="9"/>
      <c r="X1518" s="9"/>
      <c r="Y1518" s="9"/>
      <c r="Z1518" s="9"/>
    </row>
    <row r="1519" spans="7:26" x14ac:dyDescent="0.3">
      <c r="G1519" s="9"/>
      <c r="H1519" s="9"/>
      <c r="I1519" s="9"/>
      <c r="J1519" s="9"/>
      <c r="K1519" s="9"/>
      <c r="L1519" s="9"/>
      <c r="M1519" s="9"/>
      <c r="N1519" s="9"/>
      <c r="O1519" s="9"/>
      <c r="P1519" s="9"/>
      <c r="Q1519" s="9"/>
      <c r="R1519" s="9"/>
      <c r="S1519" s="9"/>
      <c r="T1519" s="9"/>
      <c r="U1519" s="9"/>
      <c r="V1519" s="9"/>
      <c r="W1519" s="9"/>
      <c r="X1519" s="9"/>
      <c r="Y1519" s="9"/>
      <c r="Z1519" s="9"/>
    </row>
    <row r="1520" spans="7:26" x14ac:dyDescent="0.3">
      <c r="G1520" s="9"/>
      <c r="H1520" s="9"/>
      <c r="I1520" s="9"/>
      <c r="J1520" s="9"/>
      <c r="K1520" s="9"/>
      <c r="L1520" s="9"/>
      <c r="M1520" s="9"/>
      <c r="N1520" s="9"/>
      <c r="O1520" s="9"/>
      <c r="P1520" s="9"/>
      <c r="Q1520" s="9"/>
      <c r="R1520" s="9"/>
      <c r="S1520" s="9"/>
      <c r="T1520" s="9"/>
      <c r="U1520" s="9"/>
      <c r="V1520" s="9"/>
      <c r="W1520" s="9"/>
      <c r="X1520" s="9"/>
      <c r="Y1520" s="9"/>
      <c r="Z1520" s="9"/>
    </row>
    <row r="1521" spans="7:26" x14ac:dyDescent="0.3">
      <c r="G1521" s="9"/>
      <c r="H1521" s="9"/>
      <c r="I1521" s="9"/>
      <c r="J1521" s="9"/>
      <c r="K1521" s="9"/>
      <c r="L1521" s="9"/>
      <c r="M1521" s="9"/>
      <c r="N1521" s="9"/>
      <c r="O1521" s="9"/>
      <c r="P1521" s="9"/>
      <c r="Q1521" s="9"/>
      <c r="R1521" s="9"/>
      <c r="S1521" s="9"/>
      <c r="T1521" s="9"/>
      <c r="U1521" s="9"/>
      <c r="V1521" s="9"/>
      <c r="W1521" s="9"/>
      <c r="X1521" s="9"/>
      <c r="Y1521" s="9"/>
      <c r="Z1521" s="9"/>
    </row>
    <row r="1522" spans="7:26" x14ac:dyDescent="0.3">
      <c r="G1522" s="9"/>
      <c r="H1522" s="9"/>
      <c r="I1522" s="9"/>
      <c r="J1522" s="9"/>
      <c r="K1522" s="9"/>
      <c r="L1522" s="9"/>
      <c r="M1522" s="9"/>
      <c r="N1522" s="9"/>
      <c r="O1522" s="9"/>
      <c r="P1522" s="9"/>
      <c r="Q1522" s="9"/>
      <c r="R1522" s="9"/>
      <c r="S1522" s="9"/>
      <c r="T1522" s="9"/>
      <c r="U1522" s="9"/>
      <c r="V1522" s="9"/>
      <c r="W1522" s="9"/>
      <c r="X1522" s="9"/>
      <c r="Y1522" s="9"/>
      <c r="Z1522" s="9"/>
    </row>
    <row r="1523" spans="7:26" x14ac:dyDescent="0.3">
      <c r="G1523" s="9"/>
      <c r="H1523" s="9"/>
      <c r="I1523" s="9"/>
      <c r="J1523" s="9"/>
      <c r="K1523" s="9"/>
      <c r="L1523" s="9"/>
      <c r="M1523" s="9"/>
      <c r="N1523" s="9"/>
      <c r="O1523" s="9"/>
      <c r="P1523" s="9"/>
      <c r="Q1523" s="9"/>
      <c r="R1523" s="9"/>
      <c r="S1523" s="9"/>
      <c r="T1523" s="9"/>
      <c r="U1523" s="9"/>
      <c r="V1523" s="9"/>
      <c r="W1523" s="9"/>
      <c r="X1523" s="9"/>
      <c r="Y1523" s="9"/>
      <c r="Z1523" s="9"/>
    </row>
    <row r="1524" spans="7:26" x14ac:dyDescent="0.3">
      <c r="G1524" s="9"/>
      <c r="H1524" s="9"/>
      <c r="I1524" s="9"/>
      <c r="J1524" s="9"/>
      <c r="K1524" s="9"/>
      <c r="L1524" s="9"/>
      <c r="M1524" s="9"/>
      <c r="N1524" s="9"/>
      <c r="O1524" s="9"/>
      <c r="P1524" s="9"/>
      <c r="Q1524" s="9"/>
      <c r="R1524" s="9"/>
      <c r="S1524" s="9"/>
      <c r="T1524" s="9"/>
      <c r="U1524" s="9"/>
      <c r="V1524" s="9"/>
      <c r="W1524" s="9"/>
      <c r="X1524" s="9"/>
      <c r="Y1524" s="9"/>
      <c r="Z1524" s="9"/>
    </row>
    <row r="1525" spans="7:26" x14ac:dyDescent="0.3">
      <c r="G1525" s="9"/>
      <c r="H1525" s="9"/>
      <c r="I1525" s="9"/>
      <c r="J1525" s="9"/>
      <c r="K1525" s="9"/>
      <c r="L1525" s="9"/>
      <c r="M1525" s="9"/>
      <c r="N1525" s="9"/>
      <c r="O1525" s="9"/>
      <c r="P1525" s="9"/>
      <c r="Q1525" s="9"/>
      <c r="R1525" s="9"/>
      <c r="S1525" s="9"/>
      <c r="T1525" s="9"/>
      <c r="U1525" s="9"/>
      <c r="V1525" s="9"/>
      <c r="W1525" s="9"/>
      <c r="X1525" s="9"/>
      <c r="Y1525" s="9"/>
      <c r="Z1525" s="9"/>
    </row>
    <row r="1526" spans="7:26" x14ac:dyDescent="0.3">
      <c r="G1526" s="9"/>
      <c r="H1526" s="9"/>
      <c r="I1526" s="9"/>
      <c r="J1526" s="9"/>
      <c r="K1526" s="9"/>
      <c r="L1526" s="9"/>
      <c r="M1526" s="9"/>
      <c r="N1526" s="9"/>
      <c r="O1526" s="9"/>
      <c r="P1526" s="9"/>
      <c r="Q1526" s="9"/>
      <c r="R1526" s="9"/>
      <c r="S1526" s="9"/>
      <c r="T1526" s="9"/>
      <c r="U1526" s="9"/>
      <c r="V1526" s="9"/>
      <c r="W1526" s="9"/>
      <c r="X1526" s="9"/>
      <c r="Y1526" s="9"/>
      <c r="Z1526" s="9"/>
    </row>
    <row r="1527" spans="7:26" x14ac:dyDescent="0.3">
      <c r="G1527" s="9"/>
      <c r="H1527" s="9"/>
      <c r="I1527" s="9"/>
      <c r="J1527" s="9"/>
      <c r="K1527" s="9"/>
      <c r="L1527" s="9"/>
      <c r="M1527" s="9"/>
      <c r="N1527" s="9"/>
      <c r="O1527" s="9"/>
      <c r="P1527" s="9"/>
      <c r="Q1527" s="9"/>
      <c r="R1527" s="9"/>
      <c r="S1527" s="9"/>
      <c r="T1527" s="9"/>
      <c r="U1527" s="9"/>
      <c r="V1527" s="9"/>
      <c r="W1527" s="9"/>
      <c r="X1527" s="9"/>
      <c r="Y1527" s="9"/>
      <c r="Z1527" s="9"/>
    </row>
    <row r="1528" spans="7:26" x14ac:dyDescent="0.3">
      <c r="G1528" s="9"/>
      <c r="H1528" s="9"/>
      <c r="I1528" s="9"/>
      <c r="J1528" s="9"/>
      <c r="K1528" s="9"/>
      <c r="L1528" s="9"/>
      <c r="M1528" s="9"/>
      <c r="N1528" s="9"/>
      <c r="O1528" s="9"/>
      <c r="P1528" s="9"/>
      <c r="Q1528" s="9"/>
      <c r="R1528" s="9"/>
      <c r="S1528" s="9"/>
      <c r="T1528" s="9"/>
      <c r="U1528" s="9"/>
      <c r="V1528" s="9"/>
      <c r="W1528" s="9"/>
      <c r="X1528" s="9"/>
      <c r="Y1528" s="9"/>
      <c r="Z1528" s="9"/>
    </row>
    <row r="1529" spans="7:26" x14ac:dyDescent="0.3">
      <c r="G1529" s="9"/>
      <c r="H1529" s="9"/>
      <c r="I1529" s="9"/>
      <c r="J1529" s="9"/>
      <c r="K1529" s="9"/>
      <c r="L1529" s="9"/>
      <c r="M1529" s="9"/>
      <c r="N1529" s="9"/>
      <c r="O1529" s="9"/>
      <c r="P1529" s="9"/>
      <c r="Q1529" s="9"/>
      <c r="R1529" s="9"/>
      <c r="S1529" s="9"/>
      <c r="T1529" s="9"/>
      <c r="U1529" s="9"/>
      <c r="V1529" s="9"/>
      <c r="W1529" s="9"/>
      <c r="X1529" s="9"/>
      <c r="Y1529" s="9"/>
      <c r="Z1529" s="9"/>
    </row>
    <row r="1530" spans="7:26" x14ac:dyDescent="0.3">
      <c r="G1530" s="9"/>
      <c r="H1530" s="9"/>
      <c r="I1530" s="9"/>
      <c r="J1530" s="9"/>
      <c r="K1530" s="9"/>
      <c r="L1530" s="9"/>
      <c r="M1530" s="9"/>
      <c r="N1530" s="9"/>
      <c r="O1530" s="9"/>
      <c r="P1530" s="9"/>
      <c r="Q1530" s="9"/>
      <c r="R1530" s="9"/>
      <c r="S1530" s="9"/>
      <c r="T1530" s="9"/>
      <c r="U1530" s="9"/>
      <c r="V1530" s="9"/>
      <c r="W1530" s="9"/>
      <c r="X1530" s="9"/>
      <c r="Y1530" s="9"/>
      <c r="Z1530" s="9"/>
    </row>
    <row r="1531" spans="7:26" x14ac:dyDescent="0.3">
      <c r="G1531" s="9"/>
      <c r="H1531" s="9"/>
      <c r="I1531" s="9"/>
      <c r="J1531" s="9"/>
      <c r="K1531" s="9"/>
      <c r="L1531" s="9"/>
      <c r="M1531" s="9"/>
      <c r="N1531" s="9"/>
      <c r="O1531" s="9"/>
      <c r="P1531" s="9"/>
      <c r="Q1531" s="9"/>
      <c r="R1531" s="9"/>
      <c r="S1531" s="9"/>
      <c r="T1531" s="9"/>
      <c r="U1531" s="9"/>
      <c r="V1531" s="9"/>
      <c r="W1531" s="9"/>
      <c r="X1531" s="9"/>
      <c r="Y1531" s="9"/>
      <c r="Z1531" s="9"/>
    </row>
    <row r="1532" spans="7:26" x14ac:dyDescent="0.3">
      <c r="G1532" s="9"/>
      <c r="H1532" s="9"/>
      <c r="I1532" s="9"/>
      <c r="J1532" s="9"/>
      <c r="K1532" s="9"/>
      <c r="L1532" s="9"/>
      <c r="M1532" s="9"/>
      <c r="N1532" s="9"/>
      <c r="O1532" s="9"/>
      <c r="P1532" s="9"/>
      <c r="Q1532" s="9"/>
      <c r="R1532" s="9"/>
      <c r="S1532" s="9"/>
      <c r="T1532" s="9"/>
      <c r="U1532" s="9"/>
      <c r="V1532" s="9"/>
      <c r="W1532" s="9"/>
      <c r="X1532" s="9"/>
      <c r="Y1532" s="9"/>
      <c r="Z1532" s="9"/>
    </row>
    <row r="1533" spans="7:26" x14ac:dyDescent="0.3">
      <c r="G1533" s="9"/>
      <c r="H1533" s="9"/>
      <c r="I1533" s="9"/>
      <c r="J1533" s="9"/>
      <c r="K1533" s="9"/>
      <c r="L1533" s="9"/>
      <c r="M1533" s="9"/>
      <c r="N1533" s="9"/>
      <c r="O1533" s="9"/>
      <c r="P1533" s="9"/>
      <c r="Q1533" s="9"/>
      <c r="R1533" s="9"/>
      <c r="S1533" s="9"/>
      <c r="T1533" s="9"/>
      <c r="U1533" s="9"/>
      <c r="V1533" s="9"/>
      <c r="W1533" s="9"/>
      <c r="X1533" s="9"/>
      <c r="Y1533" s="9"/>
      <c r="Z1533" s="9"/>
    </row>
    <row r="1534" spans="7:26" x14ac:dyDescent="0.3">
      <c r="G1534" s="9"/>
      <c r="H1534" s="9"/>
      <c r="I1534" s="9"/>
      <c r="J1534" s="9"/>
      <c r="K1534" s="9"/>
      <c r="L1534" s="9"/>
      <c r="M1534" s="9"/>
      <c r="N1534" s="9"/>
      <c r="O1534" s="9"/>
      <c r="P1534" s="9"/>
      <c r="Q1534" s="9"/>
      <c r="R1534" s="9"/>
      <c r="S1534" s="9"/>
      <c r="T1534" s="9"/>
      <c r="U1534" s="9"/>
      <c r="V1534" s="9"/>
      <c r="W1534" s="9"/>
      <c r="X1534" s="9"/>
      <c r="Y1534" s="9"/>
      <c r="Z1534" s="9"/>
    </row>
    <row r="1535" spans="7:26" x14ac:dyDescent="0.3">
      <c r="G1535" s="9"/>
      <c r="H1535" s="9"/>
      <c r="I1535" s="9"/>
      <c r="J1535" s="9"/>
      <c r="K1535" s="9"/>
      <c r="L1535" s="9"/>
      <c r="M1535" s="9"/>
      <c r="N1535" s="9"/>
      <c r="O1535" s="9"/>
      <c r="P1535" s="9"/>
      <c r="Q1535" s="9"/>
      <c r="R1535" s="9"/>
      <c r="S1535" s="9"/>
      <c r="T1535" s="9"/>
      <c r="U1535" s="9"/>
      <c r="V1535" s="9"/>
      <c r="W1535" s="9"/>
      <c r="X1535" s="9"/>
      <c r="Y1535" s="9"/>
      <c r="Z1535" s="9"/>
    </row>
    <row r="1536" spans="7:26" x14ac:dyDescent="0.3">
      <c r="G1536" s="9"/>
      <c r="H1536" s="9"/>
      <c r="I1536" s="9"/>
      <c r="J1536" s="9"/>
      <c r="K1536" s="9"/>
      <c r="L1536" s="9"/>
      <c r="M1536" s="9"/>
      <c r="N1536" s="9"/>
      <c r="O1536" s="9"/>
      <c r="P1536" s="9"/>
      <c r="Q1536" s="9"/>
      <c r="R1536" s="9"/>
      <c r="S1536" s="9"/>
      <c r="T1536" s="9"/>
      <c r="U1536" s="9"/>
      <c r="V1536" s="9"/>
      <c r="W1536" s="9"/>
      <c r="X1536" s="9"/>
      <c r="Y1536" s="9"/>
      <c r="Z1536" s="9"/>
    </row>
    <row r="1537" spans="7:26" x14ac:dyDescent="0.3">
      <c r="G1537" s="9"/>
      <c r="H1537" s="9"/>
      <c r="I1537" s="9"/>
      <c r="J1537" s="9"/>
      <c r="K1537" s="9"/>
      <c r="L1537" s="9"/>
      <c r="M1537" s="9"/>
      <c r="N1537" s="9"/>
      <c r="O1537" s="9"/>
      <c r="P1537" s="9"/>
      <c r="Q1537" s="9"/>
      <c r="R1537" s="9"/>
      <c r="S1537" s="9"/>
      <c r="T1537" s="9"/>
      <c r="U1537" s="9"/>
      <c r="V1537" s="9"/>
      <c r="W1537" s="9"/>
      <c r="X1537" s="9"/>
      <c r="Y1537" s="9"/>
      <c r="Z1537" s="9"/>
    </row>
    <row r="1538" spans="7:26" x14ac:dyDescent="0.3">
      <c r="G1538" s="9"/>
      <c r="H1538" s="9"/>
      <c r="I1538" s="9"/>
      <c r="J1538" s="9"/>
      <c r="K1538" s="9"/>
      <c r="L1538" s="9"/>
      <c r="M1538" s="9"/>
      <c r="N1538" s="9"/>
      <c r="O1538" s="9"/>
      <c r="P1538" s="9"/>
      <c r="Q1538" s="9"/>
      <c r="R1538" s="9"/>
      <c r="S1538" s="9"/>
      <c r="T1538" s="9"/>
      <c r="U1538" s="9"/>
      <c r="V1538" s="9"/>
      <c r="W1538" s="9"/>
      <c r="X1538" s="9"/>
      <c r="Y1538" s="9"/>
      <c r="Z1538" s="9"/>
    </row>
    <row r="1539" spans="7:26" x14ac:dyDescent="0.3">
      <c r="G1539" s="9"/>
      <c r="H1539" s="9"/>
      <c r="I1539" s="9"/>
      <c r="J1539" s="9"/>
      <c r="K1539" s="9"/>
      <c r="L1539" s="9"/>
      <c r="M1539" s="9"/>
      <c r="N1539" s="9"/>
      <c r="O1539" s="9"/>
      <c r="P1539" s="9"/>
      <c r="Q1539" s="9"/>
      <c r="R1539" s="9"/>
      <c r="S1539" s="9"/>
      <c r="T1539" s="9"/>
      <c r="U1539" s="9"/>
      <c r="V1539" s="9"/>
      <c r="W1539" s="9"/>
      <c r="X1539" s="9"/>
      <c r="Y1539" s="9"/>
      <c r="Z1539" s="9"/>
    </row>
    <row r="1540" spans="7:26" x14ac:dyDescent="0.3">
      <c r="G1540" s="9"/>
      <c r="H1540" s="9"/>
      <c r="I1540" s="9"/>
      <c r="J1540" s="9"/>
      <c r="K1540" s="9"/>
      <c r="L1540" s="9"/>
      <c r="M1540" s="9"/>
      <c r="N1540" s="9"/>
      <c r="O1540" s="9"/>
      <c r="P1540" s="9"/>
      <c r="Q1540" s="9"/>
      <c r="R1540" s="9"/>
      <c r="S1540" s="9"/>
      <c r="T1540" s="9"/>
      <c r="U1540" s="9"/>
      <c r="V1540" s="9"/>
      <c r="W1540" s="9"/>
      <c r="X1540" s="9"/>
      <c r="Y1540" s="9"/>
      <c r="Z1540" s="9"/>
    </row>
    <row r="1541" spans="7:26" x14ac:dyDescent="0.3">
      <c r="G1541" s="9"/>
      <c r="H1541" s="9"/>
      <c r="I1541" s="9"/>
      <c r="J1541" s="9"/>
      <c r="K1541" s="9"/>
      <c r="L1541" s="9"/>
      <c r="M1541" s="9"/>
      <c r="N1541" s="9"/>
      <c r="O1541" s="9"/>
      <c r="P1541" s="9"/>
      <c r="Q1541" s="9"/>
      <c r="R1541" s="9"/>
      <c r="S1541" s="9"/>
      <c r="T1541" s="9"/>
      <c r="U1541" s="9"/>
      <c r="V1541" s="9"/>
      <c r="W1541" s="9"/>
      <c r="X1541" s="9"/>
      <c r="Y1541" s="9"/>
      <c r="Z1541" s="9"/>
    </row>
    <row r="1542" spans="7:26" x14ac:dyDescent="0.3">
      <c r="G1542" s="9"/>
      <c r="H1542" s="9"/>
      <c r="I1542" s="9"/>
      <c r="J1542" s="9"/>
      <c r="K1542" s="9"/>
      <c r="L1542" s="9"/>
      <c r="M1542" s="9"/>
      <c r="N1542" s="9"/>
      <c r="O1542" s="9"/>
      <c r="P1542" s="9"/>
      <c r="Q1542" s="9"/>
      <c r="R1542" s="9"/>
      <c r="S1542" s="9"/>
      <c r="T1542" s="9"/>
      <c r="U1542" s="9"/>
      <c r="V1542" s="9"/>
      <c r="W1542" s="9"/>
      <c r="X1542" s="9"/>
      <c r="Y1542" s="9"/>
      <c r="Z1542" s="9"/>
    </row>
    <row r="1543" spans="7:26" x14ac:dyDescent="0.3">
      <c r="G1543" s="9"/>
      <c r="H1543" s="9"/>
      <c r="I1543" s="9"/>
      <c r="J1543" s="9"/>
      <c r="K1543" s="9"/>
      <c r="L1543" s="9"/>
      <c r="M1543" s="9"/>
      <c r="N1543" s="9"/>
      <c r="O1543" s="9"/>
      <c r="P1543" s="9"/>
      <c r="Q1543" s="9"/>
      <c r="R1543" s="9"/>
      <c r="S1543" s="9"/>
      <c r="T1543" s="9"/>
      <c r="U1543" s="9"/>
      <c r="V1543" s="9"/>
      <c r="W1543" s="9"/>
      <c r="X1543" s="9"/>
      <c r="Y1543" s="9"/>
      <c r="Z1543" s="9"/>
    </row>
    <row r="1544" spans="7:26" x14ac:dyDescent="0.3">
      <c r="G1544" s="9"/>
      <c r="H1544" s="9"/>
      <c r="I1544" s="9"/>
      <c r="J1544" s="9"/>
      <c r="K1544" s="9"/>
      <c r="L1544" s="9"/>
      <c r="M1544" s="9"/>
      <c r="N1544" s="9"/>
      <c r="O1544" s="9"/>
      <c r="P1544" s="9"/>
      <c r="Q1544" s="9"/>
      <c r="R1544" s="9"/>
      <c r="S1544" s="9"/>
      <c r="T1544" s="9"/>
      <c r="U1544" s="9"/>
      <c r="V1544" s="9"/>
      <c r="W1544" s="9"/>
      <c r="X1544" s="9"/>
      <c r="Y1544" s="9"/>
      <c r="Z1544" s="9"/>
    </row>
    <row r="1545" spans="7:26" x14ac:dyDescent="0.3">
      <c r="G1545" s="9"/>
      <c r="H1545" s="9"/>
      <c r="I1545" s="9"/>
      <c r="J1545" s="9"/>
      <c r="K1545" s="9"/>
      <c r="L1545" s="9"/>
      <c r="M1545" s="9"/>
      <c r="N1545" s="9"/>
      <c r="O1545" s="9"/>
      <c r="P1545" s="9"/>
      <c r="Q1545" s="9"/>
      <c r="R1545" s="9"/>
      <c r="S1545" s="9"/>
      <c r="T1545" s="9"/>
      <c r="U1545" s="9"/>
      <c r="V1545" s="9"/>
      <c r="W1545" s="9"/>
      <c r="X1545" s="9"/>
      <c r="Y1545" s="9"/>
      <c r="Z1545" s="9"/>
    </row>
    <row r="1546" spans="7:26" x14ac:dyDescent="0.3">
      <c r="G1546" s="9"/>
      <c r="H1546" s="9"/>
      <c r="I1546" s="9"/>
      <c r="J1546" s="9"/>
      <c r="K1546" s="9"/>
      <c r="L1546" s="9"/>
      <c r="M1546" s="9"/>
      <c r="N1546" s="9"/>
      <c r="O1546" s="9"/>
      <c r="P1546" s="9"/>
      <c r="Q1546" s="9"/>
      <c r="R1546" s="9"/>
      <c r="S1546" s="9"/>
      <c r="T1546" s="9"/>
      <c r="U1546" s="9"/>
      <c r="V1546" s="9"/>
      <c r="W1546" s="9"/>
      <c r="X1546" s="9"/>
      <c r="Y1546" s="9"/>
      <c r="Z1546" s="9"/>
    </row>
    <row r="1547" spans="7:26" x14ac:dyDescent="0.3">
      <c r="G1547" s="9"/>
      <c r="H1547" s="9"/>
      <c r="I1547" s="9"/>
      <c r="J1547" s="9"/>
      <c r="K1547" s="9"/>
      <c r="L1547" s="9"/>
      <c r="M1547" s="9"/>
      <c r="N1547" s="9"/>
      <c r="O1547" s="9"/>
      <c r="P1547" s="9"/>
      <c r="Q1547" s="9"/>
      <c r="R1547" s="9"/>
      <c r="S1547" s="9"/>
      <c r="T1547" s="9"/>
      <c r="U1547" s="9"/>
      <c r="V1547" s="9"/>
      <c r="W1547" s="9"/>
      <c r="X1547" s="9"/>
      <c r="Y1547" s="9"/>
      <c r="Z1547" s="9"/>
    </row>
    <row r="1548" spans="7:26" x14ac:dyDescent="0.3">
      <c r="G1548" s="9"/>
      <c r="H1548" s="9"/>
      <c r="I1548" s="9"/>
      <c r="J1548" s="9"/>
      <c r="K1548" s="9"/>
      <c r="L1548" s="9"/>
      <c r="M1548" s="9"/>
      <c r="N1548" s="9"/>
      <c r="O1548" s="9"/>
      <c r="P1548" s="9"/>
      <c r="Q1548" s="9"/>
      <c r="R1548" s="9"/>
      <c r="S1548" s="9"/>
      <c r="T1548" s="9"/>
      <c r="U1548" s="9"/>
      <c r="V1548" s="9"/>
      <c r="W1548" s="9"/>
      <c r="X1548" s="9"/>
      <c r="Y1548" s="9"/>
      <c r="Z1548" s="9"/>
    </row>
    <row r="1549" spans="7:26" x14ac:dyDescent="0.3">
      <c r="G1549" s="9"/>
      <c r="H1549" s="9"/>
      <c r="I1549" s="9"/>
      <c r="J1549" s="9"/>
      <c r="K1549" s="9"/>
      <c r="L1549" s="9"/>
      <c r="M1549" s="9"/>
      <c r="N1549" s="9"/>
      <c r="O1549" s="9"/>
      <c r="P1549" s="9"/>
      <c r="Q1549" s="9"/>
      <c r="R1549" s="9"/>
      <c r="S1549" s="9"/>
      <c r="T1549" s="9"/>
      <c r="U1549" s="9"/>
      <c r="V1549" s="9"/>
      <c r="W1549" s="9"/>
      <c r="X1549" s="9"/>
      <c r="Y1549" s="9"/>
      <c r="Z1549" s="9"/>
    </row>
    <row r="1550" spans="7:26" x14ac:dyDescent="0.3">
      <c r="G1550" s="9"/>
      <c r="H1550" s="9"/>
      <c r="I1550" s="9"/>
      <c r="J1550" s="9"/>
      <c r="K1550" s="9"/>
      <c r="L1550" s="9"/>
      <c r="M1550" s="9"/>
      <c r="N1550" s="9"/>
      <c r="O1550" s="9"/>
      <c r="P1550" s="9"/>
      <c r="Q1550" s="9"/>
      <c r="R1550" s="9"/>
      <c r="S1550" s="9"/>
      <c r="T1550" s="9"/>
      <c r="U1550" s="9"/>
      <c r="V1550" s="9"/>
      <c r="W1550" s="9"/>
      <c r="X1550" s="9"/>
      <c r="Y1550" s="9"/>
      <c r="Z1550" s="9"/>
    </row>
    <row r="1551" spans="7:26" x14ac:dyDescent="0.3">
      <c r="G1551" s="9"/>
      <c r="H1551" s="9"/>
      <c r="I1551" s="9"/>
      <c r="J1551" s="9"/>
      <c r="K1551" s="9"/>
      <c r="L1551" s="9"/>
      <c r="M1551" s="9"/>
      <c r="N1551" s="9"/>
      <c r="O1551" s="9"/>
      <c r="P1551" s="9"/>
      <c r="Q1551" s="9"/>
      <c r="R1551" s="9"/>
      <c r="S1551" s="9"/>
      <c r="T1551" s="9"/>
      <c r="U1551" s="9"/>
      <c r="V1551" s="9"/>
      <c r="W1551" s="9"/>
      <c r="X1551" s="9"/>
      <c r="Y1551" s="9"/>
      <c r="Z1551" s="9"/>
    </row>
    <row r="1552" spans="7:26" x14ac:dyDescent="0.3">
      <c r="G1552" s="9"/>
      <c r="H1552" s="9"/>
      <c r="I1552" s="9"/>
      <c r="J1552" s="9"/>
      <c r="K1552" s="9"/>
      <c r="L1552" s="9"/>
      <c r="M1552" s="9"/>
      <c r="N1552" s="9"/>
      <c r="O1552" s="9"/>
      <c r="P1552" s="9"/>
      <c r="Q1552" s="9"/>
      <c r="R1552" s="9"/>
      <c r="S1552" s="9"/>
      <c r="T1552" s="9"/>
      <c r="U1552" s="9"/>
      <c r="V1552" s="9"/>
      <c r="W1552" s="9"/>
      <c r="X1552" s="9"/>
      <c r="Y1552" s="9"/>
      <c r="Z1552" s="9"/>
    </row>
    <row r="1553" spans="7:26" x14ac:dyDescent="0.3">
      <c r="G1553" s="9"/>
      <c r="H1553" s="9"/>
      <c r="I1553" s="9"/>
      <c r="J1553" s="9"/>
      <c r="K1553" s="9"/>
      <c r="L1553" s="9"/>
      <c r="M1553" s="9"/>
      <c r="N1553" s="9"/>
      <c r="O1553" s="9"/>
      <c r="P1553" s="9"/>
      <c r="Q1553" s="9"/>
      <c r="R1553" s="9"/>
      <c r="S1553" s="9"/>
      <c r="T1553" s="9"/>
      <c r="U1553" s="9"/>
      <c r="V1553" s="9"/>
      <c r="W1553" s="9"/>
      <c r="X1553" s="9"/>
      <c r="Y1553" s="9"/>
      <c r="Z1553" s="9"/>
    </row>
    <row r="1554" spans="7:26" x14ac:dyDescent="0.3">
      <c r="G1554" s="9"/>
      <c r="H1554" s="9"/>
      <c r="I1554" s="9"/>
      <c r="J1554" s="9"/>
      <c r="K1554" s="9"/>
      <c r="L1554" s="9"/>
      <c r="M1554" s="9"/>
      <c r="N1554" s="9"/>
      <c r="O1554" s="9"/>
      <c r="P1554" s="9"/>
      <c r="Q1554" s="9"/>
      <c r="R1554" s="9"/>
      <c r="S1554" s="9"/>
      <c r="T1554" s="9"/>
      <c r="U1554" s="9"/>
      <c r="V1554" s="9"/>
      <c r="W1554" s="9"/>
      <c r="X1554" s="9"/>
      <c r="Y1554" s="9"/>
      <c r="Z1554" s="9"/>
    </row>
    <row r="1555" spans="7:26" x14ac:dyDescent="0.3">
      <c r="G1555" s="9"/>
      <c r="H1555" s="9"/>
      <c r="I1555" s="9"/>
      <c r="J1555" s="9"/>
      <c r="K1555" s="9"/>
      <c r="L1555" s="9"/>
      <c r="M1555" s="9"/>
      <c r="N1555" s="9"/>
      <c r="O1555" s="9"/>
      <c r="P1555" s="9"/>
      <c r="Q1555" s="9"/>
      <c r="R1555" s="9"/>
      <c r="S1555" s="9"/>
      <c r="T1555" s="9"/>
      <c r="U1555" s="9"/>
      <c r="V1555" s="9"/>
      <c r="W1555" s="9"/>
      <c r="X1555" s="9"/>
      <c r="Y1555" s="9"/>
      <c r="Z1555" s="9"/>
    </row>
    <row r="1556" spans="7:26" x14ac:dyDescent="0.3">
      <c r="G1556" s="9"/>
      <c r="H1556" s="9"/>
      <c r="I1556" s="9"/>
      <c r="J1556" s="9"/>
      <c r="K1556" s="9"/>
      <c r="L1556" s="9"/>
      <c r="M1556" s="9"/>
      <c r="N1556" s="9"/>
      <c r="O1556" s="9"/>
      <c r="P1556" s="9"/>
      <c r="Q1556" s="9"/>
      <c r="R1556" s="9"/>
      <c r="S1556" s="9"/>
      <c r="T1556" s="9"/>
      <c r="U1556" s="9"/>
      <c r="V1556" s="9"/>
      <c r="W1556" s="9"/>
      <c r="X1556" s="9"/>
      <c r="Y1556" s="9"/>
      <c r="Z1556" s="9"/>
    </row>
    <row r="1557" spans="7:26" x14ac:dyDescent="0.3">
      <c r="G1557" s="9"/>
      <c r="H1557" s="9"/>
      <c r="I1557" s="9"/>
      <c r="J1557" s="9"/>
      <c r="K1557" s="9"/>
      <c r="L1557" s="9"/>
      <c r="M1557" s="9"/>
      <c r="N1557" s="9"/>
      <c r="O1557" s="9"/>
      <c r="P1557" s="9"/>
      <c r="Q1557" s="9"/>
      <c r="R1557" s="9"/>
      <c r="S1557" s="9"/>
      <c r="T1557" s="9"/>
      <c r="U1557" s="9"/>
      <c r="V1557" s="9"/>
      <c r="W1557" s="9"/>
      <c r="X1557" s="9"/>
      <c r="Y1557" s="9"/>
      <c r="Z1557" s="9"/>
    </row>
    <row r="1558" spans="7:26" x14ac:dyDescent="0.3">
      <c r="G1558" s="9"/>
      <c r="H1558" s="9"/>
      <c r="I1558" s="9"/>
      <c r="J1558" s="9"/>
      <c r="K1558" s="9"/>
      <c r="L1558" s="9"/>
      <c r="M1558" s="9"/>
      <c r="N1558" s="9"/>
      <c r="O1558" s="9"/>
      <c r="P1558" s="9"/>
      <c r="Q1558" s="9"/>
      <c r="R1558" s="9"/>
      <c r="S1558" s="9"/>
      <c r="T1558" s="9"/>
      <c r="U1558" s="9"/>
      <c r="V1558" s="9"/>
      <c r="W1558" s="9"/>
      <c r="X1558" s="9"/>
      <c r="Y1558" s="9"/>
      <c r="Z1558" s="9"/>
    </row>
    <row r="1559" spans="7:26" x14ac:dyDescent="0.3">
      <c r="G1559" s="9"/>
      <c r="H1559" s="9"/>
      <c r="I1559" s="9"/>
      <c r="J1559" s="9"/>
      <c r="K1559" s="9"/>
      <c r="L1559" s="9"/>
      <c r="M1559" s="9"/>
      <c r="N1559" s="9"/>
      <c r="O1559" s="9"/>
      <c r="P1559" s="9"/>
      <c r="Q1559" s="9"/>
      <c r="R1559" s="9"/>
      <c r="S1559" s="9"/>
      <c r="T1559" s="9"/>
      <c r="U1559" s="9"/>
      <c r="V1559" s="9"/>
      <c r="W1559" s="9"/>
      <c r="X1559" s="9"/>
      <c r="Y1559" s="9"/>
      <c r="Z1559" s="9"/>
    </row>
    <row r="1560" spans="7:26" x14ac:dyDescent="0.3">
      <c r="G1560" s="9"/>
      <c r="H1560" s="9"/>
      <c r="I1560" s="9"/>
      <c r="J1560" s="9"/>
      <c r="K1560" s="9"/>
      <c r="L1560" s="9"/>
      <c r="M1560" s="9"/>
      <c r="N1560" s="9"/>
      <c r="O1560" s="9"/>
      <c r="P1560" s="9"/>
      <c r="Q1560" s="9"/>
      <c r="R1560" s="9"/>
      <c r="S1560" s="9"/>
      <c r="T1560" s="9"/>
      <c r="U1560" s="9"/>
      <c r="V1560" s="9"/>
      <c r="W1560" s="9"/>
      <c r="X1560" s="9"/>
      <c r="Y1560" s="9"/>
      <c r="Z1560" s="9"/>
    </row>
    <row r="1561" spans="7:26" x14ac:dyDescent="0.3">
      <c r="G1561" s="9"/>
      <c r="H1561" s="9"/>
      <c r="I1561" s="9"/>
      <c r="J1561" s="9"/>
      <c r="K1561" s="9"/>
      <c r="L1561" s="9"/>
      <c r="M1561" s="9"/>
      <c r="N1561" s="9"/>
      <c r="O1561" s="9"/>
      <c r="P1561" s="9"/>
      <c r="Q1561" s="9"/>
      <c r="R1561" s="9"/>
      <c r="S1561" s="9"/>
      <c r="T1561" s="9"/>
      <c r="U1561" s="9"/>
      <c r="V1561" s="9"/>
      <c r="W1561" s="9"/>
      <c r="X1561" s="9"/>
      <c r="Y1561" s="9"/>
      <c r="Z1561" s="9"/>
    </row>
    <row r="1562" spans="7:26" x14ac:dyDescent="0.3">
      <c r="G1562" s="9"/>
      <c r="H1562" s="9"/>
      <c r="I1562" s="9"/>
      <c r="J1562" s="9"/>
      <c r="K1562" s="9"/>
      <c r="L1562" s="9"/>
      <c r="M1562" s="9"/>
      <c r="N1562" s="9"/>
      <c r="O1562" s="9"/>
      <c r="P1562" s="9"/>
      <c r="Q1562" s="9"/>
      <c r="R1562" s="9"/>
      <c r="S1562" s="9"/>
      <c r="T1562" s="9"/>
      <c r="U1562" s="9"/>
      <c r="V1562" s="9"/>
      <c r="W1562" s="9"/>
      <c r="X1562" s="9"/>
      <c r="Y1562" s="9"/>
      <c r="Z1562" s="9"/>
    </row>
    <row r="1563" spans="7:26" x14ac:dyDescent="0.3">
      <c r="G1563" s="9"/>
      <c r="H1563" s="9"/>
      <c r="I1563" s="9"/>
      <c r="J1563" s="9"/>
      <c r="K1563" s="9"/>
      <c r="L1563" s="9"/>
      <c r="M1563" s="9"/>
      <c r="N1563" s="9"/>
      <c r="O1563" s="9"/>
      <c r="P1563" s="9"/>
      <c r="Q1563" s="9"/>
      <c r="R1563" s="9"/>
      <c r="S1563" s="9"/>
      <c r="T1563" s="9"/>
      <c r="U1563" s="9"/>
      <c r="V1563" s="9"/>
      <c r="W1563" s="9"/>
      <c r="X1563" s="9"/>
      <c r="Y1563" s="9"/>
      <c r="Z1563" s="9"/>
    </row>
    <row r="1564" spans="7:26" x14ac:dyDescent="0.3">
      <c r="G1564" s="9"/>
      <c r="H1564" s="9"/>
      <c r="I1564" s="9"/>
      <c r="J1564" s="9"/>
      <c r="K1564" s="9"/>
      <c r="L1564" s="9"/>
      <c r="M1564" s="9"/>
      <c r="N1564" s="9"/>
      <c r="O1564" s="9"/>
      <c r="P1564" s="9"/>
      <c r="Q1564" s="9"/>
      <c r="R1564" s="9"/>
      <c r="S1564" s="9"/>
      <c r="T1564" s="9"/>
      <c r="U1564" s="9"/>
      <c r="V1564" s="9"/>
      <c r="W1564" s="9"/>
      <c r="X1564" s="9"/>
      <c r="Y1564" s="9"/>
      <c r="Z1564" s="9"/>
    </row>
    <row r="1565" spans="7:26" x14ac:dyDescent="0.3">
      <c r="G1565" s="9"/>
      <c r="H1565" s="9"/>
      <c r="I1565" s="9"/>
      <c r="J1565" s="9"/>
      <c r="K1565" s="9"/>
      <c r="L1565" s="9"/>
      <c r="M1565" s="9"/>
      <c r="N1565" s="9"/>
      <c r="O1565" s="9"/>
      <c r="P1565" s="9"/>
      <c r="Q1565" s="9"/>
      <c r="R1565" s="9"/>
      <c r="S1565" s="9"/>
      <c r="T1565" s="9"/>
      <c r="U1565" s="9"/>
      <c r="V1565" s="9"/>
      <c r="W1565" s="9"/>
      <c r="X1565" s="9"/>
      <c r="Y1565" s="9"/>
      <c r="Z1565" s="9"/>
    </row>
    <row r="1566" spans="7:26" x14ac:dyDescent="0.3">
      <c r="G1566" s="9"/>
      <c r="H1566" s="9"/>
      <c r="I1566" s="9"/>
      <c r="J1566" s="9"/>
      <c r="K1566" s="9"/>
      <c r="L1566" s="9"/>
      <c r="M1566" s="9"/>
      <c r="N1566" s="9"/>
      <c r="O1566" s="9"/>
      <c r="P1566" s="9"/>
      <c r="Q1566" s="9"/>
      <c r="R1566" s="9"/>
      <c r="S1566" s="9"/>
      <c r="T1566" s="9"/>
      <c r="U1566" s="9"/>
      <c r="V1566" s="9"/>
      <c r="W1566" s="9"/>
      <c r="X1566" s="9"/>
      <c r="Y1566" s="9"/>
      <c r="Z1566" s="9"/>
    </row>
    <row r="1567" spans="7:26" x14ac:dyDescent="0.3">
      <c r="G1567" s="9"/>
      <c r="H1567" s="9"/>
      <c r="I1567" s="9"/>
      <c r="J1567" s="9"/>
      <c r="K1567" s="9"/>
      <c r="L1567" s="9"/>
      <c r="M1567" s="9"/>
      <c r="N1567" s="9"/>
      <c r="O1567" s="9"/>
      <c r="P1567" s="9"/>
      <c r="Q1567" s="9"/>
      <c r="R1567" s="9"/>
      <c r="S1567" s="9"/>
      <c r="T1567" s="9"/>
      <c r="U1567" s="9"/>
      <c r="V1567" s="9"/>
      <c r="W1567" s="9"/>
      <c r="X1567" s="9"/>
      <c r="Y1567" s="9"/>
      <c r="Z1567" s="9"/>
    </row>
    <row r="1568" spans="7:26" x14ac:dyDescent="0.3">
      <c r="G1568" s="9"/>
      <c r="H1568" s="9"/>
      <c r="I1568" s="9"/>
      <c r="J1568" s="9"/>
      <c r="K1568" s="9"/>
      <c r="L1568" s="9"/>
      <c r="M1568" s="9"/>
      <c r="N1568" s="9"/>
      <c r="O1568" s="9"/>
      <c r="P1568" s="9"/>
      <c r="Q1568" s="9"/>
      <c r="R1568" s="9"/>
      <c r="S1568" s="9"/>
      <c r="T1568" s="9"/>
      <c r="U1568" s="9"/>
      <c r="V1568" s="9"/>
      <c r="W1568" s="9"/>
      <c r="X1568" s="9"/>
      <c r="Y1568" s="9"/>
      <c r="Z1568" s="9"/>
    </row>
    <row r="1569" spans="7:26" x14ac:dyDescent="0.3">
      <c r="G1569" s="9"/>
      <c r="H1569" s="9"/>
      <c r="I1569" s="9"/>
      <c r="J1569" s="9"/>
      <c r="K1569" s="9"/>
      <c r="L1569" s="9"/>
      <c r="M1569" s="9"/>
      <c r="N1569" s="9"/>
      <c r="O1569" s="9"/>
      <c r="P1569" s="9"/>
      <c r="Q1569" s="9"/>
      <c r="R1569" s="9"/>
      <c r="S1569" s="9"/>
      <c r="T1569" s="9"/>
      <c r="U1569" s="9"/>
      <c r="V1569" s="9"/>
      <c r="W1569" s="9"/>
      <c r="X1569" s="9"/>
      <c r="Y1569" s="9"/>
      <c r="Z1569" s="9"/>
    </row>
    <row r="1570" spans="7:26" x14ac:dyDescent="0.3">
      <c r="G1570" s="9"/>
      <c r="H1570" s="9"/>
      <c r="I1570" s="9"/>
      <c r="J1570" s="9"/>
      <c r="K1570" s="9"/>
      <c r="L1570" s="9"/>
      <c r="M1570" s="9"/>
      <c r="N1570" s="9"/>
      <c r="O1570" s="9"/>
      <c r="P1570" s="9"/>
      <c r="Q1570" s="9"/>
      <c r="R1570" s="9"/>
      <c r="S1570" s="9"/>
      <c r="T1570" s="9"/>
      <c r="U1570" s="9"/>
      <c r="V1570" s="9"/>
      <c r="W1570" s="9"/>
      <c r="X1570" s="9"/>
      <c r="Y1570" s="9"/>
      <c r="Z1570" s="9"/>
    </row>
    <row r="1571" spans="7:26" x14ac:dyDescent="0.3">
      <c r="G1571" s="9"/>
      <c r="H1571" s="9"/>
      <c r="I1571" s="9"/>
      <c r="J1571" s="9"/>
      <c r="K1571" s="9"/>
      <c r="L1571" s="9"/>
      <c r="M1571" s="9"/>
      <c r="N1571" s="9"/>
      <c r="O1571" s="9"/>
      <c r="P1571" s="9"/>
      <c r="Q1571" s="9"/>
      <c r="R1571" s="9"/>
      <c r="S1571" s="9"/>
      <c r="T1571" s="9"/>
      <c r="U1571" s="9"/>
      <c r="V1571" s="9"/>
      <c r="W1571" s="9"/>
      <c r="X1571" s="9"/>
      <c r="Y1571" s="9"/>
      <c r="Z1571" s="9"/>
    </row>
    <row r="1572" spans="7:26" x14ac:dyDescent="0.3">
      <c r="G1572" s="9"/>
      <c r="H1572" s="9"/>
      <c r="I1572" s="9"/>
      <c r="J1572" s="9"/>
      <c r="K1572" s="9"/>
      <c r="L1572" s="9"/>
      <c r="M1572" s="9"/>
      <c r="N1572" s="9"/>
      <c r="O1572" s="9"/>
      <c r="P1572" s="9"/>
      <c r="Q1572" s="9"/>
      <c r="R1572" s="9"/>
      <c r="S1572" s="9"/>
      <c r="T1572" s="9"/>
      <c r="U1572" s="9"/>
      <c r="V1572" s="9"/>
      <c r="W1572" s="9"/>
      <c r="X1572" s="9"/>
      <c r="Y1572" s="9"/>
      <c r="Z1572" s="9"/>
    </row>
    <row r="1573" spans="7:26" x14ac:dyDescent="0.3">
      <c r="G1573" s="9"/>
      <c r="H1573" s="9"/>
      <c r="I1573" s="9"/>
      <c r="J1573" s="9"/>
      <c r="K1573" s="9"/>
      <c r="L1573" s="9"/>
      <c r="M1573" s="9"/>
      <c r="N1573" s="9"/>
      <c r="O1573" s="9"/>
      <c r="P1573" s="9"/>
      <c r="Q1573" s="9"/>
      <c r="R1573" s="9"/>
      <c r="S1573" s="9"/>
      <c r="T1573" s="9"/>
      <c r="U1573" s="9"/>
      <c r="V1573" s="9"/>
      <c r="W1573" s="9"/>
      <c r="X1573" s="9"/>
      <c r="Y1573" s="9"/>
      <c r="Z1573" s="9"/>
    </row>
    <row r="1574" spans="7:26" x14ac:dyDescent="0.3">
      <c r="G1574" s="9"/>
      <c r="H1574" s="9"/>
      <c r="I1574" s="9"/>
      <c r="J1574" s="9"/>
      <c r="K1574" s="9"/>
      <c r="L1574" s="9"/>
      <c r="M1574" s="9"/>
      <c r="N1574" s="9"/>
      <c r="O1574" s="9"/>
      <c r="P1574" s="9"/>
      <c r="Q1574" s="9"/>
      <c r="R1574" s="9"/>
      <c r="S1574" s="9"/>
      <c r="T1574" s="9"/>
      <c r="U1574" s="9"/>
      <c r="V1574" s="9"/>
      <c r="W1574" s="9"/>
      <c r="X1574" s="9"/>
      <c r="Y1574" s="9"/>
      <c r="Z1574" s="9"/>
    </row>
    <row r="1575" spans="7:26" x14ac:dyDescent="0.3">
      <c r="G1575" s="9"/>
      <c r="H1575" s="9"/>
      <c r="I1575" s="9"/>
      <c r="J1575" s="9"/>
      <c r="K1575" s="9"/>
      <c r="L1575" s="9"/>
      <c r="M1575" s="9"/>
      <c r="N1575" s="9"/>
      <c r="O1575" s="9"/>
      <c r="P1575" s="9"/>
      <c r="Q1575" s="9"/>
      <c r="R1575" s="9"/>
      <c r="S1575" s="9"/>
      <c r="T1575" s="9"/>
      <c r="U1575" s="9"/>
      <c r="V1575" s="9"/>
      <c r="W1575" s="9"/>
      <c r="X1575" s="9"/>
      <c r="Y1575" s="9"/>
      <c r="Z1575" s="9"/>
    </row>
    <row r="1576" spans="7:26" x14ac:dyDescent="0.3">
      <c r="G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  <c r="R1576" s="9"/>
      <c r="S1576" s="9"/>
      <c r="T1576" s="9"/>
      <c r="U1576" s="9"/>
      <c r="V1576" s="9"/>
      <c r="W1576" s="9"/>
      <c r="X1576" s="9"/>
      <c r="Y1576" s="9"/>
      <c r="Z1576" s="9"/>
    </row>
    <row r="1577" spans="7:26" x14ac:dyDescent="0.3">
      <c r="G1577" s="9"/>
      <c r="H1577" s="9"/>
      <c r="I1577" s="9"/>
      <c r="J1577" s="9"/>
      <c r="K1577" s="9"/>
      <c r="L1577" s="9"/>
      <c r="M1577" s="9"/>
      <c r="N1577" s="9"/>
      <c r="O1577" s="9"/>
      <c r="P1577" s="9"/>
      <c r="Q1577" s="9"/>
      <c r="R1577" s="9"/>
      <c r="S1577" s="9"/>
      <c r="T1577" s="9"/>
      <c r="U1577" s="9"/>
      <c r="V1577" s="9"/>
      <c r="W1577" s="9"/>
      <c r="X1577" s="9"/>
      <c r="Y1577" s="9"/>
      <c r="Z1577" s="9"/>
    </row>
    <row r="1578" spans="7:26" x14ac:dyDescent="0.3">
      <c r="G1578" s="9"/>
      <c r="H1578" s="9"/>
      <c r="I1578" s="9"/>
      <c r="J1578" s="9"/>
      <c r="K1578" s="9"/>
      <c r="L1578" s="9"/>
      <c r="M1578" s="9"/>
      <c r="N1578" s="9"/>
      <c r="O1578" s="9"/>
      <c r="P1578" s="9"/>
      <c r="Q1578" s="9"/>
      <c r="R1578" s="9"/>
      <c r="S1578" s="9"/>
      <c r="T1578" s="9"/>
      <c r="U1578" s="9"/>
      <c r="V1578" s="9"/>
      <c r="W1578" s="9"/>
      <c r="X1578" s="9"/>
      <c r="Y1578" s="9"/>
      <c r="Z1578" s="9"/>
    </row>
    <row r="1579" spans="7:26" x14ac:dyDescent="0.3">
      <c r="G1579" s="9"/>
      <c r="H1579" s="9"/>
      <c r="I1579" s="9"/>
      <c r="J1579" s="9"/>
      <c r="K1579" s="9"/>
      <c r="L1579" s="9"/>
      <c r="M1579" s="9"/>
      <c r="N1579" s="9"/>
      <c r="O1579" s="9"/>
      <c r="P1579" s="9"/>
      <c r="Q1579" s="9"/>
      <c r="R1579" s="9"/>
      <c r="S1579" s="9"/>
      <c r="T1579" s="9"/>
      <c r="U1579" s="9"/>
      <c r="V1579" s="9"/>
      <c r="W1579" s="9"/>
      <c r="X1579" s="9"/>
      <c r="Y1579" s="9"/>
      <c r="Z1579" s="9"/>
    </row>
    <row r="1580" spans="7:26" x14ac:dyDescent="0.3">
      <c r="G1580" s="9"/>
      <c r="H1580" s="9"/>
      <c r="I1580" s="9"/>
      <c r="J1580" s="9"/>
      <c r="K1580" s="9"/>
      <c r="L1580" s="9"/>
      <c r="M1580" s="9"/>
      <c r="N1580" s="9"/>
      <c r="O1580" s="9"/>
      <c r="P1580" s="9"/>
      <c r="Q1580" s="9"/>
      <c r="R1580" s="9"/>
      <c r="S1580" s="9"/>
      <c r="T1580" s="9"/>
      <c r="U1580" s="9"/>
      <c r="V1580" s="9"/>
      <c r="W1580" s="9"/>
      <c r="X1580" s="9"/>
      <c r="Y1580" s="9"/>
      <c r="Z1580" s="9"/>
    </row>
    <row r="1581" spans="7:26" x14ac:dyDescent="0.3">
      <c r="G1581" s="9"/>
      <c r="H1581" s="9"/>
      <c r="I1581" s="9"/>
      <c r="J1581" s="9"/>
      <c r="K1581" s="9"/>
      <c r="L1581" s="9"/>
      <c r="M1581" s="9"/>
      <c r="N1581" s="9"/>
      <c r="O1581" s="9"/>
      <c r="P1581" s="9"/>
      <c r="Q1581" s="9"/>
      <c r="R1581" s="9"/>
      <c r="S1581" s="9"/>
      <c r="T1581" s="9"/>
      <c r="U1581" s="9"/>
      <c r="V1581" s="9"/>
      <c r="W1581" s="9"/>
      <c r="X1581" s="9"/>
      <c r="Y1581" s="9"/>
      <c r="Z1581" s="9"/>
    </row>
    <row r="1582" spans="7:26" x14ac:dyDescent="0.3">
      <c r="G1582" s="9"/>
      <c r="H1582" s="9"/>
      <c r="I1582" s="9"/>
      <c r="J1582" s="9"/>
      <c r="K1582" s="9"/>
      <c r="L1582" s="9"/>
      <c r="M1582" s="9"/>
      <c r="N1582" s="9"/>
      <c r="O1582" s="9"/>
      <c r="P1582" s="9"/>
      <c r="Q1582" s="9"/>
      <c r="R1582" s="9"/>
      <c r="S1582" s="9"/>
      <c r="T1582" s="9"/>
      <c r="U1582" s="9"/>
      <c r="V1582" s="9"/>
      <c r="W1582" s="9"/>
      <c r="X1582" s="9"/>
      <c r="Y1582" s="9"/>
      <c r="Z1582" s="9"/>
    </row>
    <row r="1583" spans="7:26" x14ac:dyDescent="0.3">
      <c r="G1583" s="9"/>
      <c r="H1583" s="9"/>
      <c r="I1583" s="9"/>
      <c r="J1583" s="9"/>
      <c r="K1583" s="9"/>
      <c r="L1583" s="9"/>
      <c r="M1583" s="9"/>
      <c r="N1583" s="9"/>
      <c r="O1583" s="9"/>
      <c r="P1583" s="9"/>
      <c r="Q1583" s="9"/>
      <c r="R1583" s="9"/>
      <c r="S1583" s="9"/>
      <c r="T1583" s="9"/>
      <c r="U1583" s="9"/>
      <c r="V1583" s="9"/>
      <c r="W1583" s="9"/>
      <c r="X1583" s="9"/>
      <c r="Y1583" s="9"/>
      <c r="Z1583" s="9"/>
    </row>
    <row r="1584" spans="7:26" x14ac:dyDescent="0.3">
      <c r="G1584" s="9"/>
      <c r="H1584" s="9"/>
      <c r="I1584" s="9"/>
      <c r="J1584" s="9"/>
      <c r="K1584" s="9"/>
      <c r="L1584" s="9"/>
      <c r="M1584" s="9"/>
      <c r="N1584" s="9"/>
      <c r="O1584" s="9"/>
      <c r="P1584" s="9"/>
      <c r="Q1584" s="9"/>
      <c r="R1584" s="9"/>
      <c r="S1584" s="9"/>
      <c r="T1584" s="9"/>
      <c r="U1584" s="9"/>
      <c r="V1584" s="9"/>
      <c r="W1584" s="9"/>
      <c r="X1584" s="9"/>
      <c r="Y1584" s="9"/>
      <c r="Z1584" s="9"/>
    </row>
    <row r="1585" spans="7:26" x14ac:dyDescent="0.3">
      <c r="G1585" s="9"/>
      <c r="H1585" s="9"/>
      <c r="I1585" s="9"/>
      <c r="J1585" s="9"/>
      <c r="K1585" s="9"/>
      <c r="L1585" s="9"/>
      <c r="M1585" s="9"/>
      <c r="N1585" s="9"/>
      <c r="O1585" s="9"/>
      <c r="P1585" s="9"/>
      <c r="Q1585" s="9"/>
      <c r="R1585" s="9"/>
      <c r="S1585" s="9"/>
      <c r="T1585" s="9"/>
      <c r="U1585" s="9"/>
      <c r="V1585" s="9"/>
      <c r="W1585" s="9"/>
      <c r="X1585" s="9"/>
      <c r="Y1585" s="9"/>
      <c r="Z1585" s="9"/>
    </row>
    <row r="1586" spans="7:26" x14ac:dyDescent="0.3">
      <c r="G1586" s="9"/>
      <c r="H1586" s="9"/>
      <c r="I1586" s="9"/>
      <c r="J1586" s="9"/>
      <c r="K1586" s="9"/>
      <c r="L1586" s="9"/>
      <c r="M1586" s="9"/>
      <c r="N1586" s="9"/>
      <c r="O1586" s="9"/>
      <c r="P1586" s="9"/>
      <c r="Q1586" s="9"/>
      <c r="R1586" s="9"/>
      <c r="S1586" s="9"/>
      <c r="T1586" s="9"/>
      <c r="U1586" s="9"/>
      <c r="V1586" s="9"/>
      <c r="W1586" s="9"/>
      <c r="X1586" s="9"/>
      <c r="Y1586" s="9"/>
      <c r="Z1586" s="9"/>
    </row>
    <row r="1587" spans="7:26" x14ac:dyDescent="0.3">
      <c r="G1587" s="9"/>
      <c r="H1587" s="9"/>
      <c r="I1587" s="9"/>
      <c r="J1587" s="9"/>
      <c r="K1587" s="9"/>
      <c r="L1587" s="9"/>
      <c r="M1587" s="9"/>
      <c r="N1587" s="9"/>
      <c r="O1587" s="9"/>
      <c r="P1587" s="9"/>
      <c r="Q1587" s="9"/>
      <c r="R1587" s="9"/>
      <c r="S1587" s="9"/>
      <c r="T1587" s="9"/>
      <c r="U1587" s="9"/>
      <c r="V1587" s="9"/>
      <c r="W1587" s="9"/>
      <c r="X1587" s="9"/>
      <c r="Y1587" s="9"/>
      <c r="Z1587" s="9"/>
    </row>
    <row r="1588" spans="7:26" x14ac:dyDescent="0.3">
      <c r="G1588" s="9"/>
      <c r="H1588" s="9"/>
      <c r="I1588" s="9"/>
      <c r="J1588" s="9"/>
      <c r="K1588" s="9"/>
      <c r="L1588" s="9"/>
      <c r="M1588" s="9"/>
      <c r="N1588" s="9"/>
      <c r="O1588" s="9"/>
      <c r="P1588" s="9"/>
      <c r="Q1588" s="9"/>
      <c r="R1588" s="9"/>
      <c r="S1588" s="9"/>
      <c r="T1588" s="9"/>
      <c r="U1588" s="9"/>
      <c r="V1588" s="9"/>
      <c r="W1588" s="9"/>
      <c r="X1588" s="9"/>
      <c r="Y1588" s="9"/>
      <c r="Z1588" s="9"/>
    </row>
    <row r="1589" spans="7:26" x14ac:dyDescent="0.3">
      <c r="G1589" s="9"/>
      <c r="H1589" s="9"/>
      <c r="I1589" s="9"/>
      <c r="J1589" s="9"/>
      <c r="K1589" s="9"/>
      <c r="L1589" s="9"/>
      <c r="M1589" s="9"/>
      <c r="N1589" s="9"/>
      <c r="O1589" s="9"/>
      <c r="P1589" s="9"/>
      <c r="Q1589" s="9"/>
      <c r="R1589" s="9"/>
      <c r="S1589" s="9"/>
      <c r="T1589" s="9"/>
      <c r="U1589" s="9"/>
      <c r="V1589" s="9"/>
      <c r="W1589" s="9"/>
      <c r="X1589" s="9"/>
      <c r="Y1589" s="9"/>
      <c r="Z1589" s="9"/>
    </row>
    <row r="1590" spans="7:26" x14ac:dyDescent="0.3">
      <c r="G1590" s="9"/>
      <c r="H1590" s="9"/>
      <c r="I1590" s="9"/>
      <c r="J1590" s="9"/>
      <c r="K1590" s="9"/>
      <c r="L1590" s="9"/>
      <c r="M1590" s="9"/>
      <c r="N1590" s="9"/>
      <c r="O1590" s="9"/>
      <c r="P1590" s="9"/>
      <c r="Q1590" s="9"/>
      <c r="R1590" s="9"/>
      <c r="S1590" s="9"/>
      <c r="T1590" s="9"/>
      <c r="U1590" s="9"/>
      <c r="V1590" s="9"/>
      <c r="W1590" s="9"/>
      <c r="X1590" s="9"/>
      <c r="Y1590" s="9"/>
      <c r="Z1590" s="9"/>
    </row>
    <row r="1591" spans="7:26" x14ac:dyDescent="0.3">
      <c r="G1591" s="9"/>
      <c r="H1591" s="9"/>
      <c r="I1591" s="9"/>
      <c r="J1591" s="9"/>
      <c r="K1591" s="9"/>
      <c r="L1591" s="9"/>
      <c r="M1591" s="9"/>
      <c r="N1591" s="9"/>
      <c r="O1591" s="9"/>
      <c r="P1591" s="9"/>
      <c r="Q1591" s="9"/>
      <c r="R1591" s="9"/>
      <c r="S1591" s="9"/>
      <c r="T1591" s="9"/>
      <c r="U1591" s="9"/>
      <c r="V1591" s="9"/>
      <c r="W1591" s="9"/>
      <c r="X1591" s="9"/>
      <c r="Y1591" s="9"/>
      <c r="Z1591" s="9"/>
    </row>
    <row r="1592" spans="7:26" x14ac:dyDescent="0.3">
      <c r="G1592" s="9"/>
      <c r="H1592" s="9"/>
      <c r="I1592" s="9"/>
      <c r="J1592" s="9"/>
      <c r="K1592" s="9"/>
      <c r="L1592" s="9"/>
      <c r="M1592" s="9"/>
      <c r="N1592" s="9"/>
      <c r="O1592" s="9"/>
      <c r="P1592" s="9"/>
      <c r="Q1592" s="9"/>
      <c r="R1592" s="9"/>
      <c r="S1592" s="9"/>
      <c r="T1592" s="9"/>
      <c r="U1592" s="9"/>
      <c r="V1592" s="9"/>
      <c r="W1592" s="9"/>
      <c r="X1592" s="9"/>
      <c r="Y1592" s="9"/>
      <c r="Z1592" s="9"/>
    </row>
    <row r="1593" spans="7:26" x14ac:dyDescent="0.3">
      <c r="G1593" s="9"/>
      <c r="H1593" s="9"/>
      <c r="I1593" s="9"/>
      <c r="J1593" s="9"/>
      <c r="K1593" s="9"/>
      <c r="L1593" s="9"/>
      <c r="M1593" s="9"/>
      <c r="N1593" s="9"/>
      <c r="O1593" s="9"/>
      <c r="P1593" s="9"/>
      <c r="Q1593" s="9"/>
      <c r="R1593" s="9"/>
      <c r="S1593" s="9"/>
      <c r="T1593" s="9"/>
      <c r="U1593" s="9"/>
      <c r="V1593" s="9"/>
      <c r="W1593" s="9"/>
      <c r="X1593" s="9"/>
      <c r="Y1593" s="9"/>
      <c r="Z1593" s="9"/>
    </row>
    <row r="1594" spans="7:26" x14ac:dyDescent="0.3">
      <c r="G1594" s="9"/>
      <c r="H1594" s="9"/>
      <c r="I1594" s="9"/>
      <c r="J1594" s="9"/>
      <c r="K1594" s="9"/>
      <c r="L1594" s="9"/>
      <c r="M1594" s="9"/>
      <c r="N1594" s="9"/>
      <c r="O1594" s="9"/>
      <c r="P1594" s="9"/>
      <c r="Q1594" s="9"/>
      <c r="R1594" s="9"/>
      <c r="S1594" s="9"/>
      <c r="T1594" s="9"/>
      <c r="U1594" s="9"/>
      <c r="V1594" s="9"/>
      <c r="W1594" s="9"/>
      <c r="X1594" s="9"/>
      <c r="Y1594" s="9"/>
      <c r="Z1594" s="9"/>
    </row>
    <row r="1595" spans="7:26" x14ac:dyDescent="0.3">
      <c r="G1595" s="9"/>
      <c r="H1595" s="9"/>
      <c r="I1595" s="9"/>
      <c r="J1595" s="9"/>
      <c r="K1595" s="9"/>
      <c r="L1595" s="9"/>
      <c r="M1595" s="9"/>
      <c r="N1595" s="9"/>
      <c r="O1595" s="9"/>
      <c r="P1595" s="9"/>
      <c r="Q1595" s="9"/>
      <c r="R1595" s="9"/>
      <c r="S1595" s="9"/>
      <c r="T1595" s="9"/>
      <c r="U1595" s="9"/>
      <c r="V1595" s="9"/>
      <c r="W1595" s="9"/>
      <c r="X1595" s="9"/>
      <c r="Y1595" s="9"/>
      <c r="Z1595" s="9"/>
    </row>
    <row r="1596" spans="7:26" x14ac:dyDescent="0.3">
      <c r="G1596" s="9"/>
      <c r="H1596" s="9"/>
      <c r="I1596" s="9"/>
      <c r="J1596" s="9"/>
      <c r="K1596" s="9"/>
      <c r="L1596" s="9"/>
      <c r="M1596" s="9"/>
      <c r="N1596" s="9"/>
      <c r="O1596" s="9"/>
      <c r="P1596" s="9"/>
      <c r="Q1596" s="9"/>
      <c r="R1596" s="9"/>
      <c r="S1596" s="9"/>
      <c r="T1596" s="9"/>
      <c r="U1596" s="9"/>
      <c r="V1596" s="9"/>
      <c r="W1596" s="9"/>
      <c r="X1596" s="9"/>
      <c r="Y1596" s="9"/>
      <c r="Z1596" s="9"/>
    </row>
    <row r="1597" spans="7:26" x14ac:dyDescent="0.3">
      <c r="G1597" s="9"/>
      <c r="H1597" s="9"/>
      <c r="I1597" s="9"/>
      <c r="J1597" s="9"/>
      <c r="K1597" s="9"/>
      <c r="L1597" s="9"/>
      <c r="M1597" s="9"/>
      <c r="N1597" s="9"/>
      <c r="O1597" s="9"/>
      <c r="P1597" s="9"/>
      <c r="Q1597" s="9"/>
      <c r="R1597" s="9"/>
      <c r="S1597" s="9"/>
      <c r="T1597" s="9"/>
      <c r="U1597" s="9"/>
      <c r="V1597" s="9"/>
      <c r="W1597" s="9"/>
      <c r="X1597" s="9"/>
      <c r="Y1597" s="9"/>
      <c r="Z1597" s="9"/>
    </row>
    <row r="1598" spans="7:26" x14ac:dyDescent="0.3">
      <c r="G1598" s="9"/>
      <c r="H1598" s="9"/>
      <c r="I1598" s="9"/>
      <c r="J1598" s="9"/>
      <c r="K1598" s="9"/>
      <c r="L1598" s="9"/>
      <c r="M1598" s="9"/>
      <c r="N1598" s="9"/>
      <c r="O1598" s="9"/>
      <c r="P1598" s="9"/>
      <c r="Q1598" s="9"/>
      <c r="R1598" s="9"/>
      <c r="S1598" s="9"/>
      <c r="T1598" s="9"/>
      <c r="U1598" s="9"/>
      <c r="V1598" s="9"/>
      <c r="W1598" s="9"/>
      <c r="X1598" s="9"/>
      <c r="Y1598" s="9"/>
      <c r="Z1598" s="9"/>
    </row>
    <row r="1599" spans="7:26" x14ac:dyDescent="0.3">
      <c r="G1599" s="9"/>
      <c r="H1599" s="9"/>
      <c r="I1599" s="9"/>
      <c r="J1599" s="9"/>
      <c r="K1599" s="9"/>
      <c r="L1599" s="9"/>
      <c r="M1599" s="9"/>
      <c r="N1599" s="9"/>
      <c r="O1599" s="9"/>
      <c r="P1599" s="9"/>
      <c r="Q1599" s="9"/>
      <c r="R1599" s="9"/>
      <c r="S1599" s="9"/>
      <c r="T1599" s="9"/>
      <c r="U1599" s="9"/>
      <c r="V1599" s="9"/>
      <c r="W1599" s="9"/>
      <c r="X1599" s="9"/>
      <c r="Y1599" s="9"/>
      <c r="Z1599" s="9"/>
    </row>
    <row r="1600" spans="7:26" x14ac:dyDescent="0.3">
      <c r="G1600" s="9"/>
      <c r="H1600" s="9"/>
      <c r="I1600" s="9"/>
      <c r="J1600" s="9"/>
      <c r="K1600" s="9"/>
      <c r="L1600" s="9"/>
      <c r="M1600" s="9"/>
      <c r="N1600" s="9"/>
      <c r="O1600" s="9"/>
      <c r="P1600" s="9"/>
      <c r="Q1600" s="9"/>
      <c r="R1600" s="9"/>
      <c r="S1600" s="9"/>
      <c r="T1600" s="9"/>
      <c r="U1600" s="9"/>
      <c r="V1600" s="9"/>
      <c r="W1600" s="9"/>
      <c r="X1600" s="9"/>
      <c r="Y1600" s="9"/>
      <c r="Z1600" s="9"/>
    </row>
    <row r="1601" spans="7:26" x14ac:dyDescent="0.3">
      <c r="G1601" s="9"/>
      <c r="H1601" s="9"/>
      <c r="I1601" s="9"/>
      <c r="J1601" s="9"/>
      <c r="K1601" s="9"/>
      <c r="L1601" s="9"/>
      <c r="M1601" s="9"/>
      <c r="N1601" s="9"/>
      <c r="O1601" s="9"/>
      <c r="P1601" s="9"/>
      <c r="Q1601" s="9"/>
      <c r="R1601" s="9"/>
      <c r="S1601" s="9"/>
      <c r="T1601" s="9"/>
      <c r="U1601" s="9"/>
      <c r="V1601" s="9"/>
      <c r="W1601" s="9"/>
      <c r="X1601" s="9"/>
      <c r="Y1601" s="9"/>
      <c r="Z1601" s="9"/>
    </row>
    <row r="1602" spans="7:26" x14ac:dyDescent="0.3">
      <c r="G1602" s="9"/>
      <c r="H1602" s="9"/>
      <c r="I1602" s="9"/>
      <c r="J1602" s="9"/>
      <c r="K1602" s="9"/>
      <c r="L1602" s="9"/>
      <c r="M1602" s="9"/>
      <c r="N1602" s="9"/>
      <c r="O1602" s="9"/>
      <c r="P1602" s="9"/>
      <c r="Q1602" s="9"/>
      <c r="R1602" s="9"/>
      <c r="S1602" s="9"/>
      <c r="T1602" s="9"/>
      <c r="U1602" s="9"/>
      <c r="V1602" s="9"/>
      <c r="W1602" s="9"/>
      <c r="X1602" s="9"/>
      <c r="Y1602" s="9"/>
      <c r="Z1602" s="9"/>
    </row>
    <row r="1603" spans="7:26" x14ac:dyDescent="0.3">
      <c r="G1603" s="9"/>
      <c r="H1603" s="9"/>
      <c r="I1603" s="9"/>
      <c r="J1603" s="9"/>
      <c r="K1603" s="9"/>
      <c r="L1603" s="9"/>
      <c r="M1603" s="9"/>
      <c r="N1603" s="9"/>
      <c r="O1603" s="9"/>
      <c r="P1603" s="9"/>
      <c r="Q1603" s="9"/>
      <c r="R1603" s="9"/>
      <c r="S1603" s="9"/>
      <c r="T1603" s="9"/>
      <c r="U1603" s="9"/>
      <c r="V1603" s="9"/>
      <c r="W1603" s="9"/>
      <c r="X1603" s="9"/>
      <c r="Y1603" s="9"/>
      <c r="Z1603" s="9"/>
    </row>
    <row r="1604" spans="7:26" x14ac:dyDescent="0.3">
      <c r="G1604" s="9"/>
      <c r="H1604" s="9"/>
      <c r="I1604" s="9"/>
      <c r="J1604" s="9"/>
      <c r="K1604" s="9"/>
      <c r="L1604" s="9"/>
      <c r="M1604" s="9"/>
      <c r="N1604" s="9"/>
      <c r="O1604" s="9"/>
      <c r="P1604" s="9"/>
      <c r="Q1604" s="9"/>
      <c r="R1604" s="9"/>
      <c r="S1604" s="9"/>
      <c r="T1604" s="9"/>
      <c r="U1604" s="9"/>
      <c r="V1604" s="9"/>
      <c r="W1604" s="9"/>
      <c r="X1604" s="9"/>
      <c r="Y1604" s="9"/>
      <c r="Z1604" s="9"/>
    </row>
    <row r="1605" spans="7:26" x14ac:dyDescent="0.3">
      <c r="G1605" s="9"/>
      <c r="H1605" s="9"/>
      <c r="I1605" s="9"/>
      <c r="J1605" s="9"/>
      <c r="K1605" s="9"/>
      <c r="L1605" s="9"/>
      <c r="M1605" s="9"/>
      <c r="N1605" s="9"/>
      <c r="O1605" s="9"/>
      <c r="P1605" s="9"/>
      <c r="Q1605" s="9"/>
      <c r="R1605" s="9"/>
      <c r="S1605" s="9"/>
      <c r="T1605" s="9"/>
      <c r="U1605" s="9"/>
      <c r="V1605" s="9"/>
      <c r="W1605" s="9"/>
      <c r="X1605" s="9"/>
      <c r="Y1605" s="9"/>
      <c r="Z1605" s="9"/>
    </row>
    <row r="1606" spans="7:26" x14ac:dyDescent="0.3">
      <c r="G1606" s="9"/>
      <c r="H1606" s="9"/>
      <c r="I1606" s="9"/>
      <c r="J1606" s="9"/>
      <c r="K1606" s="9"/>
      <c r="L1606" s="9"/>
      <c r="M1606" s="9"/>
      <c r="N1606" s="9"/>
      <c r="O1606" s="9"/>
      <c r="P1606" s="9"/>
      <c r="Q1606" s="9"/>
      <c r="R1606" s="9"/>
      <c r="S1606" s="9"/>
      <c r="T1606" s="9"/>
      <c r="U1606" s="9"/>
      <c r="V1606" s="9"/>
      <c r="W1606" s="9"/>
      <c r="X1606" s="9"/>
      <c r="Y1606" s="9"/>
      <c r="Z1606" s="9"/>
    </row>
    <row r="1607" spans="7:26" x14ac:dyDescent="0.3">
      <c r="G1607" s="9"/>
      <c r="H1607" s="9"/>
      <c r="I1607" s="9"/>
      <c r="J1607" s="9"/>
      <c r="K1607" s="9"/>
      <c r="L1607" s="9"/>
      <c r="M1607" s="9"/>
      <c r="N1607" s="9"/>
      <c r="O1607" s="9"/>
      <c r="P1607" s="9"/>
      <c r="Q1607" s="9"/>
      <c r="R1607" s="9"/>
      <c r="S1607" s="9"/>
      <c r="T1607" s="9"/>
      <c r="U1607" s="9"/>
      <c r="V1607" s="9"/>
      <c r="W1607" s="9"/>
      <c r="X1607" s="9"/>
      <c r="Y1607" s="9"/>
      <c r="Z1607" s="9"/>
    </row>
    <row r="1608" spans="7:26" x14ac:dyDescent="0.3">
      <c r="G1608" s="9"/>
      <c r="H1608" s="9"/>
      <c r="I1608" s="9"/>
      <c r="J1608" s="9"/>
      <c r="K1608" s="9"/>
      <c r="L1608" s="9"/>
      <c r="M1608" s="9"/>
      <c r="N1608" s="9"/>
      <c r="O1608" s="9"/>
      <c r="P1608" s="9"/>
      <c r="Q1608" s="9"/>
      <c r="R1608" s="9"/>
      <c r="S1608" s="9"/>
      <c r="T1608" s="9"/>
      <c r="U1608" s="9"/>
      <c r="V1608" s="9"/>
      <c r="W1608" s="9"/>
      <c r="X1608" s="9"/>
      <c r="Y1608" s="9"/>
      <c r="Z1608" s="9"/>
    </row>
    <row r="1609" spans="7:26" x14ac:dyDescent="0.3">
      <c r="G1609" s="9"/>
      <c r="H1609" s="9"/>
      <c r="I1609" s="9"/>
      <c r="J1609" s="9"/>
      <c r="K1609" s="9"/>
      <c r="L1609" s="9"/>
      <c r="M1609" s="9"/>
      <c r="N1609" s="9"/>
      <c r="O1609" s="9"/>
      <c r="P1609" s="9"/>
      <c r="Q1609" s="9"/>
      <c r="R1609" s="9"/>
      <c r="S1609" s="9"/>
      <c r="T1609" s="9"/>
      <c r="U1609" s="9"/>
      <c r="V1609" s="9"/>
      <c r="W1609" s="9"/>
      <c r="X1609" s="9"/>
      <c r="Y1609" s="9"/>
      <c r="Z1609" s="9"/>
    </row>
    <row r="1610" spans="7:26" x14ac:dyDescent="0.3">
      <c r="G1610" s="9"/>
      <c r="H1610" s="9"/>
      <c r="I1610" s="9"/>
      <c r="J1610" s="9"/>
      <c r="K1610" s="9"/>
      <c r="L1610" s="9"/>
      <c r="M1610" s="9"/>
      <c r="N1610" s="9"/>
      <c r="O1610" s="9"/>
      <c r="P1610" s="9"/>
      <c r="Q1610" s="9"/>
      <c r="R1610" s="9"/>
      <c r="S1610" s="9"/>
      <c r="T1610" s="9"/>
      <c r="U1610" s="9"/>
      <c r="V1610" s="9"/>
      <c r="W1610" s="9"/>
      <c r="X1610" s="9"/>
      <c r="Y1610" s="9"/>
      <c r="Z1610" s="9"/>
    </row>
    <row r="1611" spans="7:26" x14ac:dyDescent="0.3">
      <c r="G1611" s="9"/>
      <c r="H1611" s="9"/>
      <c r="I1611" s="9"/>
      <c r="J1611" s="9"/>
      <c r="K1611" s="9"/>
      <c r="L1611" s="9"/>
      <c r="M1611" s="9"/>
      <c r="N1611" s="9"/>
      <c r="O1611" s="9"/>
      <c r="P1611" s="9"/>
      <c r="Q1611" s="9"/>
      <c r="R1611" s="9"/>
      <c r="S1611" s="9"/>
      <c r="T1611" s="9"/>
      <c r="U1611" s="9"/>
      <c r="V1611" s="9"/>
      <c r="W1611" s="9"/>
      <c r="X1611" s="9"/>
      <c r="Y1611" s="9"/>
      <c r="Z1611" s="9"/>
    </row>
    <row r="1612" spans="7:26" x14ac:dyDescent="0.3">
      <c r="G1612" s="9"/>
      <c r="H1612" s="9"/>
      <c r="I1612" s="9"/>
      <c r="J1612" s="9"/>
      <c r="K1612" s="9"/>
      <c r="L1612" s="9"/>
      <c r="M1612" s="9"/>
      <c r="N1612" s="9"/>
      <c r="O1612" s="9"/>
      <c r="P1612" s="9"/>
      <c r="Q1612" s="9"/>
      <c r="R1612" s="9"/>
      <c r="S1612" s="9"/>
      <c r="T1612" s="9"/>
      <c r="U1612" s="9"/>
      <c r="V1612" s="9"/>
      <c r="W1612" s="9"/>
      <c r="X1612" s="9"/>
      <c r="Y1612" s="9"/>
      <c r="Z1612" s="9"/>
    </row>
    <row r="1613" spans="7:26" x14ac:dyDescent="0.3">
      <c r="G1613" s="9"/>
      <c r="H1613" s="9"/>
      <c r="I1613" s="9"/>
      <c r="J1613" s="9"/>
      <c r="K1613" s="9"/>
      <c r="L1613" s="9"/>
      <c r="M1613" s="9"/>
      <c r="N1613" s="9"/>
      <c r="O1613" s="9"/>
      <c r="P1613" s="9"/>
      <c r="Q1613" s="9"/>
      <c r="R1613" s="9"/>
      <c r="S1613" s="9"/>
      <c r="T1613" s="9"/>
      <c r="U1613" s="9"/>
      <c r="V1613" s="9"/>
      <c r="W1613" s="9"/>
      <c r="X1613" s="9"/>
      <c r="Y1613" s="9"/>
      <c r="Z1613" s="9"/>
    </row>
    <row r="1614" spans="7:26" x14ac:dyDescent="0.3">
      <c r="G1614" s="9"/>
      <c r="H1614" s="9"/>
      <c r="I1614" s="9"/>
      <c r="J1614" s="9"/>
      <c r="K1614" s="9"/>
      <c r="L1614" s="9"/>
      <c r="M1614" s="9"/>
      <c r="N1614" s="9"/>
      <c r="O1614" s="9"/>
      <c r="P1614" s="9"/>
      <c r="Q1614" s="9"/>
      <c r="R1614" s="9"/>
      <c r="S1614" s="9"/>
      <c r="T1614" s="9"/>
      <c r="U1614" s="9"/>
      <c r="V1614" s="9"/>
      <c r="W1614" s="9"/>
      <c r="X1614" s="9"/>
      <c r="Y1614" s="9"/>
      <c r="Z1614" s="9"/>
    </row>
    <row r="1615" spans="7:26" x14ac:dyDescent="0.3">
      <c r="G1615" s="9"/>
      <c r="H1615" s="9"/>
      <c r="I1615" s="9"/>
      <c r="J1615" s="9"/>
      <c r="K1615" s="9"/>
      <c r="L1615" s="9"/>
      <c r="M1615" s="9"/>
      <c r="N1615" s="9"/>
      <c r="O1615" s="9"/>
      <c r="P1615" s="9"/>
      <c r="Q1615" s="9"/>
      <c r="R1615" s="9"/>
      <c r="S1615" s="9"/>
      <c r="T1615" s="9"/>
      <c r="U1615" s="9"/>
      <c r="V1615" s="9"/>
      <c r="W1615" s="9"/>
      <c r="X1615" s="9"/>
      <c r="Y1615" s="9"/>
      <c r="Z1615" s="9"/>
    </row>
    <row r="1616" spans="7:26" x14ac:dyDescent="0.3">
      <c r="G1616" s="9"/>
      <c r="H1616" s="9"/>
      <c r="I1616" s="9"/>
      <c r="J1616" s="9"/>
      <c r="K1616" s="9"/>
      <c r="L1616" s="9"/>
      <c r="M1616" s="9"/>
      <c r="N1616" s="9"/>
      <c r="O1616" s="9"/>
      <c r="P1616" s="9"/>
      <c r="Q1616" s="9"/>
      <c r="R1616" s="9"/>
      <c r="S1616" s="9"/>
      <c r="T1616" s="9"/>
      <c r="U1616" s="9"/>
      <c r="V1616" s="9"/>
      <c r="W1616" s="9"/>
      <c r="X1616" s="9"/>
      <c r="Y1616" s="9"/>
      <c r="Z1616" s="9"/>
    </row>
    <row r="1617" spans="7:26" x14ac:dyDescent="0.3">
      <c r="G1617" s="9"/>
      <c r="H1617" s="9"/>
      <c r="I1617" s="9"/>
      <c r="J1617" s="9"/>
      <c r="K1617" s="9"/>
      <c r="L1617" s="9"/>
      <c r="M1617" s="9"/>
      <c r="N1617" s="9"/>
      <c r="O1617" s="9"/>
      <c r="P1617" s="9"/>
      <c r="Q1617" s="9"/>
      <c r="R1617" s="9"/>
      <c r="S1617" s="9"/>
      <c r="T1617" s="9"/>
      <c r="U1617" s="9"/>
      <c r="V1617" s="9"/>
      <c r="W1617" s="9"/>
      <c r="X1617" s="9"/>
      <c r="Y1617" s="9"/>
      <c r="Z1617" s="9"/>
    </row>
    <row r="1618" spans="7:26" x14ac:dyDescent="0.3">
      <c r="G1618" s="9"/>
      <c r="H1618" s="9"/>
      <c r="I1618" s="9"/>
      <c r="J1618" s="9"/>
      <c r="K1618" s="9"/>
      <c r="L1618" s="9"/>
      <c r="M1618" s="9"/>
      <c r="N1618" s="9"/>
      <c r="O1618" s="9"/>
      <c r="P1618" s="9"/>
      <c r="Q1618" s="9"/>
      <c r="R1618" s="9"/>
      <c r="S1618" s="9"/>
      <c r="T1618" s="9"/>
      <c r="U1618" s="9"/>
      <c r="V1618" s="9"/>
      <c r="W1618" s="9"/>
      <c r="X1618" s="9"/>
      <c r="Y1618" s="9"/>
      <c r="Z1618" s="9"/>
    </row>
    <row r="1619" spans="7:26" x14ac:dyDescent="0.3">
      <c r="G1619" s="9"/>
      <c r="H1619" s="9"/>
      <c r="I1619" s="9"/>
      <c r="J1619" s="9"/>
      <c r="K1619" s="9"/>
      <c r="L1619" s="9"/>
      <c r="M1619" s="9"/>
      <c r="N1619" s="9"/>
      <c r="O1619" s="9"/>
      <c r="P1619" s="9"/>
      <c r="Q1619" s="9"/>
      <c r="R1619" s="9"/>
      <c r="S1619" s="9"/>
      <c r="T1619" s="9"/>
      <c r="U1619" s="9"/>
      <c r="V1619" s="9"/>
      <c r="W1619" s="9"/>
      <c r="X1619" s="9"/>
      <c r="Y1619" s="9"/>
      <c r="Z1619" s="9"/>
    </row>
    <row r="1620" spans="7:26" x14ac:dyDescent="0.3">
      <c r="G1620" s="9"/>
      <c r="H1620" s="9"/>
      <c r="I1620" s="9"/>
      <c r="J1620" s="9"/>
      <c r="K1620" s="9"/>
      <c r="L1620" s="9"/>
      <c r="M1620" s="9"/>
      <c r="N1620" s="9"/>
      <c r="O1620" s="9"/>
      <c r="P1620" s="9"/>
      <c r="Q1620" s="9"/>
      <c r="R1620" s="9"/>
      <c r="S1620" s="9"/>
      <c r="T1620" s="9"/>
      <c r="U1620" s="9"/>
      <c r="V1620" s="9"/>
      <c r="W1620" s="9"/>
      <c r="X1620" s="9"/>
      <c r="Y1620" s="9"/>
      <c r="Z1620" s="9"/>
    </row>
    <row r="1621" spans="7:26" x14ac:dyDescent="0.3">
      <c r="G1621" s="9"/>
      <c r="H1621" s="9"/>
      <c r="I1621" s="9"/>
      <c r="J1621" s="9"/>
      <c r="K1621" s="9"/>
      <c r="L1621" s="9"/>
      <c r="M1621" s="9"/>
      <c r="N1621" s="9"/>
      <c r="O1621" s="9"/>
      <c r="P1621" s="9"/>
      <c r="Q1621" s="9"/>
      <c r="R1621" s="9"/>
      <c r="S1621" s="9"/>
      <c r="T1621" s="9"/>
      <c r="U1621" s="9"/>
      <c r="V1621" s="9"/>
      <c r="W1621" s="9"/>
      <c r="X1621" s="9"/>
      <c r="Y1621" s="9"/>
      <c r="Z1621" s="9"/>
    </row>
    <row r="1622" spans="7:26" x14ac:dyDescent="0.3">
      <c r="G1622" s="9"/>
      <c r="H1622" s="9"/>
      <c r="I1622" s="9"/>
      <c r="J1622" s="9"/>
      <c r="K1622" s="9"/>
      <c r="L1622" s="9"/>
      <c r="M1622" s="9"/>
      <c r="N1622" s="9"/>
      <c r="O1622" s="9"/>
      <c r="P1622" s="9"/>
      <c r="Q1622" s="9"/>
      <c r="R1622" s="9"/>
      <c r="S1622" s="9"/>
      <c r="T1622" s="9"/>
      <c r="U1622" s="9"/>
      <c r="V1622" s="9"/>
      <c r="W1622" s="9"/>
      <c r="X1622" s="9"/>
      <c r="Y1622" s="9"/>
      <c r="Z1622" s="9"/>
    </row>
    <row r="1623" spans="7:26" x14ac:dyDescent="0.3">
      <c r="G1623" s="9"/>
      <c r="H1623" s="9"/>
      <c r="I1623" s="9"/>
      <c r="J1623" s="9"/>
      <c r="K1623" s="9"/>
      <c r="L1623" s="9"/>
      <c r="M1623" s="9"/>
      <c r="N1623" s="9"/>
      <c r="O1623" s="9"/>
      <c r="P1623" s="9"/>
      <c r="Q1623" s="9"/>
      <c r="R1623" s="9"/>
      <c r="S1623" s="9"/>
      <c r="T1623" s="9"/>
      <c r="U1623" s="9"/>
      <c r="V1623" s="9"/>
      <c r="W1623" s="9"/>
      <c r="X1623" s="9"/>
      <c r="Y1623" s="9"/>
      <c r="Z1623" s="9"/>
    </row>
    <row r="1624" spans="7:26" x14ac:dyDescent="0.3">
      <c r="G1624" s="9"/>
      <c r="H1624" s="9"/>
      <c r="I1624" s="9"/>
      <c r="J1624" s="9"/>
      <c r="K1624" s="9"/>
      <c r="L1624" s="9"/>
      <c r="M1624" s="9"/>
      <c r="N1624" s="9"/>
      <c r="O1624" s="9"/>
      <c r="P1624" s="9"/>
      <c r="Q1624" s="9"/>
      <c r="R1624" s="9"/>
      <c r="S1624" s="9"/>
      <c r="T1624" s="9"/>
      <c r="U1624" s="9"/>
      <c r="V1624" s="9"/>
      <c r="W1624" s="9"/>
      <c r="X1624" s="9"/>
      <c r="Y1624" s="9"/>
      <c r="Z1624" s="9"/>
    </row>
    <row r="1625" spans="7:26" x14ac:dyDescent="0.3">
      <c r="G1625" s="9"/>
      <c r="H1625" s="9"/>
      <c r="I1625" s="9"/>
      <c r="J1625" s="9"/>
      <c r="K1625" s="9"/>
      <c r="L1625" s="9"/>
      <c r="M1625" s="9"/>
      <c r="N1625" s="9"/>
      <c r="O1625" s="9"/>
      <c r="P1625" s="9"/>
      <c r="Q1625" s="9"/>
      <c r="R1625" s="9"/>
      <c r="S1625" s="9"/>
      <c r="T1625" s="9"/>
      <c r="U1625" s="9"/>
      <c r="V1625" s="9"/>
      <c r="W1625" s="9"/>
      <c r="X1625" s="9"/>
      <c r="Y1625" s="9"/>
      <c r="Z1625" s="9"/>
    </row>
    <row r="1626" spans="7:26" x14ac:dyDescent="0.3">
      <c r="G1626" s="9"/>
      <c r="H1626" s="9"/>
      <c r="I1626" s="9"/>
      <c r="J1626" s="9"/>
      <c r="K1626" s="9"/>
      <c r="L1626" s="9"/>
      <c r="M1626" s="9"/>
      <c r="N1626" s="9"/>
      <c r="O1626" s="9"/>
      <c r="P1626" s="9"/>
      <c r="Q1626" s="9"/>
      <c r="R1626" s="9"/>
      <c r="S1626" s="9"/>
      <c r="T1626" s="9"/>
      <c r="U1626" s="9"/>
      <c r="V1626" s="9"/>
      <c r="W1626" s="9"/>
      <c r="X1626" s="9"/>
      <c r="Y1626" s="9"/>
      <c r="Z1626" s="9"/>
    </row>
    <row r="1627" spans="7:26" x14ac:dyDescent="0.3">
      <c r="G1627" s="9"/>
      <c r="H1627" s="9"/>
      <c r="I1627" s="9"/>
      <c r="J1627" s="9"/>
      <c r="K1627" s="9"/>
      <c r="L1627" s="9"/>
      <c r="M1627" s="9"/>
      <c r="N1627" s="9"/>
      <c r="O1627" s="9"/>
      <c r="P1627" s="9"/>
      <c r="Q1627" s="9"/>
      <c r="R1627" s="9"/>
      <c r="S1627" s="9"/>
      <c r="T1627" s="9"/>
      <c r="U1627" s="9"/>
      <c r="V1627" s="9"/>
      <c r="W1627" s="9"/>
      <c r="X1627" s="9"/>
      <c r="Y1627" s="9"/>
      <c r="Z1627" s="9"/>
    </row>
    <row r="1628" spans="7:26" x14ac:dyDescent="0.3">
      <c r="G1628" s="9"/>
      <c r="H1628" s="9"/>
      <c r="I1628" s="9"/>
      <c r="J1628" s="9"/>
      <c r="K1628" s="9"/>
      <c r="L1628" s="9"/>
      <c r="M1628" s="9"/>
      <c r="N1628" s="9"/>
      <c r="O1628" s="9"/>
      <c r="P1628" s="9"/>
      <c r="Q1628" s="9"/>
      <c r="R1628" s="9"/>
      <c r="S1628" s="9"/>
      <c r="T1628" s="9"/>
      <c r="U1628" s="9"/>
      <c r="V1628" s="9"/>
      <c r="W1628" s="9"/>
      <c r="X1628" s="9"/>
      <c r="Y1628" s="9"/>
      <c r="Z1628" s="9"/>
    </row>
    <row r="1629" spans="7:26" x14ac:dyDescent="0.3">
      <c r="G1629" s="9"/>
      <c r="H1629" s="9"/>
      <c r="I1629" s="9"/>
      <c r="J1629" s="9"/>
      <c r="K1629" s="9"/>
      <c r="L1629" s="9"/>
      <c r="M1629" s="9"/>
      <c r="N1629" s="9"/>
      <c r="O1629" s="9"/>
      <c r="P1629" s="9"/>
      <c r="Q1629" s="9"/>
      <c r="R1629" s="9"/>
      <c r="S1629" s="9"/>
      <c r="T1629" s="9"/>
      <c r="U1629" s="9"/>
      <c r="V1629" s="9"/>
      <c r="W1629" s="9"/>
      <c r="X1629" s="9"/>
      <c r="Y1629" s="9"/>
      <c r="Z1629" s="9"/>
    </row>
    <row r="1630" spans="7:26" x14ac:dyDescent="0.3">
      <c r="G1630" s="9"/>
      <c r="H1630" s="9"/>
      <c r="I1630" s="9"/>
      <c r="J1630" s="9"/>
      <c r="K1630" s="9"/>
      <c r="L1630" s="9"/>
      <c r="M1630" s="9"/>
      <c r="N1630" s="9"/>
      <c r="O1630" s="9"/>
      <c r="P1630" s="9"/>
      <c r="Q1630" s="9"/>
      <c r="R1630" s="9"/>
      <c r="S1630" s="9"/>
      <c r="T1630" s="9"/>
      <c r="U1630" s="9"/>
      <c r="V1630" s="9"/>
      <c r="W1630" s="9"/>
      <c r="X1630" s="9"/>
      <c r="Y1630" s="9"/>
      <c r="Z1630" s="9"/>
    </row>
    <row r="1631" spans="7:26" x14ac:dyDescent="0.3">
      <c r="G1631" s="9"/>
      <c r="H1631" s="9"/>
      <c r="I1631" s="9"/>
      <c r="J1631" s="9"/>
      <c r="K1631" s="9"/>
      <c r="L1631" s="9"/>
      <c r="M1631" s="9"/>
      <c r="N1631" s="9"/>
      <c r="O1631" s="9"/>
      <c r="P1631" s="9"/>
      <c r="Q1631" s="9"/>
      <c r="R1631" s="9"/>
      <c r="S1631" s="9"/>
      <c r="T1631" s="9"/>
      <c r="U1631" s="9"/>
      <c r="V1631" s="9"/>
      <c r="W1631" s="9"/>
      <c r="X1631" s="9"/>
      <c r="Y1631" s="9"/>
      <c r="Z1631" s="9"/>
    </row>
    <row r="1632" spans="7:26" x14ac:dyDescent="0.3">
      <c r="G1632" s="9"/>
      <c r="H1632" s="9"/>
      <c r="I1632" s="9"/>
      <c r="J1632" s="9"/>
      <c r="K1632" s="9"/>
      <c r="L1632" s="9"/>
      <c r="M1632" s="9"/>
      <c r="N1632" s="9"/>
      <c r="O1632" s="9"/>
      <c r="P1632" s="9"/>
      <c r="Q1632" s="9"/>
      <c r="R1632" s="9"/>
      <c r="S1632" s="9"/>
      <c r="T1632" s="9"/>
      <c r="U1632" s="9"/>
      <c r="V1632" s="9"/>
      <c r="W1632" s="9"/>
      <c r="X1632" s="9"/>
      <c r="Y1632" s="9"/>
      <c r="Z1632" s="9"/>
    </row>
    <row r="1633" spans="7:26" x14ac:dyDescent="0.3">
      <c r="G1633" s="9"/>
      <c r="H1633" s="9"/>
      <c r="I1633" s="9"/>
      <c r="J1633" s="9"/>
      <c r="K1633" s="9"/>
      <c r="L1633" s="9"/>
      <c r="M1633" s="9"/>
      <c r="N1633" s="9"/>
      <c r="O1633" s="9"/>
      <c r="P1633" s="9"/>
      <c r="Q1633" s="9"/>
      <c r="R1633" s="9"/>
      <c r="S1633" s="9"/>
      <c r="T1633" s="9"/>
      <c r="U1633" s="9"/>
      <c r="V1633" s="9"/>
      <c r="W1633" s="9"/>
      <c r="X1633" s="9"/>
      <c r="Y1633" s="9"/>
      <c r="Z1633" s="9"/>
    </row>
    <row r="1634" spans="7:26" x14ac:dyDescent="0.3">
      <c r="G1634" s="9"/>
      <c r="H1634" s="9"/>
      <c r="I1634" s="9"/>
      <c r="J1634" s="9"/>
      <c r="K1634" s="9"/>
      <c r="L1634" s="9"/>
      <c r="M1634" s="9"/>
      <c r="N1634" s="9"/>
      <c r="O1634" s="9"/>
      <c r="P1634" s="9"/>
      <c r="Q1634" s="9"/>
      <c r="R1634" s="9"/>
      <c r="S1634" s="9"/>
      <c r="T1634" s="9"/>
      <c r="U1634" s="9"/>
      <c r="V1634" s="9"/>
      <c r="W1634" s="9"/>
      <c r="X1634" s="9"/>
      <c r="Y1634" s="9"/>
      <c r="Z1634" s="9"/>
    </row>
    <row r="1635" spans="7:26" x14ac:dyDescent="0.3">
      <c r="G1635" s="9"/>
      <c r="H1635" s="9"/>
      <c r="I1635" s="9"/>
      <c r="J1635" s="9"/>
      <c r="K1635" s="9"/>
      <c r="L1635" s="9"/>
      <c r="M1635" s="9"/>
      <c r="N1635" s="9"/>
      <c r="O1635" s="9"/>
      <c r="P1635" s="9"/>
      <c r="Q1635" s="9"/>
      <c r="R1635" s="9"/>
      <c r="S1635" s="9"/>
      <c r="T1635" s="9"/>
      <c r="U1635" s="9"/>
      <c r="V1635" s="9"/>
      <c r="W1635" s="9"/>
      <c r="X1635" s="9"/>
      <c r="Y1635" s="9"/>
      <c r="Z1635" s="9"/>
    </row>
    <row r="1636" spans="7:26" x14ac:dyDescent="0.3">
      <c r="G1636" s="9"/>
      <c r="H1636" s="9"/>
      <c r="I1636" s="9"/>
      <c r="J1636" s="9"/>
      <c r="K1636" s="9"/>
      <c r="L1636" s="9"/>
      <c r="M1636" s="9"/>
      <c r="N1636" s="9"/>
      <c r="O1636" s="9"/>
      <c r="P1636" s="9"/>
      <c r="Q1636" s="9"/>
      <c r="R1636" s="9"/>
      <c r="S1636" s="9"/>
      <c r="T1636" s="9"/>
      <c r="U1636" s="9"/>
      <c r="V1636" s="9"/>
      <c r="W1636" s="9"/>
      <c r="X1636" s="9"/>
      <c r="Y1636" s="9"/>
      <c r="Z1636" s="9"/>
    </row>
    <row r="1637" spans="7:26" x14ac:dyDescent="0.3">
      <c r="G1637" s="9"/>
      <c r="H1637" s="9"/>
      <c r="I1637" s="9"/>
      <c r="J1637" s="9"/>
      <c r="K1637" s="9"/>
      <c r="L1637" s="9"/>
      <c r="M1637" s="9"/>
      <c r="N1637" s="9"/>
      <c r="O1637" s="9"/>
      <c r="P1637" s="9"/>
      <c r="Q1637" s="9"/>
      <c r="R1637" s="9"/>
      <c r="S1637" s="9"/>
      <c r="T1637" s="9"/>
      <c r="U1637" s="9"/>
      <c r="V1637" s="9"/>
      <c r="W1637" s="9"/>
      <c r="X1637" s="9"/>
      <c r="Y1637" s="9"/>
      <c r="Z1637" s="9"/>
    </row>
    <row r="1638" spans="7:26" x14ac:dyDescent="0.3">
      <c r="G1638" s="9"/>
      <c r="H1638" s="9"/>
      <c r="I1638" s="9"/>
      <c r="J1638" s="9"/>
      <c r="K1638" s="9"/>
      <c r="L1638" s="9"/>
      <c r="M1638" s="9"/>
      <c r="N1638" s="9"/>
      <c r="O1638" s="9"/>
      <c r="P1638" s="9"/>
      <c r="Q1638" s="9"/>
      <c r="R1638" s="9"/>
      <c r="S1638" s="9"/>
      <c r="T1638" s="9"/>
      <c r="U1638" s="9"/>
      <c r="V1638" s="9"/>
      <c r="W1638" s="9"/>
      <c r="X1638" s="9"/>
      <c r="Y1638" s="9"/>
      <c r="Z1638" s="9"/>
    </row>
    <row r="1639" spans="7:26" x14ac:dyDescent="0.3">
      <c r="G1639" s="9"/>
      <c r="H1639" s="9"/>
      <c r="I1639" s="9"/>
      <c r="J1639" s="9"/>
      <c r="K1639" s="9"/>
      <c r="L1639" s="9"/>
      <c r="M1639" s="9"/>
      <c r="N1639" s="9"/>
      <c r="O1639" s="9"/>
      <c r="P1639" s="9"/>
      <c r="Q1639" s="9"/>
      <c r="R1639" s="9"/>
      <c r="S1639" s="9"/>
      <c r="T1639" s="9"/>
      <c r="U1639" s="9"/>
      <c r="V1639" s="9"/>
      <c r="W1639" s="9"/>
      <c r="X1639" s="9"/>
      <c r="Y1639" s="9"/>
      <c r="Z1639" s="9"/>
    </row>
    <row r="1640" spans="7:26" x14ac:dyDescent="0.3">
      <c r="G1640" s="9"/>
      <c r="H1640" s="9"/>
      <c r="I1640" s="9"/>
      <c r="J1640" s="9"/>
      <c r="K1640" s="9"/>
      <c r="L1640" s="9"/>
      <c r="M1640" s="9"/>
      <c r="N1640" s="9"/>
      <c r="O1640" s="9"/>
      <c r="P1640" s="9"/>
      <c r="Q1640" s="9"/>
      <c r="R1640" s="9"/>
      <c r="S1640" s="9"/>
      <c r="T1640" s="9"/>
      <c r="U1640" s="9"/>
      <c r="V1640" s="9"/>
      <c r="W1640" s="9"/>
      <c r="X1640" s="9"/>
      <c r="Y1640" s="9"/>
      <c r="Z1640" s="9"/>
    </row>
    <row r="1641" spans="7:26" x14ac:dyDescent="0.3">
      <c r="G1641" s="9"/>
      <c r="H1641" s="9"/>
      <c r="I1641" s="9"/>
      <c r="J1641" s="9"/>
      <c r="K1641" s="9"/>
      <c r="L1641" s="9"/>
      <c r="M1641" s="9"/>
      <c r="N1641" s="9"/>
      <c r="O1641" s="9"/>
      <c r="P1641" s="9"/>
      <c r="Q1641" s="9"/>
      <c r="R1641" s="9"/>
      <c r="S1641" s="9"/>
      <c r="T1641" s="9"/>
      <c r="U1641" s="9"/>
      <c r="V1641" s="9"/>
      <c r="W1641" s="9"/>
      <c r="X1641" s="9"/>
      <c r="Y1641" s="9"/>
      <c r="Z1641" s="9"/>
    </row>
    <row r="1642" spans="7:26" x14ac:dyDescent="0.3">
      <c r="G1642" s="9"/>
      <c r="H1642" s="9"/>
      <c r="I1642" s="9"/>
      <c r="J1642" s="9"/>
      <c r="K1642" s="9"/>
      <c r="L1642" s="9"/>
      <c r="M1642" s="9"/>
      <c r="N1642" s="9"/>
      <c r="O1642" s="9"/>
      <c r="P1642" s="9"/>
      <c r="Q1642" s="9"/>
      <c r="R1642" s="9"/>
      <c r="S1642" s="9"/>
      <c r="T1642" s="9"/>
      <c r="U1642" s="9"/>
      <c r="V1642" s="9"/>
      <c r="W1642" s="9"/>
      <c r="X1642" s="9"/>
      <c r="Y1642" s="9"/>
      <c r="Z1642" s="9"/>
    </row>
    <row r="1643" spans="7:26" x14ac:dyDescent="0.3">
      <c r="G1643" s="9"/>
      <c r="H1643" s="9"/>
      <c r="I1643" s="9"/>
      <c r="J1643" s="9"/>
      <c r="K1643" s="9"/>
      <c r="L1643" s="9"/>
      <c r="M1643" s="9"/>
      <c r="N1643" s="9"/>
      <c r="O1643" s="9"/>
      <c r="P1643" s="9"/>
      <c r="Q1643" s="9"/>
      <c r="R1643" s="9"/>
      <c r="S1643" s="9"/>
      <c r="T1643" s="9"/>
      <c r="U1643" s="9"/>
      <c r="V1643" s="9"/>
      <c r="W1643" s="9"/>
      <c r="X1643" s="9"/>
      <c r="Y1643" s="9"/>
      <c r="Z1643" s="9"/>
    </row>
    <row r="1644" spans="7:26" x14ac:dyDescent="0.3">
      <c r="G1644" s="9"/>
      <c r="H1644" s="9"/>
      <c r="I1644" s="9"/>
      <c r="J1644" s="9"/>
      <c r="K1644" s="9"/>
      <c r="L1644" s="9"/>
      <c r="M1644" s="9"/>
      <c r="N1644" s="9"/>
      <c r="O1644" s="9"/>
      <c r="P1644" s="9"/>
      <c r="Q1644" s="9"/>
      <c r="R1644" s="9"/>
      <c r="S1644" s="9"/>
      <c r="T1644" s="9"/>
      <c r="U1644" s="9"/>
      <c r="V1644" s="9"/>
      <c r="W1644" s="9"/>
      <c r="X1644" s="9"/>
      <c r="Y1644" s="9"/>
      <c r="Z1644" s="9"/>
    </row>
    <row r="1645" spans="7:26" x14ac:dyDescent="0.3">
      <c r="G1645" s="9"/>
      <c r="H1645" s="9"/>
      <c r="I1645" s="9"/>
      <c r="J1645" s="9"/>
      <c r="K1645" s="9"/>
      <c r="L1645" s="9"/>
      <c r="M1645" s="9"/>
      <c r="N1645" s="9"/>
      <c r="O1645" s="9"/>
      <c r="P1645" s="9"/>
      <c r="Q1645" s="9"/>
      <c r="R1645" s="9"/>
      <c r="S1645" s="9"/>
      <c r="T1645" s="9"/>
      <c r="U1645" s="9"/>
      <c r="V1645" s="9"/>
      <c r="W1645" s="9"/>
      <c r="X1645" s="9"/>
      <c r="Y1645" s="9"/>
      <c r="Z1645" s="9"/>
    </row>
    <row r="1646" spans="7:26" x14ac:dyDescent="0.3">
      <c r="G1646" s="9"/>
      <c r="H1646" s="9"/>
      <c r="I1646" s="9"/>
      <c r="J1646" s="9"/>
      <c r="K1646" s="9"/>
      <c r="L1646" s="9"/>
      <c r="M1646" s="9"/>
      <c r="N1646" s="9"/>
      <c r="O1646" s="9"/>
      <c r="P1646" s="9"/>
      <c r="Q1646" s="9"/>
      <c r="R1646" s="9"/>
      <c r="S1646" s="9"/>
      <c r="T1646" s="9"/>
      <c r="U1646" s="9"/>
      <c r="V1646" s="9"/>
      <c r="W1646" s="9"/>
      <c r="X1646" s="9"/>
      <c r="Y1646" s="9"/>
      <c r="Z1646" s="9"/>
    </row>
    <row r="1647" spans="7:26" x14ac:dyDescent="0.3">
      <c r="G1647" s="9"/>
      <c r="H1647" s="9"/>
      <c r="I1647" s="9"/>
      <c r="J1647" s="9"/>
      <c r="K1647" s="9"/>
      <c r="L1647" s="9"/>
      <c r="M1647" s="9"/>
      <c r="N1647" s="9"/>
      <c r="O1647" s="9"/>
      <c r="P1647" s="9"/>
      <c r="Q1647" s="9"/>
      <c r="R1647" s="9"/>
      <c r="S1647" s="9"/>
      <c r="T1647" s="9"/>
      <c r="U1647" s="9"/>
      <c r="V1647" s="9"/>
      <c r="W1647" s="9"/>
      <c r="X1647" s="9"/>
      <c r="Y1647" s="9"/>
      <c r="Z1647" s="9"/>
    </row>
    <row r="1648" spans="7:26" x14ac:dyDescent="0.3">
      <c r="G1648" s="9"/>
      <c r="H1648" s="9"/>
      <c r="I1648" s="9"/>
      <c r="J1648" s="9"/>
      <c r="K1648" s="9"/>
      <c r="L1648" s="9"/>
      <c r="M1648" s="9"/>
      <c r="N1648" s="9"/>
      <c r="O1648" s="9"/>
      <c r="P1648" s="9"/>
      <c r="Q1648" s="9"/>
      <c r="R1648" s="9"/>
      <c r="S1648" s="9"/>
      <c r="T1648" s="9"/>
      <c r="U1648" s="9"/>
      <c r="V1648" s="9"/>
      <c r="W1648" s="9"/>
      <c r="X1648" s="9"/>
      <c r="Y1648" s="9"/>
      <c r="Z1648" s="9"/>
    </row>
    <row r="1649" spans="7:26" x14ac:dyDescent="0.3">
      <c r="G1649" s="9"/>
      <c r="H1649" s="9"/>
      <c r="I1649" s="9"/>
      <c r="J1649" s="9"/>
      <c r="K1649" s="9"/>
      <c r="L1649" s="9"/>
      <c r="M1649" s="9"/>
      <c r="N1649" s="9"/>
      <c r="O1649" s="9"/>
      <c r="P1649" s="9"/>
      <c r="Q1649" s="9"/>
      <c r="R1649" s="9"/>
      <c r="S1649" s="9"/>
      <c r="T1649" s="9"/>
      <c r="U1649" s="9"/>
      <c r="V1649" s="9"/>
      <c r="W1649" s="9"/>
      <c r="X1649" s="9"/>
      <c r="Y1649" s="9"/>
      <c r="Z1649" s="9"/>
    </row>
    <row r="1650" spans="7:26" x14ac:dyDescent="0.3">
      <c r="G1650" s="9"/>
      <c r="H1650" s="9"/>
      <c r="I1650" s="9"/>
      <c r="J1650" s="9"/>
      <c r="K1650" s="9"/>
      <c r="L1650" s="9"/>
      <c r="M1650" s="9"/>
      <c r="N1650" s="9"/>
      <c r="O1650" s="9"/>
      <c r="P1650" s="9"/>
      <c r="Q1650" s="9"/>
      <c r="R1650" s="9"/>
      <c r="S1650" s="9"/>
      <c r="T1650" s="9"/>
      <c r="U1650" s="9"/>
      <c r="V1650" s="9"/>
      <c r="W1650" s="9"/>
      <c r="X1650" s="9"/>
      <c r="Y1650" s="9"/>
      <c r="Z1650" s="9"/>
    </row>
    <row r="1651" spans="7:26" x14ac:dyDescent="0.3">
      <c r="G1651" s="9"/>
      <c r="H1651" s="9"/>
      <c r="I1651" s="9"/>
      <c r="J1651" s="9"/>
      <c r="K1651" s="9"/>
      <c r="L1651" s="9"/>
      <c r="M1651" s="9"/>
      <c r="N1651" s="9"/>
      <c r="O1651" s="9"/>
      <c r="P1651" s="9"/>
      <c r="Q1651" s="9"/>
      <c r="R1651" s="9"/>
      <c r="S1651" s="9"/>
      <c r="T1651" s="9"/>
      <c r="U1651" s="9"/>
      <c r="V1651" s="9"/>
      <c r="W1651" s="9"/>
      <c r="X1651" s="9"/>
      <c r="Y1651" s="9"/>
      <c r="Z1651" s="9"/>
    </row>
    <row r="1652" spans="7:26" x14ac:dyDescent="0.3">
      <c r="G1652" s="9"/>
      <c r="H1652" s="9"/>
      <c r="I1652" s="9"/>
      <c r="J1652" s="9"/>
      <c r="K1652" s="9"/>
      <c r="L1652" s="9"/>
      <c r="M1652" s="9"/>
      <c r="N1652" s="9"/>
      <c r="O1652" s="9"/>
      <c r="P1652" s="9"/>
      <c r="Q1652" s="9"/>
      <c r="R1652" s="9"/>
      <c r="S1652" s="9"/>
      <c r="T1652" s="9"/>
      <c r="U1652" s="9"/>
      <c r="V1652" s="9"/>
      <c r="W1652" s="9"/>
      <c r="X1652" s="9"/>
      <c r="Y1652" s="9"/>
      <c r="Z1652" s="9"/>
    </row>
    <row r="1653" spans="7:26" x14ac:dyDescent="0.3">
      <c r="G1653" s="9"/>
      <c r="H1653" s="9"/>
      <c r="I1653" s="9"/>
      <c r="J1653" s="9"/>
      <c r="K1653" s="9"/>
      <c r="L1653" s="9"/>
      <c r="M1653" s="9"/>
      <c r="N1653" s="9"/>
      <c r="O1653" s="9"/>
      <c r="P1653" s="9"/>
      <c r="Q1653" s="9"/>
      <c r="R1653" s="9"/>
      <c r="S1653" s="9"/>
      <c r="T1653" s="9"/>
      <c r="U1653" s="9"/>
      <c r="V1653" s="9"/>
      <c r="W1653" s="9"/>
      <c r="X1653" s="9"/>
      <c r="Y1653" s="9"/>
      <c r="Z1653" s="9"/>
    </row>
    <row r="1654" spans="7:26" x14ac:dyDescent="0.3">
      <c r="G1654" s="9"/>
      <c r="H1654" s="9"/>
      <c r="I1654" s="9"/>
      <c r="J1654" s="9"/>
      <c r="K1654" s="9"/>
      <c r="L1654" s="9"/>
      <c r="M1654" s="9"/>
      <c r="N1654" s="9"/>
      <c r="O1654" s="9"/>
      <c r="P1654" s="9"/>
      <c r="Q1654" s="9"/>
      <c r="R1654" s="9"/>
      <c r="S1654" s="9"/>
      <c r="T1654" s="9"/>
      <c r="U1654" s="9"/>
      <c r="V1654" s="9"/>
      <c r="W1654" s="9"/>
      <c r="X1654" s="9"/>
      <c r="Y1654" s="9"/>
      <c r="Z1654" s="9"/>
    </row>
    <row r="1655" spans="7:26" x14ac:dyDescent="0.3">
      <c r="G1655" s="9"/>
      <c r="H1655" s="9"/>
      <c r="I1655" s="9"/>
      <c r="J1655" s="9"/>
      <c r="K1655" s="9"/>
      <c r="L1655" s="9"/>
      <c r="M1655" s="9"/>
      <c r="N1655" s="9"/>
      <c r="O1655" s="9"/>
      <c r="P1655" s="9"/>
      <c r="Q1655" s="9"/>
      <c r="R1655" s="9"/>
      <c r="S1655" s="9"/>
      <c r="T1655" s="9"/>
      <c r="U1655" s="9"/>
      <c r="V1655" s="9"/>
      <c r="W1655" s="9"/>
      <c r="X1655" s="9"/>
      <c r="Y1655" s="9"/>
      <c r="Z1655" s="9"/>
    </row>
    <row r="1656" spans="7:26" x14ac:dyDescent="0.3">
      <c r="G1656" s="9"/>
      <c r="H1656" s="9"/>
      <c r="I1656" s="9"/>
      <c r="J1656" s="9"/>
      <c r="K1656" s="9"/>
      <c r="L1656" s="9"/>
      <c r="M1656" s="9"/>
      <c r="N1656" s="9"/>
      <c r="O1656" s="9"/>
      <c r="P1656" s="9"/>
      <c r="Q1656" s="9"/>
      <c r="R1656" s="9"/>
      <c r="S1656" s="9"/>
      <c r="T1656" s="9"/>
      <c r="U1656" s="9"/>
      <c r="V1656" s="9"/>
      <c r="W1656" s="9"/>
      <c r="X1656" s="9"/>
      <c r="Y1656" s="9"/>
      <c r="Z1656" s="9"/>
    </row>
    <row r="1657" spans="7:26" x14ac:dyDescent="0.3">
      <c r="G1657" s="9"/>
      <c r="H1657" s="9"/>
      <c r="I1657" s="9"/>
      <c r="J1657" s="9"/>
      <c r="K1657" s="9"/>
      <c r="L1657" s="9"/>
      <c r="M1657" s="9"/>
      <c r="N1657" s="9"/>
      <c r="O1657" s="9"/>
      <c r="P1657" s="9"/>
      <c r="Q1657" s="9"/>
      <c r="R1657" s="9"/>
      <c r="S1657" s="9"/>
      <c r="T1657" s="9"/>
      <c r="U1657" s="9"/>
      <c r="V1657" s="9"/>
      <c r="W1657" s="9"/>
      <c r="X1657" s="9"/>
      <c r="Y1657" s="9"/>
      <c r="Z1657" s="9"/>
    </row>
    <row r="1658" spans="7:26" x14ac:dyDescent="0.3">
      <c r="G1658" s="9"/>
      <c r="H1658" s="9"/>
      <c r="I1658" s="9"/>
      <c r="J1658" s="9"/>
      <c r="K1658" s="9"/>
      <c r="L1658" s="9"/>
      <c r="M1658" s="9"/>
      <c r="N1658" s="9"/>
      <c r="O1658" s="9"/>
      <c r="P1658" s="9"/>
      <c r="Q1658" s="9"/>
      <c r="R1658" s="9"/>
      <c r="S1658" s="9"/>
      <c r="T1658" s="9"/>
      <c r="U1658" s="9"/>
      <c r="V1658" s="9"/>
      <c r="W1658" s="9"/>
      <c r="X1658" s="9"/>
      <c r="Y1658" s="9"/>
      <c r="Z1658" s="9"/>
    </row>
    <row r="1659" spans="7:26" x14ac:dyDescent="0.3">
      <c r="G1659" s="9"/>
      <c r="H1659" s="9"/>
      <c r="I1659" s="9"/>
      <c r="J1659" s="9"/>
      <c r="K1659" s="9"/>
      <c r="L1659" s="9"/>
      <c r="M1659" s="9"/>
      <c r="N1659" s="9"/>
      <c r="O1659" s="9"/>
      <c r="P1659" s="9"/>
      <c r="Q1659" s="9"/>
      <c r="R1659" s="9"/>
      <c r="S1659" s="9"/>
      <c r="T1659" s="9"/>
      <c r="U1659" s="9"/>
      <c r="V1659" s="9"/>
      <c r="W1659" s="9"/>
      <c r="X1659" s="9"/>
      <c r="Y1659" s="9"/>
      <c r="Z1659" s="9"/>
    </row>
    <row r="1660" spans="7:26" x14ac:dyDescent="0.3">
      <c r="G1660" s="9"/>
      <c r="H1660" s="9"/>
      <c r="I1660" s="9"/>
      <c r="J1660" s="9"/>
      <c r="K1660" s="9"/>
      <c r="L1660" s="9"/>
      <c r="M1660" s="9"/>
      <c r="N1660" s="9"/>
      <c r="O1660" s="9"/>
      <c r="P1660" s="9"/>
      <c r="Q1660" s="9"/>
      <c r="R1660" s="9"/>
      <c r="S1660" s="9"/>
      <c r="T1660" s="9"/>
      <c r="U1660" s="9"/>
      <c r="V1660" s="9"/>
      <c r="W1660" s="9"/>
      <c r="X1660" s="9"/>
      <c r="Y1660" s="9"/>
      <c r="Z1660" s="9"/>
    </row>
    <row r="1661" spans="7:26" x14ac:dyDescent="0.3">
      <c r="G1661" s="9"/>
      <c r="H1661" s="9"/>
      <c r="I1661" s="9"/>
      <c r="J1661" s="9"/>
      <c r="K1661" s="9"/>
      <c r="L1661" s="9"/>
      <c r="M1661" s="9"/>
      <c r="N1661" s="9"/>
      <c r="O1661" s="9"/>
      <c r="P1661" s="9"/>
      <c r="Q1661" s="9"/>
      <c r="R1661" s="9"/>
      <c r="S1661" s="9"/>
      <c r="T1661" s="9"/>
      <c r="U1661" s="9"/>
      <c r="V1661" s="9"/>
      <c r="W1661" s="9"/>
      <c r="X1661" s="9"/>
      <c r="Y1661" s="9"/>
      <c r="Z1661" s="9"/>
    </row>
    <row r="1662" spans="7:26" x14ac:dyDescent="0.3">
      <c r="G1662" s="9"/>
      <c r="H1662" s="9"/>
      <c r="I1662" s="9"/>
      <c r="J1662" s="9"/>
      <c r="K1662" s="9"/>
      <c r="L1662" s="9"/>
      <c r="M1662" s="9"/>
      <c r="N1662" s="9"/>
      <c r="O1662" s="9"/>
      <c r="P1662" s="9"/>
      <c r="Q1662" s="9"/>
      <c r="R1662" s="9"/>
      <c r="S1662" s="9"/>
      <c r="T1662" s="9"/>
      <c r="U1662" s="9"/>
      <c r="V1662" s="9"/>
      <c r="W1662" s="9"/>
      <c r="X1662" s="9"/>
      <c r="Y1662" s="9"/>
      <c r="Z1662" s="9"/>
    </row>
    <row r="1663" spans="7:26" x14ac:dyDescent="0.3">
      <c r="G1663" s="9"/>
      <c r="H1663" s="9"/>
      <c r="I1663" s="9"/>
      <c r="J1663" s="9"/>
      <c r="K1663" s="9"/>
      <c r="L1663" s="9"/>
      <c r="M1663" s="9"/>
      <c r="N1663" s="9"/>
      <c r="O1663" s="9"/>
      <c r="P1663" s="9"/>
      <c r="Q1663" s="9"/>
      <c r="R1663" s="9"/>
      <c r="S1663" s="9"/>
      <c r="T1663" s="9"/>
      <c r="U1663" s="9"/>
      <c r="V1663" s="9"/>
      <c r="W1663" s="9"/>
      <c r="X1663" s="9"/>
      <c r="Y1663" s="9"/>
      <c r="Z1663" s="9"/>
    </row>
    <row r="1664" spans="7:26" x14ac:dyDescent="0.3">
      <c r="G1664" s="9"/>
      <c r="H1664" s="9"/>
      <c r="I1664" s="9"/>
      <c r="J1664" s="9"/>
      <c r="K1664" s="9"/>
      <c r="L1664" s="9"/>
      <c r="M1664" s="9"/>
      <c r="N1664" s="9"/>
      <c r="O1664" s="9"/>
      <c r="P1664" s="9"/>
      <c r="Q1664" s="9"/>
      <c r="R1664" s="9"/>
      <c r="S1664" s="9"/>
      <c r="T1664" s="9"/>
      <c r="U1664" s="9"/>
      <c r="V1664" s="9"/>
      <c r="W1664" s="9"/>
      <c r="X1664" s="9"/>
      <c r="Y1664" s="9"/>
      <c r="Z1664" s="9"/>
    </row>
    <row r="1665" spans="7:26" x14ac:dyDescent="0.3">
      <c r="G1665" s="9"/>
      <c r="H1665" s="9"/>
      <c r="I1665" s="9"/>
      <c r="J1665" s="9"/>
      <c r="K1665" s="9"/>
      <c r="L1665" s="9"/>
      <c r="M1665" s="9"/>
      <c r="N1665" s="9"/>
      <c r="O1665" s="9"/>
      <c r="P1665" s="9"/>
      <c r="Q1665" s="9"/>
      <c r="R1665" s="9"/>
      <c r="S1665" s="9"/>
      <c r="T1665" s="9"/>
      <c r="U1665" s="9"/>
      <c r="V1665" s="9"/>
      <c r="W1665" s="9"/>
      <c r="X1665" s="9"/>
      <c r="Y1665" s="9"/>
      <c r="Z1665" s="9"/>
    </row>
    <row r="1666" spans="7:26" x14ac:dyDescent="0.3">
      <c r="G1666" s="9"/>
      <c r="H1666" s="9"/>
      <c r="I1666" s="9"/>
      <c r="J1666" s="9"/>
      <c r="K1666" s="9"/>
      <c r="L1666" s="9"/>
      <c r="M1666" s="9"/>
      <c r="N1666" s="9"/>
      <c r="O1666" s="9"/>
      <c r="P1666" s="9"/>
      <c r="Q1666" s="9"/>
      <c r="R1666" s="9"/>
      <c r="S1666" s="9"/>
      <c r="T1666" s="9"/>
      <c r="U1666" s="9"/>
      <c r="V1666" s="9"/>
      <c r="W1666" s="9"/>
      <c r="X1666" s="9"/>
      <c r="Y1666" s="9"/>
      <c r="Z1666" s="9"/>
    </row>
    <row r="1667" spans="7:26" x14ac:dyDescent="0.3">
      <c r="G1667" s="9"/>
      <c r="H1667" s="9"/>
      <c r="I1667" s="9"/>
      <c r="J1667" s="9"/>
      <c r="K1667" s="9"/>
      <c r="L1667" s="9"/>
      <c r="M1667" s="9"/>
      <c r="N1667" s="9"/>
      <c r="O1667" s="9"/>
      <c r="P1667" s="9"/>
      <c r="Q1667" s="9"/>
      <c r="R1667" s="9"/>
      <c r="S1667" s="9"/>
      <c r="T1667" s="9"/>
      <c r="U1667" s="9"/>
      <c r="V1667" s="9"/>
      <c r="W1667" s="9"/>
      <c r="X1667" s="9"/>
      <c r="Y1667" s="9"/>
      <c r="Z1667" s="9"/>
    </row>
    <row r="1668" spans="7:26" x14ac:dyDescent="0.3">
      <c r="G1668" s="9"/>
      <c r="H1668" s="9"/>
      <c r="I1668" s="9"/>
      <c r="J1668" s="9"/>
      <c r="K1668" s="9"/>
      <c r="L1668" s="9"/>
      <c r="M1668" s="9"/>
      <c r="N1668" s="9"/>
      <c r="O1668" s="9"/>
      <c r="P1668" s="9"/>
      <c r="Q1668" s="9"/>
      <c r="R1668" s="9"/>
      <c r="S1668" s="9"/>
      <c r="T1668" s="9"/>
      <c r="U1668" s="9"/>
      <c r="V1668" s="9"/>
      <c r="W1668" s="9"/>
      <c r="X1668" s="9"/>
      <c r="Y1668" s="9"/>
      <c r="Z1668" s="9"/>
    </row>
    <row r="1669" spans="7:26" x14ac:dyDescent="0.3">
      <c r="G1669" s="9"/>
      <c r="H1669" s="9"/>
      <c r="I1669" s="9"/>
      <c r="J1669" s="9"/>
      <c r="K1669" s="9"/>
      <c r="L1669" s="9"/>
      <c r="M1669" s="9"/>
      <c r="N1669" s="9"/>
      <c r="O1669" s="9"/>
      <c r="P1669" s="9"/>
      <c r="Q1669" s="9"/>
      <c r="R1669" s="9"/>
      <c r="S1669" s="9"/>
      <c r="T1669" s="9"/>
      <c r="U1669" s="9"/>
      <c r="V1669" s="9"/>
      <c r="W1669" s="9"/>
      <c r="X1669" s="9"/>
      <c r="Y1669" s="9"/>
      <c r="Z1669" s="9"/>
    </row>
    <row r="1670" spans="7:26" x14ac:dyDescent="0.3">
      <c r="G1670" s="9"/>
      <c r="H1670" s="9"/>
      <c r="I1670" s="9"/>
      <c r="J1670" s="9"/>
      <c r="K1670" s="9"/>
      <c r="L1670" s="9"/>
      <c r="M1670" s="9"/>
      <c r="N1670" s="9"/>
      <c r="O1670" s="9"/>
      <c r="P1670" s="9"/>
      <c r="Q1670" s="9"/>
      <c r="R1670" s="9"/>
      <c r="S1670" s="9"/>
      <c r="T1670" s="9"/>
      <c r="U1670" s="9"/>
      <c r="V1670" s="9"/>
      <c r="W1670" s="9"/>
      <c r="X1670" s="9"/>
      <c r="Y1670" s="9"/>
      <c r="Z1670" s="9"/>
    </row>
    <row r="1671" spans="7:26" x14ac:dyDescent="0.3">
      <c r="G1671" s="9"/>
      <c r="H1671" s="9"/>
      <c r="I1671" s="9"/>
      <c r="J1671" s="9"/>
      <c r="K1671" s="9"/>
      <c r="L1671" s="9"/>
      <c r="M1671" s="9"/>
      <c r="N1671" s="9"/>
      <c r="O1671" s="9"/>
      <c r="P1671" s="9"/>
      <c r="Q1671" s="9"/>
      <c r="R1671" s="9"/>
      <c r="S1671" s="9"/>
      <c r="T1671" s="9"/>
      <c r="U1671" s="9"/>
      <c r="V1671" s="9"/>
      <c r="W1671" s="9"/>
      <c r="X1671" s="9"/>
      <c r="Y1671" s="9"/>
      <c r="Z1671" s="9"/>
    </row>
    <row r="1672" spans="7:26" x14ac:dyDescent="0.3">
      <c r="G1672" s="9"/>
      <c r="H1672" s="9"/>
      <c r="I1672" s="9"/>
      <c r="J1672" s="9"/>
      <c r="K1672" s="9"/>
      <c r="L1672" s="9"/>
      <c r="M1672" s="9"/>
      <c r="N1672" s="9"/>
      <c r="O1672" s="9"/>
      <c r="P1672" s="9"/>
      <c r="Q1672" s="9"/>
      <c r="R1672" s="9"/>
      <c r="S1672" s="9"/>
      <c r="T1672" s="9"/>
      <c r="U1672" s="9"/>
      <c r="V1672" s="9"/>
      <c r="W1672" s="9"/>
      <c r="X1672" s="9"/>
      <c r="Y1672" s="9"/>
      <c r="Z1672" s="9"/>
    </row>
    <row r="1673" spans="7:26" x14ac:dyDescent="0.3">
      <c r="G1673" s="9"/>
      <c r="H1673" s="9"/>
      <c r="I1673" s="9"/>
      <c r="J1673" s="9"/>
      <c r="K1673" s="9"/>
      <c r="L1673" s="9"/>
      <c r="M1673" s="9"/>
      <c r="N1673" s="9"/>
      <c r="O1673" s="9"/>
      <c r="P1673" s="9"/>
      <c r="Q1673" s="9"/>
      <c r="R1673" s="9"/>
      <c r="S1673" s="9"/>
      <c r="T1673" s="9"/>
      <c r="U1673" s="9"/>
      <c r="V1673" s="9"/>
      <c r="W1673" s="9"/>
      <c r="X1673" s="9"/>
      <c r="Y1673" s="9"/>
      <c r="Z1673" s="9"/>
    </row>
    <row r="1674" spans="7:26" x14ac:dyDescent="0.3">
      <c r="G1674" s="9"/>
      <c r="H1674" s="9"/>
      <c r="I1674" s="9"/>
      <c r="J1674" s="9"/>
      <c r="K1674" s="9"/>
      <c r="L1674" s="9"/>
      <c r="M1674" s="9"/>
      <c r="N1674" s="9"/>
      <c r="O1674" s="9"/>
      <c r="P1674" s="9"/>
      <c r="Q1674" s="9"/>
      <c r="R1674" s="9"/>
      <c r="S1674" s="9"/>
      <c r="T1674" s="9"/>
      <c r="U1674" s="9"/>
      <c r="V1674" s="9"/>
      <c r="W1674" s="9"/>
      <c r="X1674" s="9"/>
      <c r="Y1674" s="9"/>
      <c r="Z1674" s="9"/>
    </row>
    <row r="1675" spans="7:26" x14ac:dyDescent="0.3">
      <c r="G1675" s="9"/>
      <c r="H1675" s="9"/>
      <c r="I1675" s="9"/>
      <c r="J1675" s="9"/>
      <c r="K1675" s="9"/>
      <c r="L1675" s="9"/>
      <c r="M1675" s="9"/>
      <c r="N1675" s="9"/>
      <c r="O1675" s="9"/>
      <c r="P1675" s="9"/>
      <c r="Q1675" s="9"/>
      <c r="R1675" s="9"/>
      <c r="S1675" s="9"/>
      <c r="T1675" s="9"/>
      <c r="U1675" s="9"/>
      <c r="V1675" s="9"/>
      <c r="W1675" s="9"/>
      <c r="X1675" s="9"/>
      <c r="Y1675" s="9"/>
      <c r="Z1675" s="9"/>
    </row>
    <row r="1676" spans="7:26" x14ac:dyDescent="0.3">
      <c r="G1676" s="9"/>
      <c r="H1676" s="9"/>
      <c r="I1676" s="9"/>
      <c r="J1676" s="9"/>
      <c r="K1676" s="9"/>
      <c r="L1676" s="9"/>
      <c r="M1676" s="9"/>
      <c r="N1676" s="9"/>
      <c r="O1676" s="9"/>
      <c r="P1676" s="9"/>
      <c r="Q1676" s="9"/>
      <c r="R1676" s="9"/>
      <c r="S1676" s="9"/>
      <c r="T1676" s="9"/>
      <c r="U1676" s="9"/>
      <c r="V1676" s="9"/>
      <c r="W1676" s="9"/>
      <c r="X1676" s="9"/>
      <c r="Y1676" s="9"/>
      <c r="Z1676" s="9"/>
    </row>
    <row r="1677" spans="7:26" x14ac:dyDescent="0.3">
      <c r="G1677" s="9"/>
      <c r="H1677" s="9"/>
      <c r="I1677" s="9"/>
      <c r="J1677" s="9"/>
      <c r="K1677" s="9"/>
      <c r="L1677" s="9"/>
      <c r="M1677" s="9"/>
      <c r="N1677" s="9"/>
      <c r="O1677" s="9"/>
      <c r="P1677" s="9"/>
      <c r="Q1677" s="9"/>
      <c r="R1677" s="9"/>
      <c r="S1677" s="9"/>
      <c r="T1677" s="9"/>
      <c r="U1677" s="9"/>
      <c r="V1677" s="9"/>
      <c r="W1677" s="9"/>
      <c r="X1677" s="9"/>
      <c r="Y1677" s="9"/>
      <c r="Z1677" s="9"/>
    </row>
    <row r="1678" spans="7:26" x14ac:dyDescent="0.3">
      <c r="G1678" s="9"/>
      <c r="H1678" s="9"/>
      <c r="I1678" s="9"/>
      <c r="J1678" s="9"/>
      <c r="K1678" s="9"/>
      <c r="L1678" s="9"/>
      <c r="M1678" s="9"/>
      <c r="N1678" s="9"/>
      <c r="O1678" s="9"/>
      <c r="P1678" s="9"/>
      <c r="Q1678" s="9"/>
      <c r="R1678" s="9"/>
      <c r="S1678" s="9"/>
      <c r="T1678" s="9"/>
      <c r="U1678" s="9"/>
      <c r="V1678" s="9"/>
      <c r="W1678" s="9"/>
      <c r="X1678" s="9"/>
      <c r="Y1678" s="9"/>
      <c r="Z1678" s="9"/>
    </row>
    <row r="1679" spans="7:26" x14ac:dyDescent="0.3">
      <c r="G1679" s="9"/>
      <c r="H1679" s="9"/>
      <c r="I1679" s="9"/>
      <c r="J1679" s="9"/>
      <c r="K1679" s="9"/>
      <c r="L1679" s="9"/>
      <c r="M1679" s="9"/>
      <c r="N1679" s="9"/>
      <c r="O1679" s="9"/>
      <c r="P1679" s="9"/>
      <c r="Q1679" s="9"/>
      <c r="R1679" s="9"/>
      <c r="S1679" s="9"/>
      <c r="T1679" s="9"/>
      <c r="U1679" s="9"/>
      <c r="V1679" s="9"/>
      <c r="W1679" s="9"/>
      <c r="X1679" s="9"/>
      <c r="Y1679" s="9"/>
      <c r="Z1679" s="9"/>
    </row>
    <row r="1680" spans="7:26" x14ac:dyDescent="0.3">
      <c r="G1680" s="9"/>
      <c r="H1680" s="9"/>
      <c r="I1680" s="9"/>
      <c r="J1680" s="9"/>
      <c r="K1680" s="9"/>
      <c r="L1680" s="9"/>
      <c r="M1680" s="9"/>
      <c r="N1680" s="9"/>
      <c r="O1680" s="9"/>
      <c r="P1680" s="9"/>
      <c r="Q1680" s="9"/>
      <c r="R1680" s="9"/>
      <c r="S1680" s="9"/>
      <c r="T1680" s="9"/>
      <c r="U1680" s="9"/>
      <c r="V1680" s="9"/>
      <c r="W1680" s="9"/>
      <c r="X1680" s="9"/>
      <c r="Y1680" s="9"/>
      <c r="Z1680" s="9"/>
    </row>
    <row r="1681" spans="7:26" x14ac:dyDescent="0.3">
      <c r="G1681" s="9"/>
      <c r="H1681" s="9"/>
      <c r="I1681" s="9"/>
      <c r="J1681" s="9"/>
      <c r="K1681" s="9"/>
      <c r="L1681" s="9"/>
      <c r="M1681" s="9"/>
      <c r="N1681" s="9"/>
      <c r="O1681" s="9"/>
      <c r="P1681" s="9"/>
      <c r="Q1681" s="9"/>
      <c r="R1681" s="9"/>
      <c r="S1681" s="9"/>
      <c r="T1681" s="9"/>
      <c r="U1681" s="9"/>
      <c r="V1681" s="9"/>
      <c r="W1681" s="9"/>
      <c r="X1681" s="9"/>
      <c r="Y1681" s="9"/>
      <c r="Z1681" s="9"/>
    </row>
    <row r="1682" spans="7:26" x14ac:dyDescent="0.3">
      <c r="G1682" s="9"/>
      <c r="H1682" s="9"/>
      <c r="I1682" s="9"/>
      <c r="J1682" s="9"/>
      <c r="K1682" s="9"/>
      <c r="L1682" s="9"/>
      <c r="M1682" s="9"/>
      <c r="N1682" s="9"/>
      <c r="O1682" s="9"/>
      <c r="P1682" s="9"/>
      <c r="Q1682" s="9"/>
      <c r="R1682" s="9"/>
      <c r="S1682" s="9"/>
      <c r="T1682" s="9"/>
      <c r="U1682" s="9"/>
      <c r="V1682" s="9"/>
      <c r="W1682" s="9"/>
      <c r="X1682" s="9"/>
      <c r="Y1682" s="9"/>
      <c r="Z1682" s="9"/>
    </row>
    <row r="1683" spans="7:26" x14ac:dyDescent="0.3">
      <c r="G1683" s="9"/>
      <c r="H1683" s="9"/>
      <c r="I1683" s="9"/>
      <c r="J1683" s="9"/>
      <c r="K1683" s="9"/>
      <c r="L1683" s="9"/>
      <c r="M1683" s="9"/>
      <c r="N1683" s="9"/>
      <c r="O1683" s="9"/>
      <c r="P1683" s="9"/>
      <c r="Q1683" s="9"/>
      <c r="R1683" s="9"/>
      <c r="S1683" s="9"/>
      <c r="T1683" s="9"/>
      <c r="U1683" s="9"/>
      <c r="V1683" s="9"/>
      <c r="W1683" s="9"/>
      <c r="X1683" s="9"/>
      <c r="Y1683" s="9"/>
      <c r="Z1683" s="9"/>
    </row>
    <row r="1684" spans="7:26" x14ac:dyDescent="0.3">
      <c r="G1684" s="9"/>
      <c r="H1684" s="9"/>
      <c r="I1684" s="9"/>
      <c r="J1684" s="9"/>
      <c r="K1684" s="9"/>
      <c r="L1684" s="9"/>
      <c r="M1684" s="9"/>
      <c r="N1684" s="9"/>
      <c r="O1684" s="9"/>
      <c r="P1684" s="9"/>
      <c r="Q1684" s="9"/>
      <c r="R1684" s="9"/>
      <c r="S1684" s="9"/>
      <c r="T1684" s="9"/>
      <c r="U1684" s="9"/>
      <c r="V1684" s="9"/>
      <c r="W1684" s="9"/>
      <c r="X1684" s="9"/>
      <c r="Y1684" s="9"/>
      <c r="Z1684" s="9"/>
    </row>
    <row r="1685" spans="7:26" x14ac:dyDescent="0.3">
      <c r="G1685" s="9"/>
      <c r="H1685" s="9"/>
      <c r="I1685" s="9"/>
      <c r="J1685" s="9"/>
      <c r="K1685" s="9"/>
      <c r="L1685" s="9"/>
      <c r="M1685" s="9"/>
      <c r="N1685" s="9"/>
      <c r="O1685" s="9"/>
      <c r="P1685" s="9"/>
      <c r="Q1685" s="9"/>
      <c r="R1685" s="9"/>
      <c r="S1685" s="9"/>
      <c r="T1685" s="9"/>
      <c r="U1685" s="9"/>
      <c r="V1685" s="9"/>
      <c r="W1685" s="9"/>
      <c r="X1685" s="9"/>
      <c r="Y1685" s="9"/>
      <c r="Z1685" s="9"/>
    </row>
    <row r="1686" spans="7:26" x14ac:dyDescent="0.3">
      <c r="G1686" s="9"/>
      <c r="H1686" s="9"/>
      <c r="I1686" s="9"/>
      <c r="J1686" s="9"/>
      <c r="K1686" s="9"/>
      <c r="L1686" s="9"/>
      <c r="M1686" s="9"/>
      <c r="N1686" s="9"/>
      <c r="O1686" s="9"/>
      <c r="P1686" s="9"/>
      <c r="Q1686" s="9"/>
      <c r="R1686" s="9"/>
      <c r="S1686" s="9"/>
      <c r="T1686" s="9"/>
      <c r="U1686" s="9"/>
      <c r="V1686" s="9"/>
      <c r="W1686" s="9"/>
      <c r="X1686" s="9"/>
      <c r="Y1686" s="9"/>
      <c r="Z1686" s="9"/>
    </row>
    <row r="1687" spans="7:26" x14ac:dyDescent="0.3">
      <c r="G1687" s="9"/>
      <c r="H1687" s="9"/>
      <c r="I1687" s="9"/>
      <c r="J1687" s="9"/>
      <c r="K1687" s="9"/>
      <c r="L1687" s="9"/>
      <c r="M1687" s="9"/>
      <c r="N1687" s="9"/>
      <c r="O1687" s="9"/>
      <c r="P1687" s="9"/>
      <c r="Q1687" s="9"/>
      <c r="R1687" s="9"/>
      <c r="S1687" s="9"/>
      <c r="T1687" s="9"/>
      <c r="U1687" s="9"/>
      <c r="V1687" s="9"/>
      <c r="W1687" s="9"/>
      <c r="X1687" s="9"/>
      <c r="Y1687" s="9"/>
      <c r="Z1687" s="9"/>
    </row>
    <row r="1688" spans="7:26" x14ac:dyDescent="0.3">
      <c r="G1688" s="9"/>
      <c r="H1688" s="9"/>
      <c r="I1688" s="9"/>
      <c r="J1688" s="9"/>
      <c r="K1688" s="9"/>
      <c r="L1688" s="9"/>
      <c r="M1688" s="9"/>
      <c r="N1688" s="9"/>
      <c r="O1688" s="9"/>
      <c r="P1688" s="9"/>
      <c r="Q1688" s="9"/>
      <c r="R1688" s="9"/>
      <c r="S1688" s="9"/>
      <c r="T1688" s="9"/>
      <c r="U1688" s="9"/>
      <c r="V1688" s="9"/>
      <c r="W1688" s="9"/>
      <c r="X1688" s="9"/>
      <c r="Y1688" s="9"/>
      <c r="Z1688" s="9"/>
    </row>
    <row r="1689" spans="7:26" x14ac:dyDescent="0.3">
      <c r="G1689" s="9"/>
      <c r="H1689" s="9"/>
      <c r="I1689" s="9"/>
      <c r="J1689" s="9"/>
      <c r="K1689" s="9"/>
      <c r="L1689" s="9"/>
      <c r="M1689" s="9"/>
      <c r="N1689" s="9"/>
      <c r="O1689" s="9"/>
      <c r="P1689" s="9"/>
      <c r="Q1689" s="9"/>
      <c r="R1689" s="9"/>
      <c r="S1689" s="9"/>
      <c r="T1689" s="9"/>
      <c r="U1689" s="9"/>
      <c r="V1689" s="9"/>
      <c r="W1689" s="9"/>
      <c r="X1689" s="9"/>
      <c r="Y1689" s="9"/>
      <c r="Z1689" s="9"/>
    </row>
    <row r="1690" spans="7:26" x14ac:dyDescent="0.3">
      <c r="G1690" s="9"/>
      <c r="H1690" s="9"/>
      <c r="I1690" s="9"/>
      <c r="J1690" s="9"/>
      <c r="K1690" s="9"/>
      <c r="L1690" s="9"/>
      <c r="M1690" s="9"/>
      <c r="N1690" s="9"/>
      <c r="O1690" s="9"/>
      <c r="P1690" s="9"/>
      <c r="Q1690" s="9"/>
      <c r="R1690" s="9"/>
      <c r="S1690" s="9"/>
      <c r="T1690" s="9"/>
      <c r="U1690" s="9"/>
      <c r="V1690" s="9"/>
      <c r="W1690" s="9"/>
      <c r="X1690" s="9"/>
      <c r="Y1690" s="9"/>
      <c r="Z1690" s="9"/>
    </row>
    <row r="1691" spans="7:26" x14ac:dyDescent="0.3">
      <c r="G1691" s="9"/>
      <c r="H1691" s="9"/>
      <c r="I1691" s="9"/>
      <c r="J1691" s="9"/>
      <c r="K1691" s="9"/>
      <c r="L1691" s="9"/>
      <c r="M1691" s="9"/>
      <c r="N1691" s="9"/>
      <c r="O1691" s="9"/>
      <c r="P1691" s="9"/>
      <c r="Q1691" s="9"/>
      <c r="R1691" s="9"/>
      <c r="S1691" s="9"/>
      <c r="T1691" s="9"/>
      <c r="U1691" s="9"/>
      <c r="V1691" s="9"/>
      <c r="W1691" s="9"/>
      <c r="X1691" s="9"/>
      <c r="Y1691" s="9"/>
      <c r="Z1691" s="9"/>
    </row>
    <row r="1692" spans="7:26" x14ac:dyDescent="0.3">
      <c r="G1692" s="9"/>
      <c r="H1692" s="9"/>
      <c r="I1692" s="9"/>
      <c r="J1692" s="9"/>
      <c r="K1692" s="9"/>
      <c r="L1692" s="9"/>
      <c r="M1692" s="9"/>
      <c r="N1692" s="9"/>
      <c r="O1692" s="9"/>
      <c r="P1692" s="9"/>
      <c r="Q1692" s="9"/>
      <c r="R1692" s="9"/>
      <c r="S1692" s="9"/>
      <c r="T1692" s="9"/>
      <c r="U1692" s="9"/>
      <c r="V1692" s="9"/>
      <c r="W1692" s="9"/>
      <c r="X1692" s="9"/>
      <c r="Y1692" s="9"/>
      <c r="Z1692" s="9"/>
    </row>
    <row r="1693" spans="7:26" x14ac:dyDescent="0.3">
      <c r="G1693" s="9"/>
      <c r="H1693" s="9"/>
      <c r="I1693" s="9"/>
      <c r="J1693" s="9"/>
      <c r="K1693" s="9"/>
      <c r="L1693" s="9"/>
      <c r="M1693" s="9"/>
      <c r="N1693" s="9"/>
      <c r="O1693" s="9"/>
      <c r="P1693" s="9"/>
      <c r="Q1693" s="9"/>
      <c r="R1693" s="9"/>
      <c r="S1693" s="9"/>
      <c r="T1693" s="9"/>
      <c r="U1693" s="9"/>
      <c r="V1693" s="9"/>
      <c r="W1693" s="9"/>
      <c r="X1693" s="9"/>
      <c r="Y1693" s="9"/>
      <c r="Z1693" s="9"/>
    </row>
    <row r="1694" spans="7:26" x14ac:dyDescent="0.3">
      <c r="G1694" s="9"/>
      <c r="H1694" s="9"/>
      <c r="I1694" s="9"/>
      <c r="J1694" s="9"/>
      <c r="K1694" s="9"/>
      <c r="L1694" s="9"/>
      <c r="M1694" s="9"/>
      <c r="N1694" s="9"/>
      <c r="O1694" s="9"/>
      <c r="P1694" s="9"/>
      <c r="Q1694" s="9"/>
      <c r="R1694" s="9"/>
      <c r="S1694" s="9"/>
      <c r="T1694" s="9"/>
      <c r="U1694" s="9"/>
      <c r="V1694" s="9"/>
      <c r="W1694" s="9"/>
      <c r="X1694" s="9"/>
      <c r="Y1694" s="9"/>
      <c r="Z1694" s="9"/>
    </row>
    <row r="1695" spans="7:26" x14ac:dyDescent="0.3">
      <c r="G1695" s="9"/>
      <c r="H1695" s="9"/>
      <c r="I1695" s="9"/>
      <c r="J1695" s="9"/>
      <c r="K1695" s="9"/>
      <c r="L1695" s="9"/>
      <c r="M1695" s="9"/>
      <c r="N1695" s="9"/>
      <c r="O1695" s="9"/>
      <c r="P1695" s="9"/>
      <c r="Q1695" s="9"/>
      <c r="R1695" s="9"/>
      <c r="S1695" s="9"/>
      <c r="T1695" s="9"/>
      <c r="U1695" s="9"/>
      <c r="V1695" s="9"/>
      <c r="W1695" s="9"/>
      <c r="X1695" s="9"/>
      <c r="Y1695" s="9"/>
      <c r="Z1695" s="9"/>
    </row>
    <row r="1696" spans="7:26" x14ac:dyDescent="0.3">
      <c r="G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  <c r="R1696" s="9"/>
      <c r="S1696" s="9"/>
      <c r="T1696" s="9"/>
      <c r="U1696" s="9"/>
      <c r="V1696" s="9"/>
      <c r="W1696" s="9"/>
      <c r="X1696" s="9"/>
      <c r="Y1696" s="9"/>
      <c r="Z1696" s="9"/>
    </row>
    <row r="1697" spans="7:26" x14ac:dyDescent="0.3">
      <c r="G1697" s="9"/>
      <c r="H1697" s="9"/>
      <c r="I1697" s="9"/>
      <c r="J1697" s="9"/>
      <c r="K1697" s="9"/>
      <c r="L1697" s="9"/>
      <c r="M1697" s="9"/>
      <c r="N1697" s="9"/>
      <c r="O1697" s="9"/>
      <c r="P1697" s="9"/>
      <c r="Q1697" s="9"/>
      <c r="R1697" s="9"/>
      <c r="S1697" s="9"/>
      <c r="T1697" s="9"/>
      <c r="U1697" s="9"/>
      <c r="V1697" s="9"/>
      <c r="W1697" s="9"/>
      <c r="X1697" s="9"/>
      <c r="Y1697" s="9"/>
      <c r="Z1697" s="9"/>
    </row>
    <row r="1698" spans="7:26" x14ac:dyDescent="0.3">
      <c r="G1698" s="9"/>
      <c r="H1698" s="9"/>
      <c r="I1698" s="9"/>
      <c r="J1698" s="9"/>
      <c r="K1698" s="9"/>
      <c r="L1698" s="9"/>
      <c r="M1698" s="9"/>
      <c r="N1698" s="9"/>
      <c r="O1698" s="9"/>
      <c r="P1698" s="9"/>
      <c r="Q1698" s="9"/>
      <c r="R1698" s="9"/>
      <c r="S1698" s="9"/>
      <c r="T1698" s="9"/>
      <c r="U1698" s="9"/>
      <c r="V1698" s="9"/>
      <c r="W1698" s="9"/>
      <c r="X1698" s="9"/>
      <c r="Y1698" s="9"/>
      <c r="Z1698" s="9"/>
    </row>
    <row r="1699" spans="7:26" x14ac:dyDescent="0.3">
      <c r="G1699" s="9"/>
      <c r="H1699" s="9"/>
      <c r="I1699" s="9"/>
      <c r="J1699" s="9"/>
      <c r="K1699" s="9"/>
      <c r="L1699" s="9"/>
      <c r="M1699" s="9"/>
      <c r="N1699" s="9"/>
      <c r="O1699" s="9"/>
      <c r="P1699" s="9"/>
      <c r="Q1699" s="9"/>
      <c r="R1699" s="9"/>
      <c r="S1699" s="9"/>
      <c r="T1699" s="9"/>
      <c r="U1699" s="9"/>
      <c r="V1699" s="9"/>
      <c r="W1699" s="9"/>
      <c r="X1699" s="9"/>
      <c r="Y1699" s="9"/>
      <c r="Z1699" s="9"/>
    </row>
    <row r="1700" spans="7:26" x14ac:dyDescent="0.3">
      <c r="G1700" s="9"/>
      <c r="H1700" s="9"/>
      <c r="I1700" s="9"/>
      <c r="J1700" s="9"/>
      <c r="K1700" s="9"/>
      <c r="L1700" s="9"/>
      <c r="M1700" s="9"/>
      <c r="N1700" s="9"/>
      <c r="O1700" s="9"/>
      <c r="P1700" s="9"/>
      <c r="Q1700" s="9"/>
      <c r="R1700" s="9"/>
      <c r="S1700" s="9"/>
      <c r="T1700" s="9"/>
      <c r="U1700" s="9"/>
      <c r="V1700" s="9"/>
      <c r="W1700" s="9"/>
      <c r="X1700" s="9"/>
      <c r="Y1700" s="9"/>
      <c r="Z1700" s="9"/>
    </row>
    <row r="1701" spans="7:26" x14ac:dyDescent="0.3">
      <c r="G1701" s="9"/>
      <c r="H1701" s="9"/>
      <c r="I1701" s="9"/>
      <c r="J1701" s="9"/>
      <c r="K1701" s="9"/>
      <c r="L1701" s="9"/>
      <c r="M1701" s="9"/>
      <c r="N1701" s="9"/>
      <c r="O1701" s="9"/>
      <c r="P1701" s="9"/>
      <c r="Q1701" s="9"/>
      <c r="R1701" s="9"/>
      <c r="S1701" s="9"/>
      <c r="T1701" s="9"/>
      <c r="U1701" s="9"/>
      <c r="V1701" s="9"/>
      <c r="W1701" s="9"/>
      <c r="X1701" s="9"/>
      <c r="Y1701" s="9"/>
      <c r="Z1701" s="9"/>
    </row>
    <row r="1702" spans="7:26" x14ac:dyDescent="0.3">
      <c r="G1702" s="9"/>
      <c r="H1702" s="9"/>
      <c r="I1702" s="9"/>
      <c r="J1702" s="9"/>
      <c r="K1702" s="9"/>
      <c r="L1702" s="9"/>
      <c r="M1702" s="9"/>
      <c r="N1702" s="9"/>
      <c r="O1702" s="9"/>
      <c r="P1702" s="9"/>
      <c r="Q1702" s="9"/>
      <c r="R1702" s="9"/>
      <c r="S1702" s="9"/>
      <c r="T1702" s="9"/>
      <c r="U1702" s="9"/>
      <c r="V1702" s="9"/>
      <c r="W1702" s="9"/>
      <c r="X1702" s="9"/>
      <c r="Y1702" s="9"/>
      <c r="Z1702" s="9"/>
    </row>
    <row r="1703" spans="7:26" x14ac:dyDescent="0.3">
      <c r="G1703" s="9"/>
      <c r="H1703" s="9"/>
      <c r="I1703" s="9"/>
      <c r="J1703" s="9"/>
      <c r="K1703" s="9"/>
      <c r="L1703" s="9"/>
      <c r="M1703" s="9"/>
      <c r="N1703" s="9"/>
      <c r="O1703" s="9"/>
      <c r="P1703" s="9"/>
      <c r="Q1703" s="9"/>
      <c r="R1703" s="9"/>
      <c r="S1703" s="9"/>
      <c r="T1703" s="9"/>
      <c r="U1703" s="9"/>
      <c r="V1703" s="9"/>
      <c r="W1703" s="9"/>
      <c r="X1703" s="9"/>
      <c r="Y1703" s="9"/>
      <c r="Z1703" s="9"/>
    </row>
    <row r="1704" spans="7:26" x14ac:dyDescent="0.3">
      <c r="G1704" s="9"/>
      <c r="H1704" s="9"/>
      <c r="I1704" s="9"/>
      <c r="J1704" s="9"/>
      <c r="K1704" s="9"/>
      <c r="L1704" s="9"/>
      <c r="M1704" s="9"/>
      <c r="N1704" s="9"/>
      <c r="O1704" s="9"/>
      <c r="P1704" s="9"/>
      <c r="Q1704" s="9"/>
      <c r="R1704" s="9"/>
      <c r="S1704" s="9"/>
      <c r="T1704" s="9"/>
      <c r="U1704" s="9"/>
      <c r="V1704" s="9"/>
      <c r="W1704" s="9"/>
      <c r="X1704" s="9"/>
      <c r="Y1704" s="9"/>
      <c r="Z1704" s="9"/>
    </row>
    <row r="1705" spans="7:26" x14ac:dyDescent="0.3">
      <c r="G1705" s="9"/>
      <c r="H1705" s="9"/>
      <c r="I1705" s="9"/>
      <c r="J1705" s="9"/>
      <c r="K1705" s="9"/>
      <c r="L1705" s="9"/>
      <c r="M1705" s="9"/>
      <c r="N1705" s="9"/>
      <c r="O1705" s="9"/>
      <c r="P1705" s="9"/>
      <c r="Q1705" s="9"/>
      <c r="R1705" s="9"/>
      <c r="S1705" s="9"/>
      <c r="T1705" s="9"/>
      <c r="U1705" s="9"/>
      <c r="V1705" s="9"/>
      <c r="W1705" s="9"/>
      <c r="X1705" s="9"/>
      <c r="Y1705" s="9"/>
      <c r="Z1705" s="9"/>
    </row>
    <row r="1706" spans="7:26" x14ac:dyDescent="0.3">
      <c r="G1706" s="9"/>
      <c r="H1706" s="9"/>
      <c r="I1706" s="9"/>
      <c r="J1706" s="9"/>
      <c r="K1706" s="9"/>
      <c r="L1706" s="9"/>
      <c r="M1706" s="9"/>
      <c r="N1706" s="9"/>
      <c r="O1706" s="9"/>
      <c r="P1706" s="9"/>
      <c r="Q1706" s="9"/>
      <c r="R1706" s="9"/>
      <c r="S1706" s="9"/>
      <c r="T1706" s="9"/>
      <c r="U1706" s="9"/>
      <c r="V1706" s="9"/>
      <c r="W1706" s="9"/>
      <c r="X1706" s="9"/>
      <c r="Y1706" s="9"/>
      <c r="Z1706" s="9"/>
    </row>
    <row r="1707" spans="7:26" x14ac:dyDescent="0.3">
      <c r="G1707" s="9"/>
      <c r="H1707" s="9"/>
      <c r="I1707" s="9"/>
      <c r="J1707" s="9"/>
      <c r="K1707" s="9"/>
      <c r="L1707" s="9"/>
      <c r="M1707" s="9"/>
      <c r="N1707" s="9"/>
      <c r="O1707" s="9"/>
      <c r="P1707" s="9"/>
      <c r="Q1707" s="9"/>
      <c r="R1707" s="9"/>
      <c r="S1707" s="9"/>
      <c r="T1707" s="9"/>
      <c r="U1707" s="9"/>
      <c r="V1707" s="9"/>
      <c r="W1707" s="9"/>
      <c r="X1707" s="9"/>
      <c r="Y1707" s="9"/>
      <c r="Z1707" s="9"/>
    </row>
    <row r="1708" spans="7:26" x14ac:dyDescent="0.3">
      <c r="G1708" s="9"/>
      <c r="H1708" s="9"/>
      <c r="I1708" s="9"/>
      <c r="J1708" s="9"/>
      <c r="K1708" s="9"/>
      <c r="L1708" s="9"/>
      <c r="M1708" s="9"/>
      <c r="N1708" s="9"/>
      <c r="O1708" s="9"/>
      <c r="P1708" s="9"/>
      <c r="Q1708" s="9"/>
      <c r="R1708" s="9"/>
      <c r="S1708" s="9"/>
      <c r="T1708" s="9"/>
      <c r="U1708" s="9"/>
      <c r="V1708" s="9"/>
      <c r="W1708" s="9"/>
      <c r="X1708" s="9"/>
      <c r="Y1708" s="9"/>
      <c r="Z1708" s="9"/>
    </row>
    <row r="1709" spans="7:26" x14ac:dyDescent="0.3">
      <c r="G1709" s="9"/>
      <c r="H1709" s="9"/>
      <c r="I1709" s="9"/>
      <c r="J1709" s="9"/>
      <c r="K1709" s="9"/>
      <c r="L1709" s="9"/>
      <c r="M1709" s="9"/>
      <c r="N1709" s="9"/>
      <c r="O1709" s="9"/>
      <c r="P1709" s="9"/>
      <c r="Q1709" s="9"/>
      <c r="R1709" s="9"/>
      <c r="S1709" s="9"/>
      <c r="T1709" s="9"/>
      <c r="U1709" s="9"/>
      <c r="V1709" s="9"/>
      <c r="W1709" s="9"/>
      <c r="X1709" s="9"/>
      <c r="Y1709" s="9"/>
      <c r="Z1709" s="9"/>
    </row>
    <row r="1710" spans="7:26" x14ac:dyDescent="0.3">
      <c r="G1710" s="9"/>
      <c r="H1710" s="9"/>
      <c r="I1710" s="9"/>
      <c r="J1710" s="9"/>
      <c r="K1710" s="9"/>
      <c r="L1710" s="9"/>
      <c r="M1710" s="9"/>
      <c r="N1710" s="9"/>
      <c r="O1710" s="9"/>
      <c r="P1710" s="9"/>
      <c r="Q1710" s="9"/>
      <c r="R1710" s="9"/>
      <c r="S1710" s="9"/>
      <c r="T1710" s="9"/>
      <c r="U1710" s="9"/>
      <c r="V1710" s="9"/>
      <c r="W1710" s="9"/>
      <c r="X1710" s="9"/>
      <c r="Y1710" s="9"/>
      <c r="Z1710" s="9"/>
    </row>
    <row r="1711" spans="7:26" x14ac:dyDescent="0.3">
      <c r="G1711" s="9"/>
      <c r="H1711" s="9"/>
      <c r="I1711" s="9"/>
      <c r="J1711" s="9"/>
      <c r="K1711" s="9"/>
      <c r="L1711" s="9"/>
      <c r="M1711" s="9"/>
      <c r="N1711" s="9"/>
      <c r="O1711" s="9"/>
      <c r="P1711" s="9"/>
      <c r="Q1711" s="9"/>
      <c r="R1711" s="9"/>
      <c r="S1711" s="9"/>
      <c r="T1711" s="9"/>
      <c r="U1711" s="9"/>
      <c r="V1711" s="9"/>
      <c r="W1711" s="9"/>
      <c r="X1711" s="9"/>
      <c r="Y1711" s="9"/>
      <c r="Z1711" s="9"/>
    </row>
    <row r="1712" spans="7:26" x14ac:dyDescent="0.3">
      <c r="G1712" s="9"/>
      <c r="H1712" s="9"/>
      <c r="I1712" s="9"/>
      <c r="J1712" s="9"/>
      <c r="K1712" s="9"/>
      <c r="L1712" s="9"/>
      <c r="M1712" s="9"/>
      <c r="N1712" s="9"/>
      <c r="O1712" s="9"/>
      <c r="P1712" s="9"/>
      <c r="Q1712" s="9"/>
      <c r="R1712" s="9"/>
      <c r="S1712" s="9"/>
      <c r="T1712" s="9"/>
      <c r="U1712" s="9"/>
      <c r="V1712" s="9"/>
      <c r="W1712" s="9"/>
      <c r="X1712" s="9"/>
      <c r="Y1712" s="9"/>
      <c r="Z1712" s="9"/>
    </row>
    <row r="1713" spans="7:26" x14ac:dyDescent="0.3">
      <c r="G1713" s="9"/>
      <c r="H1713" s="9"/>
      <c r="I1713" s="9"/>
      <c r="J1713" s="9"/>
      <c r="K1713" s="9"/>
      <c r="L1713" s="9"/>
      <c r="M1713" s="9"/>
      <c r="N1713" s="9"/>
      <c r="O1713" s="9"/>
      <c r="P1713" s="9"/>
      <c r="Q1713" s="9"/>
      <c r="R1713" s="9"/>
      <c r="S1713" s="9"/>
      <c r="T1713" s="9"/>
      <c r="U1713" s="9"/>
      <c r="V1713" s="9"/>
      <c r="W1713" s="9"/>
      <c r="X1713" s="9"/>
      <c r="Y1713" s="9"/>
      <c r="Z1713" s="9"/>
    </row>
    <row r="1714" spans="7:26" x14ac:dyDescent="0.3">
      <c r="G1714" s="9"/>
      <c r="H1714" s="9"/>
      <c r="I1714" s="9"/>
      <c r="J1714" s="9"/>
      <c r="K1714" s="9"/>
      <c r="L1714" s="9"/>
      <c r="M1714" s="9"/>
      <c r="N1714" s="9"/>
      <c r="O1714" s="9"/>
      <c r="P1714" s="9"/>
      <c r="Q1714" s="9"/>
      <c r="R1714" s="9"/>
      <c r="S1714" s="9"/>
      <c r="T1714" s="9"/>
      <c r="U1714" s="9"/>
      <c r="V1714" s="9"/>
      <c r="W1714" s="9"/>
      <c r="X1714" s="9"/>
      <c r="Y1714" s="9"/>
      <c r="Z1714" s="9"/>
    </row>
    <row r="1715" spans="7:26" x14ac:dyDescent="0.3">
      <c r="G1715" s="9"/>
      <c r="H1715" s="9"/>
      <c r="I1715" s="9"/>
      <c r="J1715" s="9"/>
      <c r="K1715" s="9"/>
      <c r="L1715" s="9"/>
      <c r="M1715" s="9"/>
      <c r="N1715" s="9"/>
      <c r="O1715" s="9"/>
      <c r="P1715" s="9"/>
      <c r="Q1715" s="9"/>
      <c r="R1715" s="9"/>
      <c r="S1715" s="9"/>
      <c r="T1715" s="9"/>
      <c r="U1715" s="9"/>
      <c r="V1715" s="9"/>
      <c r="W1715" s="9"/>
      <c r="X1715" s="9"/>
      <c r="Y1715" s="9"/>
      <c r="Z1715" s="9"/>
    </row>
    <row r="1716" spans="7:26" x14ac:dyDescent="0.3">
      <c r="G1716" s="9"/>
      <c r="H1716" s="9"/>
      <c r="I1716" s="9"/>
      <c r="J1716" s="9"/>
      <c r="K1716" s="9"/>
      <c r="L1716" s="9"/>
      <c r="M1716" s="9"/>
      <c r="N1716" s="9"/>
      <c r="O1716" s="9"/>
      <c r="P1716" s="9"/>
      <c r="Q1716" s="9"/>
      <c r="R1716" s="9"/>
      <c r="S1716" s="9"/>
      <c r="T1716" s="9"/>
      <c r="U1716" s="9"/>
      <c r="V1716" s="9"/>
      <c r="W1716" s="9"/>
      <c r="X1716" s="9"/>
      <c r="Y1716" s="9"/>
      <c r="Z1716" s="9"/>
    </row>
    <row r="1717" spans="7:26" x14ac:dyDescent="0.3">
      <c r="G1717" s="9"/>
      <c r="H1717" s="9"/>
      <c r="I1717" s="9"/>
      <c r="J1717" s="9"/>
      <c r="K1717" s="9"/>
      <c r="L1717" s="9"/>
      <c r="M1717" s="9"/>
      <c r="N1717" s="9"/>
      <c r="O1717" s="9"/>
      <c r="P1717" s="9"/>
      <c r="Q1717" s="9"/>
      <c r="R1717" s="9"/>
      <c r="S1717" s="9"/>
      <c r="T1717" s="9"/>
      <c r="U1717" s="9"/>
      <c r="V1717" s="9"/>
      <c r="W1717" s="9"/>
      <c r="X1717" s="9"/>
      <c r="Y1717" s="9"/>
      <c r="Z1717" s="9"/>
    </row>
    <row r="1718" spans="7:26" x14ac:dyDescent="0.3">
      <c r="G1718" s="9"/>
      <c r="H1718" s="9"/>
      <c r="I1718" s="9"/>
      <c r="J1718" s="9"/>
      <c r="K1718" s="9"/>
      <c r="L1718" s="9"/>
      <c r="M1718" s="9"/>
      <c r="N1718" s="9"/>
      <c r="O1718" s="9"/>
      <c r="P1718" s="9"/>
      <c r="Q1718" s="9"/>
      <c r="R1718" s="9"/>
      <c r="S1718" s="9"/>
      <c r="T1718" s="9"/>
      <c r="U1718" s="9"/>
      <c r="V1718" s="9"/>
      <c r="W1718" s="9"/>
      <c r="X1718" s="9"/>
      <c r="Y1718" s="9"/>
      <c r="Z1718" s="9"/>
    </row>
    <row r="1719" spans="7:26" x14ac:dyDescent="0.3">
      <c r="G1719" s="9"/>
      <c r="H1719" s="9"/>
      <c r="I1719" s="9"/>
      <c r="J1719" s="9"/>
      <c r="K1719" s="9"/>
      <c r="L1719" s="9"/>
      <c r="M1719" s="9"/>
      <c r="N1719" s="9"/>
      <c r="O1719" s="9"/>
      <c r="P1719" s="9"/>
      <c r="Q1719" s="9"/>
      <c r="R1719" s="9"/>
      <c r="S1719" s="9"/>
      <c r="T1719" s="9"/>
      <c r="U1719" s="9"/>
      <c r="V1719" s="9"/>
      <c r="W1719" s="9"/>
      <c r="X1719" s="9"/>
      <c r="Y1719" s="9"/>
      <c r="Z1719" s="9"/>
    </row>
    <row r="1720" spans="7:26" x14ac:dyDescent="0.3">
      <c r="G1720" s="9"/>
      <c r="H1720" s="9"/>
      <c r="I1720" s="9"/>
      <c r="J1720" s="9"/>
      <c r="K1720" s="9"/>
      <c r="L1720" s="9"/>
      <c r="M1720" s="9"/>
      <c r="N1720" s="9"/>
      <c r="O1720" s="9"/>
      <c r="P1720" s="9"/>
      <c r="Q1720" s="9"/>
      <c r="R1720" s="9"/>
      <c r="S1720" s="9"/>
      <c r="T1720" s="9"/>
      <c r="U1720" s="9"/>
      <c r="V1720" s="9"/>
      <c r="W1720" s="9"/>
      <c r="X1720" s="9"/>
      <c r="Y1720" s="9"/>
      <c r="Z1720" s="9"/>
    </row>
    <row r="1721" spans="7:26" x14ac:dyDescent="0.3">
      <c r="G1721" s="9"/>
      <c r="H1721" s="9"/>
      <c r="I1721" s="9"/>
      <c r="J1721" s="9"/>
      <c r="K1721" s="9"/>
      <c r="L1721" s="9"/>
      <c r="M1721" s="9"/>
      <c r="N1721" s="9"/>
      <c r="O1721" s="9"/>
      <c r="P1721" s="9"/>
      <c r="Q1721" s="9"/>
      <c r="R1721" s="9"/>
      <c r="S1721" s="9"/>
      <c r="T1721" s="9"/>
      <c r="U1721" s="9"/>
      <c r="V1721" s="9"/>
      <c r="W1721" s="9"/>
      <c r="X1721" s="9"/>
      <c r="Y1721" s="9"/>
      <c r="Z1721" s="9"/>
    </row>
    <row r="1722" spans="7:26" x14ac:dyDescent="0.3">
      <c r="G1722" s="9"/>
      <c r="H1722" s="9"/>
      <c r="I1722" s="9"/>
      <c r="J1722" s="9"/>
      <c r="K1722" s="9"/>
      <c r="L1722" s="9"/>
      <c r="M1722" s="9"/>
      <c r="N1722" s="9"/>
      <c r="O1722" s="9"/>
      <c r="P1722" s="9"/>
      <c r="Q1722" s="9"/>
      <c r="R1722" s="9"/>
      <c r="S1722" s="9"/>
      <c r="T1722" s="9"/>
      <c r="U1722" s="9"/>
      <c r="V1722" s="9"/>
      <c r="W1722" s="9"/>
      <c r="X1722" s="9"/>
      <c r="Y1722" s="9"/>
      <c r="Z1722" s="9"/>
    </row>
    <row r="1723" spans="7:26" x14ac:dyDescent="0.3">
      <c r="G1723" s="9"/>
      <c r="H1723" s="9"/>
      <c r="I1723" s="9"/>
      <c r="J1723" s="9"/>
      <c r="K1723" s="9"/>
      <c r="L1723" s="9"/>
      <c r="M1723" s="9"/>
      <c r="N1723" s="9"/>
      <c r="O1723" s="9"/>
      <c r="P1723" s="9"/>
      <c r="Q1723" s="9"/>
      <c r="R1723" s="9"/>
      <c r="S1723" s="9"/>
      <c r="T1723" s="9"/>
      <c r="U1723" s="9"/>
      <c r="V1723" s="9"/>
      <c r="W1723" s="9"/>
      <c r="X1723" s="9"/>
      <c r="Y1723" s="9"/>
      <c r="Z1723" s="9"/>
    </row>
    <row r="1724" spans="7:26" x14ac:dyDescent="0.3">
      <c r="G1724" s="9"/>
      <c r="H1724" s="9"/>
      <c r="I1724" s="9"/>
      <c r="J1724" s="9"/>
      <c r="K1724" s="9"/>
      <c r="L1724" s="9"/>
      <c r="M1724" s="9"/>
      <c r="N1724" s="9"/>
      <c r="O1724" s="9"/>
      <c r="P1724" s="9"/>
      <c r="Q1724" s="9"/>
      <c r="R1724" s="9"/>
      <c r="S1724" s="9"/>
      <c r="T1724" s="9"/>
      <c r="U1724" s="9"/>
      <c r="V1724" s="9"/>
      <c r="W1724" s="9"/>
      <c r="X1724" s="9"/>
      <c r="Y1724" s="9"/>
      <c r="Z1724" s="9"/>
    </row>
    <row r="1725" spans="7:26" x14ac:dyDescent="0.3">
      <c r="G1725" s="9"/>
      <c r="H1725" s="9"/>
      <c r="I1725" s="9"/>
      <c r="J1725" s="9"/>
      <c r="K1725" s="9"/>
      <c r="L1725" s="9"/>
      <c r="M1725" s="9"/>
      <c r="N1725" s="9"/>
      <c r="O1725" s="9"/>
      <c r="P1725" s="9"/>
      <c r="Q1725" s="9"/>
      <c r="R1725" s="9"/>
      <c r="S1725" s="9"/>
      <c r="T1725" s="9"/>
      <c r="U1725" s="9"/>
      <c r="V1725" s="9"/>
      <c r="W1725" s="9"/>
      <c r="X1725" s="9"/>
      <c r="Y1725" s="9"/>
      <c r="Z1725" s="9"/>
    </row>
    <row r="1726" spans="7:26" x14ac:dyDescent="0.3">
      <c r="G1726" s="9"/>
      <c r="H1726" s="9"/>
      <c r="I1726" s="9"/>
      <c r="J1726" s="9"/>
      <c r="K1726" s="9"/>
      <c r="L1726" s="9"/>
      <c r="M1726" s="9"/>
      <c r="N1726" s="9"/>
      <c r="O1726" s="9"/>
      <c r="P1726" s="9"/>
      <c r="Q1726" s="9"/>
      <c r="R1726" s="9"/>
      <c r="S1726" s="9"/>
      <c r="T1726" s="9"/>
      <c r="U1726" s="9"/>
      <c r="V1726" s="9"/>
      <c r="W1726" s="9"/>
      <c r="X1726" s="9"/>
      <c r="Y1726" s="9"/>
      <c r="Z1726" s="9"/>
    </row>
    <row r="1727" spans="7:26" x14ac:dyDescent="0.3">
      <c r="G1727" s="9"/>
      <c r="H1727" s="9"/>
      <c r="I1727" s="9"/>
      <c r="J1727" s="9"/>
      <c r="K1727" s="9"/>
      <c r="L1727" s="9"/>
      <c r="M1727" s="9"/>
      <c r="N1727" s="9"/>
      <c r="O1727" s="9"/>
      <c r="P1727" s="9"/>
      <c r="Q1727" s="9"/>
      <c r="R1727" s="9"/>
      <c r="S1727" s="9"/>
      <c r="T1727" s="9"/>
      <c r="U1727" s="9"/>
      <c r="V1727" s="9"/>
      <c r="W1727" s="9"/>
      <c r="X1727" s="9"/>
      <c r="Y1727" s="9"/>
      <c r="Z1727" s="9"/>
    </row>
    <row r="1728" spans="7:26" x14ac:dyDescent="0.3">
      <c r="G1728" s="9"/>
      <c r="H1728" s="9"/>
      <c r="I1728" s="9"/>
      <c r="J1728" s="9"/>
      <c r="K1728" s="9"/>
      <c r="L1728" s="9"/>
      <c r="M1728" s="9"/>
      <c r="N1728" s="9"/>
      <c r="O1728" s="9"/>
      <c r="P1728" s="9"/>
      <c r="Q1728" s="9"/>
      <c r="R1728" s="9"/>
      <c r="S1728" s="9"/>
      <c r="T1728" s="9"/>
      <c r="U1728" s="9"/>
      <c r="V1728" s="9"/>
      <c r="W1728" s="9"/>
      <c r="X1728" s="9"/>
      <c r="Y1728" s="9"/>
      <c r="Z1728" s="9"/>
    </row>
    <row r="1729" spans="7:26" x14ac:dyDescent="0.3">
      <c r="G1729" s="9"/>
      <c r="H1729" s="9"/>
      <c r="I1729" s="9"/>
      <c r="J1729" s="9"/>
      <c r="K1729" s="9"/>
      <c r="L1729" s="9"/>
      <c r="M1729" s="9"/>
      <c r="N1729" s="9"/>
      <c r="O1729" s="9"/>
      <c r="P1729" s="9"/>
      <c r="Q1729" s="9"/>
      <c r="R1729" s="9"/>
      <c r="S1729" s="9"/>
      <c r="T1729" s="9"/>
      <c r="U1729" s="9"/>
      <c r="V1729" s="9"/>
      <c r="W1729" s="9"/>
      <c r="X1729" s="9"/>
      <c r="Y1729" s="9"/>
      <c r="Z1729" s="9"/>
    </row>
    <row r="1730" spans="7:26" x14ac:dyDescent="0.3">
      <c r="G1730" s="9"/>
      <c r="H1730" s="9"/>
      <c r="I1730" s="9"/>
      <c r="J1730" s="9"/>
      <c r="K1730" s="9"/>
      <c r="L1730" s="9"/>
      <c r="M1730" s="9"/>
      <c r="N1730" s="9"/>
      <c r="O1730" s="9"/>
      <c r="P1730" s="9"/>
      <c r="Q1730" s="9"/>
      <c r="R1730" s="9"/>
      <c r="S1730" s="9"/>
      <c r="T1730" s="9"/>
      <c r="U1730" s="9"/>
      <c r="V1730" s="9"/>
      <c r="W1730" s="9"/>
      <c r="X1730" s="9"/>
      <c r="Y1730" s="9"/>
      <c r="Z1730" s="9"/>
    </row>
    <row r="1731" spans="7:26" x14ac:dyDescent="0.3">
      <c r="G1731" s="9"/>
      <c r="H1731" s="9"/>
      <c r="I1731" s="9"/>
      <c r="J1731" s="9"/>
      <c r="K1731" s="9"/>
      <c r="L1731" s="9"/>
      <c r="M1731" s="9"/>
      <c r="N1731" s="9"/>
      <c r="O1731" s="9"/>
      <c r="P1731" s="9"/>
      <c r="Q1731" s="9"/>
      <c r="R1731" s="9"/>
      <c r="S1731" s="9"/>
      <c r="T1731" s="9"/>
      <c r="U1731" s="9"/>
      <c r="V1731" s="9"/>
      <c r="W1731" s="9"/>
      <c r="X1731" s="9"/>
      <c r="Y1731" s="9"/>
      <c r="Z1731" s="9"/>
    </row>
    <row r="1732" spans="7:26" x14ac:dyDescent="0.3">
      <c r="G1732" s="9"/>
      <c r="H1732" s="9"/>
      <c r="I1732" s="9"/>
      <c r="J1732" s="9"/>
      <c r="K1732" s="9"/>
      <c r="L1732" s="9"/>
      <c r="M1732" s="9"/>
      <c r="N1732" s="9"/>
      <c r="O1732" s="9"/>
      <c r="P1732" s="9"/>
      <c r="Q1732" s="9"/>
      <c r="R1732" s="9"/>
      <c r="S1732" s="9"/>
      <c r="T1732" s="9"/>
      <c r="U1732" s="9"/>
      <c r="V1732" s="9"/>
      <c r="W1732" s="9"/>
      <c r="X1732" s="9"/>
      <c r="Y1732" s="9"/>
      <c r="Z1732" s="9"/>
    </row>
    <row r="1733" spans="7:26" x14ac:dyDescent="0.3">
      <c r="G1733" s="9"/>
      <c r="H1733" s="9"/>
      <c r="I1733" s="9"/>
      <c r="J1733" s="9"/>
      <c r="K1733" s="9"/>
      <c r="L1733" s="9"/>
      <c r="M1733" s="9"/>
      <c r="N1733" s="9"/>
      <c r="O1733" s="9"/>
      <c r="P1733" s="9"/>
      <c r="Q1733" s="9"/>
      <c r="R1733" s="9"/>
      <c r="S1733" s="9"/>
      <c r="T1733" s="9"/>
      <c r="U1733" s="9"/>
      <c r="V1733" s="9"/>
      <c r="W1733" s="9"/>
      <c r="X1733" s="9"/>
      <c r="Y1733" s="9"/>
      <c r="Z1733" s="9"/>
    </row>
    <row r="1734" spans="7:26" x14ac:dyDescent="0.3">
      <c r="G1734" s="9"/>
      <c r="H1734" s="9"/>
      <c r="I1734" s="9"/>
      <c r="J1734" s="9"/>
      <c r="K1734" s="9"/>
      <c r="L1734" s="9"/>
      <c r="M1734" s="9"/>
      <c r="N1734" s="9"/>
      <c r="O1734" s="9"/>
      <c r="P1734" s="9"/>
      <c r="Q1734" s="9"/>
      <c r="R1734" s="9"/>
      <c r="S1734" s="9"/>
      <c r="T1734" s="9"/>
      <c r="U1734" s="9"/>
      <c r="V1734" s="9"/>
      <c r="W1734" s="9"/>
      <c r="X1734" s="9"/>
      <c r="Y1734" s="9"/>
      <c r="Z1734" s="9"/>
    </row>
    <row r="1735" spans="7:26" x14ac:dyDescent="0.3">
      <c r="G1735" s="9"/>
      <c r="H1735" s="9"/>
      <c r="I1735" s="9"/>
      <c r="J1735" s="9"/>
      <c r="K1735" s="9"/>
      <c r="L1735" s="9"/>
      <c r="M1735" s="9"/>
      <c r="N1735" s="9"/>
      <c r="O1735" s="9"/>
      <c r="P1735" s="9"/>
      <c r="Q1735" s="9"/>
      <c r="R1735" s="9"/>
      <c r="S1735" s="9"/>
      <c r="T1735" s="9"/>
      <c r="U1735" s="9"/>
      <c r="V1735" s="9"/>
      <c r="W1735" s="9"/>
      <c r="X1735" s="9"/>
      <c r="Y1735" s="9"/>
      <c r="Z1735" s="9"/>
    </row>
    <row r="1736" spans="7:26" x14ac:dyDescent="0.3">
      <c r="G1736" s="9"/>
      <c r="H1736" s="9"/>
      <c r="I1736" s="9"/>
      <c r="J1736" s="9"/>
      <c r="K1736" s="9"/>
      <c r="L1736" s="9"/>
      <c r="M1736" s="9"/>
      <c r="N1736" s="9"/>
      <c r="O1736" s="9"/>
      <c r="P1736" s="9"/>
      <c r="Q1736" s="9"/>
      <c r="R1736" s="9"/>
      <c r="S1736" s="9"/>
      <c r="T1736" s="9"/>
      <c r="U1736" s="9"/>
      <c r="V1736" s="9"/>
      <c r="W1736" s="9"/>
      <c r="X1736" s="9"/>
      <c r="Y1736" s="9"/>
      <c r="Z1736" s="9"/>
    </row>
    <row r="1737" spans="7:26" x14ac:dyDescent="0.3">
      <c r="G1737" s="9"/>
      <c r="H1737" s="9"/>
      <c r="I1737" s="9"/>
      <c r="J1737" s="9"/>
      <c r="K1737" s="9"/>
      <c r="L1737" s="9"/>
      <c r="M1737" s="9"/>
      <c r="N1737" s="9"/>
      <c r="O1737" s="9"/>
      <c r="P1737" s="9"/>
      <c r="Q1737" s="9"/>
      <c r="R1737" s="9"/>
      <c r="S1737" s="9"/>
      <c r="T1737" s="9"/>
      <c r="U1737" s="9"/>
      <c r="V1737" s="9"/>
      <c r="W1737" s="9"/>
      <c r="X1737" s="9"/>
      <c r="Y1737" s="9"/>
      <c r="Z1737" s="9"/>
    </row>
    <row r="1738" spans="7:26" x14ac:dyDescent="0.3">
      <c r="G1738" s="9"/>
      <c r="H1738" s="9"/>
      <c r="I1738" s="9"/>
      <c r="J1738" s="9"/>
      <c r="K1738" s="9"/>
      <c r="L1738" s="9"/>
      <c r="M1738" s="9"/>
      <c r="N1738" s="9"/>
      <c r="O1738" s="9"/>
      <c r="P1738" s="9"/>
      <c r="Q1738" s="9"/>
      <c r="R1738" s="9"/>
      <c r="S1738" s="9"/>
      <c r="T1738" s="9"/>
      <c r="U1738" s="9"/>
      <c r="V1738" s="9"/>
      <c r="W1738" s="9"/>
      <c r="X1738" s="9"/>
      <c r="Y1738" s="9"/>
      <c r="Z1738" s="9"/>
    </row>
    <row r="1739" spans="7:26" x14ac:dyDescent="0.3">
      <c r="G1739" s="9"/>
      <c r="H1739" s="9"/>
      <c r="I1739" s="9"/>
      <c r="J1739" s="9"/>
      <c r="K1739" s="9"/>
      <c r="L1739" s="9"/>
      <c r="M1739" s="9"/>
      <c r="N1739" s="9"/>
      <c r="O1739" s="9"/>
      <c r="P1739" s="9"/>
      <c r="Q1739" s="9"/>
      <c r="R1739" s="9"/>
      <c r="S1739" s="9"/>
      <c r="T1739" s="9"/>
      <c r="U1739" s="9"/>
      <c r="V1739" s="9"/>
      <c r="W1739" s="9"/>
      <c r="X1739" s="9"/>
      <c r="Y1739" s="9"/>
      <c r="Z1739" s="9"/>
    </row>
    <row r="1740" spans="7:26" x14ac:dyDescent="0.3">
      <c r="G1740" s="9"/>
      <c r="H1740" s="9"/>
      <c r="I1740" s="9"/>
      <c r="J1740" s="9"/>
      <c r="K1740" s="9"/>
      <c r="L1740" s="9"/>
      <c r="M1740" s="9"/>
      <c r="N1740" s="9"/>
      <c r="O1740" s="9"/>
      <c r="P1740" s="9"/>
      <c r="Q1740" s="9"/>
      <c r="R1740" s="9"/>
      <c r="S1740" s="9"/>
      <c r="T1740" s="9"/>
      <c r="U1740" s="9"/>
      <c r="V1740" s="9"/>
      <c r="W1740" s="9"/>
      <c r="X1740" s="9"/>
      <c r="Y1740" s="9"/>
      <c r="Z1740" s="9"/>
    </row>
    <row r="1741" spans="7:26" x14ac:dyDescent="0.3">
      <c r="G1741" s="9"/>
      <c r="H1741" s="9"/>
      <c r="I1741" s="9"/>
      <c r="J1741" s="9"/>
      <c r="K1741" s="9"/>
      <c r="L1741" s="9"/>
      <c r="M1741" s="9"/>
      <c r="N1741" s="9"/>
      <c r="O1741" s="9"/>
      <c r="P1741" s="9"/>
      <c r="Q1741" s="9"/>
      <c r="R1741" s="9"/>
      <c r="S1741" s="9"/>
      <c r="T1741" s="9"/>
      <c r="U1741" s="9"/>
      <c r="V1741" s="9"/>
      <c r="W1741" s="9"/>
      <c r="X1741" s="9"/>
      <c r="Y1741" s="9"/>
      <c r="Z1741" s="9"/>
    </row>
    <row r="1742" spans="7:26" x14ac:dyDescent="0.3">
      <c r="G1742" s="9"/>
      <c r="H1742" s="9"/>
      <c r="I1742" s="9"/>
      <c r="J1742" s="9"/>
      <c r="K1742" s="9"/>
      <c r="L1742" s="9"/>
      <c r="M1742" s="9"/>
      <c r="N1742" s="9"/>
      <c r="O1742" s="9"/>
      <c r="P1742" s="9"/>
      <c r="Q1742" s="9"/>
      <c r="R1742" s="9"/>
      <c r="S1742" s="9"/>
      <c r="T1742" s="9"/>
      <c r="U1742" s="9"/>
      <c r="V1742" s="9"/>
      <c r="W1742" s="9"/>
      <c r="X1742" s="9"/>
      <c r="Y1742" s="9"/>
      <c r="Z1742" s="9"/>
    </row>
    <row r="1743" spans="7:26" x14ac:dyDescent="0.3">
      <c r="G1743" s="9"/>
      <c r="H1743" s="9"/>
      <c r="I1743" s="9"/>
      <c r="J1743" s="9"/>
      <c r="K1743" s="9"/>
      <c r="L1743" s="9"/>
      <c r="M1743" s="9"/>
      <c r="N1743" s="9"/>
      <c r="O1743" s="9"/>
      <c r="P1743" s="9"/>
      <c r="Q1743" s="9"/>
      <c r="R1743" s="9"/>
      <c r="S1743" s="9"/>
      <c r="T1743" s="9"/>
      <c r="U1743" s="9"/>
      <c r="V1743" s="9"/>
      <c r="W1743" s="9"/>
      <c r="X1743" s="9"/>
      <c r="Y1743" s="9"/>
      <c r="Z1743" s="9"/>
    </row>
    <row r="1744" spans="7:26" x14ac:dyDescent="0.3">
      <c r="G1744" s="9"/>
      <c r="H1744" s="9"/>
      <c r="I1744" s="9"/>
      <c r="J1744" s="9"/>
      <c r="K1744" s="9"/>
      <c r="L1744" s="9"/>
      <c r="M1744" s="9"/>
      <c r="N1744" s="9"/>
      <c r="O1744" s="9"/>
      <c r="P1744" s="9"/>
      <c r="Q1744" s="9"/>
      <c r="R1744" s="9"/>
      <c r="S1744" s="9"/>
      <c r="T1744" s="9"/>
      <c r="U1744" s="9"/>
      <c r="V1744" s="9"/>
      <c r="W1744" s="9"/>
      <c r="X1744" s="9"/>
      <c r="Y1744" s="9"/>
      <c r="Z1744" s="9"/>
    </row>
    <row r="1745" spans="7:26" x14ac:dyDescent="0.3">
      <c r="G1745" s="9"/>
      <c r="H1745" s="9"/>
      <c r="I1745" s="9"/>
      <c r="J1745" s="9"/>
      <c r="K1745" s="9"/>
      <c r="L1745" s="9"/>
      <c r="M1745" s="9"/>
      <c r="N1745" s="9"/>
      <c r="O1745" s="9"/>
      <c r="P1745" s="9"/>
      <c r="Q1745" s="9"/>
      <c r="R1745" s="9"/>
      <c r="S1745" s="9"/>
      <c r="T1745" s="9"/>
      <c r="U1745" s="9"/>
      <c r="V1745" s="9"/>
      <c r="W1745" s="9"/>
      <c r="X1745" s="9"/>
      <c r="Y1745" s="9"/>
      <c r="Z1745" s="9"/>
    </row>
    <row r="1746" spans="7:26" x14ac:dyDescent="0.3">
      <c r="G1746" s="9"/>
      <c r="H1746" s="9"/>
      <c r="I1746" s="9"/>
      <c r="J1746" s="9"/>
      <c r="K1746" s="9"/>
      <c r="L1746" s="9"/>
      <c r="M1746" s="9"/>
      <c r="N1746" s="9"/>
      <c r="O1746" s="9"/>
      <c r="P1746" s="9"/>
      <c r="Q1746" s="9"/>
      <c r="R1746" s="9"/>
      <c r="S1746" s="9"/>
      <c r="T1746" s="9"/>
      <c r="U1746" s="9"/>
      <c r="V1746" s="9"/>
      <c r="W1746" s="9"/>
      <c r="X1746" s="9"/>
      <c r="Y1746" s="9"/>
      <c r="Z1746" s="9"/>
    </row>
    <row r="1747" spans="7:26" x14ac:dyDescent="0.3">
      <c r="G1747" s="9"/>
      <c r="H1747" s="9"/>
      <c r="I1747" s="9"/>
      <c r="J1747" s="9"/>
      <c r="K1747" s="9"/>
      <c r="L1747" s="9"/>
      <c r="M1747" s="9"/>
      <c r="N1747" s="9"/>
      <c r="O1747" s="9"/>
      <c r="P1747" s="9"/>
      <c r="Q1747" s="9"/>
      <c r="R1747" s="9"/>
      <c r="S1747" s="9"/>
      <c r="T1747" s="9"/>
      <c r="U1747" s="9"/>
      <c r="V1747" s="9"/>
      <c r="W1747" s="9"/>
      <c r="X1747" s="9"/>
      <c r="Y1747" s="9"/>
      <c r="Z1747" s="9"/>
    </row>
    <row r="1748" spans="7:26" x14ac:dyDescent="0.3">
      <c r="G1748" s="9"/>
      <c r="H1748" s="9"/>
      <c r="I1748" s="9"/>
      <c r="J1748" s="9"/>
      <c r="K1748" s="9"/>
      <c r="L1748" s="9"/>
      <c r="M1748" s="9"/>
      <c r="N1748" s="9"/>
      <c r="O1748" s="9"/>
      <c r="P1748" s="9"/>
      <c r="Q1748" s="9"/>
      <c r="R1748" s="9"/>
      <c r="S1748" s="9"/>
      <c r="T1748" s="9"/>
      <c r="U1748" s="9"/>
      <c r="V1748" s="9"/>
      <c r="W1748" s="9"/>
      <c r="X1748" s="9"/>
      <c r="Y1748" s="9"/>
      <c r="Z1748" s="9"/>
    </row>
    <row r="1749" spans="7:26" x14ac:dyDescent="0.3">
      <c r="G1749" s="9"/>
      <c r="H1749" s="9"/>
      <c r="I1749" s="9"/>
      <c r="J1749" s="9"/>
      <c r="K1749" s="9"/>
      <c r="L1749" s="9"/>
      <c r="M1749" s="9"/>
      <c r="N1749" s="9"/>
      <c r="O1749" s="9"/>
      <c r="P1749" s="9"/>
      <c r="Q1749" s="9"/>
      <c r="R1749" s="9"/>
      <c r="S1749" s="9"/>
      <c r="T1749" s="9"/>
      <c r="U1749" s="9"/>
      <c r="V1749" s="9"/>
      <c r="W1749" s="9"/>
      <c r="X1749" s="9"/>
      <c r="Y1749" s="9"/>
      <c r="Z1749" s="9"/>
    </row>
    <row r="1750" spans="7:26" x14ac:dyDescent="0.3">
      <c r="G1750" s="9"/>
      <c r="H1750" s="9"/>
      <c r="I1750" s="9"/>
      <c r="J1750" s="9"/>
      <c r="K1750" s="9"/>
      <c r="L1750" s="9"/>
      <c r="M1750" s="9"/>
      <c r="N1750" s="9"/>
      <c r="O1750" s="9"/>
      <c r="P1750" s="9"/>
      <c r="Q1750" s="9"/>
      <c r="R1750" s="9"/>
      <c r="S1750" s="9"/>
      <c r="T1750" s="9"/>
      <c r="U1750" s="9"/>
      <c r="V1750" s="9"/>
      <c r="W1750" s="9"/>
      <c r="X1750" s="9"/>
      <c r="Y1750" s="9"/>
      <c r="Z1750" s="9"/>
    </row>
    <row r="1751" spans="7:26" x14ac:dyDescent="0.3">
      <c r="G1751" s="9"/>
      <c r="H1751" s="9"/>
      <c r="I1751" s="9"/>
      <c r="J1751" s="9"/>
      <c r="K1751" s="9"/>
      <c r="L1751" s="9"/>
      <c r="M1751" s="9"/>
      <c r="N1751" s="9"/>
      <c r="O1751" s="9"/>
      <c r="P1751" s="9"/>
      <c r="Q1751" s="9"/>
      <c r="R1751" s="9"/>
      <c r="S1751" s="9"/>
      <c r="T1751" s="9"/>
      <c r="U1751" s="9"/>
      <c r="V1751" s="9"/>
      <c r="W1751" s="9"/>
      <c r="X1751" s="9"/>
      <c r="Y1751" s="9"/>
      <c r="Z1751" s="9"/>
    </row>
    <row r="1752" spans="7:26" x14ac:dyDescent="0.3">
      <c r="G1752" s="9"/>
      <c r="H1752" s="9"/>
      <c r="I1752" s="9"/>
      <c r="J1752" s="9"/>
      <c r="K1752" s="9"/>
      <c r="L1752" s="9"/>
      <c r="M1752" s="9"/>
      <c r="N1752" s="9"/>
      <c r="O1752" s="9"/>
      <c r="P1752" s="9"/>
      <c r="Q1752" s="9"/>
      <c r="R1752" s="9"/>
      <c r="S1752" s="9"/>
      <c r="T1752" s="9"/>
      <c r="U1752" s="9"/>
      <c r="V1752" s="9"/>
      <c r="W1752" s="9"/>
      <c r="X1752" s="9"/>
      <c r="Y1752" s="9"/>
      <c r="Z1752" s="9"/>
    </row>
    <row r="1753" spans="7:26" x14ac:dyDescent="0.3">
      <c r="G1753" s="9"/>
      <c r="H1753" s="9"/>
      <c r="I1753" s="9"/>
      <c r="J1753" s="9"/>
      <c r="K1753" s="9"/>
      <c r="L1753" s="9"/>
      <c r="M1753" s="9"/>
      <c r="N1753" s="9"/>
      <c r="O1753" s="9"/>
      <c r="P1753" s="9"/>
      <c r="Q1753" s="9"/>
      <c r="R1753" s="9"/>
      <c r="S1753" s="9"/>
      <c r="T1753" s="9"/>
      <c r="U1753" s="9"/>
      <c r="V1753" s="9"/>
      <c r="W1753" s="9"/>
      <c r="X1753" s="9"/>
      <c r="Y1753" s="9"/>
      <c r="Z1753" s="9"/>
    </row>
    <row r="1754" spans="7:26" x14ac:dyDescent="0.3">
      <c r="G1754" s="9"/>
      <c r="H1754" s="9"/>
      <c r="I1754" s="9"/>
      <c r="J1754" s="9"/>
      <c r="K1754" s="9"/>
      <c r="L1754" s="9"/>
      <c r="M1754" s="9"/>
      <c r="N1754" s="9"/>
      <c r="O1754" s="9"/>
      <c r="P1754" s="9"/>
      <c r="Q1754" s="9"/>
      <c r="R1754" s="9"/>
      <c r="S1754" s="9"/>
      <c r="T1754" s="9"/>
      <c r="U1754" s="9"/>
      <c r="V1754" s="9"/>
      <c r="W1754" s="9"/>
      <c r="X1754" s="9"/>
      <c r="Y1754" s="9"/>
      <c r="Z1754" s="9"/>
    </row>
    <row r="1755" spans="7:26" x14ac:dyDescent="0.3">
      <c r="G1755" s="9"/>
      <c r="H1755" s="9"/>
      <c r="I1755" s="9"/>
      <c r="J1755" s="9"/>
      <c r="K1755" s="9"/>
      <c r="L1755" s="9"/>
      <c r="M1755" s="9"/>
      <c r="N1755" s="9"/>
      <c r="O1755" s="9"/>
      <c r="P1755" s="9"/>
      <c r="Q1755" s="9"/>
      <c r="R1755" s="9"/>
      <c r="S1755" s="9"/>
      <c r="T1755" s="9"/>
      <c r="U1755" s="9"/>
      <c r="V1755" s="9"/>
      <c r="W1755" s="9"/>
      <c r="X1755" s="9"/>
      <c r="Y1755" s="9"/>
      <c r="Z1755" s="9"/>
    </row>
    <row r="1756" spans="7:26" x14ac:dyDescent="0.3">
      <c r="G1756" s="9"/>
      <c r="H1756" s="9"/>
      <c r="I1756" s="9"/>
      <c r="J1756" s="9"/>
      <c r="K1756" s="9"/>
      <c r="L1756" s="9"/>
      <c r="M1756" s="9"/>
      <c r="N1756" s="9"/>
      <c r="O1756" s="9"/>
      <c r="P1756" s="9"/>
      <c r="Q1756" s="9"/>
      <c r="R1756" s="9"/>
      <c r="S1756" s="9"/>
      <c r="T1756" s="9"/>
      <c r="U1756" s="9"/>
      <c r="V1756" s="9"/>
      <c r="W1756" s="9"/>
      <c r="X1756" s="9"/>
      <c r="Y1756" s="9"/>
      <c r="Z1756" s="9"/>
    </row>
    <row r="1757" spans="7:26" x14ac:dyDescent="0.3">
      <c r="G1757" s="9"/>
      <c r="H1757" s="9"/>
      <c r="I1757" s="9"/>
      <c r="J1757" s="9"/>
      <c r="K1757" s="9"/>
      <c r="L1757" s="9"/>
      <c r="M1757" s="9"/>
      <c r="N1757" s="9"/>
      <c r="O1757" s="9"/>
      <c r="P1757" s="9"/>
      <c r="Q1757" s="9"/>
      <c r="R1757" s="9"/>
      <c r="S1757" s="9"/>
      <c r="T1757" s="9"/>
      <c r="U1757" s="9"/>
      <c r="V1757" s="9"/>
      <c r="W1757" s="9"/>
      <c r="X1757" s="9"/>
      <c r="Y1757" s="9"/>
      <c r="Z1757" s="9"/>
    </row>
    <row r="1758" spans="7:26" x14ac:dyDescent="0.3">
      <c r="G1758" s="9"/>
      <c r="H1758" s="9"/>
      <c r="I1758" s="9"/>
      <c r="J1758" s="9"/>
      <c r="K1758" s="9"/>
      <c r="L1758" s="9"/>
      <c r="M1758" s="9"/>
      <c r="N1758" s="9"/>
      <c r="O1758" s="9"/>
      <c r="P1758" s="9"/>
      <c r="Q1758" s="9"/>
      <c r="R1758" s="9"/>
      <c r="S1758" s="9"/>
      <c r="T1758" s="9"/>
      <c r="U1758" s="9"/>
      <c r="V1758" s="9"/>
      <c r="W1758" s="9"/>
      <c r="X1758" s="9"/>
      <c r="Y1758" s="9"/>
      <c r="Z1758" s="9"/>
    </row>
    <row r="1759" spans="7:26" x14ac:dyDescent="0.3">
      <c r="G1759" s="9"/>
      <c r="H1759" s="9"/>
      <c r="I1759" s="9"/>
      <c r="J1759" s="9"/>
      <c r="K1759" s="9"/>
      <c r="L1759" s="9"/>
      <c r="M1759" s="9"/>
      <c r="N1759" s="9"/>
      <c r="O1759" s="9"/>
      <c r="P1759" s="9"/>
      <c r="Q1759" s="9"/>
      <c r="R1759" s="9"/>
      <c r="S1759" s="9"/>
      <c r="T1759" s="9"/>
      <c r="U1759" s="9"/>
      <c r="V1759" s="9"/>
      <c r="W1759" s="9"/>
      <c r="X1759" s="9"/>
      <c r="Y1759" s="9"/>
      <c r="Z1759" s="9"/>
    </row>
    <row r="1760" spans="7:26" x14ac:dyDescent="0.3">
      <c r="G1760" s="9"/>
      <c r="H1760" s="9"/>
      <c r="I1760" s="9"/>
      <c r="J1760" s="9"/>
      <c r="K1760" s="9"/>
      <c r="L1760" s="9"/>
      <c r="M1760" s="9"/>
      <c r="N1760" s="9"/>
      <c r="O1760" s="9"/>
      <c r="P1760" s="9"/>
      <c r="Q1760" s="9"/>
      <c r="R1760" s="9"/>
      <c r="S1760" s="9"/>
      <c r="T1760" s="9"/>
      <c r="U1760" s="9"/>
      <c r="V1760" s="9"/>
      <c r="W1760" s="9"/>
      <c r="X1760" s="9"/>
      <c r="Y1760" s="9"/>
      <c r="Z1760" s="9"/>
    </row>
    <row r="1761" spans="7:26" x14ac:dyDescent="0.3">
      <c r="G1761" s="9"/>
      <c r="H1761" s="9"/>
      <c r="I1761" s="9"/>
      <c r="J1761" s="9"/>
      <c r="K1761" s="9"/>
      <c r="L1761" s="9"/>
      <c r="M1761" s="9"/>
      <c r="N1761" s="9"/>
      <c r="O1761" s="9"/>
      <c r="P1761" s="9"/>
      <c r="Q1761" s="9"/>
      <c r="R1761" s="9"/>
      <c r="S1761" s="9"/>
      <c r="T1761" s="9"/>
      <c r="U1761" s="9"/>
      <c r="V1761" s="9"/>
      <c r="W1761" s="9"/>
      <c r="X1761" s="9"/>
      <c r="Y1761" s="9"/>
      <c r="Z1761" s="9"/>
    </row>
    <row r="1762" spans="7:26" x14ac:dyDescent="0.3">
      <c r="G1762" s="9"/>
      <c r="H1762" s="9"/>
      <c r="I1762" s="9"/>
      <c r="J1762" s="9"/>
      <c r="K1762" s="9"/>
      <c r="L1762" s="9"/>
      <c r="M1762" s="9"/>
      <c r="N1762" s="9"/>
      <c r="O1762" s="9"/>
      <c r="P1762" s="9"/>
      <c r="Q1762" s="9"/>
      <c r="R1762" s="9"/>
      <c r="S1762" s="9"/>
      <c r="T1762" s="9"/>
      <c r="U1762" s="9"/>
      <c r="V1762" s="9"/>
      <c r="W1762" s="9"/>
      <c r="X1762" s="9"/>
      <c r="Y1762" s="9"/>
      <c r="Z1762" s="9"/>
    </row>
    <row r="1763" spans="7:26" x14ac:dyDescent="0.3">
      <c r="G1763" s="9"/>
      <c r="H1763" s="9"/>
      <c r="I1763" s="9"/>
      <c r="J1763" s="9"/>
      <c r="K1763" s="9"/>
      <c r="L1763" s="9"/>
      <c r="M1763" s="9"/>
      <c r="N1763" s="9"/>
      <c r="O1763" s="9"/>
      <c r="P1763" s="9"/>
      <c r="Q1763" s="9"/>
      <c r="R1763" s="9"/>
      <c r="S1763" s="9"/>
      <c r="T1763" s="9"/>
      <c r="U1763" s="9"/>
      <c r="V1763" s="9"/>
      <c r="W1763" s="9"/>
      <c r="X1763" s="9"/>
      <c r="Y1763" s="9"/>
      <c r="Z1763" s="9"/>
    </row>
    <row r="1764" spans="7:26" x14ac:dyDescent="0.3">
      <c r="G1764" s="9"/>
      <c r="H1764" s="9"/>
      <c r="I1764" s="9"/>
      <c r="J1764" s="9"/>
      <c r="K1764" s="9"/>
      <c r="L1764" s="9"/>
      <c r="M1764" s="9"/>
      <c r="N1764" s="9"/>
      <c r="O1764" s="9"/>
      <c r="P1764" s="9"/>
      <c r="Q1764" s="9"/>
      <c r="R1764" s="9"/>
      <c r="S1764" s="9"/>
      <c r="T1764" s="9"/>
      <c r="U1764" s="9"/>
      <c r="V1764" s="9"/>
      <c r="W1764" s="9"/>
      <c r="X1764" s="9"/>
      <c r="Y1764" s="9"/>
      <c r="Z1764" s="9"/>
    </row>
    <row r="1765" spans="7:26" x14ac:dyDescent="0.3">
      <c r="G1765" s="9"/>
      <c r="H1765" s="9"/>
      <c r="I1765" s="9"/>
      <c r="J1765" s="9"/>
      <c r="K1765" s="9"/>
      <c r="L1765" s="9"/>
      <c r="M1765" s="9"/>
      <c r="N1765" s="9"/>
      <c r="O1765" s="9"/>
      <c r="P1765" s="9"/>
      <c r="Q1765" s="9"/>
      <c r="R1765" s="9"/>
      <c r="S1765" s="9"/>
      <c r="T1765" s="9"/>
      <c r="U1765" s="9"/>
      <c r="V1765" s="9"/>
      <c r="W1765" s="9"/>
      <c r="X1765" s="9"/>
      <c r="Y1765" s="9"/>
      <c r="Z1765" s="9"/>
    </row>
    <row r="1766" spans="7:26" x14ac:dyDescent="0.3">
      <c r="G1766" s="9"/>
      <c r="H1766" s="9"/>
      <c r="I1766" s="9"/>
      <c r="J1766" s="9"/>
      <c r="K1766" s="9"/>
      <c r="L1766" s="9"/>
      <c r="M1766" s="9"/>
      <c r="N1766" s="9"/>
      <c r="O1766" s="9"/>
      <c r="P1766" s="9"/>
      <c r="Q1766" s="9"/>
      <c r="R1766" s="9"/>
      <c r="S1766" s="9"/>
      <c r="T1766" s="9"/>
      <c r="U1766" s="9"/>
      <c r="V1766" s="9"/>
      <c r="W1766" s="9"/>
      <c r="X1766" s="9"/>
      <c r="Y1766" s="9"/>
      <c r="Z1766" s="9"/>
    </row>
    <row r="1767" spans="7:26" x14ac:dyDescent="0.3">
      <c r="G1767" s="9"/>
      <c r="H1767" s="9"/>
      <c r="I1767" s="9"/>
      <c r="J1767" s="9"/>
      <c r="K1767" s="9"/>
      <c r="L1767" s="9"/>
      <c r="M1767" s="9"/>
      <c r="N1767" s="9"/>
      <c r="O1767" s="9"/>
      <c r="P1767" s="9"/>
      <c r="Q1767" s="9"/>
      <c r="R1767" s="9"/>
      <c r="S1767" s="9"/>
      <c r="T1767" s="9"/>
      <c r="U1767" s="9"/>
      <c r="V1767" s="9"/>
      <c r="W1767" s="9"/>
      <c r="X1767" s="9"/>
      <c r="Y1767" s="9"/>
      <c r="Z1767" s="9"/>
    </row>
    <row r="1768" spans="7:26" x14ac:dyDescent="0.3">
      <c r="G1768" s="9"/>
      <c r="H1768" s="9"/>
      <c r="I1768" s="9"/>
      <c r="J1768" s="9"/>
      <c r="K1768" s="9"/>
      <c r="L1768" s="9"/>
      <c r="M1768" s="9"/>
      <c r="N1768" s="9"/>
      <c r="O1768" s="9"/>
      <c r="P1768" s="9"/>
      <c r="Q1768" s="9"/>
      <c r="R1768" s="9"/>
      <c r="S1768" s="9"/>
      <c r="T1768" s="9"/>
      <c r="U1768" s="9"/>
      <c r="V1768" s="9"/>
      <c r="W1768" s="9"/>
      <c r="X1768" s="9"/>
      <c r="Y1768" s="9"/>
      <c r="Z1768" s="9"/>
    </row>
    <row r="1769" spans="7:26" x14ac:dyDescent="0.3">
      <c r="G1769" s="9"/>
      <c r="H1769" s="9"/>
      <c r="I1769" s="9"/>
      <c r="J1769" s="9"/>
      <c r="K1769" s="9"/>
      <c r="L1769" s="9"/>
      <c r="M1769" s="9"/>
      <c r="N1769" s="9"/>
      <c r="O1769" s="9"/>
      <c r="P1769" s="9"/>
      <c r="Q1769" s="9"/>
      <c r="R1769" s="9"/>
      <c r="S1769" s="9"/>
      <c r="T1769" s="9"/>
      <c r="U1769" s="9"/>
      <c r="V1769" s="9"/>
      <c r="W1769" s="9"/>
      <c r="X1769" s="9"/>
      <c r="Y1769" s="9"/>
      <c r="Z1769" s="9"/>
    </row>
    <row r="1770" spans="7:26" x14ac:dyDescent="0.3">
      <c r="G1770" s="9"/>
      <c r="H1770" s="9"/>
      <c r="I1770" s="9"/>
      <c r="J1770" s="9"/>
      <c r="K1770" s="9"/>
      <c r="L1770" s="9"/>
      <c r="M1770" s="9"/>
      <c r="N1770" s="9"/>
      <c r="O1770" s="9"/>
      <c r="P1770" s="9"/>
      <c r="Q1770" s="9"/>
      <c r="R1770" s="9"/>
      <c r="S1770" s="9"/>
      <c r="T1770" s="9"/>
      <c r="U1770" s="9"/>
      <c r="V1770" s="9"/>
      <c r="W1770" s="9"/>
      <c r="X1770" s="9"/>
      <c r="Y1770" s="9"/>
      <c r="Z1770" s="9"/>
    </row>
    <row r="1771" spans="7:26" x14ac:dyDescent="0.3">
      <c r="G1771" s="9"/>
      <c r="H1771" s="9"/>
      <c r="I1771" s="9"/>
      <c r="J1771" s="9"/>
      <c r="K1771" s="9"/>
      <c r="L1771" s="9"/>
      <c r="M1771" s="9"/>
      <c r="N1771" s="9"/>
      <c r="O1771" s="9"/>
      <c r="P1771" s="9"/>
      <c r="Q1771" s="9"/>
      <c r="R1771" s="9"/>
      <c r="S1771" s="9"/>
      <c r="T1771" s="9"/>
      <c r="U1771" s="9"/>
      <c r="V1771" s="9"/>
      <c r="W1771" s="9"/>
      <c r="X1771" s="9"/>
      <c r="Y1771" s="9"/>
      <c r="Z1771" s="9"/>
    </row>
    <row r="1772" spans="7:26" x14ac:dyDescent="0.3">
      <c r="G1772" s="9"/>
      <c r="H1772" s="9"/>
      <c r="I1772" s="9"/>
      <c r="J1772" s="9"/>
      <c r="K1772" s="9"/>
      <c r="L1772" s="9"/>
      <c r="M1772" s="9"/>
      <c r="N1772" s="9"/>
      <c r="O1772" s="9"/>
      <c r="P1772" s="9"/>
      <c r="Q1772" s="9"/>
      <c r="R1772" s="9"/>
      <c r="S1772" s="9"/>
      <c r="T1772" s="9"/>
      <c r="U1772" s="9"/>
      <c r="V1772" s="9"/>
      <c r="W1772" s="9"/>
      <c r="X1772" s="9"/>
      <c r="Y1772" s="9"/>
      <c r="Z1772" s="9"/>
    </row>
    <row r="1773" spans="7:26" x14ac:dyDescent="0.3">
      <c r="G1773" s="9"/>
      <c r="H1773" s="9"/>
      <c r="I1773" s="9"/>
      <c r="J1773" s="9"/>
      <c r="K1773" s="9"/>
      <c r="L1773" s="9"/>
      <c r="M1773" s="9"/>
      <c r="N1773" s="9"/>
      <c r="O1773" s="9"/>
      <c r="P1773" s="9"/>
      <c r="Q1773" s="9"/>
      <c r="R1773" s="9"/>
      <c r="S1773" s="9"/>
      <c r="T1773" s="9"/>
      <c r="U1773" s="9"/>
      <c r="V1773" s="9"/>
      <c r="W1773" s="9"/>
      <c r="X1773" s="9"/>
      <c r="Y1773" s="9"/>
      <c r="Z1773" s="9"/>
    </row>
    <row r="1774" spans="7:26" x14ac:dyDescent="0.3">
      <c r="G1774" s="9"/>
      <c r="H1774" s="9"/>
      <c r="I1774" s="9"/>
      <c r="J1774" s="9"/>
      <c r="K1774" s="9"/>
      <c r="L1774" s="9"/>
      <c r="M1774" s="9"/>
      <c r="N1774" s="9"/>
      <c r="O1774" s="9"/>
      <c r="P1774" s="9"/>
      <c r="Q1774" s="9"/>
      <c r="R1774" s="9"/>
      <c r="S1774" s="9"/>
      <c r="T1774" s="9"/>
      <c r="U1774" s="9"/>
      <c r="V1774" s="9"/>
      <c r="W1774" s="9"/>
      <c r="X1774" s="9"/>
      <c r="Y1774" s="9"/>
      <c r="Z1774" s="9"/>
    </row>
    <row r="1775" spans="7:26" x14ac:dyDescent="0.3">
      <c r="G1775" s="9"/>
      <c r="H1775" s="9"/>
      <c r="I1775" s="9"/>
      <c r="J1775" s="9"/>
      <c r="K1775" s="9"/>
      <c r="L1775" s="9"/>
      <c r="M1775" s="9"/>
      <c r="N1775" s="9"/>
      <c r="O1775" s="9"/>
      <c r="P1775" s="9"/>
      <c r="Q1775" s="9"/>
      <c r="R1775" s="9"/>
      <c r="S1775" s="9"/>
      <c r="T1775" s="9"/>
      <c r="U1775" s="9"/>
      <c r="V1775" s="9"/>
      <c r="W1775" s="9"/>
      <c r="X1775" s="9"/>
      <c r="Y1775" s="9"/>
      <c r="Z1775" s="9"/>
    </row>
    <row r="1776" spans="7:26" x14ac:dyDescent="0.3">
      <c r="G1776" s="9"/>
      <c r="H1776" s="9"/>
      <c r="I1776" s="9"/>
      <c r="J1776" s="9"/>
      <c r="K1776" s="9"/>
      <c r="L1776" s="9"/>
      <c r="M1776" s="9"/>
      <c r="N1776" s="9"/>
      <c r="O1776" s="9"/>
      <c r="P1776" s="9"/>
      <c r="Q1776" s="9"/>
      <c r="R1776" s="9"/>
      <c r="S1776" s="9"/>
      <c r="T1776" s="9"/>
      <c r="U1776" s="9"/>
      <c r="V1776" s="9"/>
      <c r="W1776" s="9"/>
      <c r="X1776" s="9"/>
      <c r="Y1776" s="9"/>
      <c r="Z1776" s="9"/>
    </row>
    <row r="1777" spans="7:26" x14ac:dyDescent="0.3">
      <c r="G1777" s="9"/>
      <c r="H1777" s="9"/>
      <c r="I1777" s="9"/>
      <c r="J1777" s="9"/>
      <c r="K1777" s="9"/>
      <c r="L1777" s="9"/>
      <c r="M1777" s="9"/>
      <c r="N1777" s="9"/>
      <c r="O1777" s="9"/>
      <c r="P1777" s="9"/>
      <c r="Q1777" s="9"/>
      <c r="R1777" s="9"/>
      <c r="S1777" s="9"/>
      <c r="T1777" s="9"/>
      <c r="U1777" s="9"/>
      <c r="V1777" s="9"/>
      <c r="W1777" s="9"/>
      <c r="X1777" s="9"/>
      <c r="Y1777" s="9"/>
      <c r="Z1777" s="9"/>
    </row>
    <row r="1778" spans="7:26" x14ac:dyDescent="0.3">
      <c r="G1778" s="9"/>
      <c r="H1778" s="9"/>
      <c r="I1778" s="9"/>
      <c r="J1778" s="9"/>
      <c r="K1778" s="9"/>
      <c r="L1778" s="9"/>
      <c r="M1778" s="9"/>
      <c r="N1778" s="9"/>
      <c r="O1778" s="9"/>
      <c r="P1778" s="9"/>
      <c r="Q1778" s="9"/>
      <c r="R1778" s="9"/>
      <c r="S1778" s="9"/>
      <c r="T1778" s="9"/>
      <c r="U1778" s="9"/>
      <c r="V1778" s="9"/>
      <c r="W1778" s="9"/>
      <c r="X1778" s="9"/>
      <c r="Y1778" s="9"/>
      <c r="Z1778" s="9"/>
    </row>
    <row r="1779" spans="7:26" x14ac:dyDescent="0.3">
      <c r="G1779" s="9"/>
      <c r="H1779" s="9"/>
      <c r="I1779" s="9"/>
      <c r="J1779" s="9"/>
      <c r="K1779" s="9"/>
      <c r="L1779" s="9"/>
      <c r="M1779" s="9"/>
      <c r="N1779" s="9"/>
      <c r="O1779" s="9"/>
      <c r="P1779" s="9"/>
      <c r="Q1779" s="9"/>
      <c r="R1779" s="9"/>
      <c r="S1779" s="9"/>
      <c r="T1779" s="9"/>
      <c r="U1779" s="9"/>
      <c r="V1779" s="9"/>
      <c r="W1779" s="9"/>
      <c r="X1779" s="9"/>
      <c r="Y1779" s="9"/>
      <c r="Z1779" s="9"/>
    </row>
    <row r="1780" spans="7:26" x14ac:dyDescent="0.3">
      <c r="G1780" s="9"/>
      <c r="H1780" s="9"/>
      <c r="I1780" s="9"/>
      <c r="J1780" s="9"/>
      <c r="K1780" s="9"/>
      <c r="L1780" s="9"/>
      <c r="M1780" s="9"/>
      <c r="N1780" s="9"/>
      <c r="O1780" s="9"/>
      <c r="P1780" s="9"/>
      <c r="Q1780" s="9"/>
      <c r="R1780" s="9"/>
      <c r="S1780" s="9"/>
      <c r="T1780" s="9"/>
      <c r="U1780" s="9"/>
      <c r="V1780" s="9"/>
      <c r="W1780" s="9"/>
      <c r="X1780" s="9"/>
      <c r="Y1780" s="9"/>
      <c r="Z1780" s="9"/>
    </row>
    <row r="1781" spans="7:26" x14ac:dyDescent="0.3">
      <c r="G1781" s="9"/>
      <c r="H1781" s="9"/>
      <c r="I1781" s="9"/>
      <c r="J1781" s="9"/>
      <c r="K1781" s="9"/>
      <c r="L1781" s="9"/>
      <c r="M1781" s="9"/>
      <c r="N1781" s="9"/>
      <c r="O1781" s="9"/>
      <c r="P1781" s="9"/>
      <c r="Q1781" s="9"/>
      <c r="R1781" s="9"/>
      <c r="S1781" s="9"/>
      <c r="T1781" s="9"/>
      <c r="U1781" s="9"/>
      <c r="V1781" s="9"/>
      <c r="W1781" s="9"/>
      <c r="X1781" s="9"/>
      <c r="Y1781" s="9"/>
      <c r="Z1781" s="9"/>
    </row>
    <row r="1782" spans="7:26" x14ac:dyDescent="0.3">
      <c r="G1782" s="9"/>
      <c r="H1782" s="9"/>
      <c r="I1782" s="9"/>
      <c r="J1782" s="9"/>
      <c r="K1782" s="9"/>
      <c r="L1782" s="9"/>
      <c r="M1782" s="9"/>
      <c r="N1782" s="9"/>
      <c r="O1782" s="9"/>
      <c r="P1782" s="9"/>
      <c r="Q1782" s="9"/>
      <c r="R1782" s="9"/>
      <c r="S1782" s="9"/>
      <c r="T1782" s="9"/>
      <c r="U1782" s="9"/>
      <c r="V1782" s="9"/>
      <c r="W1782" s="9"/>
      <c r="X1782" s="9"/>
      <c r="Y1782" s="9"/>
      <c r="Z1782" s="9"/>
    </row>
    <row r="1783" spans="7:26" x14ac:dyDescent="0.3">
      <c r="G1783" s="9"/>
      <c r="H1783" s="9"/>
      <c r="I1783" s="9"/>
      <c r="J1783" s="9"/>
      <c r="K1783" s="9"/>
      <c r="L1783" s="9"/>
      <c r="M1783" s="9"/>
      <c r="N1783" s="9"/>
      <c r="O1783" s="9"/>
      <c r="P1783" s="9"/>
      <c r="Q1783" s="9"/>
      <c r="R1783" s="9"/>
      <c r="S1783" s="9"/>
      <c r="T1783" s="9"/>
      <c r="U1783" s="9"/>
      <c r="V1783" s="9"/>
      <c r="W1783" s="9"/>
      <c r="X1783" s="9"/>
      <c r="Y1783" s="9"/>
      <c r="Z1783" s="9"/>
    </row>
    <row r="1784" spans="7:26" x14ac:dyDescent="0.3">
      <c r="G1784" s="9"/>
      <c r="H1784" s="9"/>
      <c r="I1784" s="9"/>
      <c r="J1784" s="9"/>
      <c r="K1784" s="9"/>
      <c r="L1784" s="9"/>
      <c r="M1784" s="9"/>
      <c r="N1784" s="9"/>
      <c r="O1784" s="9"/>
      <c r="P1784" s="9"/>
      <c r="Q1784" s="9"/>
      <c r="R1784" s="9"/>
      <c r="S1784" s="9"/>
      <c r="T1784" s="9"/>
      <c r="U1784" s="9"/>
      <c r="V1784" s="9"/>
      <c r="W1784" s="9"/>
      <c r="X1784" s="9"/>
      <c r="Y1784" s="9"/>
      <c r="Z1784" s="9"/>
    </row>
    <row r="1785" spans="7:26" x14ac:dyDescent="0.3">
      <c r="G1785" s="9"/>
      <c r="H1785" s="9"/>
      <c r="I1785" s="9"/>
      <c r="J1785" s="9"/>
      <c r="K1785" s="9"/>
      <c r="L1785" s="9"/>
      <c r="M1785" s="9"/>
      <c r="N1785" s="9"/>
      <c r="O1785" s="9"/>
      <c r="P1785" s="9"/>
      <c r="Q1785" s="9"/>
      <c r="R1785" s="9"/>
      <c r="S1785" s="9"/>
      <c r="T1785" s="9"/>
      <c r="U1785" s="9"/>
      <c r="V1785" s="9"/>
      <c r="W1785" s="9"/>
      <c r="X1785" s="9"/>
      <c r="Y1785" s="9"/>
      <c r="Z1785" s="9"/>
    </row>
    <row r="1786" spans="7:26" x14ac:dyDescent="0.3">
      <c r="G1786" s="9"/>
      <c r="H1786" s="9"/>
      <c r="I1786" s="9"/>
      <c r="J1786" s="9"/>
      <c r="K1786" s="9"/>
      <c r="L1786" s="9"/>
      <c r="M1786" s="9"/>
      <c r="N1786" s="9"/>
      <c r="O1786" s="9"/>
      <c r="P1786" s="9"/>
      <c r="Q1786" s="9"/>
      <c r="R1786" s="9"/>
      <c r="S1786" s="9"/>
      <c r="T1786" s="9"/>
      <c r="U1786" s="9"/>
      <c r="V1786" s="9"/>
      <c r="W1786" s="9"/>
      <c r="X1786" s="9"/>
      <c r="Y1786" s="9"/>
      <c r="Z1786" s="9"/>
    </row>
    <row r="1787" spans="7:26" x14ac:dyDescent="0.3">
      <c r="G1787" s="9"/>
      <c r="H1787" s="9"/>
      <c r="I1787" s="9"/>
      <c r="J1787" s="9"/>
      <c r="K1787" s="9"/>
      <c r="L1787" s="9"/>
      <c r="M1787" s="9"/>
      <c r="N1787" s="9"/>
      <c r="O1787" s="9"/>
      <c r="P1787" s="9"/>
      <c r="Q1787" s="9"/>
      <c r="R1787" s="9"/>
      <c r="S1787" s="9"/>
      <c r="T1787" s="9"/>
      <c r="U1787" s="9"/>
      <c r="V1787" s="9"/>
      <c r="W1787" s="9"/>
      <c r="X1787" s="9"/>
      <c r="Y1787" s="9"/>
      <c r="Z1787" s="9"/>
    </row>
    <row r="1788" spans="7:26" x14ac:dyDescent="0.3">
      <c r="G1788" s="9"/>
      <c r="H1788" s="9"/>
      <c r="I1788" s="9"/>
      <c r="J1788" s="9"/>
      <c r="K1788" s="9"/>
      <c r="L1788" s="9"/>
      <c r="M1788" s="9"/>
      <c r="N1788" s="9"/>
      <c r="O1788" s="9"/>
      <c r="P1788" s="9"/>
      <c r="Q1788" s="9"/>
      <c r="R1788" s="9"/>
      <c r="S1788" s="9"/>
      <c r="T1788" s="9"/>
      <c r="U1788" s="9"/>
      <c r="V1788" s="9"/>
      <c r="W1788" s="9"/>
      <c r="X1788" s="9"/>
      <c r="Y1788" s="9"/>
      <c r="Z1788" s="9"/>
    </row>
    <row r="1789" spans="7:26" x14ac:dyDescent="0.3">
      <c r="G1789" s="9"/>
      <c r="H1789" s="9"/>
      <c r="I1789" s="9"/>
      <c r="J1789" s="9"/>
      <c r="K1789" s="9"/>
      <c r="L1789" s="9"/>
      <c r="M1789" s="9"/>
      <c r="N1789" s="9"/>
      <c r="O1789" s="9"/>
      <c r="P1789" s="9"/>
      <c r="Q1789" s="9"/>
      <c r="R1789" s="9"/>
      <c r="S1789" s="9"/>
      <c r="T1789" s="9"/>
      <c r="U1789" s="9"/>
      <c r="V1789" s="9"/>
      <c r="W1789" s="9"/>
      <c r="X1789" s="9"/>
      <c r="Y1789" s="9"/>
      <c r="Z1789" s="9"/>
    </row>
    <row r="1790" spans="7:26" x14ac:dyDescent="0.3">
      <c r="G1790" s="9"/>
      <c r="H1790" s="9"/>
      <c r="I1790" s="9"/>
      <c r="J1790" s="9"/>
      <c r="K1790" s="9"/>
      <c r="L1790" s="9"/>
      <c r="M1790" s="9"/>
      <c r="N1790" s="9"/>
      <c r="O1790" s="9"/>
      <c r="P1790" s="9"/>
      <c r="Q1790" s="9"/>
      <c r="R1790" s="9"/>
      <c r="S1790" s="9"/>
      <c r="T1790" s="9"/>
      <c r="U1790" s="9"/>
      <c r="V1790" s="9"/>
      <c r="W1790" s="9"/>
      <c r="X1790" s="9"/>
      <c r="Y1790" s="9"/>
      <c r="Z1790" s="9"/>
    </row>
    <row r="1791" spans="7:26" x14ac:dyDescent="0.3">
      <c r="G1791" s="9"/>
      <c r="H1791" s="9"/>
      <c r="I1791" s="9"/>
      <c r="J1791" s="9"/>
      <c r="K1791" s="9"/>
      <c r="L1791" s="9"/>
      <c r="M1791" s="9"/>
      <c r="N1791" s="9"/>
      <c r="O1791" s="9"/>
      <c r="P1791" s="9"/>
      <c r="Q1791" s="9"/>
      <c r="R1791" s="9"/>
      <c r="S1791" s="9"/>
      <c r="T1791" s="9"/>
      <c r="U1791" s="9"/>
      <c r="V1791" s="9"/>
      <c r="W1791" s="9"/>
      <c r="X1791" s="9"/>
      <c r="Y1791" s="9"/>
      <c r="Z1791" s="9"/>
    </row>
    <row r="1792" spans="7:26" x14ac:dyDescent="0.3">
      <c r="G1792" s="9"/>
      <c r="H1792" s="9"/>
      <c r="I1792" s="9"/>
      <c r="J1792" s="9"/>
      <c r="K1792" s="9"/>
      <c r="L1792" s="9"/>
      <c r="M1792" s="9"/>
      <c r="N1792" s="9"/>
      <c r="O1792" s="9"/>
      <c r="P1792" s="9"/>
      <c r="Q1792" s="9"/>
      <c r="R1792" s="9"/>
      <c r="S1792" s="9"/>
      <c r="T1792" s="9"/>
      <c r="U1792" s="9"/>
      <c r="V1792" s="9"/>
      <c r="W1792" s="9"/>
      <c r="X1792" s="9"/>
      <c r="Y1792" s="9"/>
      <c r="Z1792" s="9"/>
    </row>
    <row r="1793" spans="7:26" x14ac:dyDescent="0.3">
      <c r="G1793" s="9"/>
      <c r="H1793" s="9"/>
      <c r="I1793" s="9"/>
      <c r="J1793" s="9"/>
      <c r="K1793" s="9"/>
      <c r="L1793" s="9"/>
      <c r="M1793" s="9"/>
      <c r="N1793" s="9"/>
      <c r="O1793" s="9"/>
      <c r="P1793" s="9"/>
      <c r="Q1793" s="9"/>
      <c r="R1793" s="9"/>
      <c r="S1793" s="9"/>
      <c r="T1793" s="9"/>
      <c r="U1793" s="9"/>
      <c r="V1793" s="9"/>
      <c r="W1793" s="9"/>
      <c r="X1793" s="9"/>
      <c r="Y1793" s="9"/>
      <c r="Z1793" s="9"/>
    </row>
    <row r="1794" spans="7:26" x14ac:dyDescent="0.3">
      <c r="G1794" s="9"/>
      <c r="H1794" s="9"/>
      <c r="I1794" s="9"/>
      <c r="J1794" s="9"/>
      <c r="K1794" s="9"/>
      <c r="L1794" s="9"/>
      <c r="M1794" s="9"/>
      <c r="N1794" s="9"/>
      <c r="O1794" s="9"/>
      <c r="P1794" s="9"/>
      <c r="Q1794" s="9"/>
      <c r="R1794" s="9"/>
      <c r="S1794" s="9"/>
      <c r="T1794" s="9"/>
      <c r="U1794" s="9"/>
      <c r="V1794" s="9"/>
      <c r="W1794" s="9"/>
      <c r="X1794" s="9"/>
      <c r="Y1794" s="9"/>
      <c r="Z1794" s="9"/>
    </row>
    <row r="1795" spans="7:26" x14ac:dyDescent="0.3">
      <c r="G1795" s="9"/>
      <c r="H1795" s="9"/>
      <c r="I1795" s="9"/>
      <c r="J1795" s="9"/>
      <c r="K1795" s="9"/>
      <c r="L1795" s="9"/>
      <c r="M1795" s="9"/>
      <c r="N1795" s="9"/>
      <c r="O1795" s="9"/>
      <c r="P1795" s="9"/>
      <c r="Q1795" s="9"/>
      <c r="R1795" s="9"/>
      <c r="S1795" s="9"/>
      <c r="T1795" s="9"/>
      <c r="U1795" s="9"/>
      <c r="V1795" s="9"/>
      <c r="W1795" s="9"/>
      <c r="X1795" s="9"/>
      <c r="Y1795" s="9"/>
      <c r="Z1795" s="9"/>
    </row>
    <row r="1796" spans="7:26" x14ac:dyDescent="0.3">
      <c r="G1796" s="9"/>
      <c r="H1796" s="9"/>
      <c r="I1796" s="9"/>
      <c r="J1796" s="9"/>
      <c r="K1796" s="9"/>
      <c r="L1796" s="9"/>
      <c r="M1796" s="9"/>
      <c r="N1796" s="9"/>
      <c r="O1796" s="9"/>
      <c r="P1796" s="9"/>
      <c r="Q1796" s="9"/>
      <c r="R1796" s="9"/>
      <c r="S1796" s="9"/>
      <c r="T1796" s="9"/>
      <c r="U1796" s="9"/>
      <c r="V1796" s="9"/>
      <c r="W1796" s="9"/>
      <c r="X1796" s="9"/>
      <c r="Y1796" s="9"/>
      <c r="Z1796" s="9"/>
    </row>
    <row r="1797" spans="7:26" x14ac:dyDescent="0.3">
      <c r="G1797" s="9"/>
      <c r="H1797" s="9"/>
      <c r="I1797" s="9"/>
      <c r="J1797" s="9"/>
      <c r="K1797" s="9"/>
      <c r="L1797" s="9"/>
      <c r="M1797" s="9"/>
      <c r="N1797" s="9"/>
      <c r="O1797" s="9"/>
      <c r="P1797" s="9"/>
      <c r="Q1797" s="9"/>
      <c r="R1797" s="9"/>
      <c r="S1797" s="9"/>
      <c r="T1797" s="9"/>
      <c r="U1797" s="9"/>
      <c r="V1797" s="9"/>
      <c r="W1797" s="9"/>
      <c r="X1797" s="9"/>
      <c r="Y1797" s="9"/>
      <c r="Z1797" s="9"/>
    </row>
    <row r="1798" spans="7:26" x14ac:dyDescent="0.3">
      <c r="G1798" s="9"/>
      <c r="H1798" s="9"/>
      <c r="I1798" s="9"/>
      <c r="J1798" s="9"/>
      <c r="K1798" s="9"/>
      <c r="L1798" s="9"/>
      <c r="M1798" s="9"/>
      <c r="N1798" s="9"/>
      <c r="O1798" s="9"/>
      <c r="P1798" s="9"/>
      <c r="Q1798" s="9"/>
      <c r="R1798" s="9"/>
      <c r="S1798" s="9"/>
      <c r="T1798" s="9"/>
      <c r="U1798" s="9"/>
      <c r="V1798" s="9"/>
      <c r="W1798" s="9"/>
      <c r="X1798" s="9"/>
      <c r="Y1798" s="9"/>
      <c r="Z1798" s="9"/>
    </row>
    <row r="1799" spans="7:26" x14ac:dyDescent="0.3">
      <c r="G1799" s="9"/>
      <c r="H1799" s="9"/>
      <c r="I1799" s="9"/>
      <c r="J1799" s="9"/>
      <c r="K1799" s="9"/>
      <c r="L1799" s="9"/>
      <c r="M1799" s="9"/>
      <c r="N1799" s="9"/>
      <c r="O1799" s="9"/>
      <c r="P1799" s="9"/>
      <c r="Q1799" s="9"/>
      <c r="R1799" s="9"/>
      <c r="S1799" s="9"/>
      <c r="T1799" s="9"/>
      <c r="U1799" s="9"/>
      <c r="V1799" s="9"/>
      <c r="W1799" s="9"/>
      <c r="X1799" s="9"/>
      <c r="Y1799" s="9"/>
      <c r="Z1799" s="9"/>
    </row>
    <row r="1800" spans="7:26" x14ac:dyDescent="0.3">
      <c r="G1800" s="9"/>
      <c r="H1800" s="9"/>
      <c r="I1800" s="9"/>
      <c r="J1800" s="9"/>
      <c r="K1800" s="9"/>
      <c r="L1800" s="9"/>
      <c r="M1800" s="9"/>
      <c r="N1800" s="9"/>
      <c r="O1800" s="9"/>
      <c r="P1800" s="9"/>
      <c r="Q1800" s="9"/>
      <c r="R1800" s="9"/>
      <c r="S1800" s="9"/>
      <c r="T1800" s="9"/>
      <c r="U1800" s="9"/>
      <c r="V1800" s="9"/>
      <c r="W1800" s="9"/>
      <c r="X1800" s="9"/>
      <c r="Y1800" s="9"/>
      <c r="Z1800" s="9"/>
    </row>
    <row r="1801" spans="7:26" x14ac:dyDescent="0.3">
      <c r="G1801" s="9"/>
      <c r="H1801" s="9"/>
      <c r="I1801" s="9"/>
      <c r="J1801" s="9"/>
      <c r="K1801" s="9"/>
      <c r="L1801" s="9"/>
      <c r="M1801" s="9"/>
      <c r="N1801" s="9"/>
      <c r="O1801" s="9"/>
      <c r="P1801" s="9"/>
      <c r="Q1801" s="9"/>
      <c r="R1801" s="9"/>
      <c r="S1801" s="9"/>
      <c r="T1801" s="9"/>
      <c r="U1801" s="9"/>
      <c r="V1801" s="9"/>
      <c r="W1801" s="9"/>
      <c r="X1801" s="9"/>
      <c r="Y1801" s="9"/>
      <c r="Z1801" s="9"/>
    </row>
    <row r="1802" spans="7:26" x14ac:dyDescent="0.3">
      <c r="G1802" s="9"/>
      <c r="H1802" s="9"/>
      <c r="I1802" s="9"/>
      <c r="J1802" s="9"/>
      <c r="K1802" s="9"/>
      <c r="L1802" s="9"/>
      <c r="M1802" s="9"/>
      <c r="N1802" s="9"/>
      <c r="O1802" s="9"/>
      <c r="P1802" s="9"/>
      <c r="Q1802" s="9"/>
      <c r="R1802" s="9"/>
      <c r="S1802" s="9"/>
      <c r="T1802" s="9"/>
      <c r="U1802" s="9"/>
      <c r="V1802" s="9"/>
      <c r="W1802" s="9"/>
      <c r="X1802" s="9"/>
      <c r="Y1802" s="9"/>
      <c r="Z1802" s="9"/>
    </row>
    <row r="1803" spans="7:26" x14ac:dyDescent="0.3">
      <c r="G1803" s="9"/>
      <c r="H1803" s="9"/>
      <c r="I1803" s="9"/>
      <c r="J1803" s="9"/>
      <c r="K1803" s="9"/>
      <c r="L1803" s="9"/>
      <c r="M1803" s="9"/>
      <c r="N1803" s="9"/>
      <c r="O1803" s="9"/>
      <c r="P1803" s="9"/>
      <c r="Q1803" s="9"/>
      <c r="R1803" s="9"/>
      <c r="S1803" s="9"/>
      <c r="T1803" s="9"/>
      <c r="U1803" s="9"/>
      <c r="V1803" s="9"/>
      <c r="W1803" s="9"/>
      <c r="X1803" s="9"/>
      <c r="Y1803" s="9"/>
      <c r="Z1803" s="9"/>
    </row>
    <row r="1804" spans="7:26" x14ac:dyDescent="0.3">
      <c r="G1804" s="9"/>
      <c r="H1804" s="9"/>
      <c r="I1804" s="9"/>
      <c r="J1804" s="9"/>
      <c r="K1804" s="9"/>
      <c r="L1804" s="9"/>
      <c r="M1804" s="9"/>
      <c r="N1804" s="9"/>
      <c r="O1804" s="9"/>
      <c r="P1804" s="9"/>
      <c r="Q1804" s="9"/>
      <c r="R1804" s="9"/>
      <c r="S1804" s="9"/>
      <c r="T1804" s="9"/>
      <c r="U1804" s="9"/>
      <c r="V1804" s="9"/>
      <c r="W1804" s="9"/>
      <c r="X1804" s="9"/>
      <c r="Y1804" s="9"/>
      <c r="Z1804" s="9"/>
    </row>
    <row r="1805" spans="7:26" x14ac:dyDescent="0.3">
      <c r="G1805" s="9"/>
      <c r="H1805" s="9"/>
      <c r="I1805" s="9"/>
      <c r="J1805" s="9"/>
      <c r="K1805" s="9"/>
      <c r="L1805" s="9"/>
      <c r="M1805" s="9"/>
      <c r="N1805" s="9"/>
      <c r="O1805" s="9"/>
      <c r="P1805" s="9"/>
      <c r="Q1805" s="9"/>
      <c r="R1805" s="9"/>
      <c r="S1805" s="9"/>
      <c r="T1805" s="9"/>
      <c r="U1805" s="9"/>
      <c r="V1805" s="9"/>
      <c r="W1805" s="9"/>
      <c r="X1805" s="9"/>
      <c r="Y1805" s="9"/>
      <c r="Z1805" s="9"/>
    </row>
    <row r="1806" spans="7:26" x14ac:dyDescent="0.3">
      <c r="G1806" s="9"/>
      <c r="H1806" s="9"/>
      <c r="I1806" s="9"/>
      <c r="J1806" s="9"/>
      <c r="K1806" s="9"/>
      <c r="L1806" s="9"/>
      <c r="M1806" s="9"/>
      <c r="N1806" s="9"/>
      <c r="O1806" s="9"/>
      <c r="P1806" s="9"/>
      <c r="Q1806" s="9"/>
      <c r="R1806" s="9"/>
      <c r="S1806" s="9"/>
      <c r="T1806" s="9"/>
      <c r="U1806" s="9"/>
      <c r="V1806" s="9"/>
      <c r="W1806" s="9"/>
      <c r="X1806" s="9"/>
      <c r="Y1806" s="9"/>
      <c r="Z1806" s="9"/>
    </row>
    <row r="1807" spans="7:26" x14ac:dyDescent="0.3">
      <c r="G1807" s="9"/>
      <c r="H1807" s="9"/>
      <c r="I1807" s="9"/>
      <c r="J1807" s="9"/>
      <c r="K1807" s="9"/>
      <c r="L1807" s="9"/>
      <c r="M1807" s="9"/>
      <c r="N1807" s="9"/>
      <c r="O1807" s="9"/>
      <c r="P1807" s="9"/>
      <c r="Q1807" s="9"/>
      <c r="R1807" s="9"/>
      <c r="S1807" s="9"/>
      <c r="T1807" s="9"/>
      <c r="U1807" s="9"/>
      <c r="V1807" s="9"/>
      <c r="W1807" s="9"/>
      <c r="X1807" s="9"/>
      <c r="Y1807" s="9"/>
      <c r="Z1807" s="9"/>
    </row>
    <row r="1808" spans="7:26" x14ac:dyDescent="0.3">
      <c r="G1808" s="9"/>
      <c r="H1808" s="9"/>
      <c r="I1808" s="9"/>
      <c r="J1808" s="9"/>
      <c r="K1808" s="9"/>
      <c r="L1808" s="9"/>
      <c r="M1808" s="9"/>
      <c r="N1808" s="9"/>
      <c r="O1808" s="9"/>
      <c r="P1808" s="9"/>
      <c r="Q1808" s="9"/>
      <c r="R1808" s="9"/>
      <c r="S1808" s="9"/>
      <c r="T1808" s="9"/>
      <c r="U1808" s="9"/>
      <c r="V1808" s="9"/>
      <c r="W1808" s="9"/>
      <c r="X1808" s="9"/>
      <c r="Y1808" s="9"/>
      <c r="Z1808" s="9"/>
    </row>
    <row r="1809" spans="7:26" x14ac:dyDescent="0.3">
      <c r="G1809" s="9"/>
      <c r="H1809" s="9"/>
      <c r="I1809" s="9"/>
      <c r="J1809" s="9"/>
      <c r="K1809" s="9"/>
      <c r="L1809" s="9"/>
      <c r="M1809" s="9"/>
      <c r="N1809" s="9"/>
      <c r="O1809" s="9"/>
      <c r="P1809" s="9"/>
      <c r="Q1809" s="9"/>
      <c r="R1809" s="9"/>
      <c r="S1809" s="9"/>
      <c r="T1809" s="9"/>
      <c r="U1809" s="9"/>
      <c r="V1809" s="9"/>
      <c r="W1809" s="9"/>
      <c r="X1809" s="9"/>
      <c r="Y1809" s="9"/>
      <c r="Z1809" s="9"/>
    </row>
    <row r="1810" spans="7:26" x14ac:dyDescent="0.3">
      <c r="G1810" s="9"/>
      <c r="H1810" s="9"/>
      <c r="I1810" s="9"/>
      <c r="J1810" s="9"/>
      <c r="K1810" s="9"/>
      <c r="L1810" s="9"/>
      <c r="M1810" s="9"/>
      <c r="N1810" s="9"/>
      <c r="O1810" s="9"/>
      <c r="P1810" s="9"/>
      <c r="Q1810" s="9"/>
      <c r="R1810" s="9"/>
      <c r="S1810" s="9"/>
      <c r="T1810" s="9"/>
      <c r="U1810" s="9"/>
      <c r="V1810" s="9"/>
      <c r="W1810" s="9"/>
      <c r="X1810" s="9"/>
      <c r="Y1810" s="9"/>
      <c r="Z1810" s="9"/>
    </row>
    <row r="1811" spans="7:26" x14ac:dyDescent="0.3">
      <c r="G1811" s="9"/>
      <c r="H1811" s="9"/>
      <c r="I1811" s="9"/>
      <c r="J1811" s="9"/>
      <c r="K1811" s="9"/>
      <c r="L1811" s="9"/>
      <c r="M1811" s="9"/>
      <c r="N1811" s="9"/>
      <c r="O1811" s="9"/>
      <c r="P1811" s="9"/>
      <c r="Q1811" s="9"/>
      <c r="R1811" s="9"/>
      <c r="S1811" s="9"/>
      <c r="T1811" s="9"/>
      <c r="U1811" s="9"/>
      <c r="V1811" s="9"/>
      <c r="W1811" s="9"/>
      <c r="X1811" s="9"/>
      <c r="Y1811" s="9"/>
      <c r="Z1811" s="9"/>
    </row>
    <row r="1812" spans="7:26" x14ac:dyDescent="0.3">
      <c r="G1812" s="9"/>
      <c r="H1812" s="9"/>
      <c r="I1812" s="9"/>
      <c r="J1812" s="9"/>
      <c r="K1812" s="9"/>
      <c r="L1812" s="9"/>
      <c r="M1812" s="9"/>
      <c r="N1812" s="9"/>
      <c r="O1812" s="9"/>
      <c r="P1812" s="9"/>
      <c r="Q1812" s="9"/>
      <c r="R1812" s="9"/>
      <c r="S1812" s="9"/>
      <c r="T1812" s="9"/>
      <c r="U1812" s="9"/>
      <c r="V1812" s="9"/>
      <c r="W1812" s="9"/>
      <c r="X1812" s="9"/>
      <c r="Y1812" s="9"/>
      <c r="Z1812" s="9"/>
    </row>
    <row r="1813" spans="7:26" x14ac:dyDescent="0.3">
      <c r="G1813" s="9"/>
      <c r="H1813" s="9"/>
      <c r="I1813" s="9"/>
      <c r="J1813" s="9"/>
      <c r="K1813" s="9"/>
      <c r="L1813" s="9"/>
      <c r="M1813" s="9"/>
      <c r="N1813" s="9"/>
      <c r="O1813" s="9"/>
      <c r="P1813" s="9"/>
      <c r="Q1813" s="9"/>
      <c r="R1813" s="9"/>
      <c r="S1813" s="9"/>
      <c r="T1813" s="9"/>
      <c r="U1813" s="9"/>
      <c r="V1813" s="9"/>
      <c r="W1813" s="9"/>
      <c r="X1813" s="9"/>
      <c r="Y1813" s="9"/>
      <c r="Z1813" s="9"/>
    </row>
    <row r="1814" spans="7:26" x14ac:dyDescent="0.3">
      <c r="G1814" s="9"/>
      <c r="H1814" s="9"/>
      <c r="I1814" s="9"/>
      <c r="J1814" s="9"/>
      <c r="K1814" s="9"/>
      <c r="L1814" s="9"/>
      <c r="M1814" s="9"/>
      <c r="N1814" s="9"/>
      <c r="O1814" s="9"/>
      <c r="P1814" s="9"/>
      <c r="Q1814" s="9"/>
      <c r="R1814" s="9"/>
      <c r="S1814" s="9"/>
      <c r="T1814" s="9"/>
      <c r="U1814" s="9"/>
      <c r="V1814" s="9"/>
      <c r="W1814" s="9"/>
      <c r="X1814" s="9"/>
      <c r="Y1814" s="9"/>
      <c r="Z1814" s="9"/>
    </row>
    <row r="1815" spans="7:26" x14ac:dyDescent="0.3">
      <c r="G1815" s="9"/>
      <c r="H1815" s="9"/>
      <c r="I1815" s="9"/>
      <c r="J1815" s="9"/>
      <c r="K1815" s="9"/>
      <c r="L1815" s="9"/>
      <c r="M1815" s="9"/>
      <c r="N1815" s="9"/>
      <c r="O1815" s="9"/>
      <c r="P1815" s="9"/>
      <c r="Q1815" s="9"/>
      <c r="R1815" s="9"/>
      <c r="S1815" s="9"/>
      <c r="T1815" s="9"/>
      <c r="U1815" s="9"/>
      <c r="V1815" s="9"/>
      <c r="W1815" s="9"/>
      <c r="X1815" s="9"/>
      <c r="Y1815" s="9"/>
      <c r="Z1815" s="9"/>
    </row>
    <row r="1816" spans="7:26" x14ac:dyDescent="0.3">
      <c r="G1816" s="9"/>
      <c r="H1816" s="9"/>
      <c r="I1816" s="9"/>
      <c r="J1816" s="9"/>
      <c r="K1816" s="9"/>
      <c r="L1816" s="9"/>
      <c r="M1816" s="9"/>
      <c r="N1816" s="9"/>
      <c r="O1816" s="9"/>
      <c r="P1816" s="9"/>
      <c r="Q1816" s="9"/>
      <c r="R1816" s="9"/>
      <c r="S1816" s="9"/>
      <c r="T1816" s="9"/>
      <c r="U1816" s="9"/>
      <c r="V1816" s="9"/>
      <c r="W1816" s="9"/>
      <c r="X1816" s="9"/>
      <c r="Y1816" s="9"/>
      <c r="Z1816" s="9"/>
    </row>
    <row r="1817" spans="7:26" x14ac:dyDescent="0.3">
      <c r="G1817" s="9"/>
      <c r="H1817" s="9"/>
      <c r="I1817" s="9"/>
      <c r="J1817" s="9"/>
      <c r="K1817" s="9"/>
      <c r="L1817" s="9"/>
      <c r="M1817" s="9"/>
      <c r="N1817" s="9"/>
      <c r="O1817" s="9"/>
      <c r="P1817" s="9"/>
      <c r="Q1817" s="9"/>
      <c r="R1817" s="9"/>
      <c r="S1817" s="9"/>
      <c r="T1817" s="9"/>
      <c r="U1817" s="9"/>
      <c r="V1817" s="9"/>
      <c r="W1817" s="9"/>
      <c r="X1817" s="9"/>
      <c r="Y1817" s="9"/>
      <c r="Z1817" s="9"/>
    </row>
    <row r="1818" spans="7:26" x14ac:dyDescent="0.3">
      <c r="G1818" s="9"/>
      <c r="H1818" s="9"/>
      <c r="I1818" s="9"/>
      <c r="J1818" s="9"/>
      <c r="K1818" s="9"/>
      <c r="L1818" s="9"/>
      <c r="M1818" s="9"/>
      <c r="N1818" s="9"/>
      <c r="O1818" s="9"/>
      <c r="P1818" s="9"/>
      <c r="Q1818" s="9"/>
      <c r="R1818" s="9"/>
      <c r="S1818" s="9"/>
      <c r="T1818" s="9"/>
      <c r="U1818" s="9"/>
      <c r="V1818" s="9"/>
      <c r="W1818" s="9"/>
      <c r="X1818" s="9"/>
      <c r="Y1818" s="9"/>
      <c r="Z1818" s="9"/>
    </row>
    <row r="1819" spans="7:26" x14ac:dyDescent="0.3">
      <c r="G1819" s="9"/>
      <c r="H1819" s="9"/>
      <c r="I1819" s="9"/>
      <c r="J1819" s="9"/>
      <c r="K1819" s="9"/>
      <c r="L1819" s="9"/>
      <c r="M1819" s="9"/>
      <c r="N1819" s="9"/>
      <c r="O1819" s="9"/>
      <c r="P1819" s="9"/>
      <c r="Q1819" s="9"/>
      <c r="R1819" s="9"/>
      <c r="S1819" s="9"/>
      <c r="T1819" s="9"/>
      <c r="U1819" s="9"/>
      <c r="V1819" s="9"/>
      <c r="W1819" s="9"/>
      <c r="X1819" s="9"/>
      <c r="Y1819" s="9"/>
      <c r="Z1819" s="9"/>
    </row>
    <row r="1820" spans="7:26" x14ac:dyDescent="0.3">
      <c r="G1820" s="9"/>
      <c r="H1820" s="9"/>
      <c r="I1820" s="9"/>
      <c r="J1820" s="9"/>
      <c r="K1820" s="9"/>
      <c r="L1820" s="9"/>
      <c r="M1820" s="9"/>
      <c r="N1820" s="9"/>
      <c r="O1820" s="9"/>
      <c r="P1820" s="9"/>
      <c r="Q1820" s="9"/>
      <c r="R1820" s="9"/>
      <c r="S1820" s="9"/>
      <c r="T1820" s="9"/>
      <c r="U1820" s="9"/>
      <c r="V1820" s="9"/>
      <c r="W1820" s="9"/>
      <c r="X1820" s="9"/>
      <c r="Y1820" s="9"/>
      <c r="Z1820" s="9"/>
    </row>
    <row r="1821" spans="7:26" x14ac:dyDescent="0.3">
      <c r="G1821" s="9"/>
      <c r="H1821" s="9"/>
      <c r="I1821" s="9"/>
      <c r="J1821" s="9"/>
      <c r="K1821" s="9"/>
      <c r="L1821" s="9"/>
      <c r="M1821" s="9"/>
      <c r="N1821" s="9"/>
      <c r="O1821" s="9"/>
      <c r="P1821" s="9"/>
      <c r="Q1821" s="9"/>
      <c r="R1821" s="9"/>
      <c r="S1821" s="9"/>
      <c r="T1821" s="9"/>
      <c r="U1821" s="9"/>
      <c r="V1821" s="9"/>
      <c r="W1821" s="9"/>
      <c r="X1821" s="9"/>
      <c r="Y1821" s="9"/>
      <c r="Z1821" s="9"/>
    </row>
    <row r="1822" spans="7:26" x14ac:dyDescent="0.3">
      <c r="G1822" s="9"/>
      <c r="H1822" s="9"/>
      <c r="I1822" s="9"/>
      <c r="J1822" s="9"/>
      <c r="K1822" s="9"/>
      <c r="L1822" s="9"/>
      <c r="M1822" s="9"/>
      <c r="N1822" s="9"/>
      <c r="O1822" s="9"/>
      <c r="P1822" s="9"/>
      <c r="Q1822" s="9"/>
      <c r="R1822" s="9"/>
      <c r="S1822" s="9"/>
      <c r="T1822" s="9"/>
      <c r="U1822" s="9"/>
      <c r="V1822" s="9"/>
      <c r="W1822" s="9"/>
      <c r="X1822" s="9"/>
      <c r="Y1822" s="9"/>
      <c r="Z1822" s="9"/>
    </row>
    <row r="1823" spans="7:26" x14ac:dyDescent="0.3">
      <c r="G1823" s="9"/>
      <c r="H1823" s="9"/>
      <c r="I1823" s="9"/>
      <c r="J1823" s="9"/>
      <c r="K1823" s="9"/>
      <c r="L1823" s="9"/>
      <c r="M1823" s="9"/>
      <c r="N1823" s="9"/>
      <c r="O1823" s="9"/>
      <c r="P1823" s="9"/>
      <c r="Q1823" s="9"/>
      <c r="R1823" s="9"/>
      <c r="S1823" s="9"/>
      <c r="T1823" s="9"/>
      <c r="U1823" s="9"/>
      <c r="V1823" s="9"/>
      <c r="W1823" s="9"/>
      <c r="X1823" s="9"/>
      <c r="Y1823" s="9"/>
      <c r="Z1823" s="9"/>
    </row>
    <row r="1824" spans="7:26" x14ac:dyDescent="0.3">
      <c r="G1824" s="9"/>
      <c r="H1824" s="9"/>
      <c r="I1824" s="9"/>
      <c r="J1824" s="9"/>
      <c r="K1824" s="9"/>
      <c r="L1824" s="9"/>
      <c r="M1824" s="9"/>
      <c r="N1824" s="9"/>
      <c r="O1824" s="9"/>
      <c r="P1824" s="9"/>
      <c r="Q1824" s="9"/>
      <c r="R1824" s="9"/>
      <c r="S1824" s="9"/>
      <c r="T1824" s="9"/>
      <c r="U1824" s="9"/>
      <c r="V1824" s="9"/>
      <c r="W1824" s="9"/>
      <c r="X1824" s="9"/>
      <c r="Y1824" s="9"/>
      <c r="Z1824" s="9"/>
    </row>
    <row r="1825" spans="7:26" x14ac:dyDescent="0.3">
      <c r="G1825" s="9"/>
      <c r="H1825" s="9"/>
      <c r="I1825" s="9"/>
      <c r="J1825" s="9"/>
      <c r="K1825" s="9"/>
      <c r="L1825" s="9"/>
      <c r="M1825" s="9"/>
      <c r="N1825" s="9"/>
      <c r="O1825" s="9"/>
      <c r="P1825" s="9"/>
      <c r="Q1825" s="9"/>
      <c r="R1825" s="9"/>
      <c r="S1825" s="9"/>
      <c r="T1825" s="9"/>
      <c r="U1825" s="9"/>
      <c r="V1825" s="9"/>
      <c r="W1825" s="9"/>
      <c r="X1825" s="9"/>
      <c r="Y1825" s="9"/>
      <c r="Z1825" s="9"/>
    </row>
    <row r="1826" spans="7:26" x14ac:dyDescent="0.3">
      <c r="G1826" s="9"/>
      <c r="H1826" s="9"/>
      <c r="I1826" s="9"/>
      <c r="J1826" s="9"/>
      <c r="K1826" s="9"/>
      <c r="L1826" s="9"/>
      <c r="M1826" s="9"/>
      <c r="N1826" s="9"/>
      <c r="O1826" s="9"/>
      <c r="P1826" s="9"/>
      <c r="Q1826" s="9"/>
      <c r="R1826" s="9"/>
      <c r="S1826" s="9"/>
      <c r="T1826" s="9"/>
      <c r="U1826" s="9"/>
      <c r="V1826" s="9"/>
      <c r="W1826" s="9"/>
      <c r="X1826" s="9"/>
      <c r="Y1826" s="9"/>
      <c r="Z1826" s="9"/>
    </row>
    <row r="1827" spans="7:26" x14ac:dyDescent="0.3">
      <c r="G1827" s="9"/>
      <c r="H1827" s="9"/>
      <c r="I1827" s="9"/>
      <c r="J1827" s="9"/>
      <c r="K1827" s="9"/>
      <c r="L1827" s="9"/>
      <c r="M1827" s="9"/>
      <c r="N1827" s="9"/>
      <c r="O1827" s="9"/>
      <c r="P1827" s="9"/>
      <c r="Q1827" s="9"/>
      <c r="R1827" s="9"/>
      <c r="S1827" s="9"/>
      <c r="T1827" s="9"/>
      <c r="U1827" s="9"/>
      <c r="V1827" s="9"/>
      <c r="W1827" s="9"/>
      <c r="X1827" s="9"/>
      <c r="Y1827" s="9"/>
      <c r="Z1827" s="9"/>
    </row>
    <row r="1828" spans="7:26" x14ac:dyDescent="0.3">
      <c r="G1828" s="9"/>
      <c r="H1828" s="9"/>
      <c r="I1828" s="9"/>
      <c r="J1828" s="9"/>
      <c r="K1828" s="9"/>
      <c r="L1828" s="9"/>
      <c r="M1828" s="9"/>
      <c r="N1828" s="9"/>
      <c r="O1828" s="9"/>
      <c r="P1828" s="9"/>
      <c r="Q1828" s="9"/>
      <c r="R1828" s="9"/>
      <c r="S1828" s="9"/>
      <c r="T1828" s="9"/>
      <c r="U1828" s="9"/>
      <c r="V1828" s="9"/>
      <c r="W1828" s="9"/>
      <c r="X1828" s="9"/>
      <c r="Y1828" s="9"/>
      <c r="Z1828" s="9"/>
    </row>
    <row r="1829" spans="7:26" x14ac:dyDescent="0.3">
      <c r="G1829" s="9"/>
      <c r="H1829" s="9"/>
      <c r="I1829" s="9"/>
      <c r="J1829" s="9"/>
      <c r="K1829" s="9"/>
      <c r="L1829" s="9"/>
      <c r="M1829" s="9"/>
      <c r="N1829" s="9"/>
      <c r="O1829" s="9"/>
      <c r="P1829" s="9"/>
      <c r="Q1829" s="9"/>
      <c r="R1829" s="9"/>
      <c r="S1829" s="9"/>
      <c r="T1829" s="9"/>
      <c r="U1829" s="9"/>
      <c r="V1829" s="9"/>
      <c r="W1829" s="9"/>
      <c r="X1829" s="9"/>
      <c r="Y1829" s="9"/>
      <c r="Z1829" s="9"/>
    </row>
    <row r="1830" spans="7:26" x14ac:dyDescent="0.3">
      <c r="G1830" s="9"/>
      <c r="H1830" s="9"/>
      <c r="I1830" s="9"/>
      <c r="J1830" s="9"/>
      <c r="K1830" s="9"/>
      <c r="L1830" s="9"/>
      <c r="M1830" s="9"/>
      <c r="N1830" s="9"/>
      <c r="O1830" s="9"/>
      <c r="P1830" s="9"/>
      <c r="Q1830" s="9"/>
      <c r="R1830" s="9"/>
      <c r="S1830" s="9"/>
      <c r="T1830" s="9"/>
      <c r="U1830" s="9"/>
      <c r="V1830" s="9"/>
      <c r="W1830" s="9"/>
      <c r="X1830" s="9"/>
      <c r="Y1830" s="9"/>
      <c r="Z1830" s="9"/>
    </row>
    <row r="1831" spans="7:26" x14ac:dyDescent="0.3">
      <c r="G1831" s="9"/>
      <c r="H1831" s="9"/>
      <c r="I1831" s="9"/>
      <c r="J1831" s="9"/>
      <c r="K1831" s="9"/>
      <c r="L1831" s="9"/>
      <c r="M1831" s="9"/>
      <c r="N1831" s="9"/>
      <c r="O1831" s="9"/>
      <c r="P1831" s="9"/>
      <c r="Q1831" s="9"/>
      <c r="R1831" s="9"/>
      <c r="S1831" s="9"/>
      <c r="T1831" s="9"/>
      <c r="U1831" s="9"/>
      <c r="V1831" s="9"/>
      <c r="W1831" s="9"/>
      <c r="X1831" s="9"/>
      <c r="Y1831" s="9"/>
      <c r="Z1831" s="9"/>
    </row>
    <row r="1832" spans="7:26" x14ac:dyDescent="0.3">
      <c r="G1832" s="9"/>
      <c r="H1832" s="9"/>
      <c r="I1832" s="9"/>
      <c r="J1832" s="9"/>
      <c r="K1832" s="9"/>
      <c r="L1832" s="9"/>
      <c r="M1832" s="9"/>
      <c r="N1832" s="9"/>
      <c r="O1832" s="9"/>
      <c r="P1832" s="9"/>
      <c r="Q1832" s="9"/>
      <c r="R1832" s="9"/>
      <c r="S1832" s="9"/>
      <c r="T1832" s="9"/>
      <c r="U1832" s="9"/>
      <c r="V1832" s="9"/>
      <c r="W1832" s="9"/>
      <c r="X1832" s="9"/>
      <c r="Y1832" s="9"/>
      <c r="Z1832" s="9"/>
    </row>
    <row r="1833" spans="7:26" x14ac:dyDescent="0.3">
      <c r="G1833" s="9"/>
      <c r="H1833" s="9"/>
      <c r="I1833" s="9"/>
      <c r="J1833" s="9"/>
      <c r="K1833" s="9"/>
      <c r="L1833" s="9"/>
      <c r="M1833" s="9"/>
      <c r="N1833" s="9"/>
      <c r="O1833" s="9"/>
      <c r="P1833" s="9"/>
      <c r="Q1833" s="9"/>
      <c r="R1833" s="9"/>
      <c r="S1833" s="9"/>
      <c r="T1833" s="9"/>
      <c r="U1833" s="9"/>
      <c r="V1833" s="9"/>
      <c r="W1833" s="9"/>
      <c r="X1833" s="9"/>
      <c r="Y1833" s="9"/>
      <c r="Z1833" s="9"/>
    </row>
    <row r="1834" spans="7:26" x14ac:dyDescent="0.3">
      <c r="G1834" s="9"/>
      <c r="H1834" s="9"/>
      <c r="I1834" s="9"/>
      <c r="J1834" s="9"/>
      <c r="K1834" s="9"/>
      <c r="L1834" s="9"/>
      <c r="M1834" s="9"/>
      <c r="N1834" s="9"/>
      <c r="O1834" s="9"/>
      <c r="P1834" s="9"/>
      <c r="Q1834" s="9"/>
      <c r="R1834" s="9"/>
      <c r="S1834" s="9"/>
      <c r="T1834" s="9"/>
      <c r="U1834" s="9"/>
      <c r="V1834" s="9"/>
      <c r="W1834" s="9"/>
      <c r="X1834" s="9"/>
      <c r="Y1834" s="9"/>
      <c r="Z1834" s="9"/>
    </row>
    <row r="1835" spans="7:26" x14ac:dyDescent="0.3">
      <c r="G1835" s="9"/>
      <c r="H1835" s="9"/>
      <c r="I1835" s="9"/>
      <c r="J1835" s="9"/>
      <c r="K1835" s="9"/>
      <c r="L1835" s="9"/>
      <c r="M1835" s="9"/>
      <c r="N1835" s="9"/>
      <c r="O1835" s="9"/>
      <c r="P1835" s="9"/>
      <c r="Q1835" s="9"/>
      <c r="R1835" s="9"/>
      <c r="S1835" s="9"/>
      <c r="T1835" s="9"/>
      <c r="U1835" s="9"/>
      <c r="V1835" s="9"/>
      <c r="W1835" s="9"/>
      <c r="X1835" s="9"/>
      <c r="Y1835" s="9"/>
      <c r="Z1835" s="9"/>
    </row>
    <row r="1836" spans="7:26" x14ac:dyDescent="0.3">
      <c r="G1836" s="9"/>
      <c r="H1836" s="9"/>
      <c r="I1836" s="9"/>
      <c r="J1836" s="9"/>
      <c r="K1836" s="9"/>
      <c r="L1836" s="9"/>
      <c r="M1836" s="9"/>
      <c r="N1836" s="9"/>
      <c r="O1836" s="9"/>
      <c r="P1836" s="9"/>
      <c r="Q1836" s="9"/>
      <c r="R1836" s="9"/>
      <c r="S1836" s="9"/>
      <c r="T1836" s="9"/>
      <c r="U1836" s="9"/>
      <c r="V1836" s="9"/>
      <c r="W1836" s="9"/>
      <c r="X1836" s="9"/>
      <c r="Y1836" s="9"/>
      <c r="Z1836" s="9"/>
    </row>
    <row r="1837" spans="7:26" x14ac:dyDescent="0.3">
      <c r="G1837" s="9"/>
      <c r="H1837" s="9"/>
      <c r="I1837" s="9"/>
      <c r="J1837" s="9"/>
      <c r="K1837" s="9"/>
      <c r="L1837" s="9"/>
      <c r="M1837" s="9"/>
      <c r="N1837" s="9"/>
      <c r="O1837" s="9"/>
      <c r="P1837" s="9"/>
      <c r="Q1837" s="9"/>
      <c r="R1837" s="9"/>
      <c r="S1837" s="9"/>
      <c r="T1837" s="9"/>
      <c r="U1837" s="9"/>
      <c r="V1837" s="9"/>
      <c r="W1837" s="9"/>
      <c r="X1837" s="9"/>
      <c r="Y1837" s="9"/>
      <c r="Z1837" s="9"/>
    </row>
    <row r="1838" spans="7:26" x14ac:dyDescent="0.3">
      <c r="G1838" s="9"/>
      <c r="H1838" s="9"/>
      <c r="I1838" s="9"/>
      <c r="J1838" s="9"/>
      <c r="K1838" s="9"/>
      <c r="L1838" s="9"/>
      <c r="M1838" s="9"/>
      <c r="N1838" s="9"/>
      <c r="O1838" s="9"/>
      <c r="P1838" s="9"/>
      <c r="Q1838" s="9"/>
      <c r="R1838" s="9"/>
      <c r="S1838" s="9"/>
      <c r="T1838" s="9"/>
      <c r="U1838" s="9"/>
      <c r="V1838" s="9"/>
      <c r="W1838" s="9"/>
      <c r="X1838" s="9"/>
      <c r="Y1838" s="9"/>
      <c r="Z1838" s="9"/>
    </row>
    <row r="1839" spans="7:26" x14ac:dyDescent="0.3">
      <c r="G1839" s="9"/>
      <c r="H1839" s="9"/>
      <c r="I1839" s="9"/>
      <c r="J1839" s="9"/>
      <c r="K1839" s="9"/>
      <c r="L1839" s="9"/>
      <c r="M1839" s="9"/>
      <c r="N1839" s="9"/>
      <c r="O1839" s="9"/>
      <c r="P1839" s="9"/>
      <c r="Q1839" s="9"/>
      <c r="R1839" s="9"/>
      <c r="S1839" s="9"/>
      <c r="T1839" s="9"/>
      <c r="U1839" s="9"/>
      <c r="V1839" s="9"/>
      <c r="W1839" s="9"/>
      <c r="X1839" s="9"/>
      <c r="Y1839" s="9"/>
      <c r="Z1839" s="9"/>
    </row>
    <row r="1840" spans="7:26" x14ac:dyDescent="0.3">
      <c r="G1840" s="9"/>
      <c r="H1840" s="9"/>
      <c r="I1840" s="9"/>
      <c r="J1840" s="9"/>
      <c r="K1840" s="9"/>
      <c r="L1840" s="9"/>
      <c r="M1840" s="9"/>
      <c r="N1840" s="9"/>
      <c r="O1840" s="9"/>
      <c r="P1840" s="9"/>
      <c r="Q1840" s="9"/>
      <c r="R1840" s="9"/>
      <c r="S1840" s="9"/>
      <c r="T1840" s="9"/>
      <c r="U1840" s="9"/>
      <c r="V1840" s="9"/>
      <c r="W1840" s="9"/>
      <c r="X1840" s="9"/>
      <c r="Y1840" s="9"/>
      <c r="Z1840" s="9"/>
    </row>
    <row r="1841" spans="7:26" x14ac:dyDescent="0.3">
      <c r="G1841" s="9"/>
      <c r="H1841" s="9"/>
      <c r="I1841" s="9"/>
      <c r="J1841" s="9"/>
      <c r="K1841" s="9"/>
      <c r="L1841" s="9"/>
      <c r="M1841" s="9"/>
      <c r="N1841" s="9"/>
      <c r="O1841" s="9"/>
      <c r="P1841" s="9"/>
      <c r="Q1841" s="9"/>
      <c r="R1841" s="9"/>
      <c r="S1841" s="9"/>
      <c r="T1841" s="9"/>
      <c r="U1841" s="9"/>
      <c r="V1841" s="9"/>
      <c r="W1841" s="9"/>
      <c r="X1841" s="9"/>
      <c r="Y1841" s="9"/>
      <c r="Z1841" s="9"/>
    </row>
    <row r="1842" spans="7:26" x14ac:dyDescent="0.3">
      <c r="G1842" s="9"/>
      <c r="H1842" s="9"/>
      <c r="I1842" s="9"/>
      <c r="J1842" s="9"/>
      <c r="K1842" s="9"/>
      <c r="L1842" s="9"/>
      <c r="M1842" s="9"/>
      <c r="N1842" s="9"/>
      <c r="O1842" s="9"/>
      <c r="P1842" s="9"/>
      <c r="Q1842" s="9"/>
      <c r="R1842" s="9"/>
      <c r="S1842" s="9"/>
      <c r="T1842" s="9"/>
      <c r="U1842" s="9"/>
      <c r="V1842" s="9"/>
      <c r="W1842" s="9"/>
      <c r="X1842" s="9"/>
      <c r="Y1842" s="9"/>
      <c r="Z1842" s="9"/>
    </row>
    <row r="1843" spans="7:26" x14ac:dyDescent="0.3">
      <c r="G1843" s="9"/>
      <c r="H1843" s="9"/>
      <c r="I1843" s="9"/>
      <c r="J1843" s="9"/>
      <c r="K1843" s="9"/>
      <c r="L1843" s="9"/>
      <c r="M1843" s="9"/>
      <c r="N1843" s="9"/>
      <c r="O1843" s="9"/>
      <c r="P1843" s="9"/>
      <c r="Q1843" s="9"/>
      <c r="R1843" s="9"/>
      <c r="S1843" s="9"/>
      <c r="T1843" s="9"/>
      <c r="U1843" s="9"/>
      <c r="V1843" s="9"/>
      <c r="W1843" s="9"/>
      <c r="X1843" s="9"/>
      <c r="Y1843" s="9"/>
      <c r="Z1843" s="9"/>
    </row>
    <row r="1844" spans="7:26" x14ac:dyDescent="0.3">
      <c r="G1844" s="9"/>
      <c r="H1844" s="9"/>
      <c r="I1844" s="9"/>
      <c r="J1844" s="9"/>
      <c r="K1844" s="9"/>
      <c r="L1844" s="9"/>
      <c r="M1844" s="9"/>
      <c r="N1844" s="9"/>
      <c r="O1844" s="9"/>
      <c r="P1844" s="9"/>
      <c r="Q1844" s="9"/>
      <c r="R1844" s="9"/>
      <c r="S1844" s="9"/>
      <c r="T1844" s="9"/>
      <c r="U1844" s="9"/>
      <c r="V1844" s="9"/>
      <c r="W1844" s="9"/>
      <c r="X1844" s="9"/>
      <c r="Y1844" s="9"/>
      <c r="Z1844" s="9"/>
    </row>
    <row r="1845" spans="7:26" x14ac:dyDescent="0.3">
      <c r="G1845" s="9"/>
      <c r="H1845" s="9"/>
      <c r="I1845" s="9"/>
      <c r="J1845" s="9"/>
      <c r="K1845" s="9"/>
      <c r="L1845" s="9"/>
      <c r="M1845" s="9"/>
      <c r="N1845" s="9"/>
      <c r="O1845" s="9"/>
      <c r="P1845" s="9"/>
      <c r="Q1845" s="9"/>
      <c r="R1845" s="9"/>
      <c r="S1845" s="9"/>
      <c r="T1845" s="9"/>
      <c r="U1845" s="9"/>
      <c r="V1845" s="9"/>
      <c r="W1845" s="9"/>
      <c r="X1845" s="9"/>
      <c r="Y1845" s="9"/>
      <c r="Z1845" s="9"/>
    </row>
    <row r="1846" spans="7:26" x14ac:dyDescent="0.3">
      <c r="G1846" s="9"/>
      <c r="H1846" s="9"/>
      <c r="I1846" s="9"/>
      <c r="J1846" s="9"/>
      <c r="K1846" s="9"/>
      <c r="L1846" s="9"/>
      <c r="M1846" s="9"/>
      <c r="N1846" s="9"/>
      <c r="O1846" s="9"/>
      <c r="P1846" s="9"/>
      <c r="Q1846" s="9"/>
      <c r="R1846" s="9"/>
      <c r="S1846" s="9"/>
      <c r="T1846" s="9"/>
      <c r="U1846" s="9"/>
      <c r="V1846" s="9"/>
      <c r="W1846" s="9"/>
      <c r="X1846" s="9"/>
      <c r="Y1846" s="9"/>
      <c r="Z1846" s="9"/>
    </row>
    <row r="1847" spans="7:26" x14ac:dyDescent="0.3">
      <c r="G1847" s="9"/>
      <c r="H1847" s="9"/>
      <c r="I1847" s="9"/>
      <c r="J1847" s="9"/>
      <c r="K1847" s="9"/>
      <c r="L1847" s="9"/>
      <c r="M1847" s="9"/>
      <c r="N1847" s="9"/>
      <c r="O1847" s="9"/>
      <c r="P1847" s="9"/>
      <c r="Q1847" s="9"/>
      <c r="R1847" s="9"/>
      <c r="S1847" s="9"/>
      <c r="T1847" s="9"/>
      <c r="U1847" s="9"/>
      <c r="V1847" s="9"/>
      <c r="W1847" s="9"/>
      <c r="X1847" s="9"/>
      <c r="Y1847" s="9"/>
      <c r="Z1847" s="9"/>
    </row>
    <row r="1848" spans="7:26" x14ac:dyDescent="0.3">
      <c r="G1848" s="9"/>
      <c r="H1848" s="9"/>
      <c r="I1848" s="9"/>
      <c r="J1848" s="9"/>
      <c r="K1848" s="9"/>
      <c r="L1848" s="9"/>
      <c r="M1848" s="9"/>
      <c r="N1848" s="9"/>
      <c r="O1848" s="9"/>
      <c r="P1848" s="9"/>
      <c r="Q1848" s="9"/>
      <c r="R1848" s="9"/>
      <c r="S1848" s="9"/>
      <c r="T1848" s="9"/>
      <c r="U1848" s="9"/>
      <c r="V1848" s="9"/>
      <c r="W1848" s="9"/>
      <c r="X1848" s="9"/>
      <c r="Y1848" s="9"/>
      <c r="Z1848" s="9"/>
    </row>
    <row r="1849" spans="7:26" x14ac:dyDescent="0.3">
      <c r="G1849" s="9"/>
      <c r="H1849" s="9"/>
      <c r="I1849" s="9"/>
      <c r="J1849" s="9"/>
      <c r="K1849" s="9"/>
      <c r="L1849" s="9"/>
      <c r="M1849" s="9"/>
      <c r="N1849" s="9"/>
      <c r="O1849" s="9"/>
      <c r="P1849" s="9"/>
      <c r="Q1849" s="9"/>
      <c r="R1849" s="9"/>
      <c r="S1849" s="9"/>
      <c r="T1849" s="9"/>
      <c r="U1849" s="9"/>
      <c r="V1849" s="9"/>
      <c r="W1849" s="9"/>
      <c r="X1849" s="9"/>
      <c r="Y1849" s="9"/>
      <c r="Z1849" s="9"/>
    </row>
    <row r="1850" spans="7:26" x14ac:dyDescent="0.3">
      <c r="G1850" s="9"/>
      <c r="H1850" s="9"/>
      <c r="I1850" s="9"/>
      <c r="J1850" s="9"/>
      <c r="K1850" s="9"/>
      <c r="L1850" s="9"/>
      <c r="M1850" s="9"/>
      <c r="N1850" s="9"/>
      <c r="O1850" s="9"/>
      <c r="P1850" s="9"/>
      <c r="Q1850" s="9"/>
      <c r="R1850" s="9"/>
      <c r="S1850" s="9"/>
      <c r="T1850" s="9"/>
      <c r="U1850" s="9"/>
      <c r="V1850" s="9"/>
      <c r="W1850" s="9"/>
      <c r="X1850" s="9"/>
      <c r="Y1850" s="9"/>
      <c r="Z1850" s="9"/>
    </row>
    <row r="1851" spans="7:26" x14ac:dyDescent="0.3">
      <c r="G1851" s="9"/>
      <c r="H1851" s="9"/>
      <c r="I1851" s="9"/>
      <c r="J1851" s="9"/>
      <c r="K1851" s="9"/>
      <c r="L1851" s="9"/>
      <c r="M1851" s="9"/>
      <c r="N1851" s="9"/>
      <c r="O1851" s="9"/>
      <c r="P1851" s="9"/>
      <c r="Q1851" s="9"/>
      <c r="R1851" s="9"/>
      <c r="S1851" s="9"/>
      <c r="T1851" s="9"/>
      <c r="U1851" s="9"/>
      <c r="V1851" s="9"/>
      <c r="W1851" s="9"/>
      <c r="X1851" s="9"/>
      <c r="Y1851" s="9"/>
      <c r="Z1851" s="9"/>
    </row>
    <row r="1852" spans="7:26" x14ac:dyDescent="0.3">
      <c r="G1852" s="9"/>
      <c r="H1852" s="9"/>
      <c r="I1852" s="9"/>
      <c r="J1852" s="9"/>
      <c r="K1852" s="9"/>
      <c r="L1852" s="9"/>
      <c r="M1852" s="9"/>
      <c r="N1852" s="9"/>
      <c r="O1852" s="9"/>
      <c r="P1852" s="9"/>
      <c r="Q1852" s="9"/>
      <c r="R1852" s="9"/>
      <c r="S1852" s="9"/>
      <c r="T1852" s="9"/>
      <c r="U1852" s="9"/>
      <c r="V1852" s="9"/>
      <c r="W1852" s="9"/>
      <c r="X1852" s="9"/>
      <c r="Y1852" s="9"/>
      <c r="Z1852" s="9"/>
    </row>
    <row r="1853" spans="7:26" x14ac:dyDescent="0.3">
      <c r="G1853" s="9"/>
      <c r="H1853" s="9"/>
      <c r="I1853" s="9"/>
      <c r="J1853" s="9"/>
      <c r="K1853" s="9"/>
      <c r="L1853" s="9"/>
      <c r="M1853" s="9"/>
      <c r="N1853" s="9"/>
      <c r="O1853" s="9"/>
      <c r="P1853" s="9"/>
      <c r="Q1853" s="9"/>
      <c r="R1853" s="9"/>
      <c r="S1853" s="9"/>
      <c r="T1853" s="9"/>
      <c r="U1853" s="9"/>
      <c r="V1853" s="9"/>
      <c r="W1853" s="9"/>
      <c r="X1853" s="9"/>
      <c r="Y1853" s="9"/>
      <c r="Z1853" s="9"/>
    </row>
    <row r="1854" spans="7:26" x14ac:dyDescent="0.3">
      <c r="G1854" s="9"/>
      <c r="H1854" s="9"/>
      <c r="I1854" s="9"/>
      <c r="J1854" s="9"/>
      <c r="K1854" s="9"/>
      <c r="L1854" s="9"/>
      <c r="M1854" s="9"/>
      <c r="N1854" s="9"/>
      <c r="O1854" s="9"/>
      <c r="P1854" s="9"/>
      <c r="Q1854" s="9"/>
      <c r="R1854" s="9"/>
      <c r="S1854" s="9"/>
      <c r="T1854" s="9"/>
      <c r="U1854" s="9"/>
      <c r="V1854" s="9"/>
      <c r="W1854" s="9"/>
      <c r="X1854" s="9"/>
      <c r="Y1854" s="9"/>
      <c r="Z1854" s="9"/>
    </row>
    <row r="1855" spans="7:26" x14ac:dyDescent="0.3">
      <c r="G1855" s="9"/>
      <c r="H1855" s="9"/>
      <c r="I1855" s="9"/>
      <c r="J1855" s="9"/>
      <c r="K1855" s="9"/>
      <c r="L1855" s="9"/>
      <c r="M1855" s="9"/>
      <c r="N1855" s="9"/>
      <c r="O1855" s="9"/>
      <c r="P1855" s="9"/>
      <c r="Q1855" s="9"/>
      <c r="R1855" s="9"/>
      <c r="S1855" s="9"/>
      <c r="T1855" s="9"/>
      <c r="U1855" s="9"/>
      <c r="V1855" s="9"/>
      <c r="W1855" s="9"/>
      <c r="X1855" s="9"/>
      <c r="Y1855" s="9"/>
      <c r="Z1855" s="9"/>
    </row>
    <row r="1856" spans="7:26" x14ac:dyDescent="0.3">
      <c r="G1856" s="9"/>
      <c r="H1856" s="9"/>
      <c r="I1856" s="9"/>
      <c r="J1856" s="9"/>
      <c r="K1856" s="9"/>
      <c r="L1856" s="9"/>
      <c r="M1856" s="9"/>
      <c r="N1856" s="9"/>
      <c r="O1856" s="9"/>
      <c r="P1856" s="9"/>
      <c r="Q1856" s="9"/>
      <c r="R1856" s="9"/>
      <c r="S1856" s="9"/>
      <c r="T1856" s="9"/>
      <c r="U1856" s="9"/>
      <c r="V1856" s="9"/>
      <c r="W1856" s="9"/>
      <c r="X1856" s="9"/>
      <c r="Y1856" s="9"/>
      <c r="Z1856" s="9"/>
    </row>
    <row r="1857" spans="7:26" x14ac:dyDescent="0.3">
      <c r="G1857" s="9"/>
      <c r="H1857" s="9"/>
      <c r="I1857" s="9"/>
      <c r="J1857" s="9"/>
      <c r="K1857" s="9"/>
      <c r="L1857" s="9"/>
      <c r="M1857" s="9"/>
      <c r="N1857" s="9"/>
      <c r="O1857" s="9"/>
      <c r="P1857" s="9"/>
      <c r="Q1857" s="9"/>
      <c r="R1857" s="9"/>
      <c r="S1857" s="9"/>
      <c r="T1857" s="9"/>
      <c r="U1857" s="9"/>
      <c r="V1857" s="9"/>
      <c r="W1857" s="9"/>
      <c r="X1857" s="9"/>
      <c r="Y1857" s="9"/>
      <c r="Z1857" s="9"/>
    </row>
    <row r="1858" spans="7:26" x14ac:dyDescent="0.3">
      <c r="G1858" s="9"/>
      <c r="H1858" s="9"/>
      <c r="I1858" s="9"/>
      <c r="J1858" s="9"/>
      <c r="K1858" s="9"/>
      <c r="L1858" s="9"/>
      <c r="M1858" s="9"/>
      <c r="N1858" s="9"/>
      <c r="O1858" s="9"/>
      <c r="P1858" s="9"/>
      <c r="Q1858" s="9"/>
      <c r="R1858" s="9"/>
      <c r="S1858" s="9"/>
      <c r="T1858" s="9"/>
      <c r="U1858" s="9"/>
      <c r="V1858" s="9"/>
      <c r="W1858" s="9"/>
      <c r="X1858" s="9"/>
      <c r="Y1858" s="9"/>
      <c r="Z1858" s="9"/>
    </row>
    <row r="1859" spans="7:26" x14ac:dyDescent="0.3">
      <c r="G1859" s="9"/>
      <c r="H1859" s="9"/>
      <c r="I1859" s="9"/>
      <c r="J1859" s="9"/>
      <c r="K1859" s="9"/>
      <c r="L1859" s="9"/>
      <c r="M1859" s="9"/>
      <c r="N1859" s="9"/>
      <c r="O1859" s="9"/>
      <c r="P1859" s="9"/>
      <c r="Q1859" s="9"/>
      <c r="R1859" s="9"/>
      <c r="S1859" s="9"/>
      <c r="T1859" s="9"/>
      <c r="U1859" s="9"/>
      <c r="V1859" s="9"/>
      <c r="W1859" s="9"/>
      <c r="X1859" s="9"/>
      <c r="Y1859" s="9"/>
      <c r="Z1859" s="9"/>
    </row>
    <row r="1860" spans="7:26" x14ac:dyDescent="0.3">
      <c r="G1860" s="9"/>
      <c r="H1860" s="9"/>
      <c r="I1860" s="9"/>
      <c r="J1860" s="9"/>
      <c r="K1860" s="9"/>
      <c r="L1860" s="9"/>
      <c r="M1860" s="9"/>
      <c r="N1860" s="9"/>
      <c r="O1860" s="9"/>
      <c r="P1860" s="9"/>
      <c r="Q1860" s="9"/>
      <c r="R1860" s="9"/>
      <c r="S1860" s="9"/>
      <c r="T1860" s="9"/>
      <c r="U1860" s="9"/>
      <c r="V1860" s="9"/>
      <c r="W1860" s="9"/>
      <c r="X1860" s="9"/>
      <c r="Y1860" s="9"/>
      <c r="Z1860" s="9"/>
    </row>
    <row r="1861" spans="7:26" x14ac:dyDescent="0.3">
      <c r="G1861" s="9"/>
      <c r="H1861" s="9"/>
      <c r="I1861" s="9"/>
      <c r="J1861" s="9"/>
      <c r="K1861" s="9"/>
      <c r="L1861" s="9"/>
      <c r="M1861" s="9"/>
      <c r="N1861" s="9"/>
      <c r="O1861" s="9"/>
      <c r="P1861" s="9"/>
      <c r="Q1861" s="9"/>
      <c r="R1861" s="9"/>
      <c r="S1861" s="9"/>
      <c r="T1861" s="9"/>
      <c r="U1861" s="9"/>
      <c r="V1861" s="9"/>
      <c r="W1861" s="9"/>
      <c r="X1861" s="9"/>
      <c r="Y1861" s="9"/>
      <c r="Z1861" s="9"/>
    </row>
    <row r="1862" spans="7:26" x14ac:dyDescent="0.3">
      <c r="G1862" s="9"/>
      <c r="H1862" s="9"/>
      <c r="I1862" s="9"/>
      <c r="J1862" s="9"/>
      <c r="K1862" s="9"/>
      <c r="L1862" s="9"/>
      <c r="M1862" s="9"/>
      <c r="N1862" s="9"/>
      <c r="O1862" s="9"/>
      <c r="P1862" s="9"/>
      <c r="Q1862" s="9"/>
      <c r="R1862" s="9"/>
      <c r="S1862" s="9"/>
      <c r="T1862" s="9"/>
      <c r="U1862" s="9"/>
      <c r="V1862" s="9"/>
      <c r="W1862" s="9"/>
      <c r="X1862" s="9"/>
      <c r="Y1862" s="9"/>
      <c r="Z1862" s="9"/>
    </row>
    <row r="1863" spans="7:26" x14ac:dyDescent="0.3">
      <c r="G1863" s="9"/>
      <c r="H1863" s="9"/>
      <c r="I1863" s="9"/>
      <c r="J1863" s="9"/>
      <c r="K1863" s="9"/>
      <c r="L1863" s="9"/>
      <c r="M1863" s="9"/>
      <c r="N1863" s="9"/>
      <c r="O1863" s="9"/>
      <c r="P1863" s="9"/>
      <c r="Q1863" s="9"/>
      <c r="R1863" s="9"/>
      <c r="S1863" s="9"/>
      <c r="T1863" s="9"/>
      <c r="U1863" s="9"/>
      <c r="V1863" s="9"/>
      <c r="W1863" s="9"/>
      <c r="X1863" s="9"/>
      <c r="Y1863" s="9"/>
      <c r="Z1863" s="9"/>
    </row>
    <row r="1864" spans="7:26" x14ac:dyDescent="0.3">
      <c r="G1864" s="9"/>
      <c r="H1864" s="9"/>
      <c r="I1864" s="9"/>
      <c r="J1864" s="9"/>
      <c r="K1864" s="9"/>
      <c r="L1864" s="9"/>
      <c r="M1864" s="9"/>
      <c r="N1864" s="9"/>
      <c r="O1864" s="9"/>
      <c r="P1864" s="9"/>
      <c r="Q1864" s="9"/>
      <c r="R1864" s="9"/>
      <c r="S1864" s="9"/>
      <c r="T1864" s="9"/>
      <c r="U1864" s="9"/>
      <c r="V1864" s="9"/>
      <c r="W1864" s="9"/>
      <c r="X1864" s="9"/>
      <c r="Y1864" s="9"/>
      <c r="Z1864" s="9"/>
    </row>
    <row r="1865" spans="7:26" x14ac:dyDescent="0.3">
      <c r="G1865" s="9"/>
      <c r="H1865" s="9"/>
      <c r="I1865" s="9"/>
      <c r="J1865" s="9"/>
      <c r="K1865" s="9"/>
      <c r="L1865" s="9"/>
      <c r="M1865" s="9"/>
      <c r="N1865" s="9"/>
      <c r="O1865" s="9"/>
      <c r="P1865" s="9"/>
      <c r="Q1865" s="9"/>
      <c r="R1865" s="9"/>
      <c r="S1865" s="9"/>
      <c r="T1865" s="9"/>
      <c r="U1865" s="9"/>
      <c r="V1865" s="9"/>
      <c r="W1865" s="9"/>
      <c r="X1865" s="9"/>
      <c r="Y1865" s="9"/>
      <c r="Z1865" s="9"/>
    </row>
    <row r="1866" spans="7:26" x14ac:dyDescent="0.3">
      <c r="G1866" s="9"/>
      <c r="H1866" s="9"/>
      <c r="I1866" s="9"/>
      <c r="J1866" s="9"/>
      <c r="K1866" s="9"/>
      <c r="L1866" s="9"/>
      <c r="M1866" s="9"/>
      <c r="N1866" s="9"/>
      <c r="O1866" s="9"/>
      <c r="P1866" s="9"/>
      <c r="Q1866" s="9"/>
      <c r="R1866" s="9"/>
      <c r="S1866" s="9"/>
      <c r="T1866" s="9"/>
      <c r="U1866" s="9"/>
      <c r="V1866" s="9"/>
      <c r="W1866" s="9"/>
      <c r="X1866" s="9"/>
      <c r="Y1866" s="9"/>
      <c r="Z1866" s="9"/>
    </row>
    <row r="1867" spans="7:26" x14ac:dyDescent="0.3">
      <c r="G1867" s="9"/>
      <c r="H1867" s="9"/>
      <c r="I1867" s="9"/>
      <c r="J1867" s="9"/>
      <c r="K1867" s="9"/>
      <c r="L1867" s="9"/>
      <c r="M1867" s="9"/>
      <c r="N1867" s="9"/>
      <c r="O1867" s="9"/>
      <c r="P1867" s="9"/>
      <c r="Q1867" s="9"/>
      <c r="R1867" s="9"/>
      <c r="S1867" s="9"/>
      <c r="T1867" s="9"/>
      <c r="U1867" s="9"/>
      <c r="V1867" s="9"/>
      <c r="W1867" s="9"/>
      <c r="X1867" s="9"/>
      <c r="Y1867" s="9"/>
      <c r="Z1867" s="9"/>
    </row>
    <row r="1868" spans="7:26" x14ac:dyDescent="0.3">
      <c r="G1868" s="9"/>
      <c r="H1868" s="9"/>
      <c r="I1868" s="9"/>
      <c r="J1868" s="9"/>
      <c r="K1868" s="9"/>
      <c r="L1868" s="9"/>
      <c r="M1868" s="9"/>
      <c r="N1868" s="9"/>
      <c r="O1868" s="9"/>
      <c r="P1868" s="9"/>
      <c r="Q1868" s="9"/>
      <c r="R1868" s="9"/>
      <c r="S1868" s="9"/>
      <c r="T1868" s="9"/>
      <c r="U1868" s="9"/>
      <c r="V1868" s="9"/>
      <c r="W1868" s="9"/>
      <c r="X1868" s="9"/>
      <c r="Y1868" s="9"/>
      <c r="Z1868" s="9"/>
    </row>
    <row r="1869" spans="7:26" x14ac:dyDescent="0.3">
      <c r="G1869" s="9"/>
      <c r="H1869" s="9"/>
      <c r="I1869" s="9"/>
      <c r="J1869" s="9"/>
      <c r="K1869" s="9"/>
      <c r="L1869" s="9"/>
      <c r="M1869" s="9"/>
      <c r="N1869" s="9"/>
      <c r="O1869" s="9"/>
      <c r="P1869" s="9"/>
      <c r="Q1869" s="9"/>
      <c r="R1869" s="9"/>
      <c r="S1869" s="9"/>
      <c r="T1869" s="9"/>
      <c r="U1869" s="9"/>
      <c r="V1869" s="9"/>
      <c r="W1869" s="9"/>
      <c r="X1869" s="9"/>
      <c r="Y1869" s="9"/>
      <c r="Z1869" s="9"/>
    </row>
    <row r="1870" spans="7:26" x14ac:dyDescent="0.3">
      <c r="G1870" s="9"/>
      <c r="H1870" s="9"/>
      <c r="I1870" s="9"/>
      <c r="J1870" s="9"/>
      <c r="K1870" s="9"/>
      <c r="L1870" s="9"/>
      <c r="M1870" s="9"/>
      <c r="N1870" s="9"/>
      <c r="O1870" s="9"/>
      <c r="P1870" s="9"/>
      <c r="Q1870" s="9"/>
      <c r="R1870" s="9"/>
      <c r="S1870" s="9"/>
      <c r="T1870" s="9"/>
      <c r="U1870" s="9"/>
      <c r="V1870" s="9"/>
      <c r="W1870" s="9"/>
      <c r="X1870" s="9"/>
      <c r="Y1870" s="9"/>
      <c r="Z1870" s="9"/>
    </row>
    <row r="1871" spans="7:26" x14ac:dyDescent="0.3">
      <c r="G1871" s="9"/>
      <c r="H1871" s="9"/>
      <c r="I1871" s="9"/>
      <c r="J1871" s="9"/>
      <c r="K1871" s="9"/>
      <c r="L1871" s="9"/>
      <c r="M1871" s="9"/>
      <c r="N1871" s="9"/>
      <c r="O1871" s="9"/>
      <c r="P1871" s="9"/>
      <c r="Q1871" s="9"/>
      <c r="R1871" s="9"/>
      <c r="S1871" s="9"/>
      <c r="T1871" s="9"/>
      <c r="U1871" s="9"/>
      <c r="V1871" s="9"/>
      <c r="W1871" s="9"/>
      <c r="X1871" s="9"/>
      <c r="Y1871" s="9"/>
      <c r="Z1871" s="9"/>
    </row>
    <row r="1872" spans="7:26" x14ac:dyDescent="0.3">
      <c r="G1872" s="9"/>
      <c r="H1872" s="9"/>
      <c r="I1872" s="9"/>
      <c r="J1872" s="9"/>
      <c r="K1872" s="9"/>
      <c r="L1872" s="9"/>
      <c r="M1872" s="9"/>
      <c r="N1872" s="9"/>
      <c r="O1872" s="9"/>
      <c r="P1872" s="9"/>
      <c r="Q1872" s="9"/>
      <c r="R1872" s="9"/>
      <c r="S1872" s="9"/>
      <c r="T1872" s="9"/>
      <c r="U1872" s="9"/>
      <c r="V1872" s="9"/>
      <c r="W1872" s="9"/>
      <c r="X1872" s="9"/>
      <c r="Y1872" s="9"/>
      <c r="Z1872" s="9"/>
    </row>
    <row r="1873" spans="7:26" x14ac:dyDescent="0.3">
      <c r="G1873" s="9"/>
      <c r="H1873" s="9"/>
      <c r="I1873" s="9"/>
      <c r="J1873" s="9"/>
      <c r="K1873" s="9"/>
      <c r="L1873" s="9"/>
      <c r="M1873" s="9"/>
      <c r="N1873" s="9"/>
      <c r="O1873" s="9"/>
      <c r="P1873" s="9"/>
      <c r="Q1873" s="9"/>
      <c r="R1873" s="9"/>
      <c r="S1873" s="9"/>
      <c r="T1873" s="9"/>
      <c r="U1873" s="9"/>
      <c r="V1873" s="9"/>
      <c r="W1873" s="9"/>
      <c r="X1873" s="9"/>
      <c r="Y1873" s="9"/>
      <c r="Z1873" s="9"/>
    </row>
    <row r="1874" spans="7:26" x14ac:dyDescent="0.3">
      <c r="G1874" s="9"/>
      <c r="H1874" s="9"/>
      <c r="I1874" s="9"/>
      <c r="J1874" s="9"/>
      <c r="K1874" s="9"/>
      <c r="L1874" s="9"/>
      <c r="M1874" s="9"/>
      <c r="N1874" s="9"/>
      <c r="O1874" s="9"/>
      <c r="P1874" s="9"/>
      <c r="Q1874" s="9"/>
      <c r="R1874" s="9"/>
      <c r="S1874" s="9"/>
      <c r="T1874" s="9"/>
      <c r="U1874" s="9"/>
      <c r="V1874" s="9"/>
      <c r="W1874" s="9"/>
      <c r="X1874" s="9"/>
      <c r="Y1874" s="9"/>
      <c r="Z1874" s="9"/>
    </row>
    <row r="1875" spans="7:26" x14ac:dyDescent="0.3">
      <c r="G1875" s="9"/>
      <c r="H1875" s="9"/>
      <c r="I1875" s="9"/>
      <c r="J1875" s="9"/>
      <c r="K1875" s="9"/>
      <c r="L1875" s="9"/>
      <c r="M1875" s="9"/>
      <c r="N1875" s="9"/>
      <c r="O1875" s="9"/>
      <c r="P1875" s="9"/>
      <c r="Q1875" s="9"/>
      <c r="R1875" s="9"/>
      <c r="S1875" s="9"/>
      <c r="T1875" s="9"/>
      <c r="U1875" s="9"/>
      <c r="V1875" s="9"/>
      <c r="W1875" s="9"/>
      <c r="X1875" s="9"/>
      <c r="Y1875" s="9"/>
      <c r="Z1875" s="9"/>
    </row>
    <row r="1876" spans="7:26" x14ac:dyDescent="0.3">
      <c r="G1876" s="9"/>
      <c r="H1876" s="9"/>
      <c r="I1876" s="9"/>
      <c r="J1876" s="9"/>
      <c r="K1876" s="9"/>
      <c r="L1876" s="9"/>
      <c r="M1876" s="9"/>
      <c r="N1876" s="9"/>
      <c r="O1876" s="9"/>
      <c r="P1876" s="9"/>
      <c r="Q1876" s="9"/>
      <c r="R1876" s="9"/>
      <c r="S1876" s="9"/>
      <c r="T1876" s="9"/>
      <c r="U1876" s="9"/>
      <c r="V1876" s="9"/>
      <c r="W1876" s="9"/>
      <c r="X1876" s="9"/>
      <c r="Y1876" s="9"/>
      <c r="Z1876" s="9"/>
    </row>
    <row r="1877" spans="7:26" x14ac:dyDescent="0.3">
      <c r="G1877" s="9"/>
      <c r="H1877" s="9"/>
      <c r="I1877" s="9"/>
      <c r="J1877" s="9"/>
      <c r="K1877" s="9"/>
      <c r="L1877" s="9"/>
      <c r="M1877" s="9"/>
      <c r="N1877" s="9"/>
      <c r="O1877" s="9"/>
      <c r="P1877" s="9"/>
      <c r="Q1877" s="9"/>
      <c r="R1877" s="9"/>
      <c r="S1877" s="9"/>
      <c r="T1877" s="9"/>
      <c r="U1877" s="9"/>
      <c r="V1877" s="9"/>
      <c r="W1877" s="9"/>
      <c r="X1877" s="9"/>
      <c r="Y1877" s="9"/>
      <c r="Z1877" s="9"/>
    </row>
    <row r="1878" spans="7:26" x14ac:dyDescent="0.3">
      <c r="G1878" s="9"/>
      <c r="H1878" s="9"/>
      <c r="I1878" s="9"/>
      <c r="J1878" s="9"/>
      <c r="K1878" s="9"/>
      <c r="L1878" s="9"/>
      <c r="M1878" s="9"/>
      <c r="N1878" s="9"/>
      <c r="O1878" s="9"/>
      <c r="P1878" s="9"/>
      <c r="Q1878" s="9"/>
      <c r="R1878" s="9"/>
      <c r="S1878" s="9"/>
      <c r="T1878" s="9"/>
      <c r="U1878" s="9"/>
      <c r="V1878" s="9"/>
      <c r="W1878" s="9"/>
      <c r="X1878" s="9"/>
      <c r="Y1878" s="9"/>
      <c r="Z1878" s="9"/>
    </row>
    <row r="1879" spans="7:26" x14ac:dyDescent="0.3">
      <c r="G1879" s="9"/>
      <c r="H1879" s="9"/>
      <c r="I1879" s="9"/>
      <c r="J1879" s="9"/>
      <c r="K1879" s="9"/>
      <c r="L1879" s="9"/>
      <c r="M1879" s="9"/>
      <c r="N1879" s="9"/>
      <c r="O1879" s="9"/>
      <c r="P1879" s="9"/>
      <c r="Q1879" s="9"/>
      <c r="R1879" s="9"/>
      <c r="S1879" s="9"/>
      <c r="T1879" s="9"/>
      <c r="U1879" s="9"/>
      <c r="V1879" s="9"/>
      <c r="W1879" s="9"/>
      <c r="X1879" s="9"/>
      <c r="Y1879" s="9"/>
      <c r="Z1879" s="9"/>
    </row>
    <row r="1880" spans="7:26" x14ac:dyDescent="0.3">
      <c r="G1880" s="9"/>
      <c r="H1880" s="9"/>
      <c r="I1880" s="9"/>
      <c r="J1880" s="9"/>
      <c r="K1880" s="9"/>
      <c r="L1880" s="9"/>
      <c r="M1880" s="9"/>
      <c r="N1880" s="9"/>
      <c r="O1880" s="9"/>
      <c r="P1880" s="9"/>
      <c r="Q1880" s="9"/>
      <c r="R1880" s="9"/>
      <c r="S1880" s="9"/>
      <c r="T1880" s="9"/>
      <c r="U1880" s="9"/>
      <c r="V1880" s="9"/>
      <c r="W1880" s="9"/>
      <c r="X1880" s="9"/>
      <c r="Y1880" s="9"/>
      <c r="Z1880" s="9"/>
    </row>
    <row r="1881" spans="7:26" x14ac:dyDescent="0.3">
      <c r="G1881" s="9"/>
      <c r="H1881" s="9"/>
      <c r="I1881" s="9"/>
      <c r="J1881" s="9"/>
      <c r="K1881" s="9"/>
      <c r="L1881" s="9"/>
      <c r="M1881" s="9"/>
      <c r="N1881" s="9"/>
      <c r="O1881" s="9"/>
      <c r="P1881" s="9"/>
      <c r="Q1881" s="9"/>
      <c r="R1881" s="9"/>
      <c r="S1881" s="9"/>
      <c r="T1881" s="9"/>
      <c r="U1881" s="9"/>
      <c r="V1881" s="9"/>
      <c r="W1881" s="9"/>
      <c r="X1881" s="9"/>
      <c r="Y1881" s="9"/>
      <c r="Z1881" s="9"/>
    </row>
    <row r="1882" spans="7:26" x14ac:dyDescent="0.3">
      <c r="G1882" s="9"/>
      <c r="H1882" s="9"/>
      <c r="I1882" s="9"/>
      <c r="J1882" s="9"/>
      <c r="K1882" s="9"/>
      <c r="L1882" s="9"/>
      <c r="M1882" s="9"/>
      <c r="N1882" s="9"/>
      <c r="O1882" s="9"/>
      <c r="P1882" s="9"/>
      <c r="Q1882" s="9"/>
      <c r="R1882" s="9"/>
      <c r="S1882" s="9"/>
      <c r="T1882" s="9"/>
      <c r="U1882" s="9"/>
      <c r="V1882" s="9"/>
      <c r="W1882" s="9"/>
      <c r="X1882" s="9"/>
      <c r="Y1882" s="9"/>
      <c r="Z1882" s="9"/>
    </row>
    <row r="1883" spans="7:26" x14ac:dyDescent="0.3">
      <c r="G1883" s="9"/>
      <c r="H1883" s="9"/>
      <c r="I1883" s="9"/>
      <c r="J1883" s="9"/>
      <c r="K1883" s="9"/>
      <c r="L1883" s="9"/>
      <c r="M1883" s="9"/>
      <c r="N1883" s="9"/>
      <c r="O1883" s="9"/>
      <c r="P1883" s="9"/>
      <c r="Q1883" s="9"/>
      <c r="R1883" s="9"/>
      <c r="S1883" s="9"/>
      <c r="T1883" s="9"/>
      <c r="U1883" s="9"/>
      <c r="V1883" s="9"/>
      <c r="W1883" s="9"/>
      <c r="X1883" s="9"/>
      <c r="Y1883" s="9"/>
      <c r="Z1883" s="9"/>
    </row>
    <row r="1884" spans="7:26" x14ac:dyDescent="0.3">
      <c r="G1884" s="9"/>
      <c r="H1884" s="9"/>
      <c r="I1884" s="9"/>
      <c r="J1884" s="9"/>
      <c r="K1884" s="9"/>
      <c r="L1884" s="9"/>
      <c r="M1884" s="9"/>
      <c r="N1884" s="9"/>
      <c r="O1884" s="9"/>
      <c r="P1884" s="9"/>
      <c r="Q1884" s="9"/>
      <c r="R1884" s="9"/>
      <c r="S1884" s="9"/>
      <c r="T1884" s="9"/>
      <c r="U1884" s="9"/>
      <c r="V1884" s="9"/>
      <c r="W1884" s="9"/>
      <c r="X1884" s="9"/>
      <c r="Y1884" s="9"/>
      <c r="Z1884" s="9"/>
    </row>
    <row r="1885" spans="7:26" x14ac:dyDescent="0.3">
      <c r="G1885" s="9"/>
      <c r="H1885" s="9"/>
      <c r="I1885" s="9"/>
      <c r="J1885" s="9"/>
      <c r="K1885" s="9"/>
      <c r="L1885" s="9"/>
      <c r="M1885" s="9"/>
      <c r="N1885" s="9"/>
      <c r="O1885" s="9"/>
      <c r="P1885" s="9"/>
      <c r="Q1885" s="9"/>
      <c r="R1885" s="9"/>
      <c r="S1885" s="9"/>
      <c r="T1885" s="9"/>
      <c r="U1885" s="9"/>
      <c r="V1885" s="9"/>
      <c r="W1885" s="9"/>
      <c r="X1885" s="9"/>
      <c r="Y1885" s="9"/>
      <c r="Z1885" s="9"/>
    </row>
    <row r="1886" spans="7:26" x14ac:dyDescent="0.3">
      <c r="G1886" s="9"/>
      <c r="H1886" s="9"/>
      <c r="I1886" s="9"/>
      <c r="J1886" s="9"/>
      <c r="K1886" s="9"/>
      <c r="L1886" s="9"/>
      <c r="M1886" s="9"/>
      <c r="N1886" s="9"/>
      <c r="O1886" s="9"/>
      <c r="P1886" s="9"/>
      <c r="Q1886" s="9"/>
      <c r="R1886" s="9"/>
      <c r="S1886" s="9"/>
      <c r="T1886" s="9"/>
      <c r="U1886" s="9"/>
      <c r="V1886" s="9"/>
      <c r="W1886" s="9"/>
      <c r="X1886" s="9"/>
      <c r="Y1886" s="9"/>
      <c r="Z1886" s="9"/>
    </row>
    <row r="1887" spans="7:26" x14ac:dyDescent="0.3">
      <c r="G1887" s="9"/>
      <c r="H1887" s="9"/>
      <c r="I1887" s="9"/>
      <c r="J1887" s="9"/>
      <c r="K1887" s="9"/>
      <c r="L1887" s="9"/>
      <c r="M1887" s="9"/>
      <c r="N1887" s="9"/>
      <c r="O1887" s="9"/>
      <c r="P1887" s="9"/>
      <c r="Q1887" s="9"/>
      <c r="R1887" s="9"/>
      <c r="S1887" s="9"/>
      <c r="T1887" s="9"/>
      <c r="U1887" s="9"/>
      <c r="V1887" s="9"/>
      <c r="W1887" s="9"/>
      <c r="X1887" s="9"/>
      <c r="Y1887" s="9"/>
      <c r="Z1887" s="9"/>
    </row>
    <row r="1888" spans="7:26" x14ac:dyDescent="0.3">
      <c r="G1888" s="9"/>
      <c r="H1888" s="9"/>
      <c r="I1888" s="9"/>
      <c r="J1888" s="9"/>
      <c r="K1888" s="9"/>
      <c r="L1888" s="9"/>
      <c r="M1888" s="9"/>
      <c r="N1888" s="9"/>
      <c r="O1888" s="9"/>
      <c r="P1888" s="9"/>
      <c r="Q1888" s="9"/>
      <c r="R1888" s="9"/>
      <c r="S1888" s="9"/>
      <c r="T1888" s="9"/>
      <c r="U1888" s="9"/>
      <c r="V1888" s="9"/>
      <c r="W1888" s="9"/>
      <c r="X1888" s="9"/>
      <c r="Y1888" s="9"/>
      <c r="Z1888" s="9"/>
    </row>
    <row r="1889" spans="7:26" x14ac:dyDescent="0.3">
      <c r="G1889" s="9"/>
      <c r="H1889" s="9"/>
      <c r="I1889" s="9"/>
      <c r="J1889" s="9"/>
      <c r="K1889" s="9"/>
      <c r="L1889" s="9"/>
      <c r="M1889" s="9"/>
      <c r="N1889" s="9"/>
      <c r="O1889" s="9"/>
      <c r="P1889" s="9"/>
      <c r="Q1889" s="9"/>
      <c r="R1889" s="9"/>
      <c r="S1889" s="9"/>
      <c r="T1889" s="9"/>
      <c r="U1889" s="9"/>
      <c r="V1889" s="9"/>
      <c r="W1889" s="9"/>
      <c r="X1889" s="9"/>
      <c r="Y1889" s="9"/>
      <c r="Z1889" s="9"/>
    </row>
    <row r="1890" spans="7:26" x14ac:dyDescent="0.3">
      <c r="G1890" s="9"/>
      <c r="H1890" s="9"/>
      <c r="I1890" s="9"/>
      <c r="J1890" s="9"/>
      <c r="K1890" s="9"/>
      <c r="L1890" s="9"/>
      <c r="M1890" s="9"/>
      <c r="N1890" s="9"/>
      <c r="O1890" s="9"/>
      <c r="P1890" s="9"/>
      <c r="Q1890" s="9"/>
      <c r="R1890" s="9"/>
      <c r="S1890" s="9"/>
      <c r="T1890" s="9"/>
      <c r="U1890" s="9"/>
      <c r="V1890" s="9"/>
      <c r="W1890" s="9"/>
      <c r="X1890" s="9"/>
      <c r="Y1890" s="9"/>
      <c r="Z1890" s="9"/>
    </row>
    <row r="1891" spans="7:26" x14ac:dyDescent="0.3">
      <c r="G1891" s="9"/>
      <c r="H1891" s="9"/>
      <c r="I1891" s="9"/>
      <c r="J1891" s="9"/>
      <c r="K1891" s="9"/>
      <c r="L1891" s="9"/>
      <c r="M1891" s="9"/>
      <c r="N1891" s="9"/>
      <c r="O1891" s="9"/>
      <c r="P1891" s="9"/>
      <c r="Q1891" s="9"/>
      <c r="R1891" s="9"/>
      <c r="S1891" s="9"/>
      <c r="T1891" s="9"/>
      <c r="U1891" s="9"/>
      <c r="V1891" s="9"/>
      <c r="W1891" s="9"/>
      <c r="X1891" s="9"/>
      <c r="Y1891" s="9"/>
      <c r="Z1891" s="9"/>
    </row>
    <row r="1892" spans="7:26" x14ac:dyDescent="0.3">
      <c r="G1892" s="9"/>
      <c r="H1892" s="9"/>
      <c r="I1892" s="9"/>
      <c r="J1892" s="9"/>
      <c r="K1892" s="9"/>
      <c r="L1892" s="9"/>
      <c r="M1892" s="9"/>
      <c r="N1892" s="9"/>
      <c r="O1892" s="9"/>
      <c r="P1892" s="9"/>
      <c r="Q1892" s="9"/>
      <c r="R1892" s="9"/>
      <c r="S1892" s="9"/>
      <c r="T1892" s="9"/>
      <c r="U1892" s="9"/>
      <c r="V1892" s="9"/>
      <c r="W1892" s="9"/>
      <c r="X1892" s="9"/>
      <c r="Y1892" s="9"/>
      <c r="Z1892" s="9"/>
    </row>
    <row r="1893" spans="7:26" x14ac:dyDescent="0.3">
      <c r="G1893" s="9"/>
      <c r="H1893" s="9"/>
      <c r="I1893" s="9"/>
      <c r="J1893" s="9"/>
      <c r="K1893" s="9"/>
      <c r="L1893" s="9"/>
      <c r="M1893" s="9"/>
      <c r="N1893" s="9"/>
      <c r="O1893" s="9"/>
      <c r="P1893" s="9"/>
      <c r="Q1893" s="9"/>
      <c r="R1893" s="9"/>
      <c r="S1893" s="9"/>
      <c r="T1893" s="9"/>
      <c r="U1893" s="9"/>
      <c r="V1893" s="9"/>
      <c r="W1893" s="9"/>
      <c r="X1893" s="9"/>
      <c r="Y1893" s="9"/>
      <c r="Z1893" s="9"/>
    </row>
    <row r="1894" spans="7:26" x14ac:dyDescent="0.3">
      <c r="G1894" s="9"/>
      <c r="H1894" s="9"/>
      <c r="I1894" s="9"/>
      <c r="J1894" s="9"/>
      <c r="K1894" s="9"/>
      <c r="L1894" s="9"/>
      <c r="M1894" s="9"/>
      <c r="N1894" s="9"/>
      <c r="O1894" s="9"/>
      <c r="P1894" s="9"/>
      <c r="Q1894" s="9"/>
      <c r="R1894" s="9"/>
      <c r="S1894" s="9"/>
      <c r="T1894" s="9"/>
      <c r="U1894" s="9"/>
      <c r="V1894" s="9"/>
      <c r="W1894" s="9"/>
      <c r="X1894" s="9"/>
      <c r="Y1894" s="9"/>
      <c r="Z1894" s="9"/>
    </row>
    <row r="1895" spans="7:26" x14ac:dyDescent="0.3">
      <c r="G1895" s="9"/>
      <c r="H1895" s="9"/>
      <c r="I1895" s="9"/>
      <c r="J1895" s="9"/>
      <c r="K1895" s="9"/>
      <c r="L1895" s="9"/>
      <c r="M1895" s="9"/>
      <c r="N1895" s="9"/>
      <c r="O1895" s="9"/>
      <c r="P1895" s="9"/>
      <c r="Q1895" s="9"/>
      <c r="R1895" s="9"/>
      <c r="S1895" s="9"/>
      <c r="T1895" s="9"/>
      <c r="U1895" s="9"/>
      <c r="V1895" s="9"/>
      <c r="W1895" s="9"/>
      <c r="X1895" s="9"/>
      <c r="Y1895" s="9"/>
      <c r="Z1895" s="9"/>
    </row>
    <row r="1896" spans="7:26" x14ac:dyDescent="0.3">
      <c r="G1896" s="9"/>
      <c r="H1896" s="9"/>
      <c r="I1896" s="9"/>
      <c r="J1896" s="9"/>
      <c r="K1896" s="9"/>
      <c r="L1896" s="9"/>
      <c r="M1896" s="9"/>
      <c r="N1896" s="9"/>
      <c r="O1896" s="9"/>
      <c r="P1896" s="9"/>
      <c r="Q1896" s="9"/>
      <c r="R1896" s="9"/>
      <c r="S1896" s="9"/>
      <c r="T1896" s="9"/>
      <c r="U1896" s="9"/>
      <c r="V1896" s="9"/>
      <c r="W1896" s="9"/>
      <c r="X1896" s="9"/>
      <c r="Y1896" s="9"/>
      <c r="Z1896" s="9"/>
    </row>
    <row r="1897" spans="7:26" x14ac:dyDescent="0.3">
      <c r="G1897" s="9"/>
      <c r="H1897" s="9"/>
      <c r="I1897" s="9"/>
      <c r="J1897" s="9"/>
      <c r="K1897" s="9"/>
      <c r="L1897" s="9"/>
      <c r="M1897" s="9"/>
      <c r="N1897" s="9"/>
      <c r="O1897" s="9"/>
      <c r="P1897" s="9"/>
      <c r="Q1897" s="9"/>
      <c r="R1897" s="9"/>
      <c r="S1897" s="9"/>
      <c r="T1897" s="9"/>
      <c r="U1897" s="9"/>
      <c r="V1897" s="9"/>
      <c r="W1897" s="9"/>
      <c r="X1897" s="9"/>
      <c r="Y1897" s="9"/>
      <c r="Z1897" s="9"/>
    </row>
    <row r="1898" spans="7:26" x14ac:dyDescent="0.3">
      <c r="G1898" s="9"/>
      <c r="H1898" s="9"/>
      <c r="I1898" s="9"/>
      <c r="J1898" s="9"/>
      <c r="K1898" s="9"/>
      <c r="L1898" s="9"/>
      <c r="M1898" s="9"/>
      <c r="N1898" s="9"/>
      <c r="O1898" s="9"/>
      <c r="P1898" s="9"/>
      <c r="Q1898" s="9"/>
      <c r="R1898" s="9"/>
      <c r="S1898" s="9"/>
      <c r="T1898" s="9"/>
      <c r="U1898" s="9"/>
      <c r="V1898" s="9"/>
      <c r="W1898" s="9"/>
      <c r="X1898" s="9"/>
      <c r="Y1898" s="9"/>
      <c r="Z1898" s="9"/>
    </row>
    <row r="1899" spans="7:26" x14ac:dyDescent="0.3">
      <c r="G1899" s="9"/>
      <c r="H1899" s="9"/>
      <c r="I1899" s="9"/>
      <c r="J1899" s="9"/>
      <c r="K1899" s="9"/>
      <c r="L1899" s="9"/>
      <c r="M1899" s="9"/>
      <c r="N1899" s="9"/>
      <c r="O1899" s="9"/>
      <c r="P1899" s="9"/>
      <c r="Q1899" s="9"/>
      <c r="R1899" s="9"/>
      <c r="S1899" s="9"/>
      <c r="T1899" s="9"/>
      <c r="U1899" s="9"/>
      <c r="V1899" s="9"/>
      <c r="W1899" s="9"/>
      <c r="X1899" s="9"/>
      <c r="Y1899" s="9"/>
      <c r="Z1899" s="9"/>
    </row>
    <row r="1900" spans="7:26" x14ac:dyDescent="0.3">
      <c r="G1900" s="9"/>
      <c r="H1900" s="9"/>
      <c r="I1900" s="9"/>
      <c r="J1900" s="9"/>
      <c r="K1900" s="9"/>
      <c r="L1900" s="9"/>
      <c r="M1900" s="9"/>
      <c r="N1900" s="9"/>
      <c r="O1900" s="9"/>
      <c r="P1900" s="9"/>
      <c r="Q1900" s="9"/>
      <c r="R1900" s="9"/>
      <c r="S1900" s="9"/>
      <c r="T1900" s="9"/>
      <c r="U1900" s="9"/>
      <c r="V1900" s="9"/>
      <c r="W1900" s="9"/>
      <c r="X1900" s="9"/>
      <c r="Y1900" s="9"/>
      <c r="Z1900" s="9"/>
    </row>
    <row r="1901" spans="7:26" x14ac:dyDescent="0.3">
      <c r="G1901" s="9"/>
      <c r="H1901" s="9"/>
      <c r="I1901" s="9"/>
      <c r="J1901" s="9"/>
      <c r="K1901" s="9"/>
      <c r="L1901" s="9"/>
      <c r="M1901" s="9"/>
      <c r="N1901" s="9"/>
      <c r="O1901" s="9"/>
      <c r="P1901" s="9"/>
      <c r="Q1901" s="9"/>
      <c r="R1901" s="9"/>
      <c r="S1901" s="9"/>
      <c r="T1901" s="9"/>
      <c r="U1901" s="9"/>
      <c r="V1901" s="9"/>
      <c r="W1901" s="9"/>
      <c r="X1901" s="9"/>
      <c r="Y1901" s="9"/>
      <c r="Z1901" s="9"/>
    </row>
    <row r="1902" spans="7:26" x14ac:dyDescent="0.3">
      <c r="G1902" s="9"/>
      <c r="H1902" s="9"/>
      <c r="I1902" s="9"/>
      <c r="J1902" s="9"/>
      <c r="K1902" s="9"/>
      <c r="L1902" s="9"/>
      <c r="M1902" s="9"/>
      <c r="N1902" s="9"/>
      <c r="O1902" s="9"/>
      <c r="P1902" s="9"/>
      <c r="Q1902" s="9"/>
      <c r="R1902" s="9"/>
      <c r="S1902" s="9"/>
      <c r="T1902" s="9"/>
      <c r="U1902" s="9"/>
      <c r="V1902" s="9"/>
      <c r="W1902" s="9"/>
      <c r="X1902" s="9"/>
      <c r="Y1902" s="9"/>
      <c r="Z1902" s="9"/>
    </row>
    <row r="1903" spans="7:26" x14ac:dyDescent="0.3">
      <c r="G1903" s="9"/>
      <c r="H1903" s="9"/>
      <c r="I1903" s="9"/>
      <c r="J1903" s="9"/>
      <c r="K1903" s="9"/>
      <c r="L1903" s="9"/>
      <c r="M1903" s="9"/>
      <c r="N1903" s="9"/>
      <c r="O1903" s="9"/>
      <c r="P1903" s="9"/>
      <c r="Q1903" s="9"/>
      <c r="R1903" s="9"/>
      <c r="S1903" s="9"/>
      <c r="T1903" s="9"/>
      <c r="U1903" s="9"/>
      <c r="V1903" s="9"/>
      <c r="W1903" s="9"/>
      <c r="X1903" s="9"/>
      <c r="Y1903" s="9"/>
      <c r="Z1903" s="9"/>
    </row>
    <row r="1904" spans="7:26" x14ac:dyDescent="0.3">
      <c r="G1904" s="9"/>
      <c r="H1904" s="9"/>
      <c r="I1904" s="9"/>
      <c r="J1904" s="9"/>
      <c r="K1904" s="9"/>
      <c r="L1904" s="9"/>
      <c r="M1904" s="9"/>
      <c r="N1904" s="9"/>
      <c r="O1904" s="9"/>
      <c r="P1904" s="9"/>
      <c r="Q1904" s="9"/>
      <c r="R1904" s="9"/>
      <c r="S1904" s="9"/>
      <c r="T1904" s="9"/>
      <c r="U1904" s="9"/>
      <c r="V1904" s="9"/>
      <c r="W1904" s="9"/>
      <c r="X1904" s="9"/>
      <c r="Y1904" s="9"/>
      <c r="Z1904" s="9"/>
    </row>
    <row r="1905" spans="7:26" x14ac:dyDescent="0.3">
      <c r="G1905" s="9"/>
      <c r="H1905" s="9"/>
      <c r="I1905" s="9"/>
      <c r="J1905" s="9"/>
      <c r="K1905" s="9"/>
      <c r="L1905" s="9"/>
      <c r="M1905" s="9"/>
      <c r="N1905" s="9"/>
      <c r="O1905" s="9"/>
      <c r="P1905" s="9"/>
      <c r="Q1905" s="9"/>
      <c r="R1905" s="9"/>
      <c r="S1905" s="9"/>
      <c r="T1905" s="9"/>
      <c r="U1905" s="9"/>
      <c r="V1905" s="9"/>
      <c r="W1905" s="9"/>
      <c r="X1905" s="9"/>
      <c r="Y1905" s="9"/>
      <c r="Z1905" s="9"/>
    </row>
    <row r="1906" spans="7:26" x14ac:dyDescent="0.3">
      <c r="G1906" s="9"/>
      <c r="H1906" s="9"/>
      <c r="I1906" s="9"/>
      <c r="J1906" s="9"/>
      <c r="K1906" s="9"/>
      <c r="L1906" s="9"/>
      <c r="M1906" s="9"/>
      <c r="N1906" s="9"/>
      <c r="O1906" s="9"/>
      <c r="P1906" s="9"/>
      <c r="Q1906" s="9"/>
      <c r="R1906" s="9"/>
      <c r="S1906" s="9"/>
      <c r="T1906" s="9"/>
      <c r="U1906" s="9"/>
      <c r="V1906" s="9"/>
      <c r="W1906" s="9"/>
      <c r="X1906" s="9"/>
      <c r="Y1906" s="9"/>
      <c r="Z1906" s="9"/>
    </row>
    <row r="1907" spans="7:26" x14ac:dyDescent="0.3">
      <c r="G1907" s="9"/>
      <c r="H1907" s="9"/>
      <c r="I1907" s="9"/>
      <c r="J1907" s="9"/>
      <c r="K1907" s="9"/>
      <c r="L1907" s="9"/>
      <c r="M1907" s="9"/>
      <c r="N1907" s="9"/>
      <c r="O1907" s="9"/>
      <c r="P1907" s="9"/>
      <c r="Q1907" s="9"/>
      <c r="R1907" s="9"/>
      <c r="S1907" s="9"/>
      <c r="T1907" s="9"/>
      <c r="U1907" s="9"/>
      <c r="V1907" s="9"/>
      <c r="W1907" s="9"/>
      <c r="X1907" s="9"/>
      <c r="Y1907" s="9"/>
      <c r="Z1907" s="9"/>
    </row>
    <row r="1908" spans="7:26" x14ac:dyDescent="0.3">
      <c r="G1908" s="9"/>
      <c r="H1908" s="9"/>
      <c r="I1908" s="9"/>
      <c r="J1908" s="9"/>
      <c r="K1908" s="9"/>
      <c r="L1908" s="9"/>
      <c r="M1908" s="9"/>
      <c r="N1908" s="9"/>
      <c r="O1908" s="9"/>
      <c r="P1908" s="9"/>
      <c r="Q1908" s="9"/>
      <c r="R1908" s="9"/>
      <c r="S1908" s="9"/>
      <c r="T1908" s="9"/>
      <c r="U1908" s="9"/>
      <c r="V1908" s="9"/>
      <c r="W1908" s="9"/>
      <c r="X1908" s="9"/>
      <c r="Y1908" s="9"/>
      <c r="Z1908" s="9"/>
    </row>
    <row r="1909" spans="7:26" x14ac:dyDescent="0.3">
      <c r="G1909" s="9"/>
      <c r="H1909" s="9"/>
      <c r="I1909" s="9"/>
      <c r="J1909" s="9"/>
      <c r="K1909" s="9"/>
      <c r="L1909" s="9"/>
      <c r="M1909" s="9"/>
      <c r="N1909" s="9"/>
      <c r="O1909" s="9"/>
      <c r="P1909" s="9"/>
      <c r="Q1909" s="9"/>
      <c r="R1909" s="9"/>
      <c r="S1909" s="9"/>
      <c r="T1909" s="9"/>
      <c r="U1909" s="9"/>
      <c r="V1909" s="9"/>
      <c r="W1909" s="9"/>
      <c r="X1909" s="9"/>
      <c r="Y1909" s="9"/>
      <c r="Z1909" s="9"/>
    </row>
    <row r="1910" spans="7:26" x14ac:dyDescent="0.3">
      <c r="G1910" s="9"/>
      <c r="H1910" s="9"/>
      <c r="I1910" s="9"/>
      <c r="J1910" s="9"/>
      <c r="K1910" s="9"/>
      <c r="L1910" s="9"/>
      <c r="M1910" s="9"/>
      <c r="N1910" s="9"/>
      <c r="O1910" s="9"/>
      <c r="P1910" s="9"/>
      <c r="Q1910" s="9"/>
      <c r="R1910" s="9"/>
      <c r="S1910" s="9"/>
      <c r="T1910" s="9"/>
      <c r="U1910" s="9"/>
      <c r="V1910" s="9"/>
      <c r="W1910" s="9"/>
      <c r="X1910" s="9"/>
      <c r="Y1910" s="9"/>
      <c r="Z1910" s="9"/>
    </row>
    <row r="1911" spans="7:26" x14ac:dyDescent="0.3">
      <c r="G1911" s="9"/>
      <c r="H1911" s="9"/>
      <c r="I1911" s="9"/>
      <c r="J1911" s="9"/>
      <c r="K1911" s="9"/>
      <c r="L1911" s="9"/>
      <c r="M1911" s="9"/>
      <c r="N1911" s="9"/>
      <c r="O1911" s="9"/>
      <c r="P1911" s="9"/>
      <c r="Q1911" s="9"/>
      <c r="R1911" s="9"/>
      <c r="S1911" s="9"/>
      <c r="T1911" s="9"/>
      <c r="U1911" s="9"/>
      <c r="V1911" s="9"/>
      <c r="W1911" s="9"/>
      <c r="X1911" s="9"/>
      <c r="Y1911" s="9"/>
      <c r="Z1911" s="9"/>
    </row>
    <row r="1912" spans="7:26" x14ac:dyDescent="0.3">
      <c r="G1912" s="9"/>
      <c r="H1912" s="9"/>
      <c r="I1912" s="9"/>
      <c r="J1912" s="9"/>
      <c r="K1912" s="9"/>
      <c r="L1912" s="9"/>
      <c r="M1912" s="9"/>
      <c r="N1912" s="9"/>
      <c r="O1912" s="9"/>
      <c r="P1912" s="9"/>
      <c r="Q1912" s="9"/>
      <c r="R1912" s="9"/>
      <c r="S1912" s="9"/>
      <c r="T1912" s="9"/>
      <c r="U1912" s="9"/>
      <c r="V1912" s="9"/>
      <c r="W1912" s="9"/>
      <c r="X1912" s="9"/>
      <c r="Y1912" s="9"/>
      <c r="Z1912" s="9"/>
    </row>
    <row r="1913" spans="7:26" x14ac:dyDescent="0.3">
      <c r="G1913" s="9"/>
      <c r="H1913" s="9"/>
      <c r="I1913" s="9"/>
      <c r="J1913" s="9"/>
      <c r="K1913" s="9"/>
      <c r="L1913" s="9"/>
      <c r="M1913" s="9"/>
      <c r="N1913" s="9"/>
      <c r="O1913" s="9"/>
      <c r="P1913" s="9"/>
      <c r="Q1913" s="9"/>
      <c r="R1913" s="9"/>
      <c r="S1913" s="9"/>
      <c r="T1913" s="9"/>
      <c r="U1913" s="9"/>
      <c r="V1913" s="9"/>
      <c r="W1913" s="9"/>
      <c r="X1913" s="9"/>
      <c r="Y1913" s="9"/>
      <c r="Z1913" s="9"/>
    </row>
    <row r="1914" spans="7:26" x14ac:dyDescent="0.3">
      <c r="G1914" s="9"/>
      <c r="H1914" s="9"/>
      <c r="I1914" s="9"/>
      <c r="J1914" s="9"/>
      <c r="K1914" s="9"/>
      <c r="L1914" s="9"/>
      <c r="M1914" s="9"/>
      <c r="N1914" s="9"/>
      <c r="O1914" s="9"/>
      <c r="P1914" s="9"/>
      <c r="Q1914" s="9"/>
      <c r="R1914" s="9"/>
      <c r="S1914" s="9"/>
      <c r="T1914" s="9"/>
      <c r="U1914" s="9"/>
      <c r="V1914" s="9"/>
      <c r="W1914" s="9"/>
      <c r="X1914" s="9"/>
      <c r="Y1914" s="9"/>
      <c r="Z1914" s="9"/>
    </row>
    <row r="1915" spans="7:26" x14ac:dyDescent="0.3">
      <c r="G1915" s="9"/>
      <c r="H1915" s="9"/>
      <c r="I1915" s="9"/>
      <c r="J1915" s="9"/>
      <c r="K1915" s="9"/>
      <c r="L1915" s="9"/>
      <c r="M1915" s="9"/>
      <c r="N1915" s="9"/>
      <c r="O1915" s="9"/>
      <c r="P1915" s="9"/>
      <c r="Q1915" s="9"/>
      <c r="R1915" s="9"/>
      <c r="S1915" s="9"/>
      <c r="T1915" s="9"/>
      <c r="U1915" s="9"/>
      <c r="V1915" s="9"/>
      <c r="W1915" s="9"/>
      <c r="X1915" s="9"/>
      <c r="Y1915" s="9"/>
      <c r="Z1915" s="9"/>
    </row>
    <row r="1916" spans="7:26" x14ac:dyDescent="0.3">
      <c r="G1916" s="9"/>
      <c r="H1916" s="9"/>
      <c r="I1916" s="9"/>
      <c r="J1916" s="9"/>
      <c r="K1916" s="9"/>
      <c r="L1916" s="9"/>
      <c r="M1916" s="9"/>
      <c r="N1916" s="9"/>
      <c r="O1916" s="9"/>
      <c r="P1916" s="9"/>
      <c r="Q1916" s="9"/>
      <c r="R1916" s="9"/>
      <c r="S1916" s="9"/>
      <c r="T1916" s="9"/>
      <c r="U1916" s="9"/>
      <c r="V1916" s="9"/>
      <c r="W1916" s="9"/>
      <c r="X1916" s="9"/>
      <c r="Y1916" s="9"/>
      <c r="Z1916" s="9"/>
    </row>
    <row r="1917" spans="7:26" x14ac:dyDescent="0.3">
      <c r="G1917" s="9"/>
      <c r="H1917" s="9"/>
      <c r="I1917" s="9"/>
      <c r="J1917" s="9"/>
      <c r="K1917" s="9"/>
      <c r="L1917" s="9"/>
      <c r="M1917" s="9"/>
      <c r="N1917" s="9"/>
      <c r="O1917" s="9"/>
      <c r="P1917" s="9"/>
      <c r="Q1917" s="9"/>
      <c r="R1917" s="9"/>
      <c r="S1917" s="9"/>
      <c r="T1917" s="9"/>
      <c r="U1917" s="9"/>
      <c r="V1917" s="9"/>
      <c r="W1917" s="9"/>
      <c r="X1917" s="9"/>
      <c r="Y1917" s="9"/>
      <c r="Z1917" s="9"/>
    </row>
    <row r="1918" spans="7:26" x14ac:dyDescent="0.3">
      <c r="G1918" s="9"/>
      <c r="H1918" s="9"/>
      <c r="I1918" s="9"/>
      <c r="J1918" s="9"/>
      <c r="K1918" s="9"/>
      <c r="L1918" s="9"/>
      <c r="M1918" s="9"/>
      <c r="N1918" s="9"/>
      <c r="O1918" s="9"/>
      <c r="P1918" s="9"/>
      <c r="Q1918" s="9"/>
      <c r="R1918" s="9"/>
      <c r="S1918" s="9"/>
      <c r="T1918" s="9"/>
      <c r="U1918" s="9"/>
      <c r="V1918" s="9"/>
      <c r="W1918" s="9"/>
      <c r="X1918" s="9"/>
      <c r="Y1918" s="9"/>
      <c r="Z1918" s="9"/>
    </row>
    <row r="1919" spans="7:26" x14ac:dyDescent="0.3">
      <c r="G1919" s="9"/>
      <c r="H1919" s="9"/>
      <c r="I1919" s="9"/>
      <c r="J1919" s="9"/>
      <c r="K1919" s="9"/>
      <c r="L1919" s="9"/>
      <c r="M1919" s="9"/>
      <c r="N1919" s="9"/>
      <c r="O1919" s="9"/>
      <c r="P1919" s="9"/>
      <c r="Q1919" s="9"/>
      <c r="R1919" s="9"/>
      <c r="S1919" s="9"/>
      <c r="T1919" s="9"/>
      <c r="U1919" s="9"/>
      <c r="V1919" s="9"/>
      <c r="W1919" s="9"/>
      <c r="X1919" s="9"/>
      <c r="Y1919" s="9"/>
      <c r="Z1919" s="9"/>
    </row>
    <row r="1920" spans="7:26" x14ac:dyDescent="0.3">
      <c r="G1920" s="9"/>
      <c r="H1920" s="9"/>
      <c r="I1920" s="9"/>
      <c r="J1920" s="9"/>
      <c r="K1920" s="9"/>
      <c r="L1920" s="9"/>
      <c r="M1920" s="9"/>
      <c r="N1920" s="9"/>
      <c r="O1920" s="9"/>
      <c r="P1920" s="9"/>
      <c r="Q1920" s="9"/>
      <c r="R1920" s="9"/>
      <c r="S1920" s="9"/>
      <c r="T1920" s="9"/>
      <c r="U1920" s="9"/>
      <c r="V1920" s="9"/>
      <c r="W1920" s="9"/>
      <c r="X1920" s="9"/>
      <c r="Y1920" s="9"/>
      <c r="Z1920" s="9"/>
    </row>
    <row r="1921" spans="7:26" x14ac:dyDescent="0.3">
      <c r="G1921" s="9"/>
      <c r="H1921" s="9"/>
      <c r="I1921" s="9"/>
      <c r="J1921" s="9"/>
      <c r="K1921" s="9"/>
      <c r="L1921" s="9"/>
      <c r="M1921" s="9"/>
      <c r="N1921" s="9"/>
      <c r="O1921" s="9"/>
      <c r="P1921" s="9"/>
      <c r="Q1921" s="9"/>
      <c r="R1921" s="9"/>
      <c r="S1921" s="9"/>
      <c r="T1921" s="9"/>
      <c r="U1921" s="9"/>
      <c r="V1921" s="9"/>
      <c r="W1921" s="9"/>
      <c r="X1921" s="9"/>
      <c r="Y1921" s="9"/>
      <c r="Z1921" s="9"/>
    </row>
    <row r="1922" spans="7:26" x14ac:dyDescent="0.3">
      <c r="G1922" s="9"/>
      <c r="H1922" s="9"/>
      <c r="I1922" s="9"/>
      <c r="J1922" s="9"/>
      <c r="K1922" s="9"/>
      <c r="L1922" s="9"/>
      <c r="M1922" s="9"/>
      <c r="N1922" s="9"/>
      <c r="O1922" s="9"/>
      <c r="P1922" s="9"/>
      <c r="Q1922" s="9"/>
      <c r="R1922" s="9"/>
      <c r="S1922" s="9"/>
      <c r="T1922" s="9"/>
      <c r="U1922" s="9"/>
      <c r="V1922" s="9"/>
      <c r="W1922" s="9"/>
      <c r="X1922" s="9"/>
      <c r="Y1922" s="9"/>
      <c r="Z1922" s="9"/>
    </row>
    <row r="1923" spans="7:26" x14ac:dyDescent="0.3">
      <c r="G1923" s="9"/>
      <c r="H1923" s="9"/>
      <c r="I1923" s="9"/>
      <c r="J1923" s="9"/>
      <c r="K1923" s="9"/>
      <c r="L1923" s="9"/>
      <c r="M1923" s="9"/>
      <c r="N1923" s="9"/>
      <c r="O1923" s="9"/>
      <c r="P1923" s="9"/>
      <c r="Q1923" s="9"/>
      <c r="R1923" s="9"/>
      <c r="S1923" s="9"/>
      <c r="T1923" s="9"/>
      <c r="U1923" s="9"/>
      <c r="V1923" s="9"/>
      <c r="W1923" s="9"/>
      <c r="X1923" s="9"/>
      <c r="Y1923" s="9"/>
      <c r="Z1923" s="9"/>
    </row>
    <row r="1924" spans="7:26" x14ac:dyDescent="0.3">
      <c r="G1924" s="9"/>
      <c r="H1924" s="9"/>
      <c r="I1924" s="9"/>
      <c r="J1924" s="9"/>
      <c r="K1924" s="9"/>
      <c r="L1924" s="9"/>
      <c r="M1924" s="9"/>
      <c r="N1924" s="9"/>
      <c r="O1924" s="9"/>
      <c r="P1924" s="9"/>
      <c r="Q1924" s="9"/>
      <c r="R1924" s="9"/>
      <c r="S1924" s="9"/>
      <c r="T1924" s="9"/>
      <c r="U1924" s="9"/>
      <c r="V1924" s="9"/>
      <c r="W1924" s="9"/>
      <c r="X1924" s="9"/>
      <c r="Y1924" s="9"/>
      <c r="Z1924" s="9"/>
    </row>
    <row r="1925" spans="7:26" x14ac:dyDescent="0.3">
      <c r="G1925" s="9"/>
      <c r="H1925" s="9"/>
      <c r="I1925" s="9"/>
      <c r="J1925" s="9"/>
      <c r="K1925" s="9"/>
      <c r="L1925" s="9"/>
      <c r="M1925" s="9"/>
      <c r="N1925" s="9"/>
      <c r="O1925" s="9"/>
      <c r="P1925" s="9"/>
      <c r="Q1925" s="9"/>
      <c r="R1925" s="9"/>
      <c r="S1925" s="9"/>
      <c r="T1925" s="9"/>
      <c r="U1925" s="9"/>
      <c r="V1925" s="9"/>
      <c r="W1925" s="9"/>
      <c r="X1925" s="9"/>
      <c r="Y1925" s="9"/>
      <c r="Z1925" s="9"/>
    </row>
    <row r="1926" spans="7:26" x14ac:dyDescent="0.3">
      <c r="G1926" s="9"/>
      <c r="H1926" s="9"/>
      <c r="I1926" s="9"/>
      <c r="J1926" s="9"/>
      <c r="K1926" s="9"/>
      <c r="L1926" s="9"/>
      <c r="M1926" s="9"/>
      <c r="N1926" s="9"/>
      <c r="O1926" s="9"/>
      <c r="P1926" s="9"/>
      <c r="Q1926" s="9"/>
      <c r="R1926" s="9"/>
      <c r="S1926" s="9"/>
      <c r="T1926" s="9"/>
      <c r="U1926" s="9"/>
      <c r="V1926" s="9"/>
      <c r="W1926" s="9"/>
      <c r="X1926" s="9"/>
      <c r="Y1926" s="9"/>
      <c r="Z1926" s="9"/>
    </row>
    <row r="1927" spans="7:26" x14ac:dyDescent="0.3">
      <c r="G1927" s="9"/>
      <c r="H1927" s="9"/>
      <c r="I1927" s="9"/>
      <c r="J1927" s="9"/>
      <c r="K1927" s="9"/>
      <c r="L1927" s="9"/>
      <c r="M1927" s="9"/>
      <c r="N1927" s="9"/>
      <c r="O1927" s="9"/>
      <c r="P1927" s="9"/>
      <c r="Q1927" s="9"/>
      <c r="R1927" s="9"/>
      <c r="S1927" s="9"/>
      <c r="T1927" s="9"/>
      <c r="U1927" s="9"/>
      <c r="V1927" s="9"/>
      <c r="W1927" s="9"/>
      <c r="X1927" s="9"/>
      <c r="Y1927" s="9"/>
      <c r="Z1927" s="9"/>
    </row>
    <row r="1928" spans="7:26" x14ac:dyDescent="0.3">
      <c r="G1928" s="9"/>
      <c r="H1928" s="9"/>
      <c r="I1928" s="9"/>
      <c r="J1928" s="9"/>
      <c r="K1928" s="9"/>
      <c r="L1928" s="9"/>
      <c r="M1928" s="9"/>
      <c r="N1928" s="9"/>
      <c r="O1928" s="9"/>
      <c r="P1928" s="9"/>
      <c r="Q1928" s="9"/>
      <c r="R1928" s="9"/>
      <c r="S1928" s="9"/>
      <c r="T1928" s="9"/>
      <c r="U1928" s="9"/>
      <c r="V1928" s="9"/>
      <c r="W1928" s="9"/>
      <c r="X1928" s="9"/>
      <c r="Y1928" s="9"/>
      <c r="Z1928" s="9"/>
    </row>
    <row r="1929" spans="7:26" x14ac:dyDescent="0.3">
      <c r="G1929" s="9"/>
      <c r="H1929" s="9"/>
      <c r="I1929" s="9"/>
      <c r="J1929" s="9"/>
      <c r="K1929" s="9"/>
      <c r="L1929" s="9"/>
      <c r="M1929" s="9"/>
      <c r="N1929" s="9"/>
      <c r="O1929" s="9"/>
      <c r="P1929" s="9"/>
      <c r="Q1929" s="9"/>
      <c r="R1929" s="9"/>
      <c r="S1929" s="9"/>
      <c r="T1929" s="9"/>
      <c r="U1929" s="9"/>
      <c r="V1929" s="9"/>
      <c r="W1929" s="9"/>
      <c r="X1929" s="9"/>
      <c r="Y1929" s="9"/>
      <c r="Z1929" s="9"/>
    </row>
    <row r="1930" spans="7:26" x14ac:dyDescent="0.3">
      <c r="G1930" s="9"/>
      <c r="H1930" s="9"/>
      <c r="I1930" s="9"/>
      <c r="J1930" s="9"/>
      <c r="K1930" s="9"/>
      <c r="L1930" s="9"/>
      <c r="M1930" s="9"/>
      <c r="N1930" s="9"/>
      <c r="O1930" s="9"/>
      <c r="P1930" s="9"/>
      <c r="Q1930" s="9"/>
      <c r="R1930" s="9"/>
      <c r="S1930" s="9"/>
      <c r="T1930" s="9"/>
      <c r="U1930" s="9"/>
      <c r="V1930" s="9"/>
      <c r="W1930" s="9"/>
      <c r="X1930" s="9"/>
      <c r="Y1930" s="9"/>
      <c r="Z1930" s="9"/>
    </row>
    <row r="1931" spans="7:26" x14ac:dyDescent="0.3">
      <c r="G1931" s="9"/>
      <c r="H1931" s="9"/>
      <c r="I1931" s="9"/>
      <c r="J1931" s="9"/>
      <c r="K1931" s="9"/>
      <c r="L1931" s="9"/>
      <c r="M1931" s="9"/>
      <c r="N1931" s="9"/>
      <c r="O1931" s="9"/>
      <c r="P1931" s="9"/>
      <c r="Q1931" s="9"/>
      <c r="R1931" s="9"/>
      <c r="S1931" s="9"/>
      <c r="T1931" s="9"/>
      <c r="U1931" s="9"/>
      <c r="V1931" s="9"/>
      <c r="W1931" s="9"/>
      <c r="X1931" s="9"/>
      <c r="Y1931" s="9"/>
      <c r="Z1931" s="9"/>
    </row>
    <row r="1932" spans="7:26" x14ac:dyDescent="0.3">
      <c r="G1932" s="9"/>
      <c r="H1932" s="9"/>
      <c r="I1932" s="9"/>
      <c r="J1932" s="9"/>
      <c r="K1932" s="9"/>
      <c r="L1932" s="9"/>
      <c r="M1932" s="9"/>
      <c r="N1932" s="9"/>
      <c r="O1932" s="9"/>
      <c r="P1932" s="9"/>
      <c r="Q1932" s="9"/>
      <c r="R1932" s="9"/>
      <c r="S1932" s="9"/>
      <c r="T1932" s="9"/>
      <c r="U1932" s="9"/>
      <c r="V1932" s="9"/>
      <c r="W1932" s="9"/>
      <c r="X1932" s="9"/>
      <c r="Y1932" s="9"/>
      <c r="Z1932" s="9"/>
    </row>
    <row r="1933" spans="7:26" x14ac:dyDescent="0.3">
      <c r="G1933" s="9"/>
      <c r="H1933" s="9"/>
      <c r="I1933" s="9"/>
      <c r="J1933" s="9"/>
      <c r="K1933" s="9"/>
      <c r="L1933" s="9"/>
      <c r="M1933" s="9"/>
      <c r="N1933" s="9"/>
      <c r="O1933" s="9"/>
      <c r="P1933" s="9"/>
      <c r="Q1933" s="9"/>
      <c r="R1933" s="9"/>
      <c r="S1933" s="9"/>
      <c r="T1933" s="9"/>
      <c r="U1933" s="9"/>
      <c r="V1933" s="9"/>
      <c r="W1933" s="9"/>
      <c r="X1933" s="9"/>
      <c r="Y1933" s="9"/>
      <c r="Z1933" s="9"/>
    </row>
    <row r="1934" spans="7:26" x14ac:dyDescent="0.3">
      <c r="G1934" s="9"/>
      <c r="H1934" s="9"/>
      <c r="I1934" s="9"/>
      <c r="J1934" s="9"/>
      <c r="K1934" s="9"/>
      <c r="L1934" s="9"/>
      <c r="M1934" s="9"/>
      <c r="N1934" s="9"/>
      <c r="O1934" s="9"/>
      <c r="P1934" s="9"/>
      <c r="Q1934" s="9"/>
      <c r="R1934" s="9"/>
      <c r="S1934" s="9"/>
      <c r="T1934" s="9"/>
      <c r="U1934" s="9"/>
      <c r="V1934" s="9"/>
      <c r="W1934" s="9"/>
      <c r="X1934" s="9"/>
      <c r="Y1934" s="9"/>
      <c r="Z1934" s="9"/>
    </row>
    <row r="1935" spans="7:26" x14ac:dyDescent="0.3">
      <c r="G1935" s="9"/>
      <c r="H1935" s="9"/>
      <c r="I1935" s="9"/>
      <c r="J1935" s="9"/>
      <c r="K1935" s="9"/>
      <c r="L1935" s="9"/>
      <c r="M1935" s="9"/>
      <c r="N1935" s="9"/>
      <c r="O1935" s="9"/>
      <c r="P1935" s="9"/>
      <c r="Q1935" s="9"/>
      <c r="R1935" s="9"/>
      <c r="S1935" s="9"/>
      <c r="T1935" s="9"/>
      <c r="U1935" s="9"/>
      <c r="V1935" s="9"/>
      <c r="W1935" s="9"/>
      <c r="X1935" s="9"/>
      <c r="Y1935" s="9"/>
      <c r="Z1935" s="9"/>
    </row>
    <row r="1936" spans="7:26" x14ac:dyDescent="0.3">
      <c r="G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  <c r="R1936" s="9"/>
      <c r="S1936" s="9"/>
      <c r="T1936" s="9"/>
      <c r="U1936" s="9"/>
      <c r="V1936" s="9"/>
      <c r="W1936" s="9"/>
      <c r="X1936" s="9"/>
      <c r="Y1936" s="9"/>
      <c r="Z1936" s="9"/>
    </row>
    <row r="1937" spans="7:26" x14ac:dyDescent="0.3">
      <c r="G1937" s="9"/>
      <c r="H1937" s="9"/>
      <c r="I1937" s="9"/>
      <c r="J1937" s="9"/>
      <c r="K1937" s="9"/>
      <c r="L1937" s="9"/>
      <c r="M1937" s="9"/>
      <c r="N1937" s="9"/>
      <c r="O1937" s="9"/>
      <c r="P1937" s="9"/>
      <c r="Q1937" s="9"/>
      <c r="R1937" s="9"/>
      <c r="S1937" s="9"/>
      <c r="T1937" s="9"/>
      <c r="U1937" s="9"/>
      <c r="V1937" s="9"/>
      <c r="W1937" s="9"/>
      <c r="X1937" s="9"/>
      <c r="Y1937" s="9"/>
      <c r="Z1937" s="9"/>
    </row>
    <row r="1938" spans="7:26" x14ac:dyDescent="0.3">
      <c r="G1938" s="9"/>
      <c r="H1938" s="9"/>
      <c r="I1938" s="9"/>
      <c r="J1938" s="9"/>
      <c r="K1938" s="9"/>
      <c r="L1938" s="9"/>
      <c r="M1938" s="9"/>
      <c r="N1938" s="9"/>
      <c r="O1938" s="9"/>
      <c r="P1938" s="9"/>
      <c r="Q1938" s="9"/>
      <c r="R1938" s="9"/>
      <c r="S1938" s="9"/>
      <c r="T1938" s="9"/>
      <c r="U1938" s="9"/>
      <c r="V1938" s="9"/>
      <c r="W1938" s="9"/>
      <c r="X1938" s="9"/>
      <c r="Y1938" s="9"/>
      <c r="Z1938" s="9"/>
    </row>
    <row r="1939" spans="7:26" x14ac:dyDescent="0.3">
      <c r="G1939" s="9"/>
      <c r="H1939" s="9"/>
      <c r="I1939" s="9"/>
      <c r="J1939" s="9"/>
      <c r="K1939" s="9"/>
      <c r="L1939" s="9"/>
      <c r="M1939" s="9"/>
      <c r="N1939" s="9"/>
      <c r="O1939" s="9"/>
      <c r="P1939" s="9"/>
      <c r="Q1939" s="9"/>
      <c r="R1939" s="9"/>
      <c r="S1939" s="9"/>
      <c r="T1939" s="9"/>
      <c r="U1939" s="9"/>
      <c r="V1939" s="9"/>
      <c r="W1939" s="9"/>
      <c r="X1939" s="9"/>
      <c r="Y1939" s="9"/>
      <c r="Z1939" s="9"/>
    </row>
    <row r="1940" spans="7:26" x14ac:dyDescent="0.3">
      <c r="G1940" s="9"/>
      <c r="H1940" s="9"/>
      <c r="I1940" s="9"/>
      <c r="J1940" s="9"/>
      <c r="K1940" s="9"/>
      <c r="L1940" s="9"/>
      <c r="M1940" s="9"/>
      <c r="N1940" s="9"/>
      <c r="O1940" s="9"/>
      <c r="P1940" s="9"/>
      <c r="Q1940" s="9"/>
      <c r="R1940" s="9"/>
      <c r="S1940" s="9"/>
      <c r="T1940" s="9"/>
      <c r="U1940" s="9"/>
      <c r="V1940" s="9"/>
      <c r="W1940" s="9"/>
      <c r="X1940" s="9"/>
      <c r="Y1940" s="9"/>
      <c r="Z1940" s="9"/>
    </row>
    <row r="1941" spans="7:26" x14ac:dyDescent="0.3">
      <c r="G1941" s="9"/>
      <c r="H1941" s="9"/>
      <c r="I1941" s="9"/>
      <c r="J1941" s="9"/>
      <c r="K1941" s="9"/>
      <c r="L1941" s="9"/>
      <c r="M1941" s="9"/>
      <c r="N1941" s="9"/>
      <c r="O1941" s="9"/>
      <c r="P1941" s="9"/>
      <c r="Q1941" s="9"/>
      <c r="R1941" s="9"/>
      <c r="S1941" s="9"/>
      <c r="T1941" s="9"/>
      <c r="U1941" s="9"/>
      <c r="V1941" s="9"/>
      <c r="W1941" s="9"/>
      <c r="X1941" s="9"/>
      <c r="Y1941" s="9"/>
      <c r="Z1941" s="9"/>
    </row>
    <row r="1942" spans="7:26" x14ac:dyDescent="0.3">
      <c r="G1942" s="9"/>
      <c r="H1942" s="9"/>
      <c r="I1942" s="9"/>
      <c r="J1942" s="9"/>
      <c r="K1942" s="9"/>
      <c r="L1942" s="9"/>
      <c r="M1942" s="9"/>
      <c r="N1942" s="9"/>
      <c r="O1942" s="9"/>
      <c r="P1942" s="9"/>
      <c r="Q1942" s="9"/>
      <c r="R1942" s="9"/>
      <c r="S1942" s="9"/>
      <c r="T1942" s="9"/>
      <c r="U1942" s="9"/>
      <c r="V1942" s="9"/>
      <c r="W1942" s="9"/>
      <c r="X1942" s="9"/>
      <c r="Y1942" s="9"/>
      <c r="Z1942" s="9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1432"/>
  <sheetViews>
    <sheetView workbookViewId="0"/>
  </sheetViews>
  <sheetFormatPr defaultRowHeight="14.4" x14ac:dyDescent="0.3"/>
  <cols>
    <col min="2" max="2" width="5.33203125" customWidth="1"/>
    <col min="3" max="3" width="29.88671875" bestFit="1" customWidth="1"/>
    <col min="4" max="4" width="6.33203125" customWidth="1"/>
    <col min="5" max="5" width="23.77734375" bestFit="1" customWidth="1"/>
    <col min="7" max="7" width="5.109375" customWidth="1"/>
    <col min="8" max="8" width="4.33203125" bestFit="1" customWidth="1"/>
    <col min="9" max="9" width="30.109375" bestFit="1" customWidth="1"/>
    <col min="10" max="23" width="13.21875" customWidth="1"/>
    <col min="24" max="24" width="17.33203125" customWidth="1"/>
    <col min="25" max="26" width="13.21875" customWidth="1"/>
  </cols>
  <sheetData>
    <row r="1" spans="2:25" ht="23.25" x14ac:dyDescent="0.35">
      <c r="B1" s="117" t="s">
        <v>33</v>
      </c>
      <c r="C1" s="117"/>
      <c r="D1" s="117"/>
      <c r="E1" s="117"/>
      <c r="I1" s="1" t="s">
        <v>132</v>
      </c>
    </row>
    <row r="2" spans="2:25" ht="15" x14ac:dyDescent="0.25">
      <c r="B2">
        <v>2017</v>
      </c>
      <c r="D2" s="2"/>
      <c r="E2" s="2"/>
    </row>
    <row r="3" spans="2:25" ht="15" x14ac:dyDescent="0.25">
      <c r="D3" s="2"/>
      <c r="E3" s="2"/>
    </row>
    <row r="4" spans="2:25" ht="18.75" x14ac:dyDescent="0.3">
      <c r="B4" s="3" t="s">
        <v>0</v>
      </c>
      <c r="C4" s="4"/>
      <c r="D4" s="5" t="s">
        <v>34</v>
      </c>
      <c r="E4" s="5" t="s">
        <v>35</v>
      </c>
    </row>
    <row r="5" spans="2:25" x14ac:dyDescent="0.3">
      <c r="C5" s="7"/>
      <c r="D5" s="8"/>
      <c r="E5" s="8"/>
    </row>
    <row r="6" spans="2:25" ht="15" thickBot="1" x14ac:dyDescent="0.35">
      <c r="C6" s="57" t="s">
        <v>163</v>
      </c>
      <c r="D6" s="58">
        <v>45</v>
      </c>
      <c r="E6" s="59" t="s">
        <v>37</v>
      </c>
      <c r="G6" s="62"/>
      <c r="H6" s="62"/>
      <c r="I6" s="62"/>
      <c r="J6" s="63" t="s">
        <v>59</v>
      </c>
      <c r="K6" s="64" t="s">
        <v>60</v>
      </c>
      <c r="L6" s="65" t="s">
        <v>61</v>
      </c>
      <c r="M6" s="65" t="s">
        <v>186</v>
      </c>
      <c r="N6" s="65" t="s">
        <v>62</v>
      </c>
      <c r="O6" s="65" t="s">
        <v>187</v>
      </c>
      <c r="P6" s="65" t="s">
        <v>63</v>
      </c>
      <c r="Q6" s="66" t="s">
        <v>64</v>
      </c>
      <c r="R6" s="67" t="s">
        <v>65</v>
      </c>
      <c r="S6" s="65" t="s">
        <v>66</v>
      </c>
      <c r="T6" s="65" t="s">
        <v>67</v>
      </c>
      <c r="U6" s="65" t="s">
        <v>68</v>
      </c>
      <c r="V6" s="66" t="s">
        <v>69</v>
      </c>
      <c r="W6" s="67" t="s">
        <v>70</v>
      </c>
      <c r="X6" s="62"/>
      <c r="Y6" s="62"/>
    </row>
    <row r="7" spans="2:25" ht="15.6" x14ac:dyDescent="0.3">
      <c r="C7" s="57" t="s">
        <v>164</v>
      </c>
      <c r="D7" s="58">
        <v>49</v>
      </c>
      <c r="E7" s="59" t="s">
        <v>38</v>
      </c>
      <c r="G7" s="68">
        <v>45</v>
      </c>
      <c r="H7" s="69" t="s">
        <v>95</v>
      </c>
      <c r="I7" s="70"/>
      <c r="J7" s="71"/>
      <c r="K7" s="72"/>
      <c r="L7" s="73"/>
      <c r="M7" s="73"/>
      <c r="N7" s="73"/>
      <c r="O7" s="73"/>
      <c r="P7" s="73"/>
      <c r="Q7" s="74"/>
      <c r="R7" s="75"/>
      <c r="S7" s="73"/>
      <c r="T7" s="73"/>
      <c r="U7" s="73"/>
      <c r="V7" s="74"/>
      <c r="W7" s="76"/>
      <c r="X7" s="62"/>
      <c r="Y7" s="62"/>
    </row>
    <row r="8" spans="2:25" x14ac:dyDescent="0.3">
      <c r="C8" s="57" t="s">
        <v>165</v>
      </c>
      <c r="D8" s="58">
        <v>68</v>
      </c>
      <c r="E8" s="59" t="s">
        <v>39</v>
      </c>
      <c r="G8" s="77"/>
      <c r="H8" s="62">
        <v>1</v>
      </c>
      <c r="I8" s="62" t="s">
        <v>11</v>
      </c>
      <c r="J8" s="78">
        <v>93</v>
      </c>
      <c r="K8" s="79">
        <v>1</v>
      </c>
      <c r="L8" s="80">
        <v>74075641</v>
      </c>
      <c r="M8" s="81">
        <v>3053360</v>
      </c>
      <c r="N8" s="80">
        <v>696181</v>
      </c>
      <c r="O8" s="80"/>
      <c r="P8" s="81">
        <v>71718462</v>
      </c>
      <c r="Q8" s="82">
        <v>2.2769999999999999E-3</v>
      </c>
      <c r="R8" s="83">
        <v>163302.937974</v>
      </c>
      <c r="S8" s="80">
        <v>5805481</v>
      </c>
      <c r="T8" s="81">
        <v>0</v>
      </c>
      <c r="U8" s="81">
        <v>5805481</v>
      </c>
      <c r="V8" s="84">
        <v>1.91E-3</v>
      </c>
      <c r="W8" s="85">
        <v>11088.468710000001</v>
      </c>
      <c r="X8" s="62"/>
      <c r="Y8" s="62"/>
    </row>
    <row r="9" spans="2:25" x14ac:dyDescent="0.3">
      <c r="C9" s="57" t="s">
        <v>166</v>
      </c>
      <c r="D9" s="58">
        <v>69</v>
      </c>
      <c r="E9" s="59" t="s">
        <v>40</v>
      </c>
      <c r="G9" s="77"/>
      <c r="H9" s="62">
        <v>2</v>
      </c>
      <c r="I9" s="62" t="s">
        <v>27</v>
      </c>
      <c r="J9" s="78">
        <v>93</v>
      </c>
      <c r="K9" s="79">
        <v>1</v>
      </c>
      <c r="L9" s="80">
        <v>74075641</v>
      </c>
      <c r="M9" s="81">
        <v>3053360</v>
      </c>
      <c r="N9" s="80">
        <v>696181</v>
      </c>
      <c r="O9" s="80"/>
      <c r="P9" s="81">
        <v>71718462</v>
      </c>
      <c r="Q9" s="82">
        <v>2.6200000000000003E-4</v>
      </c>
      <c r="R9" s="83">
        <v>18790.237044000001</v>
      </c>
      <c r="S9" s="80">
        <v>5805481</v>
      </c>
      <c r="T9" s="81">
        <v>0</v>
      </c>
      <c r="U9" s="81">
        <v>5805481</v>
      </c>
      <c r="V9" s="84">
        <v>2.6899999999999998E-4</v>
      </c>
      <c r="W9" s="85">
        <v>1561.6743889999998</v>
      </c>
      <c r="X9" s="62"/>
      <c r="Y9" s="62"/>
    </row>
    <row r="10" spans="2:25" x14ac:dyDescent="0.3">
      <c r="C10" s="57" t="s">
        <v>167</v>
      </c>
      <c r="D10" s="58">
        <v>70</v>
      </c>
      <c r="E10" s="59" t="s">
        <v>41</v>
      </c>
      <c r="G10" s="77"/>
      <c r="H10" s="62">
        <v>3</v>
      </c>
      <c r="I10" s="62" t="s">
        <v>20</v>
      </c>
      <c r="J10" s="78">
        <v>93</v>
      </c>
      <c r="K10" s="79">
        <v>1</v>
      </c>
      <c r="L10" s="80">
        <v>74075641</v>
      </c>
      <c r="M10" s="81">
        <v>3053360</v>
      </c>
      <c r="N10" s="80">
        <v>696181</v>
      </c>
      <c r="O10" s="80"/>
      <c r="P10" s="81">
        <v>71718462</v>
      </c>
      <c r="Q10" s="82">
        <v>5.7799999999999995E-4</v>
      </c>
      <c r="R10" s="83">
        <v>41453.271035999998</v>
      </c>
      <c r="S10" s="80">
        <v>5805481</v>
      </c>
      <c r="T10" s="81">
        <v>0</v>
      </c>
      <c r="U10" s="81">
        <v>5805481</v>
      </c>
      <c r="V10" s="84">
        <v>5.9699999999999998E-4</v>
      </c>
      <c r="W10" s="85">
        <v>3465.8721569999998</v>
      </c>
      <c r="X10" s="62"/>
      <c r="Y10" s="62"/>
    </row>
    <row r="11" spans="2:25" x14ac:dyDescent="0.3">
      <c r="C11" s="57" t="s">
        <v>168</v>
      </c>
      <c r="D11" s="58">
        <v>73</v>
      </c>
      <c r="E11" s="59" t="s">
        <v>42</v>
      </c>
      <c r="G11" s="77"/>
      <c r="H11" s="62">
        <v>4</v>
      </c>
      <c r="I11" s="62" t="s">
        <v>10</v>
      </c>
      <c r="J11" s="78">
        <v>93</v>
      </c>
      <c r="K11" s="79">
        <v>1</v>
      </c>
      <c r="L11" s="80">
        <v>74075641</v>
      </c>
      <c r="M11" s="81">
        <v>3053360</v>
      </c>
      <c r="N11" s="80">
        <v>696181</v>
      </c>
      <c r="O11" s="80"/>
      <c r="P11" s="81">
        <v>71718462</v>
      </c>
      <c r="Q11" s="82">
        <v>8.5789999999999998E-3</v>
      </c>
      <c r="R11" s="83">
        <v>615272.68549800001</v>
      </c>
      <c r="S11" s="80">
        <v>5805481</v>
      </c>
      <c r="T11" s="81">
        <v>0</v>
      </c>
      <c r="U11" s="81">
        <v>5805481</v>
      </c>
      <c r="V11" s="84">
        <v>9.2750000000000003E-3</v>
      </c>
      <c r="W11" s="85">
        <v>53845.836275000001</v>
      </c>
      <c r="X11" s="62"/>
      <c r="Y11" s="62"/>
    </row>
    <row r="12" spans="2:25" x14ac:dyDescent="0.3">
      <c r="C12" s="57" t="s">
        <v>169</v>
      </c>
      <c r="D12" s="58">
        <v>74</v>
      </c>
      <c r="E12" s="59" t="s">
        <v>170</v>
      </c>
      <c r="G12" s="77"/>
      <c r="H12" s="62">
        <v>136</v>
      </c>
      <c r="I12" s="62" t="s">
        <v>159</v>
      </c>
      <c r="J12" s="78">
        <v>93</v>
      </c>
      <c r="K12" s="79">
        <v>1</v>
      </c>
      <c r="L12" s="80">
        <v>74075641</v>
      </c>
      <c r="M12" s="81">
        <v>3053360</v>
      </c>
      <c r="N12" s="80">
        <v>696181</v>
      </c>
      <c r="O12" s="80"/>
      <c r="P12" s="81">
        <v>71718462</v>
      </c>
      <c r="Q12" s="82">
        <v>1.75E-4</v>
      </c>
      <c r="R12" s="83">
        <v>12550.73085</v>
      </c>
      <c r="S12" s="80">
        <v>5805481</v>
      </c>
      <c r="T12" s="81">
        <v>0</v>
      </c>
      <c r="U12" s="81">
        <v>5805481</v>
      </c>
      <c r="V12" s="84">
        <v>0</v>
      </c>
      <c r="W12" s="85">
        <v>0</v>
      </c>
      <c r="X12" s="62"/>
      <c r="Y12" s="62"/>
    </row>
    <row r="13" spans="2:25" x14ac:dyDescent="0.3">
      <c r="C13" s="57" t="s">
        <v>171</v>
      </c>
      <c r="D13" s="58">
        <v>75</v>
      </c>
      <c r="E13" s="59" t="s">
        <v>43</v>
      </c>
      <c r="G13" s="77"/>
      <c r="H13" s="62">
        <v>6</v>
      </c>
      <c r="I13" s="62" t="s">
        <v>76</v>
      </c>
      <c r="J13" s="78">
        <v>93</v>
      </c>
      <c r="K13" s="79">
        <v>1</v>
      </c>
      <c r="L13" s="80">
        <v>74075641</v>
      </c>
      <c r="M13" s="81">
        <v>3053360</v>
      </c>
      <c r="N13" s="80">
        <v>696181</v>
      </c>
      <c r="O13" s="80"/>
      <c r="P13" s="81">
        <v>71718462</v>
      </c>
      <c r="Q13" s="82">
        <v>0</v>
      </c>
      <c r="R13" s="83">
        <v>0</v>
      </c>
      <c r="S13" s="80">
        <v>5805481</v>
      </c>
      <c r="T13" s="81">
        <v>0</v>
      </c>
      <c r="U13" s="81">
        <v>5805481</v>
      </c>
      <c r="V13" s="84">
        <v>0</v>
      </c>
      <c r="W13" s="85">
        <v>0</v>
      </c>
      <c r="X13" s="62"/>
      <c r="Y13" s="62"/>
    </row>
    <row r="14" spans="2:25" x14ac:dyDescent="0.3">
      <c r="C14" s="57" t="s">
        <v>172</v>
      </c>
      <c r="D14" s="58">
        <v>81</v>
      </c>
      <c r="E14" s="59" t="s">
        <v>44</v>
      </c>
      <c r="G14" s="77"/>
      <c r="H14" s="62">
        <v>7</v>
      </c>
      <c r="I14" s="62" t="s">
        <v>9</v>
      </c>
      <c r="J14" s="78">
        <v>93</v>
      </c>
      <c r="K14" s="79">
        <v>1</v>
      </c>
      <c r="L14" s="80">
        <v>74075641</v>
      </c>
      <c r="M14" s="81">
        <v>3053360</v>
      </c>
      <c r="N14" s="80">
        <v>696181</v>
      </c>
      <c r="O14" s="80"/>
      <c r="P14" s="81">
        <v>71718462</v>
      </c>
      <c r="Q14" s="82">
        <v>1.1900000000000001E-4</v>
      </c>
      <c r="R14" s="83">
        <v>8534.496978000001</v>
      </c>
      <c r="S14" s="80">
        <v>5805481</v>
      </c>
      <c r="T14" s="81">
        <v>0</v>
      </c>
      <c r="U14" s="81">
        <v>5805481</v>
      </c>
      <c r="V14" s="84">
        <v>1.27E-4</v>
      </c>
      <c r="W14" s="85">
        <v>737.29608699999994</v>
      </c>
      <c r="X14" s="62"/>
      <c r="Y14" s="62"/>
    </row>
    <row r="15" spans="2:25" x14ac:dyDescent="0.3">
      <c r="C15" s="57" t="s">
        <v>173</v>
      </c>
      <c r="D15" s="58">
        <v>87</v>
      </c>
      <c r="E15" s="59" t="s">
        <v>45</v>
      </c>
      <c r="G15" s="77"/>
      <c r="H15" s="62">
        <v>8</v>
      </c>
      <c r="I15" s="62" t="s">
        <v>23</v>
      </c>
      <c r="J15" s="78">
        <v>93</v>
      </c>
      <c r="K15" s="79">
        <v>1</v>
      </c>
      <c r="L15" s="80">
        <v>74075641</v>
      </c>
      <c r="M15" s="81">
        <v>3053360</v>
      </c>
      <c r="N15" s="80">
        <v>696181</v>
      </c>
      <c r="O15" s="80"/>
      <c r="P15" s="81">
        <v>71718462</v>
      </c>
      <c r="Q15" s="82">
        <v>1.74E-4</v>
      </c>
      <c r="R15" s="83">
        <v>12479.012387999999</v>
      </c>
      <c r="S15" s="80">
        <v>5805481</v>
      </c>
      <c r="T15" s="81">
        <v>0</v>
      </c>
      <c r="U15" s="81">
        <v>5805481</v>
      </c>
      <c r="V15" s="84">
        <v>1.8699999999999999E-4</v>
      </c>
      <c r="W15" s="85">
        <v>1085.624947</v>
      </c>
      <c r="X15" s="62"/>
      <c r="Y15" s="62"/>
    </row>
    <row r="16" spans="2:25" x14ac:dyDescent="0.3">
      <c r="C16" s="57" t="s">
        <v>174</v>
      </c>
      <c r="D16" s="58">
        <v>94</v>
      </c>
      <c r="E16" s="59" t="s">
        <v>46</v>
      </c>
      <c r="G16" s="77"/>
      <c r="H16" s="62">
        <v>9</v>
      </c>
      <c r="I16" s="62" t="s">
        <v>0</v>
      </c>
      <c r="J16" s="78">
        <v>93</v>
      </c>
      <c r="K16" s="79">
        <v>1</v>
      </c>
      <c r="L16" s="80">
        <v>74075641</v>
      </c>
      <c r="M16" s="81">
        <v>3053360</v>
      </c>
      <c r="N16" s="80">
        <v>696181</v>
      </c>
      <c r="O16" s="80"/>
      <c r="P16" s="81">
        <v>71718462</v>
      </c>
      <c r="Q16" s="82">
        <v>2.4800000000000001E-4</v>
      </c>
      <c r="R16" s="83">
        <v>17786.178576000002</v>
      </c>
      <c r="S16" s="80">
        <v>5805481</v>
      </c>
      <c r="T16" s="81">
        <v>0</v>
      </c>
      <c r="U16" s="81">
        <v>5805481</v>
      </c>
      <c r="V16" s="84">
        <v>2.6600000000000001E-4</v>
      </c>
      <c r="W16" s="85">
        <v>1544.2579460000002</v>
      </c>
      <c r="X16" s="62"/>
      <c r="Y16" s="62"/>
    </row>
    <row r="17" spans="3:25" x14ac:dyDescent="0.3">
      <c r="C17" s="57" t="s">
        <v>175</v>
      </c>
      <c r="D17" s="58">
        <v>96</v>
      </c>
      <c r="E17" s="59" t="s">
        <v>47</v>
      </c>
      <c r="G17" s="77"/>
      <c r="H17" s="62">
        <v>17</v>
      </c>
      <c r="I17" s="62" t="s">
        <v>16</v>
      </c>
      <c r="J17" s="78">
        <v>93</v>
      </c>
      <c r="K17" s="79">
        <v>1</v>
      </c>
      <c r="L17" s="80">
        <v>74075641</v>
      </c>
      <c r="M17" s="81">
        <v>3053360</v>
      </c>
      <c r="N17" s="80">
        <v>696181</v>
      </c>
      <c r="O17" s="80"/>
      <c r="P17" s="81">
        <v>71718462</v>
      </c>
      <c r="Q17" s="82">
        <v>7.0899999999999999E-4</v>
      </c>
      <c r="R17" s="83">
        <v>50848.389558000003</v>
      </c>
      <c r="S17" s="80">
        <v>5805481</v>
      </c>
      <c r="T17" s="81">
        <v>0</v>
      </c>
      <c r="U17" s="81">
        <v>5805481</v>
      </c>
      <c r="V17" s="84">
        <v>7.5799999999999999E-4</v>
      </c>
      <c r="W17" s="85">
        <v>4400.5545979999997</v>
      </c>
      <c r="X17" s="62"/>
      <c r="Y17" s="62"/>
    </row>
    <row r="18" spans="3:25" x14ac:dyDescent="0.3">
      <c r="C18" s="57" t="s">
        <v>176</v>
      </c>
      <c r="D18" s="58">
        <v>99</v>
      </c>
      <c r="E18" s="59" t="s">
        <v>48</v>
      </c>
      <c r="G18" s="77"/>
      <c r="H18" s="62">
        <v>29</v>
      </c>
      <c r="I18" s="62" t="s">
        <v>24</v>
      </c>
      <c r="J18" s="78">
        <v>93</v>
      </c>
      <c r="K18" s="79">
        <v>1</v>
      </c>
      <c r="L18" s="80">
        <v>74075641</v>
      </c>
      <c r="M18" s="81">
        <v>3053360</v>
      </c>
      <c r="N18" s="80">
        <v>696181</v>
      </c>
      <c r="O18" s="80"/>
      <c r="P18" s="81">
        <v>71718462</v>
      </c>
      <c r="Q18" s="82">
        <v>3.1029999999999999E-3</v>
      </c>
      <c r="R18" s="83">
        <v>222542.387586</v>
      </c>
      <c r="S18" s="80">
        <v>5805481</v>
      </c>
      <c r="T18" s="81">
        <v>0</v>
      </c>
      <c r="U18" s="81">
        <v>5805481</v>
      </c>
      <c r="V18" s="84">
        <v>3.1029999999999999E-3</v>
      </c>
      <c r="W18" s="85">
        <v>18014.407542999998</v>
      </c>
      <c r="X18" s="62"/>
      <c r="Y18" s="62"/>
    </row>
    <row r="19" spans="3:25" x14ac:dyDescent="0.3">
      <c r="C19" s="57" t="s">
        <v>177</v>
      </c>
      <c r="D19" s="58">
        <v>106</v>
      </c>
      <c r="E19" s="59" t="s">
        <v>49</v>
      </c>
      <c r="G19" s="77"/>
      <c r="H19" s="62">
        <v>38</v>
      </c>
      <c r="I19" s="62" t="s">
        <v>12</v>
      </c>
      <c r="J19" s="78">
        <v>93</v>
      </c>
      <c r="K19" s="79">
        <v>1</v>
      </c>
      <c r="L19" s="80">
        <v>74075641</v>
      </c>
      <c r="M19" s="81">
        <v>3053360</v>
      </c>
      <c r="N19" s="80">
        <v>696181</v>
      </c>
      <c r="O19" s="80"/>
      <c r="P19" s="81">
        <v>71718462</v>
      </c>
      <c r="Q19" s="82">
        <v>9.5000000000000005E-5</v>
      </c>
      <c r="R19" s="83">
        <v>6813.25389</v>
      </c>
      <c r="S19" s="80">
        <v>5805481</v>
      </c>
      <c r="T19" s="81">
        <v>0</v>
      </c>
      <c r="U19" s="81">
        <v>5805481</v>
      </c>
      <c r="V19" s="84">
        <v>7.8999999999999996E-5</v>
      </c>
      <c r="W19" s="85">
        <v>458.63299899999998</v>
      </c>
      <c r="X19" s="62"/>
      <c r="Y19" s="62"/>
    </row>
    <row r="20" spans="3:25" x14ac:dyDescent="0.3">
      <c r="C20" s="57" t="s">
        <v>178</v>
      </c>
      <c r="D20" s="58">
        <v>124</v>
      </c>
      <c r="E20" s="59" t="s">
        <v>50</v>
      </c>
      <c r="G20" s="77"/>
      <c r="H20" s="62">
        <v>45</v>
      </c>
      <c r="I20" s="62" t="s">
        <v>95</v>
      </c>
      <c r="J20" s="78">
        <v>93</v>
      </c>
      <c r="K20" s="79">
        <v>1</v>
      </c>
      <c r="L20" s="80">
        <v>74075641</v>
      </c>
      <c r="M20" s="81">
        <v>3053360</v>
      </c>
      <c r="N20" s="80">
        <v>696181</v>
      </c>
      <c r="O20" s="80"/>
      <c r="P20" s="81">
        <v>71718462</v>
      </c>
      <c r="Q20" s="82">
        <v>0</v>
      </c>
      <c r="R20" s="83">
        <v>0</v>
      </c>
      <c r="S20" s="80">
        <v>5805481</v>
      </c>
      <c r="T20" s="81">
        <v>0</v>
      </c>
      <c r="U20" s="81">
        <v>5805481</v>
      </c>
      <c r="V20" s="84">
        <v>0</v>
      </c>
      <c r="W20" s="85">
        <v>0</v>
      </c>
      <c r="X20" s="62"/>
      <c r="Y20" s="62"/>
    </row>
    <row r="21" spans="3:25" x14ac:dyDescent="0.3">
      <c r="C21" s="57" t="s">
        <v>179</v>
      </c>
      <c r="D21" s="58">
        <v>126</v>
      </c>
      <c r="E21" s="59" t="s">
        <v>51</v>
      </c>
      <c r="G21" s="77"/>
      <c r="H21" s="62">
        <v>55</v>
      </c>
      <c r="I21" s="62" t="s">
        <v>26</v>
      </c>
      <c r="J21" s="78">
        <v>93</v>
      </c>
      <c r="K21" s="79">
        <v>1</v>
      </c>
      <c r="L21" s="80">
        <v>74075641</v>
      </c>
      <c r="M21" s="81">
        <v>3053360</v>
      </c>
      <c r="N21" s="80">
        <v>696181</v>
      </c>
      <c r="O21" s="80"/>
      <c r="P21" s="81">
        <v>71718462</v>
      </c>
      <c r="Q21" s="82">
        <v>1.4799999999999999E-4</v>
      </c>
      <c r="R21" s="83">
        <v>10614.332376</v>
      </c>
      <c r="S21" s="80">
        <v>5805481</v>
      </c>
      <c r="T21" s="81">
        <v>0</v>
      </c>
      <c r="U21" s="81">
        <v>5805481</v>
      </c>
      <c r="V21" s="84">
        <v>1.5699999999999999E-4</v>
      </c>
      <c r="W21" s="85">
        <v>911.46051699999998</v>
      </c>
      <c r="X21" s="62"/>
      <c r="Y21" s="62"/>
    </row>
    <row r="22" spans="3:25" x14ac:dyDescent="0.3">
      <c r="C22" s="57" t="s">
        <v>114</v>
      </c>
      <c r="D22" s="58">
        <v>128</v>
      </c>
      <c r="E22" s="59" t="s">
        <v>52</v>
      </c>
      <c r="G22" s="77"/>
      <c r="H22" s="62">
        <v>71</v>
      </c>
      <c r="I22" s="62" t="s">
        <v>18</v>
      </c>
      <c r="J22" s="78">
        <v>93</v>
      </c>
      <c r="K22" s="79">
        <v>1</v>
      </c>
      <c r="L22" s="80">
        <v>74075641</v>
      </c>
      <c r="M22" s="81">
        <v>3053360</v>
      </c>
      <c r="N22" s="80">
        <v>696181</v>
      </c>
      <c r="O22" s="80"/>
      <c r="P22" s="81">
        <v>71718462</v>
      </c>
      <c r="Q22" s="82">
        <v>1.0000000000000001E-5</v>
      </c>
      <c r="R22" s="83">
        <v>717.18462000000011</v>
      </c>
      <c r="S22" s="80">
        <v>5805481</v>
      </c>
      <c r="T22" s="81">
        <v>0</v>
      </c>
      <c r="U22" s="81">
        <v>5805481</v>
      </c>
      <c r="V22" s="84">
        <v>1.1E-5</v>
      </c>
      <c r="W22" s="85">
        <v>63.860290999999997</v>
      </c>
      <c r="X22" s="62"/>
      <c r="Y22" s="62"/>
    </row>
    <row r="23" spans="3:25" x14ac:dyDescent="0.3">
      <c r="G23" s="77"/>
      <c r="H23" s="62">
        <v>72</v>
      </c>
      <c r="I23" s="62" t="s">
        <v>28</v>
      </c>
      <c r="J23" s="78">
        <v>93</v>
      </c>
      <c r="K23" s="79">
        <v>1</v>
      </c>
      <c r="L23" s="80">
        <v>74075641</v>
      </c>
      <c r="M23" s="81">
        <v>3053360</v>
      </c>
      <c r="N23" s="80">
        <v>696181</v>
      </c>
      <c r="O23" s="80"/>
      <c r="P23" s="81">
        <v>71718462</v>
      </c>
      <c r="Q23" s="82">
        <v>2.9999999999999997E-4</v>
      </c>
      <c r="R23" s="83">
        <v>21515.5386</v>
      </c>
      <c r="S23" s="80">
        <v>5805481</v>
      </c>
      <c r="T23" s="81">
        <v>0</v>
      </c>
      <c r="U23" s="81">
        <v>5805481</v>
      </c>
      <c r="V23" s="84">
        <v>3.1799999999999998E-4</v>
      </c>
      <c r="W23" s="85">
        <v>1846.1429579999999</v>
      </c>
      <c r="X23" s="62"/>
      <c r="Y23" s="62"/>
    </row>
    <row r="24" spans="3:25" x14ac:dyDescent="0.3">
      <c r="G24" s="77"/>
      <c r="H24" s="62">
        <v>117</v>
      </c>
      <c r="I24" s="62" t="s">
        <v>21</v>
      </c>
      <c r="J24" s="78">
        <v>93</v>
      </c>
      <c r="K24" s="79">
        <v>1</v>
      </c>
      <c r="L24" s="80">
        <v>74075641</v>
      </c>
      <c r="M24" s="81">
        <v>3053360</v>
      </c>
      <c r="N24" s="80">
        <v>696181</v>
      </c>
      <c r="O24" s="80"/>
      <c r="P24" s="81">
        <v>71718462</v>
      </c>
      <c r="Q24" s="82">
        <v>2.5700000000000001E-4</v>
      </c>
      <c r="R24" s="83">
        <v>18431.644734000001</v>
      </c>
      <c r="S24" s="80">
        <v>5805481</v>
      </c>
      <c r="T24" s="81">
        <v>0</v>
      </c>
      <c r="U24" s="81">
        <v>5805481</v>
      </c>
      <c r="V24" s="84">
        <v>2.7300000000000002E-4</v>
      </c>
      <c r="W24" s="85">
        <v>1584.8963130000002</v>
      </c>
      <c r="X24" s="62"/>
      <c r="Y24" s="62"/>
    </row>
    <row r="25" spans="3:25" x14ac:dyDescent="0.3">
      <c r="C25" s="118"/>
      <c r="D25" s="119"/>
      <c r="E25" s="78"/>
      <c r="G25" s="77"/>
      <c r="H25" s="62">
        <v>122</v>
      </c>
      <c r="I25" s="62" t="s">
        <v>96</v>
      </c>
      <c r="J25" s="78">
        <v>93</v>
      </c>
      <c r="K25" s="79">
        <v>1</v>
      </c>
      <c r="L25" s="80">
        <v>74075641</v>
      </c>
      <c r="M25" s="81">
        <v>3053360</v>
      </c>
      <c r="N25" s="80">
        <v>696181</v>
      </c>
      <c r="O25" s="80"/>
      <c r="P25" s="81">
        <v>71718462</v>
      </c>
      <c r="Q25" s="82">
        <v>0</v>
      </c>
      <c r="R25" s="83">
        <v>0</v>
      </c>
      <c r="S25" s="80">
        <v>5805481</v>
      </c>
      <c r="T25" s="81">
        <v>0</v>
      </c>
      <c r="U25" s="81">
        <v>5805481</v>
      </c>
      <c r="V25" s="84">
        <v>0</v>
      </c>
      <c r="W25" s="85">
        <v>0</v>
      </c>
      <c r="X25" s="62"/>
      <c r="Y25" s="62"/>
    </row>
    <row r="26" spans="3:25" x14ac:dyDescent="0.3">
      <c r="C26" s="118"/>
      <c r="D26" s="119"/>
      <c r="E26" s="78"/>
      <c r="G26" s="77"/>
      <c r="H26" s="62"/>
      <c r="I26" s="62"/>
      <c r="J26" s="78"/>
      <c r="K26" s="79"/>
      <c r="L26" s="81"/>
      <c r="M26" s="81"/>
      <c r="N26" s="81"/>
      <c r="O26" s="81"/>
      <c r="P26" s="81"/>
      <c r="Q26" s="84"/>
      <c r="R26" s="83"/>
      <c r="S26" s="81"/>
      <c r="T26" s="81"/>
      <c r="U26" s="81"/>
      <c r="V26" s="84"/>
      <c r="W26" s="85"/>
      <c r="X26" s="62"/>
      <c r="Y26" s="62"/>
    </row>
    <row r="27" spans="3:25" ht="15.6" x14ac:dyDescent="0.3">
      <c r="C27" s="118"/>
      <c r="D27" s="119"/>
      <c r="E27" s="78"/>
      <c r="G27" s="90">
        <v>45</v>
      </c>
      <c r="H27" s="91" t="s">
        <v>95</v>
      </c>
      <c r="I27" s="62"/>
      <c r="J27" s="78"/>
      <c r="K27" s="79"/>
      <c r="L27" s="81"/>
      <c r="M27" s="81"/>
      <c r="N27" s="81"/>
      <c r="O27" s="81"/>
      <c r="P27" s="81"/>
      <c r="Q27" s="84"/>
      <c r="R27" s="83"/>
      <c r="S27" s="81"/>
      <c r="T27" s="81"/>
      <c r="U27" s="81"/>
      <c r="V27" s="84"/>
      <c r="W27" s="85"/>
      <c r="X27" s="62"/>
      <c r="Y27" s="62"/>
    </row>
    <row r="28" spans="3:25" x14ac:dyDescent="0.3">
      <c r="C28" s="118"/>
      <c r="D28" s="119"/>
      <c r="E28" s="78"/>
      <c r="G28" s="77"/>
      <c r="H28" s="62">
        <v>1</v>
      </c>
      <c r="I28" s="62" t="s">
        <v>11</v>
      </c>
      <c r="J28" s="78">
        <v>837</v>
      </c>
      <c r="K28" s="79">
        <v>1</v>
      </c>
      <c r="L28" s="80">
        <v>0</v>
      </c>
      <c r="M28" s="81"/>
      <c r="N28" s="80">
        <v>335226</v>
      </c>
      <c r="O28" s="81">
        <v>107848</v>
      </c>
      <c r="P28" s="81">
        <v>227378</v>
      </c>
      <c r="Q28" s="82">
        <v>2.2769999999999999E-3</v>
      </c>
      <c r="R28" s="83">
        <v>517.73970599999996</v>
      </c>
      <c r="S28" s="80">
        <v>0</v>
      </c>
      <c r="T28" s="81">
        <v>0</v>
      </c>
      <c r="U28" s="81">
        <v>0</v>
      </c>
      <c r="V28" s="84">
        <v>1.91E-3</v>
      </c>
      <c r="W28" s="85">
        <v>0</v>
      </c>
      <c r="X28" s="62"/>
      <c r="Y28" s="62"/>
    </row>
    <row r="29" spans="3:25" x14ac:dyDescent="0.3">
      <c r="C29" s="118"/>
      <c r="D29" s="119"/>
      <c r="E29" s="78"/>
      <c r="G29" s="77"/>
      <c r="H29" s="62">
        <v>2</v>
      </c>
      <c r="I29" s="62" t="s">
        <v>27</v>
      </c>
      <c r="J29" s="78">
        <v>837</v>
      </c>
      <c r="K29" s="79">
        <v>1</v>
      </c>
      <c r="L29" s="80">
        <v>0</v>
      </c>
      <c r="M29" s="81"/>
      <c r="N29" s="80">
        <v>335226</v>
      </c>
      <c r="O29" s="81">
        <v>107848</v>
      </c>
      <c r="P29" s="81">
        <v>227378</v>
      </c>
      <c r="Q29" s="82">
        <v>2.6200000000000003E-4</v>
      </c>
      <c r="R29" s="83">
        <v>59.573036000000009</v>
      </c>
      <c r="S29" s="80">
        <v>0</v>
      </c>
      <c r="T29" s="81">
        <v>0</v>
      </c>
      <c r="U29" s="81">
        <v>0</v>
      </c>
      <c r="V29" s="84">
        <v>2.6899999999999998E-4</v>
      </c>
      <c r="W29" s="85">
        <v>0</v>
      </c>
      <c r="X29" s="62"/>
      <c r="Y29" s="62"/>
    </row>
    <row r="30" spans="3:25" x14ac:dyDescent="0.3">
      <c r="C30" s="118"/>
      <c r="D30" s="119"/>
      <c r="E30" s="78"/>
      <c r="G30" s="77"/>
      <c r="H30" s="62">
        <v>3</v>
      </c>
      <c r="I30" s="62" t="s">
        <v>20</v>
      </c>
      <c r="J30" s="78">
        <v>837</v>
      </c>
      <c r="K30" s="79">
        <v>1</v>
      </c>
      <c r="L30" s="80">
        <v>0</v>
      </c>
      <c r="M30" s="81"/>
      <c r="N30" s="80">
        <v>335226</v>
      </c>
      <c r="O30" s="81">
        <v>107848</v>
      </c>
      <c r="P30" s="81">
        <v>227378</v>
      </c>
      <c r="Q30" s="82">
        <v>5.7799999999999995E-4</v>
      </c>
      <c r="R30" s="83">
        <v>131.42448399999998</v>
      </c>
      <c r="S30" s="80">
        <v>0</v>
      </c>
      <c r="T30" s="81">
        <v>0</v>
      </c>
      <c r="U30" s="81">
        <v>0</v>
      </c>
      <c r="V30" s="84">
        <v>5.9699999999999998E-4</v>
      </c>
      <c r="W30" s="85">
        <v>0</v>
      </c>
      <c r="X30" s="62"/>
      <c r="Y30" s="62"/>
    </row>
    <row r="31" spans="3:25" x14ac:dyDescent="0.3">
      <c r="C31" s="118"/>
      <c r="D31" s="119"/>
      <c r="E31" s="78"/>
      <c r="G31" s="77"/>
      <c r="H31" s="62">
        <v>4</v>
      </c>
      <c r="I31" s="62" t="s">
        <v>10</v>
      </c>
      <c r="J31" s="78">
        <v>837</v>
      </c>
      <c r="K31" s="79">
        <v>1</v>
      </c>
      <c r="L31" s="80">
        <v>0</v>
      </c>
      <c r="M31" s="81"/>
      <c r="N31" s="80">
        <v>335226</v>
      </c>
      <c r="O31" s="81">
        <v>107848</v>
      </c>
      <c r="P31" s="81">
        <v>227378</v>
      </c>
      <c r="Q31" s="82">
        <v>8.5789999999999998E-3</v>
      </c>
      <c r="R31" s="83">
        <v>1950.6758620000001</v>
      </c>
      <c r="S31" s="80">
        <v>0</v>
      </c>
      <c r="T31" s="81">
        <v>0</v>
      </c>
      <c r="U31" s="81">
        <v>0</v>
      </c>
      <c r="V31" s="84">
        <v>9.2750000000000003E-3</v>
      </c>
      <c r="W31" s="85">
        <v>0</v>
      </c>
      <c r="X31" s="62"/>
      <c r="Y31" s="62"/>
    </row>
    <row r="32" spans="3:25" x14ac:dyDescent="0.3">
      <c r="C32" s="118"/>
      <c r="D32" s="119"/>
      <c r="E32" s="78"/>
      <c r="G32" s="77"/>
      <c r="H32" s="62">
        <v>136</v>
      </c>
      <c r="I32" s="62" t="s">
        <v>159</v>
      </c>
      <c r="J32" s="78">
        <v>837</v>
      </c>
      <c r="K32" s="79">
        <v>1</v>
      </c>
      <c r="L32" s="80">
        <v>0</v>
      </c>
      <c r="M32" s="81"/>
      <c r="N32" s="80">
        <v>335226</v>
      </c>
      <c r="O32" s="81">
        <v>107848</v>
      </c>
      <c r="P32" s="81">
        <v>227378</v>
      </c>
      <c r="Q32" s="82">
        <v>1.75E-4</v>
      </c>
      <c r="R32" s="83">
        <v>39.791150000000002</v>
      </c>
      <c r="S32" s="80">
        <v>0</v>
      </c>
      <c r="T32" s="81">
        <v>0</v>
      </c>
      <c r="U32" s="81">
        <v>0</v>
      </c>
      <c r="V32" s="84">
        <v>0</v>
      </c>
      <c r="W32" s="85">
        <v>0</v>
      </c>
      <c r="X32" s="62"/>
      <c r="Y32" s="62"/>
    </row>
    <row r="33" spans="3:25" x14ac:dyDescent="0.3">
      <c r="C33" s="118"/>
      <c r="D33" s="119"/>
      <c r="E33" s="78"/>
      <c r="G33" s="77"/>
      <c r="H33" s="62">
        <v>6</v>
      </c>
      <c r="I33" s="62" t="s">
        <v>76</v>
      </c>
      <c r="J33" s="78">
        <v>837</v>
      </c>
      <c r="K33" s="79">
        <v>1</v>
      </c>
      <c r="L33" s="80">
        <v>0</v>
      </c>
      <c r="M33" s="81"/>
      <c r="N33" s="80">
        <v>335226</v>
      </c>
      <c r="O33" s="81">
        <v>107848</v>
      </c>
      <c r="P33" s="81">
        <v>227378</v>
      </c>
      <c r="Q33" s="82">
        <v>0</v>
      </c>
      <c r="R33" s="83">
        <v>0</v>
      </c>
      <c r="S33" s="80">
        <v>0</v>
      </c>
      <c r="T33" s="81">
        <v>0</v>
      </c>
      <c r="U33" s="81">
        <v>0</v>
      </c>
      <c r="V33" s="84">
        <v>0</v>
      </c>
      <c r="W33" s="85">
        <v>0</v>
      </c>
      <c r="X33" s="62"/>
      <c r="Y33" s="62"/>
    </row>
    <row r="34" spans="3:25" x14ac:dyDescent="0.3">
      <c r="C34" s="118"/>
      <c r="D34" s="119"/>
      <c r="E34" s="78"/>
      <c r="G34" s="77"/>
      <c r="H34" s="62">
        <v>7</v>
      </c>
      <c r="I34" s="62" t="s">
        <v>9</v>
      </c>
      <c r="J34" s="78">
        <v>837</v>
      </c>
      <c r="K34" s="79">
        <v>1</v>
      </c>
      <c r="L34" s="80">
        <v>0</v>
      </c>
      <c r="M34" s="81"/>
      <c r="N34" s="80">
        <v>335226</v>
      </c>
      <c r="O34" s="81">
        <v>107848</v>
      </c>
      <c r="P34" s="81">
        <v>227378</v>
      </c>
      <c r="Q34" s="82">
        <v>1.1900000000000001E-4</v>
      </c>
      <c r="R34" s="83">
        <v>27.057982000000003</v>
      </c>
      <c r="S34" s="80">
        <v>0</v>
      </c>
      <c r="T34" s="81">
        <v>0</v>
      </c>
      <c r="U34" s="81">
        <v>0</v>
      </c>
      <c r="V34" s="84">
        <v>1.27E-4</v>
      </c>
      <c r="W34" s="85">
        <v>0</v>
      </c>
      <c r="X34" s="62"/>
      <c r="Y34" s="62"/>
    </row>
    <row r="35" spans="3:25" x14ac:dyDescent="0.3">
      <c r="C35" s="9"/>
      <c r="D35" s="9"/>
      <c r="E35" s="9"/>
      <c r="G35" s="77"/>
      <c r="H35" s="62">
        <v>8</v>
      </c>
      <c r="I35" s="62" t="s">
        <v>23</v>
      </c>
      <c r="J35" s="78">
        <v>837</v>
      </c>
      <c r="K35" s="79">
        <v>1</v>
      </c>
      <c r="L35" s="80">
        <v>0</v>
      </c>
      <c r="M35" s="81"/>
      <c r="N35" s="80">
        <v>335226</v>
      </c>
      <c r="O35" s="81">
        <v>107848</v>
      </c>
      <c r="P35" s="81">
        <v>227378</v>
      </c>
      <c r="Q35" s="82">
        <v>1.74E-4</v>
      </c>
      <c r="R35" s="83">
        <v>39.563772</v>
      </c>
      <c r="S35" s="80">
        <v>0</v>
      </c>
      <c r="T35" s="81">
        <v>0</v>
      </c>
      <c r="U35" s="81">
        <v>0</v>
      </c>
      <c r="V35" s="84">
        <v>1.8699999999999999E-4</v>
      </c>
      <c r="W35" s="85">
        <v>0</v>
      </c>
      <c r="X35" s="62"/>
      <c r="Y35" s="62"/>
    </row>
    <row r="36" spans="3:25" x14ac:dyDescent="0.3">
      <c r="C36" s="9"/>
      <c r="D36" s="9"/>
      <c r="E36" s="9"/>
      <c r="G36" s="77"/>
      <c r="H36" s="62">
        <v>9</v>
      </c>
      <c r="I36" s="62" t="s">
        <v>0</v>
      </c>
      <c r="J36" s="78">
        <v>837</v>
      </c>
      <c r="K36" s="79">
        <v>1</v>
      </c>
      <c r="L36" s="80">
        <v>0</v>
      </c>
      <c r="M36" s="81"/>
      <c r="N36" s="80">
        <v>335226</v>
      </c>
      <c r="O36" s="81">
        <v>107848</v>
      </c>
      <c r="P36" s="81">
        <v>227378</v>
      </c>
      <c r="Q36" s="82">
        <v>2.4800000000000001E-4</v>
      </c>
      <c r="R36" s="83">
        <v>56.389744</v>
      </c>
      <c r="S36" s="80">
        <v>0</v>
      </c>
      <c r="T36" s="81">
        <v>0</v>
      </c>
      <c r="U36" s="81">
        <v>0</v>
      </c>
      <c r="V36" s="84">
        <v>2.6600000000000001E-4</v>
      </c>
      <c r="W36" s="85">
        <v>0</v>
      </c>
      <c r="X36" s="62"/>
      <c r="Y36" s="62"/>
    </row>
    <row r="37" spans="3:25" x14ac:dyDescent="0.3">
      <c r="G37" s="77"/>
      <c r="H37" s="62">
        <v>29</v>
      </c>
      <c r="I37" s="62" t="s">
        <v>24</v>
      </c>
      <c r="J37" s="78">
        <v>837</v>
      </c>
      <c r="K37" s="79">
        <v>1</v>
      </c>
      <c r="L37" s="80">
        <v>0</v>
      </c>
      <c r="M37" s="81"/>
      <c r="N37" s="80">
        <v>335226</v>
      </c>
      <c r="O37" s="81">
        <v>107848</v>
      </c>
      <c r="P37" s="81">
        <v>227378</v>
      </c>
      <c r="Q37" s="82">
        <v>3.1029999999999999E-3</v>
      </c>
      <c r="R37" s="83">
        <v>705.55393399999991</v>
      </c>
      <c r="S37" s="80">
        <v>0</v>
      </c>
      <c r="T37" s="81">
        <v>0</v>
      </c>
      <c r="U37" s="81">
        <v>0</v>
      </c>
      <c r="V37" s="84">
        <v>3.1029999999999999E-3</v>
      </c>
      <c r="W37" s="85">
        <v>0</v>
      </c>
      <c r="X37" s="62"/>
      <c r="Y37" s="62"/>
    </row>
    <row r="38" spans="3:25" x14ac:dyDescent="0.3">
      <c r="G38" s="77"/>
      <c r="H38" s="62">
        <v>38</v>
      </c>
      <c r="I38" s="62" t="s">
        <v>12</v>
      </c>
      <c r="J38" s="78">
        <v>837</v>
      </c>
      <c r="K38" s="79">
        <v>1</v>
      </c>
      <c r="L38" s="80">
        <v>0</v>
      </c>
      <c r="M38" s="81"/>
      <c r="N38" s="80">
        <v>335226</v>
      </c>
      <c r="O38" s="81">
        <v>107848</v>
      </c>
      <c r="P38" s="81">
        <v>227378</v>
      </c>
      <c r="Q38" s="82">
        <v>9.5000000000000005E-5</v>
      </c>
      <c r="R38" s="83">
        <v>21.600910000000002</v>
      </c>
      <c r="S38" s="80">
        <v>0</v>
      </c>
      <c r="T38" s="81">
        <v>0</v>
      </c>
      <c r="U38" s="81">
        <v>0</v>
      </c>
      <c r="V38" s="84">
        <v>7.8999999999999996E-5</v>
      </c>
      <c r="W38" s="85">
        <v>0</v>
      </c>
      <c r="X38" s="62"/>
      <c r="Y38" s="62"/>
    </row>
    <row r="39" spans="3:25" x14ac:dyDescent="0.3">
      <c r="G39" s="77"/>
      <c r="H39" s="62">
        <v>45</v>
      </c>
      <c r="I39" s="62" t="s">
        <v>95</v>
      </c>
      <c r="J39" s="78">
        <v>837</v>
      </c>
      <c r="K39" s="79">
        <v>1</v>
      </c>
      <c r="L39" s="80">
        <v>0</v>
      </c>
      <c r="M39" s="81"/>
      <c r="N39" s="80">
        <v>335226</v>
      </c>
      <c r="O39" s="81">
        <v>107848</v>
      </c>
      <c r="P39" s="81">
        <v>227378</v>
      </c>
      <c r="Q39" s="82">
        <v>0</v>
      </c>
      <c r="R39" s="83">
        <v>0</v>
      </c>
      <c r="S39" s="80">
        <v>0</v>
      </c>
      <c r="T39" s="81">
        <v>0</v>
      </c>
      <c r="U39" s="81">
        <v>0</v>
      </c>
      <c r="V39" s="84">
        <v>0</v>
      </c>
      <c r="W39" s="85">
        <v>0</v>
      </c>
      <c r="X39" s="62"/>
      <c r="Y39" s="62"/>
    </row>
    <row r="40" spans="3:25" x14ac:dyDescent="0.3">
      <c r="G40" s="77"/>
      <c r="H40" s="62">
        <v>55</v>
      </c>
      <c r="I40" s="62" t="s">
        <v>26</v>
      </c>
      <c r="J40" s="78">
        <v>837</v>
      </c>
      <c r="K40" s="79">
        <v>1</v>
      </c>
      <c r="L40" s="80">
        <v>0</v>
      </c>
      <c r="M40" s="81"/>
      <c r="N40" s="80">
        <v>335226</v>
      </c>
      <c r="O40" s="81">
        <v>107848</v>
      </c>
      <c r="P40" s="81">
        <v>227378</v>
      </c>
      <c r="Q40" s="82">
        <v>1.4799999999999999E-4</v>
      </c>
      <c r="R40" s="83">
        <v>33.651944</v>
      </c>
      <c r="S40" s="80">
        <v>0</v>
      </c>
      <c r="T40" s="81">
        <v>0</v>
      </c>
      <c r="U40" s="81">
        <v>0</v>
      </c>
      <c r="V40" s="84">
        <v>1.5699999999999999E-4</v>
      </c>
      <c r="W40" s="85">
        <v>0</v>
      </c>
      <c r="X40" s="62"/>
      <c r="Y40" s="62"/>
    </row>
    <row r="41" spans="3:25" x14ac:dyDescent="0.3">
      <c r="G41" s="77"/>
      <c r="H41" s="62">
        <v>71</v>
      </c>
      <c r="I41" s="62" t="s">
        <v>18</v>
      </c>
      <c r="J41" s="78">
        <v>837</v>
      </c>
      <c r="K41" s="79">
        <v>1</v>
      </c>
      <c r="L41" s="80">
        <v>0</v>
      </c>
      <c r="M41" s="81"/>
      <c r="N41" s="80">
        <v>335226</v>
      </c>
      <c r="O41" s="81">
        <v>107848</v>
      </c>
      <c r="P41" s="81">
        <v>227378</v>
      </c>
      <c r="Q41" s="82">
        <v>1.0000000000000001E-5</v>
      </c>
      <c r="R41" s="83">
        <v>2.2737800000000004</v>
      </c>
      <c r="S41" s="80">
        <v>0</v>
      </c>
      <c r="T41" s="81">
        <v>0</v>
      </c>
      <c r="U41" s="81">
        <v>0</v>
      </c>
      <c r="V41" s="84">
        <v>1.1E-5</v>
      </c>
      <c r="W41" s="85">
        <v>0</v>
      </c>
      <c r="X41" s="62"/>
      <c r="Y41" s="62"/>
    </row>
    <row r="42" spans="3:25" x14ac:dyDescent="0.3">
      <c r="G42" s="77"/>
      <c r="H42" s="62">
        <v>72</v>
      </c>
      <c r="I42" s="62" t="s">
        <v>28</v>
      </c>
      <c r="J42" s="78">
        <v>837</v>
      </c>
      <c r="K42" s="79">
        <v>1</v>
      </c>
      <c r="L42" s="80">
        <v>0</v>
      </c>
      <c r="M42" s="81"/>
      <c r="N42" s="80">
        <v>335226</v>
      </c>
      <c r="O42" s="81">
        <v>107848</v>
      </c>
      <c r="P42" s="81">
        <v>227378</v>
      </c>
      <c r="Q42" s="82">
        <v>2.9999999999999997E-4</v>
      </c>
      <c r="R42" s="83">
        <v>68.213399999999993</v>
      </c>
      <c r="S42" s="80">
        <v>0</v>
      </c>
      <c r="T42" s="81">
        <v>0</v>
      </c>
      <c r="U42" s="81">
        <v>0</v>
      </c>
      <c r="V42" s="84">
        <v>3.1799999999999998E-4</v>
      </c>
      <c r="W42" s="85">
        <v>0</v>
      </c>
      <c r="X42" s="62"/>
      <c r="Y42" s="62"/>
    </row>
    <row r="43" spans="3:25" x14ac:dyDescent="0.3">
      <c r="G43" s="77"/>
      <c r="H43" s="62">
        <v>117</v>
      </c>
      <c r="I43" s="62" t="s">
        <v>21</v>
      </c>
      <c r="J43" s="78">
        <v>837</v>
      </c>
      <c r="K43" s="79">
        <v>1</v>
      </c>
      <c r="L43" s="80">
        <v>0</v>
      </c>
      <c r="M43" s="81"/>
      <c r="N43" s="80">
        <v>335226</v>
      </c>
      <c r="O43" s="81">
        <v>107848</v>
      </c>
      <c r="P43" s="81">
        <v>227378</v>
      </c>
      <c r="Q43" s="82">
        <v>2.5700000000000001E-4</v>
      </c>
      <c r="R43" s="83">
        <v>58.436146000000001</v>
      </c>
      <c r="S43" s="80">
        <v>0</v>
      </c>
      <c r="T43" s="81">
        <v>0</v>
      </c>
      <c r="U43" s="81">
        <v>0</v>
      </c>
      <c r="V43" s="84">
        <v>2.7300000000000002E-4</v>
      </c>
      <c r="W43" s="85">
        <v>0</v>
      </c>
      <c r="X43" s="62"/>
      <c r="Y43" s="62"/>
    </row>
    <row r="44" spans="3:25" x14ac:dyDescent="0.3">
      <c r="G44" s="77"/>
      <c r="H44" s="62">
        <v>122</v>
      </c>
      <c r="I44" s="62" t="s">
        <v>96</v>
      </c>
      <c r="J44" s="78">
        <v>837</v>
      </c>
      <c r="K44" s="79">
        <v>1</v>
      </c>
      <c r="L44" s="80">
        <v>0</v>
      </c>
      <c r="M44" s="81"/>
      <c r="N44" s="80">
        <v>335226</v>
      </c>
      <c r="O44" s="81">
        <v>107848</v>
      </c>
      <c r="P44" s="81">
        <v>227378</v>
      </c>
      <c r="Q44" s="82">
        <v>0</v>
      </c>
      <c r="R44" s="83">
        <v>0</v>
      </c>
      <c r="S44" s="80">
        <v>0</v>
      </c>
      <c r="T44" s="81">
        <v>0</v>
      </c>
      <c r="U44" s="81">
        <v>0</v>
      </c>
      <c r="V44" s="84">
        <v>0</v>
      </c>
      <c r="W44" s="85">
        <v>0</v>
      </c>
      <c r="X44" s="62"/>
      <c r="Y44" s="62"/>
    </row>
    <row r="45" spans="3:25" ht="15" thickBot="1" x14ac:dyDescent="0.35">
      <c r="G45" s="86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8"/>
      <c r="X45" s="62"/>
      <c r="Y45" s="62"/>
    </row>
    <row r="46" spans="3:25" x14ac:dyDescent="0.3">
      <c r="G46" s="62">
        <v>45</v>
      </c>
      <c r="H46" s="62" t="s">
        <v>95</v>
      </c>
      <c r="I46" s="62"/>
      <c r="J46" s="78"/>
      <c r="K46" s="79"/>
      <c r="L46" s="81"/>
      <c r="M46" s="81"/>
      <c r="N46" s="81"/>
      <c r="O46" s="81"/>
      <c r="P46" s="81"/>
      <c r="Q46" s="84"/>
      <c r="R46" s="83">
        <v>1225364.2275580005</v>
      </c>
      <c r="S46" s="81"/>
      <c r="T46" s="81"/>
      <c r="U46" s="81"/>
      <c r="V46" s="84"/>
      <c r="W46" s="83">
        <v>100608.98573</v>
      </c>
      <c r="X46" s="89">
        <v>1325973.2132880006</v>
      </c>
      <c r="Y46" s="62"/>
    </row>
    <row r="47" spans="3:25" x14ac:dyDescent="0.3">
      <c r="G47" s="62"/>
      <c r="H47" s="62"/>
      <c r="I47" s="62"/>
      <c r="J47" s="78"/>
      <c r="K47" s="79"/>
      <c r="L47" s="81"/>
      <c r="M47" s="81"/>
      <c r="N47" s="81"/>
      <c r="O47" s="81"/>
      <c r="P47" s="81"/>
      <c r="Q47" s="84"/>
      <c r="R47" s="83"/>
      <c r="S47" s="81"/>
      <c r="T47" s="81"/>
      <c r="U47" s="81"/>
      <c r="V47" s="84"/>
      <c r="W47" s="83"/>
      <c r="X47" s="62"/>
      <c r="Y47" s="62"/>
    </row>
    <row r="48" spans="3:25" ht="15" thickBot="1" x14ac:dyDescent="0.35">
      <c r="G48" s="62"/>
      <c r="H48" s="62"/>
      <c r="I48" s="92" t="s">
        <v>97</v>
      </c>
      <c r="J48" s="63" t="s">
        <v>59</v>
      </c>
      <c r="K48" s="64" t="s">
        <v>60</v>
      </c>
      <c r="L48" s="65" t="s">
        <v>61</v>
      </c>
      <c r="M48" s="65" t="s">
        <v>186</v>
      </c>
      <c r="N48" s="65" t="s">
        <v>62</v>
      </c>
      <c r="O48" s="65" t="s">
        <v>187</v>
      </c>
      <c r="P48" s="65" t="s">
        <v>63</v>
      </c>
      <c r="Q48" s="66" t="s">
        <v>64</v>
      </c>
      <c r="R48" s="67" t="s">
        <v>65</v>
      </c>
      <c r="S48" s="65" t="s">
        <v>66</v>
      </c>
      <c r="T48" s="65" t="s">
        <v>67</v>
      </c>
      <c r="U48" s="65" t="s">
        <v>68</v>
      </c>
      <c r="V48" s="66" t="s">
        <v>69</v>
      </c>
      <c r="W48" s="67" t="s">
        <v>70</v>
      </c>
      <c r="X48" s="62"/>
      <c r="Y48" s="62"/>
    </row>
    <row r="49" spans="7:25" ht="15.6" x14ac:dyDescent="0.3">
      <c r="G49" s="68">
        <v>49</v>
      </c>
      <c r="H49" s="69" t="s">
        <v>98</v>
      </c>
      <c r="I49" s="70"/>
      <c r="J49" s="71"/>
      <c r="K49" s="72"/>
      <c r="L49" s="73"/>
      <c r="M49" s="73"/>
      <c r="N49" s="73"/>
      <c r="O49" s="73"/>
      <c r="P49" s="73"/>
      <c r="Q49" s="74"/>
      <c r="R49" s="75"/>
      <c r="S49" s="73"/>
      <c r="T49" s="73"/>
      <c r="U49" s="73"/>
      <c r="V49" s="74"/>
      <c r="W49" s="76"/>
      <c r="X49" s="62"/>
      <c r="Y49" s="62"/>
    </row>
    <row r="50" spans="7:25" x14ac:dyDescent="0.3">
      <c r="G50" s="77"/>
      <c r="H50" s="62">
        <v>1</v>
      </c>
      <c r="I50" s="62" t="s">
        <v>11</v>
      </c>
      <c r="J50" s="78">
        <v>139</v>
      </c>
      <c r="K50" s="79">
        <v>1</v>
      </c>
      <c r="L50" s="80">
        <v>3720137</v>
      </c>
      <c r="M50" s="81">
        <v>1065826</v>
      </c>
      <c r="N50" s="80"/>
      <c r="O50" s="80"/>
      <c r="P50" s="81">
        <v>2654311</v>
      </c>
      <c r="Q50" s="82">
        <v>2.2769999999999999E-3</v>
      </c>
      <c r="R50" s="83">
        <v>6043.8661469999997</v>
      </c>
      <c r="S50" s="80"/>
      <c r="T50" s="81"/>
      <c r="U50" s="81">
        <v>0</v>
      </c>
      <c r="V50" s="84">
        <v>1.91E-3</v>
      </c>
      <c r="W50" s="85">
        <v>0</v>
      </c>
      <c r="X50" s="62"/>
      <c r="Y50" s="62"/>
    </row>
    <row r="51" spans="7:25" x14ac:dyDescent="0.3">
      <c r="G51" s="77"/>
      <c r="H51" s="62">
        <v>2</v>
      </c>
      <c r="I51" s="62" t="s">
        <v>27</v>
      </c>
      <c r="J51" s="78">
        <v>139</v>
      </c>
      <c r="K51" s="79">
        <v>1</v>
      </c>
      <c r="L51" s="80">
        <v>3720137</v>
      </c>
      <c r="M51" s="81">
        <v>1065826</v>
      </c>
      <c r="N51" s="80"/>
      <c r="O51" s="80"/>
      <c r="P51" s="81">
        <v>2654311</v>
      </c>
      <c r="Q51" s="82">
        <v>2.6200000000000003E-4</v>
      </c>
      <c r="R51" s="83">
        <v>695.42948200000012</v>
      </c>
      <c r="S51" s="80"/>
      <c r="T51" s="81"/>
      <c r="U51" s="81">
        <v>0</v>
      </c>
      <c r="V51" s="84">
        <v>2.6899999999999998E-4</v>
      </c>
      <c r="W51" s="85">
        <v>0</v>
      </c>
      <c r="X51" s="62"/>
      <c r="Y51" s="62"/>
    </row>
    <row r="52" spans="7:25" x14ac:dyDescent="0.3">
      <c r="G52" s="77"/>
      <c r="H52" s="62">
        <v>3</v>
      </c>
      <c r="I52" s="62" t="s">
        <v>20</v>
      </c>
      <c r="J52" s="78">
        <v>139</v>
      </c>
      <c r="K52" s="79">
        <v>1</v>
      </c>
      <c r="L52" s="80">
        <v>3720137</v>
      </c>
      <c r="M52" s="81">
        <v>1065826</v>
      </c>
      <c r="N52" s="80"/>
      <c r="O52" s="80"/>
      <c r="P52" s="81">
        <v>2654311</v>
      </c>
      <c r="Q52" s="82">
        <v>5.7799999999999995E-4</v>
      </c>
      <c r="R52" s="83">
        <v>1534.1917579999999</v>
      </c>
      <c r="S52" s="80"/>
      <c r="T52" s="81"/>
      <c r="U52" s="81">
        <v>0</v>
      </c>
      <c r="V52" s="84">
        <v>5.9699999999999998E-4</v>
      </c>
      <c r="W52" s="85">
        <v>0</v>
      </c>
      <c r="X52" s="62"/>
      <c r="Y52" s="62"/>
    </row>
    <row r="53" spans="7:25" x14ac:dyDescent="0.3">
      <c r="G53" s="77"/>
      <c r="H53" s="62">
        <v>4</v>
      </c>
      <c r="I53" s="62" t="s">
        <v>10</v>
      </c>
      <c r="J53" s="78">
        <v>139</v>
      </c>
      <c r="K53" s="79">
        <v>1</v>
      </c>
      <c r="L53" s="80">
        <v>3720137</v>
      </c>
      <c r="M53" s="81">
        <v>1065826</v>
      </c>
      <c r="N53" s="80"/>
      <c r="O53" s="80"/>
      <c r="P53" s="81">
        <v>2654311</v>
      </c>
      <c r="Q53" s="82">
        <v>8.5789999999999998E-3</v>
      </c>
      <c r="R53" s="83">
        <v>22771.334069</v>
      </c>
      <c r="S53" s="80"/>
      <c r="T53" s="81"/>
      <c r="U53" s="81">
        <v>0</v>
      </c>
      <c r="V53" s="84">
        <v>9.2750000000000003E-3</v>
      </c>
      <c r="W53" s="85">
        <v>0</v>
      </c>
      <c r="X53" s="62"/>
      <c r="Y53" s="62"/>
    </row>
    <row r="54" spans="7:25" x14ac:dyDescent="0.3">
      <c r="G54" s="77"/>
      <c r="H54" s="62">
        <v>136</v>
      </c>
      <c r="I54" s="62" t="s">
        <v>159</v>
      </c>
      <c r="J54" s="78">
        <v>139</v>
      </c>
      <c r="K54" s="79">
        <v>1</v>
      </c>
      <c r="L54" s="80">
        <v>3720137</v>
      </c>
      <c r="M54" s="81">
        <v>1065826</v>
      </c>
      <c r="N54" s="80"/>
      <c r="O54" s="80"/>
      <c r="P54" s="81">
        <v>2654311</v>
      </c>
      <c r="Q54" s="82">
        <v>1.75E-4</v>
      </c>
      <c r="R54" s="83">
        <v>464.50442499999997</v>
      </c>
      <c r="S54" s="80"/>
      <c r="T54" s="81"/>
      <c r="U54" s="81">
        <v>0</v>
      </c>
      <c r="V54" s="84">
        <v>0</v>
      </c>
      <c r="W54" s="85">
        <v>0</v>
      </c>
      <c r="X54" s="62"/>
      <c r="Y54" s="62"/>
    </row>
    <row r="55" spans="7:25" x14ac:dyDescent="0.3">
      <c r="G55" s="77"/>
      <c r="H55" s="62">
        <v>6</v>
      </c>
      <c r="I55" s="62" t="s">
        <v>76</v>
      </c>
      <c r="J55" s="78">
        <v>139</v>
      </c>
      <c r="K55" s="79">
        <v>1</v>
      </c>
      <c r="L55" s="80">
        <v>3720137</v>
      </c>
      <c r="M55" s="81">
        <v>1065826</v>
      </c>
      <c r="N55" s="80"/>
      <c r="O55" s="80"/>
      <c r="P55" s="81">
        <v>2654311</v>
      </c>
      <c r="Q55" s="82">
        <v>0</v>
      </c>
      <c r="R55" s="83">
        <v>0</v>
      </c>
      <c r="S55" s="80"/>
      <c r="T55" s="81"/>
      <c r="U55" s="81">
        <v>0</v>
      </c>
      <c r="V55" s="84">
        <v>0</v>
      </c>
      <c r="W55" s="85">
        <v>0</v>
      </c>
      <c r="X55" s="62"/>
      <c r="Y55" s="62"/>
    </row>
    <row r="56" spans="7:25" x14ac:dyDescent="0.3">
      <c r="G56" s="77"/>
      <c r="H56" s="62">
        <v>7</v>
      </c>
      <c r="I56" s="62" t="s">
        <v>9</v>
      </c>
      <c r="J56" s="78">
        <v>139</v>
      </c>
      <c r="K56" s="79">
        <v>1</v>
      </c>
      <c r="L56" s="80">
        <v>3720137</v>
      </c>
      <c r="M56" s="81">
        <v>1065826</v>
      </c>
      <c r="N56" s="80"/>
      <c r="O56" s="80"/>
      <c r="P56" s="81">
        <v>2654311</v>
      </c>
      <c r="Q56" s="82">
        <v>1.1900000000000001E-4</v>
      </c>
      <c r="R56" s="83">
        <v>315.86300900000003</v>
      </c>
      <c r="S56" s="80"/>
      <c r="T56" s="81"/>
      <c r="U56" s="81">
        <v>0</v>
      </c>
      <c r="V56" s="84">
        <v>1.27E-4</v>
      </c>
      <c r="W56" s="85">
        <v>0</v>
      </c>
      <c r="X56" s="62"/>
      <c r="Y56" s="62"/>
    </row>
    <row r="57" spans="7:25" x14ac:dyDescent="0.3">
      <c r="G57" s="77"/>
      <c r="H57" s="62">
        <v>8</v>
      </c>
      <c r="I57" s="62" t="s">
        <v>23</v>
      </c>
      <c r="J57" s="78">
        <v>139</v>
      </c>
      <c r="K57" s="79">
        <v>1</v>
      </c>
      <c r="L57" s="80">
        <v>3720137</v>
      </c>
      <c r="M57" s="81">
        <v>1065826</v>
      </c>
      <c r="N57" s="80"/>
      <c r="O57" s="80"/>
      <c r="P57" s="81">
        <v>2654311</v>
      </c>
      <c r="Q57" s="82">
        <v>1.74E-4</v>
      </c>
      <c r="R57" s="83">
        <v>461.85011400000002</v>
      </c>
      <c r="S57" s="80"/>
      <c r="T57" s="81"/>
      <c r="U57" s="81">
        <v>0</v>
      </c>
      <c r="V57" s="84">
        <v>1.8699999999999999E-4</v>
      </c>
      <c r="W57" s="85">
        <v>0</v>
      </c>
      <c r="X57" s="62"/>
      <c r="Y57" s="62"/>
    </row>
    <row r="58" spans="7:25" x14ac:dyDescent="0.3">
      <c r="G58" s="77"/>
      <c r="H58" s="62">
        <v>9</v>
      </c>
      <c r="I58" s="62" t="s">
        <v>0</v>
      </c>
      <c r="J58" s="78">
        <v>139</v>
      </c>
      <c r="K58" s="79">
        <v>1</v>
      </c>
      <c r="L58" s="80">
        <v>3720137</v>
      </c>
      <c r="M58" s="81">
        <v>1065826</v>
      </c>
      <c r="N58" s="80"/>
      <c r="O58" s="80"/>
      <c r="P58" s="81">
        <v>2654311</v>
      </c>
      <c r="Q58" s="82">
        <v>2.4800000000000001E-4</v>
      </c>
      <c r="R58" s="83">
        <v>658.26912800000002</v>
      </c>
      <c r="S58" s="80"/>
      <c r="T58" s="81"/>
      <c r="U58" s="81">
        <v>0</v>
      </c>
      <c r="V58" s="84">
        <v>2.6600000000000001E-4</v>
      </c>
      <c r="W58" s="85">
        <v>0</v>
      </c>
      <c r="X58" s="62"/>
      <c r="Y58" s="62"/>
    </row>
    <row r="59" spans="7:25" x14ac:dyDescent="0.3">
      <c r="G59" s="77"/>
      <c r="H59" s="62">
        <v>17</v>
      </c>
      <c r="I59" s="62" t="s">
        <v>16</v>
      </c>
      <c r="J59" s="78">
        <v>139</v>
      </c>
      <c r="K59" s="79">
        <v>1</v>
      </c>
      <c r="L59" s="80">
        <v>3720137</v>
      </c>
      <c r="M59" s="81">
        <v>1065826</v>
      </c>
      <c r="N59" s="80"/>
      <c r="O59" s="80"/>
      <c r="P59" s="81">
        <v>2654311</v>
      </c>
      <c r="Q59" s="82">
        <v>7.0899999999999999E-4</v>
      </c>
      <c r="R59" s="83">
        <v>1881.9064989999999</v>
      </c>
      <c r="S59" s="80"/>
      <c r="T59" s="81"/>
      <c r="U59" s="81">
        <v>0</v>
      </c>
      <c r="V59" s="84">
        <v>7.5799999999999999E-4</v>
      </c>
      <c r="W59" s="85">
        <v>0</v>
      </c>
      <c r="X59" s="62"/>
      <c r="Y59" s="62"/>
    </row>
    <row r="60" spans="7:25" x14ac:dyDescent="0.3">
      <c r="G60" s="77"/>
      <c r="H60" s="62">
        <v>29</v>
      </c>
      <c r="I60" s="62" t="s">
        <v>24</v>
      </c>
      <c r="J60" s="78">
        <v>139</v>
      </c>
      <c r="K60" s="79">
        <v>1</v>
      </c>
      <c r="L60" s="80">
        <v>3720137</v>
      </c>
      <c r="M60" s="81">
        <v>1065826</v>
      </c>
      <c r="N60" s="80"/>
      <c r="O60" s="80"/>
      <c r="P60" s="81">
        <v>2654311</v>
      </c>
      <c r="Q60" s="82">
        <v>3.1029999999999999E-3</v>
      </c>
      <c r="R60" s="83">
        <v>8236.3270329999996</v>
      </c>
      <c r="S60" s="80"/>
      <c r="T60" s="81"/>
      <c r="U60" s="81">
        <v>0</v>
      </c>
      <c r="V60" s="84">
        <v>3.1029999999999999E-3</v>
      </c>
      <c r="W60" s="85">
        <v>0</v>
      </c>
      <c r="X60" s="62"/>
      <c r="Y60" s="62"/>
    </row>
    <row r="61" spans="7:25" x14ac:dyDescent="0.3">
      <c r="G61" s="77"/>
      <c r="H61" s="62">
        <v>38</v>
      </c>
      <c r="I61" s="62" t="s">
        <v>12</v>
      </c>
      <c r="J61" s="78">
        <v>139</v>
      </c>
      <c r="K61" s="79">
        <v>1</v>
      </c>
      <c r="L61" s="80">
        <v>3720137</v>
      </c>
      <c r="M61" s="81">
        <v>1065826</v>
      </c>
      <c r="N61" s="80"/>
      <c r="O61" s="80"/>
      <c r="P61" s="81">
        <v>2654311</v>
      </c>
      <c r="Q61" s="82">
        <v>9.5000000000000005E-5</v>
      </c>
      <c r="R61" s="83">
        <v>252.15954500000001</v>
      </c>
      <c r="S61" s="80"/>
      <c r="T61" s="81"/>
      <c r="U61" s="81">
        <v>0</v>
      </c>
      <c r="V61" s="84">
        <v>7.8999999999999996E-5</v>
      </c>
      <c r="W61" s="85">
        <v>0</v>
      </c>
      <c r="X61" s="62"/>
      <c r="Y61" s="62"/>
    </row>
    <row r="62" spans="7:25" x14ac:dyDescent="0.3">
      <c r="G62" s="77"/>
      <c r="H62" s="62">
        <v>49</v>
      </c>
      <c r="I62" s="62" t="s">
        <v>98</v>
      </c>
      <c r="J62" s="78">
        <v>139</v>
      </c>
      <c r="K62" s="79">
        <v>1</v>
      </c>
      <c r="L62" s="80">
        <v>3720137</v>
      </c>
      <c r="M62" s="81">
        <v>1065826</v>
      </c>
      <c r="N62" s="80"/>
      <c r="O62" s="80"/>
      <c r="P62" s="81">
        <v>2654311</v>
      </c>
      <c r="Q62" s="82">
        <v>0</v>
      </c>
      <c r="R62" s="83">
        <v>0</v>
      </c>
      <c r="S62" s="80"/>
      <c r="T62" s="81"/>
      <c r="U62" s="81">
        <v>0</v>
      </c>
      <c r="V62" s="84">
        <v>0</v>
      </c>
      <c r="W62" s="85">
        <v>0</v>
      </c>
      <c r="X62" s="62"/>
      <c r="Y62" s="62"/>
    </row>
    <row r="63" spans="7:25" x14ac:dyDescent="0.3">
      <c r="G63" s="77"/>
      <c r="H63" s="62">
        <v>55</v>
      </c>
      <c r="I63" s="62" t="s">
        <v>26</v>
      </c>
      <c r="J63" s="78">
        <v>139</v>
      </c>
      <c r="K63" s="79">
        <v>1</v>
      </c>
      <c r="L63" s="80">
        <v>3720137</v>
      </c>
      <c r="M63" s="81">
        <v>1065826</v>
      </c>
      <c r="N63" s="80"/>
      <c r="O63" s="80"/>
      <c r="P63" s="81">
        <v>2654311</v>
      </c>
      <c r="Q63" s="82">
        <v>1.4799999999999999E-4</v>
      </c>
      <c r="R63" s="83">
        <v>392.83802799999995</v>
      </c>
      <c r="S63" s="80"/>
      <c r="T63" s="81"/>
      <c r="U63" s="81">
        <v>0</v>
      </c>
      <c r="V63" s="84">
        <v>1.5699999999999999E-4</v>
      </c>
      <c r="W63" s="85">
        <v>0</v>
      </c>
      <c r="X63" s="62"/>
      <c r="Y63" s="62"/>
    </row>
    <row r="64" spans="7:25" x14ac:dyDescent="0.3">
      <c r="G64" s="77"/>
      <c r="H64" s="62">
        <v>71</v>
      </c>
      <c r="I64" s="62" t="s">
        <v>18</v>
      </c>
      <c r="J64" s="78">
        <v>139</v>
      </c>
      <c r="K64" s="79">
        <v>1</v>
      </c>
      <c r="L64" s="80">
        <v>3720137</v>
      </c>
      <c r="M64" s="81">
        <v>1065826</v>
      </c>
      <c r="N64" s="80"/>
      <c r="O64" s="80"/>
      <c r="P64" s="81">
        <v>2654311</v>
      </c>
      <c r="Q64" s="82">
        <v>1.0000000000000001E-5</v>
      </c>
      <c r="R64" s="83">
        <v>26.543110000000002</v>
      </c>
      <c r="S64" s="80"/>
      <c r="T64" s="81"/>
      <c r="U64" s="81">
        <v>0</v>
      </c>
      <c r="V64" s="84">
        <v>1.1E-5</v>
      </c>
      <c r="W64" s="85">
        <v>0</v>
      </c>
      <c r="X64" s="62"/>
      <c r="Y64" s="62"/>
    </row>
    <row r="65" spans="7:25" x14ac:dyDescent="0.3">
      <c r="G65" s="77"/>
      <c r="H65" s="62">
        <v>72</v>
      </c>
      <c r="I65" s="62" t="s">
        <v>28</v>
      </c>
      <c r="J65" s="78">
        <v>139</v>
      </c>
      <c r="K65" s="79">
        <v>1</v>
      </c>
      <c r="L65" s="80">
        <v>3720137</v>
      </c>
      <c r="M65" s="81">
        <v>1065826</v>
      </c>
      <c r="N65" s="80"/>
      <c r="O65" s="80"/>
      <c r="P65" s="81">
        <v>2654311</v>
      </c>
      <c r="Q65" s="82">
        <v>2.9999999999999997E-4</v>
      </c>
      <c r="R65" s="83">
        <v>796.29329999999993</v>
      </c>
      <c r="S65" s="80"/>
      <c r="T65" s="81"/>
      <c r="U65" s="81">
        <v>0</v>
      </c>
      <c r="V65" s="84">
        <v>3.1799999999999998E-4</v>
      </c>
      <c r="W65" s="85">
        <v>0</v>
      </c>
      <c r="X65" s="62"/>
      <c r="Y65" s="62"/>
    </row>
    <row r="66" spans="7:25" x14ac:dyDescent="0.3">
      <c r="G66" s="77"/>
      <c r="H66" s="62">
        <v>117</v>
      </c>
      <c r="I66" s="62" t="s">
        <v>21</v>
      </c>
      <c r="J66" s="78">
        <v>139</v>
      </c>
      <c r="K66" s="79">
        <v>1</v>
      </c>
      <c r="L66" s="80">
        <v>3720137</v>
      </c>
      <c r="M66" s="81">
        <v>1065826</v>
      </c>
      <c r="N66" s="80"/>
      <c r="O66" s="80"/>
      <c r="P66" s="81">
        <v>2654311</v>
      </c>
      <c r="Q66" s="82">
        <v>2.5700000000000001E-4</v>
      </c>
      <c r="R66" s="83">
        <v>682.15792700000009</v>
      </c>
      <c r="S66" s="80"/>
      <c r="T66" s="81"/>
      <c r="U66" s="81">
        <v>0</v>
      </c>
      <c r="V66" s="84">
        <v>2.7300000000000002E-4</v>
      </c>
      <c r="W66" s="85">
        <v>0</v>
      </c>
      <c r="X66" s="62"/>
      <c r="Y66" s="62"/>
    </row>
    <row r="67" spans="7:25" x14ac:dyDescent="0.3">
      <c r="G67" s="77"/>
      <c r="H67" s="62">
        <v>122</v>
      </c>
      <c r="I67" s="62" t="s">
        <v>96</v>
      </c>
      <c r="J67" s="78">
        <v>139</v>
      </c>
      <c r="K67" s="79">
        <v>1</v>
      </c>
      <c r="L67" s="80">
        <v>3720137</v>
      </c>
      <c r="M67" s="81">
        <v>1065826</v>
      </c>
      <c r="N67" s="80"/>
      <c r="O67" s="80"/>
      <c r="P67" s="81">
        <v>2654311</v>
      </c>
      <c r="Q67" s="82">
        <v>0</v>
      </c>
      <c r="R67" s="83">
        <v>0</v>
      </c>
      <c r="S67" s="80"/>
      <c r="T67" s="81"/>
      <c r="U67" s="81">
        <v>0</v>
      </c>
      <c r="V67" s="84">
        <v>0</v>
      </c>
      <c r="W67" s="85">
        <v>0</v>
      </c>
      <c r="X67" s="62"/>
      <c r="Y67" s="62"/>
    </row>
    <row r="68" spans="7:25" x14ac:dyDescent="0.3">
      <c r="G68" s="77"/>
      <c r="H68" s="62"/>
      <c r="I68" s="62"/>
      <c r="J68" s="78"/>
      <c r="K68" s="79"/>
      <c r="L68" s="81"/>
      <c r="M68" s="81"/>
      <c r="N68" s="81"/>
      <c r="O68" s="81"/>
      <c r="P68" s="81"/>
      <c r="Q68" s="84"/>
      <c r="R68" s="83"/>
      <c r="S68" s="81"/>
      <c r="T68" s="81"/>
      <c r="U68" s="81"/>
      <c r="V68" s="84"/>
      <c r="W68" s="85"/>
      <c r="X68" s="62"/>
      <c r="Y68" s="62"/>
    </row>
    <row r="69" spans="7:25" ht="15.6" x14ac:dyDescent="0.3">
      <c r="G69" s="90">
        <v>49</v>
      </c>
      <c r="H69" s="91" t="s">
        <v>98</v>
      </c>
      <c r="I69" s="62"/>
      <c r="J69" s="78"/>
      <c r="K69" s="79"/>
      <c r="L69" s="81"/>
      <c r="M69" s="81"/>
      <c r="N69" s="81"/>
      <c r="O69" s="81"/>
      <c r="P69" s="81"/>
      <c r="Q69" s="84"/>
      <c r="R69" s="83"/>
      <c r="S69" s="81"/>
      <c r="T69" s="81"/>
      <c r="U69" s="81"/>
      <c r="V69" s="84"/>
      <c r="W69" s="85"/>
      <c r="X69" s="62"/>
      <c r="Y69" s="62"/>
    </row>
    <row r="70" spans="7:25" x14ac:dyDescent="0.3">
      <c r="G70" s="77"/>
      <c r="H70" s="62">
        <v>1</v>
      </c>
      <c r="I70" s="62" t="s">
        <v>11</v>
      </c>
      <c r="J70" s="78">
        <v>836</v>
      </c>
      <c r="K70" s="79">
        <v>1</v>
      </c>
      <c r="L70" s="80">
        <v>0</v>
      </c>
      <c r="M70" s="81"/>
      <c r="N70" s="80"/>
      <c r="O70" s="80"/>
      <c r="P70" s="81">
        <v>0</v>
      </c>
      <c r="Q70" s="82">
        <v>2.2769999999999999E-3</v>
      </c>
      <c r="R70" s="83">
        <v>0</v>
      </c>
      <c r="S70" s="80">
        <v>0</v>
      </c>
      <c r="T70" s="81"/>
      <c r="U70" s="81">
        <v>0</v>
      </c>
      <c r="V70" s="84">
        <v>1.91E-3</v>
      </c>
      <c r="W70" s="85">
        <v>0</v>
      </c>
      <c r="X70" s="62"/>
      <c r="Y70" s="62"/>
    </row>
    <row r="71" spans="7:25" x14ac:dyDescent="0.3">
      <c r="G71" s="77"/>
      <c r="H71" s="62">
        <v>2</v>
      </c>
      <c r="I71" s="62" t="s">
        <v>27</v>
      </c>
      <c r="J71" s="78">
        <v>836</v>
      </c>
      <c r="K71" s="79">
        <v>1</v>
      </c>
      <c r="L71" s="80">
        <v>0</v>
      </c>
      <c r="M71" s="81"/>
      <c r="N71" s="80"/>
      <c r="O71" s="80"/>
      <c r="P71" s="81">
        <v>0</v>
      </c>
      <c r="Q71" s="82">
        <v>2.6200000000000003E-4</v>
      </c>
      <c r="R71" s="83">
        <v>0</v>
      </c>
      <c r="S71" s="80">
        <v>0</v>
      </c>
      <c r="T71" s="81"/>
      <c r="U71" s="81">
        <v>0</v>
      </c>
      <c r="V71" s="84">
        <v>2.6899999999999998E-4</v>
      </c>
      <c r="W71" s="85">
        <v>0</v>
      </c>
      <c r="X71" s="62"/>
      <c r="Y71" s="62"/>
    </row>
    <row r="72" spans="7:25" x14ac:dyDescent="0.3">
      <c r="G72" s="77"/>
      <c r="H72" s="62">
        <v>3</v>
      </c>
      <c r="I72" s="62" t="s">
        <v>20</v>
      </c>
      <c r="J72" s="78">
        <v>836</v>
      </c>
      <c r="K72" s="79">
        <v>1</v>
      </c>
      <c r="L72" s="80">
        <v>0</v>
      </c>
      <c r="M72" s="81"/>
      <c r="N72" s="80"/>
      <c r="O72" s="80"/>
      <c r="P72" s="81">
        <v>0</v>
      </c>
      <c r="Q72" s="82">
        <v>5.7799999999999995E-4</v>
      </c>
      <c r="R72" s="83">
        <v>0</v>
      </c>
      <c r="S72" s="80">
        <v>0</v>
      </c>
      <c r="T72" s="81"/>
      <c r="U72" s="81">
        <v>0</v>
      </c>
      <c r="V72" s="84">
        <v>5.9699999999999998E-4</v>
      </c>
      <c r="W72" s="85">
        <v>0</v>
      </c>
      <c r="X72" s="62"/>
      <c r="Y72" s="62"/>
    </row>
    <row r="73" spans="7:25" x14ac:dyDescent="0.3">
      <c r="G73" s="77"/>
      <c r="H73" s="62">
        <v>4</v>
      </c>
      <c r="I73" s="62" t="s">
        <v>10</v>
      </c>
      <c r="J73" s="78">
        <v>836</v>
      </c>
      <c r="K73" s="79">
        <v>1</v>
      </c>
      <c r="L73" s="80">
        <v>0</v>
      </c>
      <c r="M73" s="81"/>
      <c r="N73" s="80"/>
      <c r="O73" s="80"/>
      <c r="P73" s="81">
        <v>0</v>
      </c>
      <c r="Q73" s="82">
        <v>8.5789999999999998E-3</v>
      </c>
      <c r="R73" s="83">
        <v>0</v>
      </c>
      <c r="S73" s="80">
        <v>0</v>
      </c>
      <c r="T73" s="81"/>
      <c r="U73" s="81">
        <v>0</v>
      </c>
      <c r="V73" s="84">
        <v>9.2750000000000003E-3</v>
      </c>
      <c r="W73" s="85">
        <v>0</v>
      </c>
      <c r="X73" s="62"/>
      <c r="Y73" s="62"/>
    </row>
    <row r="74" spans="7:25" x14ac:dyDescent="0.3">
      <c r="G74" s="77"/>
      <c r="H74" s="62">
        <v>136</v>
      </c>
      <c r="I74" s="62" t="s">
        <v>159</v>
      </c>
      <c r="J74" s="78">
        <v>836</v>
      </c>
      <c r="K74" s="79">
        <v>1</v>
      </c>
      <c r="L74" s="80">
        <v>0</v>
      </c>
      <c r="M74" s="81"/>
      <c r="N74" s="80"/>
      <c r="O74" s="80"/>
      <c r="P74" s="81">
        <v>0</v>
      </c>
      <c r="Q74" s="82">
        <v>1.75E-4</v>
      </c>
      <c r="R74" s="83">
        <v>0</v>
      </c>
      <c r="S74" s="80">
        <v>0</v>
      </c>
      <c r="T74" s="81"/>
      <c r="U74" s="81">
        <v>0</v>
      </c>
      <c r="V74" s="84">
        <v>0</v>
      </c>
      <c r="W74" s="85">
        <v>0</v>
      </c>
      <c r="X74" s="62"/>
      <c r="Y74" s="62"/>
    </row>
    <row r="75" spans="7:25" x14ac:dyDescent="0.3">
      <c r="G75" s="77"/>
      <c r="H75" s="62">
        <v>6</v>
      </c>
      <c r="I75" s="62" t="s">
        <v>76</v>
      </c>
      <c r="J75" s="78">
        <v>836</v>
      </c>
      <c r="K75" s="79">
        <v>1</v>
      </c>
      <c r="L75" s="80">
        <v>0</v>
      </c>
      <c r="M75" s="81"/>
      <c r="N75" s="80"/>
      <c r="O75" s="80"/>
      <c r="P75" s="81">
        <v>0</v>
      </c>
      <c r="Q75" s="82">
        <v>0</v>
      </c>
      <c r="R75" s="83">
        <v>0</v>
      </c>
      <c r="S75" s="80">
        <v>0</v>
      </c>
      <c r="T75" s="81"/>
      <c r="U75" s="81">
        <v>0</v>
      </c>
      <c r="V75" s="84">
        <v>0</v>
      </c>
      <c r="W75" s="85">
        <v>0</v>
      </c>
      <c r="X75" s="62"/>
      <c r="Y75" s="62"/>
    </row>
    <row r="76" spans="7:25" x14ac:dyDescent="0.3">
      <c r="G76" s="77"/>
      <c r="H76" s="62">
        <v>7</v>
      </c>
      <c r="I76" s="62" t="s">
        <v>9</v>
      </c>
      <c r="J76" s="78">
        <v>836</v>
      </c>
      <c r="K76" s="79">
        <v>1</v>
      </c>
      <c r="L76" s="80">
        <v>0</v>
      </c>
      <c r="M76" s="81"/>
      <c r="N76" s="80"/>
      <c r="O76" s="80"/>
      <c r="P76" s="81">
        <v>0</v>
      </c>
      <c r="Q76" s="82">
        <v>1.1900000000000001E-4</v>
      </c>
      <c r="R76" s="83">
        <v>0</v>
      </c>
      <c r="S76" s="80">
        <v>0</v>
      </c>
      <c r="T76" s="81"/>
      <c r="U76" s="81">
        <v>0</v>
      </c>
      <c r="V76" s="84">
        <v>1.27E-4</v>
      </c>
      <c r="W76" s="85">
        <v>0</v>
      </c>
      <c r="X76" s="62"/>
      <c r="Y76" s="62"/>
    </row>
    <row r="77" spans="7:25" x14ac:dyDescent="0.3">
      <c r="G77" s="77"/>
      <c r="H77" s="62">
        <v>8</v>
      </c>
      <c r="I77" s="62" t="s">
        <v>23</v>
      </c>
      <c r="J77" s="78">
        <v>836</v>
      </c>
      <c r="K77" s="79">
        <v>1</v>
      </c>
      <c r="L77" s="80">
        <v>0</v>
      </c>
      <c r="M77" s="81"/>
      <c r="N77" s="80"/>
      <c r="O77" s="80"/>
      <c r="P77" s="81">
        <v>0</v>
      </c>
      <c r="Q77" s="82">
        <v>1.74E-4</v>
      </c>
      <c r="R77" s="83">
        <v>0</v>
      </c>
      <c r="S77" s="80">
        <v>0</v>
      </c>
      <c r="T77" s="81"/>
      <c r="U77" s="81">
        <v>0</v>
      </c>
      <c r="V77" s="84">
        <v>1.8699999999999999E-4</v>
      </c>
      <c r="W77" s="85">
        <v>0</v>
      </c>
      <c r="X77" s="62"/>
      <c r="Y77" s="62"/>
    </row>
    <row r="78" spans="7:25" x14ac:dyDescent="0.3">
      <c r="G78" s="77"/>
      <c r="H78" s="62">
        <v>9</v>
      </c>
      <c r="I78" s="62" t="s">
        <v>0</v>
      </c>
      <c r="J78" s="78">
        <v>836</v>
      </c>
      <c r="K78" s="79">
        <v>1</v>
      </c>
      <c r="L78" s="80">
        <v>0</v>
      </c>
      <c r="M78" s="81"/>
      <c r="N78" s="80"/>
      <c r="O78" s="80"/>
      <c r="P78" s="81">
        <v>0</v>
      </c>
      <c r="Q78" s="82">
        <v>2.4800000000000001E-4</v>
      </c>
      <c r="R78" s="83">
        <v>0</v>
      </c>
      <c r="S78" s="80">
        <v>0</v>
      </c>
      <c r="T78" s="81"/>
      <c r="U78" s="81">
        <v>0</v>
      </c>
      <c r="V78" s="84">
        <v>2.6600000000000001E-4</v>
      </c>
      <c r="W78" s="85">
        <v>0</v>
      </c>
      <c r="X78" s="62"/>
      <c r="Y78" s="62"/>
    </row>
    <row r="79" spans="7:25" x14ac:dyDescent="0.3">
      <c r="G79" s="77"/>
      <c r="H79" s="62">
        <v>29</v>
      </c>
      <c r="I79" s="62" t="s">
        <v>24</v>
      </c>
      <c r="J79" s="78">
        <v>836</v>
      </c>
      <c r="K79" s="79">
        <v>1</v>
      </c>
      <c r="L79" s="80">
        <v>0</v>
      </c>
      <c r="M79" s="81"/>
      <c r="N79" s="80"/>
      <c r="O79" s="80"/>
      <c r="P79" s="81">
        <v>0</v>
      </c>
      <c r="Q79" s="82">
        <v>3.1029999999999999E-3</v>
      </c>
      <c r="R79" s="83">
        <v>0</v>
      </c>
      <c r="S79" s="80">
        <v>0</v>
      </c>
      <c r="T79" s="81"/>
      <c r="U79" s="81">
        <v>0</v>
      </c>
      <c r="V79" s="84">
        <v>3.1029999999999999E-3</v>
      </c>
      <c r="W79" s="85">
        <v>0</v>
      </c>
      <c r="X79" s="62"/>
      <c r="Y79" s="62"/>
    </row>
    <row r="80" spans="7:25" x14ac:dyDescent="0.3">
      <c r="G80" s="77"/>
      <c r="H80" s="62">
        <v>38</v>
      </c>
      <c r="I80" s="62" t="s">
        <v>12</v>
      </c>
      <c r="J80" s="78">
        <v>836</v>
      </c>
      <c r="K80" s="79">
        <v>1</v>
      </c>
      <c r="L80" s="80">
        <v>0</v>
      </c>
      <c r="M80" s="81"/>
      <c r="N80" s="80"/>
      <c r="O80" s="80"/>
      <c r="P80" s="81">
        <v>0</v>
      </c>
      <c r="Q80" s="82">
        <v>9.5000000000000005E-5</v>
      </c>
      <c r="R80" s="83">
        <v>0</v>
      </c>
      <c r="S80" s="80">
        <v>0</v>
      </c>
      <c r="T80" s="81"/>
      <c r="U80" s="81">
        <v>0</v>
      </c>
      <c r="V80" s="84">
        <v>7.8999999999999996E-5</v>
      </c>
      <c r="W80" s="85">
        <v>0</v>
      </c>
      <c r="X80" s="62"/>
      <c r="Y80" s="62"/>
    </row>
    <row r="81" spans="7:25" x14ac:dyDescent="0.3">
      <c r="G81" s="77"/>
      <c r="H81" s="62">
        <v>49</v>
      </c>
      <c r="I81" s="62" t="s">
        <v>98</v>
      </c>
      <c r="J81" s="78">
        <v>836</v>
      </c>
      <c r="K81" s="79">
        <v>1</v>
      </c>
      <c r="L81" s="80">
        <v>0</v>
      </c>
      <c r="M81" s="81"/>
      <c r="N81" s="80"/>
      <c r="O81" s="80"/>
      <c r="P81" s="81">
        <v>0</v>
      </c>
      <c r="Q81" s="82">
        <v>0</v>
      </c>
      <c r="R81" s="83">
        <v>0</v>
      </c>
      <c r="S81" s="80">
        <v>0</v>
      </c>
      <c r="T81" s="81"/>
      <c r="U81" s="81">
        <v>0</v>
      </c>
      <c r="V81" s="84">
        <v>0</v>
      </c>
      <c r="W81" s="85">
        <v>0</v>
      </c>
      <c r="X81" s="62"/>
      <c r="Y81" s="62"/>
    </row>
    <row r="82" spans="7:25" x14ac:dyDescent="0.3">
      <c r="G82" s="77"/>
      <c r="H82" s="62">
        <v>55</v>
      </c>
      <c r="I82" s="62" t="s">
        <v>26</v>
      </c>
      <c r="J82" s="78">
        <v>836</v>
      </c>
      <c r="K82" s="79">
        <v>1</v>
      </c>
      <c r="L82" s="80">
        <v>0</v>
      </c>
      <c r="M82" s="81"/>
      <c r="N82" s="80"/>
      <c r="O82" s="80"/>
      <c r="P82" s="81">
        <v>0</v>
      </c>
      <c r="Q82" s="82">
        <v>1.4799999999999999E-4</v>
      </c>
      <c r="R82" s="83">
        <v>0</v>
      </c>
      <c r="S82" s="80">
        <v>0</v>
      </c>
      <c r="T82" s="81"/>
      <c r="U82" s="81">
        <v>0</v>
      </c>
      <c r="V82" s="84">
        <v>1.5699999999999999E-4</v>
      </c>
      <c r="W82" s="85">
        <v>0</v>
      </c>
      <c r="X82" s="62"/>
      <c r="Y82" s="62"/>
    </row>
    <row r="83" spans="7:25" x14ac:dyDescent="0.3">
      <c r="G83" s="77"/>
      <c r="H83" s="62">
        <v>71</v>
      </c>
      <c r="I83" s="62" t="s">
        <v>18</v>
      </c>
      <c r="J83" s="78">
        <v>836</v>
      </c>
      <c r="K83" s="79">
        <v>1</v>
      </c>
      <c r="L83" s="80">
        <v>0</v>
      </c>
      <c r="M83" s="81"/>
      <c r="N83" s="80"/>
      <c r="O83" s="80"/>
      <c r="P83" s="81">
        <v>0</v>
      </c>
      <c r="Q83" s="82">
        <v>1.0000000000000001E-5</v>
      </c>
      <c r="R83" s="83">
        <v>0</v>
      </c>
      <c r="S83" s="80">
        <v>0</v>
      </c>
      <c r="T83" s="81"/>
      <c r="U83" s="81">
        <v>0</v>
      </c>
      <c r="V83" s="84">
        <v>1.1E-5</v>
      </c>
      <c r="W83" s="85">
        <v>0</v>
      </c>
      <c r="X83" s="62"/>
      <c r="Y83" s="62"/>
    </row>
    <row r="84" spans="7:25" x14ac:dyDescent="0.3">
      <c r="G84" s="77"/>
      <c r="H84" s="62">
        <v>72</v>
      </c>
      <c r="I84" s="62" t="s">
        <v>28</v>
      </c>
      <c r="J84" s="78">
        <v>836</v>
      </c>
      <c r="K84" s="79">
        <v>1</v>
      </c>
      <c r="L84" s="80">
        <v>0</v>
      </c>
      <c r="M84" s="81"/>
      <c r="N84" s="80"/>
      <c r="O84" s="80"/>
      <c r="P84" s="81">
        <v>0</v>
      </c>
      <c r="Q84" s="82">
        <v>2.9999999999999997E-4</v>
      </c>
      <c r="R84" s="83">
        <v>0</v>
      </c>
      <c r="S84" s="80">
        <v>0</v>
      </c>
      <c r="T84" s="81"/>
      <c r="U84" s="81">
        <v>0</v>
      </c>
      <c r="V84" s="84">
        <v>3.1799999999999998E-4</v>
      </c>
      <c r="W84" s="85">
        <v>0</v>
      </c>
      <c r="X84" s="62"/>
      <c r="Y84" s="62"/>
    </row>
    <row r="85" spans="7:25" x14ac:dyDescent="0.3">
      <c r="G85" s="77"/>
      <c r="H85" s="62">
        <v>117</v>
      </c>
      <c r="I85" s="62" t="s">
        <v>21</v>
      </c>
      <c r="J85" s="78">
        <v>836</v>
      </c>
      <c r="K85" s="79">
        <v>1</v>
      </c>
      <c r="L85" s="80">
        <v>0</v>
      </c>
      <c r="M85" s="81"/>
      <c r="N85" s="80"/>
      <c r="O85" s="80"/>
      <c r="P85" s="81">
        <v>0</v>
      </c>
      <c r="Q85" s="82">
        <v>2.5700000000000001E-4</v>
      </c>
      <c r="R85" s="83">
        <v>0</v>
      </c>
      <c r="S85" s="80">
        <v>0</v>
      </c>
      <c r="T85" s="81"/>
      <c r="U85" s="81">
        <v>0</v>
      </c>
      <c r="V85" s="84">
        <v>2.7300000000000002E-4</v>
      </c>
      <c r="W85" s="85">
        <v>0</v>
      </c>
      <c r="X85" s="62"/>
      <c r="Y85" s="62"/>
    </row>
    <row r="86" spans="7:25" x14ac:dyDescent="0.3">
      <c r="G86" s="77"/>
      <c r="H86" s="62">
        <v>122</v>
      </c>
      <c r="I86" s="62" t="s">
        <v>96</v>
      </c>
      <c r="J86" s="78">
        <v>836</v>
      </c>
      <c r="K86" s="79">
        <v>1</v>
      </c>
      <c r="L86" s="80">
        <v>0</v>
      </c>
      <c r="M86" s="81"/>
      <c r="N86" s="80"/>
      <c r="O86" s="80"/>
      <c r="P86" s="81">
        <v>0</v>
      </c>
      <c r="Q86" s="82">
        <v>0</v>
      </c>
      <c r="R86" s="83">
        <v>0</v>
      </c>
      <c r="S86" s="80">
        <v>0</v>
      </c>
      <c r="T86" s="81"/>
      <c r="U86" s="81">
        <v>0</v>
      </c>
      <c r="V86" s="84">
        <v>0</v>
      </c>
      <c r="W86" s="85">
        <v>0</v>
      </c>
      <c r="X86" s="62"/>
      <c r="Y86" s="62"/>
    </row>
    <row r="87" spans="7:25" ht="15" thickBot="1" x14ac:dyDescent="0.35">
      <c r="G87" s="86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8"/>
      <c r="X87" s="62"/>
      <c r="Y87" s="62"/>
    </row>
    <row r="88" spans="7:25" x14ac:dyDescent="0.3">
      <c r="G88" s="62">
        <v>49</v>
      </c>
      <c r="H88" s="62" t="s">
        <v>98</v>
      </c>
      <c r="I88" s="62"/>
      <c r="J88" s="78"/>
      <c r="K88" s="79"/>
      <c r="L88" s="81"/>
      <c r="M88" s="81"/>
      <c r="N88" s="81"/>
      <c r="O88" s="81"/>
      <c r="P88" s="81"/>
      <c r="Q88" s="84"/>
      <c r="R88" s="83">
        <v>45213.533574000001</v>
      </c>
      <c r="S88" s="81"/>
      <c r="T88" s="81"/>
      <c r="U88" s="81"/>
      <c r="V88" s="84"/>
      <c r="W88" s="83">
        <v>0</v>
      </c>
      <c r="X88" s="89">
        <v>45213.533574000001</v>
      </c>
      <c r="Y88" s="62"/>
    </row>
    <row r="89" spans="7:25" x14ac:dyDescent="0.3">
      <c r="G89" s="62"/>
      <c r="H89" s="62"/>
      <c r="I89" s="62"/>
      <c r="J89" s="78"/>
      <c r="K89" s="79"/>
      <c r="L89" s="81"/>
      <c r="M89" s="81"/>
      <c r="N89" s="81"/>
      <c r="O89" s="81"/>
      <c r="P89" s="81"/>
      <c r="Q89" s="84"/>
      <c r="R89" s="83"/>
      <c r="S89" s="81"/>
      <c r="T89" s="81"/>
      <c r="U89" s="81"/>
      <c r="V89" s="84"/>
      <c r="W89" s="83"/>
      <c r="X89" s="62"/>
      <c r="Y89" s="62"/>
    </row>
    <row r="90" spans="7:25" ht="15" thickBot="1" x14ac:dyDescent="0.35">
      <c r="G90" s="62"/>
      <c r="H90" s="62"/>
      <c r="I90" s="62"/>
      <c r="J90" s="63" t="s">
        <v>59</v>
      </c>
      <c r="K90" s="64" t="s">
        <v>60</v>
      </c>
      <c r="L90" s="65" t="s">
        <v>61</v>
      </c>
      <c r="M90" s="65" t="s">
        <v>186</v>
      </c>
      <c r="N90" s="65" t="s">
        <v>62</v>
      </c>
      <c r="O90" s="65" t="s">
        <v>187</v>
      </c>
      <c r="P90" s="65" t="s">
        <v>63</v>
      </c>
      <c r="Q90" s="66" t="s">
        <v>64</v>
      </c>
      <c r="R90" s="67" t="s">
        <v>65</v>
      </c>
      <c r="S90" s="65" t="s">
        <v>66</v>
      </c>
      <c r="T90" s="65" t="s">
        <v>67</v>
      </c>
      <c r="U90" s="65" t="s">
        <v>68</v>
      </c>
      <c r="V90" s="66" t="s">
        <v>69</v>
      </c>
      <c r="W90" s="67" t="s">
        <v>70</v>
      </c>
      <c r="X90" s="62"/>
      <c r="Y90" s="62"/>
    </row>
    <row r="91" spans="7:25" ht="15.6" x14ac:dyDescent="0.3">
      <c r="G91" s="68">
        <v>68</v>
      </c>
      <c r="H91" s="69" t="s">
        <v>99</v>
      </c>
      <c r="I91" s="70"/>
      <c r="J91" s="71"/>
      <c r="K91" s="72"/>
      <c r="L91" s="73"/>
      <c r="M91" s="73"/>
      <c r="N91" s="73"/>
      <c r="O91" s="73"/>
      <c r="P91" s="73"/>
      <c r="Q91" s="74"/>
      <c r="R91" s="75"/>
      <c r="S91" s="73"/>
      <c r="T91" s="73"/>
      <c r="U91" s="73"/>
      <c r="V91" s="74"/>
      <c r="W91" s="76"/>
      <c r="X91" s="62"/>
      <c r="Y91" s="62"/>
    </row>
    <row r="92" spans="7:25" x14ac:dyDescent="0.3">
      <c r="G92" s="77"/>
      <c r="H92" s="62">
        <v>1</v>
      </c>
      <c r="I92" s="62" t="s">
        <v>11</v>
      </c>
      <c r="J92" s="78">
        <v>236</v>
      </c>
      <c r="K92" s="79">
        <v>1</v>
      </c>
      <c r="L92" s="80">
        <v>0</v>
      </c>
      <c r="M92" s="81">
        <v>-28094</v>
      </c>
      <c r="N92" s="80">
        <v>2146</v>
      </c>
      <c r="O92" s="80"/>
      <c r="P92" s="81">
        <v>30240</v>
      </c>
      <c r="Q92" s="82">
        <v>2.2769999999999999E-3</v>
      </c>
      <c r="R92" s="83">
        <v>68.856480000000005</v>
      </c>
      <c r="S92" s="80">
        <v>205</v>
      </c>
      <c r="T92" s="81">
        <v>-15097</v>
      </c>
      <c r="U92" s="81">
        <v>15302</v>
      </c>
      <c r="V92" s="84">
        <v>1.91E-3</v>
      </c>
      <c r="W92" s="85">
        <v>29.22682</v>
      </c>
      <c r="X92" s="62"/>
      <c r="Y92" s="62"/>
    </row>
    <row r="93" spans="7:25" x14ac:dyDescent="0.3">
      <c r="G93" s="77"/>
      <c r="H93" s="62">
        <v>2</v>
      </c>
      <c r="I93" s="62" t="s">
        <v>27</v>
      </c>
      <c r="J93" s="78">
        <v>236</v>
      </c>
      <c r="K93" s="79">
        <v>1</v>
      </c>
      <c r="L93" s="80">
        <v>0</v>
      </c>
      <c r="M93" s="81">
        <v>-28094</v>
      </c>
      <c r="N93" s="80">
        <v>2146</v>
      </c>
      <c r="O93" s="80"/>
      <c r="P93" s="81">
        <v>30240</v>
      </c>
      <c r="Q93" s="82">
        <v>2.6200000000000003E-4</v>
      </c>
      <c r="R93" s="83">
        <v>7.922880000000001</v>
      </c>
      <c r="S93" s="80">
        <v>205</v>
      </c>
      <c r="T93" s="81">
        <v>-15097</v>
      </c>
      <c r="U93" s="81">
        <v>15302</v>
      </c>
      <c r="V93" s="84">
        <v>2.6899999999999998E-4</v>
      </c>
      <c r="W93" s="85">
        <v>4.1162380000000001</v>
      </c>
      <c r="X93" s="62"/>
      <c r="Y93" s="62"/>
    </row>
    <row r="94" spans="7:25" x14ac:dyDescent="0.3">
      <c r="G94" s="77"/>
      <c r="H94" s="62">
        <v>3</v>
      </c>
      <c r="I94" s="62" t="s">
        <v>20</v>
      </c>
      <c r="J94" s="78">
        <v>236</v>
      </c>
      <c r="K94" s="79">
        <v>1</v>
      </c>
      <c r="L94" s="80">
        <v>0</v>
      </c>
      <c r="M94" s="81">
        <v>-28094</v>
      </c>
      <c r="N94" s="80">
        <v>2146</v>
      </c>
      <c r="O94" s="80"/>
      <c r="P94" s="81">
        <v>30240</v>
      </c>
      <c r="Q94" s="82">
        <v>5.7799999999999995E-4</v>
      </c>
      <c r="R94" s="83">
        <v>17.478719999999999</v>
      </c>
      <c r="S94" s="80">
        <v>205</v>
      </c>
      <c r="T94" s="81">
        <v>-15097</v>
      </c>
      <c r="U94" s="81">
        <v>15302</v>
      </c>
      <c r="V94" s="84">
        <v>5.9699999999999998E-4</v>
      </c>
      <c r="W94" s="85">
        <v>9.135294</v>
      </c>
      <c r="X94" s="62"/>
      <c r="Y94" s="62"/>
    </row>
    <row r="95" spans="7:25" x14ac:dyDescent="0.3">
      <c r="G95" s="77"/>
      <c r="H95" s="62">
        <v>4</v>
      </c>
      <c r="I95" s="62" t="s">
        <v>10</v>
      </c>
      <c r="J95" s="78">
        <v>236</v>
      </c>
      <c r="K95" s="79">
        <v>0.6</v>
      </c>
      <c r="L95" s="80">
        <v>0</v>
      </c>
      <c r="M95" s="81">
        <v>-28094</v>
      </c>
      <c r="N95" s="80">
        <v>2146</v>
      </c>
      <c r="O95" s="80"/>
      <c r="P95" s="81">
        <v>18144</v>
      </c>
      <c r="Q95" s="82">
        <v>8.5789999999999998E-3</v>
      </c>
      <c r="R95" s="83">
        <v>155.657376</v>
      </c>
      <c r="S95" s="80">
        <v>205</v>
      </c>
      <c r="T95" s="81">
        <v>-15097</v>
      </c>
      <c r="U95" s="81">
        <v>9181.1999999999989</v>
      </c>
      <c r="V95" s="84">
        <v>9.2750000000000003E-3</v>
      </c>
      <c r="W95" s="85">
        <v>85.155629999999988</v>
      </c>
      <c r="X95" s="62"/>
      <c r="Y95" s="62"/>
    </row>
    <row r="96" spans="7:25" x14ac:dyDescent="0.3">
      <c r="G96" s="77"/>
      <c r="H96" s="62">
        <v>136</v>
      </c>
      <c r="I96" s="62" t="s">
        <v>159</v>
      </c>
      <c r="J96" s="78">
        <v>236</v>
      </c>
      <c r="K96" s="79">
        <v>0.6</v>
      </c>
      <c r="L96" s="80">
        <v>0</v>
      </c>
      <c r="M96" s="81">
        <v>-28094</v>
      </c>
      <c r="N96" s="80">
        <v>2146</v>
      </c>
      <c r="O96" s="80"/>
      <c r="P96" s="81">
        <v>18144</v>
      </c>
      <c r="Q96" s="82">
        <v>1.75E-4</v>
      </c>
      <c r="R96" s="83">
        <v>3.1751999999999998</v>
      </c>
      <c r="S96" s="80">
        <v>205</v>
      </c>
      <c r="T96" s="81">
        <v>-15097</v>
      </c>
      <c r="U96" s="81">
        <v>9181.1999999999989</v>
      </c>
      <c r="V96" s="84">
        <v>0</v>
      </c>
      <c r="W96" s="85">
        <v>0</v>
      </c>
      <c r="X96" s="62"/>
      <c r="Y96" s="62"/>
    </row>
    <row r="97" spans="7:25" x14ac:dyDescent="0.3">
      <c r="G97" s="77"/>
      <c r="H97" s="62">
        <v>6</v>
      </c>
      <c r="I97" s="62" t="s">
        <v>76</v>
      </c>
      <c r="J97" s="78">
        <v>236</v>
      </c>
      <c r="K97" s="79">
        <v>0.6</v>
      </c>
      <c r="L97" s="80">
        <v>0</v>
      </c>
      <c r="M97" s="81">
        <v>-28094</v>
      </c>
      <c r="N97" s="80">
        <v>2146</v>
      </c>
      <c r="O97" s="80"/>
      <c r="P97" s="81">
        <v>18144</v>
      </c>
      <c r="Q97" s="82">
        <v>0</v>
      </c>
      <c r="R97" s="83">
        <v>0</v>
      </c>
      <c r="S97" s="80">
        <v>205</v>
      </c>
      <c r="T97" s="81">
        <v>-15097</v>
      </c>
      <c r="U97" s="81">
        <v>9181.1999999999989</v>
      </c>
      <c r="V97" s="84">
        <v>0</v>
      </c>
      <c r="W97" s="85">
        <v>0</v>
      </c>
      <c r="X97" s="62"/>
      <c r="Y97" s="62"/>
    </row>
    <row r="98" spans="7:25" x14ac:dyDescent="0.3">
      <c r="G98" s="77"/>
      <c r="H98" s="62">
        <v>7</v>
      </c>
      <c r="I98" s="62" t="s">
        <v>9</v>
      </c>
      <c r="J98" s="78">
        <v>236</v>
      </c>
      <c r="K98" s="79">
        <v>1</v>
      </c>
      <c r="L98" s="80">
        <v>0</v>
      </c>
      <c r="M98" s="81">
        <v>-28094</v>
      </c>
      <c r="N98" s="80">
        <v>2146</v>
      </c>
      <c r="O98" s="80"/>
      <c r="P98" s="81">
        <v>30240</v>
      </c>
      <c r="Q98" s="82">
        <v>1.1900000000000001E-4</v>
      </c>
      <c r="R98" s="83">
        <v>3.59856</v>
      </c>
      <c r="S98" s="80">
        <v>205</v>
      </c>
      <c r="T98" s="81">
        <v>-15097</v>
      </c>
      <c r="U98" s="81">
        <v>15302</v>
      </c>
      <c r="V98" s="84">
        <v>1.27E-4</v>
      </c>
      <c r="W98" s="85">
        <v>1.943354</v>
      </c>
      <c r="X98" s="62"/>
      <c r="Y98" s="62"/>
    </row>
    <row r="99" spans="7:25" x14ac:dyDescent="0.3">
      <c r="G99" s="77"/>
      <c r="H99" s="62">
        <v>8</v>
      </c>
      <c r="I99" s="62" t="s">
        <v>23</v>
      </c>
      <c r="J99" s="78">
        <v>236</v>
      </c>
      <c r="K99" s="79">
        <v>1</v>
      </c>
      <c r="L99" s="80">
        <v>0</v>
      </c>
      <c r="M99" s="81">
        <v>-28094</v>
      </c>
      <c r="N99" s="80">
        <v>2146</v>
      </c>
      <c r="O99" s="80"/>
      <c r="P99" s="81">
        <v>30240</v>
      </c>
      <c r="Q99" s="82">
        <v>1.74E-4</v>
      </c>
      <c r="R99" s="83">
        <v>5.2617599999999998</v>
      </c>
      <c r="S99" s="80">
        <v>205</v>
      </c>
      <c r="T99" s="81">
        <v>-15097</v>
      </c>
      <c r="U99" s="81">
        <v>15302</v>
      </c>
      <c r="V99" s="84">
        <v>1.8699999999999999E-4</v>
      </c>
      <c r="W99" s="85">
        <v>2.8614739999999999</v>
      </c>
      <c r="X99" s="62"/>
      <c r="Y99" s="62"/>
    </row>
    <row r="100" spans="7:25" x14ac:dyDescent="0.3">
      <c r="G100" s="77"/>
      <c r="H100" s="62">
        <v>9</v>
      </c>
      <c r="I100" s="62" t="s">
        <v>0</v>
      </c>
      <c r="J100" s="78">
        <v>236</v>
      </c>
      <c r="K100" s="79">
        <v>1</v>
      </c>
      <c r="L100" s="80">
        <v>0</v>
      </c>
      <c r="M100" s="81">
        <v>-28094</v>
      </c>
      <c r="N100" s="80">
        <v>2146</v>
      </c>
      <c r="O100" s="80"/>
      <c r="P100" s="81">
        <v>30240</v>
      </c>
      <c r="Q100" s="82">
        <v>2.4800000000000001E-4</v>
      </c>
      <c r="R100" s="83">
        <v>7.4995200000000004</v>
      </c>
      <c r="S100" s="80">
        <v>205</v>
      </c>
      <c r="T100" s="81">
        <v>-15097</v>
      </c>
      <c r="U100" s="81">
        <v>15302</v>
      </c>
      <c r="V100" s="84">
        <v>2.6600000000000001E-4</v>
      </c>
      <c r="W100" s="85">
        <v>4.0703320000000005</v>
      </c>
      <c r="X100" s="62"/>
      <c r="Y100" s="62"/>
    </row>
    <row r="101" spans="7:25" x14ac:dyDescent="0.3">
      <c r="G101" s="77"/>
      <c r="H101" s="62">
        <v>17</v>
      </c>
      <c r="I101" s="62" t="s">
        <v>16</v>
      </c>
      <c r="J101" s="78">
        <v>236</v>
      </c>
      <c r="K101" s="79">
        <v>1</v>
      </c>
      <c r="L101" s="80">
        <v>0</v>
      </c>
      <c r="M101" s="81">
        <v>-28094</v>
      </c>
      <c r="N101" s="80">
        <v>2146</v>
      </c>
      <c r="O101" s="80"/>
      <c r="P101" s="81">
        <v>30240</v>
      </c>
      <c r="Q101" s="82">
        <v>7.0899999999999999E-4</v>
      </c>
      <c r="R101" s="83">
        <v>21.440159999999999</v>
      </c>
      <c r="S101" s="80">
        <v>205</v>
      </c>
      <c r="T101" s="81">
        <v>-15097</v>
      </c>
      <c r="U101" s="81">
        <v>15302</v>
      </c>
      <c r="V101" s="84">
        <v>7.5799999999999999E-4</v>
      </c>
      <c r="W101" s="85">
        <v>11.598915999999999</v>
      </c>
      <c r="X101" s="62"/>
      <c r="Y101" s="62"/>
    </row>
    <row r="102" spans="7:25" x14ac:dyDescent="0.3">
      <c r="G102" s="77"/>
      <c r="H102" s="62">
        <v>29</v>
      </c>
      <c r="I102" s="62" t="s">
        <v>24</v>
      </c>
      <c r="J102" s="78">
        <v>236</v>
      </c>
      <c r="K102" s="79">
        <v>1</v>
      </c>
      <c r="L102" s="80">
        <v>0</v>
      </c>
      <c r="M102" s="81">
        <v>-28094</v>
      </c>
      <c r="N102" s="80">
        <v>2146</v>
      </c>
      <c r="O102" s="80"/>
      <c r="P102" s="81">
        <v>30240</v>
      </c>
      <c r="Q102" s="82">
        <v>3.1029999999999999E-3</v>
      </c>
      <c r="R102" s="83">
        <v>93.83471999999999</v>
      </c>
      <c r="S102" s="80">
        <v>205</v>
      </c>
      <c r="T102" s="81">
        <v>-15097</v>
      </c>
      <c r="U102" s="81">
        <v>15302</v>
      </c>
      <c r="V102" s="84">
        <v>3.1029999999999999E-3</v>
      </c>
      <c r="W102" s="85">
        <v>47.482105999999995</v>
      </c>
      <c r="X102" s="62"/>
      <c r="Y102" s="62"/>
    </row>
    <row r="103" spans="7:25" x14ac:dyDescent="0.3">
      <c r="G103" s="77"/>
      <c r="H103" s="62">
        <v>38</v>
      </c>
      <c r="I103" s="62" t="s">
        <v>12</v>
      </c>
      <c r="J103" s="78">
        <v>236</v>
      </c>
      <c r="K103" s="79">
        <v>1</v>
      </c>
      <c r="L103" s="80">
        <v>0</v>
      </c>
      <c r="M103" s="81">
        <v>-28094</v>
      </c>
      <c r="N103" s="80">
        <v>2146</v>
      </c>
      <c r="O103" s="80"/>
      <c r="P103" s="81">
        <v>30240</v>
      </c>
      <c r="Q103" s="82">
        <v>9.5000000000000005E-5</v>
      </c>
      <c r="R103" s="83">
        <v>2.8728000000000002</v>
      </c>
      <c r="S103" s="80">
        <v>205</v>
      </c>
      <c r="T103" s="81">
        <v>-15097</v>
      </c>
      <c r="U103" s="81">
        <v>15302</v>
      </c>
      <c r="V103" s="84">
        <v>7.8999999999999996E-5</v>
      </c>
      <c r="W103" s="85">
        <v>1.208858</v>
      </c>
      <c r="X103" s="62"/>
      <c r="Y103" s="62"/>
    </row>
    <row r="104" spans="7:25" x14ac:dyDescent="0.3">
      <c r="G104" s="77"/>
      <c r="H104" s="62">
        <v>55</v>
      </c>
      <c r="I104" s="62" t="s">
        <v>26</v>
      </c>
      <c r="J104" s="78">
        <v>236</v>
      </c>
      <c r="K104" s="79">
        <v>1</v>
      </c>
      <c r="L104" s="80">
        <v>0</v>
      </c>
      <c r="M104" s="81">
        <v>-28094</v>
      </c>
      <c r="N104" s="80">
        <v>2146</v>
      </c>
      <c r="O104" s="80"/>
      <c r="P104" s="81">
        <v>30240</v>
      </c>
      <c r="Q104" s="82">
        <v>1.4799999999999999E-4</v>
      </c>
      <c r="R104" s="83">
        <v>4.4755199999999995</v>
      </c>
      <c r="S104" s="80">
        <v>205</v>
      </c>
      <c r="T104" s="81">
        <v>-15097</v>
      </c>
      <c r="U104" s="81">
        <v>15302</v>
      </c>
      <c r="V104" s="84">
        <v>1.5699999999999999E-4</v>
      </c>
      <c r="W104" s="85">
        <v>2.4024139999999998</v>
      </c>
      <c r="X104" s="62"/>
      <c r="Y104" s="62"/>
    </row>
    <row r="105" spans="7:25" x14ac:dyDescent="0.3">
      <c r="G105" s="77"/>
      <c r="H105" s="62">
        <v>68</v>
      </c>
      <c r="I105" s="62" t="s">
        <v>99</v>
      </c>
      <c r="J105" s="78">
        <v>236</v>
      </c>
      <c r="K105" s="79">
        <v>1</v>
      </c>
      <c r="L105" s="80">
        <v>0</v>
      </c>
      <c r="M105" s="81">
        <v>-28094</v>
      </c>
      <c r="N105" s="80">
        <v>2146</v>
      </c>
      <c r="O105" s="80"/>
      <c r="P105" s="81">
        <v>30240</v>
      </c>
      <c r="Q105" s="82">
        <v>0</v>
      </c>
      <c r="R105" s="83">
        <v>0</v>
      </c>
      <c r="S105" s="80">
        <v>205</v>
      </c>
      <c r="T105" s="81">
        <v>-15097</v>
      </c>
      <c r="U105" s="81">
        <v>15302</v>
      </c>
      <c r="V105" s="84">
        <v>0</v>
      </c>
      <c r="W105" s="85">
        <v>0</v>
      </c>
      <c r="X105" s="62"/>
      <c r="Y105" s="62"/>
    </row>
    <row r="106" spans="7:25" x14ac:dyDescent="0.3">
      <c r="G106" s="77"/>
      <c r="H106" s="62">
        <v>71</v>
      </c>
      <c r="I106" s="62" t="s">
        <v>18</v>
      </c>
      <c r="J106" s="78">
        <v>236</v>
      </c>
      <c r="K106" s="79">
        <v>1</v>
      </c>
      <c r="L106" s="80">
        <v>0</v>
      </c>
      <c r="M106" s="81">
        <v>-28094</v>
      </c>
      <c r="N106" s="80">
        <v>2146</v>
      </c>
      <c r="O106" s="80"/>
      <c r="P106" s="81">
        <v>30240</v>
      </c>
      <c r="Q106" s="82">
        <v>1.0000000000000001E-5</v>
      </c>
      <c r="R106" s="83">
        <v>0.3024</v>
      </c>
      <c r="S106" s="80">
        <v>205</v>
      </c>
      <c r="T106" s="81">
        <v>-15097</v>
      </c>
      <c r="U106" s="81">
        <v>15302</v>
      </c>
      <c r="V106" s="84">
        <v>1.1E-5</v>
      </c>
      <c r="W106" s="85">
        <v>0.168322</v>
      </c>
      <c r="X106" s="62"/>
      <c r="Y106" s="62"/>
    </row>
    <row r="107" spans="7:25" x14ac:dyDescent="0.3">
      <c r="G107" s="77"/>
      <c r="H107" s="62">
        <v>72</v>
      </c>
      <c r="I107" s="62" t="s">
        <v>28</v>
      </c>
      <c r="J107" s="78">
        <v>236</v>
      </c>
      <c r="K107" s="79">
        <v>1</v>
      </c>
      <c r="L107" s="80">
        <v>0</v>
      </c>
      <c r="M107" s="81">
        <v>-28094</v>
      </c>
      <c r="N107" s="80">
        <v>2146</v>
      </c>
      <c r="O107" s="80"/>
      <c r="P107" s="81">
        <v>30240</v>
      </c>
      <c r="Q107" s="82">
        <v>2.9999999999999997E-4</v>
      </c>
      <c r="R107" s="83">
        <v>9.0719999999999992</v>
      </c>
      <c r="S107" s="80">
        <v>205</v>
      </c>
      <c r="T107" s="81">
        <v>-15097</v>
      </c>
      <c r="U107" s="81">
        <v>15302</v>
      </c>
      <c r="V107" s="84">
        <v>3.1799999999999998E-4</v>
      </c>
      <c r="W107" s="85">
        <v>4.8660359999999994</v>
      </c>
      <c r="X107" s="62"/>
      <c r="Y107" s="62"/>
    </row>
    <row r="108" spans="7:25" x14ac:dyDescent="0.3">
      <c r="G108" s="77"/>
      <c r="H108" s="62">
        <v>117</v>
      </c>
      <c r="I108" s="62" t="s">
        <v>21</v>
      </c>
      <c r="J108" s="78">
        <v>236</v>
      </c>
      <c r="K108" s="79">
        <v>1</v>
      </c>
      <c r="L108" s="80">
        <v>0</v>
      </c>
      <c r="M108" s="81">
        <v>-28094</v>
      </c>
      <c r="N108" s="80">
        <v>2146</v>
      </c>
      <c r="O108" s="80"/>
      <c r="P108" s="81">
        <v>30240</v>
      </c>
      <c r="Q108" s="82">
        <v>2.5700000000000001E-4</v>
      </c>
      <c r="R108" s="83">
        <v>7.7716800000000008</v>
      </c>
      <c r="S108" s="80">
        <v>205</v>
      </c>
      <c r="T108" s="81">
        <v>-15097</v>
      </c>
      <c r="U108" s="81">
        <v>15302</v>
      </c>
      <c r="V108" s="84">
        <v>2.7300000000000002E-4</v>
      </c>
      <c r="W108" s="85">
        <v>4.1774460000000007</v>
      </c>
      <c r="X108" s="62"/>
      <c r="Y108" s="62"/>
    </row>
    <row r="109" spans="7:25" x14ac:dyDescent="0.3">
      <c r="G109" s="77"/>
      <c r="H109" s="62">
        <v>122</v>
      </c>
      <c r="I109" s="62" t="s">
        <v>96</v>
      </c>
      <c r="J109" s="78">
        <v>236</v>
      </c>
      <c r="K109" s="79">
        <v>1</v>
      </c>
      <c r="L109" s="80">
        <v>0</v>
      </c>
      <c r="M109" s="81">
        <v>-28094</v>
      </c>
      <c r="N109" s="80">
        <v>2146</v>
      </c>
      <c r="O109" s="80"/>
      <c r="P109" s="81">
        <v>30240</v>
      </c>
      <c r="Q109" s="82">
        <v>0</v>
      </c>
      <c r="R109" s="83">
        <v>0</v>
      </c>
      <c r="S109" s="80">
        <v>205</v>
      </c>
      <c r="T109" s="81">
        <v>-15097</v>
      </c>
      <c r="U109" s="81">
        <v>15302</v>
      </c>
      <c r="V109" s="84">
        <v>0</v>
      </c>
      <c r="W109" s="85">
        <v>0</v>
      </c>
      <c r="X109" s="62"/>
      <c r="Y109" s="62"/>
    </row>
    <row r="110" spans="7:25" x14ac:dyDescent="0.3">
      <c r="G110" s="77"/>
      <c r="H110" s="62"/>
      <c r="I110" s="62"/>
      <c r="J110" s="78"/>
      <c r="K110" s="79"/>
      <c r="L110" s="81"/>
      <c r="M110" s="81"/>
      <c r="N110" s="81"/>
      <c r="O110" s="81"/>
      <c r="P110" s="81"/>
      <c r="Q110" s="84"/>
      <c r="R110" s="83"/>
      <c r="S110" s="81"/>
      <c r="T110" s="81"/>
      <c r="U110" s="81"/>
      <c r="V110" s="84"/>
      <c r="W110" s="85"/>
      <c r="X110" s="62"/>
      <c r="Y110" s="62"/>
    </row>
    <row r="111" spans="7:25" ht="15.6" x14ac:dyDescent="0.3">
      <c r="G111" s="90">
        <v>68</v>
      </c>
      <c r="H111" s="91" t="s">
        <v>99</v>
      </c>
      <c r="I111" s="62"/>
      <c r="J111" s="78"/>
      <c r="K111" s="79"/>
      <c r="L111" s="81"/>
      <c r="M111" s="81"/>
      <c r="N111" s="81"/>
      <c r="O111" s="81"/>
      <c r="P111" s="81"/>
      <c r="Q111" s="84"/>
      <c r="R111" s="83"/>
      <c r="S111" s="81"/>
      <c r="T111" s="81"/>
      <c r="U111" s="81"/>
      <c r="V111" s="84"/>
      <c r="W111" s="85"/>
      <c r="X111" s="62"/>
      <c r="Y111" s="62"/>
    </row>
    <row r="112" spans="7:25" x14ac:dyDescent="0.3">
      <c r="G112" s="77"/>
      <c r="H112" s="62">
        <v>1</v>
      </c>
      <c r="I112" s="62" t="s">
        <v>11</v>
      </c>
      <c r="J112" s="78">
        <v>827</v>
      </c>
      <c r="K112" s="79">
        <v>1</v>
      </c>
      <c r="L112" s="80">
        <v>0</v>
      </c>
      <c r="M112" s="81"/>
      <c r="N112" s="80">
        <v>4375</v>
      </c>
      <c r="O112" s="81">
        <v>681</v>
      </c>
      <c r="P112" s="81">
        <v>3694</v>
      </c>
      <c r="Q112" s="82">
        <v>2.2769999999999999E-3</v>
      </c>
      <c r="R112" s="83">
        <v>8.4112379999999991</v>
      </c>
      <c r="S112" s="80">
        <v>0</v>
      </c>
      <c r="T112" s="81"/>
      <c r="U112" s="81">
        <v>0</v>
      </c>
      <c r="V112" s="84">
        <v>1.91E-3</v>
      </c>
      <c r="W112" s="85">
        <v>0</v>
      </c>
      <c r="X112" s="62"/>
      <c r="Y112" s="62"/>
    </row>
    <row r="113" spans="7:25" x14ac:dyDescent="0.3">
      <c r="G113" s="77"/>
      <c r="H113" s="62">
        <v>2</v>
      </c>
      <c r="I113" s="62" t="s">
        <v>27</v>
      </c>
      <c r="J113" s="78">
        <v>827</v>
      </c>
      <c r="K113" s="79">
        <v>1</v>
      </c>
      <c r="L113" s="80">
        <v>0</v>
      </c>
      <c r="M113" s="81"/>
      <c r="N113" s="80">
        <v>4375</v>
      </c>
      <c r="O113" s="81">
        <v>681</v>
      </c>
      <c r="P113" s="81">
        <v>3694</v>
      </c>
      <c r="Q113" s="82">
        <v>2.6200000000000003E-4</v>
      </c>
      <c r="R113" s="83">
        <v>0.96782800000000013</v>
      </c>
      <c r="S113" s="80">
        <v>0</v>
      </c>
      <c r="T113" s="81"/>
      <c r="U113" s="81">
        <v>0</v>
      </c>
      <c r="V113" s="84">
        <v>2.6899999999999998E-4</v>
      </c>
      <c r="W113" s="85">
        <v>0</v>
      </c>
      <c r="X113" s="62"/>
      <c r="Y113" s="62"/>
    </row>
    <row r="114" spans="7:25" x14ac:dyDescent="0.3">
      <c r="G114" s="77"/>
      <c r="H114" s="62">
        <v>3</v>
      </c>
      <c r="I114" s="62" t="s">
        <v>20</v>
      </c>
      <c r="J114" s="78">
        <v>827</v>
      </c>
      <c r="K114" s="79">
        <v>1</v>
      </c>
      <c r="L114" s="80">
        <v>0</v>
      </c>
      <c r="M114" s="81"/>
      <c r="N114" s="80">
        <v>4375</v>
      </c>
      <c r="O114" s="81">
        <v>681</v>
      </c>
      <c r="P114" s="81">
        <v>3694</v>
      </c>
      <c r="Q114" s="82">
        <v>5.7799999999999995E-4</v>
      </c>
      <c r="R114" s="83">
        <v>2.135132</v>
      </c>
      <c r="S114" s="80">
        <v>0</v>
      </c>
      <c r="T114" s="81"/>
      <c r="U114" s="81">
        <v>0</v>
      </c>
      <c r="V114" s="84">
        <v>5.9699999999999998E-4</v>
      </c>
      <c r="W114" s="85">
        <v>0</v>
      </c>
      <c r="X114" s="62"/>
      <c r="Y114" s="62"/>
    </row>
    <row r="115" spans="7:25" x14ac:dyDescent="0.3">
      <c r="G115" s="77"/>
      <c r="H115" s="62">
        <v>4</v>
      </c>
      <c r="I115" s="62" t="s">
        <v>10</v>
      </c>
      <c r="J115" s="78">
        <v>827</v>
      </c>
      <c r="K115" s="79">
        <v>0.6</v>
      </c>
      <c r="L115" s="80">
        <v>0</v>
      </c>
      <c r="M115" s="81"/>
      <c r="N115" s="80">
        <v>4375</v>
      </c>
      <c r="O115" s="81">
        <v>681</v>
      </c>
      <c r="P115" s="81">
        <v>2216.4</v>
      </c>
      <c r="Q115" s="82">
        <v>8.5789999999999998E-3</v>
      </c>
      <c r="R115" s="83">
        <v>19.0144956</v>
      </c>
      <c r="S115" s="80">
        <v>0</v>
      </c>
      <c r="T115" s="81"/>
      <c r="U115" s="81">
        <v>0</v>
      </c>
      <c r="V115" s="84">
        <v>9.2750000000000003E-3</v>
      </c>
      <c r="W115" s="85">
        <v>0</v>
      </c>
      <c r="X115" s="62"/>
      <c r="Y115" s="62"/>
    </row>
    <row r="116" spans="7:25" x14ac:dyDescent="0.3">
      <c r="G116" s="77"/>
      <c r="H116" s="62">
        <v>136</v>
      </c>
      <c r="I116" s="62" t="s">
        <v>159</v>
      </c>
      <c r="J116" s="78">
        <v>827</v>
      </c>
      <c r="K116" s="79">
        <v>0.6</v>
      </c>
      <c r="L116" s="80">
        <v>0</v>
      </c>
      <c r="M116" s="81"/>
      <c r="N116" s="80">
        <v>4375</v>
      </c>
      <c r="O116" s="81">
        <v>681</v>
      </c>
      <c r="P116" s="81">
        <v>2216.4</v>
      </c>
      <c r="Q116" s="82">
        <v>1.75E-4</v>
      </c>
      <c r="R116" s="83">
        <v>0.38786999999999999</v>
      </c>
      <c r="S116" s="80">
        <v>0</v>
      </c>
      <c r="T116" s="81"/>
      <c r="U116" s="81">
        <v>0</v>
      </c>
      <c r="V116" s="84">
        <v>0</v>
      </c>
      <c r="W116" s="85">
        <v>0</v>
      </c>
      <c r="X116" s="62"/>
      <c r="Y116" s="62"/>
    </row>
    <row r="117" spans="7:25" x14ac:dyDescent="0.3">
      <c r="G117" s="77"/>
      <c r="H117" s="62">
        <v>6</v>
      </c>
      <c r="I117" s="62" t="s">
        <v>76</v>
      </c>
      <c r="J117" s="78">
        <v>827</v>
      </c>
      <c r="K117" s="79">
        <v>0.6</v>
      </c>
      <c r="L117" s="80">
        <v>0</v>
      </c>
      <c r="M117" s="81"/>
      <c r="N117" s="80">
        <v>4375</v>
      </c>
      <c r="O117" s="81">
        <v>681</v>
      </c>
      <c r="P117" s="81">
        <v>2216.4</v>
      </c>
      <c r="Q117" s="82">
        <v>0</v>
      </c>
      <c r="R117" s="83">
        <v>0</v>
      </c>
      <c r="S117" s="80">
        <v>0</v>
      </c>
      <c r="T117" s="81"/>
      <c r="U117" s="81">
        <v>0</v>
      </c>
      <c r="V117" s="84">
        <v>0</v>
      </c>
      <c r="W117" s="85">
        <v>0</v>
      </c>
      <c r="X117" s="62"/>
      <c r="Y117" s="62"/>
    </row>
    <row r="118" spans="7:25" x14ac:dyDescent="0.3">
      <c r="G118" s="77"/>
      <c r="H118" s="62">
        <v>7</v>
      </c>
      <c r="I118" s="62" t="s">
        <v>9</v>
      </c>
      <c r="J118" s="78">
        <v>827</v>
      </c>
      <c r="K118" s="79">
        <v>1</v>
      </c>
      <c r="L118" s="80">
        <v>0</v>
      </c>
      <c r="M118" s="81"/>
      <c r="N118" s="80">
        <v>4375</v>
      </c>
      <c r="O118" s="81">
        <v>681</v>
      </c>
      <c r="P118" s="81">
        <v>3694</v>
      </c>
      <c r="Q118" s="82">
        <v>1.1900000000000001E-4</v>
      </c>
      <c r="R118" s="83">
        <v>0.43958600000000003</v>
      </c>
      <c r="S118" s="80">
        <v>0</v>
      </c>
      <c r="T118" s="81"/>
      <c r="U118" s="81">
        <v>0</v>
      </c>
      <c r="V118" s="84">
        <v>1.27E-4</v>
      </c>
      <c r="W118" s="85">
        <v>0</v>
      </c>
      <c r="X118" s="62"/>
      <c r="Y118" s="62"/>
    </row>
    <row r="119" spans="7:25" x14ac:dyDescent="0.3">
      <c r="G119" s="77"/>
      <c r="H119" s="62">
        <v>8</v>
      </c>
      <c r="I119" s="62" t="s">
        <v>23</v>
      </c>
      <c r="J119" s="78">
        <v>827</v>
      </c>
      <c r="K119" s="79">
        <v>1</v>
      </c>
      <c r="L119" s="80">
        <v>0</v>
      </c>
      <c r="M119" s="81"/>
      <c r="N119" s="80">
        <v>4375</v>
      </c>
      <c r="O119" s="81">
        <v>681</v>
      </c>
      <c r="P119" s="81">
        <v>3694</v>
      </c>
      <c r="Q119" s="82">
        <v>1.74E-4</v>
      </c>
      <c r="R119" s="83">
        <v>0.64275599999999999</v>
      </c>
      <c r="S119" s="80">
        <v>0</v>
      </c>
      <c r="T119" s="81"/>
      <c r="U119" s="81">
        <v>0</v>
      </c>
      <c r="V119" s="84">
        <v>1.8699999999999999E-4</v>
      </c>
      <c r="W119" s="85">
        <v>0</v>
      </c>
      <c r="X119" s="62"/>
      <c r="Y119" s="62"/>
    </row>
    <row r="120" spans="7:25" x14ac:dyDescent="0.3">
      <c r="G120" s="77"/>
      <c r="H120" s="62">
        <v>9</v>
      </c>
      <c r="I120" s="62" t="s">
        <v>0</v>
      </c>
      <c r="J120" s="78">
        <v>827</v>
      </c>
      <c r="K120" s="79">
        <v>1</v>
      </c>
      <c r="L120" s="80">
        <v>0</v>
      </c>
      <c r="M120" s="81"/>
      <c r="N120" s="80">
        <v>4375</v>
      </c>
      <c r="O120" s="81">
        <v>681</v>
      </c>
      <c r="P120" s="81">
        <v>3694</v>
      </c>
      <c r="Q120" s="82">
        <v>2.4800000000000001E-4</v>
      </c>
      <c r="R120" s="83">
        <v>0.91611200000000004</v>
      </c>
      <c r="S120" s="80">
        <v>0</v>
      </c>
      <c r="T120" s="81"/>
      <c r="U120" s="81">
        <v>0</v>
      </c>
      <c r="V120" s="84">
        <v>2.6600000000000001E-4</v>
      </c>
      <c r="W120" s="85">
        <v>0</v>
      </c>
      <c r="X120" s="62"/>
      <c r="Y120" s="62"/>
    </row>
    <row r="121" spans="7:25" x14ac:dyDescent="0.3">
      <c r="G121" s="77"/>
      <c r="H121" s="62">
        <v>29</v>
      </c>
      <c r="I121" s="62" t="s">
        <v>24</v>
      </c>
      <c r="J121" s="78">
        <v>827</v>
      </c>
      <c r="K121" s="79">
        <v>1</v>
      </c>
      <c r="L121" s="80">
        <v>0</v>
      </c>
      <c r="M121" s="81"/>
      <c r="N121" s="80">
        <v>4375</v>
      </c>
      <c r="O121" s="81">
        <v>681</v>
      </c>
      <c r="P121" s="81">
        <v>3694</v>
      </c>
      <c r="Q121" s="82">
        <v>3.1029999999999999E-3</v>
      </c>
      <c r="R121" s="83">
        <v>11.462482</v>
      </c>
      <c r="S121" s="80">
        <v>0</v>
      </c>
      <c r="T121" s="81"/>
      <c r="U121" s="81">
        <v>0</v>
      </c>
      <c r="V121" s="84">
        <v>3.1029999999999999E-3</v>
      </c>
      <c r="W121" s="85">
        <v>0</v>
      </c>
      <c r="X121" s="62"/>
      <c r="Y121" s="62"/>
    </row>
    <row r="122" spans="7:25" x14ac:dyDescent="0.3">
      <c r="G122" s="77"/>
      <c r="H122" s="62">
        <v>38</v>
      </c>
      <c r="I122" s="62" t="s">
        <v>12</v>
      </c>
      <c r="J122" s="78">
        <v>827</v>
      </c>
      <c r="K122" s="79">
        <v>1</v>
      </c>
      <c r="L122" s="80">
        <v>0</v>
      </c>
      <c r="M122" s="81"/>
      <c r="N122" s="80">
        <v>4375</v>
      </c>
      <c r="O122" s="81">
        <v>681</v>
      </c>
      <c r="P122" s="81">
        <v>3694</v>
      </c>
      <c r="Q122" s="82">
        <v>9.5000000000000005E-5</v>
      </c>
      <c r="R122" s="83">
        <v>0.35093000000000002</v>
      </c>
      <c r="S122" s="80">
        <v>0</v>
      </c>
      <c r="T122" s="81"/>
      <c r="U122" s="81">
        <v>0</v>
      </c>
      <c r="V122" s="84">
        <v>7.8999999999999996E-5</v>
      </c>
      <c r="W122" s="85">
        <v>0</v>
      </c>
      <c r="X122" s="62"/>
      <c r="Y122" s="62"/>
    </row>
    <row r="123" spans="7:25" x14ac:dyDescent="0.3">
      <c r="G123" s="77"/>
      <c r="H123" s="62">
        <v>55</v>
      </c>
      <c r="I123" s="62" t="s">
        <v>26</v>
      </c>
      <c r="J123" s="78">
        <v>827</v>
      </c>
      <c r="K123" s="79">
        <v>1</v>
      </c>
      <c r="L123" s="80">
        <v>0</v>
      </c>
      <c r="M123" s="81"/>
      <c r="N123" s="80">
        <v>4375</v>
      </c>
      <c r="O123" s="81">
        <v>681</v>
      </c>
      <c r="P123" s="81">
        <v>3694</v>
      </c>
      <c r="Q123" s="82">
        <v>1.4799999999999999E-4</v>
      </c>
      <c r="R123" s="83">
        <v>0.54671199999999998</v>
      </c>
      <c r="S123" s="80">
        <v>0</v>
      </c>
      <c r="T123" s="81"/>
      <c r="U123" s="81">
        <v>0</v>
      </c>
      <c r="V123" s="84">
        <v>1.5699999999999999E-4</v>
      </c>
      <c r="W123" s="85">
        <v>0</v>
      </c>
      <c r="X123" s="62"/>
      <c r="Y123" s="62"/>
    </row>
    <row r="124" spans="7:25" x14ac:dyDescent="0.3">
      <c r="G124" s="77"/>
      <c r="H124" s="62">
        <v>68</v>
      </c>
      <c r="I124" s="62" t="s">
        <v>99</v>
      </c>
      <c r="J124" s="78">
        <v>827</v>
      </c>
      <c r="K124" s="79">
        <v>1</v>
      </c>
      <c r="L124" s="80">
        <v>0</v>
      </c>
      <c r="M124" s="81"/>
      <c r="N124" s="80">
        <v>4375</v>
      </c>
      <c r="O124" s="81">
        <v>681</v>
      </c>
      <c r="P124" s="81">
        <v>3694</v>
      </c>
      <c r="Q124" s="82">
        <v>0</v>
      </c>
      <c r="R124" s="83">
        <v>0</v>
      </c>
      <c r="S124" s="80">
        <v>0</v>
      </c>
      <c r="T124" s="81"/>
      <c r="U124" s="81">
        <v>0</v>
      </c>
      <c r="V124" s="84">
        <v>0</v>
      </c>
      <c r="W124" s="85">
        <v>0</v>
      </c>
      <c r="X124" s="62"/>
      <c r="Y124" s="62"/>
    </row>
    <row r="125" spans="7:25" x14ac:dyDescent="0.3">
      <c r="G125" s="77"/>
      <c r="H125" s="62">
        <v>71</v>
      </c>
      <c r="I125" s="62" t="s">
        <v>18</v>
      </c>
      <c r="J125" s="78">
        <v>827</v>
      </c>
      <c r="K125" s="79">
        <v>1</v>
      </c>
      <c r="L125" s="80">
        <v>0</v>
      </c>
      <c r="M125" s="81"/>
      <c r="N125" s="80">
        <v>4375</v>
      </c>
      <c r="O125" s="81">
        <v>681</v>
      </c>
      <c r="P125" s="81">
        <v>3694</v>
      </c>
      <c r="Q125" s="82">
        <v>1.0000000000000001E-5</v>
      </c>
      <c r="R125" s="83">
        <v>3.6940000000000001E-2</v>
      </c>
      <c r="S125" s="80">
        <v>0</v>
      </c>
      <c r="T125" s="81"/>
      <c r="U125" s="81">
        <v>0</v>
      </c>
      <c r="V125" s="84">
        <v>1.1E-5</v>
      </c>
      <c r="W125" s="85">
        <v>0</v>
      </c>
      <c r="X125" s="62"/>
      <c r="Y125" s="62"/>
    </row>
    <row r="126" spans="7:25" x14ac:dyDescent="0.3">
      <c r="G126" s="77"/>
      <c r="H126" s="62">
        <v>72</v>
      </c>
      <c r="I126" s="62" t="s">
        <v>28</v>
      </c>
      <c r="J126" s="78">
        <v>827</v>
      </c>
      <c r="K126" s="79">
        <v>1</v>
      </c>
      <c r="L126" s="80">
        <v>0</v>
      </c>
      <c r="M126" s="81"/>
      <c r="N126" s="80">
        <v>4375</v>
      </c>
      <c r="O126" s="81">
        <v>681</v>
      </c>
      <c r="P126" s="81">
        <v>3694</v>
      </c>
      <c r="Q126" s="82">
        <v>2.9999999999999997E-4</v>
      </c>
      <c r="R126" s="83">
        <v>1.1081999999999999</v>
      </c>
      <c r="S126" s="80">
        <v>0</v>
      </c>
      <c r="T126" s="81"/>
      <c r="U126" s="81">
        <v>0</v>
      </c>
      <c r="V126" s="84">
        <v>3.1799999999999998E-4</v>
      </c>
      <c r="W126" s="85">
        <v>0</v>
      </c>
      <c r="X126" s="62"/>
      <c r="Y126" s="62"/>
    </row>
    <row r="127" spans="7:25" x14ac:dyDescent="0.3">
      <c r="G127" s="77"/>
      <c r="H127" s="62">
        <v>117</v>
      </c>
      <c r="I127" s="62" t="s">
        <v>21</v>
      </c>
      <c r="J127" s="78">
        <v>827</v>
      </c>
      <c r="K127" s="79">
        <v>1</v>
      </c>
      <c r="L127" s="80">
        <v>0</v>
      </c>
      <c r="M127" s="81"/>
      <c r="N127" s="80">
        <v>4375</v>
      </c>
      <c r="O127" s="81">
        <v>681</v>
      </c>
      <c r="P127" s="81">
        <v>3694</v>
      </c>
      <c r="Q127" s="82">
        <v>2.5700000000000001E-4</v>
      </c>
      <c r="R127" s="83">
        <v>0.94935800000000004</v>
      </c>
      <c r="S127" s="80">
        <v>0</v>
      </c>
      <c r="T127" s="81"/>
      <c r="U127" s="81">
        <v>0</v>
      </c>
      <c r="V127" s="84">
        <v>2.7300000000000002E-4</v>
      </c>
      <c r="W127" s="85">
        <v>0</v>
      </c>
      <c r="X127" s="62"/>
      <c r="Y127" s="62"/>
    </row>
    <row r="128" spans="7:25" x14ac:dyDescent="0.3">
      <c r="G128" s="77"/>
      <c r="H128" s="62">
        <v>122</v>
      </c>
      <c r="I128" s="62" t="s">
        <v>96</v>
      </c>
      <c r="J128" s="78">
        <v>827</v>
      </c>
      <c r="K128" s="79">
        <v>1</v>
      </c>
      <c r="L128" s="80">
        <v>0</v>
      </c>
      <c r="M128" s="81"/>
      <c r="N128" s="80">
        <v>4375</v>
      </c>
      <c r="O128" s="81">
        <v>681</v>
      </c>
      <c r="P128" s="81">
        <v>3694</v>
      </c>
      <c r="Q128" s="82">
        <v>0</v>
      </c>
      <c r="R128" s="83">
        <v>0</v>
      </c>
      <c r="S128" s="80">
        <v>0</v>
      </c>
      <c r="T128" s="81"/>
      <c r="U128" s="81">
        <v>0</v>
      </c>
      <c r="V128" s="84">
        <v>0</v>
      </c>
      <c r="W128" s="85">
        <v>0</v>
      </c>
      <c r="X128" s="62"/>
      <c r="Y128" s="62"/>
    </row>
    <row r="129" spans="7:25" ht="15" thickBot="1" x14ac:dyDescent="0.35">
      <c r="G129" s="86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8"/>
      <c r="X129" s="62"/>
      <c r="Y129" s="62"/>
    </row>
    <row r="130" spans="7:25" x14ac:dyDescent="0.3">
      <c r="G130" s="62">
        <v>68</v>
      </c>
      <c r="H130" s="62" t="s">
        <v>99</v>
      </c>
      <c r="I130" s="62"/>
      <c r="J130" s="78"/>
      <c r="K130" s="79"/>
      <c r="L130" s="81"/>
      <c r="M130" s="81"/>
      <c r="N130" s="81"/>
      <c r="O130" s="81"/>
      <c r="P130" s="81"/>
      <c r="Q130" s="84"/>
      <c r="R130" s="83">
        <v>456.58941560000011</v>
      </c>
      <c r="S130" s="81"/>
      <c r="T130" s="81"/>
      <c r="U130" s="81"/>
      <c r="V130" s="84"/>
      <c r="W130" s="83">
        <v>208.41323999999997</v>
      </c>
      <c r="X130" s="89">
        <v>665.00265560000003</v>
      </c>
      <c r="Y130" s="62"/>
    </row>
    <row r="131" spans="7:25" x14ac:dyDescent="0.3">
      <c r="G131" s="62"/>
      <c r="H131" s="62"/>
      <c r="I131" s="62"/>
      <c r="J131" s="78"/>
      <c r="K131" s="79"/>
      <c r="L131" s="81"/>
      <c r="M131" s="81"/>
      <c r="N131" s="81"/>
      <c r="O131" s="81"/>
      <c r="P131" s="81"/>
      <c r="Q131" s="84"/>
      <c r="R131" s="83"/>
      <c r="S131" s="81"/>
      <c r="T131" s="81"/>
      <c r="U131" s="81"/>
      <c r="V131" s="84"/>
      <c r="W131" s="83"/>
      <c r="X131" s="62"/>
      <c r="Y131" s="62"/>
    </row>
    <row r="132" spans="7:25" ht="15" thickBot="1" x14ac:dyDescent="0.35">
      <c r="G132" s="62"/>
      <c r="H132" s="62"/>
      <c r="I132" s="62"/>
      <c r="J132" s="63" t="s">
        <v>59</v>
      </c>
      <c r="K132" s="64" t="s">
        <v>60</v>
      </c>
      <c r="L132" s="65" t="s">
        <v>61</v>
      </c>
      <c r="M132" s="65" t="s">
        <v>186</v>
      </c>
      <c r="N132" s="65" t="s">
        <v>62</v>
      </c>
      <c r="O132" s="65" t="s">
        <v>187</v>
      </c>
      <c r="P132" s="65" t="s">
        <v>63</v>
      </c>
      <c r="Q132" s="66" t="s">
        <v>64</v>
      </c>
      <c r="R132" s="67" t="s">
        <v>65</v>
      </c>
      <c r="S132" s="65" t="s">
        <v>66</v>
      </c>
      <c r="T132" s="65" t="s">
        <v>67</v>
      </c>
      <c r="U132" s="65" t="s">
        <v>68</v>
      </c>
      <c r="V132" s="66" t="s">
        <v>69</v>
      </c>
      <c r="W132" s="67" t="s">
        <v>70</v>
      </c>
      <c r="X132" s="62"/>
      <c r="Y132" s="62"/>
    </row>
    <row r="133" spans="7:25" ht="15.6" x14ac:dyDescent="0.3">
      <c r="G133" s="68">
        <v>69</v>
      </c>
      <c r="H133" s="69" t="s">
        <v>100</v>
      </c>
      <c r="I133" s="70"/>
      <c r="J133" s="71"/>
      <c r="K133" s="72"/>
      <c r="L133" s="73"/>
      <c r="M133" s="73"/>
      <c r="N133" s="73"/>
      <c r="O133" s="73"/>
      <c r="P133" s="73"/>
      <c r="Q133" s="74"/>
      <c r="R133" s="75"/>
      <c r="S133" s="73"/>
      <c r="T133" s="73"/>
      <c r="U133" s="73"/>
      <c r="V133" s="74"/>
      <c r="W133" s="76"/>
      <c r="X133" s="62"/>
      <c r="Y133" s="62"/>
    </row>
    <row r="134" spans="7:25" x14ac:dyDescent="0.3">
      <c r="G134" s="77"/>
      <c r="H134" s="62">
        <v>1</v>
      </c>
      <c r="I134" s="62" t="s">
        <v>11</v>
      </c>
      <c r="J134" s="78">
        <v>237</v>
      </c>
      <c r="K134" s="79">
        <v>1</v>
      </c>
      <c r="L134" s="80">
        <v>17126978</v>
      </c>
      <c r="M134" s="81">
        <v>8442533</v>
      </c>
      <c r="N134" s="80">
        <v>51151</v>
      </c>
      <c r="O134" s="80"/>
      <c r="P134" s="81">
        <v>8735596</v>
      </c>
      <c r="Q134" s="82">
        <v>2.2769999999999999E-3</v>
      </c>
      <c r="R134" s="83">
        <v>19890.952092</v>
      </c>
      <c r="S134" s="80">
        <v>361391</v>
      </c>
      <c r="T134" s="81">
        <v>0</v>
      </c>
      <c r="U134" s="81">
        <v>361391</v>
      </c>
      <c r="V134" s="84">
        <v>1.91E-3</v>
      </c>
      <c r="W134" s="85">
        <v>690.25680999999997</v>
      </c>
      <c r="X134" s="62"/>
      <c r="Y134" s="62"/>
    </row>
    <row r="135" spans="7:25" x14ac:dyDescent="0.3">
      <c r="G135" s="77"/>
      <c r="H135" s="62">
        <v>2</v>
      </c>
      <c r="I135" s="62" t="s">
        <v>27</v>
      </c>
      <c r="J135" s="78">
        <v>237</v>
      </c>
      <c r="K135" s="79">
        <v>1</v>
      </c>
      <c r="L135" s="80">
        <v>17126978</v>
      </c>
      <c r="M135" s="81">
        <v>8442533</v>
      </c>
      <c r="N135" s="80">
        <v>51151</v>
      </c>
      <c r="O135" s="80"/>
      <c r="P135" s="81">
        <v>8735596</v>
      </c>
      <c r="Q135" s="82">
        <v>2.6200000000000003E-4</v>
      </c>
      <c r="R135" s="83">
        <v>2288.7261520000002</v>
      </c>
      <c r="S135" s="80">
        <v>361391</v>
      </c>
      <c r="T135" s="81">
        <v>0</v>
      </c>
      <c r="U135" s="81">
        <v>361391</v>
      </c>
      <c r="V135" s="84">
        <v>2.6899999999999998E-4</v>
      </c>
      <c r="W135" s="85">
        <v>97.214178999999987</v>
      </c>
      <c r="X135" s="62"/>
      <c r="Y135" s="62"/>
    </row>
    <row r="136" spans="7:25" x14ac:dyDescent="0.3">
      <c r="G136" s="77"/>
      <c r="H136" s="62">
        <v>3</v>
      </c>
      <c r="I136" s="62" t="s">
        <v>20</v>
      </c>
      <c r="J136" s="78">
        <v>237</v>
      </c>
      <c r="K136" s="79">
        <v>1</v>
      </c>
      <c r="L136" s="80">
        <v>17126978</v>
      </c>
      <c r="M136" s="81">
        <v>8442533</v>
      </c>
      <c r="N136" s="80">
        <v>51151</v>
      </c>
      <c r="O136" s="80"/>
      <c r="P136" s="81">
        <v>8735596</v>
      </c>
      <c r="Q136" s="82">
        <v>5.7799999999999995E-4</v>
      </c>
      <c r="R136" s="83">
        <v>5049.1744879999997</v>
      </c>
      <c r="S136" s="80">
        <v>361391</v>
      </c>
      <c r="T136" s="81">
        <v>0</v>
      </c>
      <c r="U136" s="81">
        <v>361391</v>
      </c>
      <c r="V136" s="84">
        <v>5.9699999999999998E-4</v>
      </c>
      <c r="W136" s="85">
        <v>215.750427</v>
      </c>
      <c r="X136" s="62"/>
      <c r="Y136" s="62"/>
    </row>
    <row r="137" spans="7:25" x14ac:dyDescent="0.3">
      <c r="G137" s="77"/>
      <c r="H137" s="62">
        <v>4</v>
      </c>
      <c r="I137" s="62" t="s">
        <v>10</v>
      </c>
      <c r="J137" s="78">
        <v>237</v>
      </c>
      <c r="K137" s="79">
        <v>0.6</v>
      </c>
      <c r="L137" s="80">
        <v>17126978</v>
      </c>
      <c r="M137" s="81">
        <v>8442533</v>
      </c>
      <c r="N137" s="80">
        <v>51151</v>
      </c>
      <c r="O137" s="80"/>
      <c r="P137" s="81">
        <v>5241357.5999999996</v>
      </c>
      <c r="Q137" s="82">
        <v>8.5789999999999998E-3</v>
      </c>
      <c r="R137" s="83">
        <v>44965.606850399992</v>
      </c>
      <c r="S137" s="80">
        <v>361391</v>
      </c>
      <c r="T137" s="81">
        <v>0</v>
      </c>
      <c r="U137" s="81">
        <v>216834.6</v>
      </c>
      <c r="V137" s="84">
        <v>9.2750000000000003E-3</v>
      </c>
      <c r="W137" s="85">
        <v>2011.1409150000002</v>
      </c>
      <c r="X137" s="62"/>
      <c r="Y137" s="62"/>
    </row>
    <row r="138" spans="7:25" x14ac:dyDescent="0.3">
      <c r="G138" s="77"/>
      <c r="H138" s="62">
        <v>136</v>
      </c>
      <c r="I138" s="62" t="s">
        <v>159</v>
      </c>
      <c r="J138" s="78">
        <v>237</v>
      </c>
      <c r="K138" s="79">
        <v>0.6</v>
      </c>
      <c r="L138" s="80">
        <v>17126978</v>
      </c>
      <c r="M138" s="81">
        <v>8442533</v>
      </c>
      <c r="N138" s="80">
        <v>51151</v>
      </c>
      <c r="O138" s="80"/>
      <c r="P138" s="81">
        <v>5241357.5999999996</v>
      </c>
      <c r="Q138" s="82">
        <v>1.75E-4</v>
      </c>
      <c r="R138" s="83">
        <v>917.23757999999998</v>
      </c>
      <c r="S138" s="80">
        <v>361391</v>
      </c>
      <c r="T138" s="81">
        <v>0</v>
      </c>
      <c r="U138" s="81">
        <v>216834.6</v>
      </c>
      <c r="V138" s="84">
        <v>0</v>
      </c>
      <c r="W138" s="85">
        <v>0</v>
      </c>
      <c r="X138" s="62"/>
      <c r="Y138" s="62"/>
    </row>
    <row r="139" spans="7:25" x14ac:dyDescent="0.3">
      <c r="G139" s="77"/>
      <c r="H139" s="62">
        <v>6</v>
      </c>
      <c r="I139" s="62" t="s">
        <v>76</v>
      </c>
      <c r="J139" s="78">
        <v>237</v>
      </c>
      <c r="K139" s="79">
        <v>0.6</v>
      </c>
      <c r="L139" s="80">
        <v>17126978</v>
      </c>
      <c r="M139" s="81">
        <v>8442533</v>
      </c>
      <c r="N139" s="80">
        <v>51151</v>
      </c>
      <c r="O139" s="80"/>
      <c r="P139" s="81">
        <v>5241357.5999999996</v>
      </c>
      <c r="Q139" s="82">
        <v>0</v>
      </c>
      <c r="R139" s="83">
        <v>0</v>
      </c>
      <c r="S139" s="80">
        <v>361391</v>
      </c>
      <c r="T139" s="81">
        <v>0</v>
      </c>
      <c r="U139" s="81">
        <v>216834.6</v>
      </c>
      <c r="V139" s="84">
        <v>0</v>
      </c>
      <c r="W139" s="85">
        <v>0</v>
      </c>
      <c r="X139" s="62"/>
      <c r="Y139" s="62"/>
    </row>
    <row r="140" spans="7:25" x14ac:dyDescent="0.3">
      <c r="G140" s="77"/>
      <c r="H140" s="62">
        <v>7</v>
      </c>
      <c r="I140" s="62" t="s">
        <v>9</v>
      </c>
      <c r="J140" s="78">
        <v>237</v>
      </c>
      <c r="K140" s="79">
        <v>1</v>
      </c>
      <c r="L140" s="80">
        <v>17126978</v>
      </c>
      <c r="M140" s="81">
        <v>8442533</v>
      </c>
      <c r="N140" s="80">
        <v>51151</v>
      </c>
      <c r="O140" s="80"/>
      <c r="P140" s="81">
        <v>8735596</v>
      </c>
      <c r="Q140" s="82">
        <v>1.1900000000000001E-4</v>
      </c>
      <c r="R140" s="83">
        <v>1039.535924</v>
      </c>
      <c r="S140" s="80">
        <v>361391</v>
      </c>
      <c r="T140" s="81">
        <v>0</v>
      </c>
      <c r="U140" s="81">
        <v>361391</v>
      </c>
      <c r="V140" s="84">
        <v>1.27E-4</v>
      </c>
      <c r="W140" s="85">
        <v>45.896656999999998</v>
      </c>
      <c r="X140" s="62"/>
      <c r="Y140" s="62"/>
    </row>
    <row r="141" spans="7:25" x14ac:dyDescent="0.3">
      <c r="G141" s="77"/>
      <c r="H141" s="62">
        <v>8</v>
      </c>
      <c r="I141" s="62" t="s">
        <v>23</v>
      </c>
      <c r="J141" s="78">
        <v>237</v>
      </c>
      <c r="K141" s="79">
        <v>1</v>
      </c>
      <c r="L141" s="80">
        <v>17126978</v>
      </c>
      <c r="M141" s="81">
        <v>8442533</v>
      </c>
      <c r="N141" s="80">
        <v>51151</v>
      </c>
      <c r="O141" s="80"/>
      <c r="P141" s="81">
        <v>8735596</v>
      </c>
      <c r="Q141" s="82">
        <v>1.74E-4</v>
      </c>
      <c r="R141" s="83">
        <v>1519.993704</v>
      </c>
      <c r="S141" s="80">
        <v>361391</v>
      </c>
      <c r="T141" s="81">
        <v>0</v>
      </c>
      <c r="U141" s="81">
        <v>361391</v>
      </c>
      <c r="V141" s="84">
        <v>1.8699999999999999E-4</v>
      </c>
      <c r="W141" s="85">
        <v>67.580117000000001</v>
      </c>
      <c r="X141" s="62"/>
      <c r="Y141" s="62"/>
    </row>
    <row r="142" spans="7:25" x14ac:dyDescent="0.3">
      <c r="G142" s="77"/>
      <c r="H142" s="62">
        <v>9</v>
      </c>
      <c r="I142" s="62" t="s">
        <v>0</v>
      </c>
      <c r="J142" s="78">
        <v>237</v>
      </c>
      <c r="K142" s="79">
        <v>1</v>
      </c>
      <c r="L142" s="80">
        <v>17126978</v>
      </c>
      <c r="M142" s="81">
        <v>8442533</v>
      </c>
      <c r="N142" s="80">
        <v>51151</v>
      </c>
      <c r="O142" s="80"/>
      <c r="P142" s="81">
        <v>8735596</v>
      </c>
      <c r="Q142" s="82">
        <v>2.4800000000000001E-4</v>
      </c>
      <c r="R142" s="83">
        <v>2166.4278079999999</v>
      </c>
      <c r="S142" s="80">
        <v>361391</v>
      </c>
      <c r="T142" s="81">
        <v>0</v>
      </c>
      <c r="U142" s="81">
        <v>361391</v>
      </c>
      <c r="V142" s="84">
        <v>2.6600000000000001E-4</v>
      </c>
      <c r="W142" s="85">
        <v>96.130006000000009</v>
      </c>
      <c r="X142" s="62"/>
      <c r="Y142" s="62"/>
    </row>
    <row r="143" spans="7:25" x14ac:dyDescent="0.3">
      <c r="G143" s="77"/>
      <c r="H143" s="62">
        <v>17</v>
      </c>
      <c r="I143" s="62" t="s">
        <v>16</v>
      </c>
      <c r="J143" s="78">
        <v>237</v>
      </c>
      <c r="K143" s="79">
        <v>1</v>
      </c>
      <c r="L143" s="80">
        <v>17126978</v>
      </c>
      <c r="M143" s="81">
        <v>8442533</v>
      </c>
      <c r="N143" s="80">
        <v>51151</v>
      </c>
      <c r="O143" s="80"/>
      <c r="P143" s="81">
        <v>8735596</v>
      </c>
      <c r="Q143" s="82">
        <v>7.0899999999999999E-4</v>
      </c>
      <c r="R143" s="83">
        <v>6193.5375640000002</v>
      </c>
      <c r="S143" s="80">
        <v>361391</v>
      </c>
      <c r="T143" s="81">
        <v>0</v>
      </c>
      <c r="U143" s="81">
        <v>361391</v>
      </c>
      <c r="V143" s="84">
        <v>7.5799999999999999E-4</v>
      </c>
      <c r="W143" s="85">
        <v>273.93437799999998</v>
      </c>
      <c r="X143" s="62"/>
      <c r="Y143" s="62"/>
    </row>
    <row r="144" spans="7:25" x14ac:dyDescent="0.3">
      <c r="G144" s="77"/>
      <c r="H144" s="62">
        <v>29</v>
      </c>
      <c r="I144" s="62" t="s">
        <v>24</v>
      </c>
      <c r="J144" s="78">
        <v>237</v>
      </c>
      <c r="K144" s="79">
        <v>1</v>
      </c>
      <c r="L144" s="80">
        <v>17126978</v>
      </c>
      <c r="M144" s="81">
        <v>8442533</v>
      </c>
      <c r="N144" s="80">
        <v>51151</v>
      </c>
      <c r="O144" s="80"/>
      <c r="P144" s="81">
        <v>8735596</v>
      </c>
      <c r="Q144" s="82">
        <v>3.1029999999999999E-3</v>
      </c>
      <c r="R144" s="83">
        <v>27106.554388</v>
      </c>
      <c r="S144" s="80">
        <v>361391</v>
      </c>
      <c r="T144" s="81">
        <v>0</v>
      </c>
      <c r="U144" s="81">
        <v>361391</v>
      </c>
      <c r="V144" s="84">
        <v>3.1029999999999999E-3</v>
      </c>
      <c r="W144" s="85">
        <v>1121.3962729999998</v>
      </c>
      <c r="X144" s="62"/>
      <c r="Y144" s="62"/>
    </row>
    <row r="145" spans="7:25" x14ac:dyDescent="0.3">
      <c r="G145" s="77"/>
      <c r="H145" s="62">
        <v>38</v>
      </c>
      <c r="I145" s="62" t="s">
        <v>12</v>
      </c>
      <c r="J145" s="78">
        <v>237</v>
      </c>
      <c r="K145" s="79">
        <v>1</v>
      </c>
      <c r="L145" s="80">
        <v>17126978</v>
      </c>
      <c r="M145" s="81">
        <v>8442533</v>
      </c>
      <c r="N145" s="80">
        <v>51151</v>
      </c>
      <c r="O145" s="80"/>
      <c r="P145" s="81">
        <v>8735596</v>
      </c>
      <c r="Q145" s="82">
        <v>9.5000000000000005E-5</v>
      </c>
      <c r="R145" s="83">
        <v>829.88162</v>
      </c>
      <c r="S145" s="80">
        <v>361391</v>
      </c>
      <c r="T145" s="81">
        <v>0</v>
      </c>
      <c r="U145" s="81">
        <v>361391</v>
      </c>
      <c r="V145" s="84">
        <v>7.8999999999999996E-5</v>
      </c>
      <c r="W145" s="85">
        <v>28.549888999999997</v>
      </c>
      <c r="X145" s="62"/>
      <c r="Y145" s="62"/>
    </row>
    <row r="146" spans="7:25" x14ac:dyDescent="0.3">
      <c r="G146" s="77"/>
      <c r="H146" s="62">
        <v>55</v>
      </c>
      <c r="I146" s="62" t="s">
        <v>26</v>
      </c>
      <c r="J146" s="78">
        <v>237</v>
      </c>
      <c r="K146" s="79">
        <v>1</v>
      </c>
      <c r="L146" s="80">
        <v>17126978</v>
      </c>
      <c r="M146" s="81">
        <v>8442533</v>
      </c>
      <c r="N146" s="80">
        <v>51151</v>
      </c>
      <c r="O146" s="80"/>
      <c r="P146" s="81">
        <v>8735596</v>
      </c>
      <c r="Q146" s="82">
        <v>1.4799999999999999E-4</v>
      </c>
      <c r="R146" s="83">
        <v>1292.8682079999999</v>
      </c>
      <c r="S146" s="80">
        <v>361391</v>
      </c>
      <c r="T146" s="81">
        <v>0</v>
      </c>
      <c r="U146" s="81">
        <v>361391</v>
      </c>
      <c r="V146" s="84">
        <v>1.5699999999999999E-4</v>
      </c>
      <c r="W146" s="85">
        <v>56.738386999999996</v>
      </c>
      <c r="X146" s="62"/>
      <c r="Y146" s="62"/>
    </row>
    <row r="147" spans="7:25" x14ac:dyDescent="0.3">
      <c r="G147" s="77"/>
      <c r="H147" s="62">
        <v>69</v>
      </c>
      <c r="I147" s="62" t="s">
        <v>100</v>
      </c>
      <c r="J147" s="78">
        <v>237</v>
      </c>
      <c r="K147" s="79">
        <v>1</v>
      </c>
      <c r="L147" s="80">
        <v>17126978</v>
      </c>
      <c r="M147" s="81">
        <v>8442533</v>
      </c>
      <c r="N147" s="80">
        <v>51151</v>
      </c>
      <c r="O147" s="80"/>
      <c r="P147" s="81">
        <v>8735596</v>
      </c>
      <c r="Q147" s="82">
        <v>0</v>
      </c>
      <c r="R147" s="83">
        <v>0</v>
      </c>
      <c r="S147" s="80">
        <v>361391</v>
      </c>
      <c r="T147" s="81">
        <v>0</v>
      </c>
      <c r="U147" s="81">
        <v>361391</v>
      </c>
      <c r="V147" s="84">
        <v>0</v>
      </c>
      <c r="W147" s="85">
        <v>0</v>
      </c>
      <c r="X147" s="62"/>
      <c r="Y147" s="62"/>
    </row>
    <row r="148" spans="7:25" x14ac:dyDescent="0.3">
      <c r="G148" s="77"/>
      <c r="H148" s="62">
        <v>71</v>
      </c>
      <c r="I148" s="62" t="s">
        <v>18</v>
      </c>
      <c r="J148" s="78">
        <v>237</v>
      </c>
      <c r="K148" s="79">
        <v>1</v>
      </c>
      <c r="L148" s="80">
        <v>17126978</v>
      </c>
      <c r="M148" s="81">
        <v>8442533</v>
      </c>
      <c r="N148" s="80">
        <v>51151</v>
      </c>
      <c r="O148" s="80"/>
      <c r="P148" s="81">
        <v>8735596</v>
      </c>
      <c r="Q148" s="82">
        <v>1.0000000000000001E-5</v>
      </c>
      <c r="R148" s="83">
        <v>87.35596000000001</v>
      </c>
      <c r="S148" s="80">
        <v>361391</v>
      </c>
      <c r="T148" s="81">
        <v>0</v>
      </c>
      <c r="U148" s="81">
        <v>361391</v>
      </c>
      <c r="V148" s="84">
        <v>1.1E-5</v>
      </c>
      <c r="W148" s="85">
        <v>3.975301</v>
      </c>
      <c r="X148" s="62"/>
      <c r="Y148" s="62"/>
    </row>
    <row r="149" spans="7:25" x14ac:dyDescent="0.3">
      <c r="G149" s="77"/>
      <c r="H149" s="62">
        <v>72</v>
      </c>
      <c r="I149" s="62" t="s">
        <v>28</v>
      </c>
      <c r="J149" s="78">
        <v>237</v>
      </c>
      <c r="K149" s="79">
        <v>1</v>
      </c>
      <c r="L149" s="80">
        <v>17126978</v>
      </c>
      <c r="M149" s="81">
        <v>8442533</v>
      </c>
      <c r="N149" s="80">
        <v>51151</v>
      </c>
      <c r="O149" s="80"/>
      <c r="P149" s="81">
        <v>8735596</v>
      </c>
      <c r="Q149" s="82">
        <v>2.9999999999999997E-4</v>
      </c>
      <c r="R149" s="83">
        <v>2620.6787999999997</v>
      </c>
      <c r="S149" s="80">
        <v>361391</v>
      </c>
      <c r="T149" s="81">
        <v>0</v>
      </c>
      <c r="U149" s="81">
        <v>361391</v>
      </c>
      <c r="V149" s="84">
        <v>3.1799999999999998E-4</v>
      </c>
      <c r="W149" s="85">
        <v>114.922338</v>
      </c>
      <c r="X149" s="62"/>
      <c r="Y149" s="62"/>
    </row>
    <row r="150" spans="7:25" x14ac:dyDescent="0.3">
      <c r="G150" s="77"/>
      <c r="H150" s="62">
        <v>117</v>
      </c>
      <c r="I150" s="62" t="s">
        <v>21</v>
      </c>
      <c r="J150" s="78">
        <v>237</v>
      </c>
      <c r="K150" s="79">
        <v>1</v>
      </c>
      <c r="L150" s="80">
        <v>17126978</v>
      </c>
      <c r="M150" s="81">
        <v>8442533</v>
      </c>
      <c r="N150" s="80">
        <v>51151</v>
      </c>
      <c r="O150" s="80"/>
      <c r="P150" s="81">
        <v>8735596</v>
      </c>
      <c r="Q150" s="82">
        <v>2.5700000000000001E-4</v>
      </c>
      <c r="R150" s="83">
        <v>2245.0481720000002</v>
      </c>
      <c r="S150" s="80">
        <v>361391</v>
      </c>
      <c r="T150" s="81">
        <v>0</v>
      </c>
      <c r="U150" s="81">
        <v>361391</v>
      </c>
      <c r="V150" s="84">
        <v>2.7300000000000002E-4</v>
      </c>
      <c r="W150" s="85">
        <v>98.659743000000006</v>
      </c>
      <c r="X150" s="62"/>
      <c r="Y150" s="62"/>
    </row>
    <row r="151" spans="7:25" x14ac:dyDescent="0.3">
      <c r="G151" s="77"/>
      <c r="H151" s="62">
        <v>122</v>
      </c>
      <c r="I151" s="62" t="s">
        <v>96</v>
      </c>
      <c r="J151" s="78">
        <v>237</v>
      </c>
      <c r="K151" s="79">
        <v>1</v>
      </c>
      <c r="L151" s="80">
        <v>17126978</v>
      </c>
      <c r="M151" s="81">
        <v>8442533</v>
      </c>
      <c r="N151" s="80">
        <v>51151</v>
      </c>
      <c r="O151" s="80"/>
      <c r="P151" s="81">
        <v>8735596</v>
      </c>
      <c r="Q151" s="82">
        <v>0</v>
      </c>
      <c r="R151" s="83">
        <v>0</v>
      </c>
      <c r="S151" s="80">
        <v>361391</v>
      </c>
      <c r="T151" s="81">
        <v>0</v>
      </c>
      <c r="U151" s="81">
        <v>361391</v>
      </c>
      <c r="V151" s="84">
        <v>0</v>
      </c>
      <c r="W151" s="85">
        <v>0</v>
      </c>
      <c r="X151" s="62"/>
      <c r="Y151" s="62"/>
    </row>
    <row r="152" spans="7:25" x14ac:dyDescent="0.3">
      <c r="G152" s="77"/>
      <c r="H152" s="62"/>
      <c r="I152" s="62"/>
      <c r="J152" s="78"/>
      <c r="K152" s="79"/>
      <c r="L152" s="81"/>
      <c r="M152" s="81"/>
      <c r="N152" s="81"/>
      <c r="O152" s="81"/>
      <c r="P152" s="81"/>
      <c r="Q152" s="84"/>
      <c r="R152" s="83"/>
      <c r="S152" s="81"/>
      <c r="T152" s="81"/>
      <c r="U152" s="81"/>
      <c r="V152" s="84"/>
      <c r="W152" s="85"/>
      <c r="X152" s="62"/>
      <c r="Y152" s="62"/>
    </row>
    <row r="153" spans="7:25" ht="15.6" x14ac:dyDescent="0.3">
      <c r="G153" s="90">
        <v>69</v>
      </c>
      <c r="H153" s="91" t="s">
        <v>100</v>
      </c>
      <c r="I153" s="62"/>
      <c r="J153" s="78"/>
      <c r="K153" s="79"/>
      <c r="L153" s="81"/>
      <c r="M153" s="81"/>
      <c r="N153" s="81"/>
      <c r="O153" s="81"/>
      <c r="P153" s="81"/>
      <c r="Q153" s="84"/>
      <c r="R153" s="83"/>
      <c r="S153" s="81"/>
      <c r="T153" s="81"/>
      <c r="U153" s="81"/>
      <c r="V153" s="84"/>
      <c r="W153" s="85"/>
      <c r="X153" s="62"/>
      <c r="Y153" s="62"/>
    </row>
    <row r="154" spans="7:25" x14ac:dyDescent="0.3">
      <c r="G154" s="77"/>
      <c r="H154" s="62">
        <v>1</v>
      </c>
      <c r="I154" s="62" t="s">
        <v>11</v>
      </c>
      <c r="J154" s="78">
        <v>841</v>
      </c>
      <c r="K154" s="79">
        <v>1</v>
      </c>
      <c r="L154" s="80">
        <v>0</v>
      </c>
      <c r="M154" s="81"/>
      <c r="N154" s="80">
        <v>308736</v>
      </c>
      <c r="O154" s="81">
        <v>203223</v>
      </c>
      <c r="P154" s="81">
        <v>105513</v>
      </c>
      <c r="Q154" s="82">
        <v>2.2769999999999999E-3</v>
      </c>
      <c r="R154" s="83">
        <v>240.25310099999999</v>
      </c>
      <c r="S154" s="80">
        <v>0</v>
      </c>
      <c r="T154" s="81">
        <v>0</v>
      </c>
      <c r="U154" s="81">
        <v>0</v>
      </c>
      <c r="V154" s="84">
        <v>1.91E-3</v>
      </c>
      <c r="W154" s="85">
        <v>0</v>
      </c>
      <c r="X154" s="62"/>
      <c r="Y154" s="62"/>
    </row>
    <row r="155" spans="7:25" x14ac:dyDescent="0.3">
      <c r="G155" s="77"/>
      <c r="H155" s="62">
        <v>2</v>
      </c>
      <c r="I155" s="62" t="s">
        <v>27</v>
      </c>
      <c r="J155" s="78">
        <v>841</v>
      </c>
      <c r="K155" s="79">
        <v>1</v>
      </c>
      <c r="L155" s="80">
        <v>0</v>
      </c>
      <c r="M155" s="81"/>
      <c r="N155" s="80">
        <v>308736</v>
      </c>
      <c r="O155" s="81">
        <v>203223</v>
      </c>
      <c r="P155" s="81">
        <v>105513</v>
      </c>
      <c r="Q155" s="82">
        <v>2.6200000000000003E-4</v>
      </c>
      <c r="R155" s="83">
        <v>27.644406000000004</v>
      </c>
      <c r="S155" s="80">
        <v>0</v>
      </c>
      <c r="T155" s="81">
        <v>0</v>
      </c>
      <c r="U155" s="81">
        <v>0</v>
      </c>
      <c r="V155" s="84">
        <v>2.6899999999999998E-4</v>
      </c>
      <c r="W155" s="85">
        <v>0</v>
      </c>
      <c r="X155" s="62"/>
      <c r="Y155" s="62"/>
    </row>
    <row r="156" spans="7:25" x14ac:dyDescent="0.3">
      <c r="G156" s="77"/>
      <c r="H156" s="62">
        <v>3</v>
      </c>
      <c r="I156" s="62" t="s">
        <v>20</v>
      </c>
      <c r="J156" s="78">
        <v>841</v>
      </c>
      <c r="K156" s="79">
        <v>1</v>
      </c>
      <c r="L156" s="80">
        <v>0</v>
      </c>
      <c r="M156" s="81"/>
      <c r="N156" s="80">
        <v>308736</v>
      </c>
      <c r="O156" s="81">
        <v>203223</v>
      </c>
      <c r="P156" s="81">
        <v>105513</v>
      </c>
      <c r="Q156" s="82">
        <v>5.7799999999999995E-4</v>
      </c>
      <c r="R156" s="83">
        <v>60.986513999999993</v>
      </c>
      <c r="S156" s="80">
        <v>0</v>
      </c>
      <c r="T156" s="81">
        <v>0</v>
      </c>
      <c r="U156" s="81">
        <v>0</v>
      </c>
      <c r="V156" s="84">
        <v>5.9699999999999998E-4</v>
      </c>
      <c r="W156" s="85">
        <v>0</v>
      </c>
      <c r="X156" s="62"/>
      <c r="Y156" s="62"/>
    </row>
    <row r="157" spans="7:25" x14ac:dyDescent="0.3">
      <c r="G157" s="77"/>
      <c r="H157" s="62">
        <v>4</v>
      </c>
      <c r="I157" s="62" t="s">
        <v>10</v>
      </c>
      <c r="J157" s="78">
        <v>841</v>
      </c>
      <c r="K157" s="79">
        <v>0.6</v>
      </c>
      <c r="L157" s="80">
        <v>0</v>
      </c>
      <c r="M157" s="81"/>
      <c r="N157" s="80">
        <v>308736</v>
      </c>
      <c r="O157" s="81">
        <v>203223</v>
      </c>
      <c r="P157" s="81">
        <v>63307.799999999996</v>
      </c>
      <c r="Q157" s="82">
        <v>8.5789999999999998E-3</v>
      </c>
      <c r="R157" s="83">
        <v>543.11761619999993</v>
      </c>
      <c r="S157" s="80">
        <v>0</v>
      </c>
      <c r="T157" s="81">
        <v>0</v>
      </c>
      <c r="U157" s="81">
        <v>0</v>
      </c>
      <c r="V157" s="84">
        <v>9.2750000000000003E-3</v>
      </c>
      <c r="W157" s="85">
        <v>0</v>
      </c>
      <c r="X157" s="62"/>
      <c r="Y157" s="62"/>
    </row>
    <row r="158" spans="7:25" x14ac:dyDescent="0.3">
      <c r="G158" s="77"/>
      <c r="H158" s="62">
        <v>136</v>
      </c>
      <c r="I158" s="62" t="s">
        <v>159</v>
      </c>
      <c r="J158" s="78">
        <v>841</v>
      </c>
      <c r="K158" s="79">
        <v>0.6</v>
      </c>
      <c r="L158" s="80">
        <v>0</v>
      </c>
      <c r="M158" s="81"/>
      <c r="N158" s="80">
        <v>308736</v>
      </c>
      <c r="O158" s="81">
        <v>203223</v>
      </c>
      <c r="P158" s="81">
        <v>63307.799999999996</v>
      </c>
      <c r="Q158" s="82">
        <v>1.75E-4</v>
      </c>
      <c r="R158" s="83">
        <v>11.078864999999999</v>
      </c>
      <c r="S158" s="80">
        <v>0</v>
      </c>
      <c r="T158" s="81">
        <v>0</v>
      </c>
      <c r="U158" s="81">
        <v>0</v>
      </c>
      <c r="V158" s="84">
        <v>0</v>
      </c>
      <c r="W158" s="85">
        <v>0</v>
      </c>
      <c r="X158" s="62"/>
      <c r="Y158" s="62"/>
    </row>
    <row r="159" spans="7:25" x14ac:dyDescent="0.3">
      <c r="G159" s="77"/>
      <c r="H159" s="62">
        <v>6</v>
      </c>
      <c r="I159" s="62" t="s">
        <v>76</v>
      </c>
      <c r="J159" s="78">
        <v>841</v>
      </c>
      <c r="K159" s="79">
        <v>0.6</v>
      </c>
      <c r="L159" s="80">
        <v>0</v>
      </c>
      <c r="M159" s="81"/>
      <c r="N159" s="80">
        <v>308736</v>
      </c>
      <c r="O159" s="81">
        <v>203223</v>
      </c>
      <c r="P159" s="81">
        <v>63307.799999999996</v>
      </c>
      <c r="Q159" s="82">
        <v>0</v>
      </c>
      <c r="R159" s="83">
        <v>0</v>
      </c>
      <c r="S159" s="80">
        <v>0</v>
      </c>
      <c r="T159" s="81">
        <v>0</v>
      </c>
      <c r="U159" s="81">
        <v>0</v>
      </c>
      <c r="V159" s="84">
        <v>0</v>
      </c>
      <c r="W159" s="85">
        <v>0</v>
      </c>
      <c r="X159" s="62"/>
      <c r="Y159" s="62"/>
    </row>
    <row r="160" spans="7:25" x14ac:dyDescent="0.3">
      <c r="G160" s="77"/>
      <c r="H160" s="62">
        <v>7</v>
      </c>
      <c r="I160" s="62" t="s">
        <v>9</v>
      </c>
      <c r="J160" s="78">
        <v>841</v>
      </c>
      <c r="K160" s="79">
        <v>1</v>
      </c>
      <c r="L160" s="80">
        <v>0</v>
      </c>
      <c r="M160" s="81"/>
      <c r="N160" s="80">
        <v>308736</v>
      </c>
      <c r="O160" s="81">
        <v>203223</v>
      </c>
      <c r="P160" s="81">
        <v>105513</v>
      </c>
      <c r="Q160" s="82">
        <v>1.1900000000000001E-4</v>
      </c>
      <c r="R160" s="83">
        <v>12.556047000000001</v>
      </c>
      <c r="S160" s="80">
        <v>0</v>
      </c>
      <c r="T160" s="81">
        <v>0</v>
      </c>
      <c r="U160" s="81">
        <v>0</v>
      </c>
      <c r="V160" s="84">
        <v>1.27E-4</v>
      </c>
      <c r="W160" s="85">
        <v>0</v>
      </c>
      <c r="X160" s="62"/>
      <c r="Y160" s="62"/>
    </row>
    <row r="161" spans="7:25" x14ac:dyDescent="0.3">
      <c r="G161" s="77"/>
      <c r="H161" s="62">
        <v>8</v>
      </c>
      <c r="I161" s="62" t="s">
        <v>23</v>
      </c>
      <c r="J161" s="78">
        <v>841</v>
      </c>
      <c r="K161" s="79">
        <v>1</v>
      </c>
      <c r="L161" s="80">
        <v>0</v>
      </c>
      <c r="M161" s="81"/>
      <c r="N161" s="80">
        <v>308736</v>
      </c>
      <c r="O161" s="81">
        <v>203223</v>
      </c>
      <c r="P161" s="81">
        <v>105513</v>
      </c>
      <c r="Q161" s="82">
        <v>1.74E-4</v>
      </c>
      <c r="R161" s="83">
        <v>18.359262000000001</v>
      </c>
      <c r="S161" s="80">
        <v>0</v>
      </c>
      <c r="T161" s="81">
        <v>0</v>
      </c>
      <c r="U161" s="81">
        <v>0</v>
      </c>
      <c r="V161" s="84">
        <v>1.8699999999999999E-4</v>
      </c>
      <c r="W161" s="85">
        <v>0</v>
      </c>
      <c r="X161" s="62"/>
      <c r="Y161" s="62"/>
    </row>
    <row r="162" spans="7:25" x14ac:dyDescent="0.3">
      <c r="G162" s="77"/>
      <c r="H162" s="62">
        <v>9</v>
      </c>
      <c r="I162" s="62" t="s">
        <v>0</v>
      </c>
      <c r="J162" s="78">
        <v>841</v>
      </c>
      <c r="K162" s="79">
        <v>1</v>
      </c>
      <c r="L162" s="80">
        <v>0</v>
      </c>
      <c r="M162" s="81"/>
      <c r="N162" s="80">
        <v>308736</v>
      </c>
      <c r="O162" s="81">
        <v>203223</v>
      </c>
      <c r="P162" s="81">
        <v>105513</v>
      </c>
      <c r="Q162" s="82">
        <v>2.4800000000000001E-4</v>
      </c>
      <c r="R162" s="83">
        <v>26.167224000000001</v>
      </c>
      <c r="S162" s="80">
        <v>0</v>
      </c>
      <c r="T162" s="81">
        <v>0</v>
      </c>
      <c r="U162" s="81">
        <v>0</v>
      </c>
      <c r="V162" s="84">
        <v>2.6600000000000001E-4</v>
      </c>
      <c r="W162" s="85">
        <v>0</v>
      </c>
      <c r="X162" s="62"/>
      <c r="Y162" s="62"/>
    </row>
    <row r="163" spans="7:25" x14ac:dyDescent="0.3">
      <c r="G163" s="77"/>
      <c r="H163" s="62">
        <v>29</v>
      </c>
      <c r="I163" s="62" t="s">
        <v>24</v>
      </c>
      <c r="J163" s="78">
        <v>841</v>
      </c>
      <c r="K163" s="79">
        <v>1</v>
      </c>
      <c r="L163" s="80">
        <v>0</v>
      </c>
      <c r="M163" s="81"/>
      <c r="N163" s="80">
        <v>308736</v>
      </c>
      <c r="O163" s="81">
        <v>203223</v>
      </c>
      <c r="P163" s="81">
        <v>105513</v>
      </c>
      <c r="Q163" s="82">
        <v>3.1029999999999999E-3</v>
      </c>
      <c r="R163" s="83">
        <v>327.40683899999999</v>
      </c>
      <c r="S163" s="80">
        <v>0</v>
      </c>
      <c r="T163" s="81">
        <v>0</v>
      </c>
      <c r="U163" s="81">
        <v>0</v>
      </c>
      <c r="V163" s="84">
        <v>3.1029999999999999E-3</v>
      </c>
      <c r="W163" s="85">
        <v>0</v>
      </c>
      <c r="X163" s="62"/>
      <c r="Y163" s="62"/>
    </row>
    <row r="164" spans="7:25" x14ac:dyDescent="0.3">
      <c r="G164" s="77"/>
      <c r="H164" s="62">
        <v>38</v>
      </c>
      <c r="I164" s="62" t="s">
        <v>12</v>
      </c>
      <c r="J164" s="78">
        <v>841</v>
      </c>
      <c r="K164" s="79">
        <v>1</v>
      </c>
      <c r="L164" s="80">
        <v>0</v>
      </c>
      <c r="M164" s="81"/>
      <c r="N164" s="80">
        <v>308736</v>
      </c>
      <c r="O164" s="81">
        <v>203223</v>
      </c>
      <c r="P164" s="81">
        <v>105513</v>
      </c>
      <c r="Q164" s="82">
        <v>9.5000000000000005E-5</v>
      </c>
      <c r="R164" s="83">
        <v>10.023735</v>
      </c>
      <c r="S164" s="80">
        <v>0</v>
      </c>
      <c r="T164" s="81">
        <v>0</v>
      </c>
      <c r="U164" s="81">
        <v>0</v>
      </c>
      <c r="V164" s="84">
        <v>7.8999999999999996E-5</v>
      </c>
      <c r="W164" s="85">
        <v>0</v>
      </c>
      <c r="X164" s="62"/>
      <c r="Y164" s="62"/>
    </row>
    <row r="165" spans="7:25" x14ac:dyDescent="0.3">
      <c r="G165" s="77"/>
      <c r="H165" s="62">
        <v>55</v>
      </c>
      <c r="I165" s="62" t="s">
        <v>26</v>
      </c>
      <c r="J165" s="78">
        <v>841</v>
      </c>
      <c r="K165" s="79">
        <v>1</v>
      </c>
      <c r="L165" s="80">
        <v>0</v>
      </c>
      <c r="M165" s="81"/>
      <c r="N165" s="80">
        <v>308736</v>
      </c>
      <c r="O165" s="81">
        <v>203223</v>
      </c>
      <c r="P165" s="81">
        <v>105513</v>
      </c>
      <c r="Q165" s="82">
        <v>1.4799999999999999E-4</v>
      </c>
      <c r="R165" s="83">
        <v>15.615924</v>
      </c>
      <c r="S165" s="80">
        <v>0</v>
      </c>
      <c r="T165" s="81">
        <v>0</v>
      </c>
      <c r="U165" s="81">
        <v>0</v>
      </c>
      <c r="V165" s="84">
        <v>1.5699999999999999E-4</v>
      </c>
      <c r="W165" s="85">
        <v>0</v>
      </c>
      <c r="X165" s="62"/>
      <c r="Y165" s="62"/>
    </row>
    <row r="166" spans="7:25" x14ac:dyDescent="0.3">
      <c r="G166" s="77"/>
      <c r="H166" s="62">
        <v>69</v>
      </c>
      <c r="I166" s="62" t="s">
        <v>100</v>
      </c>
      <c r="J166" s="78">
        <v>841</v>
      </c>
      <c r="K166" s="79">
        <v>1</v>
      </c>
      <c r="L166" s="80">
        <v>0</v>
      </c>
      <c r="M166" s="81"/>
      <c r="N166" s="80">
        <v>308736</v>
      </c>
      <c r="O166" s="81">
        <v>203223</v>
      </c>
      <c r="P166" s="81">
        <v>105513</v>
      </c>
      <c r="Q166" s="82">
        <v>0</v>
      </c>
      <c r="R166" s="83">
        <v>0</v>
      </c>
      <c r="S166" s="80">
        <v>0</v>
      </c>
      <c r="T166" s="81">
        <v>0</v>
      </c>
      <c r="U166" s="81">
        <v>0</v>
      </c>
      <c r="V166" s="84">
        <v>0</v>
      </c>
      <c r="W166" s="85">
        <v>0</v>
      </c>
      <c r="X166" s="62"/>
      <c r="Y166" s="62"/>
    </row>
    <row r="167" spans="7:25" x14ac:dyDescent="0.3">
      <c r="G167" s="77"/>
      <c r="H167" s="62">
        <v>71</v>
      </c>
      <c r="I167" s="62" t="s">
        <v>18</v>
      </c>
      <c r="J167" s="78">
        <v>841</v>
      </c>
      <c r="K167" s="79">
        <v>1</v>
      </c>
      <c r="L167" s="80">
        <v>0</v>
      </c>
      <c r="M167" s="81"/>
      <c r="N167" s="80">
        <v>308736</v>
      </c>
      <c r="O167" s="81">
        <v>203223</v>
      </c>
      <c r="P167" s="81">
        <v>105513</v>
      </c>
      <c r="Q167" s="82">
        <v>1.0000000000000001E-5</v>
      </c>
      <c r="R167" s="83">
        <v>1.0551300000000001</v>
      </c>
      <c r="S167" s="80">
        <v>0</v>
      </c>
      <c r="T167" s="81">
        <v>0</v>
      </c>
      <c r="U167" s="81">
        <v>0</v>
      </c>
      <c r="V167" s="84">
        <v>1.1E-5</v>
      </c>
      <c r="W167" s="85">
        <v>0</v>
      </c>
      <c r="X167" s="62"/>
      <c r="Y167" s="62"/>
    </row>
    <row r="168" spans="7:25" x14ac:dyDescent="0.3">
      <c r="G168" s="77"/>
      <c r="H168" s="62">
        <v>72</v>
      </c>
      <c r="I168" s="62" t="s">
        <v>28</v>
      </c>
      <c r="J168" s="78">
        <v>841</v>
      </c>
      <c r="K168" s="79">
        <v>1</v>
      </c>
      <c r="L168" s="80">
        <v>0</v>
      </c>
      <c r="M168" s="81"/>
      <c r="N168" s="80">
        <v>308736</v>
      </c>
      <c r="O168" s="81">
        <v>203223</v>
      </c>
      <c r="P168" s="81">
        <v>105513</v>
      </c>
      <c r="Q168" s="82">
        <v>2.9999999999999997E-4</v>
      </c>
      <c r="R168" s="83">
        <v>31.653899999999997</v>
      </c>
      <c r="S168" s="80">
        <v>0</v>
      </c>
      <c r="T168" s="81">
        <v>0</v>
      </c>
      <c r="U168" s="81">
        <v>0</v>
      </c>
      <c r="V168" s="84">
        <v>3.1799999999999998E-4</v>
      </c>
      <c r="W168" s="85">
        <v>0</v>
      </c>
      <c r="X168" s="62"/>
      <c r="Y168" s="62"/>
    </row>
    <row r="169" spans="7:25" x14ac:dyDescent="0.3">
      <c r="G169" s="77"/>
      <c r="H169" s="62">
        <v>117</v>
      </c>
      <c r="I169" s="62" t="s">
        <v>21</v>
      </c>
      <c r="J169" s="78">
        <v>841</v>
      </c>
      <c r="K169" s="79">
        <v>1</v>
      </c>
      <c r="L169" s="80">
        <v>0</v>
      </c>
      <c r="M169" s="81"/>
      <c r="N169" s="80">
        <v>308736</v>
      </c>
      <c r="O169" s="81">
        <v>203223</v>
      </c>
      <c r="P169" s="81">
        <v>105513</v>
      </c>
      <c r="Q169" s="82">
        <v>2.5700000000000001E-4</v>
      </c>
      <c r="R169" s="83">
        <v>27.116841000000001</v>
      </c>
      <c r="S169" s="80">
        <v>0</v>
      </c>
      <c r="T169" s="81">
        <v>0</v>
      </c>
      <c r="U169" s="81">
        <v>0</v>
      </c>
      <c r="V169" s="84">
        <v>2.7300000000000002E-4</v>
      </c>
      <c r="W169" s="85">
        <v>0</v>
      </c>
      <c r="X169" s="62"/>
      <c r="Y169" s="62"/>
    </row>
    <row r="170" spans="7:25" x14ac:dyDescent="0.3">
      <c r="G170" s="77"/>
      <c r="H170" s="62">
        <v>122</v>
      </c>
      <c r="I170" s="62" t="s">
        <v>96</v>
      </c>
      <c r="J170" s="78">
        <v>841</v>
      </c>
      <c r="K170" s="79">
        <v>1</v>
      </c>
      <c r="L170" s="80">
        <v>0</v>
      </c>
      <c r="M170" s="81"/>
      <c r="N170" s="80">
        <v>308736</v>
      </c>
      <c r="O170" s="81">
        <v>203223</v>
      </c>
      <c r="P170" s="81">
        <v>105513</v>
      </c>
      <c r="Q170" s="82">
        <v>0</v>
      </c>
      <c r="R170" s="83">
        <v>0</v>
      </c>
      <c r="S170" s="80">
        <v>0</v>
      </c>
      <c r="T170" s="81">
        <v>0</v>
      </c>
      <c r="U170" s="81">
        <v>0</v>
      </c>
      <c r="V170" s="84">
        <v>0</v>
      </c>
      <c r="W170" s="85">
        <v>0</v>
      </c>
      <c r="X170" s="62"/>
      <c r="Y170" s="62"/>
    </row>
    <row r="171" spans="7:25" ht="15" thickBot="1" x14ac:dyDescent="0.35">
      <c r="G171" s="86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8"/>
      <c r="X171" s="62"/>
      <c r="Y171" s="62"/>
    </row>
    <row r="172" spans="7:25" x14ac:dyDescent="0.3">
      <c r="G172" s="62">
        <v>69</v>
      </c>
      <c r="H172" s="62" t="s">
        <v>100</v>
      </c>
      <c r="I172" s="62"/>
      <c r="J172" s="78"/>
      <c r="K172" s="79"/>
      <c r="L172" s="81"/>
      <c r="M172" s="81"/>
      <c r="N172" s="81"/>
      <c r="O172" s="81"/>
      <c r="P172" s="81"/>
      <c r="Q172" s="84"/>
      <c r="R172" s="83">
        <v>119566.61471459997</v>
      </c>
      <c r="S172" s="81"/>
      <c r="T172" s="81"/>
      <c r="U172" s="81"/>
      <c r="V172" s="84"/>
      <c r="W172" s="83">
        <v>4922.1454200000007</v>
      </c>
      <c r="X172" s="89">
        <v>124488.76013459997</v>
      </c>
      <c r="Y172" s="62"/>
    </row>
    <row r="173" spans="7:25" x14ac:dyDescent="0.3">
      <c r="G173" s="62"/>
      <c r="H173" s="62"/>
      <c r="I173" s="62"/>
      <c r="J173" s="78"/>
      <c r="K173" s="79"/>
      <c r="L173" s="81"/>
      <c r="M173" s="81"/>
      <c r="N173" s="81"/>
      <c r="O173" s="81"/>
      <c r="P173" s="81"/>
      <c r="Q173" s="84"/>
      <c r="R173" s="83"/>
      <c r="S173" s="81"/>
      <c r="T173" s="81"/>
      <c r="U173" s="81"/>
      <c r="V173" s="84"/>
      <c r="W173" s="83"/>
      <c r="X173" s="62"/>
      <c r="Y173" s="62"/>
    </row>
    <row r="174" spans="7:25" ht="15" thickBot="1" x14ac:dyDescent="0.35">
      <c r="G174" s="62"/>
      <c r="H174" s="62"/>
      <c r="I174" s="62"/>
      <c r="J174" s="63" t="s">
        <v>59</v>
      </c>
      <c r="K174" s="64" t="s">
        <v>60</v>
      </c>
      <c r="L174" s="65" t="s">
        <v>61</v>
      </c>
      <c r="M174" s="65" t="s">
        <v>186</v>
      </c>
      <c r="N174" s="65" t="s">
        <v>62</v>
      </c>
      <c r="O174" s="65" t="s">
        <v>187</v>
      </c>
      <c r="P174" s="65" t="s">
        <v>63</v>
      </c>
      <c r="Q174" s="66" t="s">
        <v>64</v>
      </c>
      <c r="R174" s="67" t="s">
        <v>65</v>
      </c>
      <c r="S174" s="65" t="s">
        <v>66</v>
      </c>
      <c r="T174" s="65" t="s">
        <v>67</v>
      </c>
      <c r="U174" s="65" t="s">
        <v>68</v>
      </c>
      <c r="V174" s="66" t="s">
        <v>69</v>
      </c>
      <c r="W174" s="67" t="s">
        <v>70</v>
      </c>
      <c r="X174" s="62"/>
      <c r="Y174" s="62"/>
    </row>
    <row r="175" spans="7:25" ht="15.6" x14ac:dyDescent="0.3">
      <c r="G175" s="68">
        <v>70</v>
      </c>
      <c r="H175" s="69" t="s">
        <v>101</v>
      </c>
      <c r="I175" s="70"/>
      <c r="J175" s="71"/>
      <c r="K175" s="72"/>
      <c r="L175" s="73"/>
      <c r="M175" s="73"/>
      <c r="N175" s="73"/>
      <c r="O175" s="73"/>
      <c r="P175" s="73"/>
      <c r="Q175" s="74"/>
      <c r="R175" s="75"/>
      <c r="S175" s="73"/>
      <c r="T175" s="73"/>
      <c r="U175" s="73"/>
      <c r="V175" s="74"/>
      <c r="W175" s="76"/>
      <c r="X175" s="62"/>
      <c r="Y175" s="62"/>
    </row>
    <row r="176" spans="7:25" x14ac:dyDescent="0.3">
      <c r="G176" s="77"/>
      <c r="H176" s="62">
        <v>1</v>
      </c>
      <c r="I176" s="62" t="s">
        <v>11</v>
      </c>
      <c r="J176" s="78">
        <v>238</v>
      </c>
      <c r="K176" s="79">
        <v>1</v>
      </c>
      <c r="L176" s="80">
        <v>8554933</v>
      </c>
      <c r="M176" s="81">
        <v>3175475</v>
      </c>
      <c r="N176" s="80">
        <v>106071</v>
      </c>
      <c r="O176" s="80"/>
      <c r="P176" s="81">
        <v>5485529</v>
      </c>
      <c r="Q176" s="82">
        <v>2.2769999999999999E-3</v>
      </c>
      <c r="R176" s="83">
        <v>12490.549532999999</v>
      </c>
      <c r="S176" s="80">
        <v>118463</v>
      </c>
      <c r="T176" s="81">
        <v>946728</v>
      </c>
      <c r="U176" s="81">
        <v>-828265</v>
      </c>
      <c r="V176" s="84">
        <v>1.91E-3</v>
      </c>
      <c r="W176" s="85">
        <v>-1581.98615</v>
      </c>
      <c r="X176" s="62"/>
      <c r="Y176" s="62"/>
    </row>
    <row r="177" spans="7:25" x14ac:dyDescent="0.3">
      <c r="G177" s="77"/>
      <c r="H177" s="62">
        <v>2</v>
      </c>
      <c r="I177" s="62" t="s">
        <v>27</v>
      </c>
      <c r="J177" s="78">
        <v>238</v>
      </c>
      <c r="K177" s="79">
        <v>1</v>
      </c>
      <c r="L177" s="80">
        <v>8554933</v>
      </c>
      <c r="M177" s="81">
        <v>3175475</v>
      </c>
      <c r="N177" s="80">
        <v>106071</v>
      </c>
      <c r="O177" s="80"/>
      <c r="P177" s="81">
        <v>5485529</v>
      </c>
      <c r="Q177" s="82">
        <v>2.6200000000000003E-4</v>
      </c>
      <c r="R177" s="83">
        <v>1437.2085980000002</v>
      </c>
      <c r="S177" s="80">
        <v>118463</v>
      </c>
      <c r="T177" s="81">
        <v>946728</v>
      </c>
      <c r="U177" s="81">
        <v>-828265</v>
      </c>
      <c r="V177" s="84">
        <v>2.6899999999999998E-4</v>
      </c>
      <c r="W177" s="85">
        <v>-222.80328499999999</v>
      </c>
      <c r="X177" s="62"/>
      <c r="Y177" s="62"/>
    </row>
    <row r="178" spans="7:25" x14ac:dyDescent="0.3">
      <c r="G178" s="77"/>
      <c r="H178" s="62">
        <v>3</v>
      </c>
      <c r="I178" s="62" t="s">
        <v>20</v>
      </c>
      <c r="J178" s="78">
        <v>238</v>
      </c>
      <c r="K178" s="79">
        <v>1</v>
      </c>
      <c r="L178" s="80">
        <v>8554933</v>
      </c>
      <c r="M178" s="81">
        <v>3175475</v>
      </c>
      <c r="N178" s="80">
        <v>106071</v>
      </c>
      <c r="O178" s="80"/>
      <c r="P178" s="81">
        <v>5485529</v>
      </c>
      <c r="Q178" s="82">
        <v>5.7799999999999995E-4</v>
      </c>
      <c r="R178" s="83">
        <v>3170.6357619999999</v>
      </c>
      <c r="S178" s="80">
        <v>118463</v>
      </c>
      <c r="T178" s="81">
        <v>946728</v>
      </c>
      <c r="U178" s="81">
        <v>-828265</v>
      </c>
      <c r="V178" s="84">
        <v>5.9699999999999998E-4</v>
      </c>
      <c r="W178" s="85">
        <v>-494.47420499999998</v>
      </c>
      <c r="X178" s="62"/>
      <c r="Y178" s="62"/>
    </row>
    <row r="179" spans="7:25" x14ac:dyDescent="0.3">
      <c r="G179" s="77"/>
      <c r="H179" s="62">
        <v>4</v>
      </c>
      <c r="I179" s="62" t="s">
        <v>10</v>
      </c>
      <c r="J179" s="78">
        <v>238</v>
      </c>
      <c r="K179" s="79">
        <v>0.6</v>
      </c>
      <c r="L179" s="80">
        <v>8554933</v>
      </c>
      <c r="M179" s="81">
        <v>3175475</v>
      </c>
      <c r="N179" s="80">
        <v>106071</v>
      </c>
      <c r="O179" s="80"/>
      <c r="P179" s="81">
        <v>3291317.4</v>
      </c>
      <c r="Q179" s="82">
        <v>8.5789999999999998E-3</v>
      </c>
      <c r="R179" s="83">
        <v>28236.211974599999</v>
      </c>
      <c r="S179" s="80">
        <v>118463</v>
      </c>
      <c r="T179" s="81">
        <v>946728</v>
      </c>
      <c r="U179" s="81">
        <v>-496959</v>
      </c>
      <c r="V179" s="84">
        <v>9.2750000000000003E-3</v>
      </c>
      <c r="W179" s="85">
        <v>-4609.2947249999997</v>
      </c>
      <c r="X179" s="62"/>
      <c r="Y179" s="62"/>
    </row>
    <row r="180" spans="7:25" x14ac:dyDescent="0.3">
      <c r="G180" s="77"/>
      <c r="H180" s="62">
        <v>136</v>
      </c>
      <c r="I180" s="62" t="s">
        <v>159</v>
      </c>
      <c r="J180" s="78">
        <v>238</v>
      </c>
      <c r="K180" s="79">
        <v>0.6</v>
      </c>
      <c r="L180" s="80">
        <v>8554933</v>
      </c>
      <c r="M180" s="81">
        <v>3175475</v>
      </c>
      <c r="N180" s="80">
        <v>106071</v>
      </c>
      <c r="O180" s="80"/>
      <c r="P180" s="81">
        <v>3291317.4</v>
      </c>
      <c r="Q180" s="82">
        <v>1.75E-4</v>
      </c>
      <c r="R180" s="83">
        <v>575.98054500000001</v>
      </c>
      <c r="S180" s="80">
        <v>118463</v>
      </c>
      <c r="T180" s="81">
        <v>946728</v>
      </c>
      <c r="U180" s="81">
        <v>-496959</v>
      </c>
      <c r="V180" s="84">
        <v>0</v>
      </c>
      <c r="W180" s="85">
        <v>0</v>
      </c>
      <c r="X180" s="62"/>
      <c r="Y180" s="62"/>
    </row>
    <row r="181" spans="7:25" x14ac:dyDescent="0.3">
      <c r="G181" s="77"/>
      <c r="H181" s="62">
        <v>6</v>
      </c>
      <c r="I181" s="62" t="s">
        <v>76</v>
      </c>
      <c r="J181" s="78">
        <v>238</v>
      </c>
      <c r="K181" s="79">
        <v>0.6</v>
      </c>
      <c r="L181" s="80">
        <v>8554933</v>
      </c>
      <c r="M181" s="81">
        <v>3175475</v>
      </c>
      <c r="N181" s="80">
        <v>106071</v>
      </c>
      <c r="O181" s="80"/>
      <c r="P181" s="81">
        <v>3291317.4</v>
      </c>
      <c r="Q181" s="82">
        <v>0</v>
      </c>
      <c r="R181" s="83">
        <v>0</v>
      </c>
      <c r="S181" s="80">
        <v>118463</v>
      </c>
      <c r="T181" s="81">
        <v>946728</v>
      </c>
      <c r="U181" s="81">
        <v>-496959</v>
      </c>
      <c r="V181" s="84">
        <v>0</v>
      </c>
      <c r="W181" s="85">
        <v>0</v>
      </c>
      <c r="X181" s="62"/>
      <c r="Y181" s="62"/>
    </row>
    <row r="182" spans="7:25" x14ac:dyDescent="0.3">
      <c r="G182" s="77"/>
      <c r="H182" s="62">
        <v>7</v>
      </c>
      <c r="I182" s="62" t="s">
        <v>9</v>
      </c>
      <c r="J182" s="78">
        <v>238</v>
      </c>
      <c r="K182" s="79">
        <v>1</v>
      </c>
      <c r="L182" s="80">
        <v>8554933</v>
      </c>
      <c r="M182" s="81">
        <v>3175475</v>
      </c>
      <c r="N182" s="80">
        <v>106071</v>
      </c>
      <c r="O182" s="80"/>
      <c r="P182" s="81">
        <v>5485529</v>
      </c>
      <c r="Q182" s="82">
        <v>1.1900000000000001E-4</v>
      </c>
      <c r="R182" s="83">
        <v>652.77795100000003</v>
      </c>
      <c r="S182" s="80">
        <v>118463</v>
      </c>
      <c r="T182" s="81">
        <v>946728</v>
      </c>
      <c r="U182" s="81">
        <v>-828265</v>
      </c>
      <c r="V182" s="84">
        <v>1.27E-4</v>
      </c>
      <c r="W182" s="85">
        <v>-105.189655</v>
      </c>
      <c r="X182" s="62"/>
      <c r="Y182" s="62"/>
    </row>
    <row r="183" spans="7:25" x14ac:dyDescent="0.3">
      <c r="G183" s="77"/>
      <c r="H183" s="62">
        <v>8</v>
      </c>
      <c r="I183" s="62" t="s">
        <v>23</v>
      </c>
      <c r="J183" s="78">
        <v>238</v>
      </c>
      <c r="K183" s="79">
        <v>1</v>
      </c>
      <c r="L183" s="80">
        <v>8554933</v>
      </c>
      <c r="M183" s="81">
        <v>3175475</v>
      </c>
      <c r="N183" s="80">
        <v>106071</v>
      </c>
      <c r="O183" s="80"/>
      <c r="P183" s="81">
        <v>5485529</v>
      </c>
      <c r="Q183" s="82">
        <v>1.74E-4</v>
      </c>
      <c r="R183" s="83">
        <v>954.48204599999997</v>
      </c>
      <c r="S183" s="80">
        <v>118463</v>
      </c>
      <c r="T183" s="81">
        <v>946728</v>
      </c>
      <c r="U183" s="81">
        <v>-828265</v>
      </c>
      <c r="V183" s="84">
        <v>1.8699999999999999E-4</v>
      </c>
      <c r="W183" s="85">
        <v>-154.88555499999998</v>
      </c>
      <c r="X183" s="62"/>
      <c r="Y183" s="62"/>
    </row>
    <row r="184" spans="7:25" x14ac:dyDescent="0.3">
      <c r="G184" s="77"/>
      <c r="H184" s="62">
        <v>9</v>
      </c>
      <c r="I184" s="62" t="s">
        <v>0</v>
      </c>
      <c r="J184" s="78">
        <v>238</v>
      </c>
      <c r="K184" s="79">
        <v>1</v>
      </c>
      <c r="L184" s="80">
        <v>8554933</v>
      </c>
      <c r="M184" s="81">
        <v>3175475</v>
      </c>
      <c r="N184" s="80">
        <v>106071</v>
      </c>
      <c r="O184" s="80"/>
      <c r="P184" s="81">
        <v>5485529</v>
      </c>
      <c r="Q184" s="82">
        <v>2.4800000000000001E-4</v>
      </c>
      <c r="R184" s="83">
        <v>1360.411192</v>
      </c>
      <c r="S184" s="80">
        <v>118463</v>
      </c>
      <c r="T184" s="81">
        <v>946728</v>
      </c>
      <c r="U184" s="81">
        <v>-828265</v>
      </c>
      <c r="V184" s="84">
        <v>2.6600000000000001E-4</v>
      </c>
      <c r="W184" s="85">
        <v>-220.31849000000003</v>
      </c>
      <c r="X184" s="62"/>
      <c r="Y184" s="62"/>
    </row>
    <row r="185" spans="7:25" x14ac:dyDescent="0.3">
      <c r="G185" s="77"/>
      <c r="H185" s="62">
        <v>17</v>
      </c>
      <c r="I185" s="62" t="s">
        <v>16</v>
      </c>
      <c r="J185" s="78">
        <v>238</v>
      </c>
      <c r="K185" s="79">
        <v>1</v>
      </c>
      <c r="L185" s="80">
        <v>8554933</v>
      </c>
      <c r="M185" s="81">
        <v>3175475</v>
      </c>
      <c r="N185" s="80">
        <v>106071</v>
      </c>
      <c r="O185" s="80"/>
      <c r="P185" s="81">
        <v>5485529</v>
      </c>
      <c r="Q185" s="82">
        <v>7.0899999999999999E-4</v>
      </c>
      <c r="R185" s="83">
        <v>3889.240061</v>
      </c>
      <c r="S185" s="80">
        <v>118463</v>
      </c>
      <c r="T185" s="81">
        <v>946728</v>
      </c>
      <c r="U185" s="81">
        <v>-828265</v>
      </c>
      <c r="V185" s="84">
        <v>7.5799999999999999E-4</v>
      </c>
      <c r="W185" s="85">
        <v>-627.82487000000003</v>
      </c>
      <c r="X185" s="62"/>
      <c r="Y185" s="62"/>
    </row>
    <row r="186" spans="7:25" x14ac:dyDescent="0.3">
      <c r="G186" s="77"/>
      <c r="H186" s="62">
        <v>29</v>
      </c>
      <c r="I186" s="62" t="s">
        <v>24</v>
      </c>
      <c r="J186" s="78">
        <v>238</v>
      </c>
      <c r="K186" s="79">
        <v>1</v>
      </c>
      <c r="L186" s="80">
        <v>8554933</v>
      </c>
      <c r="M186" s="81">
        <v>3175475</v>
      </c>
      <c r="N186" s="80">
        <v>106071</v>
      </c>
      <c r="O186" s="80"/>
      <c r="P186" s="81">
        <v>5485529</v>
      </c>
      <c r="Q186" s="82">
        <v>3.1029999999999999E-3</v>
      </c>
      <c r="R186" s="83">
        <v>17021.596486999999</v>
      </c>
      <c r="S186" s="80">
        <v>118463</v>
      </c>
      <c r="T186" s="81">
        <v>946728</v>
      </c>
      <c r="U186" s="81">
        <v>-828265</v>
      </c>
      <c r="V186" s="84">
        <v>3.1029999999999999E-3</v>
      </c>
      <c r="W186" s="85">
        <v>-2570.106295</v>
      </c>
      <c r="X186" s="62"/>
      <c r="Y186" s="62"/>
    </row>
    <row r="187" spans="7:25" x14ac:dyDescent="0.3">
      <c r="G187" s="77"/>
      <c r="H187" s="62">
        <v>38</v>
      </c>
      <c r="I187" s="62" t="s">
        <v>12</v>
      </c>
      <c r="J187" s="78">
        <v>238</v>
      </c>
      <c r="K187" s="79">
        <v>1</v>
      </c>
      <c r="L187" s="80">
        <v>8554933</v>
      </c>
      <c r="M187" s="81">
        <v>3175475</v>
      </c>
      <c r="N187" s="80">
        <v>106071</v>
      </c>
      <c r="O187" s="80"/>
      <c r="P187" s="81">
        <v>5485529</v>
      </c>
      <c r="Q187" s="82">
        <v>9.5000000000000005E-5</v>
      </c>
      <c r="R187" s="83">
        <v>521.12525500000004</v>
      </c>
      <c r="S187" s="80">
        <v>118463</v>
      </c>
      <c r="T187" s="81">
        <v>946728</v>
      </c>
      <c r="U187" s="81">
        <v>-828265</v>
      </c>
      <c r="V187" s="84">
        <v>7.8999999999999996E-5</v>
      </c>
      <c r="W187" s="85">
        <v>-65.432935000000001</v>
      </c>
      <c r="X187" s="62"/>
      <c r="Y187" s="62"/>
    </row>
    <row r="188" spans="7:25" x14ac:dyDescent="0.3">
      <c r="G188" s="77"/>
      <c r="H188" s="62">
        <v>55</v>
      </c>
      <c r="I188" s="62" t="s">
        <v>26</v>
      </c>
      <c r="J188" s="78">
        <v>238</v>
      </c>
      <c r="K188" s="79">
        <v>1</v>
      </c>
      <c r="L188" s="80">
        <v>8554933</v>
      </c>
      <c r="M188" s="81">
        <v>3175475</v>
      </c>
      <c r="N188" s="80">
        <v>106071</v>
      </c>
      <c r="O188" s="80"/>
      <c r="P188" s="81">
        <v>5485529</v>
      </c>
      <c r="Q188" s="82">
        <v>1.4799999999999999E-4</v>
      </c>
      <c r="R188" s="83">
        <v>811.85829200000001</v>
      </c>
      <c r="S188" s="80">
        <v>118463</v>
      </c>
      <c r="T188" s="81">
        <v>946728</v>
      </c>
      <c r="U188" s="81">
        <v>-828265</v>
      </c>
      <c r="V188" s="84">
        <v>1.5699999999999999E-4</v>
      </c>
      <c r="W188" s="85">
        <v>-130.03760499999999</v>
      </c>
      <c r="X188" s="62"/>
      <c r="Y188" s="62"/>
    </row>
    <row r="189" spans="7:25" x14ac:dyDescent="0.3">
      <c r="G189" s="77"/>
      <c r="H189" s="62">
        <v>70</v>
      </c>
      <c r="I189" s="62" t="s">
        <v>101</v>
      </c>
      <c r="J189" s="78">
        <v>238</v>
      </c>
      <c r="K189" s="79">
        <v>1</v>
      </c>
      <c r="L189" s="80">
        <v>8554933</v>
      </c>
      <c r="M189" s="81">
        <v>3175475</v>
      </c>
      <c r="N189" s="80">
        <v>106071</v>
      </c>
      <c r="O189" s="80"/>
      <c r="P189" s="81">
        <v>5485529</v>
      </c>
      <c r="Q189" s="82">
        <v>0</v>
      </c>
      <c r="R189" s="83">
        <v>0</v>
      </c>
      <c r="S189" s="80">
        <v>118463</v>
      </c>
      <c r="T189" s="81">
        <v>946728</v>
      </c>
      <c r="U189" s="81">
        <v>-828265</v>
      </c>
      <c r="V189" s="84">
        <v>0</v>
      </c>
      <c r="W189" s="85">
        <v>0</v>
      </c>
      <c r="X189" s="62"/>
      <c r="Y189" s="62"/>
    </row>
    <row r="190" spans="7:25" x14ac:dyDescent="0.3">
      <c r="G190" s="77"/>
      <c r="H190" s="62">
        <v>71</v>
      </c>
      <c r="I190" s="62" t="s">
        <v>18</v>
      </c>
      <c r="J190" s="78">
        <v>238</v>
      </c>
      <c r="K190" s="79">
        <v>1</v>
      </c>
      <c r="L190" s="80">
        <v>8554933</v>
      </c>
      <c r="M190" s="81">
        <v>3175475</v>
      </c>
      <c r="N190" s="80">
        <v>106071</v>
      </c>
      <c r="O190" s="80"/>
      <c r="P190" s="81">
        <v>5485529</v>
      </c>
      <c r="Q190" s="82">
        <v>1.0000000000000001E-5</v>
      </c>
      <c r="R190" s="83">
        <v>54.855290000000004</v>
      </c>
      <c r="S190" s="80">
        <v>118463</v>
      </c>
      <c r="T190" s="81">
        <v>946728</v>
      </c>
      <c r="U190" s="81">
        <v>-828265</v>
      </c>
      <c r="V190" s="84">
        <v>1.1E-5</v>
      </c>
      <c r="W190" s="85">
        <v>-9.1109150000000003</v>
      </c>
      <c r="X190" s="62"/>
      <c r="Y190" s="62"/>
    </row>
    <row r="191" spans="7:25" x14ac:dyDescent="0.3">
      <c r="G191" s="77"/>
      <c r="H191" s="62">
        <v>72</v>
      </c>
      <c r="I191" s="62" t="s">
        <v>28</v>
      </c>
      <c r="J191" s="78">
        <v>238</v>
      </c>
      <c r="K191" s="79">
        <v>1</v>
      </c>
      <c r="L191" s="80">
        <v>8554933</v>
      </c>
      <c r="M191" s="81">
        <v>3175475</v>
      </c>
      <c r="N191" s="80">
        <v>106071</v>
      </c>
      <c r="O191" s="80"/>
      <c r="P191" s="81">
        <v>5485529</v>
      </c>
      <c r="Q191" s="82">
        <v>2.9999999999999997E-4</v>
      </c>
      <c r="R191" s="83">
        <v>1645.6587</v>
      </c>
      <c r="S191" s="80">
        <v>118463</v>
      </c>
      <c r="T191" s="81">
        <v>946728</v>
      </c>
      <c r="U191" s="81">
        <v>-828265</v>
      </c>
      <c r="V191" s="84">
        <v>3.1799999999999998E-4</v>
      </c>
      <c r="W191" s="85">
        <v>-263.38826999999998</v>
      </c>
      <c r="X191" s="62"/>
      <c r="Y191" s="62"/>
    </row>
    <row r="192" spans="7:25" x14ac:dyDescent="0.3">
      <c r="G192" s="77"/>
      <c r="H192" s="62">
        <v>117</v>
      </c>
      <c r="I192" s="62" t="s">
        <v>21</v>
      </c>
      <c r="J192" s="78">
        <v>238</v>
      </c>
      <c r="K192" s="79">
        <v>1</v>
      </c>
      <c r="L192" s="80">
        <v>8554933</v>
      </c>
      <c r="M192" s="81">
        <v>3175475</v>
      </c>
      <c r="N192" s="80">
        <v>106071</v>
      </c>
      <c r="O192" s="80"/>
      <c r="P192" s="81">
        <v>5485529</v>
      </c>
      <c r="Q192" s="82">
        <v>2.5700000000000001E-4</v>
      </c>
      <c r="R192" s="83">
        <v>1409.7809530000002</v>
      </c>
      <c r="S192" s="80">
        <v>118463</v>
      </c>
      <c r="T192" s="81">
        <v>946728</v>
      </c>
      <c r="U192" s="81">
        <v>-828265</v>
      </c>
      <c r="V192" s="84">
        <v>2.7300000000000002E-4</v>
      </c>
      <c r="W192" s="85">
        <v>-226.11634500000002</v>
      </c>
      <c r="X192" s="62"/>
      <c r="Y192" s="62"/>
    </row>
    <row r="193" spans="7:25" x14ac:dyDescent="0.3">
      <c r="G193" s="77"/>
      <c r="H193" s="62">
        <v>122</v>
      </c>
      <c r="I193" s="62" t="s">
        <v>96</v>
      </c>
      <c r="J193" s="78">
        <v>238</v>
      </c>
      <c r="K193" s="79">
        <v>1</v>
      </c>
      <c r="L193" s="80">
        <v>8554933</v>
      </c>
      <c r="M193" s="81">
        <v>3175475</v>
      </c>
      <c r="N193" s="80">
        <v>106071</v>
      </c>
      <c r="O193" s="80"/>
      <c r="P193" s="81">
        <v>5485529</v>
      </c>
      <c r="Q193" s="82">
        <v>0</v>
      </c>
      <c r="R193" s="83">
        <v>0</v>
      </c>
      <c r="S193" s="80">
        <v>118463</v>
      </c>
      <c r="T193" s="81">
        <v>946728</v>
      </c>
      <c r="U193" s="81">
        <v>-828265</v>
      </c>
      <c r="V193" s="84">
        <v>0</v>
      </c>
      <c r="W193" s="85">
        <v>0</v>
      </c>
      <c r="X193" s="62"/>
      <c r="Y193" s="62"/>
    </row>
    <row r="194" spans="7:25" x14ac:dyDescent="0.3">
      <c r="G194" s="77"/>
      <c r="H194" s="62"/>
      <c r="I194" s="62"/>
      <c r="J194" s="78"/>
      <c r="K194" s="79"/>
      <c r="L194" s="81"/>
      <c r="M194" s="81"/>
      <c r="N194" s="81"/>
      <c r="O194" s="81"/>
      <c r="P194" s="81"/>
      <c r="Q194" s="84"/>
      <c r="R194" s="83"/>
      <c r="S194" s="81"/>
      <c r="T194" s="81"/>
      <c r="U194" s="81"/>
      <c r="V194" s="84"/>
      <c r="W194" s="85"/>
      <c r="X194" s="62"/>
      <c r="Y194" s="62"/>
    </row>
    <row r="195" spans="7:25" ht="15.6" x14ac:dyDescent="0.3">
      <c r="G195" s="90">
        <v>70</v>
      </c>
      <c r="H195" s="91" t="s">
        <v>101</v>
      </c>
      <c r="I195" s="62"/>
      <c r="J195" s="78"/>
      <c r="K195" s="79"/>
      <c r="L195" s="81"/>
      <c r="M195" s="81"/>
      <c r="N195" s="81"/>
      <c r="O195" s="81"/>
      <c r="P195" s="81"/>
      <c r="Q195" s="84"/>
      <c r="R195" s="83"/>
      <c r="S195" s="81"/>
      <c r="T195" s="81"/>
      <c r="U195" s="81"/>
      <c r="V195" s="84"/>
      <c r="W195" s="85"/>
      <c r="X195" s="62"/>
      <c r="Y195" s="62"/>
    </row>
    <row r="196" spans="7:25" x14ac:dyDescent="0.3">
      <c r="G196" s="77"/>
      <c r="H196" s="62">
        <v>1</v>
      </c>
      <c r="I196" s="62" t="s">
        <v>11</v>
      </c>
      <c r="J196" s="78">
        <v>804</v>
      </c>
      <c r="K196" s="79">
        <v>1</v>
      </c>
      <c r="L196" s="80">
        <v>0</v>
      </c>
      <c r="M196" s="81">
        <v>0</v>
      </c>
      <c r="N196" s="80">
        <v>155926</v>
      </c>
      <c r="O196" s="80"/>
      <c r="P196" s="81">
        <v>155926</v>
      </c>
      <c r="Q196" s="82">
        <v>2.2769999999999999E-3</v>
      </c>
      <c r="R196" s="83">
        <v>355.04350199999999</v>
      </c>
      <c r="S196" s="80">
        <v>0</v>
      </c>
      <c r="T196" s="81">
        <v>0</v>
      </c>
      <c r="U196" s="81">
        <v>0</v>
      </c>
      <c r="V196" s="84">
        <v>1.91E-3</v>
      </c>
      <c r="W196" s="85">
        <v>0</v>
      </c>
      <c r="X196" s="62"/>
      <c r="Y196" s="62"/>
    </row>
    <row r="197" spans="7:25" x14ac:dyDescent="0.3">
      <c r="G197" s="77"/>
      <c r="H197" s="62">
        <v>2</v>
      </c>
      <c r="I197" s="62" t="s">
        <v>27</v>
      </c>
      <c r="J197" s="78">
        <v>804</v>
      </c>
      <c r="K197" s="79">
        <v>1</v>
      </c>
      <c r="L197" s="80">
        <v>0</v>
      </c>
      <c r="M197" s="81">
        <v>0</v>
      </c>
      <c r="N197" s="80">
        <v>155926</v>
      </c>
      <c r="O197" s="80"/>
      <c r="P197" s="81">
        <v>155926</v>
      </c>
      <c r="Q197" s="82">
        <v>2.6200000000000003E-4</v>
      </c>
      <c r="R197" s="83">
        <v>40.852612000000001</v>
      </c>
      <c r="S197" s="80">
        <v>0</v>
      </c>
      <c r="T197" s="81">
        <v>0</v>
      </c>
      <c r="U197" s="81">
        <v>0</v>
      </c>
      <c r="V197" s="84">
        <v>2.6899999999999998E-4</v>
      </c>
      <c r="W197" s="85">
        <v>0</v>
      </c>
      <c r="X197" s="62"/>
      <c r="Y197" s="62"/>
    </row>
    <row r="198" spans="7:25" x14ac:dyDescent="0.3">
      <c r="G198" s="77"/>
      <c r="H198" s="62">
        <v>3</v>
      </c>
      <c r="I198" s="62" t="s">
        <v>20</v>
      </c>
      <c r="J198" s="78">
        <v>804</v>
      </c>
      <c r="K198" s="79">
        <v>1</v>
      </c>
      <c r="L198" s="80">
        <v>0</v>
      </c>
      <c r="M198" s="81">
        <v>0</v>
      </c>
      <c r="N198" s="80">
        <v>155926</v>
      </c>
      <c r="O198" s="80"/>
      <c r="P198" s="81">
        <v>155926</v>
      </c>
      <c r="Q198" s="82">
        <v>5.7799999999999995E-4</v>
      </c>
      <c r="R198" s="83">
        <v>90.125227999999993</v>
      </c>
      <c r="S198" s="80">
        <v>0</v>
      </c>
      <c r="T198" s="81">
        <v>0</v>
      </c>
      <c r="U198" s="81">
        <v>0</v>
      </c>
      <c r="V198" s="84">
        <v>5.9699999999999998E-4</v>
      </c>
      <c r="W198" s="85">
        <v>0</v>
      </c>
      <c r="X198" s="62"/>
      <c r="Y198" s="62"/>
    </row>
    <row r="199" spans="7:25" x14ac:dyDescent="0.3">
      <c r="G199" s="77"/>
      <c r="H199" s="62">
        <v>4</v>
      </c>
      <c r="I199" s="62" t="s">
        <v>10</v>
      </c>
      <c r="J199" s="78">
        <v>804</v>
      </c>
      <c r="K199" s="79">
        <v>0.6</v>
      </c>
      <c r="L199" s="80">
        <v>0</v>
      </c>
      <c r="M199" s="81">
        <v>0</v>
      </c>
      <c r="N199" s="80">
        <v>155926</v>
      </c>
      <c r="O199" s="80"/>
      <c r="P199" s="81">
        <v>93555.599999999991</v>
      </c>
      <c r="Q199" s="82">
        <v>8.5789999999999998E-3</v>
      </c>
      <c r="R199" s="83">
        <v>802.61349239999993</v>
      </c>
      <c r="S199" s="80">
        <v>0</v>
      </c>
      <c r="T199" s="81">
        <v>0</v>
      </c>
      <c r="U199" s="81">
        <v>0</v>
      </c>
      <c r="V199" s="84">
        <v>9.2750000000000003E-3</v>
      </c>
      <c r="W199" s="85">
        <v>0</v>
      </c>
      <c r="X199" s="62"/>
      <c r="Y199" s="62"/>
    </row>
    <row r="200" spans="7:25" x14ac:dyDescent="0.3">
      <c r="G200" s="77"/>
      <c r="H200" s="62">
        <v>136</v>
      </c>
      <c r="I200" s="62" t="s">
        <v>159</v>
      </c>
      <c r="J200" s="78">
        <v>804</v>
      </c>
      <c r="K200" s="79">
        <v>0.6</v>
      </c>
      <c r="L200" s="80">
        <v>0</v>
      </c>
      <c r="M200" s="81">
        <v>0</v>
      </c>
      <c r="N200" s="80">
        <v>155926</v>
      </c>
      <c r="O200" s="80"/>
      <c r="P200" s="81">
        <v>93555.599999999991</v>
      </c>
      <c r="Q200" s="82">
        <v>1.75E-4</v>
      </c>
      <c r="R200" s="83">
        <v>16.372229999999998</v>
      </c>
      <c r="S200" s="80">
        <v>0</v>
      </c>
      <c r="T200" s="81">
        <v>0</v>
      </c>
      <c r="U200" s="81">
        <v>0</v>
      </c>
      <c r="V200" s="84">
        <v>0</v>
      </c>
      <c r="W200" s="85">
        <v>0</v>
      </c>
      <c r="X200" s="62"/>
      <c r="Y200" s="62"/>
    </row>
    <row r="201" spans="7:25" x14ac:dyDescent="0.3">
      <c r="G201" s="77"/>
      <c r="H201" s="62">
        <v>6</v>
      </c>
      <c r="I201" s="62" t="s">
        <v>76</v>
      </c>
      <c r="J201" s="78">
        <v>804</v>
      </c>
      <c r="K201" s="79">
        <v>0.6</v>
      </c>
      <c r="L201" s="80">
        <v>0</v>
      </c>
      <c r="M201" s="81">
        <v>0</v>
      </c>
      <c r="N201" s="80">
        <v>155926</v>
      </c>
      <c r="O201" s="80"/>
      <c r="P201" s="81">
        <v>93555.599999999991</v>
      </c>
      <c r="Q201" s="82">
        <v>0</v>
      </c>
      <c r="R201" s="83">
        <v>0</v>
      </c>
      <c r="S201" s="80">
        <v>0</v>
      </c>
      <c r="T201" s="81">
        <v>0</v>
      </c>
      <c r="U201" s="81">
        <v>0</v>
      </c>
      <c r="V201" s="84">
        <v>0</v>
      </c>
      <c r="W201" s="85">
        <v>0</v>
      </c>
      <c r="X201" s="62"/>
      <c r="Y201" s="62"/>
    </row>
    <row r="202" spans="7:25" x14ac:dyDescent="0.3">
      <c r="G202" s="77"/>
      <c r="H202" s="62">
        <v>7</v>
      </c>
      <c r="I202" s="62" t="s">
        <v>9</v>
      </c>
      <c r="J202" s="78">
        <v>804</v>
      </c>
      <c r="K202" s="79">
        <v>1</v>
      </c>
      <c r="L202" s="80">
        <v>0</v>
      </c>
      <c r="M202" s="81">
        <v>0</v>
      </c>
      <c r="N202" s="80">
        <v>155926</v>
      </c>
      <c r="O202" s="80"/>
      <c r="P202" s="81">
        <v>155926</v>
      </c>
      <c r="Q202" s="82">
        <v>1.1900000000000001E-4</v>
      </c>
      <c r="R202" s="83">
        <v>18.555194</v>
      </c>
      <c r="S202" s="80">
        <v>0</v>
      </c>
      <c r="T202" s="81">
        <v>0</v>
      </c>
      <c r="U202" s="81">
        <v>0</v>
      </c>
      <c r="V202" s="84">
        <v>1.27E-4</v>
      </c>
      <c r="W202" s="85">
        <v>0</v>
      </c>
      <c r="X202" s="62"/>
      <c r="Y202" s="62"/>
    </row>
    <row r="203" spans="7:25" x14ac:dyDescent="0.3">
      <c r="G203" s="77"/>
      <c r="H203" s="62">
        <v>8</v>
      </c>
      <c r="I203" s="62" t="s">
        <v>23</v>
      </c>
      <c r="J203" s="78">
        <v>804</v>
      </c>
      <c r="K203" s="79">
        <v>1</v>
      </c>
      <c r="L203" s="80">
        <v>0</v>
      </c>
      <c r="M203" s="81">
        <v>0</v>
      </c>
      <c r="N203" s="80">
        <v>155926</v>
      </c>
      <c r="O203" s="80"/>
      <c r="P203" s="81">
        <v>155926</v>
      </c>
      <c r="Q203" s="82">
        <v>1.74E-4</v>
      </c>
      <c r="R203" s="83">
        <v>27.131124</v>
      </c>
      <c r="S203" s="80">
        <v>0</v>
      </c>
      <c r="T203" s="81">
        <v>0</v>
      </c>
      <c r="U203" s="81">
        <v>0</v>
      </c>
      <c r="V203" s="84">
        <v>1.8699999999999999E-4</v>
      </c>
      <c r="W203" s="85">
        <v>0</v>
      </c>
      <c r="X203" s="62"/>
      <c r="Y203" s="62"/>
    </row>
    <row r="204" spans="7:25" x14ac:dyDescent="0.3">
      <c r="G204" s="77"/>
      <c r="H204" s="62">
        <v>9</v>
      </c>
      <c r="I204" s="62" t="s">
        <v>0</v>
      </c>
      <c r="J204" s="78">
        <v>804</v>
      </c>
      <c r="K204" s="79">
        <v>1</v>
      </c>
      <c r="L204" s="80">
        <v>0</v>
      </c>
      <c r="M204" s="81">
        <v>0</v>
      </c>
      <c r="N204" s="80">
        <v>155926</v>
      </c>
      <c r="O204" s="80"/>
      <c r="P204" s="81">
        <v>155926</v>
      </c>
      <c r="Q204" s="82">
        <v>2.4800000000000001E-4</v>
      </c>
      <c r="R204" s="83">
        <v>38.669648000000002</v>
      </c>
      <c r="S204" s="80">
        <v>0</v>
      </c>
      <c r="T204" s="81">
        <v>0</v>
      </c>
      <c r="U204" s="81">
        <v>0</v>
      </c>
      <c r="V204" s="84">
        <v>2.6600000000000001E-4</v>
      </c>
      <c r="W204" s="85">
        <v>0</v>
      </c>
      <c r="X204" s="62"/>
      <c r="Y204" s="62"/>
    </row>
    <row r="205" spans="7:25" x14ac:dyDescent="0.3">
      <c r="G205" s="77"/>
      <c r="H205" s="62">
        <v>29</v>
      </c>
      <c r="I205" s="62" t="s">
        <v>24</v>
      </c>
      <c r="J205" s="78">
        <v>804</v>
      </c>
      <c r="K205" s="79">
        <v>1</v>
      </c>
      <c r="L205" s="80">
        <v>0</v>
      </c>
      <c r="M205" s="81">
        <v>0</v>
      </c>
      <c r="N205" s="80">
        <v>155926</v>
      </c>
      <c r="O205" s="80"/>
      <c r="P205" s="81">
        <v>155926</v>
      </c>
      <c r="Q205" s="82">
        <v>3.1029999999999999E-3</v>
      </c>
      <c r="R205" s="83">
        <v>483.83837799999998</v>
      </c>
      <c r="S205" s="80">
        <v>0</v>
      </c>
      <c r="T205" s="81">
        <v>0</v>
      </c>
      <c r="U205" s="81">
        <v>0</v>
      </c>
      <c r="V205" s="84">
        <v>3.1029999999999999E-3</v>
      </c>
      <c r="W205" s="85">
        <v>0</v>
      </c>
      <c r="X205" s="62"/>
      <c r="Y205" s="62"/>
    </row>
    <row r="206" spans="7:25" x14ac:dyDescent="0.3">
      <c r="G206" s="77"/>
      <c r="H206" s="62">
        <v>38</v>
      </c>
      <c r="I206" s="62" t="s">
        <v>12</v>
      </c>
      <c r="J206" s="78">
        <v>804</v>
      </c>
      <c r="K206" s="79">
        <v>1</v>
      </c>
      <c r="L206" s="80">
        <v>0</v>
      </c>
      <c r="M206" s="81">
        <v>0</v>
      </c>
      <c r="N206" s="80">
        <v>155926</v>
      </c>
      <c r="O206" s="80"/>
      <c r="P206" s="81">
        <v>155926</v>
      </c>
      <c r="Q206" s="82">
        <v>9.5000000000000005E-5</v>
      </c>
      <c r="R206" s="83">
        <v>14.81297</v>
      </c>
      <c r="S206" s="80">
        <v>0</v>
      </c>
      <c r="T206" s="81">
        <v>0</v>
      </c>
      <c r="U206" s="81">
        <v>0</v>
      </c>
      <c r="V206" s="84">
        <v>7.8999999999999996E-5</v>
      </c>
      <c r="W206" s="85">
        <v>0</v>
      </c>
      <c r="X206" s="62"/>
      <c r="Y206" s="62"/>
    </row>
    <row r="207" spans="7:25" x14ac:dyDescent="0.3">
      <c r="G207" s="77"/>
      <c r="H207" s="62">
        <v>55</v>
      </c>
      <c r="I207" s="62" t="s">
        <v>26</v>
      </c>
      <c r="J207" s="78">
        <v>804</v>
      </c>
      <c r="K207" s="79">
        <v>1</v>
      </c>
      <c r="L207" s="80">
        <v>0</v>
      </c>
      <c r="M207" s="81">
        <v>0</v>
      </c>
      <c r="N207" s="80">
        <v>155926</v>
      </c>
      <c r="O207" s="80"/>
      <c r="P207" s="81">
        <v>155926</v>
      </c>
      <c r="Q207" s="82">
        <v>1.4799999999999999E-4</v>
      </c>
      <c r="R207" s="83">
        <v>23.077047999999998</v>
      </c>
      <c r="S207" s="80">
        <v>0</v>
      </c>
      <c r="T207" s="81">
        <v>0</v>
      </c>
      <c r="U207" s="81">
        <v>0</v>
      </c>
      <c r="V207" s="84">
        <v>1.5699999999999999E-4</v>
      </c>
      <c r="W207" s="85">
        <v>0</v>
      </c>
      <c r="X207" s="62"/>
      <c r="Y207" s="62"/>
    </row>
    <row r="208" spans="7:25" x14ac:dyDescent="0.3">
      <c r="G208" s="77"/>
      <c r="H208" s="62">
        <v>70</v>
      </c>
      <c r="I208" s="62" t="s">
        <v>101</v>
      </c>
      <c r="J208" s="78">
        <v>804</v>
      </c>
      <c r="K208" s="79">
        <v>1</v>
      </c>
      <c r="L208" s="80">
        <v>0</v>
      </c>
      <c r="M208" s="81">
        <v>0</v>
      </c>
      <c r="N208" s="80">
        <v>155926</v>
      </c>
      <c r="O208" s="80"/>
      <c r="P208" s="81">
        <v>155926</v>
      </c>
      <c r="Q208" s="82">
        <v>0</v>
      </c>
      <c r="R208" s="83">
        <v>0</v>
      </c>
      <c r="S208" s="80">
        <v>0</v>
      </c>
      <c r="T208" s="81">
        <v>0</v>
      </c>
      <c r="U208" s="81">
        <v>0</v>
      </c>
      <c r="V208" s="84">
        <v>0</v>
      </c>
      <c r="W208" s="85">
        <v>0</v>
      </c>
      <c r="X208" s="62"/>
      <c r="Y208" s="62"/>
    </row>
    <row r="209" spans="7:25" x14ac:dyDescent="0.3">
      <c r="G209" s="77"/>
      <c r="H209" s="62">
        <v>71</v>
      </c>
      <c r="I209" s="62" t="s">
        <v>18</v>
      </c>
      <c r="J209" s="78">
        <v>804</v>
      </c>
      <c r="K209" s="79">
        <v>1</v>
      </c>
      <c r="L209" s="80">
        <v>0</v>
      </c>
      <c r="M209" s="81">
        <v>0</v>
      </c>
      <c r="N209" s="80">
        <v>155926</v>
      </c>
      <c r="O209" s="80"/>
      <c r="P209" s="81">
        <v>155926</v>
      </c>
      <c r="Q209" s="82">
        <v>1.0000000000000001E-5</v>
      </c>
      <c r="R209" s="83">
        <v>1.5592600000000001</v>
      </c>
      <c r="S209" s="80">
        <v>0</v>
      </c>
      <c r="T209" s="81">
        <v>0</v>
      </c>
      <c r="U209" s="81">
        <v>0</v>
      </c>
      <c r="V209" s="84">
        <v>1.1E-5</v>
      </c>
      <c r="W209" s="85">
        <v>0</v>
      </c>
      <c r="X209" s="62"/>
      <c r="Y209" s="62"/>
    </row>
    <row r="210" spans="7:25" x14ac:dyDescent="0.3">
      <c r="G210" s="77"/>
      <c r="H210" s="62">
        <v>72</v>
      </c>
      <c r="I210" s="62" t="s">
        <v>28</v>
      </c>
      <c r="J210" s="78">
        <v>804</v>
      </c>
      <c r="K210" s="79">
        <v>1</v>
      </c>
      <c r="L210" s="80">
        <v>0</v>
      </c>
      <c r="M210" s="81">
        <v>0</v>
      </c>
      <c r="N210" s="80">
        <v>155926</v>
      </c>
      <c r="O210" s="80"/>
      <c r="P210" s="81">
        <v>155926</v>
      </c>
      <c r="Q210" s="82">
        <v>2.9999999999999997E-4</v>
      </c>
      <c r="R210" s="83">
        <v>46.777799999999999</v>
      </c>
      <c r="S210" s="80">
        <v>0</v>
      </c>
      <c r="T210" s="81">
        <v>0</v>
      </c>
      <c r="U210" s="81">
        <v>0</v>
      </c>
      <c r="V210" s="84">
        <v>3.1799999999999998E-4</v>
      </c>
      <c r="W210" s="85">
        <v>0</v>
      </c>
      <c r="X210" s="62"/>
      <c r="Y210" s="62"/>
    </row>
    <row r="211" spans="7:25" x14ac:dyDescent="0.3">
      <c r="G211" s="77"/>
      <c r="H211" s="62">
        <v>117</v>
      </c>
      <c r="I211" s="62" t="s">
        <v>21</v>
      </c>
      <c r="J211" s="78">
        <v>804</v>
      </c>
      <c r="K211" s="79">
        <v>1</v>
      </c>
      <c r="L211" s="80">
        <v>0</v>
      </c>
      <c r="M211" s="81">
        <v>0</v>
      </c>
      <c r="N211" s="80">
        <v>155926</v>
      </c>
      <c r="O211" s="80"/>
      <c r="P211" s="81">
        <v>155926</v>
      </c>
      <c r="Q211" s="82">
        <v>2.5700000000000001E-4</v>
      </c>
      <c r="R211" s="83">
        <v>40.072982000000003</v>
      </c>
      <c r="S211" s="80">
        <v>0</v>
      </c>
      <c r="T211" s="81">
        <v>0</v>
      </c>
      <c r="U211" s="81">
        <v>0</v>
      </c>
      <c r="V211" s="84">
        <v>2.7300000000000002E-4</v>
      </c>
      <c r="W211" s="85">
        <v>0</v>
      </c>
      <c r="X211" s="62"/>
      <c r="Y211" s="62"/>
    </row>
    <row r="212" spans="7:25" x14ac:dyDescent="0.3">
      <c r="G212" s="77"/>
      <c r="H212" s="62">
        <v>122</v>
      </c>
      <c r="I212" s="62" t="s">
        <v>96</v>
      </c>
      <c r="J212" s="78">
        <v>804</v>
      </c>
      <c r="K212" s="79">
        <v>1</v>
      </c>
      <c r="L212" s="80">
        <v>0</v>
      </c>
      <c r="M212" s="81">
        <v>0</v>
      </c>
      <c r="N212" s="80">
        <v>155926</v>
      </c>
      <c r="O212" s="80"/>
      <c r="P212" s="81">
        <v>155926</v>
      </c>
      <c r="Q212" s="82">
        <v>0</v>
      </c>
      <c r="R212" s="83">
        <v>0</v>
      </c>
      <c r="S212" s="80">
        <v>0</v>
      </c>
      <c r="T212" s="81">
        <v>0</v>
      </c>
      <c r="U212" s="81">
        <v>0</v>
      </c>
      <c r="V212" s="84">
        <v>0</v>
      </c>
      <c r="W212" s="85">
        <v>0</v>
      </c>
      <c r="X212" s="62"/>
      <c r="Y212" s="62"/>
    </row>
    <row r="213" spans="7:25" ht="15" thickBot="1" x14ac:dyDescent="0.35">
      <c r="G213" s="86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8"/>
      <c r="X213" s="62"/>
      <c r="Y213" s="62"/>
    </row>
    <row r="214" spans="7:25" x14ac:dyDescent="0.3">
      <c r="G214" s="62">
        <v>70</v>
      </c>
      <c r="H214" s="62" t="s">
        <v>101</v>
      </c>
      <c r="I214" s="62"/>
      <c r="J214" s="78"/>
      <c r="K214" s="79"/>
      <c r="L214" s="81"/>
      <c r="M214" s="81"/>
      <c r="N214" s="81"/>
      <c r="O214" s="81"/>
      <c r="P214" s="81"/>
      <c r="Q214" s="84"/>
      <c r="R214" s="83">
        <v>76231.874108000004</v>
      </c>
      <c r="S214" s="81"/>
      <c r="T214" s="81"/>
      <c r="U214" s="81"/>
      <c r="V214" s="84"/>
      <c r="W214" s="83">
        <v>-11280.969299999999</v>
      </c>
      <c r="X214" s="89">
        <v>64950.904808000007</v>
      </c>
      <c r="Y214" s="62"/>
    </row>
    <row r="215" spans="7:25" x14ac:dyDescent="0.3">
      <c r="G215" s="62"/>
      <c r="H215" s="62"/>
      <c r="I215" s="62"/>
      <c r="J215" s="78"/>
      <c r="K215" s="79"/>
      <c r="L215" s="81"/>
      <c r="M215" s="81"/>
      <c r="N215" s="81"/>
      <c r="O215" s="81"/>
      <c r="P215" s="81"/>
      <c r="Q215" s="84"/>
      <c r="R215" s="83"/>
      <c r="S215" s="81"/>
      <c r="T215" s="81"/>
      <c r="U215" s="81"/>
      <c r="V215" s="84"/>
      <c r="W215" s="83"/>
      <c r="X215" s="62"/>
      <c r="Y215" s="62"/>
    </row>
    <row r="216" spans="7:25" ht="15" thickBot="1" x14ac:dyDescent="0.35">
      <c r="G216" s="62"/>
      <c r="H216" s="62"/>
      <c r="I216" s="62"/>
      <c r="J216" s="63" t="s">
        <v>59</v>
      </c>
      <c r="K216" s="64" t="s">
        <v>60</v>
      </c>
      <c r="L216" s="65" t="s">
        <v>61</v>
      </c>
      <c r="M216" s="65" t="s">
        <v>186</v>
      </c>
      <c r="N216" s="65" t="s">
        <v>62</v>
      </c>
      <c r="O216" s="65" t="s">
        <v>187</v>
      </c>
      <c r="P216" s="65" t="s">
        <v>63</v>
      </c>
      <c r="Q216" s="66" t="s">
        <v>64</v>
      </c>
      <c r="R216" s="67" t="s">
        <v>65</v>
      </c>
      <c r="S216" s="65" t="s">
        <v>66</v>
      </c>
      <c r="T216" s="65" t="s">
        <v>67</v>
      </c>
      <c r="U216" s="65" t="s">
        <v>68</v>
      </c>
      <c r="V216" s="66" t="s">
        <v>69</v>
      </c>
      <c r="W216" s="67" t="s">
        <v>70</v>
      </c>
      <c r="X216" s="62"/>
      <c r="Y216" s="62"/>
    </row>
    <row r="217" spans="7:25" ht="15.6" x14ac:dyDescent="0.3">
      <c r="G217" s="68">
        <v>73</v>
      </c>
      <c r="H217" s="69" t="s">
        <v>102</v>
      </c>
      <c r="I217" s="70"/>
      <c r="J217" s="71"/>
      <c r="K217" s="72"/>
      <c r="L217" s="73"/>
      <c r="M217" s="73"/>
      <c r="N217" s="73"/>
      <c r="O217" s="73"/>
      <c r="P217" s="73"/>
      <c r="Q217" s="74"/>
      <c r="R217" s="75"/>
      <c r="S217" s="73"/>
      <c r="T217" s="73"/>
      <c r="U217" s="73"/>
      <c r="V217" s="74"/>
      <c r="W217" s="76"/>
      <c r="X217" s="62"/>
      <c r="Y217" s="62"/>
    </row>
    <row r="218" spans="7:25" x14ac:dyDescent="0.3">
      <c r="G218" s="77"/>
      <c r="H218" s="62">
        <v>1</v>
      </c>
      <c r="I218" s="62" t="s">
        <v>11</v>
      </c>
      <c r="J218" s="78">
        <v>246</v>
      </c>
      <c r="K218" s="79">
        <v>1</v>
      </c>
      <c r="L218" s="80">
        <v>17174169</v>
      </c>
      <c r="M218" s="81">
        <v>2057529</v>
      </c>
      <c r="N218" s="80">
        <v>46125</v>
      </c>
      <c r="O218" s="80"/>
      <c r="P218" s="81">
        <v>15162765</v>
      </c>
      <c r="Q218" s="82">
        <v>2.2769999999999999E-3</v>
      </c>
      <c r="R218" s="83">
        <v>34525.615904999999</v>
      </c>
      <c r="S218" s="80">
        <v>2156408</v>
      </c>
      <c r="T218" s="81">
        <v>8841</v>
      </c>
      <c r="U218" s="81">
        <v>2147567</v>
      </c>
      <c r="V218" s="84">
        <v>1.91E-3</v>
      </c>
      <c r="W218" s="85">
        <v>4101.8529699999999</v>
      </c>
      <c r="X218" s="62"/>
      <c r="Y218" s="62"/>
    </row>
    <row r="219" spans="7:25" x14ac:dyDescent="0.3">
      <c r="G219" s="77"/>
      <c r="H219" s="62">
        <v>2</v>
      </c>
      <c r="I219" s="62" t="s">
        <v>27</v>
      </c>
      <c r="J219" s="78">
        <v>246</v>
      </c>
      <c r="K219" s="79">
        <v>1</v>
      </c>
      <c r="L219" s="80">
        <v>17174169</v>
      </c>
      <c r="M219" s="81">
        <v>2057529</v>
      </c>
      <c r="N219" s="80">
        <v>46125</v>
      </c>
      <c r="O219" s="80"/>
      <c r="P219" s="81">
        <v>15162765</v>
      </c>
      <c r="Q219" s="82">
        <v>2.6200000000000003E-4</v>
      </c>
      <c r="R219" s="83">
        <v>3972.6444300000003</v>
      </c>
      <c r="S219" s="80">
        <v>2156408</v>
      </c>
      <c r="T219" s="81">
        <v>8841</v>
      </c>
      <c r="U219" s="81">
        <v>2147567</v>
      </c>
      <c r="V219" s="84">
        <v>2.6899999999999998E-4</v>
      </c>
      <c r="W219" s="85">
        <v>577.69552299999998</v>
      </c>
      <c r="X219" s="62"/>
      <c r="Y219" s="62"/>
    </row>
    <row r="220" spans="7:25" x14ac:dyDescent="0.3">
      <c r="G220" s="77"/>
      <c r="H220" s="62">
        <v>3</v>
      </c>
      <c r="I220" s="62" t="s">
        <v>20</v>
      </c>
      <c r="J220" s="78">
        <v>246</v>
      </c>
      <c r="K220" s="79">
        <v>1</v>
      </c>
      <c r="L220" s="80">
        <v>17174169</v>
      </c>
      <c r="M220" s="81">
        <v>2057529</v>
      </c>
      <c r="N220" s="80">
        <v>46125</v>
      </c>
      <c r="O220" s="80"/>
      <c r="P220" s="81">
        <v>15162765</v>
      </c>
      <c r="Q220" s="82">
        <v>5.7799999999999995E-4</v>
      </c>
      <c r="R220" s="83">
        <v>8764.0781699999989</v>
      </c>
      <c r="S220" s="80">
        <v>2156408</v>
      </c>
      <c r="T220" s="81">
        <v>8841</v>
      </c>
      <c r="U220" s="81">
        <v>2147567</v>
      </c>
      <c r="V220" s="84">
        <v>5.9699999999999998E-4</v>
      </c>
      <c r="W220" s="85">
        <v>1282.097499</v>
      </c>
      <c r="X220" s="62"/>
      <c r="Y220" s="62"/>
    </row>
    <row r="221" spans="7:25" x14ac:dyDescent="0.3">
      <c r="G221" s="77"/>
      <c r="H221" s="62">
        <v>4</v>
      </c>
      <c r="I221" s="62" t="s">
        <v>10</v>
      </c>
      <c r="J221" s="78">
        <v>246</v>
      </c>
      <c r="K221" s="79">
        <v>0.6</v>
      </c>
      <c r="L221" s="80">
        <v>17174169</v>
      </c>
      <c r="M221" s="81">
        <v>2057529</v>
      </c>
      <c r="N221" s="80">
        <v>46125</v>
      </c>
      <c r="O221" s="80"/>
      <c r="P221" s="81">
        <v>9097659</v>
      </c>
      <c r="Q221" s="82">
        <v>8.5789999999999998E-3</v>
      </c>
      <c r="R221" s="83">
        <v>78048.816561</v>
      </c>
      <c r="S221" s="80">
        <v>2156408</v>
      </c>
      <c r="T221" s="81">
        <v>8841</v>
      </c>
      <c r="U221" s="81">
        <v>1288540.2</v>
      </c>
      <c r="V221" s="84">
        <v>9.2750000000000003E-3</v>
      </c>
      <c r="W221" s="85">
        <v>11951.210354999999</v>
      </c>
      <c r="X221" s="62"/>
      <c r="Y221" s="62"/>
    </row>
    <row r="222" spans="7:25" x14ac:dyDescent="0.3">
      <c r="G222" s="77"/>
      <c r="H222" s="62">
        <v>136</v>
      </c>
      <c r="I222" s="62" t="s">
        <v>159</v>
      </c>
      <c r="J222" s="78">
        <v>246</v>
      </c>
      <c r="K222" s="79">
        <v>0.6</v>
      </c>
      <c r="L222" s="80">
        <v>17174169</v>
      </c>
      <c r="M222" s="81">
        <v>2057529</v>
      </c>
      <c r="N222" s="80">
        <v>46125</v>
      </c>
      <c r="O222" s="80"/>
      <c r="P222" s="81">
        <v>9097659</v>
      </c>
      <c r="Q222" s="82">
        <v>1.75E-4</v>
      </c>
      <c r="R222" s="83">
        <v>1592.0903249999999</v>
      </c>
      <c r="S222" s="80">
        <v>2156408</v>
      </c>
      <c r="T222" s="81">
        <v>8841</v>
      </c>
      <c r="U222" s="81">
        <v>1288540.2</v>
      </c>
      <c r="V222" s="84">
        <v>0</v>
      </c>
      <c r="W222" s="85">
        <v>0</v>
      </c>
      <c r="X222" s="62"/>
      <c r="Y222" s="62"/>
    </row>
    <row r="223" spans="7:25" x14ac:dyDescent="0.3">
      <c r="G223" s="77"/>
      <c r="H223" s="62">
        <v>6</v>
      </c>
      <c r="I223" s="62" t="s">
        <v>76</v>
      </c>
      <c r="J223" s="78">
        <v>246</v>
      </c>
      <c r="K223" s="79">
        <v>0.6</v>
      </c>
      <c r="L223" s="80">
        <v>17174169</v>
      </c>
      <c r="M223" s="81">
        <v>2057529</v>
      </c>
      <c r="N223" s="80">
        <v>46125</v>
      </c>
      <c r="O223" s="80"/>
      <c r="P223" s="81">
        <v>9097659</v>
      </c>
      <c r="Q223" s="82">
        <v>0</v>
      </c>
      <c r="R223" s="83">
        <v>0</v>
      </c>
      <c r="S223" s="80">
        <v>2156408</v>
      </c>
      <c r="T223" s="81">
        <v>8841</v>
      </c>
      <c r="U223" s="81">
        <v>1288540.2</v>
      </c>
      <c r="V223" s="84">
        <v>0</v>
      </c>
      <c r="W223" s="85">
        <v>0</v>
      </c>
      <c r="X223" s="62"/>
      <c r="Y223" s="62"/>
    </row>
    <row r="224" spans="7:25" x14ac:dyDescent="0.3">
      <c r="G224" s="77"/>
      <c r="H224" s="62">
        <v>7</v>
      </c>
      <c r="I224" s="62" t="s">
        <v>9</v>
      </c>
      <c r="J224" s="78">
        <v>246</v>
      </c>
      <c r="K224" s="79">
        <v>1</v>
      </c>
      <c r="L224" s="80">
        <v>17174169</v>
      </c>
      <c r="M224" s="81">
        <v>2057529</v>
      </c>
      <c r="N224" s="80">
        <v>46125</v>
      </c>
      <c r="O224" s="80"/>
      <c r="P224" s="81">
        <v>15162765</v>
      </c>
      <c r="Q224" s="82">
        <v>1.1900000000000001E-4</v>
      </c>
      <c r="R224" s="83">
        <v>1804.3690350000002</v>
      </c>
      <c r="S224" s="80">
        <v>2156408</v>
      </c>
      <c r="T224" s="81">
        <v>8841</v>
      </c>
      <c r="U224" s="81">
        <v>2147567</v>
      </c>
      <c r="V224" s="84">
        <v>1.27E-4</v>
      </c>
      <c r="W224" s="85">
        <v>272.74100900000002</v>
      </c>
      <c r="X224" s="62"/>
      <c r="Y224" s="62"/>
    </row>
    <row r="225" spans="7:25" x14ac:dyDescent="0.3">
      <c r="G225" s="77"/>
      <c r="H225" s="62">
        <v>8</v>
      </c>
      <c r="I225" s="62" t="s">
        <v>23</v>
      </c>
      <c r="J225" s="78">
        <v>246</v>
      </c>
      <c r="K225" s="79">
        <v>1</v>
      </c>
      <c r="L225" s="80">
        <v>17174169</v>
      </c>
      <c r="M225" s="81">
        <v>2057529</v>
      </c>
      <c r="N225" s="80">
        <v>46125</v>
      </c>
      <c r="O225" s="80"/>
      <c r="P225" s="81">
        <v>15162765</v>
      </c>
      <c r="Q225" s="82">
        <v>1.74E-4</v>
      </c>
      <c r="R225" s="83">
        <v>2638.3211099999999</v>
      </c>
      <c r="S225" s="80">
        <v>2156408</v>
      </c>
      <c r="T225" s="81">
        <v>8841</v>
      </c>
      <c r="U225" s="81">
        <v>2147567</v>
      </c>
      <c r="V225" s="84">
        <v>1.8699999999999999E-4</v>
      </c>
      <c r="W225" s="85">
        <v>401.59502899999995</v>
      </c>
      <c r="X225" s="62"/>
      <c r="Y225" s="62"/>
    </row>
    <row r="226" spans="7:25" x14ac:dyDescent="0.3">
      <c r="G226" s="77"/>
      <c r="H226" s="62">
        <v>9</v>
      </c>
      <c r="I226" s="62" t="s">
        <v>0</v>
      </c>
      <c r="J226" s="78">
        <v>246</v>
      </c>
      <c r="K226" s="79">
        <v>1</v>
      </c>
      <c r="L226" s="80">
        <v>17174169</v>
      </c>
      <c r="M226" s="81">
        <v>2057529</v>
      </c>
      <c r="N226" s="80">
        <v>46125</v>
      </c>
      <c r="O226" s="80"/>
      <c r="P226" s="81">
        <v>15162765</v>
      </c>
      <c r="Q226" s="82">
        <v>2.4800000000000001E-4</v>
      </c>
      <c r="R226" s="83">
        <v>3760.3657200000002</v>
      </c>
      <c r="S226" s="80">
        <v>2156408</v>
      </c>
      <c r="T226" s="81">
        <v>8841</v>
      </c>
      <c r="U226" s="81">
        <v>2147567</v>
      </c>
      <c r="V226" s="84">
        <v>2.6600000000000001E-4</v>
      </c>
      <c r="W226" s="85">
        <v>571.25282200000004</v>
      </c>
      <c r="X226" s="62"/>
      <c r="Y226" s="62"/>
    </row>
    <row r="227" spans="7:25" x14ac:dyDescent="0.3">
      <c r="G227" s="77"/>
      <c r="H227" s="62">
        <v>17</v>
      </c>
      <c r="I227" s="62" t="s">
        <v>16</v>
      </c>
      <c r="J227" s="78">
        <v>246</v>
      </c>
      <c r="K227" s="79">
        <v>1</v>
      </c>
      <c r="L227" s="80">
        <v>17174169</v>
      </c>
      <c r="M227" s="81">
        <v>2057529</v>
      </c>
      <c r="N227" s="80">
        <v>46125</v>
      </c>
      <c r="O227" s="80"/>
      <c r="P227" s="81">
        <v>15162765</v>
      </c>
      <c r="Q227" s="82">
        <v>7.0899999999999999E-4</v>
      </c>
      <c r="R227" s="83">
        <v>10750.400385000001</v>
      </c>
      <c r="S227" s="80">
        <v>2156408</v>
      </c>
      <c r="T227" s="81">
        <v>8841</v>
      </c>
      <c r="U227" s="81">
        <v>2147567</v>
      </c>
      <c r="V227" s="84">
        <v>7.5799999999999999E-4</v>
      </c>
      <c r="W227" s="85">
        <v>1627.8557860000001</v>
      </c>
      <c r="X227" s="62"/>
      <c r="Y227" s="62"/>
    </row>
    <row r="228" spans="7:25" x14ac:dyDescent="0.3">
      <c r="G228" s="77"/>
      <c r="H228" s="62">
        <v>29</v>
      </c>
      <c r="I228" s="62" t="s">
        <v>24</v>
      </c>
      <c r="J228" s="78">
        <v>246</v>
      </c>
      <c r="K228" s="79">
        <v>1</v>
      </c>
      <c r="L228" s="80">
        <v>17174169</v>
      </c>
      <c r="M228" s="81">
        <v>2057529</v>
      </c>
      <c r="N228" s="80">
        <v>46125</v>
      </c>
      <c r="O228" s="80"/>
      <c r="P228" s="81">
        <v>15162765</v>
      </c>
      <c r="Q228" s="82">
        <v>3.1029999999999999E-3</v>
      </c>
      <c r="R228" s="83">
        <v>47050.059795000001</v>
      </c>
      <c r="S228" s="80">
        <v>2156408</v>
      </c>
      <c r="T228" s="81">
        <v>8841</v>
      </c>
      <c r="U228" s="81">
        <v>2147567</v>
      </c>
      <c r="V228" s="84">
        <v>3.1029999999999999E-3</v>
      </c>
      <c r="W228" s="85">
        <v>6663.9004009999999</v>
      </c>
      <c r="X228" s="62"/>
      <c r="Y228" s="62"/>
    </row>
    <row r="229" spans="7:25" x14ac:dyDescent="0.3">
      <c r="G229" s="77"/>
      <c r="H229" s="62">
        <v>38</v>
      </c>
      <c r="I229" s="62" t="s">
        <v>12</v>
      </c>
      <c r="J229" s="78">
        <v>246</v>
      </c>
      <c r="K229" s="79">
        <v>1</v>
      </c>
      <c r="L229" s="80">
        <v>17174169</v>
      </c>
      <c r="M229" s="81">
        <v>2057529</v>
      </c>
      <c r="N229" s="80">
        <v>46125</v>
      </c>
      <c r="O229" s="80"/>
      <c r="P229" s="81">
        <v>15162765</v>
      </c>
      <c r="Q229" s="82">
        <v>9.5000000000000005E-5</v>
      </c>
      <c r="R229" s="83">
        <v>1440.462675</v>
      </c>
      <c r="S229" s="80">
        <v>2156408</v>
      </c>
      <c r="T229" s="81">
        <v>8841</v>
      </c>
      <c r="U229" s="81">
        <v>2147567</v>
      </c>
      <c r="V229" s="84">
        <v>7.8999999999999996E-5</v>
      </c>
      <c r="W229" s="85">
        <v>169.657793</v>
      </c>
      <c r="X229" s="62"/>
      <c r="Y229" s="62"/>
    </row>
    <row r="230" spans="7:25" x14ac:dyDescent="0.3">
      <c r="G230" s="77"/>
      <c r="H230" s="62">
        <v>55</v>
      </c>
      <c r="I230" s="62" t="s">
        <v>26</v>
      </c>
      <c r="J230" s="78">
        <v>246</v>
      </c>
      <c r="K230" s="79">
        <v>1</v>
      </c>
      <c r="L230" s="80">
        <v>17174169</v>
      </c>
      <c r="M230" s="81">
        <v>2057529</v>
      </c>
      <c r="N230" s="80">
        <v>46125</v>
      </c>
      <c r="O230" s="80"/>
      <c r="P230" s="81">
        <v>15162765</v>
      </c>
      <c r="Q230" s="82">
        <v>1.4799999999999999E-4</v>
      </c>
      <c r="R230" s="83">
        <v>2244.0892199999998</v>
      </c>
      <c r="S230" s="80">
        <v>2156408</v>
      </c>
      <c r="T230" s="81">
        <v>8841</v>
      </c>
      <c r="U230" s="81">
        <v>2147567</v>
      </c>
      <c r="V230" s="84">
        <v>1.5699999999999999E-4</v>
      </c>
      <c r="W230" s="85">
        <v>337.16801900000002</v>
      </c>
      <c r="X230" s="62"/>
      <c r="Y230" s="62"/>
    </row>
    <row r="231" spans="7:25" x14ac:dyDescent="0.3">
      <c r="G231" s="77"/>
      <c r="H231" s="62">
        <v>71</v>
      </c>
      <c r="I231" s="62" t="s">
        <v>18</v>
      </c>
      <c r="J231" s="78">
        <v>246</v>
      </c>
      <c r="K231" s="79">
        <v>1</v>
      </c>
      <c r="L231" s="80">
        <v>17174169</v>
      </c>
      <c r="M231" s="81">
        <v>2057529</v>
      </c>
      <c r="N231" s="80">
        <v>46125</v>
      </c>
      <c r="O231" s="80"/>
      <c r="P231" s="81">
        <v>15162765</v>
      </c>
      <c r="Q231" s="82">
        <v>1.0000000000000001E-5</v>
      </c>
      <c r="R231" s="83">
        <v>151.62765000000002</v>
      </c>
      <c r="S231" s="80">
        <v>2156408</v>
      </c>
      <c r="T231" s="81">
        <v>8841</v>
      </c>
      <c r="U231" s="81">
        <v>2147567</v>
      </c>
      <c r="V231" s="84">
        <v>1.1E-5</v>
      </c>
      <c r="W231" s="85">
        <v>23.623237</v>
      </c>
      <c r="X231" s="62"/>
      <c r="Y231" s="62"/>
    </row>
    <row r="232" spans="7:25" x14ac:dyDescent="0.3">
      <c r="G232" s="77"/>
      <c r="H232" s="62">
        <v>72</v>
      </c>
      <c r="I232" s="62" t="s">
        <v>28</v>
      </c>
      <c r="J232" s="78">
        <v>246</v>
      </c>
      <c r="K232" s="79">
        <v>1</v>
      </c>
      <c r="L232" s="80">
        <v>17174169</v>
      </c>
      <c r="M232" s="81">
        <v>2057529</v>
      </c>
      <c r="N232" s="80">
        <v>46125</v>
      </c>
      <c r="O232" s="80"/>
      <c r="P232" s="81">
        <v>15162765</v>
      </c>
      <c r="Q232" s="82">
        <v>2.9999999999999997E-4</v>
      </c>
      <c r="R232" s="83">
        <v>4548.8294999999998</v>
      </c>
      <c r="S232" s="80">
        <v>2156408</v>
      </c>
      <c r="T232" s="81">
        <v>8841</v>
      </c>
      <c r="U232" s="81">
        <v>2147567</v>
      </c>
      <c r="V232" s="84">
        <v>3.1799999999999998E-4</v>
      </c>
      <c r="W232" s="85">
        <v>682.92630599999995</v>
      </c>
      <c r="X232" s="62"/>
      <c r="Y232" s="62"/>
    </row>
    <row r="233" spans="7:25" x14ac:dyDescent="0.3">
      <c r="G233" s="77"/>
      <c r="H233" s="62">
        <v>73</v>
      </c>
      <c r="I233" s="62" t="s">
        <v>102</v>
      </c>
      <c r="J233" s="78">
        <v>246</v>
      </c>
      <c r="K233" s="79">
        <v>1</v>
      </c>
      <c r="L233" s="80">
        <v>17174169</v>
      </c>
      <c r="M233" s="81">
        <v>2057529</v>
      </c>
      <c r="N233" s="80">
        <v>46125</v>
      </c>
      <c r="O233" s="80"/>
      <c r="P233" s="81">
        <v>15162765</v>
      </c>
      <c r="Q233" s="82">
        <v>0</v>
      </c>
      <c r="R233" s="83">
        <v>0</v>
      </c>
      <c r="S233" s="80">
        <v>2156408</v>
      </c>
      <c r="T233" s="81">
        <v>8841</v>
      </c>
      <c r="U233" s="81">
        <v>2147567</v>
      </c>
      <c r="V233" s="84">
        <v>0</v>
      </c>
      <c r="W233" s="85">
        <v>0</v>
      </c>
      <c r="X233" s="62"/>
      <c r="Y233" s="62"/>
    </row>
    <row r="234" spans="7:25" x14ac:dyDescent="0.3">
      <c r="G234" s="77"/>
      <c r="H234" s="62">
        <v>117</v>
      </c>
      <c r="I234" s="62" t="s">
        <v>21</v>
      </c>
      <c r="J234" s="78">
        <v>246</v>
      </c>
      <c r="K234" s="79">
        <v>1</v>
      </c>
      <c r="L234" s="80">
        <v>17174169</v>
      </c>
      <c r="M234" s="81">
        <v>2057529</v>
      </c>
      <c r="N234" s="80">
        <v>46125</v>
      </c>
      <c r="O234" s="80"/>
      <c r="P234" s="81">
        <v>15162765</v>
      </c>
      <c r="Q234" s="82">
        <v>2.5700000000000001E-4</v>
      </c>
      <c r="R234" s="83">
        <v>3896.8306050000001</v>
      </c>
      <c r="S234" s="80">
        <v>2156408</v>
      </c>
      <c r="T234" s="81">
        <v>8841</v>
      </c>
      <c r="U234" s="81">
        <v>2147567</v>
      </c>
      <c r="V234" s="84">
        <v>2.7300000000000002E-4</v>
      </c>
      <c r="W234" s="85">
        <v>586.28579100000002</v>
      </c>
      <c r="X234" s="62"/>
      <c r="Y234" s="62"/>
    </row>
    <row r="235" spans="7:25" x14ac:dyDescent="0.3">
      <c r="G235" s="77"/>
      <c r="H235" s="62">
        <v>122</v>
      </c>
      <c r="I235" s="62" t="s">
        <v>96</v>
      </c>
      <c r="J235" s="78">
        <v>246</v>
      </c>
      <c r="K235" s="79">
        <v>1</v>
      </c>
      <c r="L235" s="80">
        <v>17174169</v>
      </c>
      <c r="M235" s="81">
        <v>2057529</v>
      </c>
      <c r="N235" s="80">
        <v>46125</v>
      </c>
      <c r="O235" s="80"/>
      <c r="P235" s="81">
        <v>15162765</v>
      </c>
      <c r="Q235" s="82">
        <v>0</v>
      </c>
      <c r="R235" s="83">
        <v>0</v>
      </c>
      <c r="S235" s="80">
        <v>2156408</v>
      </c>
      <c r="T235" s="81">
        <v>8841</v>
      </c>
      <c r="U235" s="81">
        <v>2147567</v>
      </c>
      <c r="V235" s="84">
        <v>0</v>
      </c>
      <c r="W235" s="85">
        <v>0</v>
      </c>
      <c r="X235" s="62"/>
      <c r="Y235" s="62"/>
    </row>
    <row r="236" spans="7:25" x14ac:dyDescent="0.3">
      <c r="G236" s="77"/>
      <c r="H236" s="62"/>
      <c r="I236" s="62"/>
      <c r="J236" s="78"/>
      <c r="K236" s="79"/>
      <c r="L236" s="81"/>
      <c r="M236" s="81"/>
      <c r="N236" s="81"/>
      <c r="O236" s="81"/>
      <c r="P236" s="81"/>
      <c r="Q236" s="84"/>
      <c r="R236" s="83"/>
      <c r="S236" s="81"/>
      <c r="T236" s="81"/>
      <c r="U236" s="81"/>
      <c r="V236" s="84"/>
      <c r="W236" s="85"/>
      <c r="X236" s="62"/>
      <c r="Y236" s="62"/>
    </row>
    <row r="237" spans="7:25" ht="15.6" x14ac:dyDescent="0.3">
      <c r="G237" s="90">
        <v>73</v>
      </c>
      <c r="H237" s="91" t="s">
        <v>102</v>
      </c>
      <c r="I237" s="62"/>
      <c r="J237" s="78"/>
      <c r="K237" s="79"/>
      <c r="L237" s="81"/>
      <c r="M237" s="81"/>
      <c r="N237" s="81"/>
      <c r="O237" s="81"/>
      <c r="P237" s="81"/>
      <c r="Q237" s="84"/>
      <c r="R237" s="83"/>
      <c r="S237" s="81"/>
      <c r="T237" s="81"/>
      <c r="U237" s="81"/>
      <c r="V237" s="84"/>
      <c r="W237" s="85"/>
      <c r="X237" s="62"/>
      <c r="Y237" s="62"/>
    </row>
    <row r="238" spans="7:25" x14ac:dyDescent="0.3">
      <c r="G238" s="77"/>
      <c r="H238" s="62">
        <v>1</v>
      </c>
      <c r="I238" s="62" t="s">
        <v>11</v>
      </c>
      <c r="J238" s="78">
        <v>846</v>
      </c>
      <c r="K238" s="79">
        <v>1</v>
      </c>
      <c r="L238" s="80">
        <v>0</v>
      </c>
      <c r="M238" s="81"/>
      <c r="N238" s="80">
        <v>45352</v>
      </c>
      <c r="O238" s="81">
        <v>64498</v>
      </c>
      <c r="P238" s="81">
        <v>-19146</v>
      </c>
      <c r="Q238" s="82">
        <v>2.2769999999999999E-3</v>
      </c>
      <c r="R238" s="83">
        <v>-43.595441999999998</v>
      </c>
      <c r="S238" s="80">
        <v>0</v>
      </c>
      <c r="T238" s="81">
        <v>0</v>
      </c>
      <c r="U238" s="81">
        <v>0</v>
      </c>
      <c r="V238" s="84">
        <v>1.91E-3</v>
      </c>
      <c r="W238" s="85">
        <v>0</v>
      </c>
      <c r="X238" s="62"/>
      <c r="Y238" s="62"/>
    </row>
    <row r="239" spans="7:25" x14ac:dyDescent="0.3">
      <c r="G239" s="77"/>
      <c r="H239" s="62">
        <v>2</v>
      </c>
      <c r="I239" s="62" t="s">
        <v>27</v>
      </c>
      <c r="J239" s="78">
        <v>846</v>
      </c>
      <c r="K239" s="79">
        <v>1</v>
      </c>
      <c r="L239" s="80">
        <v>0</v>
      </c>
      <c r="M239" s="81"/>
      <c r="N239" s="80">
        <v>45352</v>
      </c>
      <c r="O239" s="81">
        <v>64498</v>
      </c>
      <c r="P239" s="81">
        <v>-19146</v>
      </c>
      <c r="Q239" s="82">
        <v>2.6200000000000003E-4</v>
      </c>
      <c r="R239" s="83">
        <v>-5.0162520000000006</v>
      </c>
      <c r="S239" s="80">
        <v>0</v>
      </c>
      <c r="T239" s="81">
        <v>0</v>
      </c>
      <c r="U239" s="81">
        <v>0</v>
      </c>
      <c r="V239" s="84">
        <v>2.6899999999999998E-4</v>
      </c>
      <c r="W239" s="85">
        <v>0</v>
      </c>
      <c r="X239" s="62"/>
      <c r="Y239" s="62"/>
    </row>
    <row r="240" spans="7:25" x14ac:dyDescent="0.3">
      <c r="G240" s="77"/>
      <c r="H240" s="62">
        <v>3</v>
      </c>
      <c r="I240" s="62" t="s">
        <v>20</v>
      </c>
      <c r="J240" s="78">
        <v>846</v>
      </c>
      <c r="K240" s="79">
        <v>1</v>
      </c>
      <c r="L240" s="80">
        <v>0</v>
      </c>
      <c r="M240" s="81"/>
      <c r="N240" s="80">
        <v>45352</v>
      </c>
      <c r="O240" s="81">
        <v>64498</v>
      </c>
      <c r="P240" s="81">
        <v>-19146</v>
      </c>
      <c r="Q240" s="82">
        <v>5.7799999999999995E-4</v>
      </c>
      <c r="R240" s="83">
        <v>-11.066388</v>
      </c>
      <c r="S240" s="80">
        <v>0</v>
      </c>
      <c r="T240" s="81">
        <v>0</v>
      </c>
      <c r="U240" s="81">
        <v>0</v>
      </c>
      <c r="V240" s="84">
        <v>5.9699999999999998E-4</v>
      </c>
      <c r="W240" s="85">
        <v>0</v>
      </c>
      <c r="X240" s="62"/>
      <c r="Y240" s="62"/>
    </row>
    <row r="241" spans="7:25" x14ac:dyDescent="0.3">
      <c r="G241" s="77"/>
      <c r="H241" s="62">
        <v>4</v>
      </c>
      <c r="I241" s="62" t="s">
        <v>10</v>
      </c>
      <c r="J241" s="78">
        <v>846</v>
      </c>
      <c r="K241" s="79">
        <v>0.6</v>
      </c>
      <c r="L241" s="80">
        <v>0</v>
      </c>
      <c r="M241" s="81"/>
      <c r="N241" s="80">
        <v>45352</v>
      </c>
      <c r="O241" s="81">
        <v>64498</v>
      </c>
      <c r="P241" s="81">
        <v>-11487.6</v>
      </c>
      <c r="Q241" s="82">
        <v>8.5789999999999998E-3</v>
      </c>
      <c r="R241" s="83">
        <v>-98.552120400000007</v>
      </c>
      <c r="S241" s="80">
        <v>0</v>
      </c>
      <c r="T241" s="81">
        <v>0</v>
      </c>
      <c r="U241" s="81">
        <v>0</v>
      </c>
      <c r="V241" s="84">
        <v>9.2750000000000003E-3</v>
      </c>
      <c r="W241" s="85">
        <v>0</v>
      </c>
      <c r="X241" s="62"/>
      <c r="Y241" s="62"/>
    </row>
    <row r="242" spans="7:25" x14ac:dyDescent="0.3">
      <c r="G242" s="77"/>
      <c r="H242" s="62">
        <v>136</v>
      </c>
      <c r="I242" s="62" t="s">
        <v>159</v>
      </c>
      <c r="J242" s="78">
        <v>846</v>
      </c>
      <c r="K242" s="79">
        <v>0.6</v>
      </c>
      <c r="L242" s="80">
        <v>0</v>
      </c>
      <c r="M242" s="81"/>
      <c r="N242" s="80">
        <v>45352</v>
      </c>
      <c r="O242" s="81">
        <v>64498</v>
      </c>
      <c r="P242" s="81">
        <v>-11487.6</v>
      </c>
      <c r="Q242" s="82">
        <v>1.75E-4</v>
      </c>
      <c r="R242" s="83">
        <v>-2.0103300000000002</v>
      </c>
      <c r="S242" s="80">
        <v>0</v>
      </c>
      <c r="T242" s="81">
        <v>0</v>
      </c>
      <c r="U242" s="81">
        <v>0</v>
      </c>
      <c r="V242" s="84">
        <v>0</v>
      </c>
      <c r="W242" s="85">
        <v>0</v>
      </c>
      <c r="X242" s="62"/>
      <c r="Y242" s="62"/>
    </row>
    <row r="243" spans="7:25" x14ac:dyDescent="0.3">
      <c r="G243" s="77"/>
      <c r="H243" s="62">
        <v>6</v>
      </c>
      <c r="I243" s="62" t="s">
        <v>76</v>
      </c>
      <c r="J243" s="78">
        <v>846</v>
      </c>
      <c r="K243" s="79">
        <v>0.6</v>
      </c>
      <c r="L243" s="80">
        <v>0</v>
      </c>
      <c r="M243" s="81"/>
      <c r="N243" s="80">
        <v>45352</v>
      </c>
      <c r="O243" s="81">
        <v>64498</v>
      </c>
      <c r="P243" s="81">
        <v>-11487.6</v>
      </c>
      <c r="Q243" s="82">
        <v>0</v>
      </c>
      <c r="R243" s="83">
        <v>0</v>
      </c>
      <c r="S243" s="80">
        <v>0</v>
      </c>
      <c r="T243" s="81">
        <v>0</v>
      </c>
      <c r="U243" s="81">
        <v>0</v>
      </c>
      <c r="V243" s="84">
        <v>0</v>
      </c>
      <c r="W243" s="85">
        <v>0</v>
      </c>
      <c r="X243" s="62"/>
      <c r="Y243" s="62"/>
    </row>
    <row r="244" spans="7:25" x14ac:dyDescent="0.3">
      <c r="G244" s="77"/>
      <c r="H244" s="62">
        <v>7</v>
      </c>
      <c r="I244" s="62" t="s">
        <v>9</v>
      </c>
      <c r="J244" s="78">
        <v>846</v>
      </c>
      <c r="K244" s="79">
        <v>1</v>
      </c>
      <c r="L244" s="80">
        <v>0</v>
      </c>
      <c r="M244" s="81"/>
      <c r="N244" s="80">
        <v>45352</v>
      </c>
      <c r="O244" s="81">
        <v>64498</v>
      </c>
      <c r="P244" s="81">
        <v>-19146</v>
      </c>
      <c r="Q244" s="82">
        <v>1.1900000000000001E-4</v>
      </c>
      <c r="R244" s="83">
        <v>-2.2783739999999999</v>
      </c>
      <c r="S244" s="80">
        <v>0</v>
      </c>
      <c r="T244" s="81">
        <v>0</v>
      </c>
      <c r="U244" s="81">
        <v>0</v>
      </c>
      <c r="V244" s="84">
        <v>1.27E-4</v>
      </c>
      <c r="W244" s="85">
        <v>0</v>
      </c>
      <c r="X244" s="62"/>
      <c r="Y244" s="62"/>
    </row>
    <row r="245" spans="7:25" x14ac:dyDescent="0.3">
      <c r="G245" s="77"/>
      <c r="H245" s="62">
        <v>8</v>
      </c>
      <c r="I245" s="62" t="s">
        <v>23</v>
      </c>
      <c r="J245" s="78">
        <v>846</v>
      </c>
      <c r="K245" s="79">
        <v>1</v>
      </c>
      <c r="L245" s="80">
        <v>0</v>
      </c>
      <c r="M245" s="81"/>
      <c r="N245" s="80">
        <v>45352</v>
      </c>
      <c r="O245" s="81">
        <v>64498</v>
      </c>
      <c r="P245" s="81">
        <v>-19146</v>
      </c>
      <c r="Q245" s="82">
        <v>1.74E-4</v>
      </c>
      <c r="R245" s="83">
        <v>-3.331404</v>
      </c>
      <c r="S245" s="80">
        <v>0</v>
      </c>
      <c r="T245" s="81">
        <v>0</v>
      </c>
      <c r="U245" s="81">
        <v>0</v>
      </c>
      <c r="V245" s="84">
        <v>1.8699999999999999E-4</v>
      </c>
      <c r="W245" s="85">
        <v>0</v>
      </c>
      <c r="X245" s="62"/>
      <c r="Y245" s="62"/>
    </row>
    <row r="246" spans="7:25" x14ac:dyDescent="0.3">
      <c r="G246" s="77"/>
      <c r="H246" s="62">
        <v>9</v>
      </c>
      <c r="I246" s="62" t="s">
        <v>0</v>
      </c>
      <c r="J246" s="78">
        <v>846</v>
      </c>
      <c r="K246" s="79">
        <v>1</v>
      </c>
      <c r="L246" s="80">
        <v>0</v>
      </c>
      <c r="M246" s="81"/>
      <c r="N246" s="80">
        <v>45352</v>
      </c>
      <c r="O246" s="81">
        <v>64498</v>
      </c>
      <c r="P246" s="81">
        <v>-19146</v>
      </c>
      <c r="Q246" s="82">
        <v>2.4800000000000001E-4</v>
      </c>
      <c r="R246" s="83">
        <v>-4.748208</v>
      </c>
      <c r="S246" s="80">
        <v>0</v>
      </c>
      <c r="T246" s="81">
        <v>0</v>
      </c>
      <c r="U246" s="81">
        <v>0</v>
      </c>
      <c r="V246" s="84">
        <v>2.6600000000000001E-4</v>
      </c>
      <c r="W246" s="85">
        <v>0</v>
      </c>
      <c r="X246" s="62"/>
      <c r="Y246" s="62"/>
    </row>
    <row r="247" spans="7:25" x14ac:dyDescent="0.3">
      <c r="G247" s="77"/>
      <c r="H247" s="62">
        <v>29</v>
      </c>
      <c r="I247" s="62" t="s">
        <v>24</v>
      </c>
      <c r="J247" s="78">
        <v>846</v>
      </c>
      <c r="K247" s="79">
        <v>1</v>
      </c>
      <c r="L247" s="80">
        <v>0</v>
      </c>
      <c r="M247" s="81"/>
      <c r="N247" s="80">
        <v>45352</v>
      </c>
      <c r="O247" s="81">
        <v>64498</v>
      </c>
      <c r="P247" s="81">
        <v>-19146</v>
      </c>
      <c r="Q247" s="82">
        <v>3.1029999999999999E-3</v>
      </c>
      <c r="R247" s="83">
        <v>-59.410038</v>
      </c>
      <c r="S247" s="80">
        <v>0</v>
      </c>
      <c r="T247" s="81">
        <v>0</v>
      </c>
      <c r="U247" s="81">
        <v>0</v>
      </c>
      <c r="V247" s="84">
        <v>3.1029999999999999E-3</v>
      </c>
      <c r="W247" s="85">
        <v>0</v>
      </c>
      <c r="X247" s="62"/>
      <c r="Y247" s="62"/>
    </row>
    <row r="248" spans="7:25" x14ac:dyDescent="0.3">
      <c r="G248" s="77"/>
      <c r="H248" s="62">
        <v>38</v>
      </c>
      <c r="I248" s="62" t="s">
        <v>12</v>
      </c>
      <c r="J248" s="78">
        <v>846</v>
      </c>
      <c r="K248" s="79">
        <v>1</v>
      </c>
      <c r="L248" s="80">
        <v>0</v>
      </c>
      <c r="M248" s="81"/>
      <c r="N248" s="80">
        <v>45352</v>
      </c>
      <c r="O248" s="81">
        <v>64498</v>
      </c>
      <c r="P248" s="81">
        <v>-19146</v>
      </c>
      <c r="Q248" s="82">
        <v>9.5000000000000005E-5</v>
      </c>
      <c r="R248" s="83">
        <v>-1.8188700000000002</v>
      </c>
      <c r="S248" s="80">
        <v>0</v>
      </c>
      <c r="T248" s="81">
        <v>0</v>
      </c>
      <c r="U248" s="81">
        <v>0</v>
      </c>
      <c r="V248" s="84">
        <v>7.8999999999999996E-5</v>
      </c>
      <c r="W248" s="85">
        <v>0</v>
      </c>
      <c r="X248" s="62"/>
      <c r="Y248" s="62"/>
    </row>
    <row r="249" spans="7:25" x14ac:dyDescent="0.3">
      <c r="G249" s="77"/>
      <c r="H249" s="62">
        <v>55</v>
      </c>
      <c r="I249" s="62" t="s">
        <v>26</v>
      </c>
      <c r="J249" s="78">
        <v>846</v>
      </c>
      <c r="K249" s="79">
        <v>1</v>
      </c>
      <c r="L249" s="80">
        <v>0</v>
      </c>
      <c r="M249" s="81"/>
      <c r="N249" s="80">
        <v>45352</v>
      </c>
      <c r="O249" s="81">
        <v>64498</v>
      </c>
      <c r="P249" s="81">
        <v>-19146</v>
      </c>
      <c r="Q249" s="82">
        <v>1.4799999999999999E-4</v>
      </c>
      <c r="R249" s="83">
        <v>-2.8336079999999999</v>
      </c>
      <c r="S249" s="80">
        <v>0</v>
      </c>
      <c r="T249" s="81">
        <v>0</v>
      </c>
      <c r="U249" s="81">
        <v>0</v>
      </c>
      <c r="V249" s="84">
        <v>1.5699999999999999E-4</v>
      </c>
      <c r="W249" s="85">
        <v>0</v>
      </c>
      <c r="X249" s="62"/>
      <c r="Y249" s="62"/>
    </row>
    <row r="250" spans="7:25" x14ac:dyDescent="0.3">
      <c r="G250" s="77"/>
      <c r="H250" s="62">
        <v>71</v>
      </c>
      <c r="I250" s="62" t="s">
        <v>18</v>
      </c>
      <c r="J250" s="78">
        <v>846</v>
      </c>
      <c r="K250" s="79">
        <v>1</v>
      </c>
      <c r="L250" s="80">
        <v>0</v>
      </c>
      <c r="M250" s="81"/>
      <c r="N250" s="80">
        <v>45352</v>
      </c>
      <c r="O250" s="81">
        <v>64498</v>
      </c>
      <c r="P250" s="81">
        <v>-19146</v>
      </c>
      <c r="Q250" s="82">
        <v>1.0000000000000001E-5</v>
      </c>
      <c r="R250" s="83">
        <v>-0.19146000000000002</v>
      </c>
      <c r="S250" s="80">
        <v>0</v>
      </c>
      <c r="T250" s="81">
        <v>0</v>
      </c>
      <c r="U250" s="81">
        <v>0</v>
      </c>
      <c r="V250" s="84">
        <v>1.1E-5</v>
      </c>
      <c r="W250" s="85">
        <v>0</v>
      </c>
      <c r="X250" s="62"/>
      <c r="Y250" s="62"/>
    </row>
    <row r="251" spans="7:25" x14ac:dyDescent="0.3">
      <c r="G251" s="77"/>
      <c r="H251" s="62">
        <v>72</v>
      </c>
      <c r="I251" s="62" t="s">
        <v>28</v>
      </c>
      <c r="J251" s="78">
        <v>846</v>
      </c>
      <c r="K251" s="79">
        <v>1</v>
      </c>
      <c r="L251" s="80">
        <v>0</v>
      </c>
      <c r="M251" s="81"/>
      <c r="N251" s="80">
        <v>45352</v>
      </c>
      <c r="O251" s="81">
        <v>64498</v>
      </c>
      <c r="P251" s="81">
        <v>-19146</v>
      </c>
      <c r="Q251" s="82">
        <v>2.9999999999999997E-4</v>
      </c>
      <c r="R251" s="83">
        <v>-5.7437999999999994</v>
      </c>
      <c r="S251" s="80">
        <v>0</v>
      </c>
      <c r="T251" s="81">
        <v>0</v>
      </c>
      <c r="U251" s="81">
        <v>0</v>
      </c>
      <c r="V251" s="84">
        <v>3.1799999999999998E-4</v>
      </c>
      <c r="W251" s="85">
        <v>0</v>
      </c>
      <c r="X251" s="62"/>
      <c r="Y251" s="62"/>
    </row>
    <row r="252" spans="7:25" x14ac:dyDescent="0.3">
      <c r="G252" s="77"/>
      <c r="H252" s="62">
        <v>73</v>
      </c>
      <c r="I252" s="62" t="s">
        <v>102</v>
      </c>
      <c r="J252" s="78">
        <v>846</v>
      </c>
      <c r="K252" s="79">
        <v>1</v>
      </c>
      <c r="L252" s="80">
        <v>0</v>
      </c>
      <c r="M252" s="81"/>
      <c r="N252" s="80">
        <v>45352</v>
      </c>
      <c r="O252" s="81">
        <v>64498</v>
      </c>
      <c r="P252" s="81">
        <v>-19146</v>
      </c>
      <c r="Q252" s="82">
        <v>0</v>
      </c>
      <c r="R252" s="83">
        <v>0</v>
      </c>
      <c r="S252" s="80">
        <v>0</v>
      </c>
      <c r="T252" s="81">
        <v>0</v>
      </c>
      <c r="U252" s="81">
        <v>0</v>
      </c>
      <c r="V252" s="84">
        <v>0</v>
      </c>
      <c r="W252" s="85">
        <v>0</v>
      </c>
      <c r="X252" s="62"/>
      <c r="Y252" s="62"/>
    </row>
    <row r="253" spans="7:25" x14ac:dyDescent="0.3">
      <c r="G253" s="77"/>
      <c r="H253" s="62">
        <v>117</v>
      </c>
      <c r="I253" s="62" t="s">
        <v>21</v>
      </c>
      <c r="J253" s="78">
        <v>846</v>
      </c>
      <c r="K253" s="79">
        <v>1</v>
      </c>
      <c r="L253" s="80">
        <v>0</v>
      </c>
      <c r="M253" s="81"/>
      <c r="N253" s="80">
        <v>45352</v>
      </c>
      <c r="O253" s="81">
        <v>64498</v>
      </c>
      <c r="P253" s="81">
        <v>-19146</v>
      </c>
      <c r="Q253" s="82">
        <v>2.5700000000000001E-4</v>
      </c>
      <c r="R253" s="83">
        <v>-4.9205220000000001</v>
      </c>
      <c r="S253" s="80">
        <v>0</v>
      </c>
      <c r="T253" s="81">
        <v>0</v>
      </c>
      <c r="U253" s="81">
        <v>0</v>
      </c>
      <c r="V253" s="84">
        <v>2.7300000000000002E-4</v>
      </c>
      <c r="W253" s="85">
        <v>0</v>
      </c>
      <c r="X253" s="62"/>
      <c r="Y253" s="62"/>
    </row>
    <row r="254" spans="7:25" x14ac:dyDescent="0.3">
      <c r="G254" s="77"/>
      <c r="H254" s="62">
        <v>122</v>
      </c>
      <c r="I254" s="62" t="s">
        <v>96</v>
      </c>
      <c r="J254" s="78">
        <v>846</v>
      </c>
      <c r="K254" s="79">
        <v>1</v>
      </c>
      <c r="L254" s="80">
        <v>0</v>
      </c>
      <c r="M254" s="81"/>
      <c r="N254" s="80">
        <v>45352</v>
      </c>
      <c r="O254" s="81">
        <v>64498</v>
      </c>
      <c r="P254" s="81">
        <v>-19146</v>
      </c>
      <c r="Q254" s="82">
        <v>0</v>
      </c>
      <c r="R254" s="83">
        <v>0</v>
      </c>
      <c r="S254" s="80">
        <v>0</v>
      </c>
      <c r="T254" s="81">
        <v>0</v>
      </c>
      <c r="U254" s="81">
        <v>0</v>
      </c>
      <c r="V254" s="84">
        <v>0</v>
      </c>
      <c r="W254" s="85">
        <v>0</v>
      </c>
      <c r="X254" s="62"/>
      <c r="Y254" s="62"/>
    </row>
    <row r="255" spans="7:25" ht="15" thickBot="1" x14ac:dyDescent="0.35">
      <c r="G255" s="86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93"/>
      <c r="X255" s="89"/>
      <c r="Y255" s="62"/>
    </row>
    <row r="256" spans="7:25" x14ac:dyDescent="0.3">
      <c r="G256" s="62">
        <v>73</v>
      </c>
      <c r="H256" s="62" t="s">
        <v>102</v>
      </c>
      <c r="I256" s="62"/>
      <c r="J256" s="78"/>
      <c r="K256" s="79"/>
      <c r="L256" s="81"/>
      <c r="M256" s="81"/>
      <c r="N256" s="81"/>
      <c r="O256" s="81"/>
      <c r="P256" s="81"/>
      <c r="Q256" s="84"/>
      <c r="R256" s="83">
        <v>204943.08426960002</v>
      </c>
      <c r="S256" s="81"/>
      <c r="T256" s="81"/>
      <c r="U256" s="81"/>
      <c r="V256" s="84"/>
      <c r="W256" s="83">
        <v>29249.862539999998</v>
      </c>
      <c r="X256" s="89">
        <v>234192.94680960002</v>
      </c>
      <c r="Y256" s="62"/>
    </row>
    <row r="257" spans="7:25" x14ac:dyDescent="0.3">
      <c r="G257" s="62"/>
      <c r="H257" s="62"/>
      <c r="I257" s="62"/>
      <c r="J257" s="78"/>
      <c r="K257" s="79"/>
      <c r="L257" s="81"/>
      <c r="M257" s="81"/>
      <c r="N257" s="81"/>
      <c r="O257" s="81"/>
      <c r="P257" s="81"/>
      <c r="Q257" s="84"/>
      <c r="R257" s="83"/>
      <c r="S257" s="81"/>
      <c r="T257" s="81"/>
      <c r="U257" s="81"/>
      <c r="V257" s="84"/>
      <c r="W257" s="83"/>
      <c r="X257" s="62"/>
      <c r="Y257" s="62"/>
    </row>
    <row r="258" spans="7:25" ht="15" thickBot="1" x14ac:dyDescent="0.35">
      <c r="G258" s="62"/>
      <c r="H258" s="62"/>
      <c r="I258" s="62"/>
      <c r="J258" s="63" t="s">
        <v>59</v>
      </c>
      <c r="K258" s="64" t="s">
        <v>60</v>
      </c>
      <c r="L258" s="65" t="s">
        <v>61</v>
      </c>
      <c r="M258" s="65" t="s">
        <v>186</v>
      </c>
      <c r="N258" s="65" t="s">
        <v>62</v>
      </c>
      <c r="O258" s="65" t="s">
        <v>187</v>
      </c>
      <c r="P258" s="65" t="s">
        <v>63</v>
      </c>
      <c r="Q258" s="66" t="s">
        <v>64</v>
      </c>
      <c r="R258" s="67" t="s">
        <v>65</v>
      </c>
      <c r="S258" s="65" t="s">
        <v>66</v>
      </c>
      <c r="T258" s="65" t="s">
        <v>67</v>
      </c>
      <c r="U258" s="65" t="s">
        <v>68</v>
      </c>
      <c r="V258" s="66" t="s">
        <v>69</v>
      </c>
      <c r="W258" s="67" t="s">
        <v>70</v>
      </c>
      <c r="X258" s="62"/>
      <c r="Y258" s="62"/>
    </row>
    <row r="259" spans="7:25" ht="15.6" x14ac:dyDescent="0.3">
      <c r="G259" s="68">
        <v>74</v>
      </c>
      <c r="H259" s="69" t="s">
        <v>103</v>
      </c>
      <c r="I259" s="70"/>
      <c r="J259" s="71"/>
      <c r="K259" s="72"/>
      <c r="L259" s="73"/>
      <c r="M259" s="73"/>
      <c r="N259" s="73"/>
      <c r="O259" s="73"/>
      <c r="P259" s="73"/>
      <c r="Q259" s="74"/>
      <c r="R259" s="75"/>
      <c r="S259" s="73"/>
      <c r="T259" s="73"/>
      <c r="U259" s="73"/>
      <c r="V259" s="74"/>
      <c r="W259" s="76"/>
      <c r="X259" s="62"/>
      <c r="Y259" s="62"/>
    </row>
    <row r="260" spans="7:25" x14ac:dyDescent="0.3">
      <c r="G260" s="77"/>
      <c r="H260" s="62">
        <v>1</v>
      </c>
      <c r="I260" s="62" t="s">
        <v>11</v>
      </c>
      <c r="J260" s="78">
        <v>251</v>
      </c>
      <c r="K260" s="79">
        <v>1</v>
      </c>
      <c r="L260" s="80">
        <v>36598341</v>
      </c>
      <c r="M260" s="81">
        <v>3991243</v>
      </c>
      <c r="N260" s="80">
        <v>34214</v>
      </c>
      <c r="O260" s="80"/>
      <c r="P260" s="81">
        <v>32641312</v>
      </c>
      <c r="Q260" s="82">
        <v>2.2769999999999999E-3</v>
      </c>
      <c r="R260" s="83">
        <v>74324.267424000005</v>
      </c>
      <c r="S260" s="80">
        <v>64745</v>
      </c>
      <c r="T260" s="81">
        <v>985660</v>
      </c>
      <c r="U260" s="81">
        <v>-920915</v>
      </c>
      <c r="V260" s="84">
        <v>1.91E-3</v>
      </c>
      <c r="W260" s="85">
        <v>-1758.9476500000001</v>
      </c>
      <c r="X260" s="62"/>
      <c r="Y260" s="62"/>
    </row>
    <row r="261" spans="7:25" x14ac:dyDescent="0.3">
      <c r="G261" s="77"/>
      <c r="H261" s="62">
        <v>2</v>
      </c>
      <c r="I261" s="62" t="s">
        <v>27</v>
      </c>
      <c r="J261" s="78">
        <v>251</v>
      </c>
      <c r="K261" s="79">
        <v>1</v>
      </c>
      <c r="L261" s="80">
        <v>36598341</v>
      </c>
      <c r="M261" s="81">
        <v>3991243</v>
      </c>
      <c r="N261" s="80">
        <v>34214</v>
      </c>
      <c r="O261" s="80"/>
      <c r="P261" s="81">
        <v>32641312</v>
      </c>
      <c r="Q261" s="82">
        <v>2.6200000000000003E-4</v>
      </c>
      <c r="R261" s="83">
        <v>8552.0237440000001</v>
      </c>
      <c r="S261" s="80">
        <v>64745</v>
      </c>
      <c r="T261" s="81">
        <v>985660</v>
      </c>
      <c r="U261" s="81">
        <v>-920915</v>
      </c>
      <c r="V261" s="84">
        <v>2.6899999999999998E-4</v>
      </c>
      <c r="W261" s="85">
        <v>-247.72613499999997</v>
      </c>
      <c r="X261" s="62"/>
      <c r="Y261" s="62"/>
    </row>
    <row r="262" spans="7:25" x14ac:dyDescent="0.3">
      <c r="G262" s="77"/>
      <c r="H262" s="62">
        <v>3</v>
      </c>
      <c r="I262" s="62" t="s">
        <v>20</v>
      </c>
      <c r="J262" s="78">
        <v>251</v>
      </c>
      <c r="K262" s="79">
        <v>1</v>
      </c>
      <c r="L262" s="80">
        <v>36598341</v>
      </c>
      <c r="M262" s="81">
        <v>3991243</v>
      </c>
      <c r="N262" s="80">
        <v>34214</v>
      </c>
      <c r="O262" s="80"/>
      <c r="P262" s="81">
        <v>32641312</v>
      </c>
      <c r="Q262" s="82">
        <v>5.7799999999999995E-4</v>
      </c>
      <c r="R262" s="83">
        <v>18866.678335999997</v>
      </c>
      <c r="S262" s="80">
        <v>64745</v>
      </c>
      <c r="T262" s="81">
        <v>985660</v>
      </c>
      <c r="U262" s="81">
        <v>-920915</v>
      </c>
      <c r="V262" s="84">
        <v>5.9699999999999998E-4</v>
      </c>
      <c r="W262" s="85">
        <v>-549.78625499999998</v>
      </c>
      <c r="X262" s="62"/>
      <c r="Y262" s="62"/>
    </row>
    <row r="263" spans="7:25" x14ac:dyDescent="0.3">
      <c r="G263" s="77"/>
      <c r="H263" s="62">
        <v>4</v>
      </c>
      <c r="I263" s="62" t="s">
        <v>10</v>
      </c>
      <c r="J263" s="78">
        <v>251</v>
      </c>
      <c r="K263" s="79">
        <v>0.6</v>
      </c>
      <c r="L263" s="80">
        <v>36598341</v>
      </c>
      <c r="M263" s="81">
        <v>3991243</v>
      </c>
      <c r="N263" s="80">
        <v>34214</v>
      </c>
      <c r="O263" s="80"/>
      <c r="P263" s="81">
        <v>19584787.199999999</v>
      </c>
      <c r="Q263" s="82">
        <v>8.5789999999999998E-3</v>
      </c>
      <c r="R263" s="83">
        <v>168017.88938879999</v>
      </c>
      <c r="S263" s="80">
        <v>64745</v>
      </c>
      <c r="T263" s="81">
        <v>985660</v>
      </c>
      <c r="U263" s="81">
        <v>-552549</v>
      </c>
      <c r="V263" s="84">
        <v>9.2750000000000003E-3</v>
      </c>
      <c r="W263" s="85">
        <v>-5124.8919750000005</v>
      </c>
      <c r="X263" s="62"/>
      <c r="Y263" s="62"/>
    </row>
    <row r="264" spans="7:25" x14ac:dyDescent="0.3">
      <c r="G264" s="77"/>
      <c r="H264" s="62">
        <v>136</v>
      </c>
      <c r="I264" s="62" t="s">
        <v>159</v>
      </c>
      <c r="J264" s="78">
        <v>251</v>
      </c>
      <c r="K264" s="79">
        <v>0.6</v>
      </c>
      <c r="L264" s="80">
        <v>36598341</v>
      </c>
      <c r="M264" s="81">
        <v>3991243</v>
      </c>
      <c r="N264" s="80">
        <v>34214</v>
      </c>
      <c r="O264" s="80"/>
      <c r="P264" s="81">
        <v>19584787.199999999</v>
      </c>
      <c r="Q264" s="82">
        <v>1.75E-4</v>
      </c>
      <c r="R264" s="83">
        <v>3427.3377599999999</v>
      </c>
      <c r="S264" s="80">
        <v>64745</v>
      </c>
      <c r="T264" s="81">
        <v>985660</v>
      </c>
      <c r="U264" s="81">
        <v>-552549</v>
      </c>
      <c r="V264" s="84">
        <v>0</v>
      </c>
      <c r="W264" s="85">
        <v>0</v>
      </c>
      <c r="X264" s="62"/>
      <c r="Y264" s="62"/>
    </row>
    <row r="265" spans="7:25" x14ac:dyDescent="0.3">
      <c r="G265" s="77"/>
      <c r="H265" s="62">
        <v>6</v>
      </c>
      <c r="I265" s="62" t="s">
        <v>76</v>
      </c>
      <c r="J265" s="78">
        <v>251</v>
      </c>
      <c r="K265" s="79">
        <v>0.6</v>
      </c>
      <c r="L265" s="80">
        <v>36598341</v>
      </c>
      <c r="M265" s="81">
        <v>3991243</v>
      </c>
      <c r="N265" s="80">
        <v>34214</v>
      </c>
      <c r="O265" s="80"/>
      <c r="P265" s="81">
        <v>19584787.199999999</v>
      </c>
      <c r="Q265" s="82">
        <v>0</v>
      </c>
      <c r="R265" s="83">
        <v>0</v>
      </c>
      <c r="S265" s="80">
        <v>64745</v>
      </c>
      <c r="T265" s="81">
        <v>985660</v>
      </c>
      <c r="U265" s="81">
        <v>-552549</v>
      </c>
      <c r="V265" s="84">
        <v>0</v>
      </c>
      <c r="W265" s="85">
        <v>0</v>
      </c>
      <c r="X265" s="62"/>
      <c r="Y265" s="62"/>
    </row>
    <row r="266" spans="7:25" x14ac:dyDescent="0.3">
      <c r="G266" s="77"/>
      <c r="H266" s="62">
        <v>7</v>
      </c>
      <c r="I266" s="62" t="s">
        <v>9</v>
      </c>
      <c r="J266" s="78">
        <v>251</v>
      </c>
      <c r="K266" s="79">
        <v>1</v>
      </c>
      <c r="L266" s="80">
        <v>36598341</v>
      </c>
      <c r="M266" s="81">
        <v>3991243</v>
      </c>
      <c r="N266" s="80">
        <v>34214</v>
      </c>
      <c r="O266" s="80"/>
      <c r="P266" s="81">
        <v>32641312</v>
      </c>
      <c r="Q266" s="82">
        <v>1.1900000000000001E-4</v>
      </c>
      <c r="R266" s="83">
        <v>3884.3161280000004</v>
      </c>
      <c r="S266" s="80">
        <v>64745</v>
      </c>
      <c r="T266" s="81">
        <v>985660</v>
      </c>
      <c r="U266" s="81">
        <v>-920915</v>
      </c>
      <c r="V266" s="84">
        <v>1.27E-4</v>
      </c>
      <c r="W266" s="85">
        <v>-116.956205</v>
      </c>
      <c r="X266" s="62"/>
      <c r="Y266" s="62"/>
    </row>
    <row r="267" spans="7:25" x14ac:dyDescent="0.3">
      <c r="G267" s="77"/>
      <c r="H267" s="62">
        <v>8</v>
      </c>
      <c r="I267" s="62" t="s">
        <v>23</v>
      </c>
      <c r="J267" s="78">
        <v>251</v>
      </c>
      <c r="K267" s="79">
        <v>1</v>
      </c>
      <c r="L267" s="80">
        <v>36598341</v>
      </c>
      <c r="M267" s="81">
        <v>3991243</v>
      </c>
      <c r="N267" s="80">
        <v>34214</v>
      </c>
      <c r="O267" s="80"/>
      <c r="P267" s="81">
        <v>32641312</v>
      </c>
      <c r="Q267" s="82">
        <v>1.74E-4</v>
      </c>
      <c r="R267" s="83">
        <v>5679.5882879999999</v>
      </c>
      <c r="S267" s="80">
        <v>64745</v>
      </c>
      <c r="T267" s="81">
        <v>985660</v>
      </c>
      <c r="U267" s="81">
        <v>-920915</v>
      </c>
      <c r="V267" s="84">
        <v>1.8699999999999999E-4</v>
      </c>
      <c r="W267" s="85">
        <v>-172.211105</v>
      </c>
      <c r="X267" s="62"/>
      <c r="Y267" s="62"/>
    </row>
    <row r="268" spans="7:25" x14ac:dyDescent="0.3">
      <c r="G268" s="77"/>
      <c r="H268" s="62">
        <v>9</v>
      </c>
      <c r="I268" s="62" t="s">
        <v>0</v>
      </c>
      <c r="J268" s="78">
        <v>251</v>
      </c>
      <c r="K268" s="79">
        <v>1</v>
      </c>
      <c r="L268" s="80">
        <v>36598341</v>
      </c>
      <c r="M268" s="81">
        <v>3991243</v>
      </c>
      <c r="N268" s="80">
        <v>34214</v>
      </c>
      <c r="O268" s="80"/>
      <c r="P268" s="81">
        <v>32641312</v>
      </c>
      <c r="Q268" s="82">
        <v>2.4800000000000001E-4</v>
      </c>
      <c r="R268" s="83">
        <v>8095.045376</v>
      </c>
      <c r="S268" s="80">
        <v>64745</v>
      </c>
      <c r="T268" s="81">
        <v>985660</v>
      </c>
      <c r="U268" s="81">
        <v>-920915</v>
      </c>
      <c r="V268" s="84">
        <v>2.6600000000000001E-4</v>
      </c>
      <c r="W268" s="85">
        <v>-244.96339</v>
      </c>
      <c r="X268" s="62"/>
      <c r="Y268" s="62"/>
    </row>
    <row r="269" spans="7:25" x14ac:dyDescent="0.3">
      <c r="G269" s="77"/>
      <c r="H269" s="62">
        <v>17</v>
      </c>
      <c r="I269" s="62" t="s">
        <v>16</v>
      </c>
      <c r="J269" s="78">
        <v>251</v>
      </c>
      <c r="K269" s="79">
        <v>1</v>
      </c>
      <c r="L269" s="80">
        <v>36598341</v>
      </c>
      <c r="M269" s="81">
        <v>3991243</v>
      </c>
      <c r="N269" s="80">
        <v>34214</v>
      </c>
      <c r="O269" s="80"/>
      <c r="P269" s="81">
        <v>32641312</v>
      </c>
      <c r="Q269" s="82">
        <v>7.0899999999999999E-4</v>
      </c>
      <c r="R269" s="83">
        <v>23142.690208</v>
      </c>
      <c r="S269" s="80">
        <v>64745</v>
      </c>
      <c r="T269" s="81">
        <v>985660</v>
      </c>
      <c r="U269" s="81">
        <v>-920915</v>
      </c>
      <c r="V269" s="84">
        <v>7.5799999999999999E-4</v>
      </c>
      <c r="W269" s="85">
        <v>-698.05357000000004</v>
      </c>
      <c r="X269" s="62"/>
      <c r="Y269" s="62"/>
    </row>
    <row r="270" spans="7:25" x14ac:dyDescent="0.3">
      <c r="G270" s="77"/>
      <c r="H270" s="62">
        <v>29</v>
      </c>
      <c r="I270" s="62" t="s">
        <v>24</v>
      </c>
      <c r="J270" s="78">
        <v>251</v>
      </c>
      <c r="K270" s="79">
        <v>1</v>
      </c>
      <c r="L270" s="80">
        <v>36598341</v>
      </c>
      <c r="M270" s="81">
        <v>3991243</v>
      </c>
      <c r="N270" s="80">
        <v>34214</v>
      </c>
      <c r="O270" s="80"/>
      <c r="P270" s="81">
        <v>32641312</v>
      </c>
      <c r="Q270" s="82">
        <v>3.1029999999999999E-3</v>
      </c>
      <c r="R270" s="83">
        <v>101285.991136</v>
      </c>
      <c r="S270" s="80">
        <v>64745</v>
      </c>
      <c r="T270" s="81">
        <v>985660</v>
      </c>
      <c r="U270" s="81">
        <v>-920915</v>
      </c>
      <c r="V270" s="84">
        <v>3.1029999999999999E-3</v>
      </c>
      <c r="W270" s="85">
        <v>-2857.5992449999999</v>
      </c>
      <c r="X270" s="62"/>
      <c r="Y270" s="62"/>
    </row>
    <row r="271" spans="7:25" x14ac:dyDescent="0.3">
      <c r="G271" s="77"/>
      <c r="H271" s="62">
        <v>38</v>
      </c>
      <c r="I271" s="62" t="s">
        <v>12</v>
      </c>
      <c r="J271" s="78">
        <v>251</v>
      </c>
      <c r="K271" s="79">
        <v>1</v>
      </c>
      <c r="L271" s="80">
        <v>36598341</v>
      </c>
      <c r="M271" s="81">
        <v>3991243</v>
      </c>
      <c r="N271" s="80">
        <v>34214</v>
      </c>
      <c r="O271" s="80"/>
      <c r="P271" s="81">
        <v>32641312</v>
      </c>
      <c r="Q271" s="82">
        <v>9.5000000000000005E-5</v>
      </c>
      <c r="R271" s="83">
        <v>3100.9246400000002</v>
      </c>
      <c r="S271" s="80">
        <v>64745</v>
      </c>
      <c r="T271" s="81">
        <v>985660</v>
      </c>
      <c r="U271" s="81">
        <v>-920915</v>
      </c>
      <c r="V271" s="84">
        <v>7.8999999999999996E-5</v>
      </c>
      <c r="W271" s="85">
        <v>-72.752285000000001</v>
      </c>
      <c r="X271" s="62"/>
      <c r="Y271" s="62"/>
    </row>
    <row r="272" spans="7:25" x14ac:dyDescent="0.3">
      <c r="G272" s="77"/>
      <c r="H272" s="62">
        <v>55</v>
      </c>
      <c r="I272" s="62" t="s">
        <v>26</v>
      </c>
      <c r="J272" s="78">
        <v>251</v>
      </c>
      <c r="K272" s="79">
        <v>1</v>
      </c>
      <c r="L272" s="80">
        <v>36598341</v>
      </c>
      <c r="M272" s="81">
        <v>3991243</v>
      </c>
      <c r="N272" s="80">
        <v>34214</v>
      </c>
      <c r="O272" s="80"/>
      <c r="P272" s="81">
        <v>32641312</v>
      </c>
      <c r="Q272" s="82">
        <v>1.4799999999999999E-4</v>
      </c>
      <c r="R272" s="83">
        <v>4830.9141759999993</v>
      </c>
      <c r="S272" s="80">
        <v>64745</v>
      </c>
      <c r="T272" s="81">
        <v>985660</v>
      </c>
      <c r="U272" s="81">
        <v>-920915</v>
      </c>
      <c r="V272" s="84">
        <v>1.5699999999999999E-4</v>
      </c>
      <c r="W272" s="85">
        <v>-144.58365499999999</v>
      </c>
      <c r="X272" s="62"/>
      <c r="Y272" s="62"/>
    </row>
    <row r="273" spans="7:25" x14ac:dyDescent="0.3">
      <c r="G273" s="77"/>
      <c r="H273" s="62">
        <v>71</v>
      </c>
      <c r="I273" s="62" t="s">
        <v>18</v>
      </c>
      <c r="J273" s="78">
        <v>251</v>
      </c>
      <c r="K273" s="79">
        <v>1</v>
      </c>
      <c r="L273" s="80">
        <v>36598341</v>
      </c>
      <c r="M273" s="81">
        <v>3991243</v>
      </c>
      <c r="N273" s="80">
        <v>34214</v>
      </c>
      <c r="O273" s="80"/>
      <c r="P273" s="81">
        <v>32641312</v>
      </c>
      <c r="Q273" s="82">
        <v>1.0000000000000001E-5</v>
      </c>
      <c r="R273" s="83">
        <v>326.41312000000005</v>
      </c>
      <c r="S273" s="80">
        <v>64745</v>
      </c>
      <c r="T273" s="81">
        <v>985660</v>
      </c>
      <c r="U273" s="81">
        <v>-920915</v>
      </c>
      <c r="V273" s="84">
        <v>1.1E-5</v>
      </c>
      <c r="W273" s="85">
        <v>-10.130065</v>
      </c>
      <c r="X273" s="62"/>
      <c r="Y273" s="62"/>
    </row>
    <row r="274" spans="7:25" x14ac:dyDescent="0.3">
      <c r="G274" s="77"/>
      <c r="H274" s="62">
        <v>72</v>
      </c>
      <c r="I274" s="62" t="s">
        <v>28</v>
      </c>
      <c r="J274" s="78">
        <v>251</v>
      </c>
      <c r="K274" s="79">
        <v>1</v>
      </c>
      <c r="L274" s="80">
        <v>36598341</v>
      </c>
      <c r="M274" s="81">
        <v>3991243</v>
      </c>
      <c r="N274" s="80">
        <v>34214</v>
      </c>
      <c r="O274" s="80"/>
      <c r="P274" s="81">
        <v>32641312</v>
      </c>
      <c r="Q274" s="82">
        <v>2.9999999999999997E-4</v>
      </c>
      <c r="R274" s="83">
        <v>9792.3935999999994</v>
      </c>
      <c r="S274" s="80">
        <v>64745</v>
      </c>
      <c r="T274" s="81">
        <v>985660</v>
      </c>
      <c r="U274" s="81">
        <v>-920915</v>
      </c>
      <c r="V274" s="84">
        <v>3.1799999999999998E-4</v>
      </c>
      <c r="W274" s="85">
        <v>-292.85096999999996</v>
      </c>
      <c r="X274" s="62"/>
      <c r="Y274" s="62"/>
    </row>
    <row r="275" spans="7:25" x14ac:dyDescent="0.3">
      <c r="G275" s="77"/>
      <c r="H275" s="62">
        <v>74</v>
      </c>
      <c r="I275" s="62" t="s">
        <v>103</v>
      </c>
      <c r="J275" s="78">
        <v>251</v>
      </c>
      <c r="K275" s="79">
        <v>1</v>
      </c>
      <c r="L275" s="80">
        <v>36598341</v>
      </c>
      <c r="M275" s="81">
        <v>3991243</v>
      </c>
      <c r="N275" s="80">
        <v>34214</v>
      </c>
      <c r="O275" s="80"/>
      <c r="P275" s="81">
        <v>32641312</v>
      </c>
      <c r="Q275" s="82">
        <v>0</v>
      </c>
      <c r="R275" s="83">
        <v>0</v>
      </c>
      <c r="S275" s="80">
        <v>64745</v>
      </c>
      <c r="T275" s="81">
        <v>985660</v>
      </c>
      <c r="U275" s="81">
        <v>-920915</v>
      </c>
      <c r="V275" s="84">
        <v>0</v>
      </c>
      <c r="W275" s="85">
        <v>0</v>
      </c>
      <c r="X275" s="62"/>
      <c r="Y275" s="62"/>
    </row>
    <row r="276" spans="7:25" x14ac:dyDescent="0.3">
      <c r="G276" s="77"/>
      <c r="H276" s="62">
        <v>117</v>
      </c>
      <c r="I276" s="62" t="s">
        <v>21</v>
      </c>
      <c r="J276" s="78">
        <v>251</v>
      </c>
      <c r="K276" s="79">
        <v>1</v>
      </c>
      <c r="L276" s="80">
        <v>36598341</v>
      </c>
      <c r="M276" s="81">
        <v>3991243</v>
      </c>
      <c r="N276" s="80">
        <v>34214</v>
      </c>
      <c r="O276" s="80"/>
      <c r="P276" s="81">
        <v>32641312</v>
      </c>
      <c r="Q276" s="82">
        <v>2.5700000000000001E-4</v>
      </c>
      <c r="R276" s="83">
        <v>8388.8171839999995</v>
      </c>
      <c r="S276" s="80">
        <v>64745</v>
      </c>
      <c r="T276" s="81">
        <v>985660</v>
      </c>
      <c r="U276" s="81">
        <v>-920915</v>
      </c>
      <c r="V276" s="84">
        <v>2.7300000000000002E-4</v>
      </c>
      <c r="W276" s="85">
        <v>-251.40979500000003</v>
      </c>
      <c r="X276" s="62"/>
      <c r="Y276" s="62"/>
    </row>
    <row r="277" spans="7:25" x14ac:dyDescent="0.3">
      <c r="G277" s="77"/>
      <c r="H277" s="62">
        <v>122</v>
      </c>
      <c r="I277" s="62" t="s">
        <v>96</v>
      </c>
      <c r="J277" s="78">
        <v>251</v>
      </c>
      <c r="K277" s="79">
        <v>1</v>
      </c>
      <c r="L277" s="80">
        <v>36598341</v>
      </c>
      <c r="M277" s="81">
        <v>3991243</v>
      </c>
      <c r="N277" s="80">
        <v>34214</v>
      </c>
      <c r="O277" s="80"/>
      <c r="P277" s="81">
        <v>32641312</v>
      </c>
      <c r="Q277" s="82">
        <v>0</v>
      </c>
      <c r="R277" s="83">
        <v>0</v>
      </c>
      <c r="S277" s="80">
        <v>64745</v>
      </c>
      <c r="T277" s="81">
        <v>985660</v>
      </c>
      <c r="U277" s="81">
        <v>-920915</v>
      </c>
      <c r="V277" s="84">
        <v>0</v>
      </c>
      <c r="W277" s="85">
        <v>0</v>
      </c>
      <c r="X277" s="62"/>
      <c r="Y277" s="62"/>
    </row>
    <row r="278" spans="7:25" x14ac:dyDescent="0.3">
      <c r="G278" s="77"/>
      <c r="H278" s="62"/>
      <c r="I278" s="62"/>
      <c r="J278" s="78"/>
      <c r="K278" s="79"/>
      <c r="L278" s="80"/>
      <c r="M278" s="81"/>
      <c r="N278" s="80"/>
      <c r="O278" s="80"/>
      <c r="P278" s="81"/>
      <c r="Q278" s="82"/>
      <c r="R278" s="83"/>
      <c r="S278" s="80"/>
      <c r="T278" s="81"/>
      <c r="U278" s="81"/>
      <c r="V278" s="84"/>
      <c r="W278" s="85"/>
      <c r="X278" s="62"/>
      <c r="Y278" s="62"/>
    </row>
    <row r="279" spans="7:25" ht="15.6" x14ac:dyDescent="0.3">
      <c r="G279" s="90">
        <v>74</v>
      </c>
      <c r="H279" s="91" t="s">
        <v>103</v>
      </c>
      <c r="I279" s="62"/>
      <c r="J279" s="78"/>
      <c r="K279" s="79"/>
      <c r="L279" s="80"/>
      <c r="M279" s="81"/>
      <c r="N279" s="80"/>
      <c r="O279" s="80"/>
      <c r="P279" s="81"/>
      <c r="Q279" s="82"/>
      <c r="R279" s="83"/>
      <c r="S279" s="80"/>
      <c r="T279" s="81"/>
      <c r="U279" s="81"/>
      <c r="V279" s="84"/>
      <c r="W279" s="85"/>
      <c r="X279" s="62"/>
      <c r="Y279" s="62"/>
    </row>
    <row r="280" spans="7:25" x14ac:dyDescent="0.3">
      <c r="G280" s="77"/>
      <c r="H280" s="62">
        <v>1</v>
      </c>
      <c r="I280" s="62" t="s">
        <v>11</v>
      </c>
      <c r="J280" s="78">
        <v>498</v>
      </c>
      <c r="K280" s="79">
        <v>1</v>
      </c>
      <c r="L280" s="80">
        <v>7474015</v>
      </c>
      <c r="M280" s="94">
        <v>-7338278</v>
      </c>
      <c r="N280" s="80">
        <v>26805</v>
      </c>
      <c r="O280" s="80"/>
      <c r="P280" s="81">
        <v>14839098</v>
      </c>
      <c r="Q280" s="82">
        <v>2.2769999999999999E-3</v>
      </c>
      <c r="R280" s="83">
        <v>33788.626146000002</v>
      </c>
      <c r="S280" s="80">
        <v>15127</v>
      </c>
      <c r="T280" s="81">
        <v>0</v>
      </c>
      <c r="U280" s="81">
        <v>15127</v>
      </c>
      <c r="V280" s="84">
        <v>1.91E-3</v>
      </c>
      <c r="W280" s="85">
        <v>28.892569999999999</v>
      </c>
      <c r="X280" s="62"/>
      <c r="Y280" s="92" t="s">
        <v>199</v>
      </c>
    </row>
    <row r="281" spans="7:25" x14ac:dyDescent="0.3">
      <c r="G281" s="77"/>
      <c r="H281" s="62">
        <v>2</v>
      </c>
      <c r="I281" s="62" t="s">
        <v>73</v>
      </c>
      <c r="J281" s="78">
        <v>498</v>
      </c>
      <c r="K281" s="79">
        <v>1</v>
      </c>
      <c r="L281" s="80">
        <v>7474015</v>
      </c>
      <c r="M281" s="94">
        <v>-7338278</v>
      </c>
      <c r="N281" s="80">
        <v>26805</v>
      </c>
      <c r="O281" s="80"/>
      <c r="P281" s="81">
        <v>14839098</v>
      </c>
      <c r="Q281" s="82">
        <v>2.6200000000000003E-4</v>
      </c>
      <c r="R281" s="83">
        <v>3887.8436760000004</v>
      </c>
      <c r="S281" s="80">
        <v>15127</v>
      </c>
      <c r="T281" s="81">
        <v>0</v>
      </c>
      <c r="U281" s="81">
        <v>15127</v>
      </c>
      <c r="V281" s="84">
        <v>2.6899999999999998E-4</v>
      </c>
      <c r="W281" s="85">
        <v>4.0691629999999996</v>
      </c>
      <c r="X281" s="62"/>
      <c r="Y281" s="92" t="s">
        <v>200</v>
      </c>
    </row>
    <row r="282" spans="7:25" x14ac:dyDescent="0.3">
      <c r="G282" s="77"/>
      <c r="H282" s="62">
        <v>3</v>
      </c>
      <c r="I282" s="62" t="s">
        <v>74</v>
      </c>
      <c r="J282" s="78">
        <v>498</v>
      </c>
      <c r="K282" s="79">
        <v>1</v>
      </c>
      <c r="L282" s="80">
        <v>7474015</v>
      </c>
      <c r="M282" s="94">
        <v>-7338278</v>
      </c>
      <c r="N282" s="80">
        <v>26805</v>
      </c>
      <c r="O282" s="80"/>
      <c r="P282" s="81">
        <v>14839098</v>
      </c>
      <c r="Q282" s="82">
        <v>5.7799999999999995E-4</v>
      </c>
      <c r="R282" s="83">
        <v>8576.9986439999993</v>
      </c>
      <c r="S282" s="80">
        <v>15127</v>
      </c>
      <c r="T282" s="81">
        <v>0</v>
      </c>
      <c r="U282" s="81">
        <v>15127</v>
      </c>
      <c r="V282" s="84">
        <v>5.9699999999999998E-4</v>
      </c>
      <c r="W282" s="85">
        <v>9.0308189999999993</v>
      </c>
      <c r="X282" s="62"/>
      <c r="Y282" s="92" t="s">
        <v>201</v>
      </c>
    </row>
    <row r="283" spans="7:25" x14ac:dyDescent="0.3">
      <c r="G283" s="77"/>
      <c r="H283" s="62">
        <v>4</v>
      </c>
      <c r="I283" s="62" t="s">
        <v>188</v>
      </c>
      <c r="J283" s="78">
        <v>498</v>
      </c>
      <c r="K283" s="79">
        <v>0.6</v>
      </c>
      <c r="L283" s="80">
        <v>7474015</v>
      </c>
      <c r="M283" s="94">
        <v>-7338278</v>
      </c>
      <c r="N283" s="80">
        <v>26805</v>
      </c>
      <c r="O283" s="80"/>
      <c r="P283" s="81">
        <v>8903458.7999999989</v>
      </c>
      <c r="Q283" s="82">
        <v>8.5789999999999998E-3</v>
      </c>
      <c r="R283" s="83">
        <v>76382.773045199996</v>
      </c>
      <c r="S283" s="80">
        <v>15127</v>
      </c>
      <c r="T283" s="81">
        <v>0</v>
      </c>
      <c r="U283" s="81">
        <v>9076.1999999999989</v>
      </c>
      <c r="V283" s="84">
        <v>9.2750000000000003E-3</v>
      </c>
      <c r="W283" s="85">
        <v>84.181754999999995</v>
      </c>
      <c r="X283" s="62"/>
      <c r="Y283" s="92" t="s">
        <v>202</v>
      </c>
    </row>
    <row r="284" spans="7:25" x14ac:dyDescent="0.3">
      <c r="G284" s="77"/>
      <c r="H284" s="62">
        <v>136</v>
      </c>
      <c r="I284" s="62" t="s">
        <v>159</v>
      </c>
      <c r="J284" s="78">
        <v>498</v>
      </c>
      <c r="K284" s="79">
        <v>0.6</v>
      </c>
      <c r="L284" s="80">
        <v>7474015</v>
      </c>
      <c r="M284" s="94">
        <v>-7338278</v>
      </c>
      <c r="N284" s="80">
        <v>26805</v>
      </c>
      <c r="O284" s="80"/>
      <c r="P284" s="81">
        <v>8903458.7999999989</v>
      </c>
      <c r="Q284" s="82">
        <v>1.75E-4</v>
      </c>
      <c r="R284" s="83">
        <v>1558.1052899999997</v>
      </c>
      <c r="S284" s="80">
        <v>15127</v>
      </c>
      <c r="T284" s="81">
        <v>0</v>
      </c>
      <c r="U284" s="81">
        <v>9076.1999999999989</v>
      </c>
      <c r="V284" s="84">
        <v>0</v>
      </c>
      <c r="W284" s="85">
        <v>0</v>
      </c>
      <c r="X284" s="62"/>
      <c r="Y284" s="92" t="s">
        <v>203</v>
      </c>
    </row>
    <row r="285" spans="7:25" x14ac:dyDescent="0.3">
      <c r="G285" s="77"/>
      <c r="H285" s="62">
        <v>6</v>
      </c>
      <c r="I285" s="62" t="s">
        <v>189</v>
      </c>
      <c r="J285" s="78">
        <v>498</v>
      </c>
      <c r="K285" s="79">
        <v>0.6</v>
      </c>
      <c r="L285" s="80">
        <v>7474015</v>
      </c>
      <c r="M285" s="94">
        <v>-7338278</v>
      </c>
      <c r="N285" s="80">
        <v>26805</v>
      </c>
      <c r="O285" s="80"/>
      <c r="P285" s="81">
        <v>8903458.7999999989</v>
      </c>
      <c r="Q285" s="82">
        <v>0</v>
      </c>
      <c r="R285" s="83">
        <v>0</v>
      </c>
      <c r="S285" s="80">
        <v>15127</v>
      </c>
      <c r="T285" s="81">
        <v>0</v>
      </c>
      <c r="U285" s="81">
        <v>9076.1999999999989</v>
      </c>
      <c r="V285" s="84">
        <v>0</v>
      </c>
      <c r="W285" s="85">
        <v>0</v>
      </c>
      <c r="X285" s="62"/>
      <c r="Y285" s="62"/>
    </row>
    <row r="286" spans="7:25" x14ac:dyDescent="0.3">
      <c r="G286" s="77"/>
      <c r="H286" s="62">
        <v>7</v>
      </c>
      <c r="I286" s="62" t="s">
        <v>77</v>
      </c>
      <c r="J286" s="78">
        <v>498</v>
      </c>
      <c r="K286" s="79">
        <v>1</v>
      </c>
      <c r="L286" s="80">
        <v>7474015</v>
      </c>
      <c r="M286" s="94">
        <v>-7338278</v>
      </c>
      <c r="N286" s="80">
        <v>26805</v>
      </c>
      <c r="O286" s="80"/>
      <c r="P286" s="81">
        <v>14839098</v>
      </c>
      <c r="Q286" s="82">
        <v>1.1900000000000001E-4</v>
      </c>
      <c r="R286" s="83">
        <v>1765.852662</v>
      </c>
      <c r="S286" s="80">
        <v>15127</v>
      </c>
      <c r="T286" s="81">
        <v>0</v>
      </c>
      <c r="U286" s="81">
        <v>15127</v>
      </c>
      <c r="V286" s="84">
        <v>1.27E-4</v>
      </c>
      <c r="W286" s="85">
        <v>1.9211289999999999</v>
      </c>
      <c r="X286" s="62"/>
      <c r="Y286" s="92" t="s">
        <v>204</v>
      </c>
    </row>
    <row r="287" spans="7:25" x14ac:dyDescent="0.3">
      <c r="G287" s="77"/>
      <c r="H287" s="62">
        <v>8</v>
      </c>
      <c r="I287" s="62" t="s">
        <v>78</v>
      </c>
      <c r="J287" s="78">
        <v>498</v>
      </c>
      <c r="K287" s="79">
        <v>1</v>
      </c>
      <c r="L287" s="80">
        <v>7474015</v>
      </c>
      <c r="M287" s="94">
        <v>-7338278</v>
      </c>
      <c r="N287" s="80">
        <v>26805</v>
      </c>
      <c r="O287" s="80"/>
      <c r="P287" s="81">
        <v>14839098</v>
      </c>
      <c r="Q287" s="82">
        <v>1.74E-4</v>
      </c>
      <c r="R287" s="83">
        <v>2582.003052</v>
      </c>
      <c r="S287" s="80">
        <v>15127</v>
      </c>
      <c r="T287" s="81">
        <v>0</v>
      </c>
      <c r="U287" s="81">
        <v>15127</v>
      </c>
      <c r="V287" s="84">
        <v>1.8699999999999999E-4</v>
      </c>
      <c r="W287" s="85">
        <v>2.8287489999999997</v>
      </c>
      <c r="X287" s="62"/>
      <c r="Y287" s="92" t="s">
        <v>205</v>
      </c>
    </row>
    <row r="288" spans="7:25" x14ac:dyDescent="0.3">
      <c r="G288" s="77"/>
      <c r="H288" s="62">
        <v>9</v>
      </c>
      <c r="I288" s="62" t="s">
        <v>190</v>
      </c>
      <c r="J288" s="78">
        <v>498</v>
      </c>
      <c r="K288" s="79">
        <v>1</v>
      </c>
      <c r="L288" s="80">
        <v>7474015</v>
      </c>
      <c r="M288" s="94">
        <v>-7338278</v>
      </c>
      <c r="N288" s="80">
        <v>26805</v>
      </c>
      <c r="O288" s="80"/>
      <c r="P288" s="81">
        <v>14839098</v>
      </c>
      <c r="Q288" s="82">
        <v>2.4800000000000001E-4</v>
      </c>
      <c r="R288" s="83">
        <v>3680.0963040000001</v>
      </c>
      <c r="S288" s="80">
        <v>15127</v>
      </c>
      <c r="T288" s="81">
        <v>0</v>
      </c>
      <c r="U288" s="81">
        <v>15127</v>
      </c>
      <c r="V288" s="84">
        <v>2.6600000000000001E-4</v>
      </c>
      <c r="W288" s="85">
        <v>4.0237820000000006</v>
      </c>
      <c r="X288" s="62"/>
      <c r="Y288" s="62"/>
    </row>
    <row r="289" spans="7:25" x14ac:dyDescent="0.3">
      <c r="G289" s="77"/>
      <c r="H289" s="62">
        <v>17</v>
      </c>
      <c r="I289" s="62" t="s">
        <v>80</v>
      </c>
      <c r="J289" s="78">
        <v>498</v>
      </c>
      <c r="K289" s="79">
        <v>1</v>
      </c>
      <c r="L289" s="80">
        <v>7474015</v>
      </c>
      <c r="M289" s="94">
        <v>-7338278</v>
      </c>
      <c r="N289" s="80">
        <v>26805</v>
      </c>
      <c r="O289" s="80"/>
      <c r="P289" s="81">
        <v>14839098</v>
      </c>
      <c r="Q289" s="82">
        <v>7.0899999999999999E-4</v>
      </c>
      <c r="R289" s="83">
        <v>10520.920482</v>
      </c>
      <c r="S289" s="80">
        <v>15127</v>
      </c>
      <c r="T289" s="81">
        <v>0</v>
      </c>
      <c r="U289" s="81">
        <v>15127</v>
      </c>
      <c r="V289" s="84">
        <v>7.5799999999999999E-4</v>
      </c>
      <c r="W289" s="85">
        <v>11.466265999999999</v>
      </c>
      <c r="X289" s="62"/>
      <c r="Y289" s="62"/>
    </row>
    <row r="290" spans="7:25" x14ac:dyDescent="0.3">
      <c r="G290" s="77"/>
      <c r="H290" s="62">
        <v>29</v>
      </c>
      <c r="I290" s="62" t="s">
        <v>191</v>
      </c>
      <c r="J290" s="78">
        <v>498</v>
      </c>
      <c r="K290" s="79">
        <v>1</v>
      </c>
      <c r="L290" s="80">
        <v>7474015</v>
      </c>
      <c r="M290" s="94">
        <v>-7338278</v>
      </c>
      <c r="N290" s="80">
        <v>26805</v>
      </c>
      <c r="O290" s="80"/>
      <c r="P290" s="81">
        <v>14839098</v>
      </c>
      <c r="Q290" s="82">
        <v>3.1029999999999999E-3</v>
      </c>
      <c r="R290" s="83">
        <v>46045.721094</v>
      </c>
      <c r="S290" s="80">
        <v>15127</v>
      </c>
      <c r="T290" s="81">
        <v>0</v>
      </c>
      <c r="U290" s="81">
        <v>15127</v>
      </c>
      <c r="V290" s="84">
        <v>3.1029999999999999E-3</v>
      </c>
      <c r="W290" s="85">
        <v>46.939080999999995</v>
      </c>
      <c r="X290" s="62"/>
      <c r="Y290" s="62"/>
    </row>
    <row r="291" spans="7:25" x14ac:dyDescent="0.3">
      <c r="G291" s="77"/>
      <c r="H291" s="62">
        <v>38</v>
      </c>
      <c r="I291" s="62" t="s">
        <v>82</v>
      </c>
      <c r="J291" s="78">
        <v>498</v>
      </c>
      <c r="K291" s="79">
        <v>1</v>
      </c>
      <c r="L291" s="80">
        <v>7474015</v>
      </c>
      <c r="M291" s="94">
        <v>-7338278</v>
      </c>
      <c r="N291" s="80">
        <v>26805</v>
      </c>
      <c r="O291" s="80"/>
      <c r="P291" s="81">
        <v>14839098</v>
      </c>
      <c r="Q291" s="82">
        <v>9.5000000000000005E-5</v>
      </c>
      <c r="R291" s="83">
        <v>1409.7143100000001</v>
      </c>
      <c r="S291" s="80">
        <v>15127</v>
      </c>
      <c r="T291" s="81">
        <v>0</v>
      </c>
      <c r="U291" s="81">
        <v>15127</v>
      </c>
      <c r="V291" s="84">
        <v>7.8999999999999996E-5</v>
      </c>
      <c r="W291" s="85">
        <v>1.195033</v>
      </c>
      <c r="X291" s="62"/>
      <c r="Y291" s="62"/>
    </row>
    <row r="292" spans="7:25" x14ac:dyDescent="0.3">
      <c r="G292" s="77"/>
      <c r="H292" s="62">
        <v>55</v>
      </c>
      <c r="I292" s="62" t="s">
        <v>84</v>
      </c>
      <c r="J292" s="78">
        <v>498</v>
      </c>
      <c r="K292" s="79">
        <v>1</v>
      </c>
      <c r="L292" s="80">
        <v>7474015</v>
      </c>
      <c r="M292" s="94">
        <v>-7338278</v>
      </c>
      <c r="N292" s="80">
        <v>26805</v>
      </c>
      <c r="O292" s="80"/>
      <c r="P292" s="81">
        <v>14839098</v>
      </c>
      <c r="Q292" s="82">
        <v>1.4799999999999999E-4</v>
      </c>
      <c r="R292" s="83">
        <v>2196.1865039999998</v>
      </c>
      <c r="S292" s="80">
        <v>15127</v>
      </c>
      <c r="T292" s="81">
        <v>0</v>
      </c>
      <c r="U292" s="81">
        <v>15127</v>
      </c>
      <c r="V292" s="84">
        <v>1.5699999999999999E-4</v>
      </c>
      <c r="W292" s="85">
        <v>2.3749389999999999</v>
      </c>
      <c r="X292" s="62"/>
      <c r="Y292" s="62"/>
    </row>
    <row r="293" spans="7:25" x14ac:dyDescent="0.3">
      <c r="G293" s="77"/>
      <c r="H293" s="62">
        <v>71</v>
      </c>
      <c r="I293" s="62" t="s">
        <v>86</v>
      </c>
      <c r="J293" s="78">
        <v>498</v>
      </c>
      <c r="K293" s="79">
        <v>1</v>
      </c>
      <c r="L293" s="80">
        <v>7474015</v>
      </c>
      <c r="M293" s="94">
        <v>-7338278</v>
      </c>
      <c r="N293" s="80">
        <v>26805</v>
      </c>
      <c r="O293" s="80"/>
      <c r="P293" s="81">
        <v>14839098</v>
      </c>
      <c r="Q293" s="82">
        <v>1.0000000000000001E-5</v>
      </c>
      <c r="R293" s="83">
        <v>148.39098000000001</v>
      </c>
      <c r="S293" s="80">
        <v>15127</v>
      </c>
      <c r="T293" s="81">
        <v>0</v>
      </c>
      <c r="U293" s="81">
        <v>15127</v>
      </c>
      <c r="V293" s="84">
        <v>1.1E-5</v>
      </c>
      <c r="W293" s="85">
        <v>0.16639699999999999</v>
      </c>
      <c r="X293" s="62"/>
      <c r="Y293" s="62"/>
    </row>
    <row r="294" spans="7:25" x14ac:dyDescent="0.3">
      <c r="G294" s="77"/>
      <c r="H294" s="62">
        <v>72</v>
      </c>
      <c r="I294" s="62" t="s">
        <v>87</v>
      </c>
      <c r="J294" s="78">
        <v>498</v>
      </c>
      <c r="K294" s="79">
        <v>1</v>
      </c>
      <c r="L294" s="80">
        <v>7474015</v>
      </c>
      <c r="M294" s="94">
        <v>-7338278</v>
      </c>
      <c r="N294" s="80">
        <v>26805</v>
      </c>
      <c r="O294" s="80"/>
      <c r="P294" s="81">
        <v>14839098</v>
      </c>
      <c r="Q294" s="82">
        <v>2.9999999999999997E-4</v>
      </c>
      <c r="R294" s="83">
        <v>4451.7293999999993</v>
      </c>
      <c r="S294" s="80">
        <v>15127</v>
      </c>
      <c r="T294" s="81">
        <v>0</v>
      </c>
      <c r="U294" s="81">
        <v>15127</v>
      </c>
      <c r="V294" s="84">
        <v>3.1799999999999998E-4</v>
      </c>
      <c r="W294" s="85">
        <v>4.8103859999999994</v>
      </c>
      <c r="X294" s="62"/>
      <c r="Y294" s="62"/>
    </row>
    <row r="295" spans="7:25" x14ac:dyDescent="0.3">
      <c r="G295" s="77"/>
      <c r="H295" s="62">
        <v>74</v>
      </c>
      <c r="I295" s="62" t="s">
        <v>192</v>
      </c>
      <c r="J295" s="78">
        <v>498</v>
      </c>
      <c r="K295" s="79">
        <v>1</v>
      </c>
      <c r="L295" s="80">
        <v>7474015</v>
      </c>
      <c r="M295" s="94">
        <v>-7338278</v>
      </c>
      <c r="N295" s="80">
        <v>26805</v>
      </c>
      <c r="O295" s="80"/>
      <c r="P295" s="81">
        <v>14839098</v>
      </c>
      <c r="Q295" s="82">
        <v>0</v>
      </c>
      <c r="R295" s="83">
        <v>0</v>
      </c>
      <c r="S295" s="80">
        <v>15127</v>
      </c>
      <c r="T295" s="81">
        <v>0</v>
      </c>
      <c r="U295" s="81">
        <v>15127</v>
      </c>
      <c r="V295" s="84">
        <v>0</v>
      </c>
      <c r="W295" s="85">
        <v>0</v>
      </c>
      <c r="X295" s="62"/>
      <c r="Y295" s="62"/>
    </row>
    <row r="296" spans="7:25" x14ac:dyDescent="0.3">
      <c r="G296" s="77"/>
      <c r="H296" s="62">
        <v>117</v>
      </c>
      <c r="I296" s="62" t="s">
        <v>89</v>
      </c>
      <c r="J296" s="78">
        <v>498</v>
      </c>
      <c r="K296" s="79">
        <v>1</v>
      </c>
      <c r="L296" s="80">
        <v>7474015</v>
      </c>
      <c r="M296" s="94">
        <v>-7338278</v>
      </c>
      <c r="N296" s="80">
        <v>26805</v>
      </c>
      <c r="O296" s="80"/>
      <c r="P296" s="81">
        <v>14839098</v>
      </c>
      <c r="Q296" s="82">
        <v>2.5700000000000001E-4</v>
      </c>
      <c r="R296" s="83">
        <v>3813.6481860000004</v>
      </c>
      <c r="S296" s="80">
        <v>15127</v>
      </c>
      <c r="T296" s="81">
        <v>0</v>
      </c>
      <c r="U296" s="81">
        <v>15127</v>
      </c>
      <c r="V296" s="84">
        <v>2.7300000000000002E-4</v>
      </c>
      <c r="W296" s="85">
        <v>4.1296710000000001</v>
      </c>
      <c r="X296" s="62"/>
      <c r="Y296" s="62"/>
    </row>
    <row r="297" spans="7:25" x14ac:dyDescent="0.3">
      <c r="G297" s="77"/>
      <c r="H297" s="62">
        <v>122</v>
      </c>
      <c r="I297" s="62" t="s">
        <v>96</v>
      </c>
      <c r="J297" s="78">
        <v>498</v>
      </c>
      <c r="K297" s="79">
        <v>1</v>
      </c>
      <c r="L297" s="80">
        <v>7474015</v>
      </c>
      <c r="M297" s="94">
        <v>-7338278</v>
      </c>
      <c r="N297" s="80">
        <v>26805</v>
      </c>
      <c r="O297" s="80"/>
      <c r="P297" s="81">
        <v>14839098</v>
      </c>
      <c r="Q297" s="82">
        <v>0</v>
      </c>
      <c r="R297" s="83">
        <v>0</v>
      </c>
      <c r="S297" s="80">
        <v>15127</v>
      </c>
      <c r="T297" s="81">
        <v>0</v>
      </c>
      <c r="U297" s="81">
        <v>15127</v>
      </c>
      <c r="V297" s="84">
        <v>0</v>
      </c>
      <c r="W297" s="85">
        <v>0</v>
      </c>
      <c r="X297" s="62"/>
      <c r="Y297" s="62"/>
    </row>
    <row r="298" spans="7:25" x14ac:dyDescent="0.3">
      <c r="G298" s="77"/>
      <c r="H298" s="62">
        <v>131</v>
      </c>
      <c r="I298" s="62" t="s">
        <v>193</v>
      </c>
      <c r="J298" s="78">
        <v>498</v>
      </c>
      <c r="K298" s="79">
        <v>1</v>
      </c>
      <c r="L298" s="80">
        <v>7474015</v>
      </c>
      <c r="M298" s="94">
        <v>-7338278</v>
      </c>
      <c r="N298" s="80">
        <v>26805</v>
      </c>
      <c r="O298" s="80"/>
      <c r="P298" s="81">
        <v>14839098</v>
      </c>
      <c r="Q298" s="82">
        <v>0</v>
      </c>
      <c r="R298" s="83">
        <v>0</v>
      </c>
      <c r="S298" s="80">
        <v>15127</v>
      </c>
      <c r="T298" s="81">
        <v>0</v>
      </c>
      <c r="U298" s="81">
        <v>15127</v>
      </c>
      <c r="V298" s="84">
        <v>0</v>
      </c>
      <c r="W298" s="85">
        <v>0</v>
      </c>
      <c r="X298" s="62"/>
      <c r="Y298" s="62"/>
    </row>
    <row r="299" spans="7:25" x14ac:dyDescent="0.3">
      <c r="G299" s="77"/>
      <c r="H299" s="62"/>
      <c r="I299" s="62"/>
      <c r="J299" s="78"/>
      <c r="K299" s="79"/>
      <c r="L299" s="81"/>
      <c r="M299" s="81"/>
      <c r="N299" s="81"/>
      <c r="O299" s="81"/>
      <c r="P299" s="81"/>
      <c r="Q299" s="84"/>
      <c r="R299" s="83"/>
      <c r="S299" s="81"/>
      <c r="T299" s="81"/>
      <c r="U299" s="81"/>
      <c r="V299" s="84"/>
      <c r="W299" s="85"/>
      <c r="X299" s="62"/>
      <c r="Y299" s="62"/>
    </row>
    <row r="300" spans="7:25" ht="15.6" x14ac:dyDescent="0.3">
      <c r="G300" s="90">
        <v>74</v>
      </c>
      <c r="H300" s="91" t="s">
        <v>103</v>
      </c>
      <c r="I300" s="62"/>
      <c r="J300" s="78"/>
      <c r="K300" s="79"/>
      <c r="L300" s="81"/>
      <c r="M300" s="81"/>
      <c r="N300" s="81"/>
      <c r="O300" s="81"/>
      <c r="P300" s="81"/>
      <c r="Q300" s="84"/>
      <c r="R300" s="83"/>
      <c r="S300" s="81"/>
      <c r="T300" s="81"/>
      <c r="U300" s="81"/>
      <c r="V300" s="84"/>
      <c r="W300" s="85"/>
      <c r="X300" s="62"/>
      <c r="Y300" s="62"/>
    </row>
    <row r="301" spans="7:25" x14ac:dyDescent="0.3">
      <c r="G301" s="77"/>
      <c r="H301" s="62">
        <v>1</v>
      </c>
      <c r="I301" s="62" t="s">
        <v>11</v>
      </c>
      <c r="J301" s="78">
        <v>844</v>
      </c>
      <c r="K301" s="79">
        <v>1</v>
      </c>
      <c r="L301" s="80">
        <v>0</v>
      </c>
      <c r="M301" s="81"/>
      <c r="N301" s="80">
        <v>23647</v>
      </c>
      <c r="O301" s="81">
        <v>55184</v>
      </c>
      <c r="P301" s="81">
        <v>-31537</v>
      </c>
      <c r="Q301" s="82">
        <v>2.2769999999999999E-3</v>
      </c>
      <c r="R301" s="83">
        <v>-71.809748999999996</v>
      </c>
      <c r="S301" s="80">
        <v>0</v>
      </c>
      <c r="T301" s="81">
        <v>0</v>
      </c>
      <c r="U301" s="81">
        <v>0</v>
      </c>
      <c r="V301" s="84">
        <v>1.91E-3</v>
      </c>
      <c r="W301" s="85">
        <v>0</v>
      </c>
      <c r="X301" s="62"/>
      <c r="Y301" s="62"/>
    </row>
    <row r="302" spans="7:25" x14ac:dyDescent="0.3">
      <c r="G302" s="77"/>
      <c r="H302" s="62">
        <v>2</v>
      </c>
      <c r="I302" s="62" t="s">
        <v>27</v>
      </c>
      <c r="J302" s="78">
        <v>844</v>
      </c>
      <c r="K302" s="79">
        <v>1</v>
      </c>
      <c r="L302" s="80">
        <v>0</v>
      </c>
      <c r="M302" s="81"/>
      <c r="N302" s="80">
        <v>23647</v>
      </c>
      <c r="O302" s="81">
        <v>55184</v>
      </c>
      <c r="P302" s="81">
        <v>-31537</v>
      </c>
      <c r="Q302" s="82">
        <v>2.6200000000000003E-4</v>
      </c>
      <c r="R302" s="83">
        <v>-8.2626940000000015</v>
      </c>
      <c r="S302" s="80">
        <v>0</v>
      </c>
      <c r="T302" s="81">
        <v>0</v>
      </c>
      <c r="U302" s="81">
        <v>0</v>
      </c>
      <c r="V302" s="84">
        <v>2.6899999999999998E-4</v>
      </c>
      <c r="W302" s="85">
        <v>0</v>
      </c>
      <c r="X302" s="62"/>
      <c r="Y302" s="62"/>
    </row>
    <row r="303" spans="7:25" x14ac:dyDescent="0.3">
      <c r="G303" s="77"/>
      <c r="H303" s="62">
        <v>3</v>
      </c>
      <c r="I303" s="62" t="s">
        <v>20</v>
      </c>
      <c r="J303" s="78">
        <v>844</v>
      </c>
      <c r="K303" s="79">
        <v>1</v>
      </c>
      <c r="L303" s="80">
        <v>0</v>
      </c>
      <c r="M303" s="81"/>
      <c r="N303" s="80">
        <v>23647</v>
      </c>
      <c r="O303" s="81">
        <v>55184</v>
      </c>
      <c r="P303" s="81">
        <v>-31537</v>
      </c>
      <c r="Q303" s="82">
        <v>5.7799999999999995E-4</v>
      </c>
      <c r="R303" s="83">
        <v>-18.228385999999997</v>
      </c>
      <c r="S303" s="80">
        <v>0</v>
      </c>
      <c r="T303" s="81">
        <v>0</v>
      </c>
      <c r="U303" s="81">
        <v>0</v>
      </c>
      <c r="V303" s="84">
        <v>5.9699999999999998E-4</v>
      </c>
      <c r="W303" s="85">
        <v>0</v>
      </c>
      <c r="X303" s="62"/>
      <c r="Y303" s="62"/>
    </row>
    <row r="304" spans="7:25" x14ac:dyDescent="0.3">
      <c r="G304" s="77"/>
      <c r="H304" s="62">
        <v>4</v>
      </c>
      <c r="I304" s="62" t="s">
        <v>10</v>
      </c>
      <c r="J304" s="78">
        <v>844</v>
      </c>
      <c r="K304" s="79">
        <v>0.6</v>
      </c>
      <c r="L304" s="80">
        <v>0</v>
      </c>
      <c r="M304" s="81"/>
      <c r="N304" s="80">
        <v>23647</v>
      </c>
      <c r="O304" s="81">
        <v>55184</v>
      </c>
      <c r="P304" s="81">
        <v>-18922.2</v>
      </c>
      <c r="Q304" s="82">
        <v>8.5789999999999998E-3</v>
      </c>
      <c r="R304" s="83">
        <v>-162.3335538</v>
      </c>
      <c r="S304" s="80">
        <v>0</v>
      </c>
      <c r="T304" s="81">
        <v>0</v>
      </c>
      <c r="U304" s="81">
        <v>0</v>
      </c>
      <c r="V304" s="84">
        <v>9.2750000000000003E-3</v>
      </c>
      <c r="W304" s="85">
        <v>0</v>
      </c>
      <c r="X304" s="62"/>
      <c r="Y304" s="62"/>
    </row>
    <row r="305" spans="7:25" x14ac:dyDescent="0.3">
      <c r="G305" s="77"/>
      <c r="H305" s="62">
        <v>136</v>
      </c>
      <c r="I305" s="62" t="s">
        <v>159</v>
      </c>
      <c r="J305" s="78">
        <v>844</v>
      </c>
      <c r="K305" s="79">
        <v>0.6</v>
      </c>
      <c r="L305" s="80">
        <v>0</v>
      </c>
      <c r="M305" s="81"/>
      <c r="N305" s="80">
        <v>23647</v>
      </c>
      <c r="O305" s="81">
        <v>55184</v>
      </c>
      <c r="P305" s="81">
        <v>-18922.2</v>
      </c>
      <c r="Q305" s="82">
        <v>1.75E-4</v>
      </c>
      <c r="R305" s="83">
        <v>-3.311385</v>
      </c>
      <c r="S305" s="80">
        <v>0</v>
      </c>
      <c r="T305" s="81">
        <v>0</v>
      </c>
      <c r="U305" s="81">
        <v>0</v>
      </c>
      <c r="V305" s="84">
        <v>0</v>
      </c>
      <c r="W305" s="85">
        <v>0</v>
      </c>
      <c r="X305" s="62"/>
      <c r="Y305" s="62"/>
    </row>
    <row r="306" spans="7:25" x14ac:dyDescent="0.3">
      <c r="G306" s="77"/>
      <c r="H306" s="62">
        <v>6</v>
      </c>
      <c r="I306" s="62" t="s">
        <v>76</v>
      </c>
      <c r="J306" s="78">
        <v>844</v>
      </c>
      <c r="K306" s="79">
        <v>0.6</v>
      </c>
      <c r="L306" s="80">
        <v>0</v>
      </c>
      <c r="M306" s="81"/>
      <c r="N306" s="80">
        <v>23647</v>
      </c>
      <c r="O306" s="81">
        <v>55184</v>
      </c>
      <c r="P306" s="81">
        <v>-18922.2</v>
      </c>
      <c r="Q306" s="82">
        <v>0</v>
      </c>
      <c r="R306" s="83">
        <v>0</v>
      </c>
      <c r="S306" s="80">
        <v>0</v>
      </c>
      <c r="T306" s="81">
        <v>0</v>
      </c>
      <c r="U306" s="81">
        <v>0</v>
      </c>
      <c r="V306" s="84">
        <v>0</v>
      </c>
      <c r="W306" s="85">
        <v>0</v>
      </c>
      <c r="X306" s="62"/>
      <c r="Y306" s="62"/>
    </row>
    <row r="307" spans="7:25" x14ac:dyDescent="0.3">
      <c r="G307" s="77"/>
      <c r="H307" s="62">
        <v>7</v>
      </c>
      <c r="I307" s="62" t="s">
        <v>9</v>
      </c>
      <c r="J307" s="78">
        <v>844</v>
      </c>
      <c r="K307" s="79">
        <v>1</v>
      </c>
      <c r="L307" s="80">
        <v>0</v>
      </c>
      <c r="M307" s="81"/>
      <c r="N307" s="80">
        <v>23647</v>
      </c>
      <c r="O307" s="81">
        <v>55184</v>
      </c>
      <c r="P307" s="81">
        <v>-31537</v>
      </c>
      <c r="Q307" s="82">
        <v>1.1900000000000001E-4</v>
      </c>
      <c r="R307" s="83">
        <v>-3.7529030000000003</v>
      </c>
      <c r="S307" s="80">
        <v>0</v>
      </c>
      <c r="T307" s="81">
        <v>0</v>
      </c>
      <c r="U307" s="81">
        <v>0</v>
      </c>
      <c r="V307" s="84">
        <v>1.27E-4</v>
      </c>
      <c r="W307" s="85">
        <v>0</v>
      </c>
      <c r="X307" s="62"/>
      <c r="Y307" s="62"/>
    </row>
    <row r="308" spans="7:25" x14ac:dyDescent="0.3">
      <c r="G308" s="77"/>
      <c r="H308" s="62">
        <v>8</v>
      </c>
      <c r="I308" s="62" t="s">
        <v>23</v>
      </c>
      <c r="J308" s="78">
        <v>844</v>
      </c>
      <c r="K308" s="79">
        <v>1</v>
      </c>
      <c r="L308" s="80">
        <v>0</v>
      </c>
      <c r="M308" s="81"/>
      <c r="N308" s="80">
        <v>23647</v>
      </c>
      <c r="O308" s="81">
        <v>55184</v>
      </c>
      <c r="P308" s="81">
        <v>-31537</v>
      </c>
      <c r="Q308" s="82">
        <v>1.74E-4</v>
      </c>
      <c r="R308" s="83">
        <v>-5.487438</v>
      </c>
      <c r="S308" s="80">
        <v>0</v>
      </c>
      <c r="T308" s="81">
        <v>0</v>
      </c>
      <c r="U308" s="81">
        <v>0</v>
      </c>
      <c r="V308" s="84">
        <v>1.8699999999999999E-4</v>
      </c>
      <c r="W308" s="85">
        <v>0</v>
      </c>
      <c r="X308" s="62"/>
      <c r="Y308" s="62"/>
    </row>
    <row r="309" spans="7:25" x14ac:dyDescent="0.3">
      <c r="G309" s="77"/>
      <c r="H309" s="62">
        <v>9</v>
      </c>
      <c r="I309" s="62" t="s">
        <v>0</v>
      </c>
      <c r="J309" s="78">
        <v>844</v>
      </c>
      <c r="K309" s="79">
        <v>1</v>
      </c>
      <c r="L309" s="80">
        <v>0</v>
      </c>
      <c r="M309" s="81"/>
      <c r="N309" s="80">
        <v>23647</v>
      </c>
      <c r="O309" s="81">
        <v>55184</v>
      </c>
      <c r="P309" s="81">
        <v>-31537</v>
      </c>
      <c r="Q309" s="82">
        <v>2.4800000000000001E-4</v>
      </c>
      <c r="R309" s="83">
        <v>-7.8211760000000004</v>
      </c>
      <c r="S309" s="80">
        <v>0</v>
      </c>
      <c r="T309" s="81">
        <v>0</v>
      </c>
      <c r="U309" s="81">
        <v>0</v>
      </c>
      <c r="V309" s="84">
        <v>2.6600000000000001E-4</v>
      </c>
      <c r="W309" s="85">
        <v>0</v>
      </c>
      <c r="X309" s="62"/>
      <c r="Y309" s="62"/>
    </row>
    <row r="310" spans="7:25" x14ac:dyDescent="0.3">
      <c r="G310" s="77"/>
      <c r="H310" s="62">
        <v>29</v>
      </c>
      <c r="I310" s="62" t="s">
        <v>24</v>
      </c>
      <c r="J310" s="78">
        <v>844</v>
      </c>
      <c r="K310" s="79">
        <v>1</v>
      </c>
      <c r="L310" s="80">
        <v>0</v>
      </c>
      <c r="M310" s="81"/>
      <c r="N310" s="80">
        <v>23647</v>
      </c>
      <c r="O310" s="81">
        <v>55184</v>
      </c>
      <c r="P310" s="81">
        <v>-31537</v>
      </c>
      <c r="Q310" s="82">
        <v>3.1029999999999999E-3</v>
      </c>
      <c r="R310" s="83">
        <v>-97.859310999999991</v>
      </c>
      <c r="S310" s="80">
        <v>0</v>
      </c>
      <c r="T310" s="81">
        <v>0</v>
      </c>
      <c r="U310" s="81">
        <v>0</v>
      </c>
      <c r="V310" s="84">
        <v>3.1029999999999999E-3</v>
      </c>
      <c r="W310" s="85">
        <v>0</v>
      </c>
      <c r="X310" s="62"/>
      <c r="Y310" s="62"/>
    </row>
    <row r="311" spans="7:25" x14ac:dyDescent="0.3">
      <c r="G311" s="77"/>
      <c r="H311" s="62">
        <v>38</v>
      </c>
      <c r="I311" s="62" t="s">
        <v>12</v>
      </c>
      <c r="J311" s="78">
        <v>844</v>
      </c>
      <c r="K311" s="79">
        <v>1</v>
      </c>
      <c r="L311" s="80">
        <v>0</v>
      </c>
      <c r="M311" s="81"/>
      <c r="N311" s="80">
        <v>23647</v>
      </c>
      <c r="O311" s="81">
        <v>55184</v>
      </c>
      <c r="P311" s="81">
        <v>-31537</v>
      </c>
      <c r="Q311" s="82">
        <v>9.5000000000000005E-5</v>
      </c>
      <c r="R311" s="83">
        <v>-2.9960150000000003</v>
      </c>
      <c r="S311" s="80">
        <v>0</v>
      </c>
      <c r="T311" s="81">
        <v>0</v>
      </c>
      <c r="U311" s="81">
        <v>0</v>
      </c>
      <c r="V311" s="84">
        <v>7.8999999999999996E-5</v>
      </c>
      <c r="W311" s="85">
        <v>0</v>
      </c>
      <c r="X311" s="62"/>
      <c r="Y311" s="62"/>
    </row>
    <row r="312" spans="7:25" x14ac:dyDescent="0.3">
      <c r="G312" s="77"/>
      <c r="H312" s="62">
        <v>55</v>
      </c>
      <c r="I312" s="62" t="s">
        <v>26</v>
      </c>
      <c r="J312" s="78">
        <v>844</v>
      </c>
      <c r="K312" s="79">
        <v>1</v>
      </c>
      <c r="L312" s="80">
        <v>0</v>
      </c>
      <c r="M312" s="81"/>
      <c r="N312" s="80">
        <v>23647</v>
      </c>
      <c r="O312" s="81">
        <v>55184</v>
      </c>
      <c r="P312" s="81">
        <v>-31537</v>
      </c>
      <c r="Q312" s="82">
        <v>1.4799999999999999E-4</v>
      </c>
      <c r="R312" s="83">
        <v>-4.6674759999999997</v>
      </c>
      <c r="S312" s="80">
        <v>0</v>
      </c>
      <c r="T312" s="81">
        <v>0</v>
      </c>
      <c r="U312" s="81">
        <v>0</v>
      </c>
      <c r="V312" s="84">
        <v>1.5699999999999999E-4</v>
      </c>
      <c r="W312" s="85">
        <v>0</v>
      </c>
      <c r="X312" s="62"/>
      <c r="Y312" s="62"/>
    </row>
    <row r="313" spans="7:25" x14ac:dyDescent="0.3">
      <c r="G313" s="77"/>
      <c r="H313" s="62">
        <v>71</v>
      </c>
      <c r="I313" s="62" t="s">
        <v>18</v>
      </c>
      <c r="J313" s="78">
        <v>844</v>
      </c>
      <c r="K313" s="79">
        <v>1</v>
      </c>
      <c r="L313" s="80">
        <v>0</v>
      </c>
      <c r="M313" s="81"/>
      <c r="N313" s="80">
        <v>23647</v>
      </c>
      <c r="O313" s="81">
        <v>55184</v>
      </c>
      <c r="P313" s="81">
        <v>-31537</v>
      </c>
      <c r="Q313" s="82">
        <v>1.0000000000000001E-5</v>
      </c>
      <c r="R313" s="83">
        <v>-0.31537000000000004</v>
      </c>
      <c r="S313" s="80">
        <v>0</v>
      </c>
      <c r="T313" s="81">
        <v>0</v>
      </c>
      <c r="U313" s="81">
        <v>0</v>
      </c>
      <c r="V313" s="84">
        <v>1.1E-5</v>
      </c>
      <c r="W313" s="85">
        <v>0</v>
      </c>
      <c r="X313" s="62"/>
      <c r="Y313" s="62"/>
    </row>
    <row r="314" spans="7:25" x14ac:dyDescent="0.3">
      <c r="G314" s="77"/>
      <c r="H314" s="62">
        <v>72</v>
      </c>
      <c r="I314" s="62" t="s">
        <v>28</v>
      </c>
      <c r="J314" s="78">
        <v>844</v>
      </c>
      <c r="K314" s="79">
        <v>1</v>
      </c>
      <c r="L314" s="80">
        <v>0</v>
      </c>
      <c r="M314" s="81"/>
      <c r="N314" s="80">
        <v>23647</v>
      </c>
      <c r="O314" s="81">
        <v>55184</v>
      </c>
      <c r="P314" s="81">
        <v>-31537</v>
      </c>
      <c r="Q314" s="82">
        <v>2.9999999999999997E-4</v>
      </c>
      <c r="R314" s="83">
        <v>-9.4610999999999983</v>
      </c>
      <c r="S314" s="80">
        <v>0</v>
      </c>
      <c r="T314" s="81">
        <v>0</v>
      </c>
      <c r="U314" s="81">
        <v>0</v>
      </c>
      <c r="V314" s="84">
        <v>3.1799999999999998E-4</v>
      </c>
      <c r="W314" s="85">
        <v>0</v>
      </c>
      <c r="X314" s="62"/>
      <c r="Y314" s="62"/>
    </row>
    <row r="315" spans="7:25" x14ac:dyDescent="0.3">
      <c r="G315" s="77"/>
      <c r="H315" s="62">
        <v>74</v>
      </c>
      <c r="I315" s="62" t="s">
        <v>103</v>
      </c>
      <c r="J315" s="78">
        <v>844</v>
      </c>
      <c r="K315" s="79">
        <v>1</v>
      </c>
      <c r="L315" s="80">
        <v>0</v>
      </c>
      <c r="M315" s="81"/>
      <c r="N315" s="80">
        <v>23647</v>
      </c>
      <c r="O315" s="81">
        <v>55184</v>
      </c>
      <c r="P315" s="81">
        <v>-31537</v>
      </c>
      <c r="Q315" s="82">
        <v>0</v>
      </c>
      <c r="R315" s="83">
        <v>0</v>
      </c>
      <c r="S315" s="80">
        <v>0</v>
      </c>
      <c r="T315" s="81">
        <v>0</v>
      </c>
      <c r="U315" s="81">
        <v>0</v>
      </c>
      <c r="V315" s="84">
        <v>0</v>
      </c>
      <c r="W315" s="85">
        <v>0</v>
      </c>
      <c r="X315" s="62"/>
      <c r="Y315" s="62"/>
    </row>
    <row r="316" spans="7:25" x14ac:dyDescent="0.3">
      <c r="G316" s="77"/>
      <c r="H316" s="62">
        <v>117</v>
      </c>
      <c r="I316" s="62" t="s">
        <v>21</v>
      </c>
      <c r="J316" s="78">
        <v>844</v>
      </c>
      <c r="K316" s="79">
        <v>1</v>
      </c>
      <c r="L316" s="80">
        <v>0</v>
      </c>
      <c r="M316" s="81"/>
      <c r="N316" s="80">
        <v>23647</v>
      </c>
      <c r="O316" s="81">
        <v>55184</v>
      </c>
      <c r="P316" s="81">
        <v>-31537</v>
      </c>
      <c r="Q316" s="82">
        <v>2.5700000000000001E-4</v>
      </c>
      <c r="R316" s="83">
        <v>-8.1050090000000008</v>
      </c>
      <c r="S316" s="80">
        <v>0</v>
      </c>
      <c r="T316" s="81">
        <v>0</v>
      </c>
      <c r="U316" s="81">
        <v>0</v>
      </c>
      <c r="V316" s="84">
        <v>2.7300000000000002E-4</v>
      </c>
      <c r="W316" s="85">
        <v>0</v>
      </c>
      <c r="X316" s="62"/>
      <c r="Y316" s="62"/>
    </row>
    <row r="317" spans="7:25" x14ac:dyDescent="0.3">
      <c r="G317" s="77"/>
      <c r="H317" s="62">
        <v>122</v>
      </c>
      <c r="I317" s="62" t="s">
        <v>96</v>
      </c>
      <c r="J317" s="78">
        <v>844</v>
      </c>
      <c r="K317" s="79">
        <v>1</v>
      </c>
      <c r="L317" s="80">
        <v>0</v>
      </c>
      <c r="M317" s="81"/>
      <c r="N317" s="80">
        <v>23647</v>
      </c>
      <c r="O317" s="81">
        <v>55184</v>
      </c>
      <c r="P317" s="81">
        <v>-31537</v>
      </c>
      <c r="Q317" s="82">
        <v>0</v>
      </c>
      <c r="R317" s="83">
        <v>0</v>
      </c>
      <c r="S317" s="80">
        <v>0</v>
      </c>
      <c r="T317" s="81">
        <v>0</v>
      </c>
      <c r="U317" s="81">
        <v>0</v>
      </c>
      <c r="V317" s="84">
        <v>0</v>
      </c>
      <c r="W317" s="85">
        <v>0</v>
      </c>
      <c r="X317" s="62"/>
      <c r="Y317" s="62"/>
    </row>
    <row r="318" spans="7:25" ht="15" thickBot="1" x14ac:dyDescent="0.35">
      <c r="G318" s="86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8"/>
      <c r="X318" s="62"/>
      <c r="Y318" s="62"/>
    </row>
    <row r="319" spans="7:25" x14ac:dyDescent="0.3">
      <c r="G319" s="62">
        <v>74</v>
      </c>
      <c r="H319" s="62" t="s">
        <v>103</v>
      </c>
      <c r="I319" s="62"/>
      <c r="J319" s="78"/>
      <c r="K319" s="79"/>
      <c r="L319" s="81"/>
      <c r="M319" s="81"/>
      <c r="N319" s="81"/>
      <c r="O319" s="81"/>
      <c r="P319" s="81"/>
      <c r="Q319" s="84"/>
      <c r="R319" s="83">
        <v>642119.48871819954</v>
      </c>
      <c r="S319" s="81"/>
      <c r="T319" s="81"/>
      <c r="U319" s="81"/>
      <c r="V319" s="84"/>
      <c r="W319" s="83">
        <v>-12336.832560000001</v>
      </c>
      <c r="X319" s="89">
        <v>629782.65615819953</v>
      </c>
      <c r="Y319" s="62"/>
    </row>
    <row r="320" spans="7:25" x14ac:dyDescent="0.3">
      <c r="G320" s="62"/>
      <c r="H320" s="62"/>
      <c r="I320" s="62"/>
      <c r="J320" s="78"/>
      <c r="K320" s="79"/>
      <c r="L320" s="81"/>
      <c r="M320" s="81"/>
      <c r="N320" s="81"/>
      <c r="O320" s="81"/>
      <c r="P320" s="81"/>
      <c r="Q320" s="84"/>
      <c r="R320" s="83"/>
      <c r="S320" s="81"/>
      <c r="T320" s="81"/>
      <c r="U320" s="81"/>
      <c r="V320" s="84"/>
      <c r="W320" s="83"/>
      <c r="X320" s="62"/>
      <c r="Y320" s="62"/>
    </row>
    <row r="321" spans="7:25" ht="15" thickBot="1" x14ac:dyDescent="0.35">
      <c r="G321" s="62"/>
      <c r="H321" s="62"/>
      <c r="I321" s="62"/>
      <c r="J321" s="63" t="s">
        <v>59</v>
      </c>
      <c r="K321" s="64" t="s">
        <v>60</v>
      </c>
      <c r="L321" s="65" t="s">
        <v>61</v>
      </c>
      <c r="M321" s="65" t="s">
        <v>186</v>
      </c>
      <c r="N321" s="65" t="s">
        <v>62</v>
      </c>
      <c r="O321" s="65" t="s">
        <v>187</v>
      </c>
      <c r="P321" s="65" t="s">
        <v>63</v>
      </c>
      <c r="Q321" s="66" t="s">
        <v>64</v>
      </c>
      <c r="R321" s="67" t="s">
        <v>65</v>
      </c>
      <c r="S321" s="65" t="s">
        <v>66</v>
      </c>
      <c r="T321" s="65" t="s">
        <v>67</v>
      </c>
      <c r="U321" s="65" t="s">
        <v>68</v>
      </c>
      <c r="V321" s="66" t="s">
        <v>69</v>
      </c>
      <c r="W321" s="67" t="s">
        <v>70</v>
      </c>
      <c r="X321" s="62"/>
      <c r="Y321" s="62"/>
    </row>
    <row r="322" spans="7:25" ht="15.6" x14ac:dyDescent="0.3">
      <c r="G322" s="68">
        <v>75</v>
      </c>
      <c r="H322" s="69" t="s">
        <v>104</v>
      </c>
      <c r="I322" s="70"/>
      <c r="J322" s="71"/>
      <c r="K322" s="72"/>
      <c r="L322" s="73"/>
      <c r="M322" s="73"/>
      <c r="N322" s="73"/>
      <c r="O322" s="73"/>
      <c r="P322" s="73"/>
      <c r="Q322" s="74"/>
      <c r="R322" s="75"/>
      <c r="S322" s="73"/>
      <c r="T322" s="73"/>
      <c r="U322" s="73"/>
      <c r="V322" s="74"/>
      <c r="W322" s="76"/>
      <c r="X322" s="62"/>
      <c r="Y322" s="62"/>
    </row>
    <row r="323" spans="7:25" x14ac:dyDescent="0.3">
      <c r="G323" s="77"/>
      <c r="H323" s="62">
        <v>1</v>
      </c>
      <c r="I323" s="62" t="s">
        <v>11</v>
      </c>
      <c r="J323" s="78">
        <v>252</v>
      </c>
      <c r="K323" s="79">
        <v>1</v>
      </c>
      <c r="L323" s="80">
        <v>10480863</v>
      </c>
      <c r="M323" s="81">
        <v>5001596</v>
      </c>
      <c r="N323" s="80">
        <v>61655</v>
      </c>
      <c r="O323" s="80"/>
      <c r="P323" s="81">
        <v>5540922</v>
      </c>
      <c r="Q323" s="82">
        <v>2.2769999999999999E-3</v>
      </c>
      <c r="R323" s="83">
        <v>12616.679393999999</v>
      </c>
      <c r="S323" s="80">
        <v>723495</v>
      </c>
      <c r="T323" s="81">
        <v>835912</v>
      </c>
      <c r="U323" s="81">
        <v>-112417</v>
      </c>
      <c r="V323" s="84">
        <v>1.91E-3</v>
      </c>
      <c r="W323" s="85">
        <v>-214.71647000000002</v>
      </c>
      <c r="X323" s="62"/>
      <c r="Y323" s="62"/>
    </row>
    <row r="324" spans="7:25" x14ac:dyDescent="0.3">
      <c r="G324" s="77"/>
      <c r="H324" s="62">
        <v>2</v>
      </c>
      <c r="I324" s="62" t="s">
        <v>27</v>
      </c>
      <c r="J324" s="78">
        <v>252</v>
      </c>
      <c r="K324" s="79">
        <v>1</v>
      </c>
      <c r="L324" s="80">
        <v>10480863</v>
      </c>
      <c r="M324" s="81">
        <v>5001596</v>
      </c>
      <c r="N324" s="80">
        <v>61655</v>
      </c>
      <c r="O324" s="80"/>
      <c r="P324" s="81">
        <v>5540922</v>
      </c>
      <c r="Q324" s="82">
        <v>2.6200000000000003E-4</v>
      </c>
      <c r="R324" s="83">
        <v>1451.7215640000002</v>
      </c>
      <c r="S324" s="80">
        <v>723495</v>
      </c>
      <c r="T324" s="81">
        <v>835912</v>
      </c>
      <c r="U324" s="81">
        <v>-112417</v>
      </c>
      <c r="V324" s="84">
        <v>2.6899999999999998E-4</v>
      </c>
      <c r="W324" s="85">
        <v>-30.240172999999999</v>
      </c>
      <c r="X324" s="62"/>
      <c r="Y324" s="62"/>
    </row>
    <row r="325" spans="7:25" x14ac:dyDescent="0.3">
      <c r="G325" s="77"/>
      <c r="H325" s="62">
        <v>3</v>
      </c>
      <c r="I325" s="62" t="s">
        <v>20</v>
      </c>
      <c r="J325" s="78">
        <v>252</v>
      </c>
      <c r="K325" s="79">
        <v>1</v>
      </c>
      <c r="L325" s="80">
        <v>10480863</v>
      </c>
      <c r="M325" s="81">
        <v>5001596</v>
      </c>
      <c r="N325" s="80">
        <v>61655</v>
      </c>
      <c r="O325" s="80"/>
      <c r="P325" s="81">
        <v>5540922</v>
      </c>
      <c r="Q325" s="82">
        <v>5.7799999999999995E-4</v>
      </c>
      <c r="R325" s="83">
        <v>3202.6529159999995</v>
      </c>
      <c r="S325" s="80">
        <v>723495</v>
      </c>
      <c r="T325" s="81">
        <v>835912</v>
      </c>
      <c r="U325" s="81">
        <v>-112417</v>
      </c>
      <c r="V325" s="84">
        <v>5.9699999999999998E-4</v>
      </c>
      <c r="W325" s="85">
        <v>-67.112949</v>
      </c>
      <c r="X325" s="62"/>
      <c r="Y325" s="62"/>
    </row>
    <row r="326" spans="7:25" x14ac:dyDescent="0.3">
      <c r="G326" s="77"/>
      <c r="H326" s="62">
        <v>4</v>
      </c>
      <c r="I326" s="62" t="s">
        <v>10</v>
      </c>
      <c r="J326" s="78">
        <v>252</v>
      </c>
      <c r="K326" s="79">
        <v>0.6</v>
      </c>
      <c r="L326" s="80">
        <v>10480863</v>
      </c>
      <c r="M326" s="81">
        <v>5001596</v>
      </c>
      <c r="N326" s="80">
        <v>61655</v>
      </c>
      <c r="O326" s="80"/>
      <c r="P326" s="81">
        <v>3324553.1999999997</v>
      </c>
      <c r="Q326" s="82">
        <v>8.5789999999999998E-3</v>
      </c>
      <c r="R326" s="83">
        <v>28521.341902799995</v>
      </c>
      <c r="S326" s="80">
        <v>723495</v>
      </c>
      <c r="T326" s="81">
        <v>835912</v>
      </c>
      <c r="U326" s="81">
        <v>-67450.2</v>
      </c>
      <c r="V326" s="84">
        <v>9.2750000000000003E-3</v>
      </c>
      <c r="W326" s="85">
        <v>-625.60060499999997</v>
      </c>
      <c r="X326" s="62"/>
      <c r="Y326" s="62"/>
    </row>
    <row r="327" spans="7:25" x14ac:dyDescent="0.3">
      <c r="G327" s="77"/>
      <c r="H327" s="62">
        <v>136</v>
      </c>
      <c r="I327" s="62" t="s">
        <v>159</v>
      </c>
      <c r="J327" s="78">
        <v>252</v>
      </c>
      <c r="K327" s="79">
        <v>0.6</v>
      </c>
      <c r="L327" s="80">
        <v>10480863</v>
      </c>
      <c r="M327" s="81">
        <v>5001596</v>
      </c>
      <c r="N327" s="80">
        <v>61655</v>
      </c>
      <c r="O327" s="80"/>
      <c r="P327" s="81">
        <v>3324553.1999999997</v>
      </c>
      <c r="Q327" s="82">
        <v>1.75E-4</v>
      </c>
      <c r="R327" s="83">
        <v>581.79680999999994</v>
      </c>
      <c r="S327" s="80">
        <v>723495</v>
      </c>
      <c r="T327" s="81">
        <v>835912</v>
      </c>
      <c r="U327" s="81">
        <v>-67450.2</v>
      </c>
      <c r="V327" s="84">
        <v>0</v>
      </c>
      <c r="W327" s="85">
        <v>0</v>
      </c>
      <c r="X327" s="62"/>
      <c r="Y327" s="62"/>
    </row>
    <row r="328" spans="7:25" x14ac:dyDescent="0.3">
      <c r="G328" s="77"/>
      <c r="H328" s="62">
        <v>6</v>
      </c>
      <c r="I328" s="62" t="s">
        <v>76</v>
      </c>
      <c r="J328" s="78">
        <v>252</v>
      </c>
      <c r="K328" s="79">
        <v>0.6</v>
      </c>
      <c r="L328" s="80">
        <v>10480863</v>
      </c>
      <c r="M328" s="81">
        <v>5001596</v>
      </c>
      <c r="N328" s="80">
        <v>61655</v>
      </c>
      <c r="O328" s="80"/>
      <c r="P328" s="81">
        <v>3324553.1999999997</v>
      </c>
      <c r="Q328" s="82">
        <v>0</v>
      </c>
      <c r="R328" s="83">
        <v>0</v>
      </c>
      <c r="S328" s="80">
        <v>723495</v>
      </c>
      <c r="T328" s="81">
        <v>835912</v>
      </c>
      <c r="U328" s="81">
        <v>-67450.2</v>
      </c>
      <c r="V328" s="84">
        <v>0</v>
      </c>
      <c r="W328" s="85">
        <v>0</v>
      </c>
      <c r="X328" s="62"/>
      <c r="Y328" s="62"/>
    </row>
    <row r="329" spans="7:25" x14ac:dyDescent="0.3">
      <c r="G329" s="77"/>
      <c r="H329" s="62">
        <v>7</v>
      </c>
      <c r="I329" s="62" t="s">
        <v>9</v>
      </c>
      <c r="J329" s="78">
        <v>252</v>
      </c>
      <c r="K329" s="79">
        <v>1</v>
      </c>
      <c r="L329" s="80">
        <v>10480863</v>
      </c>
      <c r="M329" s="81">
        <v>5001596</v>
      </c>
      <c r="N329" s="80">
        <v>61655</v>
      </c>
      <c r="O329" s="80"/>
      <c r="P329" s="81">
        <v>5540922</v>
      </c>
      <c r="Q329" s="82">
        <v>1.1900000000000001E-4</v>
      </c>
      <c r="R329" s="83">
        <v>659.36971800000003</v>
      </c>
      <c r="S329" s="80">
        <v>723495</v>
      </c>
      <c r="T329" s="81">
        <v>835912</v>
      </c>
      <c r="U329" s="81">
        <v>-112417</v>
      </c>
      <c r="V329" s="84">
        <v>1.27E-4</v>
      </c>
      <c r="W329" s="85">
        <v>-14.276959</v>
      </c>
      <c r="X329" s="62"/>
      <c r="Y329" s="62"/>
    </row>
    <row r="330" spans="7:25" x14ac:dyDescent="0.3">
      <c r="G330" s="77"/>
      <c r="H330" s="62">
        <v>8</v>
      </c>
      <c r="I330" s="62" t="s">
        <v>23</v>
      </c>
      <c r="J330" s="78">
        <v>252</v>
      </c>
      <c r="K330" s="79">
        <v>1</v>
      </c>
      <c r="L330" s="80">
        <v>10480863</v>
      </c>
      <c r="M330" s="81">
        <v>5001596</v>
      </c>
      <c r="N330" s="80">
        <v>61655</v>
      </c>
      <c r="O330" s="80"/>
      <c r="P330" s="81">
        <v>5540922</v>
      </c>
      <c r="Q330" s="82">
        <v>1.74E-4</v>
      </c>
      <c r="R330" s="83">
        <v>964.12042800000006</v>
      </c>
      <c r="S330" s="80">
        <v>723495</v>
      </c>
      <c r="T330" s="81">
        <v>835912</v>
      </c>
      <c r="U330" s="81">
        <v>-112417</v>
      </c>
      <c r="V330" s="84">
        <v>1.8699999999999999E-4</v>
      </c>
      <c r="W330" s="85">
        <v>-21.021978999999998</v>
      </c>
      <c r="X330" s="62"/>
      <c r="Y330" s="62"/>
    </row>
    <row r="331" spans="7:25" x14ac:dyDescent="0.3">
      <c r="G331" s="77"/>
      <c r="H331" s="62">
        <v>9</v>
      </c>
      <c r="I331" s="62" t="s">
        <v>0</v>
      </c>
      <c r="J331" s="78">
        <v>252</v>
      </c>
      <c r="K331" s="79">
        <v>1</v>
      </c>
      <c r="L331" s="80">
        <v>10480863</v>
      </c>
      <c r="M331" s="81">
        <v>5001596</v>
      </c>
      <c r="N331" s="80">
        <v>61655</v>
      </c>
      <c r="O331" s="80"/>
      <c r="P331" s="81">
        <v>5540922</v>
      </c>
      <c r="Q331" s="82">
        <v>2.4800000000000001E-4</v>
      </c>
      <c r="R331" s="83">
        <v>1374.1486560000001</v>
      </c>
      <c r="S331" s="80">
        <v>723495</v>
      </c>
      <c r="T331" s="81">
        <v>835912</v>
      </c>
      <c r="U331" s="81">
        <v>-112417</v>
      </c>
      <c r="V331" s="84">
        <v>2.6600000000000001E-4</v>
      </c>
      <c r="W331" s="85">
        <v>-29.902922</v>
      </c>
      <c r="X331" s="62"/>
      <c r="Y331" s="62"/>
    </row>
    <row r="332" spans="7:25" x14ac:dyDescent="0.3">
      <c r="G332" s="77"/>
      <c r="H332" s="62">
        <v>17</v>
      </c>
      <c r="I332" s="62" t="s">
        <v>16</v>
      </c>
      <c r="J332" s="78">
        <v>252</v>
      </c>
      <c r="K332" s="79">
        <v>1</v>
      </c>
      <c r="L332" s="80">
        <v>10480863</v>
      </c>
      <c r="M332" s="81">
        <v>5001596</v>
      </c>
      <c r="N332" s="80">
        <v>61655</v>
      </c>
      <c r="O332" s="80"/>
      <c r="P332" s="81">
        <v>5540922</v>
      </c>
      <c r="Q332" s="82">
        <v>7.0899999999999999E-4</v>
      </c>
      <c r="R332" s="83">
        <v>3928.5136979999997</v>
      </c>
      <c r="S332" s="80">
        <v>723495</v>
      </c>
      <c r="T332" s="81">
        <v>835912</v>
      </c>
      <c r="U332" s="81">
        <v>-112417</v>
      </c>
      <c r="V332" s="84">
        <v>7.5799999999999999E-4</v>
      </c>
      <c r="W332" s="85">
        <v>-85.212085999999999</v>
      </c>
      <c r="X332" s="62"/>
      <c r="Y332" s="62"/>
    </row>
    <row r="333" spans="7:25" x14ac:dyDescent="0.3">
      <c r="G333" s="77"/>
      <c r="H333" s="62">
        <v>29</v>
      </c>
      <c r="I333" s="62" t="s">
        <v>24</v>
      </c>
      <c r="J333" s="78">
        <v>252</v>
      </c>
      <c r="K333" s="79">
        <v>1</v>
      </c>
      <c r="L333" s="80">
        <v>10480863</v>
      </c>
      <c r="M333" s="81">
        <v>5001596</v>
      </c>
      <c r="N333" s="80">
        <v>61655</v>
      </c>
      <c r="O333" s="80"/>
      <c r="P333" s="81">
        <v>5540922</v>
      </c>
      <c r="Q333" s="82">
        <v>3.1029999999999999E-3</v>
      </c>
      <c r="R333" s="83">
        <v>17193.480965999999</v>
      </c>
      <c r="S333" s="80">
        <v>723495</v>
      </c>
      <c r="T333" s="81">
        <v>835912</v>
      </c>
      <c r="U333" s="81">
        <v>-112417</v>
      </c>
      <c r="V333" s="84">
        <v>3.1029999999999999E-3</v>
      </c>
      <c r="W333" s="85">
        <v>-348.82995099999999</v>
      </c>
      <c r="X333" s="62"/>
      <c r="Y333" s="62"/>
    </row>
    <row r="334" spans="7:25" x14ac:dyDescent="0.3">
      <c r="G334" s="77"/>
      <c r="H334" s="62">
        <v>38</v>
      </c>
      <c r="I334" s="62" t="s">
        <v>12</v>
      </c>
      <c r="J334" s="78">
        <v>252</v>
      </c>
      <c r="K334" s="79">
        <v>1</v>
      </c>
      <c r="L334" s="80">
        <v>10480863</v>
      </c>
      <c r="M334" s="81">
        <v>5001596</v>
      </c>
      <c r="N334" s="80">
        <v>61655</v>
      </c>
      <c r="O334" s="80"/>
      <c r="P334" s="81">
        <v>5540922</v>
      </c>
      <c r="Q334" s="82">
        <v>9.5000000000000005E-5</v>
      </c>
      <c r="R334" s="83">
        <v>526.38759000000005</v>
      </c>
      <c r="S334" s="80">
        <v>723495</v>
      </c>
      <c r="T334" s="81">
        <v>835912</v>
      </c>
      <c r="U334" s="81">
        <v>-112417</v>
      </c>
      <c r="V334" s="84">
        <v>7.8999999999999996E-5</v>
      </c>
      <c r="W334" s="85">
        <v>-8.8809430000000003</v>
      </c>
      <c r="X334" s="62"/>
      <c r="Y334" s="62"/>
    </row>
    <row r="335" spans="7:25" x14ac:dyDescent="0.3">
      <c r="G335" s="77"/>
      <c r="H335" s="62">
        <v>55</v>
      </c>
      <c r="I335" s="62" t="s">
        <v>26</v>
      </c>
      <c r="J335" s="78">
        <v>252</v>
      </c>
      <c r="K335" s="79">
        <v>1</v>
      </c>
      <c r="L335" s="80">
        <v>10480863</v>
      </c>
      <c r="M335" s="81">
        <v>5001596</v>
      </c>
      <c r="N335" s="80">
        <v>61655</v>
      </c>
      <c r="O335" s="80"/>
      <c r="P335" s="81">
        <v>5540922</v>
      </c>
      <c r="Q335" s="82">
        <v>1.4799999999999999E-4</v>
      </c>
      <c r="R335" s="83">
        <v>820.05645599999991</v>
      </c>
      <c r="S335" s="80">
        <v>723495</v>
      </c>
      <c r="T335" s="81">
        <v>835912</v>
      </c>
      <c r="U335" s="81">
        <v>-112417</v>
      </c>
      <c r="V335" s="84">
        <v>1.5699999999999999E-4</v>
      </c>
      <c r="W335" s="85">
        <v>-17.649469</v>
      </c>
      <c r="X335" s="62"/>
      <c r="Y335" s="62"/>
    </row>
    <row r="336" spans="7:25" x14ac:dyDescent="0.3">
      <c r="G336" s="77"/>
      <c r="H336" s="62">
        <v>71</v>
      </c>
      <c r="I336" s="62" t="s">
        <v>18</v>
      </c>
      <c r="J336" s="78">
        <v>252</v>
      </c>
      <c r="K336" s="79">
        <v>1</v>
      </c>
      <c r="L336" s="80">
        <v>10480863</v>
      </c>
      <c r="M336" s="81">
        <v>5001596</v>
      </c>
      <c r="N336" s="80">
        <v>61655</v>
      </c>
      <c r="O336" s="80"/>
      <c r="P336" s="81">
        <v>5540922</v>
      </c>
      <c r="Q336" s="82">
        <v>1.0000000000000001E-5</v>
      </c>
      <c r="R336" s="83">
        <v>55.409220000000005</v>
      </c>
      <c r="S336" s="80">
        <v>723495</v>
      </c>
      <c r="T336" s="81">
        <v>835912</v>
      </c>
      <c r="U336" s="81">
        <v>-112417</v>
      </c>
      <c r="V336" s="84">
        <v>1.1E-5</v>
      </c>
      <c r="W336" s="85">
        <v>-1.2365869999999999</v>
      </c>
      <c r="X336" s="62"/>
      <c r="Y336" s="62"/>
    </row>
    <row r="337" spans="7:25" x14ac:dyDescent="0.3">
      <c r="G337" s="77"/>
      <c r="H337" s="62">
        <v>72</v>
      </c>
      <c r="I337" s="62" t="s">
        <v>28</v>
      </c>
      <c r="J337" s="78">
        <v>252</v>
      </c>
      <c r="K337" s="79">
        <v>1</v>
      </c>
      <c r="L337" s="80">
        <v>10480863</v>
      </c>
      <c r="M337" s="81">
        <v>5001596</v>
      </c>
      <c r="N337" s="80">
        <v>61655</v>
      </c>
      <c r="O337" s="80"/>
      <c r="P337" s="81">
        <v>5540922</v>
      </c>
      <c r="Q337" s="82">
        <v>2.9999999999999997E-4</v>
      </c>
      <c r="R337" s="83">
        <v>1662.2765999999999</v>
      </c>
      <c r="S337" s="80">
        <v>723495</v>
      </c>
      <c r="T337" s="81">
        <v>835912</v>
      </c>
      <c r="U337" s="81">
        <v>-112417</v>
      </c>
      <c r="V337" s="84">
        <v>3.1799999999999998E-4</v>
      </c>
      <c r="W337" s="85">
        <v>-35.748605999999995</v>
      </c>
      <c r="X337" s="62"/>
      <c r="Y337" s="62"/>
    </row>
    <row r="338" spans="7:25" x14ac:dyDescent="0.3">
      <c r="G338" s="77"/>
      <c r="H338" s="62">
        <v>75</v>
      </c>
      <c r="I338" s="62" t="s">
        <v>104</v>
      </c>
      <c r="J338" s="78">
        <v>252</v>
      </c>
      <c r="K338" s="79">
        <v>1</v>
      </c>
      <c r="L338" s="80">
        <v>10480863</v>
      </c>
      <c r="M338" s="81">
        <v>5001596</v>
      </c>
      <c r="N338" s="80">
        <v>61655</v>
      </c>
      <c r="O338" s="80"/>
      <c r="P338" s="81">
        <v>5540922</v>
      </c>
      <c r="Q338" s="82">
        <v>0</v>
      </c>
      <c r="R338" s="83">
        <v>0</v>
      </c>
      <c r="S338" s="80">
        <v>723495</v>
      </c>
      <c r="T338" s="81">
        <v>835912</v>
      </c>
      <c r="U338" s="81">
        <v>-112417</v>
      </c>
      <c r="V338" s="84">
        <v>0</v>
      </c>
      <c r="W338" s="85">
        <v>0</v>
      </c>
      <c r="X338" s="62"/>
      <c r="Y338" s="62"/>
    </row>
    <row r="339" spans="7:25" x14ac:dyDescent="0.3">
      <c r="G339" s="77"/>
      <c r="H339" s="62">
        <v>117</v>
      </c>
      <c r="I339" s="62" t="s">
        <v>21</v>
      </c>
      <c r="J339" s="78">
        <v>252</v>
      </c>
      <c r="K339" s="79">
        <v>1</v>
      </c>
      <c r="L339" s="80">
        <v>10480863</v>
      </c>
      <c r="M339" s="81">
        <v>5001596</v>
      </c>
      <c r="N339" s="80">
        <v>61655</v>
      </c>
      <c r="O339" s="80"/>
      <c r="P339" s="81">
        <v>5540922</v>
      </c>
      <c r="Q339" s="82">
        <v>2.5700000000000001E-4</v>
      </c>
      <c r="R339" s="83">
        <v>1424.0169540000002</v>
      </c>
      <c r="S339" s="80">
        <v>723495</v>
      </c>
      <c r="T339" s="81">
        <v>835912</v>
      </c>
      <c r="U339" s="81">
        <v>-112417</v>
      </c>
      <c r="V339" s="84">
        <v>2.7300000000000002E-4</v>
      </c>
      <c r="W339" s="85">
        <v>-30.689841000000001</v>
      </c>
      <c r="X339" s="62"/>
      <c r="Y339" s="62"/>
    </row>
    <row r="340" spans="7:25" x14ac:dyDescent="0.3">
      <c r="G340" s="77"/>
      <c r="H340" s="62">
        <v>122</v>
      </c>
      <c r="I340" s="62" t="s">
        <v>96</v>
      </c>
      <c r="J340" s="78">
        <v>252</v>
      </c>
      <c r="K340" s="79">
        <v>1</v>
      </c>
      <c r="L340" s="80">
        <v>10480863</v>
      </c>
      <c r="M340" s="81">
        <v>5001596</v>
      </c>
      <c r="N340" s="80">
        <v>61655</v>
      </c>
      <c r="O340" s="80"/>
      <c r="P340" s="81">
        <v>5540922</v>
      </c>
      <c r="Q340" s="82">
        <v>0</v>
      </c>
      <c r="R340" s="83">
        <v>0</v>
      </c>
      <c r="S340" s="80">
        <v>723495</v>
      </c>
      <c r="T340" s="81">
        <v>835912</v>
      </c>
      <c r="U340" s="81">
        <v>-112417</v>
      </c>
      <c r="V340" s="84">
        <v>0</v>
      </c>
      <c r="W340" s="85">
        <v>0</v>
      </c>
      <c r="X340" s="62"/>
      <c r="Y340" s="62"/>
    </row>
    <row r="341" spans="7:25" x14ac:dyDescent="0.3">
      <c r="G341" s="77"/>
      <c r="H341" s="62"/>
      <c r="I341" s="62"/>
      <c r="J341" s="78"/>
      <c r="K341" s="79"/>
      <c r="L341" s="81"/>
      <c r="M341" s="81"/>
      <c r="N341" s="81"/>
      <c r="O341" s="81"/>
      <c r="P341" s="81"/>
      <c r="Q341" s="84"/>
      <c r="R341" s="83"/>
      <c r="S341" s="81"/>
      <c r="T341" s="81"/>
      <c r="U341" s="81"/>
      <c r="V341" s="84"/>
      <c r="W341" s="85"/>
      <c r="X341" s="62"/>
      <c r="Y341" s="62"/>
    </row>
    <row r="342" spans="7:25" ht="15.6" x14ac:dyDescent="0.3">
      <c r="G342" s="90">
        <v>75</v>
      </c>
      <c r="H342" s="91" t="s">
        <v>104</v>
      </c>
      <c r="I342" s="62"/>
      <c r="J342" s="78"/>
      <c r="K342" s="79"/>
      <c r="L342" s="81"/>
      <c r="M342" s="81"/>
      <c r="N342" s="81"/>
      <c r="O342" s="81"/>
      <c r="P342" s="81"/>
      <c r="Q342" s="84"/>
      <c r="R342" s="83"/>
      <c r="S342" s="81"/>
      <c r="T342" s="81"/>
      <c r="U342" s="81"/>
      <c r="V342" s="84"/>
      <c r="W342" s="85"/>
      <c r="X342" s="62"/>
      <c r="Y342" s="62"/>
    </row>
    <row r="343" spans="7:25" x14ac:dyDescent="0.3">
      <c r="G343" s="77"/>
      <c r="H343" s="62">
        <v>1</v>
      </c>
      <c r="I343" s="62" t="s">
        <v>11</v>
      </c>
      <c r="J343" s="78">
        <v>845</v>
      </c>
      <c r="K343" s="79">
        <v>1</v>
      </c>
      <c r="L343" s="80">
        <v>0</v>
      </c>
      <c r="M343" s="81">
        <v>0</v>
      </c>
      <c r="N343" s="80">
        <v>152386</v>
      </c>
      <c r="O343" s="80"/>
      <c r="P343" s="81">
        <v>152386</v>
      </c>
      <c r="Q343" s="82">
        <v>2.2769999999999999E-3</v>
      </c>
      <c r="R343" s="83">
        <v>346.98292199999997</v>
      </c>
      <c r="S343" s="80">
        <v>0</v>
      </c>
      <c r="T343" s="81">
        <v>0</v>
      </c>
      <c r="U343" s="81">
        <v>0</v>
      </c>
      <c r="V343" s="84">
        <v>1.91E-3</v>
      </c>
      <c r="W343" s="85">
        <v>0</v>
      </c>
      <c r="X343" s="62"/>
      <c r="Y343" s="62"/>
    </row>
    <row r="344" spans="7:25" x14ac:dyDescent="0.3">
      <c r="G344" s="77"/>
      <c r="H344" s="62">
        <v>2</v>
      </c>
      <c r="I344" s="62" t="s">
        <v>27</v>
      </c>
      <c r="J344" s="78">
        <v>845</v>
      </c>
      <c r="K344" s="79">
        <v>1</v>
      </c>
      <c r="L344" s="80">
        <v>0</v>
      </c>
      <c r="M344" s="81">
        <v>0</v>
      </c>
      <c r="N344" s="80">
        <v>152386</v>
      </c>
      <c r="O344" s="80"/>
      <c r="P344" s="81">
        <v>152386</v>
      </c>
      <c r="Q344" s="82">
        <v>2.6200000000000003E-4</v>
      </c>
      <c r="R344" s="83">
        <v>39.925132000000005</v>
      </c>
      <c r="S344" s="80">
        <v>0</v>
      </c>
      <c r="T344" s="81">
        <v>0</v>
      </c>
      <c r="U344" s="81">
        <v>0</v>
      </c>
      <c r="V344" s="84">
        <v>2.6899999999999998E-4</v>
      </c>
      <c r="W344" s="85">
        <v>0</v>
      </c>
      <c r="X344" s="62"/>
      <c r="Y344" s="62"/>
    </row>
    <row r="345" spans="7:25" x14ac:dyDescent="0.3">
      <c r="G345" s="77"/>
      <c r="H345" s="62">
        <v>3</v>
      </c>
      <c r="I345" s="62" t="s">
        <v>20</v>
      </c>
      <c r="J345" s="78">
        <v>845</v>
      </c>
      <c r="K345" s="79">
        <v>1</v>
      </c>
      <c r="L345" s="80">
        <v>0</v>
      </c>
      <c r="M345" s="81">
        <v>0</v>
      </c>
      <c r="N345" s="80">
        <v>152386</v>
      </c>
      <c r="O345" s="80"/>
      <c r="P345" s="81">
        <v>152386</v>
      </c>
      <c r="Q345" s="82">
        <v>5.7799999999999995E-4</v>
      </c>
      <c r="R345" s="83">
        <v>88.079107999999991</v>
      </c>
      <c r="S345" s="80">
        <v>0</v>
      </c>
      <c r="T345" s="81">
        <v>0</v>
      </c>
      <c r="U345" s="81">
        <v>0</v>
      </c>
      <c r="V345" s="84">
        <v>5.9699999999999998E-4</v>
      </c>
      <c r="W345" s="85">
        <v>0</v>
      </c>
      <c r="X345" s="62"/>
      <c r="Y345" s="62"/>
    </row>
    <row r="346" spans="7:25" x14ac:dyDescent="0.3">
      <c r="G346" s="77"/>
      <c r="H346" s="62">
        <v>4</v>
      </c>
      <c r="I346" s="62" t="s">
        <v>10</v>
      </c>
      <c r="J346" s="78">
        <v>845</v>
      </c>
      <c r="K346" s="79">
        <v>0.6</v>
      </c>
      <c r="L346" s="80">
        <v>0</v>
      </c>
      <c r="M346" s="81">
        <v>0</v>
      </c>
      <c r="N346" s="80">
        <v>152386</v>
      </c>
      <c r="O346" s="80"/>
      <c r="P346" s="81">
        <v>91431.599999999991</v>
      </c>
      <c r="Q346" s="82">
        <v>8.5789999999999998E-3</v>
      </c>
      <c r="R346" s="83">
        <v>784.39169639999989</v>
      </c>
      <c r="S346" s="80">
        <v>0</v>
      </c>
      <c r="T346" s="81">
        <v>0</v>
      </c>
      <c r="U346" s="81">
        <v>0</v>
      </c>
      <c r="V346" s="84">
        <v>9.2750000000000003E-3</v>
      </c>
      <c r="W346" s="85">
        <v>0</v>
      </c>
      <c r="X346" s="62"/>
      <c r="Y346" s="62"/>
    </row>
    <row r="347" spans="7:25" x14ac:dyDescent="0.3">
      <c r="G347" s="77"/>
      <c r="H347" s="62">
        <v>136</v>
      </c>
      <c r="I347" s="62" t="s">
        <v>159</v>
      </c>
      <c r="J347" s="78">
        <v>845</v>
      </c>
      <c r="K347" s="79">
        <v>0.6</v>
      </c>
      <c r="L347" s="80">
        <v>0</v>
      </c>
      <c r="M347" s="81">
        <v>0</v>
      </c>
      <c r="N347" s="80">
        <v>152386</v>
      </c>
      <c r="O347" s="80"/>
      <c r="P347" s="81">
        <v>91431.599999999991</v>
      </c>
      <c r="Q347" s="82">
        <v>1.75E-4</v>
      </c>
      <c r="R347" s="83">
        <v>16.000529999999998</v>
      </c>
      <c r="S347" s="80">
        <v>0</v>
      </c>
      <c r="T347" s="81">
        <v>0</v>
      </c>
      <c r="U347" s="81">
        <v>0</v>
      </c>
      <c r="V347" s="84">
        <v>0</v>
      </c>
      <c r="W347" s="85">
        <v>0</v>
      </c>
      <c r="X347" s="62"/>
      <c r="Y347" s="62"/>
    </row>
    <row r="348" spans="7:25" x14ac:dyDescent="0.3">
      <c r="G348" s="77"/>
      <c r="H348" s="62">
        <v>6</v>
      </c>
      <c r="I348" s="62" t="s">
        <v>76</v>
      </c>
      <c r="J348" s="78">
        <v>845</v>
      </c>
      <c r="K348" s="79">
        <v>0.6</v>
      </c>
      <c r="L348" s="80">
        <v>0</v>
      </c>
      <c r="M348" s="81">
        <v>0</v>
      </c>
      <c r="N348" s="80">
        <v>152386</v>
      </c>
      <c r="O348" s="80"/>
      <c r="P348" s="81">
        <v>91431.599999999991</v>
      </c>
      <c r="Q348" s="82">
        <v>0</v>
      </c>
      <c r="R348" s="83">
        <v>0</v>
      </c>
      <c r="S348" s="80">
        <v>0</v>
      </c>
      <c r="T348" s="81">
        <v>0</v>
      </c>
      <c r="U348" s="81">
        <v>0</v>
      </c>
      <c r="V348" s="84">
        <v>0</v>
      </c>
      <c r="W348" s="85">
        <v>0</v>
      </c>
      <c r="X348" s="62"/>
      <c r="Y348" s="62"/>
    </row>
    <row r="349" spans="7:25" x14ac:dyDescent="0.3">
      <c r="G349" s="77"/>
      <c r="H349" s="62">
        <v>7</v>
      </c>
      <c r="I349" s="62" t="s">
        <v>9</v>
      </c>
      <c r="J349" s="78">
        <v>845</v>
      </c>
      <c r="K349" s="79">
        <v>1</v>
      </c>
      <c r="L349" s="80">
        <v>0</v>
      </c>
      <c r="M349" s="81">
        <v>0</v>
      </c>
      <c r="N349" s="80">
        <v>152386</v>
      </c>
      <c r="O349" s="80"/>
      <c r="P349" s="81">
        <v>152386</v>
      </c>
      <c r="Q349" s="82">
        <v>1.1900000000000001E-4</v>
      </c>
      <c r="R349" s="83">
        <v>18.133934</v>
      </c>
      <c r="S349" s="80">
        <v>0</v>
      </c>
      <c r="T349" s="81">
        <v>0</v>
      </c>
      <c r="U349" s="81">
        <v>0</v>
      </c>
      <c r="V349" s="84">
        <v>1.27E-4</v>
      </c>
      <c r="W349" s="85">
        <v>0</v>
      </c>
      <c r="X349" s="62"/>
      <c r="Y349" s="62"/>
    </row>
    <row r="350" spans="7:25" x14ac:dyDescent="0.3">
      <c r="G350" s="77"/>
      <c r="H350" s="62">
        <v>8</v>
      </c>
      <c r="I350" s="62" t="s">
        <v>23</v>
      </c>
      <c r="J350" s="78">
        <v>845</v>
      </c>
      <c r="K350" s="79">
        <v>1</v>
      </c>
      <c r="L350" s="80">
        <v>0</v>
      </c>
      <c r="M350" s="81">
        <v>0</v>
      </c>
      <c r="N350" s="80">
        <v>152386</v>
      </c>
      <c r="O350" s="80"/>
      <c r="P350" s="81">
        <v>152386</v>
      </c>
      <c r="Q350" s="82">
        <v>1.74E-4</v>
      </c>
      <c r="R350" s="83">
        <v>26.515163999999999</v>
      </c>
      <c r="S350" s="80">
        <v>0</v>
      </c>
      <c r="T350" s="81">
        <v>0</v>
      </c>
      <c r="U350" s="81">
        <v>0</v>
      </c>
      <c r="V350" s="84">
        <v>1.8699999999999999E-4</v>
      </c>
      <c r="W350" s="85">
        <v>0</v>
      </c>
      <c r="X350" s="62"/>
      <c r="Y350" s="62"/>
    </row>
    <row r="351" spans="7:25" x14ac:dyDescent="0.3">
      <c r="G351" s="77"/>
      <c r="H351" s="62">
        <v>9</v>
      </c>
      <c r="I351" s="62" t="s">
        <v>0</v>
      </c>
      <c r="J351" s="78">
        <v>845</v>
      </c>
      <c r="K351" s="79">
        <v>1</v>
      </c>
      <c r="L351" s="80">
        <v>0</v>
      </c>
      <c r="M351" s="81">
        <v>0</v>
      </c>
      <c r="N351" s="80">
        <v>152386</v>
      </c>
      <c r="O351" s="80"/>
      <c r="P351" s="81">
        <v>152386</v>
      </c>
      <c r="Q351" s="82">
        <v>2.4800000000000001E-4</v>
      </c>
      <c r="R351" s="83">
        <v>37.791727999999999</v>
      </c>
      <c r="S351" s="80">
        <v>0</v>
      </c>
      <c r="T351" s="81">
        <v>0</v>
      </c>
      <c r="U351" s="81">
        <v>0</v>
      </c>
      <c r="V351" s="84">
        <v>2.6600000000000001E-4</v>
      </c>
      <c r="W351" s="85">
        <v>0</v>
      </c>
      <c r="X351" s="62"/>
      <c r="Y351" s="62"/>
    </row>
    <row r="352" spans="7:25" x14ac:dyDescent="0.3">
      <c r="G352" s="77"/>
      <c r="H352" s="62">
        <v>29</v>
      </c>
      <c r="I352" s="62" t="s">
        <v>24</v>
      </c>
      <c r="J352" s="78">
        <v>845</v>
      </c>
      <c r="K352" s="79">
        <v>1</v>
      </c>
      <c r="L352" s="80">
        <v>0</v>
      </c>
      <c r="M352" s="81">
        <v>0</v>
      </c>
      <c r="N352" s="80">
        <v>152386</v>
      </c>
      <c r="O352" s="80"/>
      <c r="P352" s="81">
        <v>152386</v>
      </c>
      <c r="Q352" s="82">
        <v>3.1029999999999999E-3</v>
      </c>
      <c r="R352" s="83">
        <v>472.85375799999997</v>
      </c>
      <c r="S352" s="80">
        <v>0</v>
      </c>
      <c r="T352" s="81">
        <v>0</v>
      </c>
      <c r="U352" s="81">
        <v>0</v>
      </c>
      <c r="V352" s="84">
        <v>3.1029999999999999E-3</v>
      </c>
      <c r="W352" s="85">
        <v>0</v>
      </c>
      <c r="X352" s="62"/>
      <c r="Y352" s="62"/>
    </row>
    <row r="353" spans="7:25" x14ac:dyDescent="0.3">
      <c r="G353" s="77"/>
      <c r="H353" s="62">
        <v>38</v>
      </c>
      <c r="I353" s="62" t="s">
        <v>12</v>
      </c>
      <c r="J353" s="78">
        <v>845</v>
      </c>
      <c r="K353" s="79">
        <v>1</v>
      </c>
      <c r="L353" s="80">
        <v>0</v>
      </c>
      <c r="M353" s="81">
        <v>0</v>
      </c>
      <c r="N353" s="80">
        <v>152386</v>
      </c>
      <c r="O353" s="80"/>
      <c r="P353" s="81">
        <v>152386</v>
      </c>
      <c r="Q353" s="82">
        <v>9.5000000000000005E-5</v>
      </c>
      <c r="R353" s="83">
        <v>14.47667</v>
      </c>
      <c r="S353" s="80">
        <v>0</v>
      </c>
      <c r="T353" s="81">
        <v>0</v>
      </c>
      <c r="U353" s="81">
        <v>0</v>
      </c>
      <c r="V353" s="84">
        <v>7.8999999999999996E-5</v>
      </c>
      <c r="W353" s="85">
        <v>0</v>
      </c>
      <c r="X353" s="62"/>
      <c r="Y353" s="62"/>
    </row>
    <row r="354" spans="7:25" x14ac:dyDescent="0.3">
      <c r="G354" s="77"/>
      <c r="H354" s="62">
        <v>55</v>
      </c>
      <c r="I354" s="62" t="s">
        <v>26</v>
      </c>
      <c r="J354" s="78">
        <v>845</v>
      </c>
      <c r="K354" s="79">
        <v>1</v>
      </c>
      <c r="L354" s="80">
        <v>0</v>
      </c>
      <c r="M354" s="81">
        <v>0</v>
      </c>
      <c r="N354" s="80">
        <v>152386</v>
      </c>
      <c r="O354" s="80"/>
      <c r="P354" s="81">
        <v>152386</v>
      </c>
      <c r="Q354" s="82">
        <v>1.4799999999999999E-4</v>
      </c>
      <c r="R354" s="83">
        <v>22.553127999999997</v>
      </c>
      <c r="S354" s="80">
        <v>0</v>
      </c>
      <c r="T354" s="81">
        <v>0</v>
      </c>
      <c r="U354" s="81">
        <v>0</v>
      </c>
      <c r="V354" s="84">
        <v>1.5699999999999999E-4</v>
      </c>
      <c r="W354" s="85">
        <v>0</v>
      </c>
      <c r="X354" s="62"/>
      <c r="Y354" s="62"/>
    </row>
    <row r="355" spans="7:25" x14ac:dyDescent="0.3">
      <c r="G355" s="77"/>
      <c r="H355" s="62">
        <v>71</v>
      </c>
      <c r="I355" s="62" t="s">
        <v>18</v>
      </c>
      <c r="J355" s="78">
        <v>845</v>
      </c>
      <c r="K355" s="79">
        <v>1</v>
      </c>
      <c r="L355" s="80">
        <v>0</v>
      </c>
      <c r="M355" s="81">
        <v>0</v>
      </c>
      <c r="N355" s="80">
        <v>152386</v>
      </c>
      <c r="O355" s="80"/>
      <c r="P355" s="81">
        <v>152386</v>
      </c>
      <c r="Q355" s="82">
        <v>1.0000000000000001E-5</v>
      </c>
      <c r="R355" s="83">
        <v>1.5238600000000002</v>
      </c>
      <c r="S355" s="80">
        <v>0</v>
      </c>
      <c r="T355" s="81">
        <v>0</v>
      </c>
      <c r="U355" s="81">
        <v>0</v>
      </c>
      <c r="V355" s="84">
        <v>1.1E-5</v>
      </c>
      <c r="W355" s="85">
        <v>0</v>
      </c>
      <c r="X355" s="62"/>
      <c r="Y355" s="62"/>
    </row>
    <row r="356" spans="7:25" x14ac:dyDescent="0.3">
      <c r="G356" s="77"/>
      <c r="H356" s="62">
        <v>72</v>
      </c>
      <c r="I356" s="62" t="s">
        <v>28</v>
      </c>
      <c r="J356" s="78">
        <v>845</v>
      </c>
      <c r="K356" s="79">
        <v>1</v>
      </c>
      <c r="L356" s="80">
        <v>0</v>
      </c>
      <c r="M356" s="81">
        <v>0</v>
      </c>
      <c r="N356" s="80">
        <v>152386</v>
      </c>
      <c r="O356" s="80"/>
      <c r="P356" s="81">
        <v>152386</v>
      </c>
      <c r="Q356" s="82">
        <v>2.9999999999999997E-4</v>
      </c>
      <c r="R356" s="83">
        <v>45.715799999999994</v>
      </c>
      <c r="S356" s="80">
        <v>0</v>
      </c>
      <c r="T356" s="81">
        <v>0</v>
      </c>
      <c r="U356" s="81">
        <v>0</v>
      </c>
      <c r="V356" s="84">
        <v>3.1799999999999998E-4</v>
      </c>
      <c r="W356" s="85">
        <v>0</v>
      </c>
      <c r="X356" s="62"/>
      <c r="Y356" s="62"/>
    </row>
    <row r="357" spans="7:25" x14ac:dyDescent="0.3">
      <c r="G357" s="77"/>
      <c r="H357" s="62">
        <v>75</v>
      </c>
      <c r="I357" s="62" t="s">
        <v>104</v>
      </c>
      <c r="J357" s="78">
        <v>845</v>
      </c>
      <c r="K357" s="79">
        <v>1</v>
      </c>
      <c r="L357" s="80">
        <v>0</v>
      </c>
      <c r="M357" s="81">
        <v>0</v>
      </c>
      <c r="N357" s="80">
        <v>152386</v>
      </c>
      <c r="O357" s="80"/>
      <c r="P357" s="81">
        <v>152386</v>
      </c>
      <c r="Q357" s="82">
        <v>0</v>
      </c>
      <c r="R357" s="83">
        <v>0</v>
      </c>
      <c r="S357" s="80">
        <v>0</v>
      </c>
      <c r="T357" s="81">
        <v>0</v>
      </c>
      <c r="U357" s="81">
        <v>0</v>
      </c>
      <c r="V357" s="84">
        <v>0</v>
      </c>
      <c r="W357" s="85">
        <v>0</v>
      </c>
      <c r="X357" s="62"/>
      <c r="Y357" s="62"/>
    </row>
    <row r="358" spans="7:25" x14ac:dyDescent="0.3">
      <c r="G358" s="77"/>
      <c r="H358" s="62">
        <v>117</v>
      </c>
      <c r="I358" s="62" t="s">
        <v>21</v>
      </c>
      <c r="J358" s="78">
        <v>845</v>
      </c>
      <c r="K358" s="79">
        <v>1</v>
      </c>
      <c r="L358" s="80">
        <v>0</v>
      </c>
      <c r="M358" s="81">
        <v>0</v>
      </c>
      <c r="N358" s="80">
        <v>152386</v>
      </c>
      <c r="O358" s="80"/>
      <c r="P358" s="81">
        <v>152386</v>
      </c>
      <c r="Q358" s="82">
        <v>2.5700000000000001E-4</v>
      </c>
      <c r="R358" s="83">
        <v>39.163202000000005</v>
      </c>
      <c r="S358" s="80">
        <v>0</v>
      </c>
      <c r="T358" s="81">
        <v>0</v>
      </c>
      <c r="U358" s="81">
        <v>0</v>
      </c>
      <c r="V358" s="84">
        <v>2.7300000000000002E-4</v>
      </c>
      <c r="W358" s="85">
        <v>0</v>
      </c>
      <c r="X358" s="62"/>
      <c r="Y358" s="62"/>
    </row>
    <row r="359" spans="7:25" x14ac:dyDescent="0.3">
      <c r="G359" s="77"/>
      <c r="H359" s="62">
        <v>122</v>
      </c>
      <c r="I359" s="62" t="s">
        <v>96</v>
      </c>
      <c r="J359" s="78">
        <v>845</v>
      </c>
      <c r="K359" s="79">
        <v>1</v>
      </c>
      <c r="L359" s="80">
        <v>0</v>
      </c>
      <c r="M359" s="81">
        <v>0</v>
      </c>
      <c r="N359" s="80">
        <v>152386</v>
      </c>
      <c r="O359" s="80"/>
      <c r="P359" s="81">
        <v>152386</v>
      </c>
      <c r="Q359" s="82">
        <v>0</v>
      </c>
      <c r="R359" s="83">
        <v>0</v>
      </c>
      <c r="S359" s="80">
        <v>0</v>
      </c>
      <c r="T359" s="81">
        <v>0</v>
      </c>
      <c r="U359" s="81">
        <v>0</v>
      </c>
      <c r="V359" s="84">
        <v>0</v>
      </c>
      <c r="W359" s="85">
        <v>0</v>
      </c>
      <c r="X359" s="62"/>
      <c r="Y359" s="62"/>
    </row>
    <row r="360" spans="7:25" ht="15" thickBot="1" x14ac:dyDescent="0.35">
      <c r="G360" s="86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8"/>
      <c r="X360" s="62"/>
      <c r="Y360" s="62"/>
    </row>
    <row r="361" spans="7:25" x14ac:dyDescent="0.3">
      <c r="G361" s="62">
        <v>75</v>
      </c>
      <c r="H361" s="62" t="s">
        <v>104</v>
      </c>
      <c r="I361" s="62"/>
      <c r="J361" s="78"/>
      <c r="K361" s="79"/>
      <c r="L361" s="81"/>
      <c r="M361" s="81"/>
      <c r="N361" s="81"/>
      <c r="O361" s="81"/>
      <c r="P361" s="81"/>
      <c r="Q361" s="84"/>
      <c r="R361" s="83">
        <v>76936.079505200003</v>
      </c>
      <c r="S361" s="81"/>
      <c r="T361" s="81"/>
      <c r="U361" s="81"/>
      <c r="V361" s="84"/>
      <c r="W361" s="83">
        <v>-1531.1195399999997</v>
      </c>
      <c r="X361" s="89">
        <v>75404.959965200003</v>
      </c>
      <c r="Y361" s="62"/>
    </row>
    <row r="362" spans="7:25" x14ac:dyDescent="0.3">
      <c r="G362" s="62"/>
      <c r="H362" s="62"/>
      <c r="I362" s="62"/>
      <c r="J362" s="78"/>
      <c r="K362" s="79"/>
      <c r="L362" s="81"/>
      <c r="M362" s="81"/>
      <c r="N362" s="81"/>
      <c r="O362" s="81"/>
      <c r="P362" s="81"/>
      <c r="Q362" s="84"/>
      <c r="R362" s="83"/>
      <c r="S362" s="81"/>
      <c r="T362" s="81"/>
      <c r="U362" s="81"/>
      <c r="V362" s="84"/>
      <c r="W362" s="83"/>
      <c r="X362" s="62"/>
      <c r="Y362" s="62"/>
    </row>
    <row r="363" spans="7:25" ht="15" thickBot="1" x14ac:dyDescent="0.35">
      <c r="G363" s="62"/>
      <c r="H363" s="62"/>
      <c r="I363" s="62"/>
      <c r="J363" s="63" t="s">
        <v>59</v>
      </c>
      <c r="K363" s="64" t="s">
        <v>60</v>
      </c>
      <c r="L363" s="65" t="s">
        <v>61</v>
      </c>
      <c r="M363" s="65" t="s">
        <v>186</v>
      </c>
      <c r="N363" s="65" t="s">
        <v>62</v>
      </c>
      <c r="O363" s="65" t="s">
        <v>187</v>
      </c>
      <c r="P363" s="65" t="s">
        <v>63</v>
      </c>
      <c r="Q363" s="66" t="s">
        <v>64</v>
      </c>
      <c r="R363" s="67" t="s">
        <v>65</v>
      </c>
      <c r="S363" s="65" t="s">
        <v>66</v>
      </c>
      <c r="T363" s="65" t="s">
        <v>67</v>
      </c>
      <c r="U363" s="65" t="s">
        <v>68</v>
      </c>
      <c r="V363" s="66" t="s">
        <v>69</v>
      </c>
      <c r="W363" s="67" t="s">
        <v>70</v>
      </c>
      <c r="X363" s="62"/>
      <c r="Y363" s="62"/>
    </row>
    <row r="364" spans="7:25" ht="15.6" x14ac:dyDescent="0.3">
      <c r="G364" s="68">
        <v>81</v>
      </c>
      <c r="H364" s="69" t="s">
        <v>105</v>
      </c>
      <c r="I364" s="70"/>
      <c r="J364" s="71"/>
      <c r="K364" s="72"/>
      <c r="L364" s="73"/>
      <c r="M364" s="73"/>
      <c r="N364" s="73"/>
      <c r="O364" s="73"/>
      <c r="P364" s="73"/>
      <c r="Q364" s="74"/>
      <c r="R364" s="75"/>
      <c r="S364" s="73"/>
      <c r="T364" s="73"/>
      <c r="U364" s="73"/>
      <c r="V364" s="74"/>
      <c r="W364" s="76"/>
      <c r="X364" s="62"/>
      <c r="Y364" s="62"/>
    </row>
    <row r="365" spans="7:25" x14ac:dyDescent="0.3">
      <c r="G365" s="77"/>
      <c r="H365" s="62">
        <v>1</v>
      </c>
      <c r="I365" s="62" t="s">
        <v>11</v>
      </c>
      <c r="J365" s="78">
        <v>265</v>
      </c>
      <c r="K365" s="79">
        <v>0.75</v>
      </c>
      <c r="L365" s="80">
        <v>13081403</v>
      </c>
      <c r="M365" s="81">
        <v>150265</v>
      </c>
      <c r="N365" s="80">
        <v>48975</v>
      </c>
      <c r="O365" s="80"/>
      <c r="P365" s="81">
        <v>9735084.75</v>
      </c>
      <c r="Q365" s="82">
        <v>2.2769999999999999E-3</v>
      </c>
      <c r="R365" s="83">
        <v>22166.787975749998</v>
      </c>
      <c r="S365" s="80">
        <v>338214</v>
      </c>
      <c r="T365" s="81">
        <v>0</v>
      </c>
      <c r="U365" s="81">
        <v>253660.5</v>
      </c>
      <c r="V365" s="84">
        <v>1.91E-3</v>
      </c>
      <c r="W365" s="85">
        <v>484.49155500000001</v>
      </c>
      <c r="X365" s="62"/>
      <c r="Y365" s="62"/>
    </row>
    <row r="366" spans="7:25" x14ac:dyDescent="0.3">
      <c r="G366" s="77"/>
      <c r="H366" s="62">
        <v>2</v>
      </c>
      <c r="I366" s="62" t="s">
        <v>27</v>
      </c>
      <c r="J366" s="78">
        <v>265</v>
      </c>
      <c r="K366" s="79">
        <v>0.75</v>
      </c>
      <c r="L366" s="80">
        <v>13081403</v>
      </c>
      <c r="M366" s="81">
        <v>150265</v>
      </c>
      <c r="N366" s="80">
        <v>48975</v>
      </c>
      <c r="O366" s="80"/>
      <c r="P366" s="81">
        <v>9735084.75</v>
      </c>
      <c r="Q366" s="82">
        <v>2.6200000000000003E-4</v>
      </c>
      <c r="R366" s="83">
        <v>2550.5922045000002</v>
      </c>
      <c r="S366" s="80">
        <v>338214</v>
      </c>
      <c r="T366" s="81">
        <v>0</v>
      </c>
      <c r="U366" s="81">
        <v>253660.5</v>
      </c>
      <c r="V366" s="84">
        <v>2.6899999999999998E-4</v>
      </c>
      <c r="W366" s="85">
        <v>68.234674499999997</v>
      </c>
      <c r="X366" s="62"/>
      <c r="Y366" s="62"/>
    </row>
    <row r="367" spans="7:25" x14ac:dyDescent="0.3">
      <c r="G367" s="77"/>
      <c r="H367" s="62">
        <v>3</v>
      </c>
      <c r="I367" s="62" t="s">
        <v>20</v>
      </c>
      <c r="J367" s="78">
        <v>265</v>
      </c>
      <c r="K367" s="79">
        <v>0.75</v>
      </c>
      <c r="L367" s="80">
        <v>13081403</v>
      </c>
      <c r="M367" s="81">
        <v>150265</v>
      </c>
      <c r="N367" s="80">
        <v>48975</v>
      </c>
      <c r="O367" s="80"/>
      <c r="P367" s="81">
        <v>9735084.75</v>
      </c>
      <c r="Q367" s="82">
        <v>5.7799999999999995E-4</v>
      </c>
      <c r="R367" s="83">
        <v>5626.8789854999995</v>
      </c>
      <c r="S367" s="80">
        <v>338214</v>
      </c>
      <c r="T367" s="81">
        <v>0</v>
      </c>
      <c r="U367" s="81">
        <v>253660.5</v>
      </c>
      <c r="V367" s="84">
        <v>5.9699999999999998E-4</v>
      </c>
      <c r="W367" s="85">
        <v>151.43531849999999</v>
      </c>
      <c r="X367" s="62"/>
      <c r="Y367" s="62"/>
    </row>
    <row r="368" spans="7:25" x14ac:dyDescent="0.3">
      <c r="G368" s="77"/>
      <c r="H368" s="62">
        <v>4</v>
      </c>
      <c r="I368" s="62" t="s">
        <v>10</v>
      </c>
      <c r="J368" s="78">
        <v>265</v>
      </c>
      <c r="K368" s="79">
        <v>0.75</v>
      </c>
      <c r="L368" s="80">
        <v>13081403</v>
      </c>
      <c r="M368" s="81">
        <v>150265</v>
      </c>
      <c r="N368" s="80">
        <v>48975</v>
      </c>
      <c r="O368" s="80"/>
      <c r="P368" s="81">
        <v>9735084.75</v>
      </c>
      <c r="Q368" s="82">
        <v>8.5789999999999998E-3</v>
      </c>
      <c r="R368" s="83">
        <v>83517.292070249998</v>
      </c>
      <c r="S368" s="80">
        <v>338214</v>
      </c>
      <c r="T368" s="81">
        <v>0</v>
      </c>
      <c r="U368" s="81">
        <v>253660.5</v>
      </c>
      <c r="V368" s="84">
        <v>9.2750000000000003E-3</v>
      </c>
      <c r="W368" s="85">
        <v>2352.7011375000002</v>
      </c>
      <c r="X368" s="62"/>
      <c r="Y368" s="62"/>
    </row>
    <row r="369" spans="7:25" x14ac:dyDescent="0.3">
      <c r="G369" s="77"/>
      <c r="H369" s="62">
        <v>136</v>
      </c>
      <c r="I369" s="62" t="s">
        <v>159</v>
      </c>
      <c r="J369" s="78">
        <v>265</v>
      </c>
      <c r="K369" s="79">
        <v>0.75</v>
      </c>
      <c r="L369" s="80">
        <v>13081403</v>
      </c>
      <c r="M369" s="81">
        <v>150265</v>
      </c>
      <c r="N369" s="80">
        <v>48975</v>
      </c>
      <c r="O369" s="80"/>
      <c r="P369" s="81">
        <v>9735084.75</v>
      </c>
      <c r="Q369" s="82">
        <v>1.75E-4</v>
      </c>
      <c r="R369" s="83">
        <v>1703.63983125</v>
      </c>
      <c r="S369" s="80">
        <v>338214</v>
      </c>
      <c r="T369" s="81">
        <v>0</v>
      </c>
      <c r="U369" s="81">
        <v>253660.5</v>
      </c>
      <c r="V369" s="84">
        <v>0</v>
      </c>
      <c r="W369" s="85">
        <v>0</v>
      </c>
      <c r="X369" s="62"/>
      <c r="Y369" s="62"/>
    </row>
    <row r="370" spans="7:25" x14ac:dyDescent="0.3">
      <c r="G370" s="77"/>
      <c r="H370" s="62">
        <v>6</v>
      </c>
      <c r="I370" s="62" t="s">
        <v>76</v>
      </c>
      <c r="J370" s="78">
        <v>265</v>
      </c>
      <c r="K370" s="79">
        <v>0.75</v>
      </c>
      <c r="L370" s="80">
        <v>13081403</v>
      </c>
      <c r="M370" s="81">
        <v>150265</v>
      </c>
      <c r="N370" s="80">
        <v>48975</v>
      </c>
      <c r="O370" s="80"/>
      <c r="P370" s="81">
        <v>9735084.75</v>
      </c>
      <c r="Q370" s="82">
        <v>0</v>
      </c>
      <c r="R370" s="83">
        <v>0</v>
      </c>
      <c r="S370" s="80">
        <v>338214</v>
      </c>
      <c r="T370" s="81">
        <v>0</v>
      </c>
      <c r="U370" s="81">
        <v>253660.5</v>
      </c>
      <c r="V370" s="84">
        <v>0</v>
      </c>
      <c r="W370" s="85">
        <v>0</v>
      </c>
      <c r="X370" s="62"/>
      <c r="Y370" s="62"/>
    </row>
    <row r="371" spans="7:25" x14ac:dyDescent="0.3">
      <c r="G371" s="77"/>
      <c r="H371" s="62">
        <v>7</v>
      </c>
      <c r="I371" s="62" t="s">
        <v>9</v>
      </c>
      <c r="J371" s="78">
        <v>265</v>
      </c>
      <c r="K371" s="79">
        <v>0.75</v>
      </c>
      <c r="L371" s="80">
        <v>13081403</v>
      </c>
      <c r="M371" s="81">
        <v>150265</v>
      </c>
      <c r="N371" s="80">
        <v>48975</v>
      </c>
      <c r="O371" s="80"/>
      <c r="P371" s="81">
        <v>9735084.75</v>
      </c>
      <c r="Q371" s="82">
        <v>1.1900000000000001E-4</v>
      </c>
      <c r="R371" s="83">
        <v>1158.4750852500001</v>
      </c>
      <c r="S371" s="80">
        <v>338214</v>
      </c>
      <c r="T371" s="81">
        <v>0</v>
      </c>
      <c r="U371" s="81">
        <v>253660.5</v>
      </c>
      <c r="V371" s="84">
        <v>1.27E-4</v>
      </c>
      <c r="W371" s="85">
        <v>32.214883499999999</v>
      </c>
      <c r="X371" s="62"/>
      <c r="Y371" s="62"/>
    </row>
    <row r="372" spans="7:25" x14ac:dyDescent="0.3">
      <c r="G372" s="77"/>
      <c r="H372" s="62">
        <v>8</v>
      </c>
      <c r="I372" s="62" t="s">
        <v>23</v>
      </c>
      <c r="J372" s="78">
        <v>265</v>
      </c>
      <c r="K372" s="79">
        <v>0.75</v>
      </c>
      <c r="L372" s="80">
        <v>13081403</v>
      </c>
      <c r="M372" s="81">
        <v>150265</v>
      </c>
      <c r="N372" s="80">
        <v>48975</v>
      </c>
      <c r="O372" s="80"/>
      <c r="P372" s="81">
        <v>9735084.75</v>
      </c>
      <c r="Q372" s="82">
        <v>1.74E-4</v>
      </c>
      <c r="R372" s="83">
        <v>1693.9047465000001</v>
      </c>
      <c r="S372" s="80">
        <v>338214</v>
      </c>
      <c r="T372" s="81">
        <v>0</v>
      </c>
      <c r="U372" s="81">
        <v>253660.5</v>
      </c>
      <c r="V372" s="84">
        <v>1.8699999999999999E-4</v>
      </c>
      <c r="W372" s="85">
        <v>47.434513500000001</v>
      </c>
      <c r="X372" s="62"/>
      <c r="Y372" s="62"/>
    </row>
    <row r="373" spans="7:25" x14ac:dyDescent="0.3">
      <c r="G373" s="77"/>
      <c r="H373" s="62">
        <v>9</v>
      </c>
      <c r="I373" s="62" t="s">
        <v>0</v>
      </c>
      <c r="J373" s="78">
        <v>265</v>
      </c>
      <c r="K373" s="79">
        <v>0.75</v>
      </c>
      <c r="L373" s="80">
        <v>13081403</v>
      </c>
      <c r="M373" s="81">
        <v>150265</v>
      </c>
      <c r="N373" s="80">
        <v>48975</v>
      </c>
      <c r="O373" s="80"/>
      <c r="P373" s="81">
        <v>9735084.75</v>
      </c>
      <c r="Q373" s="82">
        <v>2.4800000000000001E-4</v>
      </c>
      <c r="R373" s="83">
        <v>2414.3010180000001</v>
      </c>
      <c r="S373" s="80">
        <v>338214</v>
      </c>
      <c r="T373" s="81">
        <v>0</v>
      </c>
      <c r="U373" s="81">
        <v>253660.5</v>
      </c>
      <c r="V373" s="84">
        <v>2.6600000000000001E-4</v>
      </c>
      <c r="W373" s="85">
        <v>67.473692999999997</v>
      </c>
      <c r="X373" s="62"/>
      <c r="Y373" s="62"/>
    </row>
    <row r="374" spans="7:25" x14ac:dyDescent="0.3">
      <c r="G374" s="77"/>
      <c r="H374" s="62">
        <v>17</v>
      </c>
      <c r="I374" s="62" t="s">
        <v>16</v>
      </c>
      <c r="J374" s="78">
        <v>265</v>
      </c>
      <c r="K374" s="79">
        <v>0.75</v>
      </c>
      <c r="L374" s="80">
        <v>13081403</v>
      </c>
      <c r="M374" s="81">
        <v>150265</v>
      </c>
      <c r="N374" s="80">
        <v>48975</v>
      </c>
      <c r="O374" s="80"/>
      <c r="P374" s="81">
        <v>9735084.75</v>
      </c>
      <c r="Q374" s="82">
        <v>7.0899999999999999E-4</v>
      </c>
      <c r="R374" s="83">
        <v>6902.1750877499999</v>
      </c>
      <c r="S374" s="80">
        <v>338214</v>
      </c>
      <c r="T374" s="81">
        <v>0</v>
      </c>
      <c r="U374" s="81">
        <v>253660.5</v>
      </c>
      <c r="V374" s="84">
        <v>7.5799999999999999E-4</v>
      </c>
      <c r="W374" s="85">
        <v>192.27465899999999</v>
      </c>
      <c r="X374" s="62"/>
      <c r="Y374" s="62"/>
    </row>
    <row r="375" spans="7:25" x14ac:dyDescent="0.3">
      <c r="G375" s="77"/>
      <c r="H375" s="62">
        <v>29</v>
      </c>
      <c r="I375" s="62" t="s">
        <v>24</v>
      </c>
      <c r="J375" s="78">
        <v>265</v>
      </c>
      <c r="K375" s="79">
        <v>0.75</v>
      </c>
      <c r="L375" s="80">
        <v>13081403</v>
      </c>
      <c r="M375" s="81">
        <v>150265</v>
      </c>
      <c r="N375" s="80">
        <v>48975</v>
      </c>
      <c r="O375" s="80"/>
      <c r="P375" s="81">
        <v>9735084.75</v>
      </c>
      <c r="Q375" s="82">
        <v>3.1029999999999999E-3</v>
      </c>
      <c r="R375" s="83">
        <v>30207.967979249999</v>
      </c>
      <c r="S375" s="80">
        <v>338214</v>
      </c>
      <c r="T375" s="81">
        <v>0</v>
      </c>
      <c r="U375" s="81">
        <v>253660.5</v>
      </c>
      <c r="V375" s="84">
        <v>3.1029999999999999E-3</v>
      </c>
      <c r="W375" s="85">
        <v>787.10853149999991</v>
      </c>
      <c r="X375" s="62"/>
      <c r="Y375" s="62"/>
    </row>
    <row r="376" spans="7:25" x14ac:dyDescent="0.3">
      <c r="G376" s="77"/>
      <c r="H376" s="62">
        <v>38</v>
      </c>
      <c r="I376" s="62" t="s">
        <v>12</v>
      </c>
      <c r="J376" s="78">
        <v>265</v>
      </c>
      <c r="K376" s="79">
        <v>0.75</v>
      </c>
      <c r="L376" s="80">
        <v>13081403</v>
      </c>
      <c r="M376" s="81">
        <v>150265</v>
      </c>
      <c r="N376" s="80">
        <v>48975</v>
      </c>
      <c r="O376" s="80"/>
      <c r="P376" s="81">
        <v>9735084.75</v>
      </c>
      <c r="Q376" s="82">
        <v>9.5000000000000005E-5</v>
      </c>
      <c r="R376" s="83">
        <v>924.83305125000004</v>
      </c>
      <c r="S376" s="80">
        <v>338214</v>
      </c>
      <c r="T376" s="81">
        <v>0</v>
      </c>
      <c r="U376" s="81">
        <v>253660.5</v>
      </c>
      <c r="V376" s="84">
        <v>7.8999999999999996E-5</v>
      </c>
      <c r="W376" s="85">
        <v>20.039179499999999</v>
      </c>
      <c r="X376" s="62"/>
      <c r="Y376" s="62"/>
    </row>
    <row r="377" spans="7:25" x14ac:dyDescent="0.3">
      <c r="G377" s="77"/>
      <c r="H377" s="62">
        <v>55</v>
      </c>
      <c r="I377" s="62" t="s">
        <v>26</v>
      </c>
      <c r="J377" s="78">
        <v>265</v>
      </c>
      <c r="K377" s="79">
        <v>0.75</v>
      </c>
      <c r="L377" s="80">
        <v>13081403</v>
      </c>
      <c r="M377" s="81">
        <v>150265</v>
      </c>
      <c r="N377" s="80">
        <v>48975</v>
      </c>
      <c r="O377" s="80"/>
      <c r="P377" s="81">
        <v>9735084.75</v>
      </c>
      <c r="Q377" s="82">
        <v>1.4799999999999999E-4</v>
      </c>
      <c r="R377" s="83">
        <v>1440.792543</v>
      </c>
      <c r="S377" s="80">
        <v>338214</v>
      </c>
      <c r="T377" s="81">
        <v>0</v>
      </c>
      <c r="U377" s="81">
        <v>253660.5</v>
      </c>
      <c r="V377" s="84">
        <v>1.5699999999999999E-4</v>
      </c>
      <c r="W377" s="85">
        <v>39.824698499999997</v>
      </c>
      <c r="X377" s="62"/>
      <c r="Y377" s="62"/>
    </row>
    <row r="378" spans="7:25" x14ac:dyDescent="0.3">
      <c r="G378" s="77"/>
      <c r="H378" s="62">
        <v>71</v>
      </c>
      <c r="I378" s="62" t="s">
        <v>18</v>
      </c>
      <c r="J378" s="78">
        <v>265</v>
      </c>
      <c r="K378" s="79">
        <v>0.75</v>
      </c>
      <c r="L378" s="80">
        <v>13081403</v>
      </c>
      <c r="M378" s="81">
        <v>150265</v>
      </c>
      <c r="N378" s="80">
        <v>48975</v>
      </c>
      <c r="O378" s="80"/>
      <c r="P378" s="81">
        <v>9735084.75</v>
      </c>
      <c r="Q378" s="82">
        <v>1.0000000000000001E-5</v>
      </c>
      <c r="R378" s="83">
        <v>97.350847500000015</v>
      </c>
      <c r="S378" s="80">
        <v>338214</v>
      </c>
      <c r="T378" s="81">
        <v>0</v>
      </c>
      <c r="U378" s="81">
        <v>253660.5</v>
      </c>
      <c r="V378" s="84">
        <v>1.1E-5</v>
      </c>
      <c r="W378" s="85">
        <v>2.7902654999999998</v>
      </c>
      <c r="X378" s="62"/>
      <c r="Y378" s="62"/>
    </row>
    <row r="379" spans="7:25" x14ac:dyDescent="0.3">
      <c r="G379" s="77"/>
      <c r="H379" s="62">
        <v>72</v>
      </c>
      <c r="I379" s="62" t="s">
        <v>28</v>
      </c>
      <c r="J379" s="78">
        <v>265</v>
      </c>
      <c r="K379" s="79">
        <v>0.75</v>
      </c>
      <c r="L379" s="80">
        <v>13081403</v>
      </c>
      <c r="M379" s="81">
        <v>150265</v>
      </c>
      <c r="N379" s="80">
        <v>48975</v>
      </c>
      <c r="O379" s="80"/>
      <c r="P379" s="81">
        <v>9735084.75</v>
      </c>
      <c r="Q379" s="82">
        <v>2.9999999999999997E-4</v>
      </c>
      <c r="R379" s="83">
        <v>2920.5254249999998</v>
      </c>
      <c r="S379" s="80">
        <v>338214</v>
      </c>
      <c r="T379" s="81">
        <v>0</v>
      </c>
      <c r="U379" s="81">
        <v>253660.5</v>
      </c>
      <c r="V379" s="84">
        <v>3.1799999999999998E-4</v>
      </c>
      <c r="W379" s="85">
        <v>80.664038999999988</v>
      </c>
      <c r="X379" s="62"/>
      <c r="Y379" s="62"/>
    </row>
    <row r="380" spans="7:25" x14ac:dyDescent="0.3">
      <c r="G380" s="77"/>
      <c r="H380" s="62">
        <v>81</v>
      </c>
      <c r="I380" s="62" t="s">
        <v>105</v>
      </c>
      <c r="J380" s="78">
        <v>265</v>
      </c>
      <c r="K380" s="79">
        <v>0.75</v>
      </c>
      <c r="L380" s="80">
        <v>13081403</v>
      </c>
      <c r="M380" s="81">
        <v>150265</v>
      </c>
      <c r="N380" s="80">
        <v>48975</v>
      </c>
      <c r="O380" s="80"/>
      <c r="P380" s="81">
        <v>9735084.75</v>
      </c>
      <c r="Q380" s="82">
        <v>0</v>
      </c>
      <c r="R380" s="83">
        <v>0</v>
      </c>
      <c r="S380" s="80">
        <v>338214</v>
      </c>
      <c r="T380" s="81">
        <v>0</v>
      </c>
      <c r="U380" s="81">
        <v>253660.5</v>
      </c>
      <c r="V380" s="84">
        <v>0</v>
      </c>
      <c r="W380" s="85">
        <v>0</v>
      </c>
      <c r="X380" s="62"/>
      <c r="Y380" s="62"/>
    </row>
    <row r="381" spans="7:25" x14ac:dyDescent="0.3">
      <c r="G381" s="77"/>
      <c r="H381" s="62">
        <v>117</v>
      </c>
      <c r="I381" s="62" t="s">
        <v>21</v>
      </c>
      <c r="J381" s="78">
        <v>265</v>
      </c>
      <c r="K381" s="79">
        <v>0.75</v>
      </c>
      <c r="L381" s="80">
        <v>13081403</v>
      </c>
      <c r="M381" s="81">
        <v>150265</v>
      </c>
      <c r="N381" s="80">
        <v>48975</v>
      </c>
      <c r="O381" s="80"/>
      <c r="P381" s="81">
        <v>9735084.75</v>
      </c>
      <c r="Q381" s="82">
        <v>2.5700000000000001E-4</v>
      </c>
      <c r="R381" s="83">
        <v>2501.9167807500003</v>
      </c>
      <c r="S381" s="80">
        <v>338214</v>
      </c>
      <c r="T381" s="81">
        <v>0</v>
      </c>
      <c r="U381" s="81">
        <v>253660.5</v>
      </c>
      <c r="V381" s="84">
        <v>2.7300000000000002E-4</v>
      </c>
      <c r="W381" s="85">
        <v>69.249316500000006</v>
      </c>
      <c r="X381" s="62"/>
      <c r="Y381" s="62"/>
    </row>
    <row r="382" spans="7:25" x14ac:dyDescent="0.3">
      <c r="G382" s="77"/>
      <c r="H382" s="62">
        <v>122</v>
      </c>
      <c r="I382" s="62" t="s">
        <v>96</v>
      </c>
      <c r="J382" s="78">
        <v>265</v>
      </c>
      <c r="K382" s="79">
        <v>0.75</v>
      </c>
      <c r="L382" s="80">
        <v>13081403</v>
      </c>
      <c r="M382" s="81">
        <v>150265</v>
      </c>
      <c r="N382" s="80">
        <v>48975</v>
      </c>
      <c r="O382" s="80"/>
      <c r="P382" s="81">
        <v>9735084.75</v>
      </c>
      <c r="Q382" s="82">
        <v>0</v>
      </c>
      <c r="R382" s="83">
        <v>0</v>
      </c>
      <c r="S382" s="80">
        <v>338214</v>
      </c>
      <c r="T382" s="81">
        <v>0</v>
      </c>
      <c r="U382" s="81">
        <v>253660.5</v>
      </c>
      <c r="V382" s="84">
        <v>0</v>
      </c>
      <c r="W382" s="85">
        <v>0</v>
      </c>
      <c r="X382" s="62"/>
      <c r="Y382" s="62"/>
    </row>
    <row r="383" spans="7:25" x14ac:dyDescent="0.3">
      <c r="G383" s="77"/>
      <c r="H383" s="62"/>
      <c r="I383" s="62"/>
      <c r="J383" s="78"/>
      <c r="K383" s="79"/>
      <c r="L383" s="81"/>
      <c r="M383" s="81"/>
      <c r="N383" s="81"/>
      <c r="O383" s="81"/>
      <c r="P383" s="81"/>
      <c r="Q383" s="84"/>
      <c r="R383" s="83"/>
      <c r="S383" s="81"/>
      <c r="T383" s="81"/>
      <c r="U383" s="81"/>
      <c r="V383" s="84"/>
      <c r="W383" s="85"/>
      <c r="X383" s="62"/>
      <c r="Y383" s="62"/>
    </row>
    <row r="384" spans="7:25" ht="15.6" x14ac:dyDescent="0.3">
      <c r="G384" s="90">
        <v>81</v>
      </c>
      <c r="H384" s="91" t="s">
        <v>105</v>
      </c>
      <c r="I384" s="62"/>
      <c r="J384" s="78"/>
      <c r="K384" s="79"/>
      <c r="L384" s="81"/>
      <c r="M384" s="81"/>
      <c r="N384" s="81"/>
      <c r="O384" s="81"/>
      <c r="P384" s="81"/>
      <c r="Q384" s="84"/>
      <c r="R384" s="83"/>
      <c r="S384" s="81"/>
      <c r="T384" s="81"/>
      <c r="U384" s="81"/>
      <c r="V384" s="84"/>
      <c r="W384" s="85"/>
      <c r="X384" s="62"/>
      <c r="Y384" s="62"/>
    </row>
    <row r="385" spans="7:25" x14ac:dyDescent="0.3">
      <c r="G385" s="77"/>
      <c r="H385" s="62">
        <v>1</v>
      </c>
      <c r="I385" s="62" t="s">
        <v>11</v>
      </c>
      <c r="J385" s="78">
        <v>266</v>
      </c>
      <c r="K385" s="79">
        <v>0.75</v>
      </c>
      <c r="L385" s="80">
        <v>0</v>
      </c>
      <c r="M385" s="81">
        <v>0</v>
      </c>
      <c r="N385" s="80">
        <v>27765</v>
      </c>
      <c r="O385" s="80"/>
      <c r="P385" s="81">
        <v>20823.75</v>
      </c>
      <c r="Q385" s="82">
        <v>2.2769999999999999E-3</v>
      </c>
      <c r="R385" s="83">
        <v>47.415678749999998</v>
      </c>
      <c r="S385" s="80">
        <v>0</v>
      </c>
      <c r="T385" s="81">
        <v>0</v>
      </c>
      <c r="U385" s="81">
        <v>0</v>
      </c>
      <c r="V385" s="84">
        <v>1.91E-3</v>
      </c>
      <c r="W385" s="85">
        <v>0</v>
      </c>
      <c r="X385" s="62"/>
      <c r="Y385" s="62"/>
    </row>
    <row r="386" spans="7:25" x14ac:dyDescent="0.3">
      <c r="G386" s="77"/>
      <c r="H386" s="62">
        <v>2</v>
      </c>
      <c r="I386" s="62" t="s">
        <v>27</v>
      </c>
      <c r="J386" s="78">
        <v>266</v>
      </c>
      <c r="K386" s="79">
        <v>0.75</v>
      </c>
      <c r="L386" s="80">
        <v>0</v>
      </c>
      <c r="M386" s="81">
        <v>0</v>
      </c>
      <c r="N386" s="80">
        <v>27765</v>
      </c>
      <c r="O386" s="80"/>
      <c r="P386" s="81">
        <v>20823.75</v>
      </c>
      <c r="Q386" s="82">
        <v>2.6200000000000003E-4</v>
      </c>
      <c r="R386" s="83">
        <v>5.4558225000000009</v>
      </c>
      <c r="S386" s="80">
        <v>0</v>
      </c>
      <c r="T386" s="81">
        <v>0</v>
      </c>
      <c r="U386" s="81">
        <v>0</v>
      </c>
      <c r="V386" s="84">
        <v>2.6899999999999998E-4</v>
      </c>
      <c r="W386" s="85">
        <v>0</v>
      </c>
      <c r="X386" s="62"/>
      <c r="Y386" s="62"/>
    </row>
    <row r="387" spans="7:25" x14ac:dyDescent="0.3">
      <c r="G387" s="77"/>
      <c r="H387" s="62">
        <v>3</v>
      </c>
      <c r="I387" s="62" t="s">
        <v>20</v>
      </c>
      <c r="J387" s="78">
        <v>266</v>
      </c>
      <c r="K387" s="79">
        <v>0.75</v>
      </c>
      <c r="L387" s="80">
        <v>0</v>
      </c>
      <c r="M387" s="81">
        <v>0</v>
      </c>
      <c r="N387" s="80">
        <v>27765</v>
      </c>
      <c r="O387" s="80"/>
      <c r="P387" s="81">
        <v>20823.75</v>
      </c>
      <c r="Q387" s="82">
        <v>5.7799999999999995E-4</v>
      </c>
      <c r="R387" s="83">
        <v>12.036127499999999</v>
      </c>
      <c r="S387" s="80">
        <v>0</v>
      </c>
      <c r="T387" s="81">
        <v>0</v>
      </c>
      <c r="U387" s="81">
        <v>0</v>
      </c>
      <c r="V387" s="84">
        <v>5.9699999999999998E-4</v>
      </c>
      <c r="W387" s="85">
        <v>0</v>
      </c>
      <c r="X387" s="62"/>
      <c r="Y387" s="62"/>
    </row>
    <row r="388" spans="7:25" x14ac:dyDescent="0.3">
      <c r="G388" s="77"/>
      <c r="H388" s="62">
        <v>4</v>
      </c>
      <c r="I388" s="62" t="s">
        <v>10</v>
      </c>
      <c r="J388" s="78">
        <v>266</v>
      </c>
      <c r="K388" s="79">
        <v>0.75</v>
      </c>
      <c r="L388" s="80">
        <v>0</v>
      </c>
      <c r="M388" s="81">
        <v>0</v>
      </c>
      <c r="N388" s="80">
        <v>27765</v>
      </c>
      <c r="O388" s="80"/>
      <c r="P388" s="81">
        <v>20823.75</v>
      </c>
      <c r="Q388" s="82">
        <v>8.5789999999999998E-3</v>
      </c>
      <c r="R388" s="83">
        <v>178.64695125</v>
      </c>
      <c r="S388" s="80">
        <v>0</v>
      </c>
      <c r="T388" s="81">
        <v>0</v>
      </c>
      <c r="U388" s="81">
        <v>0</v>
      </c>
      <c r="V388" s="84">
        <v>9.2750000000000003E-3</v>
      </c>
      <c r="W388" s="85">
        <v>0</v>
      </c>
      <c r="X388" s="62"/>
      <c r="Y388" s="62"/>
    </row>
    <row r="389" spans="7:25" x14ac:dyDescent="0.3">
      <c r="G389" s="77"/>
      <c r="H389" s="62">
        <v>136</v>
      </c>
      <c r="I389" s="62" t="s">
        <v>159</v>
      </c>
      <c r="J389" s="78">
        <v>266</v>
      </c>
      <c r="K389" s="79">
        <v>0.75</v>
      </c>
      <c r="L389" s="80">
        <v>0</v>
      </c>
      <c r="M389" s="81">
        <v>0</v>
      </c>
      <c r="N389" s="80">
        <v>27765</v>
      </c>
      <c r="O389" s="80"/>
      <c r="P389" s="81">
        <v>20823.75</v>
      </c>
      <c r="Q389" s="82">
        <v>1.75E-4</v>
      </c>
      <c r="R389" s="83">
        <v>3.64415625</v>
      </c>
      <c r="S389" s="80">
        <v>0</v>
      </c>
      <c r="T389" s="81">
        <v>0</v>
      </c>
      <c r="U389" s="81">
        <v>0</v>
      </c>
      <c r="V389" s="84">
        <v>0</v>
      </c>
      <c r="W389" s="85">
        <v>0</v>
      </c>
      <c r="X389" s="62"/>
      <c r="Y389" s="62"/>
    </row>
    <row r="390" spans="7:25" x14ac:dyDescent="0.3">
      <c r="G390" s="77"/>
      <c r="H390" s="62">
        <v>6</v>
      </c>
      <c r="I390" s="62" t="s">
        <v>76</v>
      </c>
      <c r="J390" s="78">
        <v>266</v>
      </c>
      <c r="K390" s="79">
        <v>0.75</v>
      </c>
      <c r="L390" s="80">
        <v>0</v>
      </c>
      <c r="M390" s="81">
        <v>0</v>
      </c>
      <c r="N390" s="80">
        <v>27765</v>
      </c>
      <c r="O390" s="80"/>
      <c r="P390" s="81">
        <v>20823.75</v>
      </c>
      <c r="Q390" s="82">
        <v>0</v>
      </c>
      <c r="R390" s="83">
        <v>0</v>
      </c>
      <c r="S390" s="80">
        <v>0</v>
      </c>
      <c r="T390" s="81">
        <v>0</v>
      </c>
      <c r="U390" s="81">
        <v>0</v>
      </c>
      <c r="V390" s="84">
        <v>0</v>
      </c>
      <c r="W390" s="85">
        <v>0</v>
      </c>
      <c r="X390" s="62"/>
      <c r="Y390" s="62"/>
    </row>
    <row r="391" spans="7:25" x14ac:dyDescent="0.3">
      <c r="G391" s="77"/>
      <c r="H391" s="62">
        <v>7</v>
      </c>
      <c r="I391" s="62" t="s">
        <v>9</v>
      </c>
      <c r="J391" s="78">
        <v>266</v>
      </c>
      <c r="K391" s="79">
        <v>0.75</v>
      </c>
      <c r="L391" s="80">
        <v>0</v>
      </c>
      <c r="M391" s="81">
        <v>0</v>
      </c>
      <c r="N391" s="80">
        <v>27765</v>
      </c>
      <c r="O391" s="80"/>
      <c r="P391" s="81">
        <v>20823.75</v>
      </c>
      <c r="Q391" s="82">
        <v>1.1900000000000001E-4</v>
      </c>
      <c r="R391" s="83">
        <v>2.4780262500000001</v>
      </c>
      <c r="S391" s="80">
        <v>0</v>
      </c>
      <c r="T391" s="81">
        <v>0</v>
      </c>
      <c r="U391" s="81">
        <v>0</v>
      </c>
      <c r="V391" s="84">
        <v>1.27E-4</v>
      </c>
      <c r="W391" s="85">
        <v>0</v>
      </c>
      <c r="X391" s="62"/>
      <c r="Y391" s="62"/>
    </row>
    <row r="392" spans="7:25" x14ac:dyDescent="0.3">
      <c r="G392" s="77"/>
      <c r="H392" s="62">
        <v>8</v>
      </c>
      <c r="I392" s="62" t="s">
        <v>23</v>
      </c>
      <c r="J392" s="78">
        <v>266</v>
      </c>
      <c r="K392" s="79">
        <v>0.75</v>
      </c>
      <c r="L392" s="80">
        <v>0</v>
      </c>
      <c r="M392" s="81">
        <v>0</v>
      </c>
      <c r="N392" s="80">
        <v>27765</v>
      </c>
      <c r="O392" s="80"/>
      <c r="P392" s="81">
        <v>20823.75</v>
      </c>
      <c r="Q392" s="82">
        <v>1.74E-4</v>
      </c>
      <c r="R392" s="83">
        <v>3.6233325000000001</v>
      </c>
      <c r="S392" s="80">
        <v>0</v>
      </c>
      <c r="T392" s="81">
        <v>0</v>
      </c>
      <c r="U392" s="81">
        <v>0</v>
      </c>
      <c r="V392" s="84">
        <v>1.8699999999999999E-4</v>
      </c>
      <c r="W392" s="85">
        <v>0</v>
      </c>
      <c r="X392" s="62"/>
      <c r="Y392" s="62"/>
    </row>
    <row r="393" spans="7:25" x14ac:dyDescent="0.3">
      <c r="G393" s="77"/>
      <c r="H393" s="62">
        <v>9</v>
      </c>
      <c r="I393" s="62" t="s">
        <v>0</v>
      </c>
      <c r="J393" s="78">
        <v>266</v>
      </c>
      <c r="K393" s="79">
        <v>0.75</v>
      </c>
      <c r="L393" s="80">
        <v>0</v>
      </c>
      <c r="M393" s="81">
        <v>0</v>
      </c>
      <c r="N393" s="80">
        <v>27765</v>
      </c>
      <c r="O393" s="80"/>
      <c r="P393" s="81">
        <v>20823.75</v>
      </c>
      <c r="Q393" s="82">
        <v>2.4800000000000001E-4</v>
      </c>
      <c r="R393" s="83">
        <v>5.1642900000000003</v>
      </c>
      <c r="S393" s="80">
        <v>0</v>
      </c>
      <c r="T393" s="81">
        <v>0</v>
      </c>
      <c r="U393" s="81">
        <v>0</v>
      </c>
      <c r="V393" s="84">
        <v>2.6600000000000001E-4</v>
      </c>
      <c r="W393" s="85">
        <v>0</v>
      </c>
      <c r="X393" s="62"/>
      <c r="Y393" s="62"/>
    </row>
    <row r="394" spans="7:25" x14ac:dyDescent="0.3">
      <c r="G394" s="77"/>
      <c r="H394" s="62">
        <v>18</v>
      </c>
      <c r="I394" s="62" t="s">
        <v>30</v>
      </c>
      <c r="J394" s="78">
        <v>266</v>
      </c>
      <c r="K394" s="79">
        <v>0.75</v>
      </c>
      <c r="L394" s="80">
        <v>0</v>
      </c>
      <c r="M394" s="81">
        <v>0</v>
      </c>
      <c r="N394" s="80">
        <v>27765</v>
      </c>
      <c r="O394" s="80"/>
      <c r="P394" s="81">
        <v>20823.75</v>
      </c>
      <c r="Q394" s="82">
        <v>9.4899999999999997E-4</v>
      </c>
      <c r="R394" s="83">
        <v>19.761738749999999</v>
      </c>
      <c r="S394" s="80">
        <v>0</v>
      </c>
      <c r="T394" s="81">
        <v>0</v>
      </c>
      <c r="U394" s="81">
        <v>0</v>
      </c>
      <c r="V394" s="84">
        <v>1.0250000000000001E-3</v>
      </c>
      <c r="W394" s="85">
        <v>0</v>
      </c>
      <c r="X394" s="62"/>
      <c r="Y394" s="62"/>
    </row>
    <row r="395" spans="7:25" x14ac:dyDescent="0.3">
      <c r="G395" s="77"/>
      <c r="H395" s="62">
        <v>29</v>
      </c>
      <c r="I395" s="62" t="s">
        <v>24</v>
      </c>
      <c r="J395" s="78">
        <v>266</v>
      </c>
      <c r="K395" s="79">
        <v>0.75</v>
      </c>
      <c r="L395" s="80">
        <v>0</v>
      </c>
      <c r="M395" s="81">
        <v>0</v>
      </c>
      <c r="N395" s="80">
        <v>27765</v>
      </c>
      <c r="O395" s="80"/>
      <c r="P395" s="81">
        <v>20823.75</v>
      </c>
      <c r="Q395" s="82">
        <v>3.1029999999999999E-3</v>
      </c>
      <c r="R395" s="83">
        <v>64.616096249999998</v>
      </c>
      <c r="S395" s="80">
        <v>0</v>
      </c>
      <c r="T395" s="81">
        <v>0</v>
      </c>
      <c r="U395" s="81">
        <v>0</v>
      </c>
      <c r="V395" s="84">
        <v>3.1029999999999999E-3</v>
      </c>
      <c r="W395" s="85">
        <v>0</v>
      </c>
      <c r="X395" s="62"/>
      <c r="Y395" s="62"/>
    </row>
    <row r="396" spans="7:25" x14ac:dyDescent="0.3">
      <c r="G396" s="77"/>
      <c r="H396" s="62">
        <v>38</v>
      </c>
      <c r="I396" s="62" t="s">
        <v>12</v>
      </c>
      <c r="J396" s="78">
        <v>266</v>
      </c>
      <c r="K396" s="79">
        <v>0.75</v>
      </c>
      <c r="L396" s="80">
        <v>0</v>
      </c>
      <c r="M396" s="81">
        <v>0</v>
      </c>
      <c r="N396" s="80">
        <v>27765</v>
      </c>
      <c r="O396" s="80"/>
      <c r="P396" s="81">
        <v>20823.75</v>
      </c>
      <c r="Q396" s="82">
        <v>9.5000000000000005E-5</v>
      </c>
      <c r="R396" s="83">
        <v>1.97825625</v>
      </c>
      <c r="S396" s="80">
        <v>0</v>
      </c>
      <c r="T396" s="81">
        <v>0</v>
      </c>
      <c r="U396" s="81">
        <v>0</v>
      </c>
      <c r="V396" s="84">
        <v>7.8999999999999996E-5</v>
      </c>
      <c r="W396" s="85">
        <v>0</v>
      </c>
      <c r="X396" s="62"/>
      <c r="Y396" s="62"/>
    </row>
    <row r="397" spans="7:25" x14ac:dyDescent="0.3">
      <c r="G397" s="77"/>
      <c r="H397" s="62">
        <v>55</v>
      </c>
      <c r="I397" s="62" t="s">
        <v>26</v>
      </c>
      <c r="J397" s="78">
        <v>266</v>
      </c>
      <c r="K397" s="79">
        <v>0.75</v>
      </c>
      <c r="L397" s="80">
        <v>0</v>
      </c>
      <c r="M397" s="81">
        <v>0</v>
      </c>
      <c r="N397" s="80">
        <v>27765</v>
      </c>
      <c r="O397" s="80"/>
      <c r="P397" s="81">
        <v>20823.75</v>
      </c>
      <c r="Q397" s="82">
        <v>1.4799999999999999E-4</v>
      </c>
      <c r="R397" s="83">
        <v>3.081915</v>
      </c>
      <c r="S397" s="80">
        <v>0</v>
      </c>
      <c r="T397" s="81">
        <v>0</v>
      </c>
      <c r="U397" s="81">
        <v>0</v>
      </c>
      <c r="V397" s="84">
        <v>1.5699999999999999E-4</v>
      </c>
      <c r="W397" s="85">
        <v>0</v>
      </c>
      <c r="X397" s="62"/>
      <c r="Y397" s="62"/>
    </row>
    <row r="398" spans="7:25" x14ac:dyDescent="0.3">
      <c r="G398" s="77"/>
      <c r="H398" s="62">
        <v>71</v>
      </c>
      <c r="I398" s="62" t="s">
        <v>18</v>
      </c>
      <c r="J398" s="78">
        <v>266</v>
      </c>
      <c r="K398" s="79">
        <v>0.75</v>
      </c>
      <c r="L398" s="80">
        <v>0</v>
      </c>
      <c r="M398" s="81">
        <v>0</v>
      </c>
      <c r="N398" s="80">
        <v>27765</v>
      </c>
      <c r="O398" s="80"/>
      <c r="P398" s="81">
        <v>20823.75</v>
      </c>
      <c r="Q398" s="82">
        <v>1.0000000000000001E-5</v>
      </c>
      <c r="R398" s="83">
        <v>0.20823750000000002</v>
      </c>
      <c r="S398" s="80">
        <v>0</v>
      </c>
      <c r="T398" s="81">
        <v>0</v>
      </c>
      <c r="U398" s="81">
        <v>0</v>
      </c>
      <c r="V398" s="84">
        <v>1.1E-5</v>
      </c>
      <c r="W398" s="85">
        <v>0</v>
      </c>
      <c r="X398" s="62"/>
      <c r="Y398" s="62"/>
    </row>
    <row r="399" spans="7:25" x14ac:dyDescent="0.3">
      <c r="G399" s="77"/>
      <c r="H399" s="62">
        <v>72</v>
      </c>
      <c r="I399" s="62" t="s">
        <v>28</v>
      </c>
      <c r="J399" s="78">
        <v>266</v>
      </c>
      <c r="K399" s="79">
        <v>0.75</v>
      </c>
      <c r="L399" s="80">
        <v>0</v>
      </c>
      <c r="M399" s="81">
        <v>0</v>
      </c>
      <c r="N399" s="80">
        <v>27765</v>
      </c>
      <c r="O399" s="80"/>
      <c r="P399" s="81">
        <v>20823.75</v>
      </c>
      <c r="Q399" s="82">
        <v>2.9999999999999997E-4</v>
      </c>
      <c r="R399" s="83">
        <v>6.2471249999999996</v>
      </c>
      <c r="S399" s="80">
        <v>0</v>
      </c>
      <c r="T399" s="81">
        <v>0</v>
      </c>
      <c r="U399" s="81">
        <v>0</v>
      </c>
      <c r="V399" s="84">
        <v>3.1799999999999998E-4</v>
      </c>
      <c r="W399" s="85">
        <v>0</v>
      </c>
      <c r="X399" s="62"/>
      <c r="Y399" s="62"/>
    </row>
    <row r="400" spans="7:25" x14ac:dyDescent="0.3">
      <c r="G400" s="77"/>
      <c r="H400" s="62">
        <v>81</v>
      </c>
      <c r="I400" s="62" t="s">
        <v>105</v>
      </c>
      <c r="J400" s="78">
        <v>266</v>
      </c>
      <c r="K400" s="79">
        <v>0.75</v>
      </c>
      <c r="L400" s="80">
        <v>0</v>
      </c>
      <c r="M400" s="81">
        <v>0</v>
      </c>
      <c r="N400" s="80">
        <v>27765</v>
      </c>
      <c r="O400" s="80"/>
      <c r="P400" s="81">
        <v>20823.75</v>
      </c>
      <c r="Q400" s="82">
        <v>0</v>
      </c>
      <c r="R400" s="83">
        <v>0</v>
      </c>
      <c r="S400" s="80">
        <v>0</v>
      </c>
      <c r="T400" s="81">
        <v>0</v>
      </c>
      <c r="U400" s="81">
        <v>0</v>
      </c>
      <c r="V400" s="84">
        <v>0</v>
      </c>
      <c r="W400" s="85">
        <v>0</v>
      </c>
      <c r="X400" s="62"/>
      <c r="Y400" s="62"/>
    </row>
    <row r="401" spans="7:25" x14ac:dyDescent="0.3">
      <c r="G401" s="77"/>
      <c r="H401" s="62">
        <v>117</v>
      </c>
      <c r="I401" s="62" t="s">
        <v>21</v>
      </c>
      <c r="J401" s="78">
        <v>266</v>
      </c>
      <c r="K401" s="79">
        <v>0.75</v>
      </c>
      <c r="L401" s="80">
        <v>0</v>
      </c>
      <c r="M401" s="81">
        <v>0</v>
      </c>
      <c r="N401" s="80">
        <v>27765</v>
      </c>
      <c r="O401" s="80"/>
      <c r="P401" s="81">
        <v>20823.75</v>
      </c>
      <c r="Q401" s="82">
        <v>2.5700000000000001E-4</v>
      </c>
      <c r="R401" s="83">
        <v>5.3517037500000004</v>
      </c>
      <c r="S401" s="80">
        <v>0</v>
      </c>
      <c r="T401" s="81">
        <v>0</v>
      </c>
      <c r="U401" s="81">
        <v>0</v>
      </c>
      <c r="V401" s="84">
        <v>2.7300000000000002E-4</v>
      </c>
      <c r="W401" s="85">
        <v>0</v>
      </c>
      <c r="X401" s="62"/>
      <c r="Y401" s="62"/>
    </row>
    <row r="402" spans="7:25" x14ac:dyDescent="0.3">
      <c r="G402" s="77"/>
      <c r="H402" s="62">
        <v>122</v>
      </c>
      <c r="I402" s="62" t="s">
        <v>96</v>
      </c>
      <c r="J402" s="78">
        <v>266</v>
      </c>
      <c r="K402" s="79">
        <v>0.75</v>
      </c>
      <c r="L402" s="80">
        <v>0</v>
      </c>
      <c r="M402" s="81">
        <v>0</v>
      </c>
      <c r="N402" s="80">
        <v>27765</v>
      </c>
      <c r="O402" s="80"/>
      <c r="P402" s="81">
        <v>20823.75</v>
      </c>
      <c r="Q402" s="82">
        <v>0</v>
      </c>
      <c r="R402" s="83">
        <v>0</v>
      </c>
      <c r="S402" s="80">
        <v>0</v>
      </c>
      <c r="T402" s="81">
        <v>0</v>
      </c>
      <c r="U402" s="81">
        <v>0</v>
      </c>
      <c r="V402" s="84">
        <v>0</v>
      </c>
      <c r="W402" s="85">
        <v>0</v>
      </c>
      <c r="X402" s="62"/>
      <c r="Y402" s="62"/>
    </row>
    <row r="403" spans="7:25" x14ac:dyDescent="0.3">
      <c r="G403" s="77"/>
      <c r="H403" s="62"/>
      <c r="I403" s="62"/>
      <c r="J403" s="78"/>
      <c r="K403" s="79"/>
      <c r="L403" s="81"/>
      <c r="M403" s="81"/>
      <c r="N403" s="81"/>
      <c r="O403" s="81"/>
      <c r="P403" s="81"/>
      <c r="Q403" s="84"/>
      <c r="R403" s="83"/>
      <c r="S403" s="81"/>
      <c r="T403" s="81"/>
      <c r="U403" s="81"/>
      <c r="V403" s="84"/>
      <c r="W403" s="85"/>
      <c r="X403" s="62"/>
      <c r="Y403" s="62"/>
    </row>
    <row r="404" spans="7:25" ht="15.6" x14ac:dyDescent="0.3">
      <c r="G404" s="90">
        <v>81</v>
      </c>
      <c r="H404" s="91" t="s">
        <v>105</v>
      </c>
      <c r="I404" s="62"/>
      <c r="J404" s="78"/>
      <c r="K404" s="79"/>
      <c r="L404" s="81"/>
      <c r="M404" s="81"/>
      <c r="N404" s="81"/>
      <c r="O404" s="81"/>
      <c r="P404" s="81"/>
      <c r="Q404" s="84"/>
      <c r="R404" s="83"/>
      <c r="S404" s="81"/>
      <c r="T404" s="81"/>
      <c r="U404" s="81"/>
      <c r="V404" s="84"/>
      <c r="W404" s="85"/>
      <c r="X404" s="62"/>
      <c r="Y404" s="62"/>
    </row>
    <row r="405" spans="7:25" x14ac:dyDescent="0.3">
      <c r="G405" s="77"/>
      <c r="H405" s="62">
        <v>1</v>
      </c>
      <c r="I405" s="62" t="s">
        <v>11</v>
      </c>
      <c r="J405" s="78">
        <v>854</v>
      </c>
      <c r="K405" s="79">
        <v>0.75</v>
      </c>
      <c r="L405" s="80">
        <v>0</v>
      </c>
      <c r="M405" s="81">
        <v>0</v>
      </c>
      <c r="N405" s="80">
        <v>13251</v>
      </c>
      <c r="O405" s="80"/>
      <c r="P405" s="81">
        <v>9938.25</v>
      </c>
      <c r="Q405" s="82">
        <v>2.2769999999999999E-3</v>
      </c>
      <c r="R405" s="83">
        <v>22.629395249999998</v>
      </c>
      <c r="S405" s="80">
        <v>0</v>
      </c>
      <c r="T405" s="81">
        <v>0</v>
      </c>
      <c r="U405" s="81">
        <v>0</v>
      </c>
      <c r="V405" s="84">
        <v>1.91E-3</v>
      </c>
      <c r="W405" s="85">
        <v>0</v>
      </c>
      <c r="X405" s="62"/>
      <c r="Y405" s="62"/>
    </row>
    <row r="406" spans="7:25" x14ac:dyDescent="0.3">
      <c r="G406" s="77"/>
      <c r="H406" s="62">
        <v>2</v>
      </c>
      <c r="I406" s="62" t="s">
        <v>27</v>
      </c>
      <c r="J406" s="78">
        <v>854</v>
      </c>
      <c r="K406" s="79">
        <v>0.75</v>
      </c>
      <c r="L406" s="80">
        <v>0</v>
      </c>
      <c r="M406" s="81">
        <v>0</v>
      </c>
      <c r="N406" s="80">
        <v>13251</v>
      </c>
      <c r="O406" s="80"/>
      <c r="P406" s="81">
        <v>9938.25</v>
      </c>
      <c r="Q406" s="82">
        <v>2.6200000000000003E-4</v>
      </c>
      <c r="R406" s="83">
        <v>2.6038215000000005</v>
      </c>
      <c r="S406" s="80">
        <v>0</v>
      </c>
      <c r="T406" s="81">
        <v>0</v>
      </c>
      <c r="U406" s="81">
        <v>0</v>
      </c>
      <c r="V406" s="84">
        <v>2.6899999999999998E-4</v>
      </c>
      <c r="W406" s="85">
        <v>0</v>
      </c>
      <c r="X406" s="62"/>
      <c r="Y406" s="62"/>
    </row>
    <row r="407" spans="7:25" x14ac:dyDescent="0.3">
      <c r="G407" s="77"/>
      <c r="H407" s="62">
        <v>3</v>
      </c>
      <c r="I407" s="62" t="s">
        <v>20</v>
      </c>
      <c r="J407" s="78">
        <v>854</v>
      </c>
      <c r="K407" s="79">
        <v>0.75</v>
      </c>
      <c r="L407" s="80">
        <v>0</v>
      </c>
      <c r="M407" s="81">
        <v>0</v>
      </c>
      <c r="N407" s="80">
        <v>13251</v>
      </c>
      <c r="O407" s="80"/>
      <c r="P407" s="81">
        <v>9938.25</v>
      </c>
      <c r="Q407" s="82">
        <v>5.7799999999999995E-4</v>
      </c>
      <c r="R407" s="83">
        <v>5.7443084999999998</v>
      </c>
      <c r="S407" s="80">
        <v>0</v>
      </c>
      <c r="T407" s="81">
        <v>0</v>
      </c>
      <c r="U407" s="81">
        <v>0</v>
      </c>
      <c r="V407" s="84">
        <v>5.9699999999999998E-4</v>
      </c>
      <c r="W407" s="85">
        <v>0</v>
      </c>
      <c r="X407" s="62"/>
      <c r="Y407" s="62"/>
    </row>
    <row r="408" spans="7:25" x14ac:dyDescent="0.3">
      <c r="G408" s="77"/>
      <c r="H408" s="62">
        <v>4</v>
      </c>
      <c r="I408" s="62" t="s">
        <v>10</v>
      </c>
      <c r="J408" s="78">
        <v>854</v>
      </c>
      <c r="K408" s="79">
        <v>0.75</v>
      </c>
      <c r="L408" s="80">
        <v>0</v>
      </c>
      <c r="M408" s="81">
        <v>0</v>
      </c>
      <c r="N408" s="80">
        <v>13251</v>
      </c>
      <c r="O408" s="80"/>
      <c r="P408" s="81">
        <v>9938.25</v>
      </c>
      <c r="Q408" s="82">
        <v>8.5789999999999998E-3</v>
      </c>
      <c r="R408" s="83">
        <v>85.260246749999993</v>
      </c>
      <c r="S408" s="80">
        <v>0</v>
      </c>
      <c r="T408" s="81">
        <v>0</v>
      </c>
      <c r="U408" s="81">
        <v>0</v>
      </c>
      <c r="V408" s="84">
        <v>9.2750000000000003E-3</v>
      </c>
      <c r="W408" s="85">
        <v>0</v>
      </c>
      <c r="X408" s="62"/>
      <c r="Y408" s="62"/>
    </row>
    <row r="409" spans="7:25" x14ac:dyDescent="0.3">
      <c r="G409" s="77"/>
      <c r="H409" s="62">
        <v>136</v>
      </c>
      <c r="I409" s="62" t="s">
        <v>159</v>
      </c>
      <c r="J409" s="78">
        <v>854</v>
      </c>
      <c r="K409" s="79">
        <v>0.75</v>
      </c>
      <c r="L409" s="80">
        <v>0</v>
      </c>
      <c r="M409" s="81">
        <v>0</v>
      </c>
      <c r="N409" s="80">
        <v>13251</v>
      </c>
      <c r="O409" s="80"/>
      <c r="P409" s="81">
        <v>9938.25</v>
      </c>
      <c r="Q409" s="82">
        <v>1.75E-4</v>
      </c>
      <c r="R409" s="83">
        <v>1.7391937499999999</v>
      </c>
      <c r="S409" s="80">
        <v>0</v>
      </c>
      <c r="T409" s="81">
        <v>0</v>
      </c>
      <c r="U409" s="81">
        <v>0</v>
      </c>
      <c r="V409" s="84">
        <v>0</v>
      </c>
      <c r="W409" s="85">
        <v>0</v>
      </c>
      <c r="X409" s="62"/>
      <c r="Y409" s="62"/>
    </row>
    <row r="410" spans="7:25" x14ac:dyDescent="0.3">
      <c r="G410" s="77"/>
      <c r="H410" s="62">
        <v>6</v>
      </c>
      <c r="I410" s="62" t="s">
        <v>76</v>
      </c>
      <c r="J410" s="78">
        <v>854</v>
      </c>
      <c r="K410" s="79">
        <v>0.75</v>
      </c>
      <c r="L410" s="80">
        <v>0</v>
      </c>
      <c r="M410" s="81">
        <v>0</v>
      </c>
      <c r="N410" s="80">
        <v>13251</v>
      </c>
      <c r="O410" s="80"/>
      <c r="P410" s="81">
        <v>9938.25</v>
      </c>
      <c r="Q410" s="82">
        <v>0</v>
      </c>
      <c r="R410" s="83">
        <v>0</v>
      </c>
      <c r="S410" s="80">
        <v>0</v>
      </c>
      <c r="T410" s="81">
        <v>0</v>
      </c>
      <c r="U410" s="81">
        <v>0</v>
      </c>
      <c r="V410" s="84">
        <v>0</v>
      </c>
      <c r="W410" s="85">
        <v>0</v>
      </c>
      <c r="X410" s="62"/>
      <c r="Y410" s="62"/>
    </row>
    <row r="411" spans="7:25" x14ac:dyDescent="0.3">
      <c r="G411" s="77"/>
      <c r="H411" s="62">
        <v>7</v>
      </c>
      <c r="I411" s="62" t="s">
        <v>9</v>
      </c>
      <c r="J411" s="78">
        <v>854</v>
      </c>
      <c r="K411" s="79">
        <v>0.75</v>
      </c>
      <c r="L411" s="80">
        <v>0</v>
      </c>
      <c r="M411" s="81">
        <v>0</v>
      </c>
      <c r="N411" s="80">
        <v>13251</v>
      </c>
      <c r="O411" s="80"/>
      <c r="P411" s="81">
        <v>9938.25</v>
      </c>
      <c r="Q411" s="82">
        <v>1.1900000000000001E-4</v>
      </c>
      <c r="R411" s="83">
        <v>1.18265175</v>
      </c>
      <c r="S411" s="80">
        <v>0</v>
      </c>
      <c r="T411" s="81">
        <v>0</v>
      </c>
      <c r="U411" s="81">
        <v>0</v>
      </c>
      <c r="V411" s="84">
        <v>1.27E-4</v>
      </c>
      <c r="W411" s="85">
        <v>0</v>
      </c>
      <c r="X411" s="62"/>
      <c r="Y411" s="62"/>
    </row>
    <row r="412" spans="7:25" x14ac:dyDescent="0.3">
      <c r="G412" s="77"/>
      <c r="H412" s="62">
        <v>8</v>
      </c>
      <c r="I412" s="62" t="s">
        <v>23</v>
      </c>
      <c r="J412" s="78">
        <v>854</v>
      </c>
      <c r="K412" s="79">
        <v>0.75</v>
      </c>
      <c r="L412" s="80">
        <v>0</v>
      </c>
      <c r="M412" s="81">
        <v>0</v>
      </c>
      <c r="N412" s="80">
        <v>13251</v>
      </c>
      <c r="O412" s="80"/>
      <c r="P412" s="81">
        <v>9938.25</v>
      </c>
      <c r="Q412" s="82">
        <v>1.74E-4</v>
      </c>
      <c r="R412" s="83">
        <v>1.7292555000000001</v>
      </c>
      <c r="S412" s="80">
        <v>0</v>
      </c>
      <c r="T412" s="81">
        <v>0</v>
      </c>
      <c r="U412" s="81">
        <v>0</v>
      </c>
      <c r="V412" s="84">
        <v>1.8699999999999999E-4</v>
      </c>
      <c r="W412" s="85">
        <v>0</v>
      </c>
      <c r="X412" s="62"/>
      <c r="Y412" s="62"/>
    </row>
    <row r="413" spans="7:25" x14ac:dyDescent="0.3">
      <c r="G413" s="77"/>
      <c r="H413" s="62">
        <v>9</v>
      </c>
      <c r="I413" s="62" t="s">
        <v>0</v>
      </c>
      <c r="J413" s="78">
        <v>854</v>
      </c>
      <c r="K413" s="79">
        <v>0.75</v>
      </c>
      <c r="L413" s="80">
        <v>0</v>
      </c>
      <c r="M413" s="81">
        <v>0</v>
      </c>
      <c r="N413" s="80">
        <v>13251</v>
      </c>
      <c r="O413" s="80"/>
      <c r="P413" s="81">
        <v>9938.25</v>
      </c>
      <c r="Q413" s="82">
        <v>2.4800000000000001E-4</v>
      </c>
      <c r="R413" s="83">
        <v>2.4646859999999999</v>
      </c>
      <c r="S413" s="80">
        <v>0</v>
      </c>
      <c r="T413" s="81">
        <v>0</v>
      </c>
      <c r="U413" s="81">
        <v>0</v>
      </c>
      <c r="V413" s="84">
        <v>2.6600000000000001E-4</v>
      </c>
      <c r="W413" s="85">
        <v>0</v>
      </c>
      <c r="X413" s="62"/>
      <c r="Y413" s="62"/>
    </row>
    <row r="414" spans="7:25" x14ac:dyDescent="0.3">
      <c r="G414" s="77"/>
      <c r="H414" s="62">
        <v>29</v>
      </c>
      <c r="I414" s="62" t="s">
        <v>24</v>
      </c>
      <c r="J414" s="78">
        <v>854</v>
      </c>
      <c r="K414" s="79">
        <v>0.75</v>
      </c>
      <c r="L414" s="80">
        <v>0</v>
      </c>
      <c r="M414" s="81">
        <v>0</v>
      </c>
      <c r="N414" s="80">
        <v>13251</v>
      </c>
      <c r="O414" s="80"/>
      <c r="P414" s="81">
        <v>9938.25</v>
      </c>
      <c r="Q414" s="82">
        <v>3.1029999999999999E-3</v>
      </c>
      <c r="R414" s="83">
        <v>30.838389749999997</v>
      </c>
      <c r="S414" s="80">
        <v>0</v>
      </c>
      <c r="T414" s="81">
        <v>0</v>
      </c>
      <c r="U414" s="81">
        <v>0</v>
      </c>
      <c r="V414" s="84">
        <v>3.1029999999999999E-3</v>
      </c>
      <c r="W414" s="85">
        <v>0</v>
      </c>
      <c r="X414" s="62"/>
      <c r="Y414" s="62"/>
    </row>
    <row r="415" spans="7:25" x14ac:dyDescent="0.3">
      <c r="G415" s="77"/>
      <c r="H415" s="62">
        <v>38</v>
      </c>
      <c r="I415" s="62" t="s">
        <v>12</v>
      </c>
      <c r="J415" s="78">
        <v>854</v>
      </c>
      <c r="K415" s="79">
        <v>0.75</v>
      </c>
      <c r="L415" s="80">
        <v>0</v>
      </c>
      <c r="M415" s="81">
        <v>0</v>
      </c>
      <c r="N415" s="80">
        <v>13251</v>
      </c>
      <c r="O415" s="80"/>
      <c r="P415" s="81">
        <v>9938.25</v>
      </c>
      <c r="Q415" s="82">
        <v>9.5000000000000005E-5</v>
      </c>
      <c r="R415" s="83">
        <v>0.9441337500000001</v>
      </c>
      <c r="S415" s="80">
        <v>0</v>
      </c>
      <c r="T415" s="81">
        <v>0</v>
      </c>
      <c r="U415" s="81">
        <v>0</v>
      </c>
      <c r="V415" s="84">
        <v>7.8999999999999996E-5</v>
      </c>
      <c r="W415" s="85">
        <v>0</v>
      </c>
      <c r="X415" s="62"/>
      <c r="Y415" s="62"/>
    </row>
    <row r="416" spans="7:25" x14ac:dyDescent="0.3">
      <c r="G416" s="77"/>
      <c r="H416" s="62">
        <v>55</v>
      </c>
      <c r="I416" s="62" t="s">
        <v>26</v>
      </c>
      <c r="J416" s="78">
        <v>854</v>
      </c>
      <c r="K416" s="79">
        <v>0.75</v>
      </c>
      <c r="L416" s="80">
        <v>0</v>
      </c>
      <c r="M416" s="81">
        <v>0</v>
      </c>
      <c r="N416" s="80">
        <v>13251</v>
      </c>
      <c r="O416" s="80"/>
      <c r="P416" s="81">
        <v>9938.25</v>
      </c>
      <c r="Q416" s="82">
        <v>1.4799999999999999E-4</v>
      </c>
      <c r="R416" s="83">
        <v>1.470861</v>
      </c>
      <c r="S416" s="80">
        <v>0</v>
      </c>
      <c r="T416" s="81">
        <v>0</v>
      </c>
      <c r="U416" s="81">
        <v>0</v>
      </c>
      <c r="V416" s="84">
        <v>1.5699999999999999E-4</v>
      </c>
      <c r="W416" s="85">
        <v>0</v>
      </c>
      <c r="X416" s="62"/>
      <c r="Y416" s="62"/>
    </row>
    <row r="417" spans="7:25" x14ac:dyDescent="0.3">
      <c r="G417" s="77"/>
      <c r="H417" s="62">
        <v>71</v>
      </c>
      <c r="I417" s="62" t="s">
        <v>18</v>
      </c>
      <c r="J417" s="78">
        <v>854</v>
      </c>
      <c r="K417" s="79">
        <v>0.75</v>
      </c>
      <c r="L417" s="80">
        <v>0</v>
      </c>
      <c r="M417" s="81">
        <v>0</v>
      </c>
      <c r="N417" s="80">
        <v>13251</v>
      </c>
      <c r="O417" s="80"/>
      <c r="P417" s="81">
        <v>9938.25</v>
      </c>
      <c r="Q417" s="82">
        <v>1.0000000000000001E-5</v>
      </c>
      <c r="R417" s="83">
        <v>9.9382500000000012E-2</v>
      </c>
      <c r="S417" s="80">
        <v>0</v>
      </c>
      <c r="T417" s="81">
        <v>0</v>
      </c>
      <c r="U417" s="81">
        <v>0</v>
      </c>
      <c r="V417" s="84">
        <v>1.1E-5</v>
      </c>
      <c r="W417" s="85">
        <v>0</v>
      </c>
      <c r="X417" s="62"/>
      <c r="Y417" s="62"/>
    </row>
    <row r="418" spans="7:25" x14ac:dyDescent="0.3">
      <c r="G418" s="77"/>
      <c r="H418" s="62">
        <v>72</v>
      </c>
      <c r="I418" s="62" t="s">
        <v>28</v>
      </c>
      <c r="J418" s="78">
        <v>854</v>
      </c>
      <c r="K418" s="79">
        <v>0.75</v>
      </c>
      <c r="L418" s="80">
        <v>0</v>
      </c>
      <c r="M418" s="81">
        <v>0</v>
      </c>
      <c r="N418" s="80">
        <v>13251</v>
      </c>
      <c r="O418" s="80"/>
      <c r="P418" s="81">
        <v>9938.25</v>
      </c>
      <c r="Q418" s="82">
        <v>2.9999999999999997E-4</v>
      </c>
      <c r="R418" s="83">
        <v>2.9814749999999997</v>
      </c>
      <c r="S418" s="80">
        <v>0</v>
      </c>
      <c r="T418" s="81">
        <v>0</v>
      </c>
      <c r="U418" s="81">
        <v>0</v>
      </c>
      <c r="V418" s="84">
        <v>3.1799999999999998E-4</v>
      </c>
      <c r="W418" s="85">
        <v>0</v>
      </c>
      <c r="X418" s="62"/>
      <c r="Y418" s="62"/>
    </row>
    <row r="419" spans="7:25" x14ac:dyDescent="0.3">
      <c r="G419" s="77"/>
      <c r="H419" s="62">
        <v>81</v>
      </c>
      <c r="I419" s="62" t="s">
        <v>105</v>
      </c>
      <c r="J419" s="78">
        <v>854</v>
      </c>
      <c r="K419" s="79">
        <v>0.75</v>
      </c>
      <c r="L419" s="80">
        <v>0</v>
      </c>
      <c r="M419" s="81">
        <v>0</v>
      </c>
      <c r="N419" s="80">
        <v>13251</v>
      </c>
      <c r="O419" s="80"/>
      <c r="P419" s="81">
        <v>9938.25</v>
      </c>
      <c r="Q419" s="82">
        <v>0</v>
      </c>
      <c r="R419" s="83">
        <v>0</v>
      </c>
      <c r="S419" s="80">
        <v>0</v>
      </c>
      <c r="T419" s="81">
        <v>0</v>
      </c>
      <c r="U419" s="81">
        <v>0</v>
      </c>
      <c r="V419" s="84">
        <v>0</v>
      </c>
      <c r="W419" s="85">
        <v>0</v>
      </c>
      <c r="X419" s="62"/>
      <c r="Y419" s="62"/>
    </row>
    <row r="420" spans="7:25" x14ac:dyDescent="0.3">
      <c r="G420" s="77"/>
      <c r="H420" s="62">
        <v>117</v>
      </c>
      <c r="I420" s="62" t="s">
        <v>21</v>
      </c>
      <c r="J420" s="78">
        <v>854</v>
      </c>
      <c r="K420" s="79">
        <v>0.75</v>
      </c>
      <c r="L420" s="80">
        <v>0</v>
      </c>
      <c r="M420" s="81">
        <v>0</v>
      </c>
      <c r="N420" s="80">
        <v>13251</v>
      </c>
      <c r="O420" s="80"/>
      <c r="P420" s="81">
        <v>9938.25</v>
      </c>
      <c r="Q420" s="82">
        <v>2.5700000000000001E-4</v>
      </c>
      <c r="R420" s="83">
        <v>2.55413025</v>
      </c>
      <c r="S420" s="80">
        <v>0</v>
      </c>
      <c r="T420" s="81">
        <v>0</v>
      </c>
      <c r="U420" s="81">
        <v>0</v>
      </c>
      <c r="V420" s="84">
        <v>2.7300000000000002E-4</v>
      </c>
      <c r="W420" s="85">
        <v>0</v>
      </c>
      <c r="X420" s="62"/>
      <c r="Y420" s="62"/>
    </row>
    <row r="421" spans="7:25" x14ac:dyDescent="0.3">
      <c r="G421" s="77"/>
      <c r="H421" s="62">
        <v>122</v>
      </c>
      <c r="I421" s="62" t="s">
        <v>96</v>
      </c>
      <c r="J421" s="78">
        <v>854</v>
      </c>
      <c r="K421" s="79">
        <v>0.75</v>
      </c>
      <c r="L421" s="80">
        <v>0</v>
      </c>
      <c r="M421" s="81">
        <v>0</v>
      </c>
      <c r="N421" s="80">
        <v>13251</v>
      </c>
      <c r="O421" s="80"/>
      <c r="P421" s="81">
        <v>9938.25</v>
      </c>
      <c r="Q421" s="82">
        <v>0</v>
      </c>
      <c r="R421" s="83">
        <v>0</v>
      </c>
      <c r="S421" s="80">
        <v>0</v>
      </c>
      <c r="T421" s="81">
        <v>0</v>
      </c>
      <c r="U421" s="81">
        <v>0</v>
      </c>
      <c r="V421" s="84">
        <v>0</v>
      </c>
      <c r="W421" s="85">
        <v>0</v>
      </c>
      <c r="X421" s="62"/>
      <c r="Y421" s="62"/>
    </row>
    <row r="422" spans="7:25" ht="15" thickBot="1" x14ac:dyDescent="0.35">
      <c r="G422" s="86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8"/>
      <c r="X422" s="62"/>
      <c r="Y422" s="62"/>
    </row>
    <row r="423" spans="7:25" x14ac:dyDescent="0.3">
      <c r="G423" s="62">
        <v>81</v>
      </c>
      <c r="H423" s="62" t="s">
        <v>105</v>
      </c>
      <c r="I423" s="62"/>
      <c r="J423" s="78"/>
      <c r="K423" s="79"/>
      <c r="L423" s="81"/>
      <c r="M423" s="81"/>
      <c r="N423" s="81"/>
      <c r="O423" s="81"/>
      <c r="P423" s="81"/>
      <c r="Q423" s="84"/>
      <c r="R423" s="83">
        <v>166349.3850202499</v>
      </c>
      <c r="S423" s="81"/>
      <c r="T423" s="81"/>
      <c r="U423" s="81"/>
      <c r="V423" s="84"/>
      <c r="W423" s="83">
        <v>4395.9364649999989</v>
      </c>
      <c r="X423" s="89">
        <v>170745.32148524991</v>
      </c>
      <c r="Y423" s="62"/>
    </row>
    <row r="424" spans="7:25" x14ac:dyDescent="0.3">
      <c r="G424" s="62"/>
      <c r="H424" s="62"/>
      <c r="I424" s="62"/>
      <c r="J424" s="78"/>
      <c r="K424" s="79"/>
      <c r="L424" s="81"/>
      <c r="M424" s="81"/>
      <c r="N424" s="81"/>
      <c r="O424" s="81"/>
      <c r="P424" s="81"/>
      <c r="Q424" s="84"/>
      <c r="R424" s="83"/>
      <c r="S424" s="81"/>
      <c r="T424" s="81"/>
      <c r="U424" s="81"/>
      <c r="V424" s="84"/>
      <c r="W424" s="83"/>
      <c r="X424" s="62"/>
      <c r="Y424" s="62"/>
    </row>
    <row r="425" spans="7:25" ht="15" thickBot="1" x14ac:dyDescent="0.35">
      <c r="G425" s="62"/>
      <c r="H425" s="62"/>
      <c r="I425" s="62"/>
      <c r="J425" s="63" t="s">
        <v>59</v>
      </c>
      <c r="K425" s="64" t="s">
        <v>60</v>
      </c>
      <c r="L425" s="65" t="s">
        <v>61</v>
      </c>
      <c r="M425" s="65" t="s">
        <v>186</v>
      </c>
      <c r="N425" s="65" t="s">
        <v>62</v>
      </c>
      <c r="O425" s="65" t="s">
        <v>187</v>
      </c>
      <c r="P425" s="65" t="s">
        <v>63</v>
      </c>
      <c r="Q425" s="66" t="s">
        <v>64</v>
      </c>
      <c r="R425" s="67" t="s">
        <v>65</v>
      </c>
      <c r="S425" s="65" t="s">
        <v>66</v>
      </c>
      <c r="T425" s="65" t="s">
        <v>67</v>
      </c>
      <c r="U425" s="65" t="s">
        <v>68</v>
      </c>
      <c r="V425" s="66" t="s">
        <v>69</v>
      </c>
      <c r="W425" s="67" t="s">
        <v>70</v>
      </c>
      <c r="X425" s="62"/>
      <c r="Y425" s="62"/>
    </row>
    <row r="426" spans="7:25" ht="15.6" x14ac:dyDescent="0.3">
      <c r="G426" s="68">
        <v>87</v>
      </c>
      <c r="H426" s="69" t="s">
        <v>106</v>
      </c>
      <c r="I426" s="70"/>
      <c r="J426" s="71"/>
      <c r="K426" s="72"/>
      <c r="L426" s="73"/>
      <c r="M426" s="73"/>
      <c r="N426" s="73"/>
      <c r="O426" s="73"/>
      <c r="P426" s="73"/>
      <c r="Q426" s="74"/>
      <c r="R426" s="75"/>
      <c r="S426" s="73"/>
      <c r="T426" s="73"/>
      <c r="U426" s="73"/>
      <c r="V426" s="74"/>
      <c r="W426" s="76"/>
      <c r="X426" s="62"/>
      <c r="Y426" s="62"/>
    </row>
    <row r="427" spans="7:25" x14ac:dyDescent="0.3">
      <c r="G427" s="77"/>
      <c r="H427" s="62">
        <v>1</v>
      </c>
      <c r="I427" s="62" t="s">
        <v>11</v>
      </c>
      <c r="J427" s="78">
        <v>297</v>
      </c>
      <c r="K427" s="79">
        <v>1</v>
      </c>
      <c r="L427" s="80">
        <v>42423904</v>
      </c>
      <c r="M427" s="81">
        <v>1689991</v>
      </c>
      <c r="N427" s="80">
        <v>7910</v>
      </c>
      <c r="O427" s="80"/>
      <c r="P427" s="81">
        <v>40741823</v>
      </c>
      <c r="Q427" s="82">
        <v>2.2769999999999999E-3</v>
      </c>
      <c r="R427" s="83">
        <v>92769.130970999991</v>
      </c>
      <c r="S427" s="80">
        <v>47235369</v>
      </c>
      <c r="T427" s="81">
        <v>868968</v>
      </c>
      <c r="U427" s="81">
        <v>46366401</v>
      </c>
      <c r="V427" s="84">
        <v>1.91E-3</v>
      </c>
      <c r="W427" s="85">
        <v>88559.82591</v>
      </c>
      <c r="X427" s="62"/>
      <c r="Y427" s="62"/>
    </row>
    <row r="428" spans="7:25" x14ac:dyDescent="0.3">
      <c r="G428" s="77"/>
      <c r="H428" s="62">
        <v>2</v>
      </c>
      <c r="I428" s="62" t="s">
        <v>27</v>
      </c>
      <c r="J428" s="78">
        <v>297</v>
      </c>
      <c r="K428" s="79">
        <v>1</v>
      </c>
      <c r="L428" s="80">
        <v>42423904</v>
      </c>
      <c r="M428" s="81">
        <v>1689991</v>
      </c>
      <c r="N428" s="80">
        <v>7910</v>
      </c>
      <c r="O428" s="80"/>
      <c r="P428" s="81">
        <v>40741823</v>
      </c>
      <c r="Q428" s="82">
        <v>2.6200000000000003E-4</v>
      </c>
      <c r="R428" s="83">
        <v>10674.357626000001</v>
      </c>
      <c r="S428" s="80">
        <v>47235369</v>
      </c>
      <c r="T428" s="81">
        <v>868968</v>
      </c>
      <c r="U428" s="81">
        <v>46366401</v>
      </c>
      <c r="V428" s="84">
        <v>2.6899999999999998E-4</v>
      </c>
      <c r="W428" s="85">
        <v>12472.561868999999</v>
      </c>
      <c r="X428" s="62"/>
      <c r="Y428" s="62"/>
    </row>
    <row r="429" spans="7:25" x14ac:dyDescent="0.3">
      <c r="G429" s="77"/>
      <c r="H429" s="62">
        <v>3</v>
      </c>
      <c r="I429" s="62" t="s">
        <v>20</v>
      </c>
      <c r="J429" s="78">
        <v>297</v>
      </c>
      <c r="K429" s="79">
        <v>1</v>
      </c>
      <c r="L429" s="80">
        <v>42423904</v>
      </c>
      <c r="M429" s="81">
        <v>1689991</v>
      </c>
      <c r="N429" s="80">
        <v>7910</v>
      </c>
      <c r="O429" s="80"/>
      <c r="P429" s="81">
        <v>40741823</v>
      </c>
      <c r="Q429" s="82">
        <v>5.7799999999999995E-4</v>
      </c>
      <c r="R429" s="83">
        <v>23548.773694</v>
      </c>
      <c r="S429" s="80">
        <v>47235369</v>
      </c>
      <c r="T429" s="81">
        <v>868968</v>
      </c>
      <c r="U429" s="81">
        <v>46366401</v>
      </c>
      <c r="V429" s="84">
        <v>5.9699999999999998E-4</v>
      </c>
      <c r="W429" s="85">
        <v>27680.741396999998</v>
      </c>
      <c r="X429" s="62"/>
      <c r="Y429" s="62"/>
    </row>
    <row r="430" spans="7:25" x14ac:dyDescent="0.3">
      <c r="G430" s="77"/>
      <c r="H430" s="62">
        <v>4</v>
      </c>
      <c r="I430" s="62" t="s">
        <v>10</v>
      </c>
      <c r="J430" s="78">
        <v>297</v>
      </c>
      <c r="K430" s="79">
        <v>0.6</v>
      </c>
      <c r="L430" s="80">
        <v>42423904</v>
      </c>
      <c r="M430" s="81">
        <v>1689991</v>
      </c>
      <c r="N430" s="80">
        <v>7910</v>
      </c>
      <c r="O430" s="80"/>
      <c r="P430" s="81">
        <v>24445093.800000001</v>
      </c>
      <c r="Q430" s="82">
        <v>8.5789999999999998E-3</v>
      </c>
      <c r="R430" s="83">
        <v>209714.4597102</v>
      </c>
      <c r="S430" s="80">
        <v>47235369</v>
      </c>
      <c r="T430" s="81">
        <v>868968</v>
      </c>
      <c r="U430" s="81">
        <v>27819840.599999998</v>
      </c>
      <c r="V430" s="84">
        <v>9.2750000000000003E-3</v>
      </c>
      <c r="W430" s="85">
        <v>258029.02156499997</v>
      </c>
      <c r="X430" s="62"/>
      <c r="Y430" s="62"/>
    </row>
    <row r="431" spans="7:25" x14ac:dyDescent="0.3">
      <c r="G431" s="77"/>
      <c r="H431" s="62">
        <v>136</v>
      </c>
      <c r="I431" s="62" t="s">
        <v>159</v>
      </c>
      <c r="J431" s="78">
        <v>297</v>
      </c>
      <c r="K431" s="79">
        <v>0.6</v>
      </c>
      <c r="L431" s="80">
        <v>42423904</v>
      </c>
      <c r="M431" s="81">
        <v>1689991</v>
      </c>
      <c r="N431" s="80">
        <v>7910</v>
      </c>
      <c r="O431" s="80"/>
      <c r="P431" s="81">
        <v>24445093.800000001</v>
      </c>
      <c r="Q431" s="82">
        <v>1.75E-4</v>
      </c>
      <c r="R431" s="83">
        <v>4277.8914150000001</v>
      </c>
      <c r="S431" s="80">
        <v>47235369</v>
      </c>
      <c r="T431" s="81">
        <v>868968</v>
      </c>
      <c r="U431" s="81">
        <v>27819840.599999998</v>
      </c>
      <c r="V431" s="84">
        <v>0</v>
      </c>
      <c r="W431" s="85">
        <v>0</v>
      </c>
      <c r="X431" s="62"/>
      <c r="Y431" s="62"/>
    </row>
    <row r="432" spans="7:25" x14ac:dyDescent="0.3">
      <c r="G432" s="77"/>
      <c r="H432" s="62">
        <v>6</v>
      </c>
      <c r="I432" s="62" t="s">
        <v>76</v>
      </c>
      <c r="J432" s="78">
        <v>297</v>
      </c>
      <c r="K432" s="79">
        <v>0.6</v>
      </c>
      <c r="L432" s="80">
        <v>42423904</v>
      </c>
      <c r="M432" s="81">
        <v>1689991</v>
      </c>
      <c r="N432" s="80">
        <v>7910</v>
      </c>
      <c r="O432" s="80"/>
      <c r="P432" s="81">
        <v>24445093.800000001</v>
      </c>
      <c r="Q432" s="82">
        <v>0</v>
      </c>
      <c r="R432" s="83">
        <v>0</v>
      </c>
      <c r="S432" s="80">
        <v>47235369</v>
      </c>
      <c r="T432" s="81">
        <v>868968</v>
      </c>
      <c r="U432" s="81">
        <v>27819840.599999998</v>
      </c>
      <c r="V432" s="84">
        <v>0</v>
      </c>
      <c r="W432" s="85">
        <v>0</v>
      </c>
      <c r="X432" s="62"/>
      <c r="Y432" s="62"/>
    </row>
    <row r="433" spans="7:25" x14ac:dyDescent="0.3">
      <c r="G433" s="77"/>
      <c r="H433" s="62">
        <v>7</v>
      </c>
      <c r="I433" s="62" t="s">
        <v>9</v>
      </c>
      <c r="J433" s="78">
        <v>297</v>
      </c>
      <c r="K433" s="79">
        <v>1</v>
      </c>
      <c r="L433" s="80">
        <v>42423904</v>
      </c>
      <c r="M433" s="81">
        <v>1689991</v>
      </c>
      <c r="N433" s="80">
        <v>7910</v>
      </c>
      <c r="O433" s="80"/>
      <c r="P433" s="81">
        <v>40741823</v>
      </c>
      <c r="Q433" s="82">
        <v>1.1900000000000001E-4</v>
      </c>
      <c r="R433" s="83">
        <v>4848.2769370000005</v>
      </c>
      <c r="S433" s="80">
        <v>47235369</v>
      </c>
      <c r="T433" s="81">
        <v>868968</v>
      </c>
      <c r="U433" s="81">
        <v>46366401</v>
      </c>
      <c r="V433" s="84">
        <v>1.27E-4</v>
      </c>
      <c r="W433" s="85">
        <v>5888.5329270000002</v>
      </c>
      <c r="X433" s="62"/>
      <c r="Y433" s="62"/>
    </row>
    <row r="434" spans="7:25" x14ac:dyDescent="0.3">
      <c r="G434" s="77"/>
      <c r="H434" s="62">
        <v>8</v>
      </c>
      <c r="I434" s="62" t="s">
        <v>23</v>
      </c>
      <c r="J434" s="78">
        <v>297</v>
      </c>
      <c r="K434" s="79">
        <v>1</v>
      </c>
      <c r="L434" s="80">
        <v>42423904</v>
      </c>
      <c r="M434" s="81">
        <v>1689991</v>
      </c>
      <c r="N434" s="80">
        <v>7910</v>
      </c>
      <c r="O434" s="80"/>
      <c r="P434" s="81">
        <v>40741823</v>
      </c>
      <c r="Q434" s="82">
        <v>1.74E-4</v>
      </c>
      <c r="R434" s="83">
        <v>7089.0772020000004</v>
      </c>
      <c r="S434" s="80">
        <v>47235369</v>
      </c>
      <c r="T434" s="81">
        <v>868968</v>
      </c>
      <c r="U434" s="81">
        <v>46366401</v>
      </c>
      <c r="V434" s="84">
        <v>1.8699999999999999E-4</v>
      </c>
      <c r="W434" s="85">
        <v>8670.5169869999991</v>
      </c>
      <c r="X434" s="62"/>
      <c r="Y434" s="62"/>
    </row>
    <row r="435" spans="7:25" x14ac:dyDescent="0.3">
      <c r="G435" s="77"/>
      <c r="H435" s="62">
        <v>9</v>
      </c>
      <c r="I435" s="62" t="s">
        <v>0</v>
      </c>
      <c r="J435" s="78">
        <v>297</v>
      </c>
      <c r="K435" s="79">
        <v>1</v>
      </c>
      <c r="L435" s="80">
        <v>42423904</v>
      </c>
      <c r="M435" s="81">
        <v>1689991</v>
      </c>
      <c r="N435" s="80">
        <v>7910</v>
      </c>
      <c r="O435" s="80"/>
      <c r="P435" s="81">
        <v>40741823</v>
      </c>
      <c r="Q435" s="82">
        <v>2.4800000000000001E-4</v>
      </c>
      <c r="R435" s="83">
        <v>10103.972104</v>
      </c>
      <c r="S435" s="80">
        <v>47235369</v>
      </c>
      <c r="T435" s="81">
        <v>868968</v>
      </c>
      <c r="U435" s="81">
        <v>46366401</v>
      </c>
      <c r="V435" s="84">
        <v>2.6600000000000001E-4</v>
      </c>
      <c r="W435" s="85">
        <v>12333.462666000001</v>
      </c>
      <c r="X435" s="62"/>
      <c r="Y435" s="62"/>
    </row>
    <row r="436" spans="7:25" x14ac:dyDescent="0.3">
      <c r="G436" s="77"/>
      <c r="H436" s="62">
        <v>17</v>
      </c>
      <c r="I436" s="62" t="s">
        <v>16</v>
      </c>
      <c r="J436" s="78">
        <v>297</v>
      </c>
      <c r="K436" s="79">
        <v>1</v>
      </c>
      <c r="L436" s="80">
        <v>42423904</v>
      </c>
      <c r="M436" s="81">
        <v>1689991</v>
      </c>
      <c r="N436" s="80">
        <v>7910</v>
      </c>
      <c r="O436" s="80"/>
      <c r="P436" s="81">
        <v>40741823</v>
      </c>
      <c r="Q436" s="82">
        <v>7.0899999999999999E-4</v>
      </c>
      <c r="R436" s="83">
        <v>28885.952506999998</v>
      </c>
      <c r="S436" s="80">
        <v>47235369</v>
      </c>
      <c r="T436" s="81">
        <v>868968</v>
      </c>
      <c r="U436" s="81">
        <v>46366401</v>
      </c>
      <c r="V436" s="84">
        <v>7.5799999999999999E-4</v>
      </c>
      <c r="W436" s="85">
        <v>35145.731957999997</v>
      </c>
      <c r="X436" s="62"/>
      <c r="Y436" s="62"/>
    </row>
    <row r="437" spans="7:25" x14ac:dyDescent="0.3">
      <c r="G437" s="77"/>
      <c r="H437" s="62">
        <v>29</v>
      </c>
      <c r="I437" s="62" t="s">
        <v>24</v>
      </c>
      <c r="J437" s="78">
        <v>297</v>
      </c>
      <c r="K437" s="79">
        <v>1</v>
      </c>
      <c r="L437" s="80">
        <v>42423904</v>
      </c>
      <c r="M437" s="81">
        <v>1689991</v>
      </c>
      <c r="N437" s="80">
        <v>7910</v>
      </c>
      <c r="O437" s="80"/>
      <c r="P437" s="81">
        <v>40741823</v>
      </c>
      <c r="Q437" s="82">
        <v>3.1029999999999999E-3</v>
      </c>
      <c r="R437" s="83">
        <v>126421.87676899999</v>
      </c>
      <c r="S437" s="80">
        <v>47235369</v>
      </c>
      <c r="T437" s="81">
        <v>868968</v>
      </c>
      <c r="U437" s="81">
        <v>46366401</v>
      </c>
      <c r="V437" s="84">
        <v>3.1029999999999999E-3</v>
      </c>
      <c r="W437" s="85">
        <v>143874.94230299999</v>
      </c>
      <c r="X437" s="62"/>
      <c r="Y437" s="62"/>
    </row>
    <row r="438" spans="7:25" x14ac:dyDescent="0.3">
      <c r="G438" s="77"/>
      <c r="H438" s="62">
        <v>38</v>
      </c>
      <c r="I438" s="62" t="s">
        <v>12</v>
      </c>
      <c r="J438" s="78">
        <v>297</v>
      </c>
      <c r="K438" s="79">
        <v>1</v>
      </c>
      <c r="L438" s="80">
        <v>42423904</v>
      </c>
      <c r="M438" s="81">
        <v>1689991</v>
      </c>
      <c r="N438" s="80">
        <v>7910</v>
      </c>
      <c r="O438" s="80"/>
      <c r="P438" s="81">
        <v>40741823</v>
      </c>
      <c r="Q438" s="82">
        <v>9.5000000000000005E-5</v>
      </c>
      <c r="R438" s="83">
        <v>3870.4731850000003</v>
      </c>
      <c r="S438" s="80">
        <v>47235369</v>
      </c>
      <c r="T438" s="81">
        <v>868968</v>
      </c>
      <c r="U438" s="81">
        <v>46366401</v>
      </c>
      <c r="V438" s="84">
        <v>7.8999999999999996E-5</v>
      </c>
      <c r="W438" s="85">
        <v>3662.9456789999999</v>
      </c>
      <c r="X438" s="62"/>
      <c r="Y438" s="62"/>
    </row>
    <row r="439" spans="7:25" x14ac:dyDescent="0.3">
      <c r="G439" s="77"/>
      <c r="H439" s="62">
        <v>55</v>
      </c>
      <c r="I439" s="62" t="s">
        <v>26</v>
      </c>
      <c r="J439" s="78">
        <v>297</v>
      </c>
      <c r="K439" s="79">
        <v>1</v>
      </c>
      <c r="L439" s="80">
        <v>42423904</v>
      </c>
      <c r="M439" s="81">
        <v>1689991</v>
      </c>
      <c r="N439" s="80">
        <v>7910</v>
      </c>
      <c r="O439" s="80"/>
      <c r="P439" s="81">
        <v>40741823</v>
      </c>
      <c r="Q439" s="82">
        <v>1.4799999999999999E-4</v>
      </c>
      <c r="R439" s="83">
        <v>6029.789804</v>
      </c>
      <c r="S439" s="80">
        <v>47235369</v>
      </c>
      <c r="T439" s="81">
        <v>868968</v>
      </c>
      <c r="U439" s="81">
        <v>46366401</v>
      </c>
      <c r="V439" s="84">
        <v>1.5699999999999999E-4</v>
      </c>
      <c r="W439" s="85">
        <v>7279.5249569999996</v>
      </c>
      <c r="X439" s="62"/>
      <c r="Y439" s="62"/>
    </row>
    <row r="440" spans="7:25" x14ac:dyDescent="0.3">
      <c r="G440" s="77"/>
      <c r="H440" s="62">
        <v>71</v>
      </c>
      <c r="I440" s="62" t="s">
        <v>18</v>
      </c>
      <c r="J440" s="78">
        <v>297</v>
      </c>
      <c r="K440" s="79">
        <v>0</v>
      </c>
      <c r="L440" s="80">
        <v>42423904</v>
      </c>
      <c r="M440" s="81">
        <v>1689991</v>
      </c>
      <c r="N440" s="80">
        <v>7910</v>
      </c>
      <c r="O440" s="80"/>
      <c r="P440" s="81">
        <v>0</v>
      </c>
      <c r="Q440" s="82">
        <v>1.0000000000000001E-5</v>
      </c>
      <c r="R440" s="83">
        <v>0</v>
      </c>
      <c r="S440" s="80">
        <v>47235369</v>
      </c>
      <c r="T440" s="81">
        <v>868968</v>
      </c>
      <c r="U440" s="81">
        <v>0</v>
      </c>
      <c r="V440" s="84">
        <v>1.1E-5</v>
      </c>
      <c r="W440" s="85">
        <v>0</v>
      </c>
      <c r="X440" s="62"/>
      <c r="Y440" s="62"/>
    </row>
    <row r="441" spans="7:25" x14ac:dyDescent="0.3">
      <c r="G441" s="77"/>
      <c r="H441" s="62">
        <v>72</v>
      </c>
      <c r="I441" s="62" t="s">
        <v>28</v>
      </c>
      <c r="J441" s="78">
        <v>297</v>
      </c>
      <c r="K441" s="79">
        <v>0</v>
      </c>
      <c r="L441" s="80">
        <v>42423904</v>
      </c>
      <c r="M441" s="81">
        <v>1689991</v>
      </c>
      <c r="N441" s="80">
        <v>7910</v>
      </c>
      <c r="O441" s="80"/>
      <c r="P441" s="81">
        <v>0</v>
      </c>
      <c r="Q441" s="82">
        <v>2.9999999999999997E-4</v>
      </c>
      <c r="R441" s="83">
        <v>0</v>
      </c>
      <c r="S441" s="80">
        <v>47235369</v>
      </c>
      <c r="T441" s="81">
        <v>868968</v>
      </c>
      <c r="U441" s="81">
        <v>0</v>
      </c>
      <c r="V441" s="84">
        <v>3.1799999999999998E-4</v>
      </c>
      <c r="W441" s="85">
        <v>0</v>
      </c>
      <c r="X441" s="62"/>
      <c r="Y441" s="62"/>
    </row>
    <row r="442" spans="7:25" x14ac:dyDescent="0.3">
      <c r="G442" s="77"/>
      <c r="H442" s="62">
        <v>87</v>
      </c>
      <c r="I442" s="62" t="s">
        <v>106</v>
      </c>
      <c r="J442" s="78">
        <v>297</v>
      </c>
      <c r="K442" s="79">
        <v>1</v>
      </c>
      <c r="L442" s="80">
        <v>42423904</v>
      </c>
      <c r="M442" s="81">
        <v>1689991</v>
      </c>
      <c r="N442" s="80">
        <v>7910</v>
      </c>
      <c r="O442" s="80"/>
      <c r="P442" s="81">
        <v>40741823</v>
      </c>
      <c r="Q442" s="82">
        <v>0</v>
      </c>
      <c r="R442" s="83">
        <v>0</v>
      </c>
      <c r="S442" s="80">
        <v>47235369</v>
      </c>
      <c r="T442" s="81">
        <v>868968</v>
      </c>
      <c r="U442" s="81">
        <v>46366401</v>
      </c>
      <c r="V442" s="84">
        <v>0</v>
      </c>
      <c r="W442" s="85">
        <v>0</v>
      </c>
      <c r="X442" s="62"/>
      <c r="Y442" s="62"/>
    </row>
    <row r="443" spans="7:25" x14ac:dyDescent="0.3">
      <c r="G443" s="77"/>
      <c r="H443" s="62">
        <v>117</v>
      </c>
      <c r="I443" s="62" t="s">
        <v>21</v>
      </c>
      <c r="J443" s="78">
        <v>297</v>
      </c>
      <c r="K443" s="79">
        <v>1</v>
      </c>
      <c r="L443" s="80">
        <v>42423904</v>
      </c>
      <c r="M443" s="81">
        <v>1689991</v>
      </c>
      <c r="N443" s="80">
        <v>7910</v>
      </c>
      <c r="O443" s="80"/>
      <c r="P443" s="81">
        <v>40741823</v>
      </c>
      <c r="Q443" s="82">
        <v>2.5700000000000001E-4</v>
      </c>
      <c r="R443" s="83">
        <v>10470.648511000001</v>
      </c>
      <c r="S443" s="80">
        <v>47235369</v>
      </c>
      <c r="T443" s="81">
        <v>868968</v>
      </c>
      <c r="U443" s="81">
        <v>46366401</v>
      </c>
      <c r="V443" s="84">
        <v>2.7300000000000002E-4</v>
      </c>
      <c r="W443" s="85">
        <v>12658.027473000002</v>
      </c>
      <c r="X443" s="62"/>
      <c r="Y443" s="62"/>
    </row>
    <row r="444" spans="7:25" x14ac:dyDescent="0.3">
      <c r="G444" s="77"/>
      <c r="H444" s="62">
        <v>122</v>
      </c>
      <c r="I444" s="62" t="s">
        <v>96</v>
      </c>
      <c r="J444" s="78">
        <v>297</v>
      </c>
      <c r="K444" s="79">
        <v>1</v>
      </c>
      <c r="L444" s="80">
        <v>42423904</v>
      </c>
      <c r="M444" s="81">
        <v>1689991</v>
      </c>
      <c r="N444" s="80">
        <v>7910</v>
      </c>
      <c r="O444" s="80"/>
      <c r="P444" s="81">
        <v>40741823</v>
      </c>
      <c r="Q444" s="82">
        <v>0</v>
      </c>
      <c r="R444" s="83">
        <v>0</v>
      </c>
      <c r="S444" s="80">
        <v>47235369</v>
      </c>
      <c r="T444" s="81">
        <v>868968</v>
      </c>
      <c r="U444" s="81">
        <v>46366401</v>
      </c>
      <c r="V444" s="84">
        <v>0</v>
      </c>
      <c r="W444" s="85">
        <v>0</v>
      </c>
      <c r="X444" s="62"/>
      <c r="Y444" s="62"/>
    </row>
    <row r="445" spans="7:25" x14ac:dyDescent="0.3">
      <c r="G445" s="77"/>
      <c r="H445" s="62"/>
      <c r="I445" s="62"/>
      <c r="J445" s="78"/>
      <c r="K445" s="79"/>
      <c r="L445" s="81"/>
      <c r="M445" s="81"/>
      <c r="N445" s="81"/>
      <c r="O445" s="81"/>
      <c r="P445" s="81"/>
      <c r="Q445" s="84"/>
      <c r="R445" s="83"/>
      <c r="S445" s="81"/>
      <c r="T445" s="81"/>
      <c r="U445" s="81"/>
      <c r="V445" s="84"/>
      <c r="W445" s="85"/>
      <c r="X445" s="62"/>
      <c r="Y445" s="62"/>
    </row>
    <row r="446" spans="7:25" ht="15.6" x14ac:dyDescent="0.3">
      <c r="G446" s="90">
        <v>87</v>
      </c>
      <c r="H446" s="91" t="s">
        <v>106</v>
      </c>
      <c r="I446" s="62"/>
      <c r="J446" s="78"/>
      <c r="K446" s="79"/>
      <c r="L446" s="81"/>
      <c r="M446" s="81"/>
      <c r="N446" s="81"/>
      <c r="O446" s="81"/>
      <c r="P446" s="81"/>
      <c r="Q446" s="84"/>
      <c r="R446" s="83"/>
      <c r="S446" s="81"/>
      <c r="T446" s="81"/>
      <c r="U446" s="81"/>
      <c r="V446" s="84"/>
      <c r="W446" s="85"/>
      <c r="X446" s="62"/>
      <c r="Y446" s="62"/>
    </row>
    <row r="447" spans="7:25" x14ac:dyDescent="0.3">
      <c r="G447" s="77"/>
      <c r="H447" s="62">
        <v>1</v>
      </c>
      <c r="I447" s="62" t="s">
        <v>11</v>
      </c>
      <c r="J447" s="78">
        <v>838</v>
      </c>
      <c r="K447" s="79">
        <v>1</v>
      </c>
      <c r="L447" s="80">
        <v>0</v>
      </c>
      <c r="M447" s="81">
        <v>0</v>
      </c>
      <c r="N447" s="80">
        <v>52982</v>
      </c>
      <c r="O447" s="80"/>
      <c r="P447" s="81">
        <v>52982</v>
      </c>
      <c r="Q447" s="82">
        <v>2.2769999999999999E-3</v>
      </c>
      <c r="R447" s="83">
        <v>120.64001399999999</v>
      </c>
      <c r="S447" s="80">
        <v>0</v>
      </c>
      <c r="T447" s="81">
        <v>0</v>
      </c>
      <c r="U447" s="81">
        <v>0</v>
      </c>
      <c r="V447" s="84">
        <v>1.91E-3</v>
      </c>
      <c r="W447" s="85">
        <v>0</v>
      </c>
      <c r="X447" s="62"/>
      <c r="Y447" s="62"/>
    </row>
    <row r="448" spans="7:25" x14ac:dyDescent="0.3">
      <c r="G448" s="77"/>
      <c r="H448" s="62">
        <v>2</v>
      </c>
      <c r="I448" s="62" t="s">
        <v>27</v>
      </c>
      <c r="J448" s="78">
        <v>838</v>
      </c>
      <c r="K448" s="79">
        <v>1</v>
      </c>
      <c r="L448" s="80">
        <v>0</v>
      </c>
      <c r="M448" s="81">
        <v>0</v>
      </c>
      <c r="N448" s="80">
        <v>52982</v>
      </c>
      <c r="O448" s="80"/>
      <c r="P448" s="81">
        <v>52982</v>
      </c>
      <c r="Q448" s="82">
        <v>2.6200000000000003E-4</v>
      </c>
      <c r="R448" s="83">
        <v>13.881284000000001</v>
      </c>
      <c r="S448" s="80">
        <v>0</v>
      </c>
      <c r="T448" s="81">
        <v>0</v>
      </c>
      <c r="U448" s="81">
        <v>0</v>
      </c>
      <c r="V448" s="84">
        <v>2.6899999999999998E-4</v>
      </c>
      <c r="W448" s="85">
        <v>0</v>
      </c>
      <c r="X448" s="62"/>
      <c r="Y448" s="62"/>
    </row>
    <row r="449" spans="7:25" x14ac:dyDescent="0.3">
      <c r="G449" s="77"/>
      <c r="H449" s="62">
        <v>3</v>
      </c>
      <c r="I449" s="62" t="s">
        <v>20</v>
      </c>
      <c r="J449" s="78">
        <v>838</v>
      </c>
      <c r="K449" s="79">
        <v>1</v>
      </c>
      <c r="L449" s="80">
        <v>0</v>
      </c>
      <c r="M449" s="81">
        <v>0</v>
      </c>
      <c r="N449" s="80">
        <v>52982</v>
      </c>
      <c r="O449" s="80"/>
      <c r="P449" s="81">
        <v>52982</v>
      </c>
      <c r="Q449" s="82">
        <v>5.7799999999999995E-4</v>
      </c>
      <c r="R449" s="83">
        <v>30.623595999999999</v>
      </c>
      <c r="S449" s="80">
        <v>0</v>
      </c>
      <c r="T449" s="81">
        <v>0</v>
      </c>
      <c r="U449" s="81">
        <v>0</v>
      </c>
      <c r="V449" s="84">
        <v>5.9699999999999998E-4</v>
      </c>
      <c r="W449" s="85">
        <v>0</v>
      </c>
      <c r="X449" s="62"/>
      <c r="Y449" s="62"/>
    </row>
    <row r="450" spans="7:25" x14ac:dyDescent="0.3">
      <c r="G450" s="77"/>
      <c r="H450" s="62">
        <v>4</v>
      </c>
      <c r="I450" s="62" t="s">
        <v>10</v>
      </c>
      <c r="J450" s="78">
        <v>838</v>
      </c>
      <c r="K450" s="79">
        <v>0.6</v>
      </c>
      <c r="L450" s="80">
        <v>0</v>
      </c>
      <c r="M450" s="81">
        <v>0</v>
      </c>
      <c r="N450" s="80">
        <v>52982</v>
      </c>
      <c r="O450" s="80"/>
      <c r="P450" s="81">
        <v>31789.199999999997</v>
      </c>
      <c r="Q450" s="82">
        <v>8.5789999999999998E-3</v>
      </c>
      <c r="R450" s="83">
        <v>272.71954679999999</v>
      </c>
      <c r="S450" s="80">
        <v>0</v>
      </c>
      <c r="T450" s="81">
        <v>0</v>
      </c>
      <c r="U450" s="81">
        <v>0</v>
      </c>
      <c r="V450" s="84">
        <v>9.2750000000000003E-3</v>
      </c>
      <c r="W450" s="85">
        <v>0</v>
      </c>
      <c r="X450" s="62"/>
      <c r="Y450" s="62"/>
    </row>
    <row r="451" spans="7:25" x14ac:dyDescent="0.3">
      <c r="G451" s="77"/>
      <c r="H451" s="62">
        <v>136</v>
      </c>
      <c r="I451" s="62" t="s">
        <v>159</v>
      </c>
      <c r="J451" s="78">
        <v>838</v>
      </c>
      <c r="K451" s="79">
        <v>0.6</v>
      </c>
      <c r="L451" s="80">
        <v>0</v>
      </c>
      <c r="M451" s="81">
        <v>0</v>
      </c>
      <c r="N451" s="80">
        <v>52982</v>
      </c>
      <c r="O451" s="80"/>
      <c r="P451" s="81">
        <v>31789.199999999997</v>
      </c>
      <c r="Q451" s="82">
        <v>1.75E-4</v>
      </c>
      <c r="R451" s="83">
        <v>5.5631099999999991</v>
      </c>
      <c r="S451" s="80">
        <v>0</v>
      </c>
      <c r="T451" s="81">
        <v>0</v>
      </c>
      <c r="U451" s="81">
        <v>0</v>
      </c>
      <c r="V451" s="84">
        <v>0</v>
      </c>
      <c r="W451" s="85">
        <v>0</v>
      </c>
      <c r="X451" s="62"/>
      <c r="Y451" s="62"/>
    </row>
    <row r="452" spans="7:25" x14ac:dyDescent="0.3">
      <c r="G452" s="77"/>
      <c r="H452" s="62">
        <v>6</v>
      </c>
      <c r="I452" s="62" t="s">
        <v>76</v>
      </c>
      <c r="J452" s="78">
        <v>838</v>
      </c>
      <c r="K452" s="79">
        <v>0.6</v>
      </c>
      <c r="L452" s="80">
        <v>0</v>
      </c>
      <c r="M452" s="81">
        <v>0</v>
      </c>
      <c r="N452" s="80">
        <v>52982</v>
      </c>
      <c r="O452" s="80"/>
      <c r="P452" s="81">
        <v>31789.199999999997</v>
      </c>
      <c r="Q452" s="82">
        <v>0</v>
      </c>
      <c r="R452" s="83">
        <v>0</v>
      </c>
      <c r="S452" s="80">
        <v>0</v>
      </c>
      <c r="T452" s="81">
        <v>0</v>
      </c>
      <c r="U452" s="81">
        <v>0</v>
      </c>
      <c r="V452" s="84">
        <v>0</v>
      </c>
      <c r="W452" s="85">
        <v>0</v>
      </c>
      <c r="X452" s="62"/>
      <c r="Y452" s="62"/>
    </row>
    <row r="453" spans="7:25" x14ac:dyDescent="0.3">
      <c r="G453" s="77"/>
      <c r="H453" s="62">
        <v>7</v>
      </c>
      <c r="I453" s="62" t="s">
        <v>9</v>
      </c>
      <c r="J453" s="78">
        <v>838</v>
      </c>
      <c r="K453" s="79">
        <v>1</v>
      </c>
      <c r="L453" s="80">
        <v>0</v>
      </c>
      <c r="M453" s="81">
        <v>0</v>
      </c>
      <c r="N453" s="80">
        <v>52982</v>
      </c>
      <c r="O453" s="80"/>
      <c r="P453" s="81">
        <v>52982</v>
      </c>
      <c r="Q453" s="82">
        <v>1.1900000000000001E-4</v>
      </c>
      <c r="R453" s="83">
        <v>6.3048580000000003</v>
      </c>
      <c r="S453" s="80">
        <v>0</v>
      </c>
      <c r="T453" s="81">
        <v>0</v>
      </c>
      <c r="U453" s="81">
        <v>0</v>
      </c>
      <c r="V453" s="84">
        <v>1.27E-4</v>
      </c>
      <c r="W453" s="85">
        <v>0</v>
      </c>
      <c r="X453" s="62"/>
      <c r="Y453" s="62"/>
    </row>
    <row r="454" spans="7:25" x14ac:dyDescent="0.3">
      <c r="G454" s="77"/>
      <c r="H454" s="62">
        <v>8</v>
      </c>
      <c r="I454" s="62" t="s">
        <v>23</v>
      </c>
      <c r="J454" s="78">
        <v>838</v>
      </c>
      <c r="K454" s="79">
        <v>1</v>
      </c>
      <c r="L454" s="80">
        <v>0</v>
      </c>
      <c r="M454" s="81">
        <v>0</v>
      </c>
      <c r="N454" s="80">
        <v>52982</v>
      </c>
      <c r="O454" s="80"/>
      <c r="P454" s="81">
        <v>52982</v>
      </c>
      <c r="Q454" s="82">
        <v>1.74E-4</v>
      </c>
      <c r="R454" s="83">
        <v>9.2188680000000005</v>
      </c>
      <c r="S454" s="80">
        <v>0</v>
      </c>
      <c r="T454" s="81">
        <v>0</v>
      </c>
      <c r="U454" s="81">
        <v>0</v>
      </c>
      <c r="V454" s="84">
        <v>1.8699999999999999E-4</v>
      </c>
      <c r="W454" s="85">
        <v>0</v>
      </c>
      <c r="X454" s="62"/>
      <c r="Y454" s="62"/>
    </row>
    <row r="455" spans="7:25" x14ac:dyDescent="0.3">
      <c r="G455" s="77"/>
      <c r="H455" s="62">
        <v>9</v>
      </c>
      <c r="I455" s="62" t="s">
        <v>0</v>
      </c>
      <c r="J455" s="78">
        <v>838</v>
      </c>
      <c r="K455" s="79">
        <v>1</v>
      </c>
      <c r="L455" s="80">
        <v>0</v>
      </c>
      <c r="M455" s="81">
        <v>0</v>
      </c>
      <c r="N455" s="80">
        <v>52982</v>
      </c>
      <c r="O455" s="80"/>
      <c r="P455" s="81">
        <v>52982</v>
      </c>
      <c r="Q455" s="82">
        <v>2.4800000000000001E-4</v>
      </c>
      <c r="R455" s="83">
        <v>13.139536000000001</v>
      </c>
      <c r="S455" s="80">
        <v>0</v>
      </c>
      <c r="T455" s="81">
        <v>0</v>
      </c>
      <c r="U455" s="81">
        <v>0</v>
      </c>
      <c r="V455" s="84">
        <v>2.6600000000000001E-4</v>
      </c>
      <c r="W455" s="85">
        <v>0</v>
      </c>
      <c r="X455" s="62"/>
      <c r="Y455" s="62"/>
    </row>
    <row r="456" spans="7:25" x14ac:dyDescent="0.3">
      <c r="G456" s="77"/>
      <c r="H456" s="62">
        <v>29</v>
      </c>
      <c r="I456" s="62" t="s">
        <v>24</v>
      </c>
      <c r="J456" s="78">
        <v>838</v>
      </c>
      <c r="K456" s="79">
        <v>1</v>
      </c>
      <c r="L456" s="80">
        <v>0</v>
      </c>
      <c r="M456" s="81">
        <v>0</v>
      </c>
      <c r="N456" s="80">
        <v>52982</v>
      </c>
      <c r="O456" s="80"/>
      <c r="P456" s="81">
        <v>52982</v>
      </c>
      <c r="Q456" s="82">
        <v>3.1029999999999999E-3</v>
      </c>
      <c r="R456" s="83">
        <v>164.40314599999999</v>
      </c>
      <c r="S456" s="80">
        <v>0</v>
      </c>
      <c r="T456" s="81">
        <v>0</v>
      </c>
      <c r="U456" s="81">
        <v>0</v>
      </c>
      <c r="V456" s="84">
        <v>3.1029999999999999E-3</v>
      </c>
      <c r="W456" s="85">
        <v>0</v>
      </c>
      <c r="X456" s="62"/>
      <c r="Y456" s="62"/>
    </row>
    <row r="457" spans="7:25" x14ac:dyDescent="0.3">
      <c r="G457" s="77"/>
      <c r="H457" s="62">
        <v>38</v>
      </c>
      <c r="I457" s="62" t="s">
        <v>12</v>
      </c>
      <c r="J457" s="78">
        <v>838</v>
      </c>
      <c r="K457" s="79">
        <v>1</v>
      </c>
      <c r="L457" s="80">
        <v>0</v>
      </c>
      <c r="M457" s="81">
        <v>0</v>
      </c>
      <c r="N457" s="80">
        <v>52982</v>
      </c>
      <c r="O457" s="80"/>
      <c r="P457" s="81">
        <v>52982</v>
      </c>
      <c r="Q457" s="82">
        <v>9.5000000000000005E-5</v>
      </c>
      <c r="R457" s="83">
        <v>5.03329</v>
      </c>
      <c r="S457" s="80">
        <v>0</v>
      </c>
      <c r="T457" s="81">
        <v>0</v>
      </c>
      <c r="U457" s="81">
        <v>0</v>
      </c>
      <c r="V457" s="84">
        <v>7.8999999999999996E-5</v>
      </c>
      <c r="W457" s="85">
        <v>0</v>
      </c>
      <c r="X457" s="62"/>
      <c r="Y457" s="62"/>
    </row>
    <row r="458" spans="7:25" x14ac:dyDescent="0.3">
      <c r="G458" s="77"/>
      <c r="H458" s="62">
        <v>55</v>
      </c>
      <c r="I458" s="62" t="s">
        <v>26</v>
      </c>
      <c r="J458" s="78">
        <v>838</v>
      </c>
      <c r="K458" s="79">
        <v>1</v>
      </c>
      <c r="L458" s="80">
        <v>0</v>
      </c>
      <c r="M458" s="81">
        <v>0</v>
      </c>
      <c r="N458" s="80">
        <v>52982</v>
      </c>
      <c r="O458" s="80"/>
      <c r="P458" s="81">
        <v>52982</v>
      </c>
      <c r="Q458" s="82">
        <v>1.4799999999999999E-4</v>
      </c>
      <c r="R458" s="83">
        <v>7.8413359999999992</v>
      </c>
      <c r="S458" s="80">
        <v>0</v>
      </c>
      <c r="T458" s="81">
        <v>0</v>
      </c>
      <c r="U458" s="81">
        <v>0</v>
      </c>
      <c r="V458" s="84">
        <v>1.5699999999999999E-4</v>
      </c>
      <c r="W458" s="85">
        <v>0</v>
      </c>
      <c r="X458" s="62"/>
      <c r="Y458" s="62"/>
    </row>
    <row r="459" spans="7:25" x14ac:dyDescent="0.3">
      <c r="G459" s="77"/>
      <c r="H459" s="62">
        <v>71</v>
      </c>
      <c r="I459" s="62" t="s">
        <v>18</v>
      </c>
      <c r="J459" s="78">
        <v>838</v>
      </c>
      <c r="K459" s="79">
        <v>0</v>
      </c>
      <c r="L459" s="80">
        <v>0</v>
      </c>
      <c r="M459" s="81">
        <v>0</v>
      </c>
      <c r="N459" s="80">
        <v>52982</v>
      </c>
      <c r="O459" s="80"/>
      <c r="P459" s="81">
        <v>0</v>
      </c>
      <c r="Q459" s="82">
        <v>1.0000000000000001E-5</v>
      </c>
      <c r="R459" s="83">
        <v>0</v>
      </c>
      <c r="S459" s="80">
        <v>0</v>
      </c>
      <c r="T459" s="81">
        <v>0</v>
      </c>
      <c r="U459" s="81">
        <v>0</v>
      </c>
      <c r="V459" s="84">
        <v>1.1E-5</v>
      </c>
      <c r="W459" s="85">
        <v>0</v>
      </c>
      <c r="X459" s="62"/>
      <c r="Y459" s="62"/>
    </row>
    <row r="460" spans="7:25" x14ac:dyDescent="0.3">
      <c r="G460" s="77"/>
      <c r="H460" s="62">
        <v>72</v>
      </c>
      <c r="I460" s="62" t="s">
        <v>28</v>
      </c>
      <c r="J460" s="78">
        <v>838</v>
      </c>
      <c r="K460" s="79">
        <v>0</v>
      </c>
      <c r="L460" s="80">
        <v>0</v>
      </c>
      <c r="M460" s="81">
        <v>0</v>
      </c>
      <c r="N460" s="80">
        <v>52982</v>
      </c>
      <c r="O460" s="80"/>
      <c r="P460" s="81">
        <v>0</v>
      </c>
      <c r="Q460" s="82">
        <v>2.9999999999999997E-4</v>
      </c>
      <c r="R460" s="83">
        <v>0</v>
      </c>
      <c r="S460" s="80">
        <v>0</v>
      </c>
      <c r="T460" s="81">
        <v>0</v>
      </c>
      <c r="U460" s="81">
        <v>0</v>
      </c>
      <c r="V460" s="84">
        <v>3.1799999999999998E-4</v>
      </c>
      <c r="W460" s="85">
        <v>0</v>
      </c>
      <c r="X460" s="62"/>
      <c r="Y460" s="62"/>
    </row>
    <row r="461" spans="7:25" x14ac:dyDescent="0.3">
      <c r="G461" s="77"/>
      <c r="H461" s="62">
        <v>87</v>
      </c>
      <c r="I461" s="62" t="s">
        <v>106</v>
      </c>
      <c r="J461" s="78">
        <v>838</v>
      </c>
      <c r="K461" s="79">
        <v>1</v>
      </c>
      <c r="L461" s="80">
        <v>0</v>
      </c>
      <c r="M461" s="81">
        <v>0</v>
      </c>
      <c r="N461" s="80">
        <v>52982</v>
      </c>
      <c r="O461" s="80"/>
      <c r="P461" s="81">
        <v>52982</v>
      </c>
      <c r="Q461" s="82">
        <v>0</v>
      </c>
      <c r="R461" s="83">
        <v>0</v>
      </c>
      <c r="S461" s="80">
        <v>0</v>
      </c>
      <c r="T461" s="81">
        <v>0</v>
      </c>
      <c r="U461" s="81">
        <v>0</v>
      </c>
      <c r="V461" s="84">
        <v>0</v>
      </c>
      <c r="W461" s="85">
        <v>0</v>
      </c>
      <c r="X461" s="62"/>
      <c r="Y461" s="62"/>
    </row>
    <row r="462" spans="7:25" x14ac:dyDescent="0.3">
      <c r="G462" s="77"/>
      <c r="H462" s="62">
        <v>117</v>
      </c>
      <c r="I462" s="62" t="s">
        <v>21</v>
      </c>
      <c r="J462" s="78">
        <v>838</v>
      </c>
      <c r="K462" s="79">
        <v>1</v>
      </c>
      <c r="L462" s="80">
        <v>0</v>
      </c>
      <c r="M462" s="81">
        <v>0</v>
      </c>
      <c r="N462" s="80">
        <v>52982</v>
      </c>
      <c r="O462" s="80"/>
      <c r="P462" s="81">
        <v>52982</v>
      </c>
      <c r="Q462" s="82">
        <v>2.5700000000000001E-4</v>
      </c>
      <c r="R462" s="83">
        <v>13.616374</v>
      </c>
      <c r="S462" s="80">
        <v>0</v>
      </c>
      <c r="T462" s="81">
        <v>0</v>
      </c>
      <c r="U462" s="81">
        <v>0</v>
      </c>
      <c r="V462" s="84">
        <v>2.7300000000000002E-4</v>
      </c>
      <c r="W462" s="85">
        <v>0</v>
      </c>
      <c r="X462" s="62"/>
      <c r="Y462" s="62"/>
    </row>
    <row r="463" spans="7:25" x14ac:dyDescent="0.3">
      <c r="G463" s="77"/>
      <c r="H463" s="62">
        <v>122</v>
      </c>
      <c r="I463" s="62" t="s">
        <v>96</v>
      </c>
      <c r="J463" s="78">
        <v>838</v>
      </c>
      <c r="K463" s="79">
        <v>1</v>
      </c>
      <c r="L463" s="80">
        <v>0</v>
      </c>
      <c r="M463" s="81">
        <v>0</v>
      </c>
      <c r="N463" s="80">
        <v>52982</v>
      </c>
      <c r="O463" s="80"/>
      <c r="P463" s="81">
        <v>52982</v>
      </c>
      <c r="Q463" s="82">
        <v>0</v>
      </c>
      <c r="R463" s="83">
        <v>0</v>
      </c>
      <c r="S463" s="80">
        <v>0</v>
      </c>
      <c r="T463" s="81">
        <v>0</v>
      </c>
      <c r="U463" s="81">
        <v>0</v>
      </c>
      <c r="V463" s="84">
        <v>0</v>
      </c>
      <c r="W463" s="85">
        <v>0</v>
      </c>
      <c r="X463" s="62"/>
      <c r="Y463" s="62"/>
    </row>
    <row r="464" spans="7:25" ht="15" thickBot="1" x14ac:dyDescent="0.35">
      <c r="G464" s="86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8"/>
      <c r="X464" s="62"/>
      <c r="Y464" s="62"/>
    </row>
    <row r="465" spans="7:25" x14ac:dyDescent="0.3">
      <c r="G465" s="62">
        <v>87</v>
      </c>
      <c r="H465" s="62" t="s">
        <v>106</v>
      </c>
      <c r="I465" s="62"/>
      <c r="J465" s="78"/>
      <c r="K465" s="79"/>
      <c r="L465" s="81"/>
      <c r="M465" s="81"/>
      <c r="N465" s="81"/>
      <c r="O465" s="81"/>
      <c r="P465" s="81"/>
      <c r="Q465" s="84"/>
      <c r="R465" s="83">
        <v>539367.66539400001</v>
      </c>
      <c r="S465" s="81"/>
      <c r="T465" s="81"/>
      <c r="U465" s="81"/>
      <c r="V465" s="84"/>
      <c r="W465" s="83">
        <v>616255.83569099999</v>
      </c>
      <c r="X465" s="89">
        <v>1155623.5010850001</v>
      </c>
      <c r="Y465" s="62"/>
    </row>
    <row r="466" spans="7:25" x14ac:dyDescent="0.3">
      <c r="G466" s="62"/>
      <c r="H466" s="62"/>
      <c r="I466" s="62"/>
      <c r="J466" s="78"/>
      <c r="K466" s="79"/>
      <c r="L466" s="81"/>
      <c r="M466" s="81"/>
      <c r="N466" s="81"/>
      <c r="O466" s="81"/>
      <c r="P466" s="81"/>
      <c r="Q466" s="84"/>
      <c r="R466" s="83"/>
      <c r="S466" s="81"/>
      <c r="T466" s="81"/>
      <c r="U466" s="81"/>
      <c r="V466" s="84"/>
      <c r="W466" s="83"/>
      <c r="X466" s="62"/>
      <c r="Y466" s="62"/>
    </row>
    <row r="467" spans="7:25" ht="15" thickBot="1" x14ac:dyDescent="0.35">
      <c r="G467" s="62"/>
      <c r="H467" s="62"/>
      <c r="I467" s="62"/>
      <c r="J467" s="63" t="s">
        <v>59</v>
      </c>
      <c r="K467" s="64" t="s">
        <v>60</v>
      </c>
      <c r="L467" s="65" t="s">
        <v>61</v>
      </c>
      <c r="M467" s="65" t="s">
        <v>186</v>
      </c>
      <c r="N467" s="65" t="s">
        <v>62</v>
      </c>
      <c r="O467" s="65" t="s">
        <v>187</v>
      </c>
      <c r="P467" s="65" t="s">
        <v>63</v>
      </c>
      <c r="Q467" s="66" t="s">
        <v>64</v>
      </c>
      <c r="R467" s="67" t="s">
        <v>65</v>
      </c>
      <c r="S467" s="65" t="s">
        <v>66</v>
      </c>
      <c r="T467" s="65" t="s">
        <v>67</v>
      </c>
      <c r="U467" s="65" t="s">
        <v>68</v>
      </c>
      <c r="V467" s="66" t="s">
        <v>69</v>
      </c>
      <c r="W467" s="67" t="s">
        <v>70</v>
      </c>
      <c r="X467" s="62"/>
      <c r="Y467" s="62"/>
    </row>
    <row r="468" spans="7:25" ht="15.6" x14ac:dyDescent="0.3">
      <c r="G468" s="68">
        <v>94</v>
      </c>
      <c r="H468" s="69" t="s">
        <v>107</v>
      </c>
      <c r="I468" s="70"/>
      <c r="J468" s="71"/>
      <c r="K468" s="72"/>
      <c r="L468" s="73"/>
      <c r="M468" s="73"/>
      <c r="N468" s="73"/>
      <c r="O468" s="73"/>
      <c r="P468" s="73"/>
      <c r="Q468" s="74"/>
      <c r="R468" s="75"/>
      <c r="S468" s="73"/>
      <c r="T468" s="73"/>
      <c r="U468" s="73"/>
      <c r="V468" s="74"/>
      <c r="W468" s="76"/>
      <c r="X468" s="62"/>
      <c r="Y468" s="62"/>
    </row>
    <row r="469" spans="7:25" x14ac:dyDescent="0.3">
      <c r="G469" s="77"/>
      <c r="H469" s="62">
        <v>1</v>
      </c>
      <c r="I469" s="62" t="s">
        <v>11</v>
      </c>
      <c r="J469" s="78">
        <v>359</v>
      </c>
      <c r="K469" s="79">
        <v>0.75</v>
      </c>
      <c r="L469" s="80">
        <v>321211457</v>
      </c>
      <c r="M469" s="81">
        <v>0</v>
      </c>
      <c r="N469" s="80">
        <v>3039603</v>
      </c>
      <c r="O469" s="80"/>
      <c r="P469" s="81">
        <v>243188295</v>
      </c>
      <c r="Q469" s="82">
        <v>2.2769999999999999E-3</v>
      </c>
      <c r="R469" s="83">
        <v>553739.74771499995</v>
      </c>
      <c r="S469" s="80">
        <v>137672869</v>
      </c>
      <c r="T469" s="81">
        <v>22686</v>
      </c>
      <c r="U469" s="81">
        <v>103237637.25</v>
      </c>
      <c r="V469" s="84">
        <v>1.91E-3</v>
      </c>
      <c r="W469" s="85">
        <v>197183.88714750001</v>
      </c>
      <c r="X469" s="62"/>
      <c r="Y469" s="62"/>
    </row>
    <row r="470" spans="7:25" x14ac:dyDescent="0.3">
      <c r="G470" s="77"/>
      <c r="H470" s="62">
        <v>2</v>
      </c>
      <c r="I470" s="62" t="s">
        <v>27</v>
      </c>
      <c r="J470" s="78">
        <v>359</v>
      </c>
      <c r="K470" s="79">
        <v>0.75</v>
      </c>
      <c r="L470" s="80">
        <v>321211457</v>
      </c>
      <c r="M470" s="81">
        <v>0</v>
      </c>
      <c r="N470" s="80">
        <v>3039603</v>
      </c>
      <c r="O470" s="80"/>
      <c r="P470" s="81">
        <v>243188295</v>
      </c>
      <c r="Q470" s="82">
        <v>2.6200000000000003E-4</v>
      </c>
      <c r="R470" s="83">
        <v>63715.33329000001</v>
      </c>
      <c r="S470" s="80">
        <v>137672869</v>
      </c>
      <c r="T470" s="81">
        <v>22686</v>
      </c>
      <c r="U470" s="81">
        <v>103237637.25</v>
      </c>
      <c r="V470" s="84">
        <v>2.6899999999999998E-4</v>
      </c>
      <c r="W470" s="85">
        <v>27770.924420249998</v>
      </c>
      <c r="X470" s="62"/>
      <c r="Y470" s="62"/>
    </row>
    <row r="471" spans="7:25" x14ac:dyDescent="0.3">
      <c r="G471" s="77"/>
      <c r="H471" s="62">
        <v>3</v>
      </c>
      <c r="I471" s="62" t="s">
        <v>20</v>
      </c>
      <c r="J471" s="78">
        <v>359</v>
      </c>
      <c r="K471" s="79">
        <v>0.75</v>
      </c>
      <c r="L471" s="80">
        <v>321211457</v>
      </c>
      <c r="M471" s="81">
        <v>0</v>
      </c>
      <c r="N471" s="80">
        <v>3039603</v>
      </c>
      <c r="O471" s="80"/>
      <c r="P471" s="81">
        <v>243188295</v>
      </c>
      <c r="Q471" s="82">
        <v>5.7799999999999995E-4</v>
      </c>
      <c r="R471" s="83">
        <v>140562.83450999999</v>
      </c>
      <c r="S471" s="80">
        <v>137672869</v>
      </c>
      <c r="T471" s="81">
        <v>22686</v>
      </c>
      <c r="U471" s="81">
        <v>103237637.25</v>
      </c>
      <c r="V471" s="84">
        <v>5.9699999999999998E-4</v>
      </c>
      <c r="W471" s="85">
        <v>61632.869438249996</v>
      </c>
      <c r="X471" s="62"/>
      <c r="Y471" s="62"/>
    </row>
    <row r="472" spans="7:25" x14ac:dyDescent="0.3">
      <c r="G472" s="77"/>
      <c r="H472" s="62">
        <v>4</v>
      </c>
      <c r="I472" s="62" t="s">
        <v>10</v>
      </c>
      <c r="J472" s="78">
        <v>359</v>
      </c>
      <c r="K472" s="79">
        <v>0.75</v>
      </c>
      <c r="L472" s="80">
        <v>321211457</v>
      </c>
      <c r="M472" s="81">
        <v>0</v>
      </c>
      <c r="N472" s="80">
        <v>3039603</v>
      </c>
      <c r="O472" s="80"/>
      <c r="P472" s="81">
        <v>243188295</v>
      </c>
      <c r="Q472" s="82">
        <v>8.5789999999999998E-3</v>
      </c>
      <c r="R472" s="83">
        <v>2086312.3828050001</v>
      </c>
      <c r="S472" s="80">
        <v>137672869</v>
      </c>
      <c r="T472" s="81">
        <v>22686</v>
      </c>
      <c r="U472" s="81">
        <v>103237637.25</v>
      </c>
      <c r="V472" s="84">
        <v>9.2750000000000003E-3</v>
      </c>
      <c r="W472" s="85">
        <v>957529.08549375006</v>
      </c>
      <c r="X472" s="62"/>
      <c r="Y472" s="62"/>
    </row>
    <row r="473" spans="7:25" x14ac:dyDescent="0.3">
      <c r="G473" s="77"/>
      <c r="H473" s="62">
        <v>136</v>
      </c>
      <c r="I473" s="62" t="s">
        <v>159</v>
      </c>
      <c r="J473" s="78">
        <v>359</v>
      </c>
      <c r="K473" s="79">
        <v>0.75</v>
      </c>
      <c r="L473" s="80">
        <v>321211457</v>
      </c>
      <c r="M473" s="81">
        <v>0</v>
      </c>
      <c r="N473" s="80">
        <v>3039603</v>
      </c>
      <c r="O473" s="80"/>
      <c r="P473" s="81">
        <v>243188295</v>
      </c>
      <c r="Q473" s="82">
        <v>1.75E-4</v>
      </c>
      <c r="R473" s="83">
        <v>42557.951625000002</v>
      </c>
      <c r="S473" s="80">
        <v>137672869</v>
      </c>
      <c r="T473" s="81">
        <v>22686</v>
      </c>
      <c r="U473" s="81">
        <v>103237637.25</v>
      </c>
      <c r="V473" s="84">
        <v>0</v>
      </c>
      <c r="W473" s="85">
        <v>0</v>
      </c>
      <c r="X473" s="62"/>
      <c r="Y473" s="62"/>
    </row>
    <row r="474" spans="7:25" x14ac:dyDescent="0.3">
      <c r="G474" s="77"/>
      <c r="H474" s="62">
        <v>6</v>
      </c>
      <c r="I474" s="62" t="s">
        <v>76</v>
      </c>
      <c r="J474" s="78">
        <v>359</v>
      </c>
      <c r="K474" s="79">
        <v>0.75</v>
      </c>
      <c r="L474" s="80">
        <v>321211457</v>
      </c>
      <c r="M474" s="81">
        <v>0</v>
      </c>
      <c r="N474" s="80">
        <v>3039603</v>
      </c>
      <c r="O474" s="80"/>
      <c r="P474" s="81">
        <v>243188295</v>
      </c>
      <c r="Q474" s="82">
        <v>0</v>
      </c>
      <c r="R474" s="83">
        <v>0</v>
      </c>
      <c r="S474" s="80">
        <v>137672869</v>
      </c>
      <c r="T474" s="81">
        <v>22686</v>
      </c>
      <c r="U474" s="81">
        <v>103237637.25</v>
      </c>
      <c r="V474" s="84">
        <v>0</v>
      </c>
      <c r="W474" s="85">
        <v>0</v>
      </c>
      <c r="X474" s="62"/>
      <c r="Y474" s="62"/>
    </row>
    <row r="475" spans="7:25" x14ac:dyDescent="0.3">
      <c r="G475" s="77"/>
      <c r="H475" s="62">
        <v>7</v>
      </c>
      <c r="I475" s="62" t="s">
        <v>9</v>
      </c>
      <c r="J475" s="78">
        <v>359</v>
      </c>
      <c r="K475" s="79">
        <v>0.75</v>
      </c>
      <c r="L475" s="80">
        <v>321211457</v>
      </c>
      <c r="M475" s="81">
        <v>0</v>
      </c>
      <c r="N475" s="80">
        <v>3039603</v>
      </c>
      <c r="O475" s="80"/>
      <c r="P475" s="81">
        <v>243188295</v>
      </c>
      <c r="Q475" s="82">
        <v>1.1900000000000001E-4</v>
      </c>
      <c r="R475" s="83">
        <v>28939.407105000002</v>
      </c>
      <c r="S475" s="80">
        <v>137672869</v>
      </c>
      <c r="T475" s="81">
        <v>22686</v>
      </c>
      <c r="U475" s="81">
        <v>103237637.25</v>
      </c>
      <c r="V475" s="84">
        <v>1.27E-4</v>
      </c>
      <c r="W475" s="85">
        <v>13111.17993075</v>
      </c>
      <c r="X475" s="62"/>
      <c r="Y475" s="62"/>
    </row>
    <row r="476" spans="7:25" x14ac:dyDescent="0.3">
      <c r="G476" s="77"/>
      <c r="H476" s="62">
        <v>8</v>
      </c>
      <c r="I476" s="62" t="s">
        <v>23</v>
      </c>
      <c r="J476" s="78">
        <v>359</v>
      </c>
      <c r="K476" s="79">
        <v>0.75</v>
      </c>
      <c r="L476" s="80">
        <v>321211457</v>
      </c>
      <c r="M476" s="81">
        <v>0</v>
      </c>
      <c r="N476" s="80">
        <v>3039603</v>
      </c>
      <c r="O476" s="80"/>
      <c r="P476" s="81">
        <v>243188295</v>
      </c>
      <c r="Q476" s="82">
        <v>1.74E-4</v>
      </c>
      <c r="R476" s="83">
        <v>42314.763330000002</v>
      </c>
      <c r="S476" s="80">
        <v>137672869</v>
      </c>
      <c r="T476" s="81">
        <v>22686</v>
      </c>
      <c r="U476" s="81">
        <v>103237637.25</v>
      </c>
      <c r="V476" s="84">
        <v>1.8699999999999999E-4</v>
      </c>
      <c r="W476" s="85">
        <v>19305.438165749998</v>
      </c>
      <c r="X476" s="62"/>
      <c r="Y476" s="62"/>
    </row>
    <row r="477" spans="7:25" x14ac:dyDescent="0.3">
      <c r="G477" s="77"/>
      <c r="H477" s="62">
        <v>9</v>
      </c>
      <c r="I477" s="62" t="s">
        <v>0</v>
      </c>
      <c r="J477" s="78">
        <v>359</v>
      </c>
      <c r="K477" s="79">
        <v>0.75</v>
      </c>
      <c r="L477" s="80">
        <v>321211457</v>
      </c>
      <c r="M477" s="81">
        <v>0</v>
      </c>
      <c r="N477" s="80">
        <v>3039603</v>
      </c>
      <c r="O477" s="80"/>
      <c r="P477" s="81">
        <v>243188295</v>
      </c>
      <c r="Q477" s="82">
        <v>2.4800000000000001E-4</v>
      </c>
      <c r="R477" s="83">
        <v>60310.697160000003</v>
      </c>
      <c r="S477" s="80">
        <v>137672869</v>
      </c>
      <c r="T477" s="81">
        <v>22686</v>
      </c>
      <c r="U477" s="81">
        <v>103237637.25</v>
      </c>
      <c r="V477" s="84">
        <v>2.6600000000000001E-4</v>
      </c>
      <c r="W477" s="85">
        <v>27461.2115085</v>
      </c>
      <c r="X477" s="62"/>
      <c r="Y477" s="62"/>
    </row>
    <row r="478" spans="7:25" x14ac:dyDescent="0.3">
      <c r="G478" s="77"/>
      <c r="H478" s="62">
        <v>17</v>
      </c>
      <c r="I478" s="62" t="s">
        <v>16</v>
      </c>
      <c r="J478" s="78">
        <v>359</v>
      </c>
      <c r="K478" s="79">
        <v>0.75</v>
      </c>
      <c r="L478" s="80">
        <v>321211457</v>
      </c>
      <c r="M478" s="81">
        <v>0</v>
      </c>
      <c r="N478" s="80">
        <v>3039603</v>
      </c>
      <c r="O478" s="80"/>
      <c r="P478" s="81">
        <v>243188295</v>
      </c>
      <c r="Q478" s="82">
        <v>7.0899999999999999E-4</v>
      </c>
      <c r="R478" s="83">
        <v>172420.50115500001</v>
      </c>
      <c r="S478" s="80">
        <v>137672869</v>
      </c>
      <c r="T478" s="81">
        <v>22686</v>
      </c>
      <c r="U478" s="81">
        <v>103237637.25</v>
      </c>
      <c r="V478" s="84">
        <v>7.5799999999999999E-4</v>
      </c>
      <c r="W478" s="85">
        <v>78254.129035499995</v>
      </c>
      <c r="X478" s="62"/>
      <c r="Y478" s="62"/>
    </row>
    <row r="479" spans="7:25" x14ac:dyDescent="0.3">
      <c r="G479" s="77"/>
      <c r="H479" s="62">
        <v>29</v>
      </c>
      <c r="I479" s="62" t="s">
        <v>24</v>
      </c>
      <c r="J479" s="78">
        <v>359</v>
      </c>
      <c r="K479" s="79">
        <v>0.75</v>
      </c>
      <c r="L479" s="80">
        <v>321211457</v>
      </c>
      <c r="M479" s="81">
        <v>0</v>
      </c>
      <c r="N479" s="80">
        <v>3039603</v>
      </c>
      <c r="O479" s="80"/>
      <c r="P479" s="81">
        <v>243188295</v>
      </c>
      <c r="Q479" s="82">
        <v>3.1029999999999999E-3</v>
      </c>
      <c r="R479" s="83">
        <v>754613.279385</v>
      </c>
      <c r="S479" s="80">
        <v>137672869</v>
      </c>
      <c r="T479" s="81">
        <v>22686</v>
      </c>
      <c r="U479" s="81">
        <v>103237637.25</v>
      </c>
      <c r="V479" s="84">
        <v>3.1029999999999999E-3</v>
      </c>
      <c r="W479" s="85">
        <v>320346.38838675001</v>
      </c>
      <c r="X479" s="62"/>
      <c r="Y479" s="62"/>
    </row>
    <row r="480" spans="7:25" x14ac:dyDescent="0.3">
      <c r="G480" s="77"/>
      <c r="H480" s="62">
        <v>38</v>
      </c>
      <c r="I480" s="62" t="s">
        <v>12</v>
      </c>
      <c r="J480" s="78">
        <v>359</v>
      </c>
      <c r="K480" s="79">
        <v>0.75</v>
      </c>
      <c r="L480" s="80">
        <v>321211457</v>
      </c>
      <c r="M480" s="81">
        <v>0</v>
      </c>
      <c r="N480" s="80">
        <v>3039603</v>
      </c>
      <c r="O480" s="80"/>
      <c r="P480" s="81">
        <v>243188295</v>
      </c>
      <c r="Q480" s="82">
        <v>9.5000000000000005E-5</v>
      </c>
      <c r="R480" s="83">
        <v>23102.888025</v>
      </c>
      <c r="S480" s="80">
        <v>137672869</v>
      </c>
      <c r="T480" s="81">
        <v>22686</v>
      </c>
      <c r="U480" s="81">
        <v>103237637.25</v>
      </c>
      <c r="V480" s="84">
        <v>7.8999999999999996E-5</v>
      </c>
      <c r="W480" s="85">
        <v>8155.7733427499998</v>
      </c>
      <c r="X480" s="62"/>
      <c r="Y480" s="62"/>
    </row>
    <row r="481" spans="7:25" x14ac:dyDescent="0.3">
      <c r="G481" s="77"/>
      <c r="H481" s="62">
        <v>55</v>
      </c>
      <c r="I481" s="62" t="s">
        <v>26</v>
      </c>
      <c r="J481" s="78">
        <v>359</v>
      </c>
      <c r="K481" s="79">
        <v>0.75</v>
      </c>
      <c r="L481" s="80">
        <v>321211457</v>
      </c>
      <c r="M481" s="81">
        <v>0</v>
      </c>
      <c r="N481" s="80">
        <v>3039603</v>
      </c>
      <c r="O481" s="80"/>
      <c r="P481" s="81">
        <v>243188295</v>
      </c>
      <c r="Q481" s="82">
        <v>1.4799999999999999E-4</v>
      </c>
      <c r="R481" s="83">
        <v>35991.867659999996</v>
      </c>
      <c r="S481" s="80">
        <v>137672869</v>
      </c>
      <c r="T481" s="81">
        <v>22686</v>
      </c>
      <c r="U481" s="81">
        <v>103237637.25</v>
      </c>
      <c r="V481" s="84">
        <v>1.5699999999999999E-4</v>
      </c>
      <c r="W481" s="85">
        <v>16208.309048249999</v>
      </c>
      <c r="X481" s="62"/>
      <c r="Y481" s="62"/>
    </row>
    <row r="482" spans="7:25" x14ac:dyDescent="0.3">
      <c r="G482" s="77"/>
      <c r="H482" s="62">
        <v>71</v>
      </c>
      <c r="I482" s="62" t="s">
        <v>18</v>
      </c>
      <c r="J482" s="78">
        <v>359</v>
      </c>
      <c r="K482" s="79">
        <v>0</v>
      </c>
      <c r="L482" s="80">
        <v>321211457</v>
      </c>
      <c r="M482" s="81">
        <v>0</v>
      </c>
      <c r="N482" s="80">
        <v>3039603</v>
      </c>
      <c r="O482" s="80"/>
      <c r="P482" s="81">
        <v>0</v>
      </c>
      <c r="Q482" s="82">
        <v>1.0000000000000001E-5</v>
      </c>
      <c r="R482" s="83">
        <v>0</v>
      </c>
      <c r="S482" s="80">
        <v>137672869</v>
      </c>
      <c r="T482" s="81">
        <v>22686</v>
      </c>
      <c r="U482" s="81">
        <v>0</v>
      </c>
      <c r="V482" s="84">
        <v>1.1E-5</v>
      </c>
      <c r="W482" s="85">
        <v>0</v>
      </c>
      <c r="X482" s="62"/>
      <c r="Y482" s="62"/>
    </row>
    <row r="483" spans="7:25" x14ac:dyDescent="0.3">
      <c r="G483" s="77"/>
      <c r="H483" s="62">
        <v>72</v>
      </c>
      <c r="I483" s="62" t="s">
        <v>28</v>
      </c>
      <c r="J483" s="78">
        <v>359</v>
      </c>
      <c r="K483" s="79">
        <v>0</v>
      </c>
      <c r="L483" s="80">
        <v>321211457</v>
      </c>
      <c r="M483" s="81">
        <v>0</v>
      </c>
      <c r="N483" s="80">
        <v>3039603</v>
      </c>
      <c r="O483" s="80"/>
      <c r="P483" s="81">
        <v>0</v>
      </c>
      <c r="Q483" s="82">
        <v>2.9999999999999997E-4</v>
      </c>
      <c r="R483" s="83">
        <v>0</v>
      </c>
      <c r="S483" s="80">
        <v>137672869</v>
      </c>
      <c r="T483" s="81">
        <v>22686</v>
      </c>
      <c r="U483" s="81">
        <v>0</v>
      </c>
      <c r="V483" s="84">
        <v>3.1799999999999998E-4</v>
      </c>
      <c r="W483" s="85">
        <v>0</v>
      </c>
      <c r="X483" s="62"/>
      <c r="Y483" s="62"/>
    </row>
    <row r="484" spans="7:25" x14ac:dyDescent="0.3">
      <c r="G484" s="77"/>
      <c r="H484" s="62">
        <v>94</v>
      </c>
      <c r="I484" s="62" t="s">
        <v>107</v>
      </c>
      <c r="J484" s="78">
        <v>359</v>
      </c>
      <c r="K484" s="79">
        <v>0.75</v>
      </c>
      <c r="L484" s="80">
        <v>321211457</v>
      </c>
      <c r="M484" s="81">
        <v>0</v>
      </c>
      <c r="N484" s="80">
        <v>3039603</v>
      </c>
      <c r="O484" s="80"/>
      <c r="P484" s="81">
        <v>243188295</v>
      </c>
      <c r="Q484" s="82">
        <v>0</v>
      </c>
      <c r="R484" s="83">
        <v>0</v>
      </c>
      <c r="S484" s="80">
        <v>137672869</v>
      </c>
      <c r="T484" s="81">
        <v>22686</v>
      </c>
      <c r="U484" s="81">
        <v>103237637.25</v>
      </c>
      <c r="V484" s="84">
        <v>0</v>
      </c>
      <c r="W484" s="85">
        <v>0</v>
      </c>
      <c r="X484" s="62"/>
      <c r="Y484" s="62"/>
    </row>
    <row r="485" spans="7:25" x14ac:dyDescent="0.3">
      <c r="G485" s="77"/>
      <c r="H485" s="62">
        <v>117</v>
      </c>
      <c r="I485" s="62" t="s">
        <v>21</v>
      </c>
      <c r="J485" s="78">
        <v>359</v>
      </c>
      <c r="K485" s="79">
        <v>0.75</v>
      </c>
      <c r="L485" s="80">
        <v>321211457</v>
      </c>
      <c r="M485" s="81">
        <v>0</v>
      </c>
      <c r="N485" s="80">
        <v>3039603</v>
      </c>
      <c r="O485" s="80"/>
      <c r="P485" s="81">
        <v>243188295</v>
      </c>
      <c r="Q485" s="82">
        <v>2.5700000000000001E-4</v>
      </c>
      <c r="R485" s="83">
        <v>62499.391815000003</v>
      </c>
      <c r="S485" s="80">
        <v>137672869</v>
      </c>
      <c r="T485" s="81">
        <v>22686</v>
      </c>
      <c r="U485" s="81">
        <v>103237637.25</v>
      </c>
      <c r="V485" s="84">
        <v>2.7300000000000002E-4</v>
      </c>
      <c r="W485" s="85">
        <v>28183.874969250002</v>
      </c>
      <c r="X485" s="62"/>
      <c r="Y485" s="62"/>
    </row>
    <row r="486" spans="7:25" x14ac:dyDescent="0.3">
      <c r="G486" s="77"/>
      <c r="H486" s="62">
        <v>122</v>
      </c>
      <c r="I486" s="62" t="s">
        <v>96</v>
      </c>
      <c r="J486" s="78">
        <v>359</v>
      </c>
      <c r="K486" s="79">
        <v>0.75</v>
      </c>
      <c r="L486" s="80">
        <v>321211457</v>
      </c>
      <c r="M486" s="81">
        <v>0</v>
      </c>
      <c r="N486" s="80">
        <v>3039603</v>
      </c>
      <c r="O486" s="80"/>
      <c r="P486" s="81">
        <v>243188295</v>
      </c>
      <c r="Q486" s="82">
        <v>0</v>
      </c>
      <c r="R486" s="83">
        <v>0</v>
      </c>
      <c r="S486" s="80">
        <v>137672869</v>
      </c>
      <c r="T486" s="81">
        <v>22686</v>
      </c>
      <c r="U486" s="81">
        <v>103237637.25</v>
      </c>
      <c r="V486" s="84">
        <v>0</v>
      </c>
      <c r="W486" s="85">
        <v>0</v>
      </c>
      <c r="X486" s="62"/>
      <c r="Y486" s="62"/>
    </row>
    <row r="487" spans="7:25" x14ac:dyDescent="0.3">
      <c r="G487" s="77"/>
      <c r="H487" s="62"/>
      <c r="I487" s="62"/>
      <c r="J487" s="78"/>
      <c r="K487" s="79"/>
      <c r="L487" s="81"/>
      <c r="M487" s="81"/>
      <c r="N487" s="81"/>
      <c r="O487" s="81"/>
      <c r="P487" s="81"/>
      <c r="Q487" s="84"/>
      <c r="R487" s="83"/>
      <c r="S487" s="81"/>
      <c r="T487" s="81"/>
      <c r="U487" s="81"/>
      <c r="V487" s="84"/>
      <c r="W487" s="85"/>
      <c r="X487" s="62"/>
      <c r="Y487" s="62"/>
    </row>
    <row r="488" spans="7:25" ht="15.6" x14ac:dyDescent="0.3">
      <c r="G488" s="90">
        <v>94</v>
      </c>
      <c r="H488" s="91" t="s">
        <v>107</v>
      </c>
      <c r="I488" s="62"/>
      <c r="J488" s="78"/>
      <c r="K488" s="79"/>
      <c r="L488" s="81"/>
      <c r="M488" s="81"/>
      <c r="N488" s="81"/>
      <c r="O488" s="81"/>
      <c r="P488" s="81"/>
      <c r="Q488" s="84"/>
      <c r="R488" s="83"/>
      <c r="S488" s="81"/>
      <c r="T488" s="81"/>
      <c r="U488" s="81"/>
      <c r="V488" s="84"/>
      <c r="W488" s="85"/>
      <c r="X488" s="62"/>
      <c r="Y488" s="62"/>
    </row>
    <row r="489" spans="7:25" x14ac:dyDescent="0.3">
      <c r="G489" s="77"/>
      <c r="H489" s="62">
        <v>1</v>
      </c>
      <c r="I489" s="62" t="s">
        <v>11</v>
      </c>
      <c r="J489" s="78">
        <v>870</v>
      </c>
      <c r="K489" s="79">
        <v>0.75</v>
      </c>
      <c r="L489" s="80">
        <v>0</v>
      </c>
      <c r="M489" s="81">
        <v>0</v>
      </c>
      <c r="N489" s="80">
        <v>108953</v>
      </c>
      <c r="O489" s="80"/>
      <c r="P489" s="81">
        <v>81714.75</v>
      </c>
      <c r="Q489" s="82">
        <v>2.2769999999999999E-3</v>
      </c>
      <c r="R489" s="83">
        <v>186.06448574999999</v>
      </c>
      <c r="S489" s="80">
        <v>0</v>
      </c>
      <c r="T489" s="81">
        <v>0</v>
      </c>
      <c r="U489" s="81">
        <v>0</v>
      </c>
      <c r="V489" s="84">
        <v>1.91E-3</v>
      </c>
      <c r="W489" s="85">
        <v>0</v>
      </c>
      <c r="X489" s="62"/>
      <c r="Y489" s="62"/>
    </row>
    <row r="490" spans="7:25" x14ac:dyDescent="0.3">
      <c r="G490" s="77"/>
      <c r="H490" s="62">
        <v>2</v>
      </c>
      <c r="I490" s="62" t="s">
        <v>27</v>
      </c>
      <c r="J490" s="78">
        <v>870</v>
      </c>
      <c r="K490" s="79">
        <v>0.75</v>
      </c>
      <c r="L490" s="80">
        <v>0</v>
      </c>
      <c r="M490" s="81">
        <v>0</v>
      </c>
      <c r="N490" s="80">
        <v>108953</v>
      </c>
      <c r="O490" s="80"/>
      <c r="P490" s="81">
        <v>81714.75</v>
      </c>
      <c r="Q490" s="82">
        <v>2.6200000000000003E-4</v>
      </c>
      <c r="R490" s="83">
        <v>21.409264500000003</v>
      </c>
      <c r="S490" s="80">
        <v>0</v>
      </c>
      <c r="T490" s="81">
        <v>0</v>
      </c>
      <c r="U490" s="81">
        <v>0</v>
      </c>
      <c r="V490" s="84">
        <v>2.6899999999999998E-4</v>
      </c>
      <c r="W490" s="85">
        <v>0</v>
      </c>
      <c r="X490" s="62"/>
      <c r="Y490" s="62"/>
    </row>
    <row r="491" spans="7:25" x14ac:dyDescent="0.3">
      <c r="G491" s="77"/>
      <c r="H491" s="62">
        <v>3</v>
      </c>
      <c r="I491" s="62" t="s">
        <v>20</v>
      </c>
      <c r="J491" s="78">
        <v>870</v>
      </c>
      <c r="K491" s="79">
        <v>0.75</v>
      </c>
      <c r="L491" s="80">
        <v>0</v>
      </c>
      <c r="M491" s="81">
        <v>0</v>
      </c>
      <c r="N491" s="80">
        <v>108953</v>
      </c>
      <c r="O491" s="80"/>
      <c r="P491" s="81">
        <v>81714.75</v>
      </c>
      <c r="Q491" s="82">
        <v>5.7799999999999995E-4</v>
      </c>
      <c r="R491" s="83">
        <v>47.231125499999997</v>
      </c>
      <c r="S491" s="80">
        <v>0</v>
      </c>
      <c r="T491" s="81">
        <v>0</v>
      </c>
      <c r="U491" s="81">
        <v>0</v>
      </c>
      <c r="V491" s="84">
        <v>5.9699999999999998E-4</v>
      </c>
      <c r="W491" s="85">
        <v>0</v>
      </c>
      <c r="X491" s="62"/>
      <c r="Y491" s="62"/>
    </row>
    <row r="492" spans="7:25" x14ac:dyDescent="0.3">
      <c r="G492" s="77"/>
      <c r="H492" s="62">
        <v>4</v>
      </c>
      <c r="I492" s="62" t="s">
        <v>10</v>
      </c>
      <c r="J492" s="78">
        <v>870</v>
      </c>
      <c r="K492" s="79">
        <v>0.75</v>
      </c>
      <c r="L492" s="80">
        <v>0</v>
      </c>
      <c r="M492" s="81">
        <v>0</v>
      </c>
      <c r="N492" s="80">
        <v>108953</v>
      </c>
      <c r="O492" s="80"/>
      <c r="P492" s="81">
        <v>81714.75</v>
      </c>
      <c r="Q492" s="82">
        <v>8.5789999999999998E-3</v>
      </c>
      <c r="R492" s="83">
        <v>701.03084024999998</v>
      </c>
      <c r="S492" s="80">
        <v>0</v>
      </c>
      <c r="T492" s="81">
        <v>0</v>
      </c>
      <c r="U492" s="81">
        <v>0</v>
      </c>
      <c r="V492" s="84">
        <v>9.2750000000000003E-3</v>
      </c>
      <c r="W492" s="85">
        <v>0</v>
      </c>
      <c r="X492" s="62"/>
      <c r="Y492" s="62"/>
    </row>
    <row r="493" spans="7:25" x14ac:dyDescent="0.3">
      <c r="G493" s="77"/>
      <c r="H493" s="62">
        <v>136</v>
      </c>
      <c r="I493" s="62" t="s">
        <v>159</v>
      </c>
      <c r="J493" s="78">
        <v>870</v>
      </c>
      <c r="K493" s="79">
        <v>0.75</v>
      </c>
      <c r="L493" s="80">
        <v>0</v>
      </c>
      <c r="M493" s="81">
        <v>0</v>
      </c>
      <c r="N493" s="80">
        <v>108953</v>
      </c>
      <c r="O493" s="80"/>
      <c r="P493" s="81">
        <v>81714.75</v>
      </c>
      <c r="Q493" s="82">
        <v>1.75E-4</v>
      </c>
      <c r="R493" s="83">
        <v>14.30008125</v>
      </c>
      <c r="S493" s="80">
        <v>0</v>
      </c>
      <c r="T493" s="81">
        <v>0</v>
      </c>
      <c r="U493" s="81">
        <v>0</v>
      </c>
      <c r="V493" s="84">
        <v>0</v>
      </c>
      <c r="W493" s="85">
        <v>0</v>
      </c>
      <c r="X493" s="62"/>
      <c r="Y493" s="62"/>
    </row>
    <row r="494" spans="7:25" x14ac:dyDescent="0.3">
      <c r="G494" s="77"/>
      <c r="H494" s="62">
        <v>6</v>
      </c>
      <c r="I494" s="62" t="s">
        <v>76</v>
      </c>
      <c r="J494" s="78">
        <v>870</v>
      </c>
      <c r="K494" s="79">
        <v>0.75</v>
      </c>
      <c r="L494" s="80">
        <v>0</v>
      </c>
      <c r="M494" s="81">
        <v>0</v>
      </c>
      <c r="N494" s="80">
        <v>108953</v>
      </c>
      <c r="O494" s="80"/>
      <c r="P494" s="81">
        <v>81714.75</v>
      </c>
      <c r="Q494" s="82">
        <v>0</v>
      </c>
      <c r="R494" s="83">
        <v>0</v>
      </c>
      <c r="S494" s="80">
        <v>0</v>
      </c>
      <c r="T494" s="81">
        <v>0</v>
      </c>
      <c r="U494" s="81">
        <v>0</v>
      </c>
      <c r="V494" s="84">
        <v>0</v>
      </c>
      <c r="W494" s="85">
        <v>0</v>
      </c>
      <c r="X494" s="62"/>
      <c r="Y494" s="62"/>
    </row>
    <row r="495" spans="7:25" x14ac:dyDescent="0.3">
      <c r="G495" s="77"/>
      <c r="H495" s="62">
        <v>7</v>
      </c>
      <c r="I495" s="62" t="s">
        <v>9</v>
      </c>
      <c r="J495" s="78">
        <v>870</v>
      </c>
      <c r="K495" s="79">
        <v>0.75</v>
      </c>
      <c r="L495" s="80">
        <v>0</v>
      </c>
      <c r="M495" s="81">
        <v>0</v>
      </c>
      <c r="N495" s="80">
        <v>108953</v>
      </c>
      <c r="O495" s="80"/>
      <c r="P495" s="81">
        <v>81714.75</v>
      </c>
      <c r="Q495" s="82">
        <v>1.1900000000000001E-4</v>
      </c>
      <c r="R495" s="83">
        <v>9.724055250000001</v>
      </c>
      <c r="S495" s="80">
        <v>0</v>
      </c>
      <c r="T495" s="81">
        <v>0</v>
      </c>
      <c r="U495" s="81">
        <v>0</v>
      </c>
      <c r="V495" s="84">
        <v>1.27E-4</v>
      </c>
      <c r="W495" s="85">
        <v>0</v>
      </c>
      <c r="X495" s="62"/>
      <c r="Y495" s="62"/>
    </row>
    <row r="496" spans="7:25" x14ac:dyDescent="0.3">
      <c r="G496" s="77"/>
      <c r="H496" s="62">
        <v>8</v>
      </c>
      <c r="I496" s="62" t="s">
        <v>23</v>
      </c>
      <c r="J496" s="78">
        <v>870</v>
      </c>
      <c r="K496" s="79">
        <v>0.75</v>
      </c>
      <c r="L496" s="80">
        <v>0</v>
      </c>
      <c r="M496" s="81">
        <v>0</v>
      </c>
      <c r="N496" s="80">
        <v>108953</v>
      </c>
      <c r="O496" s="80"/>
      <c r="P496" s="81">
        <v>81714.75</v>
      </c>
      <c r="Q496" s="82">
        <v>1.74E-4</v>
      </c>
      <c r="R496" s="83">
        <v>14.2183665</v>
      </c>
      <c r="S496" s="80">
        <v>0</v>
      </c>
      <c r="T496" s="81">
        <v>0</v>
      </c>
      <c r="U496" s="81">
        <v>0</v>
      </c>
      <c r="V496" s="84">
        <v>1.8699999999999999E-4</v>
      </c>
      <c r="W496" s="85">
        <v>0</v>
      </c>
      <c r="X496" s="62"/>
      <c r="Y496" s="62"/>
    </row>
    <row r="497" spans="7:25" x14ac:dyDescent="0.3">
      <c r="G497" s="77"/>
      <c r="H497" s="62">
        <v>9</v>
      </c>
      <c r="I497" s="62" t="s">
        <v>0</v>
      </c>
      <c r="J497" s="78">
        <v>870</v>
      </c>
      <c r="K497" s="79">
        <v>0.75</v>
      </c>
      <c r="L497" s="80">
        <v>0</v>
      </c>
      <c r="M497" s="81">
        <v>0</v>
      </c>
      <c r="N497" s="80">
        <v>108953</v>
      </c>
      <c r="O497" s="80"/>
      <c r="P497" s="81">
        <v>81714.75</v>
      </c>
      <c r="Q497" s="82">
        <v>2.4800000000000001E-4</v>
      </c>
      <c r="R497" s="83">
        <v>20.265257999999999</v>
      </c>
      <c r="S497" s="80">
        <v>0</v>
      </c>
      <c r="T497" s="81">
        <v>0</v>
      </c>
      <c r="U497" s="81">
        <v>0</v>
      </c>
      <c r="V497" s="84">
        <v>2.6600000000000001E-4</v>
      </c>
      <c r="W497" s="85">
        <v>0</v>
      </c>
      <c r="X497" s="62"/>
      <c r="Y497" s="62"/>
    </row>
    <row r="498" spans="7:25" x14ac:dyDescent="0.3">
      <c r="G498" s="77"/>
      <c r="H498" s="62">
        <v>29</v>
      </c>
      <c r="I498" s="62" t="s">
        <v>24</v>
      </c>
      <c r="J498" s="78">
        <v>870</v>
      </c>
      <c r="K498" s="79">
        <v>0.75</v>
      </c>
      <c r="L498" s="80">
        <v>0</v>
      </c>
      <c r="M498" s="81">
        <v>0</v>
      </c>
      <c r="N498" s="80">
        <v>108953</v>
      </c>
      <c r="O498" s="80"/>
      <c r="P498" s="81">
        <v>81714.75</v>
      </c>
      <c r="Q498" s="82">
        <v>3.1029999999999999E-3</v>
      </c>
      <c r="R498" s="83">
        <v>253.56086925</v>
      </c>
      <c r="S498" s="80">
        <v>0</v>
      </c>
      <c r="T498" s="81">
        <v>0</v>
      </c>
      <c r="U498" s="81">
        <v>0</v>
      </c>
      <c r="V498" s="84">
        <v>3.1029999999999999E-3</v>
      </c>
      <c r="W498" s="85">
        <v>0</v>
      </c>
      <c r="X498" s="62"/>
      <c r="Y498" s="62"/>
    </row>
    <row r="499" spans="7:25" x14ac:dyDescent="0.3">
      <c r="G499" s="77"/>
      <c r="H499" s="62">
        <v>38</v>
      </c>
      <c r="I499" s="62" t="s">
        <v>12</v>
      </c>
      <c r="J499" s="78">
        <v>870</v>
      </c>
      <c r="K499" s="79">
        <v>0.75</v>
      </c>
      <c r="L499" s="80">
        <v>0</v>
      </c>
      <c r="M499" s="81">
        <v>0</v>
      </c>
      <c r="N499" s="80">
        <v>108953</v>
      </c>
      <c r="O499" s="80"/>
      <c r="P499" s="81">
        <v>81714.75</v>
      </c>
      <c r="Q499" s="82">
        <v>9.5000000000000005E-5</v>
      </c>
      <c r="R499" s="83">
        <v>7.7629012500000005</v>
      </c>
      <c r="S499" s="80">
        <v>0</v>
      </c>
      <c r="T499" s="81">
        <v>0</v>
      </c>
      <c r="U499" s="81">
        <v>0</v>
      </c>
      <c r="V499" s="84">
        <v>7.8999999999999996E-5</v>
      </c>
      <c r="W499" s="85">
        <v>0</v>
      </c>
      <c r="X499" s="62"/>
      <c r="Y499" s="62"/>
    </row>
    <row r="500" spans="7:25" x14ac:dyDescent="0.3">
      <c r="G500" s="77"/>
      <c r="H500" s="62">
        <v>55</v>
      </c>
      <c r="I500" s="62" t="s">
        <v>26</v>
      </c>
      <c r="J500" s="78">
        <v>870</v>
      </c>
      <c r="K500" s="79">
        <v>0.75</v>
      </c>
      <c r="L500" s="80">
        <v>0</v>
      </c>
      <c r="M500" s="81">
        <v>0</v>
      </c>
      <c r="N500" s="80">
        <v>108953</v>
      </c>
      <c r="O500" s="80"/>
      <c r="P500" s="81">
        <v>81714.75</v>
      </c>
      <c r="Q500" s="82">
        <v>1.4799999999999999E-4</v>
      </c>
      <c r="R500" s="83">
        <v>12.093783</v>
      </c>
      <c r="S500" s="80">
        <v>0</v>
      </c>
      <c r="T500" s="81">
        <v>0</v>
      </c>
      <c r="U500" s="81">
        <v>0</v>
      </c>
      <c r="V500" s="84">
        <v>1.5699999999999999E-4</v>
      </c>
      <c r="W500" s="85">
        <v>0</v>
      </c>
      <c r="X500" s="62"/>
      <c r="Y500" s="62"/>
    </row>
    <row r="501" spans="7:25" x14ac:dyDescent="0.3">
      <c r="G501" s="77"/>
      <c r="H501" s="62">
        <v>71</v>
      </c>
      <c r="I501" s="62" t="s">
        <v>18</v>
      </c>
      <c r="J501" s="78">
        <v>870</v>
      </c>
      <c r="K501" s="79">
        <v>0</v>
      </c>
      <c r="L501" s="80">
        <v>0</v>
      </c>
      <c r="M501" s="81">
        <v>0</v>
      </c>
      <c r="N501" s="80">
        <v>108953</v>
      </c>
      <c r="O501" s="80"/>
      <c r="P501" s="81">
        <v>0</v>
      </c>
      <c r="Q501" s="82">
        <v>1.0000000000000001E-5</v>
      </c>
      <c r="R501" s="83">
        <v>0</v>
      </c>
      <c r="S501" s="80">
        <v>0</v>
      </c>
      <c r="T501" s="81">
        <v>0</v>
      </c>
      <c r="U501" s="81">
        <v>0</v>
      </c>
      <c r="V501" s="84">
        <v>1.1E-5</v>
      </c>
      <c r="W501" s="85">
        <v>0</v>
      </c>
      <c r="X501" s="62"/>
      <c r="Y501" s="62"/>
    </row>
    <row r="502" spans="7:25" x14ac:dyDescent="0.3">
      <c r="G502" s="77"/>
      <c r="H502" s="62">
        <v>72</v>
      </c>
      <c r="I502" s="62" t="s">
        <v>28</v>
      </c>
      <c r="J502" s="78">
        <v>870</v>
      </c>
      <c r="K502" s="79">
        <v>0</v>
      </c>
      <c r="L502" s="80">
        <v>0</v>
      </c>
      <c r="M502" s="81">
        <v>0</v>
      </c>
      <c r="N502" s="80">
        <v>108953</v>
      </c>
      <c r="O502" s="80"/>
      <c r="P502" s="81">
        <v>0</v>
      </c>
      <c r="Q502" s="82">
        <v>2.9999999999999997E-4</v>
      </c>
      <c r="R502" s="83">
        <v>0</v>
      </c>
      <c r="S502" s="80">
        <v>0</v>
      </c>
      <c r="T502" s="81">
        <v>0</v>
      </c>
      <c r="U502" s="81">
        <v>0</v>
      </c>
      <c r="V502" s="84">
        <v>3.1799999999999998E-4</v>
      </c>
      <c r="W502" s="85">
        <v>0</v>
      </c>
      <c r="X502" s="62"/>
      <c r="Y502" s="62"/>
    </row>
    <row r="503" spans="7:25" x14ac:dyDescent="0.3">
      <c r="G503" s="77"/>
      <c r="H503" s="62">
        <v>94</v>
      </c>
      <c r="I503" s="62" t="s">
        <v>107</v>
      </c>
      <c r="J503" s="78">
        <v>870</v>
      </c>
      <c r="K503" s="79">
        <v>0.75</v>
      </c>
      <c r="L503" s="80">
        <v>0</v>
      </c>
      <c r="M503" s="81">
        <v>0</v>
      </c>
      <c r="N503" s="80">
        <v>108953</v>
      </c>
      <c r="O503" s="80"/>
      <c r="P503" s="81">
        <v>81714.75</v>
      </c>
      <c r="Q503" s="82">
        <v>0</v>
      </c>
      <c r="R503" s="83">
        <v>0</v>
      </c>
      <c r="S503" s="80">
        <v>0</v>
      </c>
      <c r="T503" s="81">
        <v>0</v>
      </c>
      <c r="U503" s="81">
        <v>0</v>
      </c>
      <c r="V503" s="84">
        <v>0</v>
      </c>
      <c r="W503" s="85">
        <v>0</v>
      </c>
      <c r="X503" s="62"/>
      <c r="Y503" s="62"/>
    </row>
    <row r="504" spans="7:25" x14ac:dyDescent="0.3">
      <c r="G504" s="77"/>
      <c r="H504" s="62">
        <v>117</v>
      </c>
      <c r="I504" s="62" t="s">
        <v>21</v>
      </c>
      <c r="J504" s="78">
        <v>870</v>
      </c>
      <c r="K504" s="79">
        <v>0.75</v>
      </c>
      <c r="L504" s="80">
        <v>0</v>
      </c>
      <c r="M504" s="81">
        <v>0</v>
      </c>
      <c r="N504" s="80">
        <v>108953</v>
      </c>
      <c r="O504" s="80"/>
      <c r="P504" s="81">
        <v>81714.75</v>
      </c>
      <c r="Q504" s="82">
        <v>2.5700000000000001E-4</v>
      </c>
      <c r="R504" s="83">
        <v>21.00069075</v>
      </c>
      <c r="S504" s="80">
        <v>0</v>
      </c>
      <c r="T504" s="81">
        <v>0</v>
      </c>
      <c r="U504" s="81">
        <v>0</v>
      </c>
      <c r="V504" s="84">
        <v>2.7300000000000002E-4</v>
      </c>
      <c r="W504" s="85">
        <v>0</v>
      </c>
      <c r="X504" s="62"/>
      <c r="Y504" s="62"/>
    </row>
    <row r="505" spans="7:25" x14ac:dyDescent="0.3">
      <c r="G505" s="77"/>
      <c r="H505" s="62">
        <v>122</v>
      </c>
      <c r="I505" s="62" t="s">
        <v>96</v>
      </c>
      <c r="J505" s="78">
        <v>870</v>
      </c>
      <c r="K505" s="79">
        <v>0.75</v>
      </c>
      <c r="L505" s="80">
        <v>0</v>
      </c>
      <c r="M505" s="81">
        <v>0</v>
      </c>
      <c r="N505" s="80">
        <v>108953</v>
      </c>
      <c r="O505" s="80"/>
      <c r="P505" s="81">
        <v>81714.75</v>
      </c>
      <c r="Q505" s="82">
        <v>0</v>
      </c>
      <c r="R505" s="83">
        <v>0</v>
      </c>
      <c r="S505" s="80">
        <v>0</v>
      </c>
      <c r="T505" s="81">
        <v>0</v>
      </c>
      <c r="U505" s="81">
        <v>0</v>
      </c>
      <c r="V505" s="84">
        <v>0</v>
      </c>
      <c r="W505" s="85">
        <v>0</v>
      </c>
      <c r="X505" s="62"/>
      <c r="Y505" s="62"/>
    </row>
    <row r="506" spans="7:25" ht="15" thickBot="1" x14ac:dyDescent="0.35">
      <c r="G506" s="86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8"/>
      <c r="X506" s="62"/>
      <c r="Y506" s="62"/>
    </row>
    <row r="507" spans="7:25" x14ac:dyDescent="0.3">
      <c r="G507" s="62">
        <v>94</v>
      </c>
      <c r="H507" s="62" t="s">
        <v>107</v>
      </c>
      <c r="I507" s="62"/>
      <c r="J507" s="78"/>
      <c r="K507" s="79"/>
      <c r="L507" s="81"/>
      <c r="M507" s="81"/>
      <c r="N507" s="81"/>
      <c r="O507" s="81"/>
      <c r="P507" s="81"/>
      <c r="Q507" s="84"/>
      <c r="R507" s="83">
        <v>4068389.7073012511</v>
      </c>
      <c r="S507" s="81"/>
      <c r="T507" s="81"/>
      <c r="U507" s="81"/>
      <c r="V507" s="84"/>
      <c r="W507" s="83">
        <v>1755143.0708872501</v>
      </c>
      <c r="X507" s="89">
        <v>5823532.7781885015</v>
      </c>
      <c r="Y507" s="62"/>
    </row>
    <row r="508" spans="7:25" x14ac:dyDescent="0.3">
      <c r="G508" s="62"/>
      <c r="H508" s="62"/>
      <c r="I508" s="62"/>
      <c r="J508" s="78"/>
      <c r="K508" s="79"/>
      <c r="L508" s="81"/>
      <c r="M508" s="81"/>
      <c r="N508" s="81"/>
      <c r="O508" s="81"/>
      <c r="P508" s="81"/>
      <c r="Q508" s="84"/>
      <c r="R508" s="83"/>
      <c r="S508" s="81"/>
      <c r="T508" s="81"/>
      <c r="U508" s="81"/>
      <c r="V508" s="84"/>
      <c r="W508" s="83"/>
      <c r="X508" s="62"/>
      <c r="Y508" s="62"/>
    </row>
    <row r="509" spans="7:25" ht="15" thickBot="1" x14ac:dyDescent="0.35">
      <c r="G509" s="62"/>
      <c r="H509" s="62"/>
      <c r="I509" s="62"/>
      <c r="J509" s="63" t="s">
        <v>59</v>
      </c>
      <c r="K509" s="64" t="s">
        <v>60</v>
      </c>
      <c r="L509" s="65" t="s">
        <v>61</v>
      </c>
      <c r="M509" s="65" t="s">
        <v>186</v>
      </c>
      <c r="N509" s="65" t="s">
        <v>62</v>
      </c>
      <c r="O509" s="65" t="s">
        <v>187</v>
      </c>
      <c r="P509" s="65" t="s">
        <v>63</v>
      </c>
      <c r="Q509" s="66" t="s">
        <v>64</v>
      </c>
      <c r="R509" s="67" t="s">
        <v>65</v>
      </c>
      <c r="S509" s="65" t="s">
        <v>66</v>
      </c>
      <c r="T509" s="65" t="s">
        <v>67</v>
      </c>
      <c r="U509" s="65" t="s">
        <v>68</v>
      </c>
      <c r="V509" s="66" t="s">
        <v>69</v>
      </c>
      <c r="W509" s="67" t="s">
        <v>70</v>
      </c>
      <c r="X509" s="62"/>
      <c r="Y509" s="62"/>
    </row>
    <row r="510" spans="7:25" ht="15.6" x14ac:dyDescent="0.3">
      <c r="G510" s="68">
        <v>96</v>
      </c>
      <c r="H510" s="69" t="s">
        <v>108</v>
      </c>
      <c r="I510" s="70"/>
      <c r="J510" s="71"/>
      <c r="K510" s="72"/>
      <c r="L510" s="73"/>
      <c r="M510" s="73"/>
      <c r="N510" s="73"/>
      <c r="O510" s="73"/>
      <c r="P510" s="73"/>
      <c r="Q510" s="74"/>
      <c r="R510" s="75"/>
      <c r="S510" s="73"/>
      <c r="T510" s="73"/>
      <c r="U510" s="73"/>
      <c r="V510" s="74"/>
      <c r="W510" s="76"/>
      <c r="X510" s="62"/>
      <c r="Y510" s="62"/>
    </row>
    <row r="511" spans="7:25" x14ac:dyDescent="0.3">
      <c r="G511" s="77"/>
      <c r="H511" s="62">
        <v>1</v>
      </c>
      <c r="I511" s="62" t="s">
        <v>11</v>
      </c>
      <c r="J511" s="78">
        <v>368</v>
      </c>
      <c r="K511" s="79">
        <v>1</v>
      </c>
      <c r="L511" s="80">
        <v>43592276</v>
      </c>
      <c r="M511" s="81">
        <v>7985298</v>
      </c>
      <c r="N511" s="80">
        <v>257037</v>
      </c>
      <c r="O511" s="80"/>
      <c r="P511" s="81">
        <v>35864015</v>
      </c>
      <c r="Q511" s="82">
        <v>2.2769999999999999E-3</v>
      </c>
      <c r="R511" s="83">
        <v>81662.362154999995</v>
      </c>
      <c r="S511" s="80">
        <v>1704382</v>
      </c>
      <c r="T511" s="81">
        <v>711799</v>
      </c>
      <c r="U511" s="81">
        <v>992583</v>
      </c>
      <c r="V511" s="84">
        <v>1.91E-3</v>
      </c>
      <c r="W511" s="85">
        <v>1895.8335300000001</v>
      </c>
      <c r="X511" s="62"/>
      <c r="Y511" s="62"/>
    </row>
    <row r="512" spans="7:25" x14ac:dyDescent="0.3">
      <c r="G512" s="77"/>
      <c r="H512" s="62">
        <v>2</v>
      </c>
      <c r="I512" s="62" t="s">
        <v>27</v>
      </c>
      <c r="J512" s="78">
        <v>368</v>
      </c>
      <c r="K512" s="79">
        <v>1</v>
      </c>
      <c r="L512" s="80">
        <v>43592276</v>
      </c>
      <c r="M512" s="81">
        <v>7985298</v>
      </c>
      <c r="N512" s="80">
        <v>257037</v>
      </c>
      <c r="O512" s="80"/>
      <c r="P512" s="81">
        <v>35864015</v>
      </c>
      <c r="Q512" s="82">
        <v>2.6200000000000003E-4</v>
      </c>
      <c r="R512" s="83">
        <v>9396.3719300000012</v>
      </c>
      <c r="S512" s="80">
        <v>1704382</v>
      </c>
      <c r="T512" s="81">
        <v>711799</v>
      </c>
      <c r="U512" s="81">
        <v>992583</v>
      </c>
      <c r="V512" s="84">
        <v>2.6899999999999998E-4</v>
      </c>
      <c r="W512" s="85">
        <v>267.00482699999998</v>
      </c>
      <c r="X512" s="62"/>
      <c r="Y512" s="62"/>
    </row>
    <row r="513" spans="7:25" x14ac:dyDescent="0.3">
      <c r="G513" s="77"/>
      <c r="H513" s="62">
        <v>3</v>
      </c>
      <c r="I513" s="62" t="s">
        <v>20</v>
      </c>
      <c r="J513" s="78">
        <v>368</v>
      </c>
      <c r="K513" s="79">
        <v>1</v>
      </c>
      <c r="L513" s="80">
        <v>43592276</v>
      </c>
      <c r="M513" s="81">
        <v>7985298</v>
      </c>
      <c r="N513" s="80">
        <v>257037</v>
      </c>
      <c r="O513" s="80"/>
      <c r="P513" s="81">
        <v>35864015</v>
      </c>
      <c r="Q513" s="82">
        <v>5.7799999999999995E-4</v>
      </c>
      <c r="R513" s="83">
        <v>20729.400669999999</v>
      </c>
      <c r="S513" s="80">
        <v>1704382</v>
      </c>
      <c r="T513" s="81">
        <v>711799</v>
      </c>
      <c r="U513" s="81">
        <v>992583</v>
      </c>
      <c r="V513" s="84">
        <v>5.9699999999999998E-4</v>
      </c>
      <c r="W513" s="85">
        <v>592.57205099999999</v>
      </c>
      <c r="X513" s="62"/>
      <c r="Y513" s="62"/>
    </row>
    <row r="514" spans="7:25" x14ac:dyDescent="0.3">
      <c r="G514" s="77"/>
      <c r="H514" s="62">
        <v>4</v>
      </c>
      <c r="I514" s="62" t="s">
        <v>10</v>
      </c>
      <c r="J514" s="78">
        <v>368</v>
      </c>
      <c r="K514" s="79">
        <v>1</v>
      </c>
      <c r="L514" s="80">
        <v>43592276</v>
      </c>
      <c r="M514" s="81">
        <v>7985298</v>
      </c>
      <c r="N514" s="80">
        <v>257037</v>
      </c>
      <c r="O514" s="80"/>
      <c r="P514" s="81">
        <v>35864015</v>
      </c>
      <c r="Q514" s="82">
        <v>8.5789999999999998E-3</v>
      </c>
      <c r="R514" s="83">
        <v>307677.384685</v>
      </c>
      <c r="S514" s="80">
        <v>1704382</v>
      </c>
      <c r="T514" s="81">
        <v>711799</v>
      </c>
      <c r="U514" s="81">
        <v>992583</v>
      </c>
      <c r="V514" s="84">
        <v>9.2750000000000003E-3</v>
      </c>
      <c r="W514" s="85">
        <v>9206.2073249999994</v>
      </c>
      <c r="X514" s="62"/>
      <c r="Y514" s="62"/>
    </row>
    <row r="515" spans="7:25" x14ac:dyDescent="0.3">
      <c r="G515" s="77"/>
      <c r="H515" s="62">
        <v>136</v>
      </c>
      <c r="I515" s="62" t="s">
        <v>159</v>
      </c>
      <c r="J515" s="78">
        <v>368</v>
      </c>
      <c r="K515" s="79">
        <v>1</v>
      </c>
      <c r="L515" s="80">
        <v>43592276</v>
      </c>
      <c r="M515" s="81">
        <v>7985298</v>
      </c>
      <c r="N515" s="80">
        <v>257037</v>
      </c>
      <c r="O515" s="80"/>
      <c r="P515" s="81">
        <v>35864015</v>
      </c>
      <c r="Q515" s="82">
        <v>1.75E-4</v>
      </c>
      <c r="R515" s="83">
        <v>6276.2026249999999</v>
      </c>
      <c r="S515" s="80">
        <v>1704382</v>
      </c>
      <c r="T515" s="81">
        <v>711799</v>
      </c>
      <c r="U515" s="81">
        <v>992583</v>
      </c>
      <c r="V515" s="84">
        <v>0</v>
      </c>
      <c r="W515" s="85">
        <v>0</v>
      </c>
      <c r="X515" s="62"/>
      <c r="Y515" s="62"/>
    </row>
    <row r="516" spans="7:25" x14ac:dyDescent="0.3">
      <c r="G516" s="77"/>
      <c r="H516" s="62">
        <v>6</v>
      </c>
      <c r="I516" s="62" t="s">
        <v>76</v>
      </c>
      <c r="J516" s="78">
        <v>368</v>
      </c>
      <c r="K516" s="79">
        <v>1</v>
      </c>
      <c r="L516" s="80">
        <v>43592276</v>
      </c>
      <c r="M516" s="81">
        <v>7985298</v>
      </c>
      <c r="N516" s="80">
        <v>257037</v>
      </c>
      <c r="O516" s="80"/>
      <c r="P516" s="81">
        <v>35864015</v>
      </c>
      <c r="Q516" s="82">
        <v>0</v>
      </c>
      <c r="R516" s="83">
        <v>0</v>
      </c>
      <c r="S516" s="80">
        <v>1704382</v>
      </c>
      <c r="T516" s="81">
        <v>711799</v>
      </c>
      <c r="U516" s="81">
        <v>992583</v>
      </c>
      <c r="V516" s="84">
        <v>0</v>
      </c>
      <c r="W516" s="85">
        <v>0</v>
      </c>
      <c r="X516" s="62"/>
      <c r="Y516" s="62"/>
    </row>
    <row r="517" spans="7:25" x14ac:dyDescent="0.3">
      <c r="G517" s="77"/>
      <c r="H517" s="62">
        <v>7</v>
      </c>
      <c r="I517" s="62" t="s">
        <v>9</v>
      </c>
      <c r="J517" s="78">
        <v>368</v>
      </c>
      <c r="K517" s="79">
        <v>1</v>
      </c>
      <c r="L517" s="80">
        <v>43592276</v>
      </c>
      <c r="M517" s="81">
        <v>7985298</v>
      </c>
      <c r="N517" s="80">
        <v>257037</v>
      </c>
      <c r="O517" s="80"/>
      <c r="P517" s="81">
        <v>35864015</v>
      </c>
      <c r="Q517" s="82">
        <v>1.1900000000000001E-4</v>
      </c>
      <c r="R517" s="83">
        <v>4267.8177850000002</v>
      </c>
      <c r="S517" s="80">
        <v>1704382</v>
      </c>
      <c r="T517" s="81">
        <v>711799</v>
      </c>
      <c r="U517" s="81">
        <v>992583</v>
      </c>
      <c r="V517" s="84">
        <v>1.27E-4</v>
      </c>
      <c r="W517" s="85">
        <v>126.058041</v>
      </c>
      <c r="X517" s="62"/>
      <c r="Y517" s="62"/>
    </row>
    <row r="518" spans="7:25" x14ac:dyDescent="0.3">
      <c r="G518" s="77"/>
      <c r="H518" s="62">
        <v>8</v>
      </c>
      <c r="I518" s="62" t="s">
        <v>23</v>
      </c>
      <c r="J518" s="78">
        <v>368</v>
      </c>
      <c r="K518" s="79">
        <v>1</v>
      </c>
      <c r="L518" s="80">
        <v>43592276</v>
      </c>
      <c r="M518" s="81">
        <v>7985298</v>
      </c>
      <c r="N518" s="80">
        <v>257037</v>
      </c>
      <c r="O518" s="80"/>
      <c r="P518" s="81">
        <v>35864015</v>
      </c>
      <c r="Q518" s="82">
        <v>1.74E-4</v>
      </c>
      <c r="R518" s="83">
        <v>6240.3386099999998</v>
      </c>
      <c r="S518" s="80">
        <v>1704382</v>
      </c>
      <c r="T518" s="81">
        <v>711799</v>
      </c>
      <c r="U518" s="81">
        <v>992583</v>
      </c>
      <c r="V518" s="84">
        <v>1.8699999999999999E-4</v>
      </c>
      <c r="W518" s="85">
        <v>185.613021</v>
      </c>
      <c r="X518" s="62"/>
      <c r="Y518" s="62"/>
    </row>
    <row r="519" spans="7:25" x14ac:dyDescent="0.3">
      <c r="G519" s="77"/>
      <c r="H519" s="62">
        <v>9</v>
      </c>
      <c r="I519" s="62" t="s">
        <v>0</v>
      </c>
      <c r="J519" s="78">
        <v>368</v>
      </c>
      <c r="K519" s="79">
        <v>1</v>
      </c>
      <c r="L519" s="80">
        <v>43592276</v>
      </c>
      <c r="M519" s="81">
        <v>7985298</v>
      </c>
      <c r="N519" s="80">
        <v>257037</v>
      </c>
      <c r="O519" s="80"/>
      <c r="P519" s="81">
        <v>35864015</v>
      </c>
      <c r="Q519" s="82">
        <v>2.4800000000000001E-4</v>
      </c>
      <c r="R519" s="83">
        <v>8894.2757199999996</v>
      </c>
      <c r="S519" s="80">
        <v>1704382</v>
      </c>
      <c r="T519" s="81">
        <v>711799</v>
      </c>
      <c r="U519" s="81">
        <v>992583</v>
      </c>
      <c r="V519" s="84">
        <v>2.6600000000000001E-4</v>
      </c>
      <c r="W519" s="85">
        <v>264.02707800000002</v>
      </c>
      <c r="X519" s="62"/>
      <c r="Y519" s="62"/>
    </row>
    <row r="520" spans="7:25" x14ac:dyDescent="0.3">
      <c r="G520" s="77"/>
      <c r="H520" s="62">
        <v>17</v>
      </c>
      <c r="I520" s="62" t="s">
        <v>16</v>
      </c>
      <c r="J520" s="78">
        <v>368</v>
      </c>
      <c r="K520" s="79">
        <v>1</v>
      </c>
      <c r="L520" s="80">
        <v>43592276</v>
      </c>
      <c r="M520" s="81">
        <v>7985298</v>
      </c>
      <c r="N520" s="80">
        <v>257037</v>
      </c>
      <c r="O520" s="80"/>
      <c r="P520" s="81">
        <v>35864015</v>
      </c>
      <c r="Q520" s="82">
        <v>7.0899999999999999E-4</v>
      </c>
      <c r="R520" s="83">
        <v>25427.586635</v>
      </c>
      <c r="S520" s="80">
        <v>1704382</v>
      </c>
      <c r="T520" s="81">
        <v>711799</v>
      </c>
      <c r="U520" s="81">
        <v>992583</v>
      </c>
      <c r="V520" s="84">
        <v>7.5799999999999999E-4</v>
      </c>
      <c r="W520" s="85">
        <v>752.37791400000003</v>
      </c>
      <c r="X520" s="62"/>
      <c r="Y520" s="62"/>
    </row>
    <row r="521" spans="7:25" x14ac:dyDescent="0.3">
      <c r="G521" s="77"/>
      <c r="H521" s="62">
        <v>29</v>
      </c>
      <c r="I521" s="62" t="s">
        <v>24</v>
      </c>
      <c r="J521" s="78">
        <v>368</v>
      </c>
      <c r="K521" s="79">
        <v>1</v>
      </c>
      <c r="L521" s="80">
        <v>43592276</v>
      </c>
      <c r="M521" s="81">
        <v>7985298</v>
      </c>
      <c r="N521" s="80">
        <v>257037</v>
      </c>
      <c r="O521" s="80"/>
      <c r="P521" s="81">
        <v>35864015</v>
      </c>
      <c r="Q521" s="82">
        <v>3.1029999999999999E-3</v>
      </c>
      <c r="R521" s="83">
        <v>111286.03854499999</v>
      </c>
      <c r="S521" s="80">
        <v>1704382</v>
      </c>
      <c r="T521" s="81">
        <v>711799</v>
      </c>
      <c r="U521" s="81">
        <v>992583</v>
      </c>
      <c r="V521" s="84">
        <v>3.1029999999999999E-3</v>
      </c>
      <c r="W521" s="85">
        <v>3079.9850489999999</v>
      </c>
      <c r="X521" s="62"/>
      <c r="Y521" s="62"/>
    </row>
    <row r="522" spans="7:25" x14ac:dyDescent="0.3">
      <c r="G522" s="77"/>
      <c r="H522" s="62">
        <v>38</v>
      </c>
      <c r="I522" s="62" t="s">
        <v>12</v>
      </c>
      <c r="J522" s="78">
        <v>368</v>
      </c>
      <c r="K522" s="79">
        <v>1</v>
      </c>
      <c r="L522" s="80">
        <v>43592276</v>
      </c>
      <c r="M522" s="81">
        <v>7985298</v>
      </c>
      <c r="N522" s="80">
        <v>257037</v>
      </c>
      <c r="O522" s="80"/>
      <c r="P522" s="81">
        <v>35864015</v>
      </c>
      <c r="Q522" s="82">
        <v>9.5000000000000005E-5</v>
      </c>
      <c r="R522" s="83">
        <v>3407.0814250000003</v>
      </c>
      <c r="S522" s="80">
        <v>1704382</v>
      </c>
      <c r="T522" s="81">
        <v>711799</v>
      </c>
      <c r="U522" s="81">
        <v>992583</v>
      </c>
      <c r="V522" s="84">
        <v>7.8999999999999996E-5</v>
      </c>
      <c r="W522" s="85">
        <v>78.414057</v>
      </c>
      <c r="X522" s="62"/>
      <c r="Y522" s="62"/>
    </row>
    <row r="523" spans="7:25" x14ac:dyDescent="0.3">
      <c r="G523" s="77"/>
      <c r="H523" s="62">
        <v>55</v>
      </c>
      <c r="I523" s="62" t="s">
        <v>26</v>
      </c>
      <c r="J523" s="78">
        <v>368</v>
      </c>
      <c r="K523" s="79">
        <v>1</v>
      </c>
      <c r="L523" s="80">
        <v>43592276</v>
      </c>
      <c r="M523" s="81">
        <v>7985298</v>
      </c>
      <c r="N523" s="80">
        <v>257037</v>
      </c>
      <c r="O523" s="80"/>
      <c r="P523" s="81">
        <v>35864015</v>
      </c>
      <c r="Q523" s="82">
        <v>1.4799999999999999E-4</v>
      </c>
      <c r="R523" s="83">
        <v>5307.8742199999997</v>
      </c>
      <c r="S523" s="80">
        <v>1704382</v>
      </c>
      <c r="T523" s="81">
        <v>711799</v>
      </c>
      <c r="U523" s="81">
        <v>992583</v>
      </c>
      <c r="V523" s="84">
        <v>1.5699999999999999E-4</v>
      </c>
      <c r="W523" s="85">
        <v>155.835531</v>
      </c>
      <c r="X523" s="62"/>
      <c r="Y523" s="62"/>
    </row>
    <row r="524" spans="7:25" x14ac:dyDescent="0.3">
      <c r="G524" s="77"/>
      <c r="H524" s="62">
        <v>71</v>
      </c>
      <c r="I524" s="62" t="s">
        <v>18</v>
      </c>
      <c r="J524" s="78">
        <v>368</v>
      </c>
      <c r="K524" s="79">
        <v>0</v>
      </c>
      <c r="L524" s="80">
        <v>43592276</v>
      </c>
      <c r="M524" s="81">
        <v>7985298</v>
      </c>
      <c r="N524" s="80">
        <v>257037</v>
      </c>
      <c r="O524" s="80"/>
      <c r="P524" s="81">
        <v>0</v>
      </c>
      <c r="Q524" s="82">
        <v>1.0000000000000001E-5</v>
      </c>
      <c r="R524" s="83">
        <v>0</v>
      </c>
      <c r="S524" s="80">
        <v>1704382</v>
      </c>
      <c r="T524" s="81">
        <v>711799</v>
      </c>
      <c r="U524" s="81">
        <v>0</v>
      </c>
      <c r="V524" s="84">
        <v>1.1E-5</v>
      </c>
      <c r="W524" s="85">
        <v>0</v>
      </c>
      <c r="X524" s="62"/>
      <c r="Y524" s="62"/>
    </row>
    <row r="525" spans="7:25" x14ac:dyDescent="0.3">
      <c r="G525" s="77"/>
      <c r="H525" s="62">
        <v>72</v>
      </c>
      <c r="I525" s="62" t="s">
        <v>28</v>
      </c>
      <c r="J525" s="78">
        <v>368</v>
      </c>
      <c r="K525" s="79">
        <v>0</v>
      </c>
      <c r="L525" s="80">
        <v>43592276</v>
      </c>
      <c r="M525" s="81">
        <v>7985298</v>
      </c>
      <c r="N525" s="80">
        <v>257037</v>
      </c>
      <c r="O525" s="80"/>
      <c r="P525" s="81">
        <v>0</v>
      </c>
      <c r="Q525" s="82">
        <v>2.9999999999999997E-4</v>
      </c>
      <c r="R525" s="83">
        <v>0</v>
      </c>
      <c r="S525" s="80">
        <v>1704382</v>
      </c>
      <c r="T525" s="81">
        <v>711799</v>
      </c>
      <c r="U525" s="81">
        <v>0</v>
      </c>
      <c r="V525" s="84">
        <v>3.1799999999999998E-4</v>
      </c>
      <c r="W525" s="85">
        <v>0</v>
      </c>
      <c r="X525" s="62"/>
      <c r="Y525" s="62"/>
    </row>
    <row r="526" spans="7:25" x14ac:dyDescent="0.3">
      <c r="G526" s="77"/>
      <c r="H526" s="62">
        <v>96</v>
      </c>
      <c r="I526" s="62" t="s">
        <v>108</v>
      </c>
      <c r="J526" s="78">
        <v>368</v>
      </c>
      <c r="K526" s="79">
        <v>1</v>
      </c>
      <c r="L526" s="80">
        <v>43592276</v>
      </c>
      <c r="M526" s="81">
        <v>7985298</v>
      </c>
      <c r="N526" s="80">
        <v>257037</v>
      </c>
      <c r="O526" s="80"/>
      <c r="P526" s="81">
        <v>35864015</v>
      </c>
      <c r="Q526" s="82">
        <v>0</v>
      </c>
      <c r="R526" s="83">
        <v>0</v>
      </c>
      <c r="S526" s="80">
        <v>1704382</v>
      </c>
      <c r="T526" s="81">
        <v>711799</v>
      </c>
      <c r="U526" s="81">
        <v>992583</v>
      </c>
      <c r="V526" s="84">
        <v>0</v>
      </c>
      <c r="W526" s="85">
        <v>0</v>
      </c>
      <c r="X526" s="62"/>
      <c r="Y526" s="62"/>
    </row>
    <row r="527" spans="7:25" x14ac:dyDescent="0.3">
      <c r="G527" s="77"/>
      <c r="H527" s="62">
        <v>117</v>
      </c>
      <c r="I527" s="62" t="s">
        <v>21</v>
      </c>
      <c r="J527" s="78">
        <v>368</v>
      </c>
      <c r="K527" s="79">
        <v>1</v>
      </c>
      <c r="L527" s="80">
        <v>43592276</v>
      </c>
      <c r="M527" s="81">
        <v>7985298</v>
      </c>
      <c r="N527" s="80">
        <v>257037</v>
      </c>
      <c r="O527" s="80"/>
      <c r="P527" s="81">
        <v>35864015</v>
      </c>
      <c r="Q527" s="82">
        <v>2.5700000000000001E-4</v>
      </c>
      <c r="R527" s="83">
        <v>9217.0518549999997</v>
      </c>
      <c r="S527" s="80">
        <v>1704382</v>
      </c>
      <c r="T527" s="81">
        <v>711799</v>
      </c>
      <c r="U527" s="81">
        <v>992583</v>
      </c>
      <c r="V527" s="84">
        <v>2.7300000000000002E-4</v>
      </c>
      <c r="W527" s="85">
        <v>270.97515900000002</v>
      </c>
      <c r="X527" s="62"/>
      <c r="Y527" s="62"/>
    </row>
    <row r="528" spans="7:25" x14ac:dyDescent="0.3">
      <c r="G528" s="77"/>
      <c r="H528" s="62">
        <v>122</v>
      </c>
      <c r="I528" s="62" t="s">
        <v>96</v>
      </c>
      <c r="J528" s="78">
        <v>368</v>
      </c>
      <c r="K528" s="79">
        <v>1</v>
      </c>
      <c r="L528" s="80">
        <v>43592276</v>
      </c>
      <c r="M528" s="81">
        <v>7985298</v>
      </c>
      <c r="N528" s="80">
        <v>257037</v>
      </c>
      <c r="O528" s="80"/>
      <c r="P528" s="81">
        <v>35864015</v>
      </c>
      <c r="Q528" s="82">
        <v>0</v>
      </c>
      <c r="R528" s="83">
        <v>0</v>
      </c>
      <c r="S528" s="80">
        <v>1704382</v>
      </c>
      <c r="T528" s="81">
        <v>711799</v>
      </c>
      <c r="U528" s="81">
        <v>992583</v>
      </c>
      <c r="V528" s="84">
        <v>0</v>
      </c>
      <c r="W528" s="85">
        <v>0</v>
      </c>
      <c r="X528" s="62"/>
      <c r="Y528" s="62"/>
    </row>
    <row r="529" spans="7:25" x14ac:dyDescent="0.3">
      <c r="G529" s="77"/>
      <c r="H529" s="62"/>
      <c r="I529" s="62"/>
      <c r="J529" s="78"/>
      <c r="K529" s="79"/>
      <c r="L529" s="81"/>
      <c r="M529" s="81"/>
      <c r="N529" s="81"/>
      <c r="O529" s="81"/>
      <c r="P529" s="81"/>
      <c r="Q529" s="84"/>
      <c r="R529" s="83"/>
      <c r="S529" s="81"/>
      <c r="T529" s="81"/>
      <c r="U529" s="81"/>
      <c r="V529" s="84"/>
      <c r="W529" s="85"/>
      <c r="X529" s="62"/>
      <c r="Y529" s="62"/>
    </row>
    <row r="530" spans="7:25" ht="15.6" x14ac:dyDescent="0.3">
      <c r="G530" s="90">
        <v>96</v>
      </c>
      <c r="H530" s="91" t="s">
        <v>108</v>
      </c>
      <c r="I530" s="62"/>
      <c r="J530" s="78"/>
      <c r="K530" s="79"/>
      <c r="L530" s="81"/>
      <c r="M530" s="81"/>
      <c r="N530" s="81"/>
      <c r="O530" s="81"/>
      <c r="P530" s="81"/>
      <c r="Q530" s="84"/>
      <c r="R530" s="83"/>
      <c r="S530" s="81"/>
      <c r="T530" s="81"/>
      <c r="U530" s="81"/>
      <c r="V530" s="84"/>
      <c r="W530" s="85"/>
      <c r="X530" s="62"/>
      <c r="Y530" s="62"/>
    </row>
    <row r="531" spans="7:25" x14ac:dyDescent="0.3">
      <c r="G531" s="77"/>
      <c r="H531" s="62">
        <v>1</v>
      </c>
      <c r="I531" s="62" t="s">
        <v>11</v>
      </c>
      <c r="J531" s="78">
        <v>871</v>
      </c>
      <c r="K531" s="79">
        <v>1</v>
      </c>
      <c r="L531" s="80">
        <v>0</v>
      </c>
      <c r="M531" s="81">
        <v>0</v>
      </c>
      <c r="N531" s="80">
        <v>237782</v>
      </c>
      <c r="O531" s="80"/>
      <c r="P531" s="81">
        <v>237782</v>
      </c>
      <c r="Q531" s="82">
        <v>2.2769999999999999E-3</v>
      </c>
      <c r="R531" s="83">
        <v>541.42961400000002</v>
      </c>
      <c r="S531" s="80">
        <v>0</v>
      </c>
      <c r="T531" s="81">
        <v>0</v>
      </c>
      <c r="U531" s="81">
        <v>0</v>
      </c>
      <c r="V531" s="84">
        <v>1.91E-3</v>
      </c>
      <c r="W531" s="85">
        <v>0</v>
      </c>
      <c r="X531" s="62"/>
      <c r="Y531" s="62"/>
    </row>
    <row r="532" spans="7:25" x14ac:dyDescent="0.3">
      <c r="G532" s="77"/>
      <c r="H532" s="62">
        <v>2</v>
      </c>
      <c r="I532" s="62" t="s">
        <v>27</v>
      </c>
      <c r="J532" s="78">
        <v>871</v>
      </c>
      <c r="K532" s="79">
        <v>1</v>
      </c>
      <c r="L532" s="80">
        <v>0</v>
      </c>
      <c r="M532" s="81">
        <v>0</v>
      </c>
      <c r="N532" s="80">
        <v>237782</v>
      </c>
      <c r="O532" s="80"/>
      <c r="P532" s="81">
        <v>237782</v>
      </c>
      <c r="Q532" s="82">
        <v>2.6200000000000003E-4</v>
      </c>
      <c r="R532" s="83">
        <v>62.298884000000008</v>
      </c>
      <c r="S532" s="80">
        <v>0</v>
      </c>
      <c r="T532" s="81">
        <v>0</v>
      </c>
      <c r="U532" s="81">
        <v>0</v>
      </c>
      <c r="V532" s="84">
        <v>2.6899999999999998E-4</v>
      </c>
      <c r="W532" s="85">
        <v>0</v>
      </c>
      <c r="X532" s="62"/>
      <c r="Y532" s="62"/>
    </row>
    <row r="533" spans="7:25" x14ac:dyDescent="0.3">
      <c r="G533" s="77"/>
      <c r="H533" s="62">
        <v>3</v>
      </c>
      <c r="I533" s="62" t="s">
        <v>20</v>
      </c>
      <c r="J533" s="78">
        <v>871</v>
      </c>
      <c r="K533" s="79">
        <v>1</v>
      </c>
      <c r="L533" s="80">
        <v>0</v>
      </c>
      <c r="M533" s="81">
        <v>0</v>
      </c>
      <c r="N533" s="80">
        <v>237782</v>
      </c>
      <c r="O533" s="80"/>
      <c r="P533" s="81">
        <v>237782</v>
      </c>
      <c r="Q533" s="82">
        <v>5.7799999999999995E-4</v>
      </c>
      <c r="R533" s="83">
        <v>137.437996</v>
      </c>
      <c r="S533" s="80">
        <v>0</v>
      </c>
      <c r="T533" s="81">
        <v>0</v>
      </c>
      <c r="U533" s="81">
        <v>0</v>
      </c>
      <c r="V533" s="84">
        <v>5.9699999999999998E-4</v>
      </c>
      <c r="W533" s="85">
        <v>0</v>
      </c>
      <c r="X533" s="62"/>
      <c r="Y533" s="62"/>
    </row>
    <row r="534" spans="7:25" x14ac:dyDescent="0.3">
      <c r="G534" s="77"/>
      <c r="H534" s="62">
        <v>4</v>
      </c>
      <c r="I534" s="62" t="s">
        <v>10</v>
      </c>
      <c r="J534" s="78">
        <v>871</v>
      </c>
      <c r="K534" s="79">
        <v>1</v>
      </c>
      <c r="L534" s="80">
        <v>0</v>
      </c>
      <c r="M534" s="81">
        <v>0</v>
      </c>
      <c r="N534" s="80">
        <v>237782</v>
      </c>
      <c r="O534" s="80"/>
      <c r="P534" s="81">
        <v>237782</v>
      </c>
      <c r="Q534" s="82">
        <v>8.5789999999999998E-3</v>
      </c>
      <c r="R534" s="83">
        <v>2039.9317779999999</v>
      </c>
      <c r="S534" s="80">
        <v>0</v>
      </c>
      <c r="T534" s="81">
        <v>0</v>
      </c>
      <c r="U534" s="81">
        <v>0</v>
      </c>
      <c r="V534" s="84">
        <v>9.2750000000000003E-3</v>
      </c>
      <c r="W534" s="85">
        <v>0</v>
      </c>
      <c r="X534" s="62"/>
      <c r="Y534" s="62"/>
    </row>
    <row r="535" spans="7:25" x14ac:dyDescent="0.3">
      <c r="G535" s="77"/>
      <c r="H535" s="62">
        <v>136</v>
      </c>
      <c r="I535" s="62" t="s">
        <v>159</v>
      </c>
      <c r="J535" s="78">
        <v>871</v>
      </c>
      <c r="K535" s="79">
        <v>1</v>
      </c>
      <c r="L535" s="80">
        <v>0</v>
      </c>
      <c r="M535" s="81">
        <v>0</v>
      </c>
      <c r="N535" s="80">
        <v>237782</v>
      </c>
      <c r="O535" s="80"/>
      <c r="P535" s="81">
        <v>237782</v>
      </c>
      <c r="Q535" s="82">
        <v>1.75E-4</v>
      </c>
      <c r="R535" s="83">
        <v>41.611849999999997</v>
      </c>
      <c r="S535" s="80">
        <v>0</v>
      </c>
      <c r="T535" s="81">
        <v>0</v>
      </c>
      <c r="U535" s="81">
        <v>0</v>
      </c>
      <c r="V535" s="84">
        <v>0</v>
      </c>
      <c r="W535" s="85">
        <v>0</v>
      </c>
      <c r="X535" s="62"/>
      <c r="Y535" s="62"/>
    </row>
    <row r="536" spans="7:25" x14ac:dyDescent="0.3">
      <c r="G536" s="77"/>
      <c r="H536" s="62">
        <v>6</v>
      </c>
      <c r="I536" s="62" t="s">
        <v>76</v>
      </c>
      <c r="J536" s="78">
        <v>871</v>
      </c>
      <c r="K536" s="79">
        <v>1</v>
      </c>
      <c r="L536" s="80">
        <v>0</v>
      </c>
      <c r="M536" s="81">
        <v>0</v>
      </c>
      <c r="N536" s="80">
        <v>237782</v>
      </c>
      <c r="O536" s="80"/>
      <c r="P536" s="81">
        <v>237782</v>
      </c>
      <c r="Q536" s="82">
        <v>0</v>
      </c>
      <c r="R536" s="83">
        <v>0</v>
      </c>
      <c r="S536" s="80">
        <v>0</v>
      </c>
      <c r="T536" s="81">
        <v>0</v>
      </c>
      <c r="U536" s="81">
        <v>0</v>
      </c>
      <c r="V536" s="84">
        <v>0</v>
      </c>
      <c r="W536" s="85">
        <v>0</v>
      </c>
      <c r="X536" s="62"/>
      <c r="Y536" s="62"/>
    </row>
    <row r="537" spans="7:25" x14ac:dyDescent="0.3">
      <c r="G537" s="77"/>
      <c r="H537" s="62">
        <v>7</v>
      </c>
      <c r="I537" s="62" t="s">
        <v>9</v>
      </c>
      <c r="J537" s="78">
        <v>871</v>
      </c>
      <c r="K537" s="79">
        <v>1</v>
      </c>
      <c r="L537" s="80">
        <v>0</v>
      </c>
      <c r="M537" s="81">
        <v>0</v>
      </c>
      <c r="N537" s="80">
        <v>237782</v>
      </c>
      <c r="O537" s="80"/>
      <c r="P537" s="81">
        <v>237782</v>
      </c>
      <c r="Q537" s="82">
        <v>1.1900000000000001E-4</v>
      </c>
      <c r="R537" s="83">
        <v>28.296058000000002</v>
      </c>
      <c r="S537" s="80">
        <v>0</v>
      </c>
      <c r="T537" s="81">
        <v>0</v>
      </c>
      <c r="U537" s="81">
        <v>0</v>
      </c>
      <c r="V537" s="84">
        <v>1.27E-4</v>
      </c>
      <c r="W537" s="85">
        <v>0</v>
      </c>
      <c r="X537" s="62"/>
      <c r="Y537" s="62"/>
    </row>
    <row r="538" spans="7:25" x14ac:dyDescent="0.3">
      <c r="G538" s="77"/>
      <c r="H538" s="62">
        <v>8</v>
      </c>
      <c r="I538" s="62" t="s">
        <v>23</v>
      </c>
      <c r="J538" s="78">
        <v>871</v>
      </c>
      <c r="K538" s="79">
        <v>1</v>
      </c>
      <c r="L538" s="80">
        <v>0</v>
      </c>
      <c r="M538" s="81">
        <v>0</v>
      </c>
      <c r="N538" s="80">
        <v>237782</v>
      </c>
      <c r="O538" s="80"/>
      <c r="P538" s="81">
        <v>237782</v>
      </c>
      <c r="Q538" s="82">
        <v>1.74E-4</v>
      </c>
      <c r="R538" s="83">
        <v>41.374068000000001</v>
      </c>
      <c r="S538" s="80">
        <v>0</v>
      </c>
      <c r="T538" s="81">
        <v>0</v>
      </c>
      <c r="U538" s="81">
        <v>0</v>
      </c>
      <c r="V538" s="84">
        <v>1.8699999999999999E-4</v>
      </c>
      <c r="W538" s="85">
        <v>0</v>
      </c>
      <c r="X538" s="62"/>
      <c r="Y538" s="62"/>
    </row>
    <row r="539" spans="7:25" x14ac:dyDescent="0.3">
      <c r="G539" s="77"/>
      <c r="H539" s="62">
        <v>9</v>
      </c>
      <c r="I539" s="62" t="s">
        <v>0</v>
      </c>
      <c r="J539" s="78">
        <v>871</v>
      </c>
      <c r="K539" s="79">
        <v>1</v>
      </c>
      <c r="L539" s="80">
        <v>0</v>
      </c>
      <c r="M539" s="81">
        <v>0</v>
      </c>
      <c r="N539" s="80">
        <v>237782</v>
      </c>
      <c r="O539" s="80"/>
      <c r="P539" s="81">
        <v>237782</v>
      </c>
      <c r="Q539" s="82">
        <v>2.4800000000000001E-4</v>
      </c>
      <c r="R539" s="83">
        <v>58.969936000000004</v>
      </c>
      <c r="S539" s="80">
        <v>0</v>
      </c>
      <c r="T539" s="81">
        <v>0</v>
      </c>
      <c r="U539" s="81">
        <v>0</v>
      </c>
      <c r="V539" s="84">
        <v>2.6600000000000001E-4</v>
      </c>
      <c r="W539" s="85">
        <v>0</v>
      </c>
      <c r="X539" s="62"/>
      <c r="Y539" s="62"/>
    </row>
    <row r="540" spans="7:25" x14ac:dyDescent="0.3">
      <c r="G540" s="77"/>
      <c r="H540" s="62">
        <v>29</v>
      </c>
      <c r="I540" s="62" t="s">
        <v>24</v>
      </c>
      <c r="J540" s="78">
        <v>871</v>
      </c>
      <c r="K540" s="79">
        <v>1</v>
      </c>
      <c r="L540" s="80">
        <v>0</v>
      </c>
      <c r="M540" s="81">
        <v>0</v>
      </c>
      <c r="N540" s="80">
        <v>237782</v>
      </c>
      <c r="O540" s="80"/>
      <c r="P540" s="81">
        <v>237782</v>
      </c>
      <c r="Q540" s="82">
        <v>3.1029999999999999E-3</v>
      </c>
      <c r="R540" s="83">
        <v>737.83754599999997</v>
      </c>
      <c r="S540" s="80">
        <v>0</v>
      </c>
      <c r="T540" s="81">
        <v>0</v>
      </c>
      <c r="U540" s="81">
        <v>0</v>
      </c>
      <c r="V540" s="84">
        <v>3.1029999999999999E-3</v>
      </c>
      <c r="W540" s="85">
        <v>0</v>
      </c>
      <c r="X540" s="62"/>
      <c r="Y540" s="62"/>
    </row>
    <row r="541" spans="7:25" x14ac:dyDescent="0.3">
      <c r="G541" s="77"/>
      <c r="H541" s="62">
        <v>38</v>
      </c>
      <c r="I541" s="62" t="s">
        <v>12</v>
      </c>
      <c r="J541" s="78">
        <v>871</v>
      </c>
      <c r="K541" s="79">
        <v>1</v>
      </c>
      <c r="L541" s="80">
        <v>0</v>
      </c>
      <c r="M541" s="81">
        <v>0</v>
      </c>
      <c r="N541" s="80">
        <v>237782</v>
      </c>
      <c r="O541" s="80"/>
      <c r="P541" s="81">
        <v>237782</v>
      </c>
      <c r="Q541" s="82">
        <v>9.5000000000000005E-5</v>
      </c>
      <c r="R541" s="83">
        <v>22.589290000000002</v>
      </c>
      <c r="S541" s="80">
        <v>0</v>
      </c>
      <c r="T541" s="81">
        <v>0</v>
      </c>
      <c r="U541" s="81">
        <v>0</v>
      </c>
      <c r="V541" s="84">
        <v>7.8999999999999996E-5</v>
      </c>
      <c r="W541" s="85">
        <v>0</v>
      </c>
      <c r="X541" s="62"/>
      <c r="Y541" s="62"/>
    </row>
    <row r="542" spans="7:25" x14ac:dyDescent="0.3">
      <c r="G542" s="77"/>
      <c r="H542" s="62">
        <v>55</v>
      </c>
      <c r="I542" s="62" t="s">
        <v>26</v>
      </c>
      <c r="J542" s="78">
        <v>871</v>
      </c>
      <c r="K542" s="79">
        <v>1</v>
      </c>
      <c r="L542" s="80">
        <v>0</v>
      </c>
      <c r="M542" s="81">
        <v>0</v>
      </c>
      <c r="N542" s="80">
        <v>237782</v>
      </c>
      <c r="O542" s="80"/>
      <c r="P542" s="81">
        <v>237782</v>
      </c>
      <c r="Q542" s="82">
        <v>1.4799999999999999E-4</v>
      </c>
      <c r="R542" s="83">
        <v>35.191735999999999</v>
      </c>
      <c r="S542" s="80">
        <v>0</v>
      </c>
      <c r="T542" s="81">
        <v>0</v>
      </c>
      <c r="U542" s="81">
        <v>0</v>
      </c>
      <c r="V542" s="84">
        <v>1.5699999999999999E-4</v>
      </c>
      <c r="W542" s="85">
        <v>0</v>
      </c>
      <c r="X542" s="62"/>
      <c r="Y542" s="62"/>
    </row>
    <row r="543" spans="7:25" x14ac:dyDescent="0.3">
      <c r="G543" s="77"/>
      <c r="H543" s="62">
        <v>71</v>
      </c>
      <c r="I543" s="62" t="s">
        <v>18</v>
      </c>
      <c r="J543" s="78">
        <v>871</v>
      </c>
      <c r="K543" s="79">
        <v>0</v>
      </c>
      <c r="L543" s="80">
        <v>0</v>
      </c>
      <c r="M543" s="81">
        <v>0</v>
      </c>
      <c r="N543" s="80">
        <v>237782</v>
      </c>
      <c r="O543" s="80"/>
      <c r="P543" s="81">
        <v>0</v>
      </c>
      <c r="Q543" s="82">
        <v>1.0000000000000001E-5</v>
      </c>
      <c r="R543" s="83">
        <v>0</v>
      </c>
      <c r="S543" s="80">
        <v>0</v>
      </c>
      <c r="T543" s="81">
        <v>0</v>
      </c>
      <c r="U543" s="81">
        <v>0</v>
      </c>
      <c r="V543" s="84">
        <v>1.1E-5</v>
      </c>
      <c r="W543" s="85">
        <v>0</v>
      </c>
      <c r="X543" s="62"/>
      <c r="Y543" s="62"/>
    </row>
    <row r="544" spans="7:25" x14ac:dyDescent="0.3">
      <c r="G544" s="77"/>
      <c r="H544" s="62">
        <v>72</v>
      </c>
      <c r="I544" s="62" t="s">
        <v>28</v>
      </c>
      <c r="J544" s="78">
        <v>871</v>
      </c>
      <c r="K544" s="79">
        <v>0</v>
      </c>
      <c r="L544" s="80">
        <v>0</v>
      </c>
      <c r="M544" s="81">
        <v>0</v>
      </c>
      <c r="N544" s="80">
        <v>237782</v>
      </c>
      <c r="O544" s="80"/>
      <c r="P544" s="81">
        <v>0</v>
      </c>
      <c r="Q544" s="82">
        <v>2.9999999999999997E-4</v>
      </c>
      <c r="R544" s="83">
        <v>0</v>
      </c>
      <c r="S544" s="80">
        <v>0</v>
      </c>
      <c r="T544" s="81">
        <v>0</v>
      </c>
      <c r="U544" s="81">
        <v>0</v>
      </c>
      <c r="V544" s="84">
        <v>3.1799999999999998E-4</v>
      </c>
      <c r="W544" s="85">
        <v>0</v>
      </c>
      <c r="X544" s="62"/>
      <c r="Y544" s="62"/>
    </row>
    <row r="545" spans="7:25" x14ac:dyDescent="0.3">
      <c r="G545" s="77"/>
      <c r="H545" s="62">
        <v>96</v>
      </c>
      <c r="I545" s="62" t="s">
        <v>108</v>
      </c>
      <c r="J545" s="78">
        <v>871</v>
      </c>
      <c r="K545" s="79">
        <v>1</v>
      </c>
      <c r="L545" s="80">
        <v>0</v>
      </c>
      <c r="M545" s="81">
        <v>0</v>
      </c>
      <c r="N545" s="80">
        <v>237782</v>
      </c>
      <c r="O545" s="80"/>
      <c r="P545" s="81">
        <v>237782</v>
      </c>
      <c r="Q545" s="82">
        <v>0</v>
      </c>
      <c r="R545" s="83">
        <v>0</v>
      </c>
      <c r="S545" s="80">
        <v>0</v>
      </c>
      <c r="T545" s="81">
        <v>0</v>
      </c>
      <c r="U545" s="81">
        <v>0</v>
      </c>
      <c r="V545" s="84">
        <v>0</v>
      </c>
      <c r="W545" s="85">
        <v>0</v>
      </c>
      <c r="X545" s="62"/>
      <c r="Y545" s="62"/>
    </row>
    <row r="546" spans="7:25" x14ac:dyDescent="0.3">
      <c r="G546" s="77"/>
      <c r="H546" s="62">
        <v>117</v>
      </c>
      <c r="I546" s="62" t="s">
        <v>21</v>
      </c>
      <c r="J546" s="78">
        <v>871</v>
      </c>
      <c r="K546" s="79">
        <v>1</v>
      </c>
      <c r="L546" s="80">
        <v>0</v>
      </c>
      <c r="M546" s="81">
        <v>0</v>
      </c>
      <c r="N546" s="80">
        <v>237782</v>
      </c>
      <c r="O546" s="80"/>
      <c r="P546" s="81">
        <v>237782</v>
      </c>
      <c r="Q546" s="82">
        <v>2.5700000000000001E-4</v>
      </c>
      <c r="R546" s="83">
        <v>61.109974000000001</v>
      </c>
      <c r="S546" s="80">
        <v>0</v>
      </c>
      <c r="T546" s="81">
        <v>0</v>
      </c>
      <c r="U546" s="81">
        <v>0</v>
      </c>
      <c r="V546" s="84">
        <v>2.7300000000000002E-4</v>
      </c>
      <c r="W546" s="85">
        <v>0</v>
      </c>
      <c r="X546" s="62"/>
      <c r="Y546" s="62"/>
    </row>
    <row r="547" spans="7:25" x14ac:dyDescent="0.3">
      <c r="G547" s="77"/>
      <c r="H547" s="62">
        <v>122</v>
      </c>
      <c r="I547" s="62" t="s">
        <v>96</v>
      </c>
      <c r="J547" s="78">
        <v>871</v>
      </c>
      <c r="K547" s="79">
        <v>1</v>
      </c>
      <c r="L547" s="80">
        <v>0</v>
      </c>
      <c r="M547" s="81">
        <v>0</v>
      </c>
      <c r="N547" s="80">
        <v>237782</v>
      </c>
      <c r="O547" s="80"/>
      <c r="P547" s="81">
        <v>237782</v>
      </c>
      <c r="Q547" s="82">
        <v>0</v>
      </c>
      <c r="R547" s="83">
        <v>0</v>
      </c>
      <c r="S547" s="80">
        <v>0</v>
      </c>
      <c r="T547" s="81">
        <v>0</v>
      </c>
      <c r="U547" s="81">
        <v>0</v>
      </c>
      <c r="V547" s="84">
        <v>0</v>
      </c>
      <c r="W547" s="85">
        <v>0</v>
      </c>
      <c r="X547" s="62"/>
      <c r="Y547" s="62"/>
    </row>
    <row r="548" spans="7:25" ht="15" thickBot="1" x14ac:dyDescent="0.35">
      <c r="G548" s="86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8"/>
      <c r="X548" s="62"/>
      <c r="Y548" s="62"/>
    </row>
    <row r="549" spans="7:25" x14ac:dyDescent="0.3">
      <c r="G549" s="62">
        <v>96</v>
      </c>
      <c r="H549" s="62" t="s">
        <v>108</v>
      </c>
      <c r="I549" s="62"/>
      <c r="J549" s="78"/>
      <c r="K549" s="79"/>
      <c r="L549" s="81"/>
      <c r="M549" s="81"/>
      <c r="N549" s="81"/>
      <c r="O549" s="81"/>
      <c r="P549" s="81"/>
      <c r="Q549" s="84"/>
      <c r="R549" s="83">
        <v>603597.86558999994</v>
      </c>
      <c r="S549" s="81"/>
      <c r="T549" s="81"/>
      <c r="U549" s="81"/>
      <c r="V549" s="84"/>
      <c r="W549" s="83">
        <v>16874.903583000003</v>
      </c>
      <c r="X549" s="89">
        <v>620472.76917299989</v>
      </c>
      <c r="Y549" s="62"/>
    </row>
    <row r="550" spans="7:25" x14ac:dyDescent="0.3">
      <c r="G550" s="62"/>
      <c r="H550" s="62"/>
      <c r="I550" s="62"/>
      <c r="J550" s="78"/>
      <c r="K550" s="79"/>
      <c r="L550" s="81"/>
      <c r="M550" s="81"/>
      <c r="N550" s="81"/>
      <c r="O550" s="81"/>
      <c r="P550" s="81"/>
      <c r="Q550" s="84"/>
      <c r="R550" s="83"/>
      <c r="S550" s="81"/>
      <c r="T550" s="81"/>
      <c r="U550" s="81"/>
      <c r="V550" s="84"/>
      <c r="W550" s="83"/>
      <c r="X550" s="62"/>
      <c r="Y550" s="62"/>
    </row>
    <row r="551" spans="7:25" ht="15" thickBot="1" x14ac:dyDescent="0.35">
      <c r="G551" s="62"/>
      <c r="H551" s="62"/>
      <c r="I551" s="62"/>
      <c r="J551" s="63" t="s">
        <v>59</v>
      </c>
      <c r="K551" s="64" t="s">
        <v>60</v>
      </c>
      <c r="L551" s="65" t="s">
        <v>61</v>
      </c>
      <c r="M551" s="65" t="s">
        <v>186</v>
      </c>
      <c r="N551" s="65" t="s">
        <v>62</v>
      </c>
      <c r="O551" s="65" t="s">
        <v>187</v>
      </c>
      <c r="P551" s="65" t="s">
        <v>63</v>
      </c>
      <c r="Q551" s="66" t="s">
        <v>64</v>
      </c>
      <c r="R551" s="67" t="s">
        <v>65</v>
      </c>
      <c r="S551" s="65" t="s">
        <v>66</v>
      </c>
      <c r="T551" s="65" t="s">
        <v>67</v>
      </c>
      <c r="U551" s="65" t="s">
        <v>68</v>
      </c>
      <c r="V551" s="66" t="s">
        <v>69</v>
      </c>
      <c r="W551" s="67" t="s">
        <v>70</v>
      </c>
      <c r="X551" s="62"/>
      <c r="Y551" s="62"/>
    </row>
    <row r="552" spans="7:25" ht="15.6" x14ac:dyDescent="0.3">
      <c r="G552" s="68">
        <v>99</v>
      </c>
      <c r="H552" s="69" t="s">
        <v>109</v>
      </c>
      <c r="I552" s="70"/>
      <c r="J552" s="71"/>
      <c r="K552" s="72"/>
      <c r="L552" s="73"/>
      <c r="M552" s="73"/>
      <c r="N552" s="73"/>
      <c r="O552" s="73"/>
      <c r="P552" s="73"/>
      <c r="Q552" s="74"/>
      <c r="R552" s="75"/>
      <c r="S552" s="73"/>
      <c r="T552" s="73"/>
      <c r="U552" s="73"/>
      <c r="V552" s="74"/>
      <c r="W552" s="76"/>
      <c r="X552" s="62"/>
      <c r="Y552" s="62"/>
    </row>
    <row r="553" spans="7:25" x14ac:dyDescent="0.3">
      <c r="G553" s="77"/>
      <c r="H553" s="62">
        <v>1</v>
      </c>
      <c r="I553" s="62" t="s">
        <v>11</v>
      </c>
      <c r="J553" s="78">
        <v>375</v>
      </c>
      <c r="K553" s="79">
        <v>1</v>
      </c>
      <c r="L553" s="80">
        <v>27185071</v>
      </c>
      <c r="M553" s="81">
        <v>19047072</v>
      </c>
      <c r="N553" s="80">
        <v>161738</v>
      </c>
      <c r="O553" s="80"/>
      <c r="P553" s="81">
        <v>8299737</v>
      </c>
      <c r="Q553" s="82">
        <v>2.2769999999999999E-3</v>
      </c>
      <c r="R553" s="83">
        <v>18898.501149</v>
      </c>
      <c r="S553" s="80">
        <v>6261138</v>
      </c>
      <c r="T553" s="81">
        <v>131177</v>
      </c>
      <c r="U553" s="81">
        <v>6129961</v>
      </c>
      <c r="V553" s="84">
        <v>1.91E-3</v>
      </c>
      <c r="W553" s="85">
        <v>11708.22551</v>
      </c>
      <c r="X553" s="62"/>
      <c r="Y553" s="62"/>
    </row>
    <row r="554" spans="7:25" x14ac:dyDescent="0.3">
      <c r="G554" s="77"/>
      <c r="H554" s="62">
        <v>2</v>
      </c>
      <c r="I554" s="62" t="s">
        <v>27</v>
      </c>
      <c r="J554" s="78">
        <v>375</v>
      </c>
      <c r="K554" s="79">
        <v>1</v>
      </c>
      <c r="L554" s="80">
        <v>27185071</v>
      </c>
      <c r="M554" s="81">
        <v>19047072</v>
      </c>
      <c r="N554" s="80">
        <v>161738</v>
      </c>
      <c r="O554" s="80"/>
      <c r="P554" s="81">
        <v>8299737</v>
      </c>
      <c r="Q554" s="82">
        <v>2.6200000000000003E-4</v>
      </c>
      <c r="R554" s="83">
        <v>2174.5310940000004</v>
      </c>
      <c r="S554" s="80">
        <v>6261138</v>
      </c>
      <c r="T554" s="81">
        <v>131177</v>
      </c>
      <c r="U554" s="81">
        <v>6129961</v>
      </c>
      <c r="V554" s="84">
        <v>2.6899999999999998E-4</v>
      </c>
      <c r="W554" s="85">
        <v>1648.9595089999998</v>
      </c>
      <c r="X554" s="62"/>
      <c r="Y554" s="62"/>
    </row>
    <row r="555" spans="7:25" x14ac:dyDescent="0.3">
      <c r="G555" s="77"/>
      <c r="H555" s="62">
        <v>3</v>
      </c>
      <c r="I555" s="62" t="s">
        <v>20</v>
      </c>
      <c r="J555" s="78">
        <v>375</v>
      </c>
      <c r="K555" s="79">
        <v>1</v>
      </c>
      <c r="L555" s="80">
        <v>27185071</v>
      </c>
      <c r="M555" s="81">
        <v>19047072</v>
      </c>
      <c r="N555" s="80">
        <v>161738</v>
      </c>
      <c r="O555" s="80"/>
      <c r="P555" s="81">
        <v>8299737</v>
      </c>
      <c r="Q555" s="82">
        <v>5.7799999999999995E-4</v>
      </c>
      <c r="R555" s="83">
        <v>4797.2479859999994</v>
      </c>
      <c r="S555" s="80">
        <v>6261138</v>
      </c>
      <c r="T555" s="81">
        <v>131177</v>
      </c>
      <c r="U555" s="81">
        <v>6129961</v>
      </c>
      <c r="V555" s="84">
        <v>5.9699999999999998E-4</v>
      </c>
      <c r="W555" s="85">
        <v>3659.5867169999997</v>
      </c>
      <c r="X555" s="62"/>
      <c r="Y555" s="62"/>
    </row>
    <row r="556" spans="7:25" x14ac:dyDescent="0.3">
      <c r="G556" s="77"/>
      <c r="H556" s="62">
        <v>4</v>
      </c>
      <c r="I556" s="62" t="s">
        <v>10</v>
      </c>
      <c r="J556" s="78">
        <v>375</v>
      </c>
      <c r="K556" s="79">
        <v>1</v>
      </c>
      <c r="L556" s="80">
        <v>27185071</v>
      </c>
      <c r="M556" s="81">
        <v>19047072</v>
      </c>
      <c r="N556" s="80">
        <v>161738</v>
      </c>
      <c r="O556" s="80"/>
      <c r="P556" s="81">
        <v>8299737</v>
      </c>
      <c r="Q556" s="82">
        <v>8.5789999999999998E-3</v>
      </c>
      <c r="R556" s="83">
        <v>71203.443723000004</v>
      </c>
      <c r="S556" s="80">
        <v>6261138</v>
      </c>
      <c r="T556" s="81">
        <v>131177</v>
      </c>
      <c r="U556" s="81">
        <v>6129961</v>
      </c>
      <c r="V556" s="84">
        <v>9.2750000000000003E-3</v>
      </c>
      <c r="W556" s="85">
        <v>56855.388275000005</v>
      </c>
      <c r="X556" s="62"/>
      <c r="Y556" s="62"/>
    </row>
    <row r="557" spans="7:25" x14ac:dyDescent="0.3">
      <c r="G557" s="77"/>
      <c r="H557" s="62">
        <v>136</v>
      </c>
      <c r="I557" s="62" t="s">
        <v>159</v>
      </c>
      <c r="J557" s="78">
        <v>375</v>
      </c>
      <c r="K557" s="79">
        <v>1</v>
      </c>
      <c r="L557" s="80">
        <v>27185071</v>
      </c>
      <c r="M557" s="81">
        <v>19047072</v>
      </c>
      <c r="N557" s="80">
        <v>161738</v>
      </c>
      <c r="O557" s="80"/>
      <c r="P557" s="81">
        <v>8299737</v>
      </c>
      <c r="Q557" s="82">
        <v>1.75E-4</v>
      </c>
      <c r="R557" s="83">
        <v>1452.4539749999999</v>
      </c>
      <c r="S557" s="80">
        <v>6261138</v>
      </c>
      <c r="T557" s="81">
        <v>131177</v>
      </c>
      <c r="U557" s="81">
        <v>6129961</v>
      </c>
      <c r="V557" s="84">
        <v>0</v>
      </c>
      <c r="W557" s="85">
        <v>0</v>
      </c>
      <c r="X557" s="62"/>
      <c r="Y557" s="62"/>
    </row>
    <row r="558" spans="7:25" x14ac:dyDescent="0.3">
      <c r="G558" s="77"/>
      <c r="H558" s="62">
        <v>6</v>
      </c>
      <c r="I558" s="62" t="s">
        <v>76</v>
      </c>
      <c r="J558" s="78">
        <v>375</v>
      </c>
      <c r="K558" s="79">
        <v>1</v>
      </c>
      <c r="L558" s="80">
        <v>27185071</v>
      </c>
      <c r="M558" s="81">
        <v>19047072</v>
      </c>
      <c r="N558" s="80">
        <v>161738</v>
      </c>
      <c r="O558" s="80"/>
      <c r="P558" s="81">
        <v>8299737</v>
      </c>
      <c r="Q558" s="82">
        <v>0</v>
      </c>
      <c r="R558" s="83">
        <v>0</v>
      </c>
      <c r="S558" s="80">
        <v>6261138</v>
      </c>
      <c r="T558" s="81">
        <v>131177</v>
      </c>
      <c r="U558" s="81">
        <v>6129961</v>
      </c>
      <c r="V558" s="84">
        <v>0</v>
      </c>
      <c r="W558" s="85">
        <v>0</v>
      </c>
      <c r="X558" s="62"/>
      <c r="Y558" s="62"/>
    </row>
    <row r="559" spans="7:25" x14ac:dyDescent="0.3">
      <c r="G559" s="77"/>
      <c r="H559" s="62">
        <v>7</v>
      </c>
      <c r="I559" s="62" t="s">
        <v>9</v>
      </c>
      <c r="J559" s="78">
        <v>375</v>
      </c>
      <c r="K559" s="79">
        <v>1</v>
      </c>
      <c r="L559" s="80">
        <v>27185071</v>
      </c>
      <c r="M559" s="81">
        <v>19047072</v>
      </c>
      <c r="N559" s="80">
        <v>161738</v>
      </c>
      <c r="O559" s="80"/>
      <c r="P559" s="81">
        <v>8299737</v>
      </c>
      <c r="Q559" s="82">
        <v>1.1900000000000001E-4</v>
      </c>
      <c r="R559" s="83">
        <v>987.66870300000005</v>
      </c>
      <c r="S559" s="80">
        <v>6261138</v>
      </c>
      <c r="T559" s="81">
        <v>131177</v>
      </c>
      <c r="U559" s="81">
        <v>6129961</v>
      </c>
      <c r="V559" s="84">
        <v>1.27E-4</v>
      </c>
      <c r="W559" s="85">
        <v>778.50504699999999</v>
      </c>
      <c r="X559" s="62"/>
      <c r="Y559" s="62"/>
    </row>
    <row r="560" spans="7:25" x14ac:dyDescent="0.3">
      <c r="G560" s="77"/>
      <c r="H560" s="62">
        <v>8</v>
      </c>
      <c r="I560" s="62" t="s">
        <v>23</v>
      </c>
      <c r="J560" s="78">
        <v>375</v>
      </c>
      <c r="K560" s="79">
        <v>1</v>
      </c>
      <c r="L560" s="80">
        <v>27185071</v>
      </c>
      <c r="M560" s="81">
        <v>19047072</v>
      </c>
      <c r="N560" s="80">
        <v>161738</v>
      </c>
      <c r="O560" s="80"/>
      <c r="P560" s="81">
        <v>8299737</v>
      </c>
      <c r="Q560" s="82">
        <v>1.74E-4</v>
      </c>
      <c r="R560" s="83">
        <v>1444.1542380000001</v>
      </c>
      <c r="S560" s="80">
        <v>6261138</v>
      </c>
      <c r="T560" s="81">
        <v>131177</v>
      </c>
      <c r="U560" s="81">
        <v>6129961</v>
      </c>
      <c r="V560" s="84">
        <v>1.8699999999999999E-4</v>
      </c>
      <c r="W560" s="85">
        <v>1146.3027070000001</v>
      </c>
      <c r="X560" s="62"/>
      <c r="Y560" s="62"/>
    </row>
    <row r="561" spans="7:25" x14ac:dyDescent="0.3">
      <c r="G561" s="77"/>
      <c r="H561" s="62">
        <v>9</v>
      </c>
      <c r="I561" s="62" t="s">
        <v>0</v>
      </c>
      <c r="J561" s="78">
        <v>375</v>
      </c>
      <c r="K561" s="79">
        <v>1</v>
      </c>
      <c r="L561" s="80">
        <v>27185071</v>
      </c>
      <c r="M561" s="81">
        <v>19047072</v>
      </c>
      <c r="N561" s="80">
        <v>161738</v>
      </c>
      <c r="O561" s="80"/>
      <c r="P561" s="81">
        <v>8299737</v>
      </c>
      <c r="Q561" s="82">
        <v>2.4800000000000001E-4</v>
      </c>
      <c r="R561" s="83">
        <v>2058.3347760000001</v>
      </c>
      <c r="S561" s="80">
        <v>6261138</v>
      </c>
      <c r="T561" s="81">
        <v>131177</v>
      </c>
      <c r="U561" s="81">
        <v>6129961</v>
      </c>
      <c r="V561" s="84">
        <v>2.6600000000000001E-4</v>
      </c>
      <c r="W561" s="85">
        <v>1630.5696260000002</v>
      </c>
      <c r="X561" s="62"/>
      <c r="Y561" s="62"/>
    </row>
    <row r="562" spans="7:25" x14ac:dyDescent="0.3">
      <c r="G562" s="77"/>
      <c r="H562" s="62">
        <v>17</v>
      </c>
      <c r="I562" s="62" t="s">
        <v>16</v>
      </c>
      <c r="J562" s="78">
        <v>375</v>
      </c>
      <c r="K562" s="79">
        <v>1</v>
      </c>
      <c r="L562" s="80">
        <v>27185071</v>
      </c>
      <c r="M562" s="81">
        <v>19047072</v>
      </c>
      <c r="N562" s="80">
        <v>161738</v>
      </c>
      <c r="O562" s="80"/>
      <c r="P562" s="81">
        <v>8299737</v>
      </c>
      <c r="Q562" s="82">
        <v>7.0899999999999999E-4</v>
      </c>
      <c r="R562" s="83">
        <v>5884.5135330000003</v>
      </c>
      <c r="S562" s="80">
        <v>6261138</v>
      </c>
      <c r="T562" s="81">
        <v>131177</v>
      </c>
      <c r="U562" s="81">
        <v>6129961</v>
      </c>
      <c r="V562" s="84">
        <v>7.5799999999999999E-4</v>
      </c>
      <c r="W562" s="85">
        <v>4646.5104380000002</v>
      </c>
      <c r="X562" s="62"/>
      <c r="Y562" s="62"/>
    </row>
    <row r="563" spans="7:25" x14ac:dyDescent="0.3">
      <c r="G563" s="77"/>
      <c r="H563" s="62">
        <v>29</v>
      </c>
      <c r="I563" s="62" t="s">
        <v>24</v>
      </c>
      <c r="J563" s="78">
        <v>375</v>
      </c>
      <c r="K563" s="79">
        <v>1</v>
      </c>
      <c r="L563" s="80">
        <v>27185071</v>
      </c>
      <c r="M563" s="81">
        <v>19047072</v>
      </c>
      <c r="N563" s="80">
        <v>161738</v>
      </c>
      <c r="O563" s="80"/>
      <c r="P563" s="81">
        <v>8299737</v>
      </c>
      <c r="Q563" s="82">
        <v>3.1029999999999999E-3</v>
      </c>
      <c r="R563" s="83">
        <v>25754.083910999998</v>
      </c>
      <c r="S563" s="80">
        <v>6261138</v>
      </c>
      <c r="T563" s="81">
        <v>131177</v>
      </c>
      <c r="U563" s="81">
        <v>6129961</v>
      </c>
      <c r="V563" s="84">
        <v>3.1029999999999999E-3</v>
      </c>
      <c r="W563" s="85">
        <v>19021.268982999998</v>
      </c>
      <c r="X563" s="62"/>
      <c r="Y563" s="62"/>
    </row>
    <row r="564" spans="7:25" x14ac:dyDescent="0.3">
      <c r="G564" s="77"/>
      <c r="H564" s="62">
        <v>38</v>
      </c>
      <c r="I564" s="62" t="s">
        <v>12</v>
      </c>
      <c r="J564" s="78">
        <v>375</v>
      </c>
      <c r="K564" s="79">
        <v>1</v>
      </c>
      <c r="L564" s="80">
        <v>27185071</v>
      </c>
      <c r="M564" s="81">
        <v>19047072</v>
      </c>
      <c r="N564" s="80">
        <v>161738</v>
      </c>
      <c r="O564" s="80"/>
      <c r="P564" s="81">
        <v>8299737</v>
      </c>
      <c r="Q564" s="82">
        <v>9.5000000000000005E-5</v>
      </c>
      <c r="R564" s="83">
        <v>788.4750150000001</v>
      </c>
      <c r="S564" s="80">
        <v>6261138</v>
      </c>
      <c r="T564" s="81">
        <v>131177</v>
      </c>
      <c r="U564" s="81">
        <v>6129961</v>
      </c>
      <c r="V564" s="84">
        <v>7.8999999999999996E-5</v>
      </c>
      <c r="W564" s="85">
        <v>484.26691899999997</v>
      </c>
      <c r="X564" s="62"/>
      <c r="Y564" s="62"/>
    </row>
    <row r="565" spans="7:25" x14ac:dyDescent="0.3">
      <c r="G565" s="77"/>
      <c r="H565" s="62">
        <v>55</v>
      </c>
      <c r="I565" s="62" t="s">
        <v>26</v>
      </c>
      <c r="J565" s="78">
        <v>375</v>
      </c>
      <c r="K565" s="79">
        <v>1</v>
      </c>
      <c r="L565" s="80">
        <v>27185071</v>
      </c>
      <c r="M565" s="81">
        <v>19047072</v>
      </c>
      <c r="N565" s="80">
        <v>161738</v>
      </c>
      <c r="O565" s="80"/>
      <c r="P565" s="81">
        <v>8299737</v>
      </c>
      <c r="Q565" s="82">
        <v>1.4799999999999999E-4</v>
      </c>
      <c r="R565" s="83">
        <v>1228.3610759999999</v>
      </c>
      <c r="S565" s="80">
        <v>6261138</v>
      </c>
      <c r="T565" s="81">
        <v>131177</v>
      </c>
      <c r="U565" s="81">
        <v>6129961</v>
      </c>
      <c r="V565" s="84">
        <v>1.5699999999999999E-4</v>
      </c>
      <c r="W565" s="85">
        <v>962.40387699999997</v>
      </c>
      <c r="X565" s="62"/>
      <c r="Y565" s="62"/>
    </row>
    <row r="566" spans="7:25" x14ac:dyDescent="0.3">
      <c r="G566" s="77"/>
      <c r="H566" s="62">
        <v>71</v>
      </c>
      <c r="I566" s="62" t="s">
        <v>18</v>
      </c>
      <c r="J566" s="78">
        <v>375</v>
      </c>
      <c r="K566" s="79">
        <v>0</v>
      </c>
      <c r="L566" s="80">
        <v>27185071</v>
      </c>
      <c r="M566" s="81">
        <v>19047072</v>
      </c>
      <c r="N566" s="80">
        <v>161738</v>
      </c>
      <c r="O566" s="80"/>
      <c r="P566" s="81">
        <v>0</v>
      </c>
      <c r="Q566" s="82">
        <v>1.0000000000000001E-5</v>
      </c>
      <c r="R566" s="83">
        <v>0</v>
      </c>
      <c r="S566" s="80">
        <v>6261138</v>
      </c>
      <c r="T566" s="81">
        <v>131177</v>
      </c>
      <c r="U566" s="81">
        <v>0</v>
      </c>
      <c r="V566" s="84">
        <v>1.1E-5</v>
      </c>
      <c r="W566" s="85">
        <v>0</v>
      </c>
      <c r="X566" s="62"/>
      <c r="Y566" s="62"/>
    </row>
    <row r="567" spans="7:25" x14ac:dyDescent="0.3">
      <c r="G567" s="77"/>
      <c r="H567" s="62">
        <v>72</v>
      </c>
      <c r="I567" s="62" t="s">
        <v>28</v>
      </c>
      <c r="J567" s="78">
        <v>375</v>
      </c>
      <c r="K567" s="79">
        <v>0</v>
      </c>
      <c r="L567" s="80">
        <v>27185071</v>
      </c>
      <c r="M567" s="81">
        <v>19047072</v>
      </c>
      <c r="N567" s="80">
        <v>161738</v>
      </c>
      <c r="O567" s="80"/>
      <c r="P567" s="81">
        <v>0</v>
      </c>
      <c r="Q567" s="82">
        <v>2.9999999999999997E-4</v>
      </c>
      <c r="R567" s="83">
        <v>0</v>
      </c>
      <c r="S567" s="80">
        <v>6261138</v>
      </c>
      <c r="T567" s="81">
        <v>131177</v>
      </c>
      <c r="U567" s="81">
        <v>0</v>
      </c>
      <c r="V567" s="84">
        <v>3.1799999999999998E-4</v>
      </c>
      <c r="W567" s="85">
        <v>0</v>
      </c>
      <c r="X567" s="62"/>
      <c r="Y567" s="62"/>
    </row>
    <row r="568" spans="7:25" x14ac:dyDescent="0.3">
      <c r="G568" s="77"/>
      <c r="H568" s="62">
        <v>99</v>
      </c>
      <c r="I568" s="62" t="s">
        <v>109</v>
      </c>
      <c r="J568" s="78">
        <v>375</v>
      </c>
      <c r="K568" s="79">
        <v>1</v>
      </c>
      <c r="L568" s="80">
        <v>27185071</v>
      </c>
      <c r="M568" s="81">
        <v>19047072</v>
      </c>
      <c r="N568" s="80">
        <v>161738</v>
      </c>
      <c r="O568" s="80"/>
      <c r="P568" s="81">
        <v>8299737</v>
      </c>
      <c r="Q568" s="82">
        <v>0</v>
      </c>
      <c r="R568" s="83">
        <v>0</v>
      </c>
      <c r="S568" s="80">
        <v>6261138</v>
      </c>
      <c r="T568" s="81">
        <v>131177</v>
      </c>
      <c r="U568" s="81">
        <v>6129961</v>
      </c>
      <c r="V568" s="84">
        <v>0</v>
      </c>
      <c r="W568" s="85">
        <v>0</v>
      </c>
      <c r="X568" s="62"/>
      <c r="Y568" s="62"/>
    </row>
    <row r="569" spans="7:25" x14ac:dyDescent="0.3">
      <c r="G569" s="77"/>
      <c r="H569" s="62">
        <v>117</v>
      </c>
      <c r="I569" s="62" t="s">
        <v>21</v>
      </c>
      <c r="J569" s="78">
        <v>375</v>
      </c>
      <c r="K569" s="79">
        <v>1</v>
      </c>
      <c r="L569" s="80">
        <v>27185071</v>
      </c>
      <c r="M569" s="81">
        <v>19047072</v>
      </c>
      <c r="N569" s="80">
        <v>161738</v>
      </c>
      <c r="O569" s="80"/>
      <c r="P569" s="81">
        <v>8299737</v>
      </c>
      <c r="Q569" s="82">
        <v>2.5700000000000001E-4</v>
      </c>
      <c r="R569" s="83">
        <v>2133.0324089999999</v>
      </c>
      <c r="S569" s="80">
        <v>6261138</v>
      </c>
      <c r="T569" s="81">
        <v>131177</v>
      </c>
      <c r="U569" s="81">
        <v>6129961</v>
      </c>
      <c r="V569" s="84">
        <v>2.7300000000000002E-4</v>
      </c>
      <c r="W569" s="85">
        <v>1673.4793530000002</v>
      </c>
      <c r="X569" s="62"/>
      <c r="Y569" s="62"/>
    </row>
    <row r="570" spans="7:25" x14ac:dyDescent="0.3">
      <c r="G570" s="77"/>
      <c r="H570" s="62">
        <v>122</v>
      </c>
      <c r="I570" s="62" t="s">
        <v>96</v>
      </c>
      <c r="J570" s="78">
        <v>375</v>
      </c>
      <c r="K570" s="79">
        <v>1</v>
      </c>
      <c r="L570" s="80">
        <v>27185071</v>
      </c>
      <c r="M570" s="81">
        <v>19047072</v>
      </c>
      <c r="N570" s="80">
        <v>161738</v>
      </c>
      <c r="O570" s="80"/>
      <c r="P570" s="81">
        <v>8299737</v>
      </c>
      <c r="Q570" s="82">
        <v>0</v>
      </c>
      <c r="R570" s="83">
        <v>0</v>
      </c>
      <c r="S570" s="80">
        <v>6261138</v>
      </c>
      <c r="T570" s="81">
        <v>131177</v>
      </c>
      <c r="U570" s="81">
        <v>6129961</v>
      </c>
      <c r="V570" s="84">
        <v>0</v>
      </c>
      <c r="W570" s="85">
        <v>0</v>
      </c>
      <c r="X570" s="62"/>
      <c r="Y570" s="62"/>
    </row>
    <row r="571" spans="7:25" x14ac:dyDescent="0.3">
      <c r="G571" s="77"/>
      <c r="H571" s="62"/>
      <c r="I571" s="62"/>
      <c r="J571" s="78"/>
      <c r="K571" s="79"/>
      <c r="L571" s="81"/>
      <c r="M571" s="81"/>
      <c r="N571" s="81"/>
      <c r="O571" s="81"/>
      <c r="P571" s="81"/>
      <c r="Q571" s="84"/>
      <c r="R571" s="83"/>
      <c r="S571" s="81"/>
      <c r="T571" s="81"/>
      <c r="U571" s="81"/>
      <c r="V571" s="84"/>
      <c r="W571" s="85"/>
      <c r="X571" s="62"/>
      <c r="Y571" s="62"/>
    </row>
    <row r="572" spans="7:25" ht="15.6" x14ac:dyDescent="0.3">
      <c r="G572" s="90">
        <v>99</v>
      </c>
      <c r="H572" s="91" t="s">
        <v>109</v>
      </c>
      <c r="I572" s="62"/>
      <c r="J572" s="78"/>
      <c r="K572" s="79"/>
      <c r="L572" s="81"/>
      <c r="M572" s="81"/>
      <c r="N572" s="81"/>
      <c r="O572" s="81"/>
      <c r="P572" s="81"/>
      <c r="Q572" s="84"/>
      <c r="R572" s="83"/>
      <c r="S572" s="81"/>
      <c r="T572" s="81"/>
      <c r="U572" s="81"/>
      <c r="V572" s="84"/>
      <c r="W572" s="85"/>
      <c r="X572" s="62"/>
      <c r="Y572" s="62"/>
    </row>
    <row r="573" spans="7:25" x14ac:dyDescent="0.3">
      <c r="G573" s="77"/>
      <c r="H573" s="62">
        <v>1</v>
      </c>
      <c r="I573" s="62" t="s">
        <v>11</v>
      </c>
      <c r="J573" s="78">
        <v>820</v>
      </c>
      <c r="K573" s="79">
        <v>1</v>
      </c>
      <c r="L573" s="80">
        <v>0</v>
      </c>
      <c r="M573" s="81">
        <v>0</v>
      </c>
      <c r="N573" s="80">
        <v>119259</v>
      </c>
      <c r="O573" s="80"/>
      <c r="P573" s="81">
        <v>119259</v>
      </c>
      <c r="Q573" s="82">
        <v>2.2769999999999999E-3</v>
      </c>
      <c r="R573" s="83">
        <v>271.55274300000002</v>
      </c>
      <c r="S573" s="80">
        <v>0</v>
      </c>
      <c r="T573" s="81">
        <v>0</v>
      </c>
      <c r="U573" s="81">
        <v>0</v>
      </c>
      <c r="V573" s="84">
        <v>1.91E-3</v>
      </c>
      <c r="W573" s="85">
        <v>0</v>
      </c>
      <c r="X573" s="62"/>
      <c r="Y573" s="62"/>
    </row>
    <row r="574" spans="7:25" x14ac:dyDescent="0.3">
      <c r="G574" s="77"/>
      <c r="H574" s="62">
        <v>2</v>
      </c>
      <c r="I574" s="62" t="s">
        <v>27</v>
      </c>
      <c r="J574" s="78">
        <v>820</v>
      </c>
      <c r="K574" s="79">
        <v>1</v>
      </c>
      <c r="L574" s="80">
        <v>0</v>
      </c>
      <c r="M574" s="81">
        <v>0</v>
      </c>
      <c r="N574" s="80">
        <v>119259</v>
      </c>
      <c r="O574" s="80"/>
      <c r="P574" s="81">
        <v>119259</v>
      </c>
      <c r="Q574" s="82">
        <v>2.6200000000000003E-4</v>
      </c>
      <c r="R574" s="83">
        <v>31.245858000000002</v>
      </c>
      <c r="S574" s="80">
        <v>0</v>
      </c>
      <c r="T574" s="81">
        <v>0</v>
      </c>
      <c r="U574" s="81">
        <v>0</v>
      </c>
      <c r="V574" s="84">
        <v>2.6899999999999998E-4</v>
      </c>
      <c r="W574" s="85">
        <v>0</v>
      </c>
      <c r="X574" s="62"/>
      <c r="Y574" s="62"/>
    </row>
    <row r="575" spans="7:25" x14ac:dyDescent="0.3">
      <c r="G575" s="77"/>
      <c r="H575" s="62">
        <v>3</v>
      </c>
      <c r="I575" s="62" t="s">
        <v>20</v>
      </c>
      <c r="J575" s="78">
        <v>820</v>
      </c>
      <c r="K575" s="79">
        <v>1</v>
      </c>
      <c r="L575" s="80">
        <v>0</v>
      </c>
      <c r="M575" s="81">
        <v>0</v>
      </c>
      <c r="N575" s="80">
        <v>119259</v>
      </c>
      <c r="O575" s="80"/>
      <c r="P575" s="81">
        <v>119259</v>
      </c>
      <c r="Q575" s="82">
        <v>5.7799999999999995E-4</v>
      </c>
      <c r="R575" s="83">
        <v>68.931702000000001</v>
      </c>
      <c r="S575" s="80">
        <v>0</v>
      </c>
      <c r="T575" s="81">
        <v>0</v>
      </c>
      <c r="U575" s="81">
        <v>0</v>
      </c>
      <c r="V575" s="84">
        <v>5.9699999999999998E-4</v>
      </c>
      <c r="W575" s="85">
        <v>0</v>
      </c>
      <c r="X575" s="62"/>
      <c r="Y575" s="62"/>
    </row>
    <row r="576" spans="7:25" x14ac:dyDescent="0.3">
      <c r="G576" s="77"/>
      <c r="H576" s="62">
        <v>4</v>
      </c>
      <c r="I576" s="62" t="s">
        <v>10</v>
      </c>
      <c r="J576" s="78">
        <v>820</v>
      </c>
      <c r="K576" s="79">
        <v>1</v>
      </c>
      <c r="L576" s="80">
        <v>0</v>
      </c>
      <c r="M576" s="81">
        <v>0</v>
      </c>
      <c r="N576" s="80">
        <v>119259</v>
      </c>
      <c r="O576" s="80"/>
      <c r="P576" s="81">
        <v>119259</v>
      </c>
      <c r="Q576" s="82">
        <v>8.5789999999999998E-3</v>
      </c>
      <c r="R576" s="83">
        <v>1023.122961</v>
      </c>
      <c r="S576" s="80">
        <v>0</v>
      </c>
      <c r="T576" s="81">
        <v>0</v>
      </c>
      <c r="U576" s="81">
        <v>0</v>
      </c>
      <c r="V576" s="84">
        <v>9.2750000000000003E-3</v>
      </c>
      <c r="W576" s="85">
        <v>0</v>
      </c>
      <c r="X576" s="62"/>
      <c r="Y576" s="62"/>
    </row>
    <row r="577" spans="7:25" x14ac:dyDescent="0.3">
      <c r="G577" s="77"/>
      <c r="H577" s="62">
        <v>136</v>
      </c>
      <c r="I577" s="62" t="s">
        <v>159</v>
      </c>
      <c r="J577" s="78">
        <v>820</v>
      </c>
      <c r="K577" s="79">
        <v>1</v>
      </c>
      <c r="L577" s="80">
        <v>0</v>
      </c>
      <c r="M577" s="81">
        <v>0</v>
      </c>
      <c r="N577" s="80">
        <v>119259</v>
      </c>
      <c r="O577" s="80"/>
      <c r="P577" s="81">
        <v>119259</v>
      </c>
      <c r="Q577" s="82">
        <v>1.75E-4</v>
      </c>
      <c r="R577" s="83">
        <v>20.870325000000001</v>
      </c>
      <c r="S577" s="80">
        <v>0</v>
      </c>
      <c r="T577" s="81">
        <v>0</v>
      </c>
      <c r="U577" s="81">
        <v>0</v>
      </c>
      <c r="V577" s="84">
        <v>0</v>
      </c>
      <c r="W577" s="85">
        <v>0</v>
      </c>
      <c r="X577" s="62"/>
      <c r="Y577" s="62"/>
    </row>
    <row r="578" spans="7:25" x14ac:dyDescent="0.3">
      <c r="G578" s="77"/>
      <c r="H578" s="62">
        <v>6</v>
      </c>
      <c r="I578" s="62" t="s">
        <v>76</v>
      </c>
      <c r="J578" s="78">
        <v>820</v>
      </c>
      <c r="K578" s="79">
        <v>1</v>
      </c>
      <c r="L578" s="80">
        <v>0</v>
      </c>
      <c r="M578" s="81">
        <v>0</v>
      </c>
      <c r="N578" s="80">
        <v>119259</v>
      </c>
      <c r="O578" s="80"/>
      <c r="P578" s="81">
        <v>119259</v>
      </c>
      <c r="Q578" s="82">
        <v>0</v>
      </c>
      <c r="R578" s="83">
        <v>0</v>
      </c>
      <c r="S578" s="80">
        <v>0</v>
      </c>
      <c r="T578" s="81">
        <v>0</v>
      </c>
      <c r="U578" s="81">
        <v>0</v>
      </c>
      <c r="V578" s="84">
        <v>0</v>
      </c>
      <c r="W578" s="85">
        <v>0</v>
      </c>
      <c r="X578" s="62"/>
      <c r="Y578" s="62"/>
    </row>
    <row r="579" spans="7:25" x14ac:dyDescent="0.3">
      <c r="G579" s="77"/>
      <c r="H579" s="62">
        <v>7</v>
      </c>
      <c r="I579" s="62" t="s">
        <v>9</v>
      </c>
      <c r="J579" s="78">
        <v>820</v>
      </c>
      <c r="K579" s="79">
        <v>1</v>
      </c>
      <c r="L579" s="80">
        <v>0</v>
      </c>
      <c r="M579" s="81">
        <v>0</v>
      </c>
      <c r="N579" s="80">
        <v>119259</v>
      </c>
      <c r="O579" s="80"/>
      <c r="P579" s="81">
        <v>119259</v>
      </c>
      <c r="Q579" s="82">
        <v>1.1900000000000001E-4</v>
      </c>
      <c r="R579" s="83">
        <v>14.191821000000001</v>
      </c>
      <c r="S579" s="80">
        <v>0</v>
      </c>
      <c r="T579" s="81">
        <v>0</v>
      </c>
      <c r="U579" s="81">
        <v>0</v>
      </c>
      <c r="V579" s="84">
        <v>1.27E-4</v>
      </c>
      <c r="W579" s="85">
        <v>0</v>
      </c>
      <c r="X579" s="62"/>
      <c r="Y579" s="62"/>
    </row>
    <row r="580" spans="7:25" x14ac:dyDescent="0.3">
      <c r="G580" s="77"/>
      <c r="H580" s="62">
        <v>8</v>
      </c>
      <c r="I580" s="62" t="s">
        <v>23</v>
      </c>
      <c r="J580" s="78">
        <v>820</v>
      </c>
      <c r="K580" s="79">
        <v>1</v>
      </c>
      <c r="L580" s="80">
        <v>0</v>
      </c>
      <c r="M580" s="81">
        <v>0</v>
      </c>
      <c r="N580" s="80">
        <v>119259</v>
      </c>
      <c r="O580" s="80"/>
      <c r="P580" s="81">
        <v>119259</v>
      </c>
      <c r="Q580" s="82">
        <v>1.74E-4</v>
      </c>
      <c r="R580" s="83">
        <v>20.751066000000002</v>
      </c>
      <c r="S580" s="80">
        <v>0</v>
      </c>
      <c r="T580" s="81">
        <v>0</v>
      </c>
      <c r="U580" s="81">
        <v>0</v>
      </c>
      <c r="V580" s="84">
        <v>1.8699999999999999E-4</v>
      </c>
      <c r="W580" s="85">
        <v>0</v>
      </c>
      <c r="X580" s="62"/>
      <c r="Y580" s="62"/>
    </row>
    <row r="581" spans="7:25" x14ac:dyDescent="0.3">
      <c r="G581" s="77"/>
      <c r="H581" s="62">
        <v>9</v>
      </c>
      <c r="I581" s="62" t="s">
        <v>0</v>
      </c>
      <c r="J581" s="78">
        <v>820</v>
      </c>
      <c r="K581" s="79">
        <v>1</v>
      </c>
      <c r="L581" s="80">
        <v>0</v>
      </c>
      <c r="M581" s="81">
        <v>0</v>
      </c>
      <c r="N581" s="80">
        <v>119259</v>
      </c>
      <c r="O581" s="80"/>
      <c r="P581" s="81">
        <v>119259</v>
      </c>
      <c r="Q581" s="82">
        <v>2.4800000000000001E-4</v>
      </c>
      <c r="R581" s="83">
        <v>29.576232000000001</v>
      </c>
      <c r="S581" s="80">
        <v>0</v>
      </c>
      <c r="T581" s="81">
        <v>0</v>
      </c>
      <c r="U581" s="81">
        <v>0</v>
      </c>
      <c r="V581" s="84">
        <v>2.6600000000000001E-4</v>
      </c>
      <c r="W581" s="85">
        <v>0</v>
      </c>
      <c r="X581" s="62"/>
      <c r="Y581" s="62"/>
    </row>
    <row r="582" spans="7:25" x14ac:dyDescent="0.3">
      <c r="G582" s="77"/>
      <c r="H582" s="62">
        <v>29</v>
      </c>
      <c r="I582" s="62" t="s">
        <v>24</v>
      </c>
      <c r="J582" s="78">
        <v>820</v>
      </c>
      <c r="K582" s="79">
        <v>1</v>
      </c>
      <c r="L582" s="80">
        <v>0</v>
      </c>
      <c r="M582" s="81">
        <v>0</v>
      </c>
      <c r="N582" s="80">
        <v>119259</v>
      </c>
      <c r="O582" s="80"/>
      <c r="P582" s="81">
        <v>119259</v>
      </c>
      <c r="Q582" s="82">
        <v>3.1029999999999999E-3</v>
      </c>
      <c r="R582" s="83">
        <v>370.060677</v>
      </c>
      <c r="S582" s="80">
        <v>0</v>
      </c>
      <c r="T582" s="81">
        <v>0</v>
      </c>
      <c r="U582" s="81">
        <v>0</v>
      </c>
      <c r="V582" s="84">
        <v>3.1029999999999999E-3</v>
      </c>
      <c r="W582" s="85">
        <v>0</v>
      </c>
      <c r="X582" s="62"/>
      <c r="Y582" s="62"/>
    </row>
    <row r="583" spans="7:25" x14ac:dyDescent="0.3">
      <c r="G583" s="77"/>
      <c r="H583" s="62">
        <v>38</v>
      </c>
      <c r="I583" s="62" t="s">
        <v>12</v>
      </c>
      <c r="J583" s="78">
        <v>820</v>
      </c>
      <c r="K583" s="79">
        <v>1</v>
      </c>
      <c r="L583" s="80">
        <v>0</v>
      </c>
      <c r="M583" s="81">
        <v>0</v>
      </c>
      <c r="N583" s="80">
        <v>119259</v>
      </c>
      <c r="O583" s="80"/>
      <c r="P583" s="81">
        <v>119259</v>
      </c>
      <c r="Q583" s="82">
        <v>9.5000000000000005E-5</v>
      </c>
      <c r="R583" s="83">
        <v>11.329605000000001</v>
      </c>
      <c r="S583" s="80">
        <v>0</v>
      </c>
      <c r="T583" s="81">
        <v>0</v>
      </c>
      <c r="U583" s="81">
        <v>0</v>
      </c>
      <c r="V583" s="84">
        <v>7.8999999999999996E-5</v>
      </c>
      <c r="W583" s="85">
        <v>0</v>
      </c>
      <c r="X583" s="62"/>
      <c r="Y583" s="62"/>
    </row>
    <row r="584" spans="7:25" x14ac:dyDescent="0.3">
      <c r="G584" s="77"/>
      <c r="H584" s="62">
        <v>55</v>
      </c>
      <c r="I584" s="62" t="s">
        <v>26</v>
      </c>
      <c r="J584" s="78">
        <v>820</v>
      </c>
      <c r="K584" s="79">
        <v>1</v>
      </c>
      <c r="L584" s="80">
        <v>0</v>
      </c>
      <c r="M584" s="81">
        <v>0</v>
      </c>
      <c r="N584" s="80">
        <v>119259</v>
      </c>
      <c r="O584" s="80"/>
      <c r="P584" s="81">
        <v>119259</v>
      </c>
      <c r="Q584" s="82">
        <v>1.4799999999999999E-4</v>
      </c>
      <c r="R584" s="83">
        <v>17.650331999999999</v>
      </c>
      <c r="S584" s="80">
        <v>0</v>
      </c>
      <c r="T584" s="81">
        <v>0</v>
      </c>
      <c r="U584" s="81">
        <v>0</v>
      </c>
      <c r="V584" s="84">
        <v>1.5699999999999999E-4</v>
      </c>
      <c r="W584" s="85">
        <v>0</v>
      </c>
      <c r="X584" s="62"/>
      <c r="Y584" s="62"/>
    </row>
    <row r="585" spans="7:25" x14ac:dyDescent="0.3">
      <c r="G585" s="77"/>
      <c r="H585" s="62">
        <v>71</v>
      </c>
      <c r="I585" s="62" t="s">
        <v>18</v>
      </c>
      <c r="J585" s="78">
        <v>820</v>
      </c>
      <c r="K585" s="79">
        <v>0</v>
      </c>
      <c r="L585" s="80">
        <v>0</v>
      </c>
      <c r="M585" s="81">
        <v>0</v>
      </c>
      <c r="N585" s="80">
        <v>119259</v>
      </c>
      <c r="O585" s="80"/>
      <c r="P585" s="81">
        <v>0</v>
      </c>
      <c r="Q585" s="82">
        <v>1.0000000000000001E-5</v>
      </c>
      <c r="R585" s="83">
        <v>0</v>
      </c>
      <c r="S585" s="80">
        <v>0</v>
      </c>
      <c r="T585" s="81">
        <v>0</v>
      </c>
      <c r="U585" s="81">
        <v>0</v>
      </c>
      <c r="V585" s="84">
        <v>1.1E-5</v>
      </c>
      <c r="W585" s="85">
        <v>0</v>
      </c>
      <c r="X585" s="62"/>
      <c r="Y585" s="62"/>
    </row>
    <row r="586" spans="7:25" x14ac:dyDescent="0.3">
      <c r="G586" s="77"/>
      <c r="H586" s="62">
        <v>72</v>
      </c>
      <c r="I586" s="62" t="s">
        <v>28</v>
      </c>
      <c r="J586" s="78">
        <v>820</v>
      </c>
      <c r="K586" s="79">
        <v>0</v>
      </c>
      <c r="L586" s="80">
        <v>0</v>
      </c>
      <c r="M586" s="81">
        <v>0</v>
      </c>
      <c r="N586" s="80">
        <v>119259</v>
      </c>
      <c r="O586" s="80"/>
      <c r="P586" s="81">
        <v>0</v>
      </c>
      <c r="Q586" s="82">
        <v>2.9999999999999997E-4</v>
      </c>
      <c r="R586" s="83">
        <v>0</v>
      </c>
      <c r="S586" s="80">
        <v>0</v>
      </c>
      <c r="T586" s="81">
        <v>0</v>
      </c>
      <c r="U586" s="81">
        <v>0</v>
      </c>
      <c r="V586" s="84">
        <v>3.1799999999999998E-4</v>
      </c>
      <c r="W586" s="85">
        <v>0</v>
      </c>
      <c r="X586" s="62"/>
      <c r="Y586" s="62"/>
    </row>
    <row r="587" spans="7:25" x14ac:dyDescent="0.3">
      <c r="G587" s="77"/>
      <c r="H587" s="62">
        <v>99</v>
      </c>
      <c r="I587" s="62" t="s">
        <v>109</v>
      </c>
      <c r="J587" s="78">
        <v>820</v>
      </c>
      <c r="K587" s="79">
        <v>1</v>
      </c>
      <c r="L587" s="80">
        <v>0</v>
      </c>
      <c r="M587" s="81">
        <v>0</v>
      </c>
      <c r="N587" s="80">
        <v>119259</v>
      </c>
      <c r="O587" s="80"/>
      <c r="P587" s="81">
        <v>119259</v>
      </c>
      <c r="Q587" s="82">
        <v>0</v>
      </c>
      <c r="R587" s="83">
        <v>0</v>
      </c>
      <c r="S587" s="80">
        <v>0</v>
      </c>
      <c r="T587" s="81">
        <v>0</v>
      </c>
      <c r="U587" s="81">
        <v>0</v>
      </c>
      <c r="V587" s="84">
        <v>0</v>
      </c>
      <c r="W587" s="85">
        <v>0</v>
      </c>
      <c r="X587" s="62"/>
      <c r="Y587" s="62"/>
    </row>
    <row r="588" spans="7:25" x14ac:dyDescent="0.3">
      <c r="G588" s="77"/>
      <c r="H588" s="62">
        <v>117</v>
      </c>
      <c r="I588" s="62" t="s">
        <v>21</v>
      </c>
      <c r="J588" s="78">
        <v>820</v>
      </c>
      <c r="K588" s="79">
        <v>1</v>
      </c>
      <c r="L588" s="80">
        <v>0</v>
      </c>
      <c r="M588" s="81">
        <v>0</v>
      </c>
      <c r="N588" s="80">
        <v>119259</v>
      </c>
      <c r="O588" s="80"/>
      <c r="P588" s="81">
        <v>119259</v>
      </c>
      <c r="Q588" s="82">
        <v>2.5700000000000001E-4</v>
      </c>
      <c r="R588" s="83">
        <v>30.649563000000001</v>
      </c>
      <c r="S588" s="80">
        <v>0</v>
      </c>
      <c r="T588" s="81">
        <v>0</v>
      </c>
      <c r="U588" s="81">
        <v>0</v>
      </c>
      <c r="V588" s="84">
        <v>2.7300000000000002E-4</v>
      </c>
      <c r="W588" s="85">
        <v>0</v>
      </c>
      <c r="X588" s="62"/>
      <c r="Y588" s="62"/>
    </row>
    <row r="589" spans="7:25" x14ac:dyDescent="0.3">
      <c r="G589" s="77"/>
      <c r="H589" s="62">
        <v>122</v>
      </c>
      <c r="I589" s="62" t="s">
        <v>96</v>
      </c>
      <c r="J589" s="78">
        <v>820</v>
      </c>
      <c r="K589" s="79">
        <v>1</v>
      </c>
      <c r="L589" s="80">
        <v>0</v>
      </c>
      <c r="M589" s="81">
        <v>0</v>
      </c>
      <c r="N589" s="80">
        <v>119259</v>
      </c>
      <c r="O589" s="80"/>
      <c r="P589" s="81">
        <v>119259</v>
      </c>
      <c r="Q589" s="82">
        <v>0</v>
      </c>
      <c r="R589" s="83">
        <v>0</v>
      </c>
      <c r="S589" s="80">
        <v>0</v>
      </c>
      <c r="T589" s="81">
        <v>0</v>
      </c>
      <c r="U589" s="81">
        <v>0</v>
      </c>
      <c r="V589" s="84">
        <v>0</v>
      </c>
      <c r="W589" s="85">
        <v>0</v>
      </c>
      <c r="X589" s="62"/>
      <c r="Y589" s="62"/>
    </row>
    <row r="590" spans="7:25" ht="15" thickBot="1" x14ac:dyDescent="0.35">
      <c r="G590" s="86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8"/>
      <c r="X590" s="62"/>
      <c r="Y590" s="62"/>
    </row>
    <row r="591" spans="7:25" x14ac:dyDescent="0.3">
      <c r="G591" s="62">
        <v>99</v>
      </c>
      <c r="H591" s="62" t="s">
        <v>109</v>
      </c>
      <c r="I591" s="62"/>
      <c r="J591" s="78"/>
      <c r="K591" s="79"/>
      <c r="L591" s="81"/>
      <c r="M591" s="81"/>
      <c r="N591" s="81"/>
      <c r="O591" s="81"/>
      <c r="P591" s="81"/>
      <c r="Q591" s="84"/>
      <c r="R591" s="83">
        <v>140714.73447300002</v>
      </c>
      <c r="S591" s="81"/>
      <c r="T591" s="81"/>
      <c r="U591" s="81"/>
      <c r="V591" s="84"/>
      <c r="W591" s="83">
        <v>104215.466961</v>
      </c>
      <c r="X591" s="89">
        <v>244930.20143400002</v>
      </c>
      <c r="Y591" s="62"/>
    </row>
    <row r="592" spans="7:25" x14ac:dyDescent="0.3">
      <c r="G592" s="62"/>
      <c r="H592" s="62"/>
      <c r="I592" s="62"/>
      <c r="J592" s="78"/>
      <c r="K592" s="79"/>
      <c r="L592" s="81"/>
      <c r="M592" s="81"/>
      <c r="N592" s="81"/>
      <c r="O592" s="81"/>
      <c r="P592" s="81"/>
      <c r="Q592" s="84"/>
      <c r="R592" s="83"/>
      <c r="S592" s="81"/>
      <c r="T592" s="81"/>
      <c r="U592" s="81"/>
      <c r="V592" s="84"/>
      <c r="W592" s="83"/>
      <c r="X592" s="62"/>
      <c r="Y592" s="62"/>
    </row>
    <row r="593" spans="7:25" ht="15" thickBot="1" x14ac:dyDescent="0.35">
      <c r="G593" s="62"/>
      <c r="H593" s="62"/>
      <c r="I593" s="62"/>
      <c r="J593" s="63" t="s">
        <v>59</v>
      </c>
      <c r="K593" s="64" t="s">
        <v>60</v>
      </c>
      <c r="L593" s="65" t="s">
        <v>61</v>
      </c>
      <c r="M593" s="65" t="s">
        <v>186</v>
      </c>
      <c r="N593" s="65" t="s">
        <v>62</v>
      </c>
      <c r="O593" s="65" t="s">
        <v>187</v>
      </c>
      <c r="P593" s="65" t="s">
        <v>63</v>
      </c>
      <c r="Q593" s="66" t="s">
        <v>64</v>
      </c>
      <c r="R593" s="67" t="s">
        <v>65</v>
      </c>
      <c r="S593" s="65" t="s">
        <v>66</v>
      </c>
      <c r="T593" s="65" t="s">
        <v>67</v>
      </c>
      <c r="U593" s="65" t="s">
        <v>68</v>
      </c>
      <c r="V593" s="66" t="s">
        <v>69</v>
      </c>
      <c r="W593" s="67" t="s">
        <v>70</v>
      </c>
      <c r="X593" s="62"/>
      <c r="Y593" s="62"/>
    </row>
    <row r="594" spans="7:25" ht="15.6" x14ac:dyDescent="0.3">
      <c r="G594" s="68">
        <v>106</v>
      </c>
      <c r="H594" s="69" t="s">
        <v>110</v>
      </c>
      <c r="I594" s="70"/>
      <c r="J594" s="71"/>
      <c r="K594" s="72"/>
      <c r="L594" s="73"/>
      <c r="M594" s="73"/>
      <c r="N594" s="73"/>
      <c r="O594" s="73"/>
      <c r="P594" s="73"/>
      <c r="Q594" s="74"/>
      <c r="R594" s="75"/>
      <c r="S594" s="73"/>
      <c r="T594" s="73"/>
      <c r="U594" s="73"/>
      <c r="V594" s="74"/>
      <c r="W594" s="76"/>
      <c r="X594" s="62"/>
      <c r="Y594" s="62"/>
    </row>
    <row r="595" spans="7:25" x14ac:dyDescent="0.3">
      <c r="G595" s="77"/>
      <c r="H595" s="62">
        <v>1</v>
      </c>
      <c r="I595" s="62" t="s">
        <v>11</v>
      </c>
      <c r="J595" s="78">
        <v>390</v>
      </c>
      <c r="K595" s="95">
        <v>0.71899999999999997</v>
      </c>
      <c r="L595" s="80">
        <v>31751484</v>
      </c>
      <c r="M595" s="81">
        <v>10301587</v>
      </c>
      <c r="N595" s="80">
        <v>103660</v>
      </c>
      <c r="O595" s="80"/>
      <c r="P595" s="81">
        <v>15497007.482999999</v>
      </c>
      <c r="Q595" s="82">
        <v>2.2769999999999999E-3</v>
      </c>
      <c r="R595" s="83">
        <v>35286.686038790998</v>
      </c>
      <c r="S595" s="80">
        <v>990522</v>
      </c>
      <c r="T595" s="81">
        <v>143991</v>
      </c>
      <c r="U595" s="81">
        <v>608655.78899999999</v>
      </c>
      <c r="V595" s="84">
        <v>1.91E-3</v>
      </c>
      <c r="W595" s="85">
        <v>1162.5325569900001</v>
      </c>
      <c r="X595" s="62"/>
      <c r="Y595" s="62"/>
    </row>
    <row r="596" spans="7:25" x14ac:dyDescent="0.3">
      <c r="G596" s="77"/>
      <c r="H596" s="62">
        <v>2</v>
      </c>
      <c r="I596" s="62" t="s">
        <v>27</v>
      </c>
      <c r="J596" s="78">
        <v>390</v>
      </c>
      <c r="K596" s="95">
        <v>0.71899999999999997</v>
      </c>
      <c r="L596" s="80">
        <v>31751484</v>
      </c>
      <c r="M596" s="81">
        <v>10301587</v>
      </c>
      <c r="N596" s="80">
        <v>103660</v>
      </c>
      <c r="O596" s="80"/>
      <c r="P596" s="81">
        <v>15497007.482999999</v>
      </c>
      <c r="Q596" s="82">
        <v>2.6200000000000003E-4</v>
      </c>
      <c r="R596" s="83">
        <v>4060.2159605460001</v>
      </c>
      <c r="S596" s="80">
        <v>990522</v>
      </c>
      <c r="T596" s="81">
        <v>143991</v>
      </c>
      <c r="U596" s="81">
        <v>608655.78899999999</v>
      </c>
      <c r="V596" s="84">
        <v>2.6899999999999998E-4</v>
      </c>
      <c r="W596" s="85">
        <v>163.72840724099999</v>
      </c>
      <c r="X596" s="62"/>
      <c r="Y596" s="62"/>
    </row>
    <row r="597" spans="7:25" x14ac:dyDescent="0.3">
      <c r="G597" s="77"/>
      <c r="H597" s="62">
        <v>3</v>
      </c>
      <c r="I597" s="62" t="s">
        <v>20</v>
      </c>
      <c r="J597" s="78">
        <v>390</v>
      </c>
      <c r="K597" s="95">
        <v>0.71899999999999997</v>
      </c>
      <c r="L597" s="80">
        <v>31751484</v>
      </c>
      <c r="M597" s="81">
        <v>10301587</v>
      </c>
      <c r="N597" s="80">
        <v>103660</v>
      </c>
      <c r="O597" s="80"/>
      <c r="P597" s="81">
        <v>15497007.482999999</v>
      </c>
      <c r="Q597" s="82">
        <v>5.7799999999999995E-4</v>
      </c>
      <c r="R597" s="83">
        <v>8957.2703251739986</v>
      </c>
      <c r="S597" s="80">
        <v>990522</v>
      </c>
      <c r="T597" s="81">
        <v>143991</v>
      </c>
      <c r="U597" s="81">
        <v>608655.78899999999</v>
      </c>
      <c r="V597" s="84">
        <v>5.9699999999999998E-4</v>
      </c>
      <c r="W597" s="85">
        <v>363.36750603299998</v>
      </c>
      <c r="X597" s="62"/>
      <c r="Y597" s="62"/>
    </row>
    <row r="598" spans="7:25" x14ac:dyDescent="0.3">
      <c r="G598" s="77"/>
      <c r="H598" s="62">
        <v>4</v>
      </c>
      <c r="I598" s="62" t="s">
        <v>10</v>
      </c>
      <c r="J598" s="78">
        <v>390</v>
      </c>
      <c r="K598" s="95">
        <v>0.71899999999999997</v>
      </c>
      <c r="L598" s="80">
        <v>31751484</v>
      </c>
      <c r="M598" s="81">
        <v>10301587</v>
      </c>
      <c r="N598" s="80">
        <v>103660</v>
      </c>
      <c r="O598" s="80"/>
      <c r="P598" s="81">
        <v>15497007.482999999</v>
      </c>
      <c r="Q598" s="82">
        <v>8.5789999999999998E-3</v>
      </c>
      <c r="R598" s="83">
        <v>132948.82719665699</v>
      </c>
      <c r="S598" s="80">
        <v>990522</v>
      </c>
      <c r="T598" s="81">
        <v>143991</v>
      </c>
      <c r="U598" s="81">
        <v>608655.78899999999</v>
      </c>
      <c r="V598" s="84">
        <v>9.2750000000000003E-3</v>
      </c>
      <c r="W598" s="85">
        <v>5645.2824429749999</v>
      </c>
      <c r="X598" s="62"/>
      <c r="Y598" s="62"/>
    </row>
    <row r="599" spans="7:25" x14ac:dyDescent="0.3">
      <c r="G599" s="77"/>
      <c r="H599" s="62">
        <v>136</v>
      </c>
      <c r="I599" s="62" t="s">
        <v>159</v>
      </c>
      <c r="J599" s="78">
        <v>390</v>
      </c>
      <c r="K599" s="95">
        <v>0.71899999999999997</v>
      </c>
      <c r="L599" s="80">
        <v>31751484</v>
      </c>
      <c r="M599" s="81">
        <v>10301587</v>
      </c>
      <c r="N599" s="80">
        <v>103660</v>
      </c>
      <c r="O599" s="80"/>
      <c r="P599" s="81">
        <v>15497007.482999999</v>
      </c>
      <c r="Q599" s="82">
        <v>1.75E-4</v>
      </c>
      <c r="R599" s="83">
        <v>2711.976309525</v>
      </c>
      <c r="S599" s="80">
        <v>990522</v>
      </c>
      <c r="T599" s="81">
        <v>143991</v>
      </c>
      <c r="U599" s="81">
        <v>608655.78899999999</v>
      </c>
      <c r="V599" s="84">
        <v>0</v>
      </c>
      <c r="W599" s="85">
        <v>0</v>
      </c>
      <c r="X599" s="62"/>
      <c r="Y599" s="62"/>
    </row>
    <row r="600" spans="7:25" x14ac:dyDescent="0.3">
      <c r="G600" s="77"/>
      <c r="H600" s="62">
        <v>6</v>
      </c>
      <c r="I600" s="62" t="s">
        <v>76</v>
      </c>
      <c r="J600" s="78">
        <v>390</v>
      </c>
      <c r="K600" s="95">
        <v>0.71899999999999997</v>
      </c>
      <c r="L600" s="80">
        <v>31751484</v>
      </c>
      <c r="M600" s="81">
        <v>10301587</v>
      </c>
      <c r="N600" s="80">
        <v>103660</v>
      </c>
      <c r="O600" s="80"/>
      <c r="P600" s="81">
        <v>15497007.482999999</v>
      </c>
      <c r="Q600" s="82">
        <v>0</v>
      </c>
      <c r="R600" s="83">
        <v>0</v>
      </c>
      <c r="S600" s="80">
        <v>990522</v>
      </c>
      <c r="T600" s="81">
        <v>143991</v>
      </c>
      <c r="U600" s="81">
        <v>608655.78899999999</v>
      </c>
      <c r="V600" s="84">
        <v>0</v>
      </c>
      <c r="W600" s="85">
        <v>0</v>
      </c>
      <c r="X600" s="62"/>
      <c r="Y600" s="62"/>
    </row>
    <row r="601" spans="7:25" x14ac:dyDescent="0.3">
      <c r="G601" s="77"/>
      <c r="H601" s="62">
        <v>7</v>
      </c>
      <c r="I601" s="62" t="s">
        <v>9</v>
      </c>
      <c r="J601" s="78">
        <v>390</v>
      </c>
      <c r="K601" s="95">
        <v>0.71899999999999997</v>
      </c>
      <c r="L601" s="80">
        <v>31751484</v>
      </c>
      <c r="M601" s="81">
        <v>10301587</v>
      </c>
      <c r="N601" s="80">
        <v>103660</v>
      </c>
      <c r="O601" s="80"/>
      <c r="P601" s="81">
        <v>15497007.482999999</v>
      </c>
      <c r="Q601" s="82">
        <v>1.1900000000000001E-4</v>
      </c>
      <c r="R601" s="83">
        <v>1844.143890477</v>
      </c>
      <c r="S601" s="80">
        <v>990522</v>
      </c>
      <c r="T601" s="81">
        <v>143991</v>
      </c>
      <c r="U601" s="81">
        <v>608655.78899999999</v>
      </c>
      <c r="V601" s="84">
        <v>1.27E-4</v>
      </c>
      <c r="W601" s="85">
        <v>77.299285202999997</v>
      </c>
      <c r="X601" s="62"/>
      <c r="Y601" s="62"/>
    </row>
    <row r="602" spans="7:25" x14ac:dyDescent="0.3">
      <c r="G602" s="77"/>
      <c r="H602" s="62">
        <v>8</v>
      </c>
      <c r="I602" s="62" t="s">
        <v>23</v>
      </c>
      <c r="J602" s="78">
        <v>390</v>
      </c>
      <c r="K602" s="95">
        <v>0.71899999999999997</v>
      </c>
      <c r="L602" s="80">
        <v>31751484</v>
      </c>
      <c r="M602" s="81">
        <v>10301587</v>
      </c>
      <c r="N602" s="80">
        <v>103660</v>
      </c>
      <c r="O602" s="80"/>
      <c r="P602" s="81">
        <v>15497007.482999999</v>
      </c>
      <c r="Q602" s="82">
        <v>1.74E-4</v>
      </c>
      <c r="R602" s="83">
        <v>2696.4793020419997</v>
      </c>
      <c r="S602" s="80">
        <v>990522</v>
      </c>
      <c r="T602" s="81">
        <v>143991</v>
      </c>
      <c r="U602" s="81">
        <v>608655.78899999999</v>
      </c>
      <c r="V602" s="84">
        <v>1.8699999999999999E-4</v>
      </c>
      <c r="W602" s="85">
        <v>113.81863254299999</v>
      </c>
      <c r="X602" s="62"/>
      <c r="Y602" s="62"/>
    </row>
    <row r="603" spans="7:25" x14ac:dyDescent="0.3">
      <c r="G603" s="77"/>
      <c r="H603" s="62">
        <v>9</v>
      </c>
      <c r="I603" s="62" t="s">
        <v>0</v>
      </c>
      <c r="J603" s="78">
        <v>390</v>
      </c>
      <c r="K603" s="95">
        <v>0.71899999999999997</v>
      </c>
      <c r="L603" s="80">
        <v>31751484</v>
      </c>
      <c r="M603" s="81">
        <v>10301587</v>
      </c>
      <c r="N603" s="80">
        <v>103660</v>
      </c>
      <c r="O603" s="80"/>
      <c r="P603" s="81">
        <v>15497007.482999999</v>
      </c>
      <c r="Q603" s="82">
        <v>2.4800000000000001E-4</v>
      </c>
      <c r="R603" s="83">
        <v>3843.2578557839997</v>
      </c>
      <c r="S603" s="80">
        <v>990522</v>
      </c>
      <c r="T603" s="81">
        <v>143991</v>
      </c>
      <c r="U603" s="81">
        <v>608655.78899999999</v>
      </c>
      <c r="V603" s="84">
        <v>2.6600000000000001E-4</v>
      </c>
      <c r="W603" s="85">
        <v>161.90243987400001</v>
      </c>
      <c r="X603" s="62"/>
      <c r="Y603" s="62"/>
    </row>
    <row r="604" spans="7:25" x14ac:dyDescent="0.3">
      <c r="G604" s="77"/>
      <c r="H604" s="62">
        <v>17</v>
      </c>
      <c r="I604" s="62" t="s">
        <v>16</v>
      </c>
      <c r="J604" s="78">
        <v>390</v>
      </c>
      <c r="K604" s="95">
        <v>0.71899999999999997</v>
      </c>
      <c r="L604" s="80">
        <v>31751484</v>
      </c>
      <c r="M604" s="81">
        <v>10301587</v>
      </c>
      <c r="N604" s="80">
        <v>103660</v>
      </c>
      <c r="O604" s="80"/>
      <c r="P604" s="81">
        <v>15497007.482999999</v>
      </c>
      <c r="Q604" s="82">
        <v>7.0899999999999999E-4</v>
      </c>
      <c r="R604" s="83">
        <v>10987.378305446999</v>
      </c>
      <c r="S604" s="80">
        <v>990522</v>
      </c>
      <c r="T604" s="81">
        <v>143991</v>
      </c>
      <c r="U604" s="81">
        <v>608655.78899999999</v>
      </c>
      <c r="V604" s="84">
        <v>7.5799999999999999E-4</v>
      </c>
      <c r="W604" s="85">
        <v>461.36108806199996</v>
      </c>
      <c r="X604" s="62"/>
      <c r="Y604" s="62"/>
    </row>
    <row r="605" spans="7:25" x14ac:dyDescent="0.3">
      <c r="G605" s="77"/>
      <c r="H605" s="62">
        <v>29</v>
      </c>
      <c r="I605" s="62" t="s">
        <v>24</v>
      </c>
      <c r="J605" s="78">
        <v>390</v>
      </c>
      <c r="K605" s="95">
        <v>0.71899999999999997</v>
      </c>
      <c r="L605" s="80">
        <v>31751484</v>
      </c>
      <c r="M605" s="81">
        <v>10301587</v>
      </c>
      <c r="N605" s="80">
        <v>103660</v>
      </c>
      <c r="O605" s="80"/>
      <c r="P605" s="81">
        <v>15497007.482999999</v>
      </c>
      <c r="Q605" s="82">
        <v>3.1029999999999999E-3</v>
      </c>
      <c r="R605" s="83">
        <v>48087.214219748996</v>
      </c>
      <c r="S605" s="80">
        <v>990522</v>
      </c>
      <c r="T605" s="81">
        <v>143991</v>
      </c>
      <c r="U605" s="81">
        <v>608655.78899999999</v>
      </c>
      <c r="V605" s="84">
        <v>3.1029999999999999E-3</v>
      </c>
      <c r="W605" s="85">
        <v>1888.6589132669999</v>
      </c>
      <c r="X605" s="62"/>
      <c r="Y605" s="62"/>
    </row>
    <row r="606" spans="7:25" x14ac:dyDescent="0.3">
      <c r="G606" s="77"/>
      <c r="H606" s="62">
        <v>38</v>
      </c>
      <c r="I606" s="62" t="s">
        <v>12</v>
      </c>
      <c r="J606" s="78">
        <v>390</v>
      </c>
      <c r="K606" s="95">
        <v>0.71899999999999997</v>
      </c>
      <c r="L606" s="80">
        <v>31751484</v>
      </c>
      <c r="M606" s="81">
        <v>10301587</v>
      </c>
      <c r="N606" s="80">
        <v>103660</v>
      </c>
      <c r="O606" s="80"/>
      <c r="P606" s="81">
        <v>15497007.482999999</v>
      </c>
      <c r="Q606" s="82">
        <v>9.5000000000000005E-5</v>
      </c>
      <c r="R606" s="83">
        <v>1472.2157108849999</v>
      </c>
      <c r="S606" s="80">
        <v>990522</v>
      </c>
      <c r="T606" s="81">
        <v>143991</v>
      </c>
      <c r="U606" s="81">
        <v>608655.78899999999</v>
      </c>
      <c r="V606" s="84">
        <v>7.8999999999999996E-5</v>
      </c>
      <c r="W606" s="85">
        <v>48.083807330999996</v>
      </c>
      <c r="X606" s="62"/>
      <c r="Y606" s="62"/>
    </row>
    <row r="607" spans="7:25" x14ac:dyDescent="0.3">
      <c r="G607" s="77"/>
      <c r="H607" s="62">
        <v>55</v>
      </c>
      <c r="I607" s="62" t="s">
        <v>26</v>
      </c>
      <c r="J607" s="78">
        <v>390</v>
      </c>
      <c r="K607" s="95">
        <v>0.71899999999999997</v>
      </c>
      <c r="L607" s="80">
        <v>31751484</v>
      </c>
      <c r="M607" s="81">
        <v>10301587</v>
      </c>
      <c r="N607" s="80">
        <v>103660</v>
      </c>
      <c r="O607" s="80"/>
      <c r="P607" s="81">
        <v>15497007.482999999</v>
      </c>
      <c r="Q607" s="82">
        <v>1.4799999999999999E-4</v>
      </c>
      <c r="R607" s="83">
        <v>2293.557107484</v>
      </c>
      <c r="S607" s="80">
        <v>990522</v>
      </c>
      <c r="T607" s="81">
        <v>143991</v>
      </c>
      <c r="U607" s="81">
        <v>608655.78899999999</v>
      </c>
      <c r="V607" s="84">
        <v>1.5699999999999999E-4</v>
      </c>
      <c r="W607" s="85">
        <v>95.558958872999995</v>
      </c>
      <c r="X607" s="62"/>
      <c r="Y607" s="62"/>
    </row>
    <row r="608" spans="7:25" x14ac:dyDescent="0.3">
      <c r="G608" s="77"/>
      <c r="H608" s="62">
        <v>71</v>
      </c>
      <c r="I608" s="62" t="s">
        <v>18</v>
      </c>
      <c r="J608" s="78">
        <v>390</v>
      </c>
      <c r="K608" s="95">
        <v>0</v>
      </c>
      <c r="L608" s="80">
        <v>31751484</v>
      </c>
      <c r="M608" s="81">
        <v>10301587</v>
      </c>
      <c r="N608" s="80">
        <v>103660</v>
      </c>
      <c r="O608" s="80"/>
      <c r="P608" s="81">
        <v>0</v>
      </c>
      <c r="Q608" s="82">
        <v>1.0000000000000001E-5</v>
      </c>
      <c r="R608" s="83">
        <v>0</v>
      </c>
      <c r="S608" s="80">
        <v>990522</v>
      </c>
      <c r="T608" s="81">
        <v>143991</v>
      </c>
      <c r="U608" s="81">
        <v>0</v>
      </c>
      <c r="V608" s="84">
        <v>1.1E-5</v>
      </c>
      <c r="W608" s="85">
        <v>0</v>
      </c>
      <c r="X608" s="62"/>
      <c r="Y608" s="62"/>
    </row>
    <row r="609" spans="7:25" x14ac:dyDescent="0.3">
      <c r="G609" s="77"/>
      <c r="H609" s="62">
        <v>72</v>
      </c>
      <c r="I609" s="62" t="s">
        <v>28</v>
      </c>
      <c r="J609" s="78">
        <v>390</v>
      </c>
      <c r="K609" s="95">
        <v>0</v>
      </c>
      <c r="L609" s="80">
        <v>31751484</v>
      </c>
      <c r="M609" s="81">
        <v>10301587</v>
      </c>
      <c r="N609" s="80">
        <v>103660</v>
      </c>
      <c r="O609" s="80"/>
      <c r="P609" s="81">
        <v>0</v>
      </c>
      <c r="Q609" s="82">
        <v>2.9999999999999997E-4</v>
      </c>
      <c r="R609" s="83">
        <v>0</v>
      </c>
      <c r="S609" s="80">
        <v>990522</v>
      </c>
      <c r="T609" s="81">
        <v>143991</v>
      </c>
      <c r="U609" s="81">
        <v>0</v>
      </c>
      <c r="V609" s="84">
        <v>3.1799999999999998E-4</v>
      </c>
      <c r="W609" s="85">
        <v>0</v>
      </c>
      <c r="X609" s="62"/>
      <c r="Y609" s="62"/>
    </row>
    <row r="610" spans="7:25" x14ac:dyDescent="0.3">
      <c r="G610" s="77"/>
      <c r="H610" s="62">
        <v>106</v>
      </c>
      <c r="I610" s="62" t="s">
        <v>110</v>
      </c>
      <c r="J610" s="78">
        <v>390</v>
      </c>
      <c r="K610" s="95">
        <v>0.71899999999999997</v>
      </c>
      <c r="L610" s="80">
        <v>31751484</v>
      </c>
      <c r="M610" s="81">
        <v>10301587</v>
      </c>
      <c r="N610" s="80">
        <v>103660</v>
      </c>
      <c r="O610" s="80"/>
      <c r="P610" s="81">
        <v>15497007.482999999</v>
      </c>
      <c r="Q610" s="82">
        <v>0</v>
      </c>
      <c r="R610" s="83">
        <v>0</v>
      </c>
      <c r="S610" s="80">
        <v>990522</v>
      </c>
      <c r="T610" s="81">
        <v>143991</v>
      </c>
      <c r="U610" s="81">
        <v>608655.78899999999</v>
      </c>
      <c r="V610" s="84">
        <v>0</v>
      </c>
      <c r="W610" s="85">
        <v>0</v>
      </c>
      <c r="X610" s="62"/>
      <c r="Y610" s="62"/>
    </row>
    <row r="611" spans="7:25" x14ac:dyDescent="0.3">
      <c r="G611" s="77"/>
      <c r="H611" s="62">
        <v>117</v>
      </c>
      <c r="I611" s="62" t="s">
        <v>21</v>
      </c>
      <c r="J611" s="78">
        <v>390</v>
      </c>
      <c r="K611" s="95">
        <v>0.71899999999999997</v>
      </c>
      <c r="L611" s="80">
        <v>31751484</v>
      </c>
      <c r="M611" s="81">
        <v>10301587</v>
      </c>
      <c r="N611" s="80">
        <v>103660</v>
      </c>
      <c r="O611" s="80"/>
      <c r="P611" s="81">
        <v>15497007.482999999</v>
      </c>
      <c r="Q611" s="82">
        <v>2.5700000000000001E-4</v>
      </c>
      <c r="R611" s="83">
        <v>3982.7309231310001</v>
      </c>
      <c r="S611" s="80">
        <v>990522</v>
      </c>
      <c r="T611" s="81">
        <v>143991</v>
      </c>
      <c r="U611" s="81">
        <v>608655.78899999999</v>
      </c>
      <c r="V611" s="84">
        <v>2.7300000000000002E-4</v>
      </c>
      <c r="W611" s="85">
        <v>166.163030397</v>
      </c>
      <c r="X611" s="62"/>
      <c r="Y611" s="62"/>
    </row>
    <row r="612" spans="7:25" x14ac:dyDescent="0.3">
      <c r="G612" s="77"/>
      <c r="H612" s="62">
        <v>122</v>
      </c>
      <c r="I612" s="62" t="s">
        <v>96</v>
      </c>
      <c r="J612" s="78">
        <v>390</v>
      </c>
      <c r="K612" s="95">
        <v>0.71899999999999997</v>
      </c>
      <c r="L612" s="80">
        <v>31751484</v>
      </c>
      <c r="M612" s="81">
        <v>10301587</v>
      </c>
      <c r="N612" s="80">
        <v>103660</v>
      </c>
      <c r="O612" s="80"/>
      <c r="P612" s="81">
        <v>15497007.482999999</v>
      </c>
      <c r="Q612" s="82">
        <v>0</v>
      </c>
      <c r="R612" s="83">
        <v>0</v>
      </c>
      <c r="S612" s="80">
        <v>990522</v>
      </c>
      <c r="T612" s="81">
        <v>143991</v>
      </c>
      <c r="U612" s="81">
        <v>608655.78899999999</v>
      </c>
      <c r="V612" s="84">
        <v>0</v>
      </c>
      <c r="W612" s="85">
        <v>0</v>
      </c>
      <c r="X612" s="62"/>
      <c r="Y612" s="62"/>
    </row>
    <row r="613" spans="7:25" x14ac:dyDescent="0.3">
      <c r="G613" s="77"/>
      <c r="H613" s="62"/>
      <c r="I613" s="62"/>
      <c r="J613" s="78"/>
      <c r="K613" s="95"/>
      <c r="L613" s="81"/>
      <c r="M613" s="81"/>
      <c r="N613" s="81"/>
      <c r="O613" s="81"/>
      <c r="P613" s="81"/>
      <c r="Q613" s="84"/>
      <c r="R613" s="83"/>
      <c r="S613" s="81"/>
      <c r="T613" s="81"/>
      <c r="U613" s="81"/>
      <c r="V613" s="84"/>
      <c r="W613" s="85"/>
      <c r="X613" s="62"/>
      <c r="Y613" s="62"/>
    </row>
    <row r="614" spans="7:25" ht="15.6" x14ac:dyDescent="0.3">
      <c r="G614" s="90">
        <v>106</v>
      </c>
      <c r="H614" s="91" t="s">
        <v>110</v>
      </c>
      <c r="I614" s="62"/>
      <c r="J614" s="78"/>
      <c r="K614" s="95"/>
      <c r="L614" s="81"/>
      <c r="M614" s="81"/>
      <c r="N614" s="81"/>
      <c r="O614" s="81"/>
      <c r="P614" s="81"/>
      <c r="Q614" s="84"/>
      <c r="R614" s="83"/>
      <c r="S614" s="81"/>
      <c r="T614" s="81"/>
      <c r="U614" s="81"/>
      <c r="V614" s="84"/>
      <c r="W614" s="85"/>
      <c r="X614" s="62"/>
      <c r="Y614" s="62"/>
    </row>
    <row r="615" spans="7:25" x14ac:dyDescent="0.3">
      <c r="G615" s="77"/>
      <c r="H615" s="62">
        <v>1</v>
      </c>
      <c r="I615" s="62" t="s">
        <v>11</v>
      </c>
      <c r="J615" s="78">
        <v>814</v>
      </c>
      <c r="K615" s="95">
        <v>0.71899999999999997</v>
      </c>
      <c r="L615" s="80">
        <v>0</v>
      </c>
      <c r="M615" s="81">
        <v>0</v>
      </c>
      <c r="N615" s="80">
        <v>179330</v>
      </c>
      <c r="O615" s="80"/>
      <c r="P615" s="81">
        <v>128938.26999999999</v>
      </c>
      <c r="Q615" s="82">
        <v>2.2769999999999999E-3</v>
      </c>
      <c r="R615" s="83">
        <v>293.59244078999996</v>
      </c>
      <c r="S615" s="80">
        <v>0</v>
      </c>
      <c r="T615" s="81"/>
      <c r="U615" s="81">
        <v>0</v>
      </c>
      <c r="V615" s="84">
        <v>1.91E-3</v>
      </c>
      <c r="W615" s="85">
        <v>0</v>
      </c>
      <c r="X615" s="62"/>
      <c r="Y615" s="62"/>
    </row>
    <row r="616" spans="7:25" x14ac:dyDescent="0.3">
      <c r="G616" s="77"/>
      <c r="H616" s="62">
        <v>2</v>
      </c>
      <c r="I616" s="62" t="s">
        <v>27</v>
      </c>
      <c r="J616" s="78">
        <v>814</v>
      </c>
      <c r="K616" s="95">
        <v>0.71899999999999997</v>
      </c>
      <c r="L616" s="80">
        <v>0</v>
      </c>
      <c r="M616" s="81">
        <v>0</v>
      </c>
      <c r="N616" s="80">
        <v>179330</v>
      </c>
      <c r="O616" s="80"/>
      <c r="P616" s="81">
        <v>128938.26999999999</v>
      </c>
      <c r="Q616" s="82">
        <v>2.6200000000000003E-4</v>
      </c>
      <c r="R616" s="83">
        <v>33.78182674</v>
      </c>
      <c r="S616" s="80">
        <v>0</v>
      </c>
      <c r="T616" s="81"/>
      <c r="U616" s="81">
        <v>0</v>
      </c>
      <c r="V616" s="84">
        <v>2.6899999999999998E-4</v>
      </c>
      <c r="W616" s="85">
        <v>0</v>
      </c>
      <c r="X616" s="62"/>
      <c r="Y616" s="62"/>
    </row>
    <row r="617" spans="7:25" x14ac:dyDescent="0.3">
      <c r="G617" s="77"/>
      <c r="H617" s="62">
        <v>3</v>
      </c>
      <c r="I617" s="62" t="s">
        <v>20</v>
      </c>
      <c r="J617" s="78">
        <v>814</v>
      </c>
      <c r="K617" s="95">
        <v>0.71899999999999997</v>
      </c>
      <c r="L617" s="80">
        <v>0</v>
      </c>
      <c r="M617" s="81">
        <v>0</v>
      </c>
      <c r="N617" s="80">
        <v>179330</v>
      </c>
      <c r="O617" s="80"/>
      <c r="P617" s="81">
        <v>128938.26999999999</v>
      </c>
      <c r="Q617" s="82">
        <v>5.7799999999999995E-4</v>
      </c>
      <c r="R617" s="83">
        <v>74.526320059999989</v>
      </c>
      <c r="S617" s="80">
        <v>0</v>
      </c>
      <c r="T617" s="81"/>
      <c r="U617" s="81">
        <v>0</v>
      </c>
      <c r="V617" s="84">
        <v>5.9699999999999998E-4</v>
      </c>
      <c r="W617" s="85">
        <v>0</v>
      </c>
      <c r="X617" s="62"/>
      <c r="Y617" s="62"/>
    </row>
    <row r="618" spans="7:25" x14ac:dyDescent="0.3">
      <c r="G618" s="77"/>
      <c r="H618" s="62">
        <v>4</v>
      </c>
      <c r="I618" s="62" t="s">
        <v>10</v>
      </c>
      <c r="J618" s="78">
        <v>814</v>
      </c>
      <c r="K618" s="95">
        <v>0.71899999999999997</v>
      </c>
      <c r="L618" s="80">
        <v>0</v>
      </c>
      <c r="M618" s="81">
        <v>0</v>
      </c>
      <c r="N618" s="80">
        <v>179330</v>
      </c>
      <c r="O618" s="80"/>
      <c r="P618" s="81">
        <v>128938.26999999999</v>
      </c>
      <c r="Q618" s="82">
        <v>8.5789999999999998E-3</v>
      </c>
      <c r="R618" s="83">
        <v>1106.1614183299998</v>
      </c>
      <c r="S618" s="80">
        <v>0</v>
      </c>
      <c r="T618" s="81"/>
      <c r="U618" s="81">
        <v>0</v>
      </c>
      <c r="V618" s="84">
        <v>9.2750000000000003E-3</v>
      </c>
      <c r="W618" s="85">
        <v>0</v>
      </c>
      <c r="X618" s="62"/>
      <c r="Y618" s="62"/>
    </row>
    <row r="619" spans="7:25" x14ac:dyDescent="0.3">
      <c r="G619" s="77"/>
      <c r="H619" s="62">
        <v>136</v>
      </c>
      <c r="I619" s="62" t="s">
        <v>159</v>
      </c>
      <c r="J619" s="78">
        <v>814</v>
      </c>
      <c r="K619" s="95">
        <v>0.71899999999999997</v>
      </c>
      <c r="L619" s="80">
        <v>0</v>
      </c>
      <c r="M619" s="81">
        <v>0</v>
      </c>
      <c r="N619" s="80">
        <v>179330</v>
      </c>
      <c r="O619" s="80"/>
      <c r="P619" s="81">
        <v>128938.26999999999</v>
      </c>
      <c r="Q619" s="82">
        <v>1.75E-4</v>
      </c>
      <c r="R619" s="83">
        <v>22.564197249999999</v>
      </c>
      <c r="S619" s="80">
        <v>0</v>
      </c>
      <c r="T619" s="81"/>
      <c r="U619" s="81">
        <v>0</v>
      </c>
      <c r="V619" s="84">
        <v>0</v>
      </c>
      <c r="W619" s="85">
        <v>0</v>
      </c>
      <c r="X619" s="62"/>
      <c r="Y619" s="62"/>
    </row>
    <row r="620" spans="7:25" x14ac:dyDescent="0.3">
      <c r="G620" s="77"/>
      <c r="H620" s="62">
        <v>6</v>
      </c>
      <c r="I620" s="62" t="s">
        <v>76</v>
      </c>
      <c r="J620" s="78">
        <v>814</v>
      </c>
      <c r="K620" s="95">
        <v>0.71899999999999997</v>
      </c>
      <c r="L620" s="80">
        <v>0</v>
      </c>
      <c r="M620" s="81">
        <v>0</v>
      </c>
      <c r="N620" s="80">
        <v>179330</v>
      </c>
      <c r="O620" s="80"/>
      <c r="P620" s="81">
        <v>128938.26999999999</v>
      </c>
      <c r="Q620" s="82">
        <v>0</v>
      </c>
      <c r="R620" s="83">
        <v>0</v>
      </c>
      <c r="S620" s="80">
        <v>0</v>
      </c>
      <c r="T620" s="81"/>
      <c r="U620" s="81">
        <v>0</v>
      </c>
      <c r="V620" s="84">
        <v>0</v>
      </c>
      <c r="W620" s="85">
        <v>0</v>
      </c>
      <c r="X620" s="62"/>
      <c r="Y620" s="62"/>
    </row>
    <row r="621" spans="7:25" x14ac:dyDescent="0.3">
      <c r="G621" s="77"/>
      <c r="H621" s="62">
        <v>7</v>
      </c>
      <c r="I621" s="62" t="s">
        <v>9</v>
      </c>
      <c r="J621" s="78">
        <v>814</v>
      </c>
      <c r="K621" s="95">
        <v>0.71899999999999997</v>
      </c>
      <c r="L621" s="80">
        <v>0</v>
      </c>
      <c r="M621" s="81">
        <v>0</v>
      </c>
      <c r="N621" s="80">
        <v>179330</v>
      </c>
      <c r="O621" s="80"/>
      <c r="P621" s="81">
        <v>128938.26999999999</v>
      </c>
      <c r="Q621" s="82">
        <v>1.1900000000000001E-4</v>
      </c>
      <c r="R621" s="83">
        <v>15.343654129999999</v>
      </c>
      <c r="S621" s="80">
        <v>0</v>
      </c>
      <c r="T621" s="81"/>
      <c r="U621" s="81">
        <v>0</v>
      </c>
      <c r="V621" s="84">
        <v>1.27E-4</v>
      </c>
      <c r="W621" s="85">
        <v>0</v>
      </c>
      <c r="X621" s="62"/>
      <c r="Y621" s="62"/>
    </row>
    <row r="622" spans="7:25" x14ac:dyDescent="0.3">
      <c r="G622" s="77"/>
      <c r="H622" s="62">
        <v>8</v>
      </c>
      <c r="I622" s="62" t="s">
        <v>23</v>
      </c>
      <c r="J622" s="78">
        <v>814</v>
      </c>
      <c r="K622" s="95">
        <v>0.71899999999999997</v>
      </c>
      <c r="L622" s="80">
        <v>0</v>
      </c>
      <c r="M622" s="81">
        <v>0</v>
      </c>
      <c r="N622" s="80">
        <v>179330</v>
      </c>
      <c r="O622" s="80"/>
      <c r="P622" s="81">
        <v>128938.26999999999</v>
      </c>
      <c r="Q622" s="82">
        <v>1.74E-4</v>
      </c>
      <c r="R622" s="83">
        <v>22.435258979999997</v>
      </c>
      <c r="S622" s="80">
        <v>0</v>
      </c>
      <c r="T622" s="81"/>
      <c r="U622" s="81">
        <v>0</v>
      </c>
      <c r="V622" s="84">
        <v>1.8699999999999999E-4</v>
      </c>
      <c r="W622" s="85">
        <v>0</v>
      </c>
      <c r="X622" s="62"/>
      <c r="Y622" s="62"/>
    </row>
    <row r="623" spans="7:25" x14ac:dyDescent="0.3">
      <c r="G623" s="77"/>
      <c r="H623" s="62">
        <v>9</v>
      </c>
      <c r="I623" s="62" t="s">
        <v>0</v>
      </c>
      <c r="J623" s="78">
        <v>814</v>
      </c>
      <c r="K623" s="95">
        <v>0.71899999999999997</v>
      </c>
      <c r="L623" s="80">
        <v>0</v>
      </c>
      <c r="M623" s="81">
        <v>0</v>
      </c>
      <c r="N623" s="80">
        <v>179330</v>
      </c>
      <c r="O623" s="80"/>
      <c r="P623" s="81">
        <v>128938.26999999999</v>
      </c>
      <c r="Q623" s="82">
        <v>2.4800000000000001E-4</v>
      </c>
      <c r="R623" s="83">
        <v>31.976690959999999</v>
      </c>
      <c r="S623" s="80">
        <v>0</v>
      </c>
      <c r="T623" s="81"/>
      <c r="U623" s="81">
        <v>0</v>
      </c>
      <c r="V623" s="84">
        <v>2.6600000000000001E-4</v>
      </c>
      <c r="W623" s="85">
        <v>0</v>
      </c>
      <c r="X623" s="62"/>
      <c r="Y623" s="62"/>
    </row>
    <row r="624" spans="7:25" x14ac:dyDescent="0.3">
      <c r="G624" s="77"/>
      <c r="H624" s="62">
        <v>29</v>
      </c>
      <c r="I624" s="62" t="s">
        <v>24</v>
      </c>
      <c r="J624" s="78">
        <v>814</v>
      </c>
      <c r="K624" s="95">
        <v>0.71899999999999997</v>
      </c>
      <c r="L624" s="80">
        <v>0</v>
      </c>
      <c r="M624" s="81">
        <v>0</v>
      </c>
      <c r="N624" s="80">
        <v>179330</v>
      </c>
      <c r="O624" s="80"/>
      <c r="P624" s="81">
        <v>128938.26999999999</v>
      </c>
      <c r="Q624" s="82">
        <v>3.1029999999999999E-3</v>
      </c>
      <c r="R624" s="83">
        <v>400.09545180999993</v>
      </c>
      <c r="S624" s="80">
        <v>0</v>
      </c>
      <c r="T624" s="81"/>
      <c r="U624" s="81">
        <v>0</v>
      </c>
      <c r="V624" s="84">
        <v>3.1029999999999999E-3</v>
      </c>
      <c r="W624" s="85">
        <v>0</v>
      </c>
      <c r="X624" s="62"/>
      <c r="Y624" s="62"/>
    </row>
    <row r="625" spans="7:25" x14ac:dyDescent="0.3">
      <c r="G625" s="77"/>
      <c r="H625" s="62">
        <v>38</v>
      </c>
      <c r="I625" s="62" t="s">
        <v>12</v>
      </c>
      <c r="J625" s="78">
        <v>814</v>
      </c>
      <c r="K625" s="95">
        <v>0.71899999999999997</v>
      </c>
      <c r="L625" s="80">
        <v>0</v>
      </c>
      <c r="M625" s="81">
        <v>0</v>
      </c>
      <c r="N625" s="80">
        <v>179330</v>
      </c>
      <c r="O625" s="80"/>
      <c r="P625" s="81">
        <v>128938.26999999999</v>
      </c>
      <c r="Q625" s="82">
        <v>9.5000000000000005E-5</v>
      </c>
      <c r="R625" s="83">
        <v>12.249135649999999</v>
      </c>
      <c r="S625" s="80">
        <v>0</v>
      </c>
      <c r="T625" s="81"/>
      <c r="U625" s="81">
        <v>0</v>
      </c>
      <c r="V625" s="84">
        <v>7.8999999999999996E-5</v>
      </c>
      <c r="W625" s="85">
        <v>0</v>
      </c>
      <c r="X625" s="62"/>
      <c r="Y625" s="62"/>
    </row>
    <row r="626" spans="7:25" x14ac:dyDescent="0.3">
      <c r="G626" s="77"/>
      <c r="H626" s="62">
        <v>55</v>
      </c>
      <c r="I626" s="62" t="s">
        <v>26</v>
      </c>
      <c r="J626" s="78">
        <v>814</v>
      </c>
      <c r="K626" s="95">
        <v>0.71899999999999997</v>
      </c>
      <c r="L626" s="80">
        <v>0</v>
      </c>
      <c r="M626" s="81">
        <v>0</v>
      </c>
      <c r="N626" s="80">
        <v>179330</v>
      </c>
      <c r="O626" s="80"/>
      <c r="P626" s="81">
        <v>128938.26999999999</v>
      </c>
      <c r="Q626" s="82">
        <v>1.4799999999999999E-4</v>
      </c>
      <c r="R626" s="83">
        <v>19.082863959999997</v>
      </c>
      <c r="S626" s="80">
        <v>0</v>
      </c>
      <c r="T626" s="81"/>
      <c r="U626" s="81">
        <v>0</v>
      </c>
      <c r="V626" s="84">
        <v>1.5699999999999999E-4</v>
      </c>
      <c r="W626" s="85">
        <v>0</v>
      </c>
      <c r="X626" s="62"/>
      <c r="Y626" s="62"/>
    </row>
    <row r="627" spans="7:25" x14ac:dyDescent="0.3">
      <c r="G627" s="77"/>
      <c r="H627" s="62">
        <v>71</v>
      </c>
      <c r="I627" s="62" t="s">
        <v>18</v>
      </c>
      <c r="J627" s="78">
        <v>814</v>
      </c>
      <c r="K627" s="95">
        <v>0</v>
      </c>
      <c r="L627" s="80">
        <v>0</v>
      </c>
      <c r="M627" s="81">
        <v>0</v>
      </c>
      <c r="N627" s="80">
        <v>179330</v>
      </c>
      <c r="O627" s="80"/>
      <c r="P627" s="81">
        <v>0</v>
      </c>
      <c r="Q627" s="82">
        <v>1.0000000000000001E-5</v>
      </c>
      <c r="R627" s="83">
        <v>0</v>
      </c>
      <c r="S627" s="80">
        <v>0</v>
      </c>
      <c r="T627" s="81"/>
      <c r="U627" s="81">
        <v>0</v>
      </c>
      <c r="V627" s="84">
        <v>1.1E-5</v>
      </c>
      <c r="W627" s="85">
        <v>0</v>
      </c>
      <c r="X627" s="62"/>
      <c r="Y627" s="62"/>
    </row>
    <row r="628" spans="7:25" x14ac:dyDescent="0.3">
      <c r="G628" s="77"/>
      <c r="H628" s="62">
        <v>72</v>
      </c>
      <c r="I628" s="62" t="s">
        <v>28</v>
      </c>
      <c r="J628" s="78">
        <v>814</v>
      </c>
      <c r="K628" s="95">
        <v>0</v>
      </c>
      <c r="L628" s="80">
        <v>0</v>
      </c>
      <c r="M628" s="81">
        <v>0</v>
      </c>
      <c r="N628" s="80">
        <v>179330</v>
      </c>
      <c r="O628" s="80"/>
      <c r="P628" s="81">
        <v>0</v>
      </c>
      <c r="Q628" s="82">
        <v>2.9999999999999997E-4</v>
      </c>
      <c r="R628" s="83">
        <v>0</v>
      </c>
      <c r="S628" s="80">
        <v>0</v>
      </c>
      <c r="T628" s="81"/>
      <c r="U628" s="81">
        <v>0</v>
      </c>
      <c r="V628" s="84">
        <v>3.1799999999999998E-4</v>
      </c>
      <c r="W628" s="85">
        <v>0</v>
      </c>
      <c r="X628" s="62"/>
      <c r="Y628" s="62"/>
    </row>
    <row r="629" spans="7:25" x14ac:dyDescent="0.3">
      <c r="G629" s="77"/>
      <c r="H629" s="62">
        <v>106</v>
      </c>
      <c r="I629" s="62" t="s">
        <v>110</v>
      </c>
      <c r="J629" s="78">
        <v>814</v>
      </c>
      <c r="K629" s="95">
        <v>0.71899999999999997</v>
      </c>
      <c r="L629" s="80">
        <v>0</v>
      </c>
      <c r="M629" s="81">
        <v>0</v>
      </c>
      <c r="N629" s="80">
        <v>179330</v>
      </c>
      <c r="O629" s="80"/>
      <c r="P629" s="81">
        <v>128938.26999999999</v>
      </c>
      <c r="Q629" s="82">
        <v>0</v>
      </c>
      <c r="R629" s="83">
        <v>0</v>
      </c>
      <c r="S629" s="80">
        <v>0</v>
      </c>
      <c r="T629" s="81"/>
      <c r="U629" s="81">
        <v>0</v>
      </c>
      <c r="V629" s="84">
        <v>0</v>
      </c>
      <c r="W629" s="85">
        <v>0</v>
      </c>
      <c r="X629" s="62"/>
      <c r="Y629" s="62"/>
    </row>
    <row r="630" spans="7:25" x14ac:dyDescent="0.3">
      <c r="G630" s="77"/>
      <c r="H630" s="62">
        <v>117</v>
      </c>
      <c r="I630" s="62" t="s">
        <v>21</v>
      </c>
      <c r="J630" s="78">
        <v>814</v>
      </c>
      <c r="K630" s="95">
        <v>0.71899999999999997</v>
      </c>
      <c r="L630" s="80">
        <v>0</v>
      </c>
      <c r="M630" s="81">
        <v>0</v>
      </c>
      <c r="N630" s="80">
        <v>179330</v>
      </c>
      <c r="O630" s="80"/>
      <c r="P630" s="81">
        <v>128938.26999999999</v>
      </c>
      <c r="Q630" s="82">
        <v>2.5700000000000001E-4</v>
      </c>
      <c r="R630" s="83">
        <v>33.137135389999997</v>
      </c>
      <c r="S630" s="80">
        <v>0</v>
      </c>
      <c r="T630" s="81"/>
      <c r="U630" s="81">
        <v>0</v>
      </c>
      <c r="V630" s="84">
        <v>2.7300000000000002E-4</v>
      </c>
      <c r="W630" s="85">
        <v>0</v>
      </c>
      <c r="X630" s="62"/>
      <c r="Y630" s="62"/>
    </row>
    <row r="631" spans="7:25" x14ac:dyDescent="0.3">
      <c r="G631" s="77"/>
      <c r="H631" s="62">
        <v>122</v>
      </c>
      <c r="I631" s="62" t="s">
        <v>96</v>
      </c>
      <c r="J631" s="78">
        <v>814</v>
      </c>
      <c r="K631" s="95">
        <v>0.71899999999999997</v>
      </c>
      <c r="L631" s="80">
        <v>0</v>
      </c>
      <c r="M631" s="81">
        <v>0</v>
      </c>
      <c r="N631" s="80">
        <v>179330</v>
      </c>
      <c r="O631" s="80"/>
      <c r="P631" s="81">
        <v>128938.26999999999</v>
      </c>
      <c r="Q631" s="82">
        <v>0</v>
      </c>
      <c r="R631" s="83">
        <v>0</v>
      </c>
      <c r="S631" s="80">
        <v>0</v>
      </c>
      <c r="T631" s="81"/>
      <c r="U631" s="81">
        <v>0</v>
      </c>
      <c r="V631" s="84">
        <v>0</v>
      </c>
      <c r="W631" s="85">
        <v>0</v>
      </c>
      <c r="X631" s="62"/>
      <c r="Y631" s="62"/>
    </row>
    <row r="632" spans="7:25" ht="15" thickBot="1" x14ac:dyDescent="0.35">
      <c r="G632" s="86"/>
      <c r="H632" s="87"/>
      <c r="I632" s="87"/>
      <c r="J632" s="87"/>
      <c r="K632" s="96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8"/>
      <c r="X632" s="62"/>
      <c r="Y632" s="62"/>
    </row>
    <row r="633" spans="7:25" x14ac:dyDescent="0.3">
      <c r="G633" s="62">
        <v>106</v>
      </c>
      <c r="H633" s="62" t="s">
        <v>110</v>
      </c>
      <c r="I633" s="62"/>
      <c r="J633" s="78"/>
      <c r="K633" s="79"/>
      <c r="L633" s="81"/>
      <c r="M633" s="81"/>
      <c r="N633" s="81"/>
      <c r="O633" s="81"/>
      <c r="P633" s="81"/>
      <c r="Q633" s="84"/>
      <c r="R633" s="83">
        <v>261236.89953974198</v>
      </c>
      <c r="S633" s="81"/>
      <c r="T633" s="81"/>
      <c r="U633" s="81"/>
      <c r="V633" s="84"/>
      <c r="W633" s="83">
        <v>10347.757068789</v>
      </c>
      <c r="X633" s="89">
        <v>271584.65660853096</v>
      </c>
      <c r="Y633" s="62"/>
    </row>
    <row r="634" spans="7:25" x14ac:dyDescent="0.3">
      <c r="G634" s="62"/>
      <c r="H634" s="62"/>
      <c r="I634" s="62"/>
      <c r="J634" s="78"/>
      <c r="K634" s="79"/>
      <c r="L634" s="81"/>
      <c r="M634" s="81"/>
      <c r="N634" s="81"/>
      <c r="O634" s="81"/>
      <c r="P634" s="81"/>
      <c r="Q634" s="84"/>
      <c r="R634" s="83"/>
      <c r="S634" s="81"/>
      <c r="T634" s="81"/>
      <c r="U634" s="81"/>
      <c r="V634" s="84"/>
      <c r="W634" s="83"/>
      <c r="X634" s="62"/>
      <c r="Y634" s="62"/>
    </row>
    <row r="635" spans="7:25" ht="15" thickBot="1" x14ac:dyDescent="0.35">
      <c r="G635" s="62"/>
      <c r="H635" s="62"/>
      <c r="I635" s="62"/>
      <c r="J635" s="63" t="s">
        <v>59</v>
      </c>
      <c r="K635" s="64" t="s">
        <v>60</v>
      </c>
      <c r="L635" s="65" t="s">
        <v>61</v>
      </c>
      <c r="M635" s="65" t="s">
        <v>186</v>
      </c>
      <c r="N635" s="65" t="s">
        <v>62</v>
      </c>
      <c r="O635" s="65" t="s">
        <v>187</v>
      </c>
      <c r="P635" s="65" t="s">
        <v>63</v>
      </c>
      <c r="Q635" s="66" t="s">
        <v>64</v>
      </c>
      <c r="R635" s="67" t="s">
        <v>65</v>
      </c>
      <c r="S635" s="65" t="s">
        <v>66</v>
      </c>
      <c r="T635" s="65" t="s">
        <v>67</v>
      </c>
      <c r="U635" s="65" t="s">
        <v>68</v>
      </c>
      <c r="V635" s="66" t="s">
        <v>69</v>
      </c>
      <c r="W635" s="67" t="s">
        <v>70</v>
      </c>
      <c r="X635" s="62"/>
      <c r="Y635" s="62"/>
    </row>
    <row r="636" spans="7:25" ht="15.6" x14ac:dyDescent="0.3">
      <c r="G636" s="68">
        <v>124</v>
      </c>
      <c r="H636" s="69" t="s">
        <v>111</v>
      </c>
      <c r="I636" s="70"/>
      <c r="J636" s="71"/>
      <c r="K636" s="72"/>
      <c r="L636" s="73"/>
      <c r="M636" s="73"/>
      <c r="N636" s="73"/>
      <c r="O636" s="73"/>
      <c r="P636" s="73"/>
      <c r="Q636" s="74"/>
      <c r="R636" s="75"/>
      <c r="S636" s="73"/>
      <c r="T636" s="73"/>
      <c r="U636" s="73"/>
      <c r="V636" s="74"/>
      <c r="W636" s="76"/>
      <c r="X636" s="62"/>
      <c r="Y636" s="62"/>
    </row>
    <row r="637" spans="7:25" x14ac:dyDescent="0.3">
      <c r="G637" s="77"/>
      <c r="H637" s="62">
        <v>1</v>
      </c>
      <c r="I637" s="62" t="s">
        <v>11</v>
      </c>
      <c r="J637" s="78">
        <v>482</v>
      </c>
      <c r="K637" s="79">
        <v>1</v>
      </c>
      <c r="L637" s="80">
        <v>26769184</v>
      </c>
      <c r="M637" s="81">
        <v>19466489</v>
      </c>
      <c r="N637" s="80">
        <v>157416</v>
      </c>
      <c r="O637" s="80"/>
      <c r="P637" s="81">
        <v>7460111</v>
      </c>
      <c r="Q637" s="82">
        <v>2.2769999999999999E-3</v>
      </c>
      <c r="R637" s="83">
        <v>16986.672747000001</v>
      </c>
      <c r="S637" s="80">
        <v>738634</v>
      </c>
      <c r="T637" s="81">
        <v>534457</v>
      </c>
      <c r="U637" s="81">
        <v>204177</v>
      </c>
      <c r="V637" s="84">
        <v>1.91E-3</v>
      </c>
      <c r="W637" s="85">
        <v>389.97807</v>
      </c>
      <c r="X637" s="62"/>
      <c r="Y637" s="62"/>
    </row>
    <row r="638" spans="7:25" x14ac:dyDescent="0.3">
      <c r="G638" s="77"/>
      <c r="H638" s="62">
        <v>2</v>
      </c>
      <c r="I638" s="62" t="s">
        <v>27</v>
      </c>
      <c r="J638" s="78">
        <v>482</v>
      </c>
      <c r="K638" s="79">
        <v>1</v>
      </c>
      <c r="L638" s="80">
        <v>26769184</v>
      </c>
      <c r="M638" s="81">
        <v>19466489</v>
      </c>
      <c r="N638" s="80">
        <v>157416</v>
      </c>
      <c r="O638" s="80"/>
      <c r="P638" s="81">
        <v>7460111</v>
      </c>
      <c r="Q638" s="82">
        <v>2.6200000000000003E-4</v>
      </c>
      <c r="R638" s="83">
        <v>1954.5490820000002</v>
      </c>
      <c r="S638" s="80">
        <v>738634</v>
      </c>
      <c r="T638" s="81">
        <v>534457</v>
      </c>
      <c r="U638" s="81">
        <v>204177</v>
      </c>
      <c r="V638" s="84">
        <v>2.6899999999999998E-4</v>
      </c>
      <c r="W638" s="85">
        <v>54.923612999999996</v>
      </c>
      <c r="X638" s="62"/>
      <c r="Y638" s="62"/>
    </row>
    <row r="639" spans="7:25" x14ac:dyDescent="0.3">
      <c r="G639" s="77"/>
      <c r="H639" s="62">
        <v>3</v>
      </c>
      <c r="I639" s="62" t="s">
        <v>20</v>
      </c>
      <c r="J639" s="78">
        <v>482</v>
      </c>
      <c r="K639" s="79">
        <v>1</v>
      </c>
      <c r="L639" s="80">
        <v>26769184</v>
      </c>
      <c r="M639" s="81">
        <v>19466489</v>
      </c>
      <c r="N639" s="80">
        <v>157416</v>
      </c>
      <c r="O639" s="80"/>
      <c r="P639" s="81">
        <v>7460111</v>
      </c>
      <c r="Q639" s="82">
        <v>5.7799999999999995E-4</v>
      </c>
      <c r="R639" s="83">
        <v>4311.9441579999993</v>
      </c>
      <c r="S639" s="80">
        <v>738634</v>
      </c>
      <c r="T639" s="81">
        <v>534457</v>
      </c>
      <c r="U639" s="81">
        <v>204177</v>
      </c>
      <c r="V639" s="84">
        <v>5.9699999999999998E-4</v>
      </c>
      <c r="W639" s="85">
        <v>121.893669</v>
      </c>
      <c r="X639" s="62"/>
      <c r="Y639" s="62"/>
    </row>
    <row r="640" spans="7:25" x14ac:dyDescent="0.3">
      <c r="G640" s="77"/>
      <c r="H640" s="62">
        <v>4</v>
      </c>
      <c r="I640" s="62" t="s">
        <v>10</v>
      </c>
      <c r="J640" s="78">
        <v>482</v>
      </c>
      <c r="K640" s="79">
        <v>1</v>
      </c>
      <c r="L640" s="80">
        <v>26769184</v>
      </c>
      <c r="M640" s="81">
        <v>19466489</v>
      </c>
      <c r="N640" s="80">
        <v>157416</v>
      </c>
      <c r="O640" s="80"/>
      <c r="P640" s="81">
        <v>7460111</v>
      </c>
      <c r="Q640" s="82">
        <v>8.5789999999999998E-3</v>
      </c>
      <c r="R640" s="83">
        <v>64000.292268999998</v>
      </c>
      <c r="S640" s="80">
        <v>738634</v>
      </c>
      <c r="T640" s="81">
        <v>534457</v>
      </c>
      <c r="U640" s="81">
        <v>204177</v>
      </c>
      <c r="V640" s="84">
        <v>9.2750000000000003E-3</v>
      </c>
      <c r="W640" s="85">
        <v>1893.741675</v>
      </c>
      <c r="X640" s="62"/>
      <c r="Y640" s="62"/>
    </row>
    <row r="641" spans="7:25" x14ac:dyDescent="0.3">
      <c r="G641" s="77"/>
      <c r="H641" s="62">
        <v>136</v>
      </c>
      <c r="I641" s="62" t="s">
        <v>159</v>
      </c>
      <c r="J641" s="78">
        <v>482</v>
      </c>
      <c r="K641" s="79">
        <v>1</v>
      </c>
      <c r="L641" s="80">
        <v>26769184</v>
      </c>
      <c r="M641" s="81">
        <v>19466489</v>
      </c>
      <c r="N641" s="80">
        <v>157416</v>
      </c>
      <c r="O641" s="80"/>
      <c r="P641" s="81">
        <v>7460111</v>
      </c>
      <c r="Q641" s="82">
        <v>1.75E-4</v>
      </c>
      <c r="R641" s="83">
        <v>1305.519425</v>
      </c>
      <c r="S641" s="80">
        <v>738634</v>
      </c>
      <c r="T641" s="81">
        <v>534457</v>
      </c>
      <c r="U641" s="81">
        <v>204177</v>
      </c>
      <c r="V641" s="84">
        <v>0</v>
      </c>
      <c r="W641" s="85">
        <v>0</v>
      </c>
      <c r="X641" s="62"/>
      <c r="Y641" s="62"/>
    </row>
    <row r="642" spans="7:25" x14ac:dyDescent="0.3">
      <c r="G642" s="77"/>
      <c r="H642" s="62">
        <v>6</v>
      </c>
      <c r="I642" s="62" t="s">
        <v>76</v>
      </c>
      <c r="J642" s="78">
        <v>482</v>
      </c>
      <c r="K642" s="79">
        <v>1</v>
      </c>
      <c r="L642" s="80">
        <v>26769184</v>
      </c>
      <c r="M642" s="81">
        <v>19466489</v>
      </c>
      <c r="N642" s="80">
        <v>157416</v>
      </c>
      <c r="O642" s="80"/>
      <c r="P642" s="81">
        <v>7460111</v>
      </c>
      <c r="Q642" s="82">
        <v>0</v>
      </c>
      <c r="R642" s="83">
        <v>0</v>
      </c>
      <c r="S642" s="80">
        <v>738634</v>
      </c>
      <c r="T642" s="81">
        <v>534457</v>
      </c>
      <c r="U642" s="81">
        <v>204177</v>
      </c>
      <c r="V642" s="84">
        <v>0</v>
      </c>
      <c r="W642" s="85">
        <v>0</v>
      </c>
      <c r="X642" s="62"/>
      <c r="Y642" s="62"/>
    </row>
    <row r="643" spans="7:25" x14ac:dyDescent="0.3">
      <c r="G643" s="77"/>
      <c r="H643" s="62">
        <v>7</v>
      </c>
      <c r="I643" s="62" t="s">
        <v>9</v>
      </c>
      <c r="J643" s="78">
        <v>482</v>
      </c>
      <c r="K643" s="79">
        <v>1</v>
      </c>
      <c r="L643" s="80">
        <v>26769184</v>
      </c>
      <c r="M643" s="81">
        <v>19466489</v>
      </c>
      <c r="N643" s="80">
        <v>157416</v>
      </c>
      <c r="O643" s="80"/>
      <c r="P643" s="81">
        <v>7460111</v>
      </c>
      <c r="Q643" s="82">
        <v>1.1900000000000001E-4</v>
      </c>
      <c r="R643" s="83">
        <v>887.75320900000008</v>
      </c>
      <c r="S643" s="80">
        <v>738634</v>
      </c>
      <c r="T643" s="81">
        <v>534457</v>
      </c>
      <c r="U643" s="81">
        <v>204177</v>
      </c>
      <c r="V643" s="84">
        <v>1.27E-4</v>
      </c>
      <c r="W643" s="85">
        <v>25.930478999999998</v>
      </c>
      <c r="X643" s="62"/>
      <c r="Y643" s="62"/>
    </row>
    <row r="644" spans="7:25" x14ac:dyDescent="0.3">
      <c r="G644" s="77"/>
      <c r="H644" s="62">
        <v>8</v>
      </c>
      <c r="I644" s="62" t="s">
        <v>23</v>
      </c>
      <c r="J644" s="78">
        <v>482</v>
      </c>
      <c r="K644" s="79">
        <v>1</v>
      </c>
      <c r="L644" s="80">
        <v>26769184</v>
      </c>
      <c r="M644" s="81">
        <v>19466489</v>
      </c>
      <c r="N644" s="80">
        <v>157416</v>
      </c>
      <c r="O644" s="80"/>
      <c r="P644" s="81">
        <v>7460111</v>
      </c>
      <c r="Q644" s="82">
        <v>1.74E-4</v>
      </c>
      <c r="R644" s="83">
        <v>1298.0593140000001</v>
      </c>
      <c r="S644" s="80">
        <v>738634</v>
      </c>
      <c r="T644" s="81">
        <v>534457</v>
      </c>
      <c r="U644" s="81">
        <v>204177</v>
      </c>
      <c r="V644" s="84">
        <v>1.8699999999999999E-4</v>
      </c>
      <c r="W644" s="85">
        <v>38.181098999999996</v>
      </c>
      <c r="X644" s="62"/>
      <c r="Y644" s="62"/>
    </row>
    <row r="645" spans="7:25" x14ac:dyDescent="0.3">
      <c r="G645" s="77"/>
      <c r="H645" s="62">
        <v>9</v>
      </c>
      <c r="I645" s="62" t="s">
        <v>0</v>
      </c>
      <c r="J645" s="78">
        <v>482</v>
      </c>
      <c r="K645" s="79">
        <v>1</v>
      </c>
      <c r="L645" s="80">
        <v>26769184</v>
      </c>
      <c r="M645" s="81">
        <v>19466489</v>
      </c>
      <c r="N645" s="80">
        <v>157416</v>
      </c>
      <c r="O645" s="80"/>
      <c r="P645" s="81">
        <v>7460111</v>
      </c>
      <c r="Q645" s="82">
        <v>2.4800000000000001E-4</v>
      </c>
      <c r="R645" s="83">
        <v>1850.107528</v>
      </c>
      <c r="S645" s="80">
        <v>738634</v>
      </c>
      <c r="T645" s="81">
        <v>534457</v>
      </c>
      <c r="U645" s="81">
        <v>204177</v>
      </c>
      <c r="V645" s="84">
        <v>2.6600000000000001E-4</v>
      </c>
      <c r="W645" s="85">
        <v>54.311082000000006</v>
      </c>
      <c r="X645" s="62"/>
      <c r="Y645" s="62"/>
    </row>
    <row r="646" spans="7:25" x14ac:dyDescent="0.3">
      <c r="G646" s="77"/>
      <c r="H646" s="62">
        <v>17</v>
      </c>
      <c r="I646" s="62" t="s">
        <v>16</v>
      </c>
      <c r="J646" s="78">
        <v>482</v>
      </c>
      <c r="K646" s="79">
        <v>1</v>
      </c>
      <c r="L646" s="80">
        <v>26769184</v>
      </c>
      <c r="M646" s="81">
        <v>19466489</v>
      </c>
      <c r="N646" s="80">
        <v>157416</v>
      </c>
      <c r="O646" s="80"/>
      <c r="P646" s="81">
        <v>7460111</v>
      </c>
      <c r="Q646" s="82">
        <v>7.0899999999999999E-4</v>
      </c>
      <c r="R646" s="83">
        <v>5289.218699</v>
      </c>
      <c r="S646" s="80">
        <v>738634</v>
      </c>
      <c r="T646" s="81">
        <v>534457</v>
      </c>
      <c r="U646" s="81">
        <v>204177</v>
      </c>
      <c r="V646" s="84">
        <v>7.5799999999999999E-4</v>
      </c>
      <c r="W646" s="85">
        <v>154.766166</v>
      </c>
      <c r="X646" s="62"/>
      <c r="Y646" s="62"/>
    </row>
    <row r="647" spans="7:25" x14ac:dyDescent="0.3">
      <c r="G647" s="77"/>
      <c r="H647" s="62">
        <v>29</v>
      </c>
      <c r="I647" s="62" t="s">
        <v>24</v>
      </c>
      <c r="J647" s="78">
        <v>482</v>
      </c>
      <c r="K647" s="79">
        <v>1</v>
      </c>
      <c r="L647" s="80">
        <v>26769184</v>
      </c>
      <c r="M647" s="81">
        <v>19466489</v>
      </c>
      <c r="N647" s="80">
        <v>157416</v>
      </c>
      <c r="O647" s="80"/>
      <c r="P647" s="81">
        <v>7460111</v>
      </c>
      <c r="Q647" s="82">
        <v>3.1029999999999999E-3</v>
      </c>
      <c r="R647" s="83">
        <v>23148.724432999999</v>
      </c>
      <c r="S647" s="80">
        <v>738634</v>
      </c>
      <c r="T647" s="81">
        <v>534457</v>
      </c>
      <c r="U647" s="81">
        <v>204177</v>
      </c>
      <c r="V647" s="84">
        <v>3.1029999999999999E-3</v>
      </c>
      <c r="W647" s="85">
        <v>633.56123100000002</v>
      </c>
      <c r="X647" s="62"/>
      <c r="Y647" s="62"/>
    </row>
    <row r="648" spans="7:25" x14ac:dyDescent="0.3">
      <c r="G648" s="77"/>
      <c r="H648" s="62">
        <v>38</v>
      </c>
      <c r="I648" s="62" t="s">
        <v>12</v>
      </c>
      <c r="J648" s="78">
        <v>482</v>
      </c>
      <c r="K648" s="79">
        <v>1</v>
      </c>
      <c r="L648" s="80">
        <v>26769184</v>
      </c>
      <c r="M648" s="81">
        <v>19466489</v>
      </c>
      <c r="N648" s="80">
        <v>157416</v>
      </c>
      <c r="O648" s="80"/>
      <c r="P648" s="81">
        <v>7460111</v>
      </c>
      <c r="Q648" s="82">
        <v>9.5000000000000005E-5</v>
      </c>
      <c r="R648" s="83">
        <v>708.71054500000002</v>
      </c>
      <c r="S648" s="80">
        <v>738634</v>
      </c>
      <c r="T648" s="81">
        <v>534457</v>
      </c>
      <c r="U648" s="81">
        <v>204177</v>
      </c>
      <c r="V648" s="84">
        <v>7.8999999999999996E-5</v>
      </c>
      <c r="W648" s="85">
        <v>16.129982999999999</v>
      </c>
      <c r="X648" s="62"/>
      <c r="Y648" s="62"/>
    </row>
    <row r="649" spans="7:25" x14ac:dyDescent="0.3">
      <c r="G649" s="77"/>
      <c r="H649" s="62">
        <v>55</v>
      </c>
      <c r="I649" s="62" t="s">
        <v>26</v>
      </c>
      <c r="J649" s="78">
        <v>482</v>
      </c>
      <c r="K649" s="79">
        <v>1</v>
      </c>
      <c r="L649" s="80">
        <v>26769184</v>
      </c>
      <c r="M649" s="81">
        <v>19466489</v>
      </c>
      <c r="N649" s="80">
        <v>157416</v>
      </c>
      <c r="O649" s="80"/>
      <c r="P649" s="81">
        <v>7460111</v>
      </c>
      <c r="Q649" s="82">
        <v>1.4799999999999999E-4</v>
      </c>
      <c r="R649" s="83">
        <v>1104.0964279999998</v>
      </c>
      <c r="S649" s="80">
        <v>738634</v>
      </c>
      <c r="T649" s="81">
        <v>534457</v>
      </c>
      <c r="U649" s="81">
        <v>204177</v>
      </c>
      <c r="V649" s="84">
        <v>1.5699999999999999E-4</v>
      </c>
      <c r="W649" s="85">
        <v>32.055788999999997</v>
      </c>
      <c r="X649" s="62"/>
      <c r="Y649" s="62"/>
    </row>
    <row r="650" spans="7:25" x14ac:dyDescent="0.3">
      <c r="G650" s="77"/>
      <c r="H650" s="62">
        <v>71</v>
      </c>
      <c r="I650" s="62" t="s">
        <v>18</v>
      </c>
      <c r="J650" s="78">
        <v>482</v>
      </c>
      <c r="K650" s="79">
        <v>0</v>
      </c>
      <c r="L650" s="80">
        <v>26769184</v>
      </c>
      <c r="M650" s="81">
        <v>19466489</v>
      </c>
      <c r="N650" s="80">
        <v>157416</v>
      </c>
      <c r="O650" s="80"/>
      <c r="P650" s="81">
        <v>0</v>
      </c>
      <c r="Q650" s="82">
        <v>1.0000000000000001E-5</v>
      </c>
      <c r="R650" s="83">
        <v>0</v>
      </c>
      <c r="S650" s="80">
        <v>738634</v>
      </c>
      <c r="T650" s="81">
        <v>534457</v>
      </c>
      <c r="U650" s="81">
        <v>0</v>
      </c>
      <c r="V650" s="84">
        <v>1.1E-5</v>
      </c>
      <c r="W650" s="85">
        <v>0</v>
      </c>
      <c r="X650" s="62"/>
      <c r="Y650" s="62"/>
    </row>
    <row r="651" spans="7:25" x14ac:dyDescent="0.3">
      <c r="G651" s="77"/>
      <c r="H651" s="62">
        <v>72</v>
      </c>
      <c r="I651" s="62" t="s">
        <v>28</v>
      </c>
      <c r="J651" s="78">
        <v>482</v>
      </c>
      <c r="K651" s="79">
        <v>0</v>
      </c>
      <c r="L651" s="80">
        <v>26769184</v>
      </c>
      <c r="M651" s="81">
        <v>19466489</v>
      </c>
      <c r="N651" s="80">
        <v>157416</v>
      </c>
      <c r="O651" s="80"/>
      <c r="P651" s="81">
        <v>0</v>
      </c>
      <c r="Q651" s="82">
        <v>2.9999999999999997E-4</v>
      </c>
      <c r="R651" s="83">
        <v>0</v>
      </c>
      <c r="S651" s="80">
        <v>738634</v>
      </c>
      <c r="T651" s="81">
        <v>534457</v>
      </c>
      <c r="U651" s="81">
        <v>0</v>
      </c>
      <c r="V651" s="84">
        <v>3.1799999999999998E-4</v>
      </c>
      <c r="W651" s="85">
        <v>0</v>
      </c>
      <c r="X651" s="62"/>
      <c r="Y651" s="62"/>
    </row>
    <row r="652" spans="7:25" x14ac:dyDescent="0.3">
      <c r="G652" s="77"/>
      <c r="H652" s="62">
        <v>117</v>
      </c>
      <c r="I652" s="62" t="s">
        <v>21</v>
      </c>
      <c r="J652" s="78">
        <v>482</v>
      </c>
      <c r="K652" s="79">
        <v>1</v>
      </c>
      <c r="L652" s="80">
        <v>26769184</v>
      </c>
      <c r="M652" s="81">
        <v>19466489</v>
      </c>
      <c r="N652" s="80">
        <v>157416</v>
      </c>
      <c r="O652" s="80"/>
      <c r="P652" s="81">
        <v>7460111</v>
      </c>
      <c r="Q652" s="82">
        <v>2.5700000000000001E-4</v>
      </c>
      <c r="R652" s="83">
        <v>1917.2485270000002</v>
      </c>
      <c r="S652" s="80">
        <v>738634</v>
      </c>
      <c r="T652" s="81">
        <v>534457</v>
      </c>
      <c r="U652" s="81">
        <v>204177</v>
      </c>
      <c r="V652" s="84">
        <v>2.7300000000000002E-4</v>
      </c>
      <c r="W652" s="85">
        <v>55.740321000000002</v>
      </c>
      <c r="X652" s="62"/>
      <c r="Y652" s="62"/>
    </row>
    <row r="653" spans="7:25" x14ac:dyDescent="0.3">
      <c r="G653" s="77"/>
      <c r="H653" s="62">
        <v>122</v>
      </c>
      <c r="I653" s="62" t="s">
        <v>96</v>
      </c>
      <c r="J653" s="78">
        <v>482</v>
      </c>
      <c r="K653" s="79">
        <v>1</v>
      </c>
      <c r="L653" s="80">
        <v>26769184</v>
      </c>
      <c r="M653" s="81">
        <v>19466489</v>
      </c>
      <c r="N653" s="80">
        <v>157416</v>
      </c>
      <c r="O653" s="80"/>
      <c r="P653" s="81">
        <v>7460111</v>
      </c>
      <c r="Q653" s="82">
        <v>0</v>
      </c>
      <c r="R653" s="83">
        <v>0</v>
      </c>
      <c r="S653" s="80">
        <v>738634</v>
      </c>
      <c r="T653" s="81">
        <v>534457</v>
      </c>
      <c r="U653" s="81">
        <v>204177</v>
      </c>
      <c r="V653" s="84">
        <v>0</v>
      </c>
      <c r="W653" s="85">
        <v>0</v>
      </c>
      <c r="X653" s="62"/>
      <c r="Y653" s="62"/>
    </row>
    <row r="654" spans="7:25" x14ac:dyDescent="0.3">
      <c r="G654" s="77"/>
      <c r="H654" s="62">
        <v>124</v>
      </c>
      <c r="I654" s="62" t="s">
        <v>111</v>
      </c>
      <c r="J654" s="78">
        <v>482</v>
      </c>
      <c r="K654" s="79">
        <v>1</v>
      </c>
      <c r="L654" s="80">
        <v>26769184</v>
      </c>
      <c r="M654" s="81">
        <v>19466489</v>
      </c>
      <c r="N654" s="80">
        <v>157416</v>
      </c>
      <c r="O654" s="80"/>
      <c r="P654" s="81">
        <v>7460111</v>
      </c>
      <c r="Q654" s="82">
        <v>0</v>
      </c>
      <c r="R654" s="83">
        <v>0</v>
      </c>
      <c r="S654" s="80">
        <v>738634</v>
      </c>
      <c r="T654" s="81">
        <v>534457</v>
      </c>
      <c r="U654" s="81">
        <v>204177</v>
      </c>
      <c r="V654" s="84">
        <v>0</v>
      </c>
      <c r="W654" s="85">
        <v>0</v>
      </c>
      <c r="X654" s="62"/>
      <c r="Y654" s="62"/>
    </row>
    <row r="655" spans="7:25" x14ac:dyDescent="0.3">
      <c r="G655" s="77"/>
      <c r="H655" s="62"/>
      <c r="I655" s="62"/>
      <c r="J655" s="78"/>
      <c r="K655" s="79"/>
      <c r="L655" s="81"/>
      <c r="M655" s="81"/>
      <c r="N655" s="81"/>
      <c r="O655" s="81"/>
      <c r="P655" s="81"/>
      <c r="Q655" s="84"/>
      <c r="R655" s="83"/>
      <c r="S655" s="81"/>
      <c r="T655" s="81"/>
      <c r="U655" s="81"/>
      <c r="V655" s="84"/>
      <c r="W655" s="85"/>
      <c r="X655" s="62"/>
      <c r="Y655" s="62"/>
    </row>
    <row r="656" spans="7:25" ht="15.6" x14ac:dyDescent="0.3">
      <c r="G656" s="90">
        <v>124</v>
      </c>
      <c r="H656" s="91" t="s">
        <v>111</v>
      </c>
      <c r="I656" s="62"/>
      <c r="J656" s="78"/>
      <c r="K656" s="79"/>
      <c r="L656" s="81"/>
      <c r="M656" s="81"/>
      <c r="N656" s="81"/>
      <c r="O656" s="81"/>
      <c r="P656" s="81"/>
      <c r="Q656" s="84"/>
      <c r="R656" s="83"/>
      <c r="S656" s="81"/>
      <c r="T656" s="81"/>
      <c r="U656" s="81"/>
      <c r="V656" s="84"/>
      <c r="W656" s="85"/>
      <c r="X656" s="62"/>
      <c r="Y656" s="62"/>
    </row>
    <row r="657" spans="7:25" x14ac:dyDescent="0.3">
      <c r="G657" s="77"/>
      <c r="H657" s="62">
        <v>1</v>
      </c>
      <c r="I657" s="62" t="s">
        <v>11</v>
      </c>
      <c r="J657" s="78">
        <v>876</v>
      </c>
      <c r="K657" s="79">
        <v>1</v>
      </c>
      <c r="L657" s="80">
        <v>0</v>
      </c>
      <c r="M657" s="81"/>
      <c r="N657" s="80">
        <v>114106</v>
      </c>
      <c r="O657" s="80"/>
      <c r="P657" s="81">
        <v>114106</v>
      </c>
      <c r="Q657" s="82">
        <v>2.2769999999999999E-3</v>
      </c>
      <c r="R657" s="83">
        <v>259.81936200000001</v>
      </c>
      <c r="S657" s="80">
        <v>0</v>
      </c>
      <c r="T657" s="81"/>
      <c r="U657" s="81">
        <v>0</v>
      </c>
      <c r="V657" s="84">
        <v>1.91E-3</v>
      </c>
      <c r="W657" s="85">
        <v>0</v>
      </c>
      <c r="X657" s="62"/>
      <c r="Y657" s="62"/>
    </row>
    <row r="658" spans="7:25" x14ac:dyDescent="0.3">
      <c r="G658" s="77"/>
      <c r="H658" s="62">
        <v>2</v>
      </c>
      <c r="I658" s="62" t="s">
        <v>27</v>
      </c>
      <c r="J658" s="78">
        <v>876</v>
      </c>
      <c r="K658" s="79">
        <v>1</v>
      </c>
      <c r="L658" s="80">
        <v>0</v>
      </c>
      <c r="M658" s="81"/>
      <c r="N658" s="80">
        <v>114106</v>
      </c>
      <c r="O658" s="80"/>
      <c r="P658" s="81">
        <v>114106</v>
      </c>
      <c r="Q658" s="82">
        <v>2.6200000000000003E-4</v>
      </c>
      <c r="R658" s="83">
        <v>29.895772000000004</v>
      </c>
      <c r="S658" s="80">
        <v>0</v>
      </c>
      <c r="T658" s="81"/>
      <c r="U658" s="81">
        <v>0</v>
      </c>
      <c r="V658" s="84">
        <v>2.6899999999999998E-4</v>
      </c>
      <c r="W658" s="85">
        <v>0</v>
      </c>
      <c r="X658" s="62"/>
      <c r="Y658" s="62"/>
    </row>
    <row r="659" spans="7:25" x14ac:dyDescent="0.3">
      <c r="G659" s="77"/>
      <c r="H659" s="62">
        <v>3</v>
      </c>
      <c r="I659" s="62" t="s">
        <v>20</v>
      </c>
      <c r="J659" s="78">
        <v>876</v>
      </c>
      <c r="K659" s="79">
        <v>1</v>
      </c>
      <c r="L659" s="80">
        <v>0</v>
      </c>
      <c r="M659" s="81"/>
      <c r="N659" s="80">
        <v>114106</v>
      </c>
      <c r="O659" s="80"/>
      <c r="P659" s="81">
        <v>114106</v>
      </c>
      <c r="Q659" s="82">
        <v>5.7799999999999995E-4</v>
      </c>
      <c r="R659" s="83">
        <v>65.953267999999994</v>
      </c>
      <c r="S659" s="80">
        <v>0</v>
      </c>
      <c r="T659" s="81"/>
      <c r="U659" s="81">
        <v>0</v>
      </c>
      <c r="V659" s="84">
        <v>5.9699999999999998E-4</v>
      </c>
      <c r="W659" s="85">
        <v>0</v>
      </c>
      <c r="X659" s="62"/>
      <c r="Y659" s="62"/>
    </row>
    <row r="660" spans="7:25" x14ac:dyDescent="0.3">
      <c r="G660" s="77"/>
      <c r="H660" s="62">
        <v>4</v>
      </c>
      <c r="I660" s="62" t="s">
        <v>10</v>
      </c>
      <c r="J660" s="78">
        <v>876</v>
      </c>
      <c r="K660" s="79">
        <v>1</v>
      </c>
      <c r="L660" s="80">
        <v>0</v>
      </c>
      <c r="M660" s="81"/>
      <c r="N660" s="80">
        <v>114106</v>
      </c>
      <c r="O660" s="80"/>
      <c r="P660" s="81">
        <v>114106</v>
      </c>
      <c r="Q660" s="82">
        <v>8.5789999999999998E-3</v>
      </c>
      <c r="R660" s="83">
        <v>978.91537399999993</v>
      </c>
      <c r="S660" s="80">
        <v>0</v>
      </c>
      <c r="T660" s="81"/>
      <c r="U660" s="81">
        <v>0</v>
      </c>
      <c r="V660" s="84">
        <v>9.2750000000000003E-3</v>
      </c>
      <c r="W660" s="85">
        <v>0</v>
      </c>
      <c r="X660" s="62"/>
      <c r="Y660" s="62"/>
    </row>
    <row r="661" spans="7:25" x14ac:dyDescent="0.3">
      <c r="G661" s="77"/>
      <c r="H661" s="62">
        <v>136</v>
      </c>
      <c r="I661" s="62" t="s">
        <v>159</v>
      </c>
      <c r="J661" s="78">
        <v>876</v>
      </c>
      <c r="K661" s="79">
        <v>1</v>
      </c>
      <c r="L661" s="80">
        <v>0</v>
      </c>
      <c r="M661" s="81"/>
      <c r="N661" s="80">
        <v>114106</v>
      </c>
      <c r="O661" s="80"/>
      <c r="P661" s="81">
        <v>114106</v>
      </c>
      <c r="Q661" s="82">
        <v>1.75E-4</v>
      </c>
      <c r="R661" s="83">
        <v>19.96855</v>
      </c>
      <c r="S661" s="80">
        <v>0</v>
      </c>
      <c r="T661" s="81"/>
      <c r="U661" s="81">
        <v>0</v>
      </c>
      <c r="V661" s="84">
        <v>0</v>
      </c>
      <c r="W661" s="85">
        <v>0</v>
      </c>
      <c r="X661" s="62"/>
      <c r="Y661" s="62"/>
    </row>
    <row r="662" spans="7:25" x14ac:dyDescent="0.3">
      <c r="G662" s="77"/>
      <c r="H662" s="62">
        <v>6</v>
      </c>
      <c r="I662" s="62" t="s">
        <v>76</v>
      </c>
      <c r="J662" s="78">
        <v>876</v>
      </c>
      <c r="K662" s="79">
        <v>1</v>
      </c>
      <c r="L662" s="80">
        <v>0</v>
      </c>
      <c r="M662" s="81"/>
      <c r="N662" s="80">
        <v>114106</v>
      </c>
      <c r="O662" s="80"/>
      <c r="P662" s="81">
        <v>114106</v>
      </c>
      <c r="Q662" s="82">
        <v>0</v>
      </c>
      <c r="R662" s="83">
        <v>0</v>
      </c>
      <c r="S662" s="80">
        <v>0</v>
      </c>
      <c r="T662" s="81"/>
      <c r="U662" s="81">
        <v>0</v>
      </c>
      <c r="V662" s="84">
        <v>0</v>
      </c>
      <c r="W662" s="85">
        <v>0</v>
      </c>
      <c r="X662" s="62"/>
      <c r="Y662" s="62"/>
    </row>
    <row r="663" spans="7:25" x14ac:dyDescent="0.3">
      <c r="G663" s="77"/>
      <c r="H663" s="62">
        <v>7</v>
      </c>
      <c r="I663" s="62" t="s">
        <v>9</v>
      </c>
      <c r="J663" s="78">
        <v>876</v>
      </c>
      <c r="K663" s="79">
        <v>1</v>
      </c>
      <c r="L663" s="80">
        <v>0</v>
      </c>
      <c r="M663" s="81"/>
      <c r="N663" s="80">
        <v>114106</v>
      </c>
      <c r="O663" s="80"/>
      <c r="P663" s="81">
        <v>114106</v>
      </c>
      <c r="Q663" s="82">
        <v>1.1900000000000001E-4</v>
      </c>
      <c r="R663" s="83">
        <v>13.578614</v>
      </c>
      <c r="S663" s="80">
        <v>0</v>
      </c>
      <c r="T663" s="81"/>
      <c r="U663" s="81">
        <v>0</v>
      </c>
      <c r="V663" s="84">
        <v>1.27E-4</v>
      </c>
      <c r="W663" s="85">
        <v>0</v>
      </c>
      <c r="X663" s="62"/>
      <c r="Y663" s="62"/>
    </row>
    <row r="664" spans="7:25" x14ac:dyDescent="0.3">
      <c r="G664" s="77"/>
      <c r="H664" s="62">
        <v>8</v>
      </c>
      <c r="I664" s="62" t="s">
        <v>23</v>
      </c>
      <c r="J664" s="78">
        <v>876</v>
      </c>
      <c r="K664" s="79">
        <v>1</v>
      </c>
      <c r="L664" s="80">
        <v>0</v>
      </c>
      <c r="M664" s="81"/>
      <c r="N664" s="80">
        <v>114106</v>
      </c>
      <c r="O664" s="80"/>
      <c r="P664" s="81">
        <v>114106</v>
      </c>
      <c r="Q664" s="82">
        <v>1.74E-4</v>
      </c>
      <c r="R664" s="83">
        <v>19.854444000000001</v>
      </c>
      <c r="S664" s="80">
        <v>0</v>
      </c>
      <c r="T664" s="81"/>
      <c r="U664" s="81">
        <v>0</v>
      </c>
      <c r="V664" s="84">
        <v>1.8699999999999999E-4</v>
      </c>
      <c r="W664" s="85">
        <v>0</v>
      </c>
      <c r="X664" s="62"/>
      <c r="Y664" s="62"/>
    </row>
    <row r="665" spans="7:25" x14ac:dyDescent="0.3">
      <c r="G665" s="77"/>
      <c r="H665" s="62">
        <v>9</v>
      </c>
      <c r="I665" s="62" t="s">
        <v>0</v>
      </c>
      <c r="J665" s="78">
        <v>876</v>
      </c>
      <c r="K665" s="79">
        <v>1</v>
      </c>
      <c r="L665" s="80">
        <v>0</v>
      </c>
      <c r="M665" s="81"/>
      <c r="N665" s="80">
        <v>114106</v>
      </c>
      <c r="O665" s="80"/>
      <c r="P665" s="81">
        <v>114106</v>
      </c>
      <c r="Q665" s="82">
        <v>2.4800000000000001E-4</v>
      </c>
      <c r="R665" s="83">
        <v>28.298288000000003</v>
      </c>
      <c r="S665" s="80">
        <v>0</v>
      </c>
      <c r="T665" s="81"/>
      <c r="U665" s="81">
        <v>0</v>
      </c>
      <c r="V665" s="84">
        <v>2.6600000000000001E-4</v>
      </c>
      <c r="W665" s="85">
        <v>0</v>
      </c>
      <c r="X665" s="62"/>
      <c r="Y665" s="62"/>
    </row>
    <row r="666" spans="7:25" x14ac:dyDescent="0.3">
      <c r="G666" s="77"/>
      <c r="H666" s="62">
        <v>29</v>
      </c>
      <c r="I666" s="62" t="s">
        <v>24</v>
      </c>
      <c r="J666" s="78">
        <v>876</v>
      </c>
      <c r="K666" s="79">
        <v>1</v>
      </c>
      <c r="L666" s="80">
        <v>0</v>
      </c>
      <c r="M666" s="81"/>
      <c r="N666" s="80">
        <v>114106</v>
      </c>
      <c r="O666" s="80"/>
      <c r="P666" s="81">
        <v>114106</v>
      </c>
      <c r="Q666" s="82">
        <v>3.1029999999999999E-3</v>
      </c>
      <c r="R666" s="83">
        <v>354.07091800000001</v>
      </c>
      <c r="S666" s="80">
        <v>0</v>
      </c>
      <c r="T666" s="81"/>
      <c r="U666" s="81">
        <v>0</v>
      </c>
      <c r="V666" s="84">
        <v>3.1029999999999999E-3</v>
      </c>
      <c r="W666" s="85">
        <v>0</v>
      </c>
      <c r="X666" s="62"/>
      <c r="Y666" s="62"/>
    </row>
    <row r="667" spans="7:25" x14ac:dyDescent="0.3">
      <c r="G667" s="77"/>
      <c r="H667" s="62">
        <v>38</v>
      </c>
      <c r="I667" s="62" t="s">
        <v>12</v>
      </c>
      <c r="J667" s="78">
        <v>876</v>
      </c>
      <c r="K667" s="79">
        <v>1</v>
      </c>
      <c r="L667" s="80">
        <v>0</v>
      </c>
      <c r="M667" s="81"/>
      <c r="N667" s="80">
        <v>114106</v>
      </c>
      <c r="O667" s="80"/>
      <c r="P667" s="81">
        <v>114106</v>
      </c>
      <c r="Q667" s="82">
        <v>9.5000000000000005E-5</v>
      </c>
      <c r="R667" s="83">
        <v>10.840070000000001</v>
      </c>
      <c r="S667" s="80">
        <v>0</v>
      </c>
      <c r="T667" s="81"/>
      <c r="U667" s="81">
        <v>0</v>
      </c>
      <c r="V667" s="84">
        <v>7.8999999999999996E-5</v>
      </c>
      <c r="W667" s="85">
        <v>0</v>
      </c>
      <c r="X667" s="62"/>
      <c r="Y667" s="62"/>
    </row>
    <row r="668" spans="7:25" x14ac:dyDescent="0.3">
      <c r="G668" s="77"/>
      <c r="H668" s="62">
        <v>55</v>
      </c>
      <c r="I668" s="62" t="s">
        <v>26</v>
      </c>
      <c r="J668" s="78">
        <v>876</v>
      </c>
      <c r="K668" s="79">
        <v>1</v>
      </c>
      <c r="L668" s="80">
        <v>0</v>
      </c>
      <c r="M668" s="81"/>
      <c r="N668" s="80">
        <v>114106</v>
      </c>
      <c r="O668" s="80"/>
      <c r="P668" s="81">
        <v>114106</v>
      </c>
      <c r="Q668" s="82">
        <v>1.4799999999999999E-4</v>
      </c>
      <c r="R668" s="83">
        <v>16.887688000000001</v>
      </c>
      <c r="S668" s="80">
        <v>0</v>
      </c>
      <c r="T668" s="81"/>
      <c r="U668" s="81">
        <v>0</v>
      </c>
      <c r="V668" s="84">
        <v>1.5699999999999999E-4</v>
      </c>
      <c r="W668" s="85">
        <v>0</v>
      </c>
      <c r="X668" s="62"/>
      <c r="Y668" s="62"/>
    </row>
    <row r="669" spans="7:25" x14ac:dyDescent="0.3">
      <c r="G669" s="77"/>
      <c r="H669" s="62">
        <v>71</v>
      </c>
      <c r="I669" s="62" t="s">
        <v>18</v>
      </c>
      <c r="J669" s="78">
        <v>876</v>
      </c>
      <c r="K669" s="79">
        <v>0</v>
      </c>
      <c r="L669" s="80">
        <v>0</v>
      </c>
      <c r="M669" s="81"/>
      <c r="N669" s="80">
        <v>114106</v>
      </c>
      <c r="O669" s="80"/>
      <c r="P669" s="81">
        <v>0</v>
      </c>
      <c r="Q669" s="82">
        <v>1.0000000000000001E-5</v>
      </c>
      <c r="R669" s="83">
        <v>0</v>
      </c>
      <c r="S669" s="80">
        <v>0</v>
      </c>
      <c r="T669" s="81"/>
      <c r="U669" s="81">
        <v>0</v>
      </c>
      <c r="V669" s="84">
        <v>1.1E-5</v>
      </c>
      <c r="W669" s="85">
        <v>0</v>
      </c>
      <c r="X669" s="62"/>
      <c r="Y669" s="62"/>
    </row>
    <row r="670" spans="7:25" x14ac:dyDescent="0.3">
      <c r="G670" s="77"/>
      <c r="H670" s="62">
        <v>72</v>
      </c>
      <c r="I670" s="62" t="s">
        <v>28</v>
      </c>
      <c r="J670" s="78">
        <v>876</v>
      </c>
      <c r="K670" s="79">
        <v>0</v>
      </c>
      <c r="L670" s="80">
        <v>0</v>
      </c>
      <c r="M670" s="81"/>
      <c r="N670" s="80">
        <v>114106</v>
      </c>
      <c r="O670" s="80"/>
      <c r="P670" s="81">
        <v>0</v>
      </c>
      <c r="Q670" s="82">
        <v>2.9999999999999997E-4</v>
      </c>
      <c r="R670" s="83">
        <v>0</v>
      </c>
      <c r="S670" s="80">
        <v>0</v>
      </c>
      <c r="T670" s="81"/>
      <c r="U670" s="81">
        <v>0</v>
      </c>
      <c r="V670" s="84">
        <v>3.1799999999999998E-4</v>
      </c>
      <c r="W670" s="85">
        <v>0</v>
      </c>
      <c r="X670" s="62"/>
      <c r="Y670" s="62"/>
    </row>
    <row r="671" spans="7:25" x14ac:dyDescent="0.3">
      <c r="G671" s="77"/>
      <c r="H671" s="62">
        <v>117</v>
      </c>
      <c r="I671" s="62" t="s">
        <v>21</v>
      </c>
      <c r="J671" s="78">
        <v>876</v>
      </c>
      <c r="K671" s="79">
        <v>1</v>
      </c>
      <c r="L671" s="80">
        <v>0</v>
      </c>
      <c r="M671" s="81"/>
      <c r="N671" s="80">
        <v>114106</v>
      </c>
      <c r="O671" s="80"/>
      <c r="P671" s="81">
        <v>114106</v>
      </c>
      <c r="Q671" s="82">
        <v>2.5700000000000001E-4</v>
      </c>
      <c r="R671" s="83">
        <v>29.325242000000003</v>
      </c>
      <c r="S671" s="80">
        <v>0</v>
      </c>
      <c r="T671" s="81"/>
      <c r="U671" s="81">
        <v>0</v>
      </c>
      <c r="V671" s="84">
        <v>2.7300000000000002E-4</v>
      </c>
      <c r="W671" s="85">
        <v>0</v>
      </c>
      <c r="X671" s="62"/>
      <c r="Y671" s="62"/>
    </row>
    <row r="672" spans="7:25" x14ac:dyDescent="0.3">
      <c r="G672" s="77"/>
      <c r="H672" s="62">
        <v>122</v>
      </c>
      <c r="I672" s="62" t="s">
        <v>96</v>
      </c>
      <c r="J672" s="78">
        <v>876</v>
      </c>
      <c r="K672" s="79">
        <v>1</v>
      </c>
      <c r="L672" s="80">
        <v>0</v>
      </c>
      <c r="M672" s="81"/>
      <c r="N672" s="80">
        <v>114106</v>
      </c>
      <c r="O672" s="80"/>
      <c r="P672" s="81">
        <v>114106</v>
      </c>
      <c r="Q672" s="82">
        <v>0</v>
      </c>
      <c r="R672" s="83">
        <v>0</v>
      </c>
      <c r="S672" s="80">
        <v>0</v>
      </c>
      <c r="T672" s="81"/>
      <c r="U672" s="81">
        <v>0</v>
      </c>
      <c r="V672" s="84">
        <v>0</v>
      </c>
      <c r="W672" s="85">
        <v>0</v>
      </c>
      <c r="X672" s="62"/>
      <c r="Y672" s="62"/>
    </row>
    <row r="673" spans="7:25" x14ac:dyDescent="0.3">
      <c r="G673" s="77"/>
      <c r="H673" s="62">
        <v>124</v>
      </c>
      <c r="I673" s="62" t="s">
        <v>111</v>
      </c>
      <c r="J673" s="78">
        <v>876</v>
      </c>
      <c r="K673" s="79">
        <v>1</v>
      </c>
      <c r="L673" s="80">
        <v>0</v>
      </c>
      <c r="M673" s="81"/>
      <c r="N673" s="80">
        <v>114106</v>
      </c>
      <c r="O673" s="80"/>
      <c r="P673" s="81">
        <v>114106</v>
      </c>
      <c r="Q673" s="82">
        <v>0</v>
      </c>
      <c r="R673" s="83">
        <v>0</v>
      </c>
      <c r="S673" s="80">
        <v>0</v>
      </c>
      <c r="T673" s="81"/>
      <c r="U673" s="81">
        <v>0</v>
      </c>
      <c r="V673" s="84">
        <v>0</v>
      </c>
      <c r="W673" s="85">
        <v>0</v>
      </c>
      <c r="X673" s="62"/>
      <c r="Y673" s="62"/>
    </row>
    <row r="674" spans="7:25" ht="15" thickBot="1" x14ac:dyDescent="0.35">
      <c r="G674" s="86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8"/>
      <c r="X674" s="62"/>
      <c r="Y674" s="62"/>
    </row>
    <row r="675" spans="7:25" x14ac:dyDescent="0.3">
      <c r="G675" s="62">
        <v>124</v>
      </c>
      <c r="H675" s="62" t="s">
        <v>111</v>
      </c>
      <c r="I675" s="62"/>
      <c r="J675" s="78"/>
      <c r="K675" s="79"/>
      <c r="L675" s="81"/>
      <c r="M675" s="81"/>
      <c r="N675" s="81"/>
      <c r="O675" s="81"/>
      <c r="P675" s="81"/>
      <c r="Q675" s="84"/>
      <c r="R675" s="83">
        <v>126590.30395400002</v>
      </c>
      <c r="S675" s="81"/>
      <c r="T675" s="81"/>
      <c r="U675" s="81"/>
      <c r="V675" s="84"/>
      <c r="W675" s="83">
        <v>3471.2131770000001</v>
      </c>
      <c r="X675" s="89">
        <v>130061.51713100002</v>
      </c>
      <c r="Y675" s="62"/>
    </row>
    <row r="676" spans="7:25" x14ac:dyDescent="0.3">
      <c r="G676" s="62"/>
      <c r="H676" s="62"/>
      <c r="I676" s="62"/>
      <c r="J676" s="78"/>
      <c r="K676" s="79"/>
      <c r="L676" s="81"/>
      <c r="M676" s="81"/>
      <c r="N676" s="81"/>
      <c r="O676" s="81"/>
      <c r="P676" s="81"/>
      <c r="Q676" s="84"/>
      <c r="R676" s="83"/>
      <c r="S676" s="81"/>
      <c r="T676" s="81"/>
      <c r="U676" s="81"/>
      <c r="V676" s="84"/>
      <c r="W676" s="83"/>
      <c r="X676" s="62"/>
      <c r="Y676" s="62"/>
    </row>
    <row r="677" spans="7:25" ht="15" thickBot="1" x14ac:dyDescent="0.35">
      <c r="G677" s="62"/>
      <c r="H677" s="62"/>
      <c r="I677" s="62"/>
      <c r="J677" s="63" t="s">
        <v>59</v>
      </c>
      <c r="K677" s="64" t="s">
        <v>60</v>
      </c>
      <c r="L677" s="65" t="s">
        <v>61</v>
      </c>
      <c r="M677" s="65" t="s">
        <v>186</v>
      </c>
      <c r="N677" s="65" t="s">
        <v>62</v>
      </c>
      <c r="O677" s="65" t="s">
        <v>187</v>
      </c>
      <c r="P677" s="65" t="s">
        <v>63</v>
      </c>
      <c r="Q677" s="66" t="s">
        <v>64</v>
      </c>
      <c r="R677" s="67" t="s">
        <v>65</v>
      </c>
      <c r="S677" s="65" t="s">
        <v>66</v>
      </c>
      <c r="T677" s="65" t="s">
        <v>67</v>
      </c>
      <c r="U677" s="65" t="s">
        <v>68</v>
      </c>
      <c r="V677" s="66" t="s">
        <v>69</v>
      </c>
      <c r="W677" s="67" t="s">
        <v>70</v>
      </c>
      <c r="X677" s="62"/>
      <c r="Y677" s="62"/>
    </row>
    <row r="678" spans="7:25" ht="15.6" x14ac:dyDescent="0.3">
      <c r="G678" s="68">
        <v>126</v>
      </c>
      <c r="H678" s="69" t="s">
        <v>112</v>
      </c>
      <c r="I678" s="70"/>
      <c r="J678" s="71"/>
      <c r="K678" s="72"/>
      <c r="L678" s="73"/>
      <c r="M678" s="73"/>
      <c r="N678" s="73"/>
      <c r="O678" s="73"/>
      <c r="P678" s="73"/>
      <c r="Q678" s="74"/>
      <c r="R678" s="75"/>
      <c r="S678" s="73"/>
      <c r="T678" s="73"/>
      <c r="U678" s="73"/>
      <c r="V678" s="74"/>
      <c r="W678" s="76"/>
      <c r="X678" s="62"/>
      <c r="Y678" s="62"/>
    </row>
    <row r="679" spans="7:25" x14ac:dyDescent="0.3">
      <c r="G679" s="77"/>
      <c r="H679" s="62">
        <v>1</v>
      </c>
      <c r="I679" s="62" t="s">
        <v>11</v>
      </c>
      <c r="J679" s="78">
        <v>486</v>
      </c>
      <c r="K679" s="79">
        <v>1</v>
      </c>
      <c r="L679" s="80">
        <v>23800013</v>
      </c>
      <c r="M679" s="81">
        <v>6186795</v>
      </c>
      <c r="N679" s="80">
        <v>164924</v>
      </c>
      <c r="O679" s="80"/>
      <c r="P679" s="81">
        <v>17778142</v>
      </c>
      <c r="Q679" s="82">
        <v>2.2769999999999999E-3</v>
      </c>
      <c r="R679" s="83">
        <v>40480.829334000002</v>
      </c>
      <c r="S679" s="80">
        <v>3160262</v>
      </c>
      <c r="T679" s="81">
        <v>160361</v>
      </c>
      <c r="U679" s="81">
        <v>2999901</v>
      </c>
      <c r="V679" s="84">
        <v>1.91E-3</v>
      </c>
      <c r="W679" s="85">
        <v>5729.8109100000001</v>
      </c>
      <c r="X679" s="62"/>
      <c r="Y679" s="62"/>
    </row>
    <row r="680" spans="7:25" x14ac:dyDescent="0.3">
      <c r="G680" s="77"/>
      <c r="H680" s="62">
        <v>2</v>
      </c>
      <c r="I680" s="62" t="s">
        <v>27</v>
      </c>
      <c r="J680" s="78">
        <v>486</v>
      </c>
      <c r="K680" s="79">
        <v>1</v>
      </c>
      <c r="L680" s="80">
        <v>23800013</v>
      </c>
      <c r="M680" s="81">
        <v>6186795</v>
      </c>
      <c r="N680" s="80">
        <v>164924</v>
      </c>
      <c r="O680" s="80"/>
      <c r="P680" s="81">
        <v>17778142</v>
      </c>
      <c r="Q680" s="82">
        <v>2.6200000000000003E-4</v>
      </c>
      <c r="R680" s="83">
        <v>4657.8732040000004</v>
      </c>
      <c r="S680" s="80">
        <v>3160262</v>
      </c>
      <c r="T680" s="81">
        <v>160361</v>
      </c>
      <c r="U680" s="81">
        <v>2999901</v>
      </c>
      <c r="V680" s="84">
        <v>2.6899999999999998E-4</v>
      </c>
      <c r="W680" s="85">
        <v>806.97336899999993</v>
      </c>
      <c r="X680" s="62"/>
      <c r="Y680" s="62"/>
    </row>
    <row r="681" spans="7:25" x14ac:dyDescent="0.3">
      <c r="G681" s="77"/>
      <c r="H681" s="62">
        <v>3</v>
      </c>
      <c r="I681" s="62" t="s">
        <v>20</v>
      </c>
      <c r="J681" s="78">
        <v>486</v>
      </c>
      <c r="K681" s="79">
        <v>1</v>
      </c>
      <c r="L681" s="80">
        <v>23800013</v>
      </c>
      <c r="M681" s="81">
        <v>6186795</v>
      </c>
      <c r="N681" s="80">
        <v>164924</v>
      </c>
      <c r="O681" s="80"/>
      <c r="P681" s="81">
        <v>17778142</v>
      </c>
      <c r="Q681" s="82">
        <v>5.7799999999999995E-4</v>
      </c>
      <c r="R681" s="83">
        <v>10275.766076</v>
      </c>
      <c r="S681" s="80">
        <v>3160262</v>
      </c>
      <c r="T681" s="81">
        <v>160361</v>
      </c>
      <c r="U681" s="81">
        <v>2999901</v>
      </c>
      <c r="V681" s="84">
        <v>5.9699999999999998E-4</v>
      </c>
      <c r="W681" s="85">
        <v>1790.9408969999999</v>
      </c>
      <c r="X681" s="62"/>
      <c r="Y681" s="62"/>
    </row>
    <row r="682" spans="7:25" x14ac:dyDescent="0.3">
      <c r="G682" s="77"/>
      <c r="H682" s="62">
        <v>4</v>
      </c>
      <c r="I682" s="62" t="s">
        <v>10</v>
      </c>
      <c r="J682" s="78">
        <v>486</v>
      </c>
      <c r="K682" s="79">
        <v>1</v>
      </c>
      <c r="L682" s="80">
        <v>23800013</v>
      </c>
      <c r="M682" s="81">
        <v>6186795</v>
      </c>
      <c r="N682" s="80">
        <v>164924</v>
      </c>
      <c r="O682" s="80"/>
      <c r="P682" s="81">
        <v>17778142</v>
      </c>
      <c r="Q682" s="82">
        <v>8.5789999999999998E-3</v>
      </c>
      <c r="R682" s="83">
        <v>152518.68021799999</v>
      </c>
      <c r="S682" s="80">
        <v>3160262</v>
      </c>
      <c r="T682" s="81">
        <v>160361</v>
      </c>
      <c r="U682" s="81">
        <v>2999901</v>
      </c>
      <c r="V682" s="84">
        <v>9.2750000000000003E-3</v>
      </c>
      <c r="W682" s="85">
        <v>27824.081775000002</v>
      </c>
      <c r="X682" s="62"/>
      <c r="Y682" s="62"/>
    </row>
    <row r="683" spans="7:25" x14ac:dyDescent="0.3">
      <c r="G683" s="77"/>
      <c r="H683" s="62">
        <v>136</v>
      </c>
      <c r="I683" s="62" t="s">
        <v>159</v>
      </c>
      <c r="J683" s="78">
        <v>486</v>
      </c>
      <c r="K683" s="79">
        <v>1</v>
      </c>
      <c r="L683" s="80">
        <v>23800013</v>
      </c>
      <c r="M683" s="81">
        <v>6186795</v>
      </c>
      <c r="N683" s="80">
        <v>164924</v>
      </c>
      <c r="O683" s="80"/>
      <c r="P683" s="81">
        <v>17778142</v>
      </c>
      <c r="Q683" s="82">
        <v>1.75E-4</v>
      </c>
      <c r="R683" s="83">
        <v>3111.1748499999999</v>
      </c>
      <c r="S683" s="80">
        <v>3160262</v>
      </c>
      <c r="T683" s="81">
        <v>160361</v>
      </c>
      <c r="U683" s="81">
        <v>2999901</v>
      </c>
      <c r="V683" s="84">
        <v>0</v>
      </c>
      <c r="W683" s="85">
        <v>0</v>
      </c>
      <c r="X683" s="62"/>
      <c r="Y683" s="62"/>
    </row>
    <row r="684" spans="7:25" x14ac:dyDescent="0.3">
      <c r="G684" s="77"/>
      <c r="H684" s="62">
        <v>6</v>
      </c>
      <c r="I684" s="62" t="s">
        <v>76</v>
      </c>
      <c r="J684" s="78">
        <v>486</v>
      </c>
      <c r="K684" s="79">
        <v>1</v>
      </c>
      <c r="L684" s="80">
        <v>23800013</v>
      </c>
      <c r="M684" s="81">
        <v>6186795</v>
      </c>
      <c r="N684" s="80">
        <v>164924</v>
      </c>
      <c r="O684" s="80"/>
      <c r="P684" s="81">
        <v>17778142</v>
      </c>
      <c r="Q684" s="82">
        <v>0</v>
      </c>
      <c r="R684" s="83">
        <v>0</v>
      </c>
      <c r="S684" s="80">
        <v>3160262</v>
      </c>
      <c r="T684" s="81">
        <v>160361</v>
      </c>
      <c r="U684" s="81">
        <v>2999901</v>
      </c>
      <c r="V684" s="84">
        <v>0</v>
      </c>
      <c r="W684" s="85">
        <v>0</v>
      </c>
      <c r="X684" s="62"/>
      <c r="Y684" s="62"/>
    </row>
    <row r="685" spans="7:25" x14ac:dyDescent="0.3">
      <c r="G685" s="77"/>
      <c r="H685" s="62">
        <v>7</v>
      </c>
      <c r="I685" s="62" t="s">
        <v>9</v>
      </c>
      <c r="J685" s="78">
        <v>486</v>
      </c>
      <c r="K685" s="79">
        <v>1</v>
      </c>
      <c r="L685" s="80">
        <v>23800013</v>
      </c>
      <c r="M685" s="81">
        <v>6186795</v>
      </c>
      <c r="N685" s="80">
        <v>164924</v>
      </c>
      <c r="O685" s="80"/>
      <c r="P685" s="81">
        <v>17778142</v>
      </c>
      <c r="Q685" s="82">
        <v>1.1900000000000001E-4</v>
      </c>
      <c r="R685" s="83">
        <v>2115.5988980000002</v>
      </c>
      <c r="S685" s="80">
        <v>3160262</v>
      </c>
      <c r="T685" s="81">
        <v>160361</v>
      </c>
      <c r="U685" s="81">
        <v>2999901</v>
      </c>
      <c r="V685" s="84">
        <v>1.27E-4</v>
      </c>
      <c r="W685" s="85">
        <v>380.98742699999997</v>
      </c>
      <c r="X685" s="62"/>
      <c r="Y685" s="62"/>
    </row>
    <row r="686" spans="7:25" x14ac:dyDescent="0.3">
      <c r="G686" s="77"/>
      <c r="H686" s="62">
        <v>8</v>
      </c>
      <c r="I686" s="62" t="s">
        <v>23</v>
      </c>
      <c r="J686" s="78">
        <v>486</v>
      </c>
      <c r="K686" s="79">
        <v>1</v>
      </c>
      <c r="L686" s="80">
        <v>23800013</v>
      </c>
      <c r="M686" s="81">
        <v>6186795</v>
      </c>
      <c r="N686" s="80">
        <v>164924</v>
      </c>
      <c r="O686" s="80"/>
      <c r="P686" s="81">
        <v>17778142</v>
      </c>
      <c r="Q686" s="82">
        <v>1.74E-4</v>
      </c>
      <c r="R686" s="83">
        <v>3093.3967080000002</v>
      </c>
      <c r="S686" s="80">
        <v>3160262</v>
      </c>
      <c r="T686" s="81">
        <v>160361</v>
      </c>
      <c r="U686" s="81">
        <v>2999901</v>
      </c>
      <c r="V686" s="84">
        <v>1.8699999999999999E-4</v>
      </c>
      <c r="W686" s="85">
        <v>560.98148700000002</v>
      </c>
      <c r="X686" s="62"/>
      <c r="Y686" s="62"/>
    </row>
    <row r="687" spans="7:25" x14ac:dyDescent="0.3">
      <c r="G687" s="77"/>
      <c r="H687" s="62">
        <v>9</v>
      </c>
      <c r="I687" s="62" t="s">
        <v>0</v>
      </c>
      <c r="J687" s="78">
        <v>486</v>
      </c>
      <c r="K687" s="79">
        <v>1</v>
      </c>
      <c r="L687" s="80">
        <v>23800013</v>
      </c>
      <c r="M687" s="81">
        <v>6186795</v>
      </c>
      <c r="N687" s="80">
        <v>164924</v>
      </c>
      <c r="O687" s="80"/>
      <c r="P687" s="81">
        <v>17778142</v>
      </c>
      <c r="Q687" s="82">
        <v>2.4800000000000001E-4</v>
      </c>
      <c r="R687" s="83">
        <v>4408.9792160000006</v>
      </c>
      <c r="S687" s="80">
        <v>3160262</v>
      </c>
      <c r="T687" s="81">
        <v>160361</v>
      </c>
      <c r="U687" s="81">
        <v>2999901</v>
      </c>
      <c r="V687" s="84">
        <v>2.6600000000000001E-4</v>
      </c>
      <c r="W687" s="85">
        <v>797.97366600000009</v>
      </c>
      <c r="X687" s="62"/>
      <c r="Y687" s="62"/>
    </row>
    <row r="688" spans="7:25" x14ac:dyDescent="0.3">
      <c r="G688" s="77"/>
      <c r="H688" s="62">
        <v>17</v>
      </c>
      <c r="I688" s="62" t="s">
        <v>16</v>
      </c>
      <c r="J688" s="78">
        <v>486</v>
      </c>
      <c r="K688" s="79">
        <v>1</v>
      </c>
      <c r="L688" s="80">
        <v>23800013</v>
      </c>
      <c r="M688" s="81">
        <v>6186795</v>
      </c>
      <c r="N688" s="80">
        <v>164924</v>
      </c>
      <c r="O688" s="80"/>
      <c r="P688" s="81">
        <v>17778142</v>
      </c>
      <c r="Q688" s="82">
        <v>7.0899999999999999E-4</v>
      </c>
      <c r="R688" s="83">
        <v>12604.702678</v>
      </c>
      <c r="S688" s="80">
        <v>3160262</v>
      </c>
      <c r="T688" s="81">
        <v>160361</v>
      </c>
      <c r="U688" s="81">
        <v>2999901</v>
      </c>
      <c r="V688" s="84">
        <v>7.5799999999999999E-4</v>
      </c>
      <c r="W688" s="85">
        <v>2273.9249580000001</v>
      </c>
      <c r="X688" s="62"/>
      <c r="Y688" s="62"/>
    </row>
    <row r="689" spans="7:25" x14ac:dyDescent="0.3">
      <c r="G689" s="77"/>
      <c r="H689" s="62">
        <v>29</v>
      </c>
      <c r="I689" s="62" t="s">
        <v>24</v>
      </c>
      <c r="J689" s="78">
        <v>486</v>
      </c>
      <c r="K689" s="79">
        <v>1</v>
      </c>
      <c r="L689" s="80">
        <v>23800013</v>
      </c>
      <c r="M689" s="81">
        <v>6186795</v>
      </c>
      <c r="N689" s="80">
        <v>164924</v>
      </c>
      <c r="O689" s="80"/>
      <c r="P689" s="81">
        <v>17778142</v>
      </c>
      <c r="Q689" s="82">
        <v>3.1029999999999999E-3</v>
      </c>
      <c r="R689" s="83">
        <v>55165.574625999994</v>
      </c>
      <c r="S689" s="80">
        <v>3160262</v>
      </c>
      <c r="T689" s="81">
        <v>160361</v>
      </c>
      <c r="U689" s="81">
        <v>2999901</v>
      </c>
      <c r="V689" s="84">
        <v>3.1029999999999999E-3</v>
      </c>
      <c r="W689" s="85">
        <v>9308.6928029999999</v>
      </c>
      <c r="X689" s="62"/>
      <c r="Y689" s="62"/>
    </row>
    <row r="690" spans="7:25" x14ac:dyDescent="0.3">
      <c r="G690" s="77"/>
      <c r="H690" s="62">
        <v>38</v>
      </c>
      <c r="I690" s="62" t="s">
        <v>12</v>
      </c>
      <c r="J690" s="78">
        <v>486</v>
      </c>
      <c r="K690" s="79">
        <v>1</v>
      </c>
      <c r="L690" s="80">
        <v>23800013</v>
      </c>
      <c r="M690" s="81">
        <v>6186795</v>
      </c>
      <c r="N690" s="80">
        <v>164924</v>
      </c>
      <c r="O690" s="80"/>
      <c r="P690" s="81">
        <v>17778142</v>
      </c>
      <c r="Q690" s="82">
        <v>9.5000000000000005E-5</v>
      </c>
      <c r="R690" s="83">
        <v>1688.9234900000001</v>
      </c>
      <c r="S690" s="80">
        <v>3160262</v>
      </c>
      <c r="T690" s="81">
        <v>160361</v>
      </c>
      <c r="U690" s="81">
        <v>2999901</v>
      </c>
      <c r="V690" s="84">
        <v>7.8999999999999996E-5</v>
      </c>
      <c r="W690" s="85">
        <v>236.99217899999999</v>
      </c>
      <c r="X690" s="62"/>
      <c r="Y690" s="62"/>
    </row>
    <row r="691" spans="7:25" x14ac:dyDescent="0.3">
      <c r="G691" s="77"/>
      <c r="H691" s="62">
        <v>55</v>
      </c>
      <c r="I691" s="62" t="s">
        <v>26</v>
      </c>
      <c r="J691" s="78">
        <v>486</v>
      </c>
      <c r="K691" s="79">
        <v>1</v>
      </c>
      <c r="L691" s="80">
        <v>23800013</v>
      </c>
      <c r="M691" s="81">
        <v>6186795</v>
      </c>
      <c r="N691" s="80">
        <v>164924</v>
      </c>
      <c r="O691" s="80"/>
      <c r="P691" s="81">
        <v>17778142</v>
      </c>
      <c r="Q691" s="82">
        <v>1.4799999999999999E-4</v>
      </c>
      <c r="R691" s="83">
        <v>2631.1650159999999</v>
      </c>
      <c r="S691" s="80">
        <v>3160262</v>
      </c>
      <c r="T691" s="81">
        <v>160361</v>
      </c>
      <c r="U691" s="81">
        <v>2999901</v>
      </c>
      <c r="V691" s="84">
        <v>1.5699999999999999E-4</v>
      </c>
      <c r="W691" s="85">
        <v>470.98445699999996</v>
      </c>
      <c r="X691" s="62"/>
      <c r="Y691" s="62"/>
    </row>
    <row r="692" spans="7:25" x14ac:dyDescent="0.3">
      <c r="G692" s="77"/>
      <c r="H692" s="62">
        <v>71</v>
      </c>
      <c r="I692" s="62" t="s">
        <v>18</v>
      </c>
      <c r="J692" s="78">
        <v>486</v>
      </c>
      <c r="K692" s="79">
        <v>0</v>
      </c>
      <c r="L692" s="80">
        <v>23800013</v>
      </c>
      <c r="M692" s="81">
        <v>6186795</v>
      </c>
      <c r="N692" s="80">
        <v>164924</v>
      </c>
      <c r="O692" s="80"/>
      <c r="P692" s="81">
        <v>0</v>
      </c>
      <c r="Q692" s="82">
        <v>1.0000000000000001E-5</v>
      </c>
      <c r="R692" s="83">
        <v>0</v>
      </c>
      <c r="S692" s="80">
        <v>3160262</v>
      </c>
      <c r="T692" s="81">
        <v>160361</v>
      </c>
      <c r="U692" s="81">
        <v>0</v>
      </c>
      <c r="V692" s="84">
        <v>1.1E-5</v>
      </c>
      <c r="W692" s="85">
        <v>0</v>
      </c>
      <c r="X692" s="62"/>
      <c r="Y692" s="62"/>
    </row>
    <row r="693" spans="7:25" x14ac:dyDescent="0.3">
      <c r="G693" s="77"/>
      <c r="H693" s="62">
        <v>72</v>
      </c>
      <c r="I693" s="62" t="s">
        <v>28</v>
      </c>
      <c r="J693" s="78">
        <v>486</v>
      </c>
      <c r="K693" s="79">
        <v>0</v>
      </c>
      <c r="L693" s="80">
        <v>23800013</v>
      </c>
      <c r="M693" s="81">
        <v>6186795</v>
      </c>
      <c r="N693" s="80">
        <v>164924</v>
      </c>
      <c r="O693" s="80"/>
      <c r="P693" s="81">
        <v>0</v>
      </c>
      <c r="Q693" s="82">
        <v>2.9999999999999997E-4</v>
      </c>
      <c r="R693" s="83">
        <v>0</v>
      </c>
      <c r="S693" s="80">
        <v>3160262</v>
      </c>
      <c r="T693" s="81">
        <v>160361</v>
      </c>
      <c r="U693" s="81">
        <v>0</v>
      </c>
      <c r="V693" s="84">
        <v>3.1799999999999998E-4</v>
      </c>
      <c r="W693" s="85">
        <v>0</v>
      </c>
      <c r="X693" s="62"/>
      <c r="Y693" s="62"/>
    </row>
    <row r="694" spans="7:25" x14ac:dyDescent="0.3">
      <c r="G694" s="77"/>
      <c r="H694" s="62">
        <v>117</v>
      </c>
      <c r="I694" s="62" t="s">
        <v>21</v>
      </c>
      <c r="J694" s="78">
        <v>486</v>
      </c>
      <c r="K694" s="79">
        <v>1</v>
      </c>
      <c r="L694" s="80">
        <v>23800013</v>
      </c>
      <c r="M694" s="81">
        <v>6186795</v>
      </c>
      <c r="N694" s="80">
        <v>164924</v>
      </c>
      <c r="O694" s="80"/>
      <c r="P694" s="81">
        <v>17778142</v>
      </c>
      <c r="Q694" s="82">
        <v>2.5700000000000001E-4</v>
      </c>
      <c r="R694" s="83">
        <v>4568.9824939999999</v>
      </c>
      <c r="S694" s="80">
        <v>3160262</v>
      </c>
      <c r="T694" s="81">
        <v>160361</v>
      </c>
      <c r="U694" s="81">
        <v>2999901</v>
      </c>
      <c r="V694" s="84">
        <v>2.7300000000000002E-4</v>
      </c>
      <c r="W694" s="85">
        <v>818.97297300000002</v>
      </c>
      <c r="X694" s="62"/>
      <c r="Y694" s="62"/>
    </row>
    <row r="695" spans="7:25" x14ac:dyDescent="0.3">
      <c r="G695" s="77"/>
      <c r="H695" s="62">
        <v>122</v>
      </c>
      <c r="I695" s="62" t="s">
        <v>96</v>
      </c>
      <c r="J695" s="78">
        <v>486</v>
      </c>
      <c r="K695" s="79">
        <v>1</v>
      </c>
      <c r="L695" s="80">
        <v>23800013</v>
      </c>
      <c r="M695" s="81">
        <v>6186795</v>
      </c>
      <c r="N695" s="80">
        <v>164924</v>
      </c>
      <c r="O695" s="80"/>
      <c r="P695" s="81">
        <v>17778142</v>
      </c>
      <c r="Q695" s="82">
        <v>0</v>
      </c>
      <c r="R695" s="83">
        <v>0</v>
      </c>
      <c r="S695" s="80">
        <v>3160262</v>
      </c>
      <c r="T695" s="81">
        <v>160361</v>
      </c>
      <c r="U695" s="81">
        <v>2999901</v>
      </c>
      <c r="V695" s="84">
        <v>0</v>
      </c>
      <c r="W695" s="85">
        <v>0</v>
      </c>
      <c r="X695" s="62"/>
      <c r="Y695" s="62"/>
    </row>
    <row r="696" spans="7:25" x14ac:dyDescent="0.3">
      <c r="G696" s="77"/>
      <c r="H696" s="62">
        <v>126</v>
      </c>
      <c r="I696" s="62" t="s">
        <v>113</v>
      </c>
      <c r="J696" s="78">
        <v>486</v>
      </c>
      <c r="K696" s="79">
        <v>1</v>
      </c>
      <c r="L696" s="80">
        <v>23800013</v>
      </c>
      <c r="M696" s="81">
        <v>6186795</v>
      </c>
      <c r="N696" s="80">
        <v>164924</v>
      </c>
      <c r="O696" s="80"/>
      <c r="P696" s="81">
        <v>17778142</v>
      </c>
      <c r="Q696" s="82">
        <v>0</v>
      </c>
      <c r="R696" s="83">
        <v>0</v>
      </c>
      <c r="S696" s="80">
        <v>3160262</v>
      </c>
      <c r="T696" s="81">
        <v>160361</v>
      </c>
      <c r="U696" s="81">
        <v>2999901</v>
      </c>
      <c r="V696" s="84">
        <v>0</v>
      </c>
      <c r="W696" s="85">
        <v>0</v>
      </c>
      <c r="X696" s="62"/>
      <c r="Y696" s="62"/>
    </row>
    <row r="697" spans="7:25" x14ac:dyDescent="0.3">
      <c r="G697" s="77"/>
      <c r="H697" s="62"/>
      <c r="I697" s="62"/>
      <c r="J697" s="78"/>
      <c r="K697" s="79"/>
      <c r="L697" s="81"/>
      <c r="M697" s="81"/>
      <c r="N697" s="81"/>
      <c r="O697" s="81"/>
      <c r="P697" s="81"/>
      <c r="Q697" s="84"/>
      <c r="R697" s="83"/>
      <c r="S697" s="81"/>
      <c r="T697" s="81"/>
      <c r="U697" s="81"/>
      <c r="V697" s="84"/>
      <c r="W697" s="85"/>
      <c r="X697" s="62"/>
      <c r="Y697" s="62"/>
    </row>
    <row r="698" spans="7:25" ht="15.6" x14ac:dyDescent="0.3">
      <c r="G698" s="90">
        <v>126</v>
      </c>
      <c r="H698" s="91" t="s">
        <v>112</v>
      </c>
      <c r="I698" s="62"/>
      <c r="J698" s="78"/>
      <c r="K698" s="79"/>
      <c r="L698" s="81"/>
      <c r="M698" s="81"/>
      <c r="N698" s="81"/>
      <c r="O698" s="81"/>
      <c r="P698" s="81"/>
      <c r="Q698" s="84"/>
      <c r="R698" s="83"/>
      <c r="S698" s="81"/>
      <c r="T698" s="81"/>
      <c r="U698" s="81"/>
      <c r="V698" s="84"/>
      <c r="W698" s="85"/>
      <c r="X698" s="62"/>
      <c r="Y698" s="62"/>
    </row>
    <row r="699" spans="7:25" x14ac:dyDescent="0.3">
      <c r="G699" s="77"/>
      <c r="H699" s="62">
        <v>1</v>
      </c>
      <c r="I699" s="62" t="s">
        <v>11</v>
      </c>
      <c r="J699" s="78">
        <v>487</v>
      </c>
      <c r="K699" s="79">
        <v>1</v>
      </c>
      <c r="L699" s="80">
        <v>0</v>
      </c>
      <c r="M699" s="81">
        <v>3605723</v>
      </c>
      <c r="N699" s="80">
        <v>0</v>
      </c>
      <c r="O699" s="80"/>
      <c r="P699" s="81">
        <v>-3605723</v>
      </c>
      <c r="Q699" s="82">
        <v>2.2769999999999999E-3</v>
      </c>
      <c r="R699" s="83">
        <v>-8210.2312710000006</v>
      </c>
      <c r="S699" s="80">
        <v>0</v>
      </c>
      <c r="T699" s="81">
        <v>1391360</v>
      </c>
      <c r="U699" s="81">
        <v>-1391360</v>
      </c>
      <c r="V699" s="84">
        <v>1.91E-3</v>
      </c>
      <c r="W699" s="85">
        <v>-2657.4976000000001</v>
      </c>
      <c r="X699" s="62"/>
      <c r="Y699" s="62"/>
    </row>
    <row r="700" spans="7:25" x14ac:dyDescent="0.3">
      <c r="G700" s="77"/>
      <c r="H700" s="62">
        <v>2</v>
      </c>
      <c r="I700" s="62" t="s">
        <v>27</v>
      </c>
      <c r="J700" s="78">
        <v>487</v>
      </c>
      <c r="K700" s="79">
        <v>1</v>
      </c>
      <c r="L700" s="80">
        <v>0</v>
      </c>
      <c r="M700" s="81">
        <v>3605723</v>
      </c>
      <c r="N700" s="80">
        <v>0</v>
      </c>
      <c r="O700" s="80"/>
      <c r="P700" s="81">
        <v>-3605723</v>
      </c>
      <c r="Q700" s="82">
        <v>2.6200000000000003E-4</v>
      </c>
      <c r="R700" s="83">
        <v>-944.69942600000013</v>
      </c>
      <c r="S700" s="80">
        <v>0</v>
      </c>
      <c r="T700" s="81">
        <v>1391360</v>
      </c>
      <c r="U700" s="81">
        <v>-1391360</v>
      </c>
      <c r="V700" s="84">
        <v>2.6899999999999998E-4</v>
      </c>
      <c r="W700" s="85">
        <v>-374.27583999999996</v>
      </c>
      <c r="X700" s="62"/>
      <c r="Y700" s="62"/>
    </row>
    <row r="701" spans="7:25" x14ac:dyDescent="0.3">
      <c r="G701" s="77"/>
      <c r="H701" s="62">
        <v>3</v>
      </c>
      <c r="I701" s="62" t="s">
        <v>20</v>
      </c>
      <c r="J701" s="78">
        <v>487</v>
      </c>
      <c r="K701" s="79">
        <v>1</v>
      </c>
      <c r="L701" s="80">
        <v>0</v>
      </c>
      <c r="M701" s="81">
        <v>3605723</v>
      </c>
      <c r="N701" s="80">
        <v>0</v>
      </c>
      <c r="O701" s="80"/>
      <c r="P701" s="81">
        <v>-3605723</v>
      </c>
      <c r="Q701" s="82">
        <v>5.7799999999999995E-4</v>
      </c>
      <c r="R701" s="83">
        <v>-2084.1078939999998</v>
      </c>
      <c r="S701" s="80">
        <v>0</v>
      </c>
      <c r="T701" s="81">
        <v>1391360</v>
      </c>
      <c r="U701" s="81">
        <v>-1391360</v>
      </c>
      <c r="V701" s="84">
        <v>5.9699999999999998E-4</v>
      </c>
      <c r="W701" s="85">
        <v>-830.64192000000003</v>
      </c>
      <c r="X701" s="62"/>
      <c r="Y701" s="62"/>
    </row>
    <row r="702" spans="7:25" x14ac:dyDescent="0.3">
      <c r="G702" s="77"/>
      <c r="H702" s="62">
        <v>4</v>
      </c>
      <c r="I702" s="62" t="s">
        <v>10</v>
      </c>
      <c r="J702" s="78">
        <v>487</v>
      </c>
      <c r="K702" s="79">
        <v>1</v>
      </c>
      <c r="L702" s="80">
        <v>0</v>
      </c>
      <c r="M702" s="81">
        <v>3605723</v>
      </c>
      <c r="N702" s="80">
        <v>0</v>
      </c>
      <c r="O702" s="80"/>
      <c r="P702" s="81">
        <v>-3605723</v>
      </c>
      <c r="Q702" s="82">
        <v>8.5789999999999998E-3</v>
      </c>
      <c r="R702" s="83">
        <v>-30933.497617000001</v>
      </c>
      <c r="S702" s="80">
        <v>0</v>
      </c>
      <c r="T702" s="81">
        <v>1391360</v>
      </c>
      <c r="U702" s="81">
        <v>-1391360</v>
      </c>
      <c r="V702" s="84">
        <v>9.2750000000000003E-3</v>
      </c>
      <c r="W702" s="85">
        <v>-12904.864</v>
      </c>
      <c r="X702" s="62"/>
      <c r="Y702" s="62"/>
    </row>
    <row r="703" spans="7:25" x14ac:dyDescent="0.3">
      <c r="G703" s="77"/>
      <c r="H703" s="62">
        <v>136</v>
      </c>
      <c r="I703" s="62" t="s">
        <v>159</v>
      </c>
      <c r="J703" s="78">
        <v>487</v>
      </c>
      <c r="K703" s="79">
        <v>1</v>
      </c>
      <c r="L703" s="80">
        <v>0</v>
      </c>
      <c r="M703" s="81">
        <v>3605723</v>
      </c>
      <c r="N703" s="80">
        <v>0</v>
      </c>
      <c r="O703" s="80"/>
      <c r="P703" s="81">
        <v>-3605723</v>
      </c>
      <c r="Q703" s="82">
        <v>1.75E-4</v>
      </c>
      <c r="R703" s="83">
        <v>-631.00152500000002</v>
      </c>
      <c r="S703" s="80">
        <v>0</v>
      </c>
      <c r="T703" s="81">
        <v>1391360</v>
      </c>
      <c r="U703" s="81">
        <v>-1391360</v>
      </c>
      <c r="V703" s="84">
        <v>0</v>
      </c>
      <c r="W703" s="85">
        <v>0</v>
      </c>
      <c r="X703" s="62"/>
      <c r="Y703" s="62"/>
    </row>
    <row r="704" spans="7:25" x14ac:dyDescent="0.3">
      <c r="G704" s="77"/>
      <c r="H704" s="62">
        <v>6</v>
      </c>
      <c r="I704" s="62" t="s">
        <v>76</v>
      </c>
      <c r="J704" s="78">
        <v>487</v>
      </c>
      <c r="K704" s="79">
        <v>1</v>
      </c>
      <c r="L704" s="80">
        <v>0</v>
      </c>
      <c r="M704" s="81">
        <v>3605723</v>
      </c>
      <c r="N704" s="80">
        <v>0</v>
      </c>
      <c r="O704" s="80"/>
      <c r="P704" s="81">
        <v>-3605723</v>
      </c>
      <c r="Q704" s="82">
        <v>0</v>
      </c>
      <c r="R704" s="83">
        <v>0</v>
      </c>
      <c r="S704" s="80">
        <v>0</v>
      </c>
      <c r="T704" s="81">
        <v>1391360</v>
      </c>
      <c r="U704" s="81">
        <v>-1391360</v>
      </c>
      <c r="V704" s="84">
        <v>0</v>
      </c>
      <c r="W704" s="85">
        <v>0</v>
      </c>
      <c r="X704" s="62"/>
      <c r="Y704" s="62"/>
    </row>
    <row r="705" spans="7:25" x14ac:dyDescent="0.3">
      <c r="G705" s="77"/>
      <c r="H705" s="62">
        <v>7</v>
      </c>
      <c r="I705" s="62" t="s">
        <v>9</v>
      </c>
      <c r="J705" s="78">
        <v>487</v>
      </c>
      <c r="K705" s="79">
        <v>1</v>
      </c>
      <c r="L705" s="80">
        <v>0</v>
      </c>
      <c r="M705" s="81">
        <v>3605723</v>
      </c>
      <c r="N705" s="80">
        <v>0</v>
      </c>
      <c r="O705" s="80"/>
      <c r="P705" s="81">
        <v>-3605723</v>
      </c>
      <c r="Q705" s="82">
        <v>1.1900000000000001E-4</v>
      </c>
      <c r="R705" s="83">
        <v>-429.08103700000004</v>
      </c>
      <c r="S705" s="80">
        <v>0</v>
      </c>
      <c r="T705" s="81">
        <v>1391360</v>
      </c>
      <c r="U705" s="81">
        <v>-1391360</v>
      </c>
      <c r="V705" s="84">
        <v>1.27E-4</v>
      </c>
      <c r="W705" s="85">
        <v>-176.70272</v>
      </c>
      <c r="X705" s="62"/>
      <c r="Y705" s="62"/>
    </row>
    <row r="706" spans="7:25" x14ac:dyDescent="0.3">
      <c r="G706" s="77"/>
      <c r="H706" s="62">
        <v>8</v>
      </c>
      <c r="I706" s="62" t="s">
        <v>23</v>
      </c>
      <c r="J706" s="78">
        <v>487</v>
      </c>
      <c r="K706" s="79">
        <v>1</v>
      </c>
      <c r="L706" s="80">
        <v>0</v>
      </c>
      <c r="M706" s="81">
        <v>3605723</v>
      </c>
      <c r="N706" s="80">
        <v>0</v>
      </c>
      <c r="O706" s="80"/>
      <c r="P706" s="81">
        <v>-3605723</v>
      </c>
      <c r="Q706" s="82">
        <v>1.74E-4</v>
      </c>
      <c r="R706" s="83">
        <v>-627.395802</v>
      </c>
      <c r="S706" s="80">
        <v>0</v>
      </c>
      <c r="T706" s="81">
        <v>1391360</v>
      </c>
      <c r="U706" s="81">
        <v>-1391360</v>
      </c>
      <c r="V706" s="84">
        <v>1.8699999999999999E-4</v>
      </c>
      <c r="W706" s="85">
        <v>-260.18432000000001</v>
      </c>
      <c r="X706" s="62"/>
      <c r="Y706" s="62"/>
    </row>
    <row r="707" spans="7:25" x14ac:dyDescent="0.3">
      <c r="G707" s="77"/>
      <c r="H707" s="62">
        <v>9</v>
      </c>
      <c r="I707" s="62" t="s">
        <v>0</v>
      </c>
      <c r="J707" s="78">
        <v>487</v>
      </c>
      <c r="K707" s="79">
        <v>1</v>
      </c>
      <c r="L707" s="80">
        <v>0</v>
      </c>
      <c r="M707" s="81">
        <v>3605723</v>
      </c>
      <c r="N707" s="80">
        <v>0</v>
      </c>
      <c r="O707" s="80"/>
      <c r="P707" s="81">
        <v>-3605723</v>
      </c>
      <c r="Q707" s="82">
        <v>2.4800000000000001E-4</v>
      </c>
      <c r="R707" s="83">
        <v>-894.21930400000008</v>
      </c>
      <c r="S707" s="80">
        <v>0</v>
      </c>
      <c r="T707" s="81">
        <v>1391360</v>
      </c>
      <c r="U707" s="81">
        <v>-1391360</v>
      </c>
      <c r="V707" s="84">
        <v>2.6600000000000001E-4</v>
      </c>
      <c r="W707" s="85">
        <v>-370.10176000000001</v>
      </c>
      <c r="X707" s="62"/>
      <c r="Y707" s="62"/>
    </row>
    <row r="708" spans="7:25" x14ac:dyDescent="0.3">
      <c r="G708" s="77"/>
      <c r="H708" s="62">
        <v>17</v>
      </c>
      <c r="I708" s="62" t="s">
        <v>16</v>
      </c>
      <c r="J708" s="78">
        <v>487</v>
      </c>
      <c r="K708" s="79">
        <v>1</v>
      </c>
      <c r="L708" s="80">
        <v>0</v>
      </c>
      <c r="M708" s="81">
        <v>3605723</v>
      </c>
      <c r="N708" s="80">
        <v>0</v>
      </c>
      <c r="O708" s="80"/>
      <c r="P708" s="81">
        <v>-3605723</v>
      </c>
      <c r="Q708" s="82">
        <v>7.0899999999999999E-4</v>
      </c>
      <c r="R708" s="83">
        <v>-2556.4576069999998</v>
      </c>
      <c r="S708" s="80">
        <v>0</v>
      </c>
      <c r="T708" s="81">
        <v>1391360</v>
      </c>
      <c r="U708" s="81">
        <v>-1391360</v>
      </c>
      <c r="V708" s="84">
        <v>7.5799999999999999E-4</v>
      </c>
      <c r="W708" s="85">
        <v>-1054.6508799999999</v>
      </c>
      <c r="X708" s="62"/>
      <c r="Y708" s="62"/>
    </row>
    <row r="709" spans="7:25" x14ac:dyDescent="0.3">
      <c r="G709" s="77"/>
      <c r="H709" s="62">
        <v>29</v>
      </c>
      <c r="I709" s="62" t="s">
        <v>24</v>
      </c>
      <c r="J709" s="78">
        <v>487</v>
      </c>
      <c r="K709" s="79">
        <v>1</v>
      </c>
      <c r="L709" s="80">
        <v>0</v>
      </c>
      <c r="M709" s="81">
        <v>3605723</v>
      </c>
      <c r="N709" s="80">
        <v>0</v>
      </c>
      <c r="O709" s="80"/>
      <c r="P709" s="81">
        <v>-3605723</v>
      </c>
      <c r="Q709" s="82">
        <v>3.1029999999999999E-3</v>
      </c>
      <c r="R709" s="83">
        <v>-11188.558469</v>
      </c>
      <c r="S709" s="80">
        <v>0</v>
      </c>
      <c r="T709" s="81">
        <v>1391360</v>
      </c>
      <c r="U709" s="81">
        <v>-1391360</v>
      </c>
      <c r="V709" s="84">
        <v>3.1029999999999999E-3</v>
      </c>
      <c r="W709" s="85">
        <v>-4317.3900800000001</v>
      </c>
      <c r="X709" s="62"/>
      <c r="Y709" s="62"/>
    </row>
    <row r="710" spans="7:25" x14ac:dyDescent="0.3">
      <c r="G710" s="77"/>
      <c r="H710" s="62">
        <v>38</v>
      </c>
      <c r="I710" s="62" t="s">
        <v>12</v>
      </c>
      <c r="J710" s="78">
        <v>487</v>
      </c>
      <c r="K710" s="79">
        <v>1</v>
      </c>
      <c r="L710" s="80">
        <v>0</v>
      </c>
      <c r="M710" s="81">
        <v>3605723</v>
      </c>
      <c r="N710" s="80">
        <v>0</v>
      </c>
      <c r="O710" s="80"/>
      <c r="P710" s="81">
        <v>-3605723</v>
      </c>
      <c r="Q710" s="82">
        <v>9.5000000000000005E-5</v>
      </c>
      <c r="R710" s="83">
        <v>-342.54368500000004</v>
      </c>
      <c r="S710" s="80">
        <v>0</v>
      </c>
      <c r="T710" s="81">
        <v>1391360</v>
      </c>
      <c r="U710" s="81">
        <v>-1391360</v>
      </c>
      <c r="V710" s="84">
        <v>7.8999999999999996E-5</v>
      </c>
      <c r="W710" s="85">
        <v>-109.91744</v>
      </c>
      <c r="X710" s="62"/>
      <c r="Y710" s="62"/>
    </row>
    <row r="711" spans="7:25" x14ac:dyDescent="0.3">
      <c r="G711" s="77"/>
      <c r="H711" s="62">
        <v>55</v>
      </c>
      <c r="I711" s="62" t="s">
        <v>26</v>
      </c>
      <c r="J711" s="78">
        <v>487</v>
      </c>
      <c r="K711" s="79">
        <v>1</v>
      </c>
      <c r="L711" s="80">
        <v>0</v>
      </c>
      <c r="M711" s="81">
        <v>3605723</v>
      </c>
      <c r="N711" s="80">
        <v>0</v>
      </c>
      <c r="O711" s="80"/>
      <c r="P711" s="81">
        <v>-3605723</v>
      </c>
      <c r="Q711" s="82">
        <v>1.4799999999999999E-4</v>
      </c>
      <c r="R711" s="83">
        <v>-533.64700399999992</v>
      </c>
      <c r="S711" s="80">
        <v>0</v>
      </c>
      <c r="T711" s="81">
        <v>1391360</v>
      </c>
      <c r="U711" s="81">
        <v>-1391360</v>
      </c>
      <c r="V711" s="84">
        <v>1.5699999999999999E-4</v>
      </c>
      <c r="W711" s="85">
        <v>-218.44351999999998</v>
      </c>
      <c r="X711" s="62"/>
      <c r="Y711" s="62"/>
    </row>
    <row r="712" spans="7:25" x14ac:dyDescent="0.3">
      <c r="G712" s="77"/>
      <c r="H712" s="62">
        <v>71</v>
      </c>
      <c r="I712" s="62" t="s">
        <v>18</v>
      </c>
      <c r="J712" s="78">
        <v>487</v>
      </c>
      <c r="K712" s="79">
        <v>0</v>
      </c>
      <c r="L712" s="80">
        <v>0</v>
      </c>
      <c r="M712" s="81">
        <v>3605723</v>
      </c>
      <c r="N712" s="80">
        <v>0</v>
      </c>
      <c r="O712" s="80"/>
      <c r="P712" s="81">
        <v>0</v>
      </c>
      <c r="Q712" s="82">
        <v>1.0000000000000001E-5</v>
      </c>
      <c r="R712" s="83">
        <v>0</v>
      </c>
      <c r="S712" s="80">
        <v>0</v>
      </c>
      <c r="T712" s="81">
        <v>1391360</v>
      </c>
      <c r="U712" s="81">
        <v>0</v>
      </c>
      <c r="V712" s="84">
        <v>1.1E-5</v>
      </c>
      <c r="W712" s="85">
        <v>0</v>
      </c>
      <c r="X712" s="62"/>
      <c r="Y712" s="62"/>
    </row>
    <row r="713" spans="7:25" x14ac:dyDescent="0.3">
      <c r="G713" s="77"/>
      <c r="H713" s="62">
        <v>72</v>
      </c>
      <c r="I713" s="62" t="s">
        <v>28</v>
      </c>
      <c r="J713" s="78">
        <v>487</v>
      </c>
      <c r="K713" s="79">
        <v>0</v>
      </c>
      <c r="L713" s="80">
        <v>0</v>
      </c>
      <c r="M713" s="81">
        <v>3605723</v>
      </c>
      <c r="N713" s="80">
        <v>0</v>
      </c>
      <c r="O713" s="80"/>
      <c r="P713" s="81">
        <v>0</v>
      </c>
      <c r="Q713" s="82">
        <v>2.9999999999999997E-4</v>
      </c>
      <c r="R713" s="83">
        <v>0</v>
      </c>
      <c r="S713" s="80">
        <v>0</v>
      </c>
      <c r="T713" s="81">
        <v>1391360</v>
      </c>
      <c r="U713" s="81">
        <v>0</v>
      </c>
      <c r="V713" s="84">
        <v>3.1799999999999998E-4</v>
      </c>
      <c r="W713" s="85">
        <v>0</v>
      </c>
      <c r="X713" s="62"/>
      <c r="Y713" s="62"/>
    </row>
    <row r="714" spans="7:25" x14ac:dyDescent="0.3">
      <c r="G714" s="77"/>
      <c r="H714" s="62">
        <v>117</v>
      </c>
      <c r="I714" s="62" t="s">
        <v>21</v>
      </c>
      <c r="J714" s="78">
        <v>487</v>
      </c>
      <c r="K714" s="79">
        <v>1</v>
      </c>
      <c r="L714" s="80">
        <v>0</v>
      </c>
      <c r="M714" s="81">
        <v>3605723</v>
      </c>
      <c r="N714" s="80">
        <v>0</v>
      </c>
      <c r="O714" s="80"/>
      <c r="P714" s="81">
        <v>-3605723</v>
      </c>
      <c r="Q714" s="82">
        <v>2.5700000000000001E-4</v>
      </c>
      <c r="R714" s="83">
        <v>-926.67081100000007</v>
      </c>
      <c r="S714" s="80">
        <v>0</v>
      </c>
      <c r="T714" s="81">
        <v>1391360</v>
      </c>
      <c r="U714" s="81">
        <v>-1391360</v>
      </c>
      <c r="V714" s="84">
        <v>2.7300000000000002E-4</v>
      </c>
      <c r="W714" s="85">
        <v>-379.84128000000004</v>
      </c>
      <c r="X714" s="62"/>
      <c r="Y714" s="62"/>
    </row>
    <row r="715" spans="7:25" x14ac:dyDescent="0.3">
      <c r="G715" s="77"/>
      <c r="H715" s="62">
        <v>122</v>
      </c>
      <c r="I715" s="62" t="s">
        <v>96</v>
      </c>
      <c r="J715" s="78">
        <v>487</v>
      </c>
      <c r="K715" s="79">
        <v>1</v>
      </c>
      <c r="L715" s="80">
        <v>0</v>
      </c>
      <c r="M715" s="81">
        <v>3605723</v>
      </c>
      <c r="N715" s="80">
        <v>0</v>
      </c>
      <c r="O715" s="80"/>
      <c r="P715" s="81">
        <v>-3605723</v>
      </c>
      <c r="Q715" s="82">
        <v>0</v>
      </c>
      <c r="R715" s="83">
        <v>0</v>
      </c>
      <c r="S715" s="80">
        <v>0</v>
      </c>
      <c r="T715" s="81">
        <v>1391360</v>
      </c>
      <c r="U715" s="81">
        <v>-1391360</v>
      </c>
      <c r="V715" s="84">
        <v>0</v>
      </c>
      <c r="W715" s="85">
        <v>0</v>
      </c>
      <c r="X715" s="62"/>
      <c r="Y715" s="62"/>
    </row>
    <row r="716" spans="7:25" x14ac:dyDescent="0.3">
      <c r="G716" s="77"/>
      <c r="H716" s="62">
        <v>126</v>
      </c>
      <c r="I716" s="62" t="s">
        <v>113</v>
      </c>
      <c r="J716" s="78">
        <v>487</v>
      </c>
      <c r="K716" s="79">
        <v>1</v>
      </c>
      <c r="L716" s="80">
        <v>0</v>
      </c>
      <c r="M716" s="81">
        <v>3605723</v>
      </c>
      <c r="N716" s="80">
        <v>0</v>
      </c>
      <c r="O716" s="80"/>
      <c r="P716" s="81">
        <v>-3605723</v>
      </c>
      <c r="Q716" s="82">
        <v>0</v>
      </c>
      <c r="R716" s="83">
        <v>0</v>
      </c>
      <c r="S716" s="80">
        <v>0</v>
      </c>
      <c r="T716" s="81">
        <v>1391360</v>
      </c>
      <c r="U716" s="81">
        <v>-1391360</v>
      </c>
      <c r="V716" s="84">
        <v>0</v>
      </c>
      <c r="W716" s="85">
        <v>0</v>
      </c>
      <c r="X716" s="62"/>
      <c r="Y716" s="62"/>
    </row>
    <row r="717" spans="7:25" ht="15" thickBot="1" x14ac:dyDescent="0.35">
      <c r="G717" s="86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8"/>
      <c r="X717" s="62"/>
      <c r="Y717" s="62"/>
    </row>
    <row r="718" spans="7:25" x14ac:dyDescent="0.3">
      <c r="G718" s="62">
        <v>126</v>
      </c>
      <c r="H718" s="62" t="s">
        <v>112</v>
      </c>
      <c r="I718" s="62"/>
      <c r="J718" s="78"/>
      <c r="K718" s="79"/>
      <c r="L718" s="81"/>
      <c r="M718" s="81"/>
      <c r="N718" s="81"/>
      <c r="O718" s="81"/>
      <c r="P718" s="81"/>
      <c r="Q718" s="84"/>
      <c r="R718" s="83">
        <v>237019.53535599995</v>
      </c>
      <c r="S718" s="81"/>
      <c r="T718" s="81"/>
      <c r="U718" s="81"/>
      <c r="V718" s="84"/>
      <c r="W718" s="83">
        <v>27346.805540999994</v>
      </c>
      <c r="X718" s="89">
        <v>264366.34089699993</v>
      </c>
      <c r="Y718" s="62"/>
    </row>
    <row r="719" spans="7:25" x14ac:dyDescent="0.3">
      <c r="G719" s="62"/>
      <c r="H719" s="62"/>
      <c r="I719" s="62"/>
      <c r="J719" s="78"/>
      <c r="K719" s="79"/>
      <c r="L719" s="81"/>
      <c r="M719" s="81"/>
      <c r="N719" s="81"/>
      <c r="O719" s="81"/>
      <c r="P719" s="81"/>
      <c r="Q719" s="84"/>
      <c r="R719" s="83"/>
      <c r="S719" s="81"/>
      <c r="T719" s="81"/>
      <c r="U719" s="81"/>
      <c r="V719" s="84"/>
      <c r="W719" s="83"/>
      <c r="X719" s="62"/>
      <c r="Y719" s="62"/>
    </row>
    <row r="720" spans="7:25" ht="15" thickBot="1" x14ac:dyDescent="0.35">
      <c r="G720" s="62"/>
      <c r="H720" s="62"/>
      <c r="I720" s="62"/>
      <c r="J720" s="63" t="s">
        <v>59</v>
      </c>
      <c r="K720" s="64" t="s">
        <v>60</v>
      </c>
      <c r="L720" s="65" t="s">
        <v>61</v>
      </c>
      <c r="M720" s="65" t="s">
        <v>186</v>
      </c>
      <c r="N720" s="65" t="s">
        <v>62</v>
      </c>
      <c r="O720" s="65" t="s">
        <v>187</v>
      </c>
      <c r="P720" s="65" t="s">
        <v>63</v>
      </c>
      <c r="Q720" s="66" t="s">
        <v>64</v>
      </c>
      <c r="R720" s="67" t="s">
        <v>65</v>
      </c>
      <c r="S720" s="65" t="s">
        <v>66</v>
      </c>
      <c r="T720" s="65" t="s">
        <v>67</v>
      </c>
      <c r="U720" s="65" t="s">
        <v>68</v>
      </c>
      <c r="V720" s="66" t="s">
        <v>69</v>
      </c>
      <c r="W720" s="67" t="s">
        <v>70</v>
      </c>
      <c r="X720" s="62"/>
      <c r="Y720" s="62"/>
    </row>
    <row r="721" spans="7:25" ht="15.6" x14ac:dyDescent="0.3">
      <c r="G721" s="68">
        <v>128</v>
      </c>
      <c r="H721" s="69" t="s">
        <v>114</v>
      </c>
      <c r="I721" s="70"/>
      <c r="J721" s="71"/>
      <c r="K721" s="72"/>
      <c r="L721" s="73"/>
      <c r="M721" s="73"/>
      <c r="N721" s="73"/>
      <c r="O721" s="73"/>
      <c r="P721" s="73"/>
      <c r="Q721" s="74"/>
      <c r="R721" s="75"/>
      <c r="S721" s="73"/>
      <c r="T721" s="73"/>
      <c r="U721" s="73"/>
      <c r="V721" s="74"/>
      <c r="W721" s="76"/>
      <c r="X721" s="62"/>
      <c r="Y721" s="62"/>
    </row>
    <row r="722" spans="7:25" x14ac:dyDescent="0.3">
      <c r="G722" s="77"/>
      <c r="H722" s="62">
        <v>1</v>
      </c>
      <c r="I722" s="62" t="s">
        <v>11</v>
      </c>
      <c r="J722" s="78">
        <v>492</v>
      </c>
      <c r="K722" s="79">
        <v>1</v>
      </c>
      <c r="L722" s="80">
        <v>16956311</v>
      </c>
      <c r="M722" s="81">
        <v>12203946</v>
      </c>
      <c r="N722" s="80">
        <v>55584</v>
      </c>
      <c r="O722" s="80"/>
      <c r="P722" s="81">
        <v>4807949</v>
      </c>
      <c r="Q722" s="82">
        <v>2.2769999999999999E-3</v>
      </c>
      <c r="R722" s="83">
        <v>10947.699873</v>
      </c>
      <c r="S722" s="80">
        <v>751317</v>
      </c>
      <c r="T722" s="81">
        <v>261006</v>
      </c>
      <c r="U722" s="81">
        <v>490311</v>
      </c>
      <c r="V722" s="84">
        <v>1.91E-3</v>
      </c>
      <c r="W722" s="85">
        <v>936.49401</v>
      </c>
      <c r="X722" s="62"/>
      <c r="Y722" s="62"/>
    </row>
    <row r="723" spans="7:25" x14ac:dyDescent="0.3">
      <c r="G723" s="77"/>
      <c r="H723" s="62">
        <v>2</v>
      </c>
      <c r="I723" s="62" t="s">
        <v>27</v>
      </c>
      <c r="J723" s="78">
        <v>492</v>
      </c>
      <c r="K723" s="79">
        <v>1</v>
      </c>
      <c r="L723" s="80">
        <v>16956311</v>
      </c>
      <c r="M723" s="81">
        <v>12203946</v>
      </c>
      <c r="N723" s="80">
        <v>55584</v>
      </c>
      <c r="O723" s="80"/>
      <c r="P723" s="81">
        <v>4807949</v>
      </c>
      <c r="Q723" s="82">
        <v>2.6200000000000003E-4</v>
      </c>
      <c r="R723" s="83">
        <v>1259.6826380000002</v>
      </c>
      <c r="S723" s="80">
        <v>751317</v>
      </c>
      <c r="T723" s="81">
        <v>261006</v>
      </c>
      <c r="U723" s="81">
        <v>490311</v>
      </c>
      <c r="V723" s="84">
        <v>2.6899999999999998E-4</v>
      </c>
      <c r="W723" s="85">
        <v>131.89365899999999</v>
      </c>
      <c r="X723" s="62"/>
      <c r="Y723" s="62"/>
    </row>
    <row r="724" spans="7:25" x14ac:dyDescent="0.3">
      <c r="G724" s="77"/>
      <c r="H724" s="62">
        <v>3</v>
      </c>
      <c r="I724" s="62" t="s">
        <v>20</v>
      </c>
      <c r="J724" s="78">
        <v>492</v>
      </c>
      <c r="K724" s="79">
        <v>1</v>
      </c>
      <c r="L724" s="80">
        <v>16956311</v>
      </c>
      <c r="M724" s="81">
        <v>12203946</v>
      </c>
      <c r="N724" s="80">
        <v>55584</v>
      </c>
      <c r="O724" s="80"/>
      <c r="P724" s="81">
        <v>4807949</v>
      </c>
      <c r="Q724" s="82">
        <v>5.7799999999999995E-4</v>
      </c>
      <c r="R724" s="83">
        <v>2778.994522</v>
      </c>
      <c r="S724" s="80">
        <v>751317</v>
      </c>
      <c r="T724" s="81">
        <v>261006</v>
      </c>
      <c r="U724" s="81">
        <v>490311</v>
      </c>
      <c r="V724" s="84">
        <v>5.9699999999999998E-4</v>
      </c>
      <c r="W724" s="85">
        <v>292.715667</v>
      </c>
      <c r="X724" s="62"/>
      <c r="Y724" s="62"/>
    </row>
    <row r="725" spans="7:25" x14ac:dyDescent="0.3">
      <c r="G725" s="77"/>
      <c r="H725" s="62">
        <v>4</v>
      </c>
      <c r="I725" s="62" t="s">
        <v>10</v>
      </c>
      <c r="J725" s="78">
        <v>492</v>
      </c>
      <c r="K725" s="79">
        <v>1</v>
      </c>
      <c r="L725" s="80">
        <v>16956311</v>
      </c>
      <c r="M725" s="81">
        <v>12203946</v>
      </c>
      <c r="N725" s="80">
        <v>55584</v>
      </c>
      <c r="O725" s="80"/>
      <c r="P725" s="81">
        <v>4807949</v>
      </c>
      <c r="Q725" s="82">
        <v>8.5789999999999998E-3</v>
      </c>
      <c r="R725" s="83">
        <v>41247.394471</v>
      </c>
      <c r="S725" s="80">
        <v>751317</v>
      </c>
      <c r="T725" s="81">
        <v>261006</v>
      </c>
      <c r="U725" s="81">
        <v>490311</v>
      </c>
      <c r="V725" s="84">
        <v>9.2750000000000003E-3</v>
      </c>
      <c r="W725" s="85">
        <v>4547.6345250000004</v>
      </c>
      <c r="X725" s="62"/>
      <c r="Y725" s="62"/>
    </row>
    <row r="726" spans="7:25" x14ac:dyDescent="0.3">
      <c r="G726" s="77"/>
      <c r="H726" s="62">
        <v>136</v>
      </c>
      <c r="I726" s="62" t="s">
        <v>159</v>
      </c>
      <c r="J726" s="78">
        <v>492</v>
      </c>
      <c r="K726" s="79">
        <v>1</v>
      </c>
      <c r="L726" s="80">
        <v>16956311</v>
      </c>
      <c r="M726" s="81">
        <v>12203946</v>
      </c>
      <c r="N726" s="80">
        <v>55584</v>
      </c>
      <c r="O726" s="80"/>
      <c r="P726" s="81">
        <v>4807949</v>
      </c>
      <c r="Q726" s="82">
        <v>1.75E-4</v>
      </c>
      <c r="R726" s="83">
        <v>841.391075</v>
      </c>
      <c r="S726" s="80">
        <v>751317</v>
      </c>
      <c r="T726" s="81">
        <v>261006</v>
      </c>
      <c r="U726" s="81">
        <v>490311</v>
      </c>
      <c r="V726" s="84">
        <v>0</v>
      </c>
      <c r="W726" s="85">
        <v>0</v>
      </c>
      <c r="X726" s="62"/>
      <c r="Y726" s="62"/>
    </row>
    <row r="727" spans="7:25" x14ac:dyDescent="0.3">
      <c r="G727" s="77"/>
      <c r="H727" s="62">
        <v>6</v>
      </c>
      <c r="I727" s="62" t="s">
        <v>76</v>
      </c>
      <c r="J727" s="78">
        <v>492</v>
      </c>
      <c r="K727" s="79">
        <v>1</v>
      </c>
      <c r="L727" s="80">
        <v>16956311</v>
      </c>
      <c r="M727" s="81">
        <v>12203946</v>
      </c>
      <c r="N727" s="80">
        <v>55584</v>
      </c>
      <c r="O727" s="80"/>
      <c r="P727" s="81">
        <v>4807949</v>
      </c>
      <c r="Q727" s="82">
        <v>0</v>
      </c>
      <c r="R727" s="83">
        <v>0</v>
      </c>
      <c r="S727" s="80">
        <v>751317</v>
      </c>
      <c r="T727" s="81">
        <v>261006</v>
      </c>
      <c r="U727" s="81">
        <v>490311</v>
      </c>
      <c r="V727" s="84">
        <v>0</v>
      </c>
      <c r="W727" s="85">
        <v>0</v>
      </c>
      <c r="X727" s="62"/>
      <c r="Y727" s="62"/>
    </row>
    <row r="728" spans="7:25" x14ac:dyDescent="0.3">
      <c r="G728" s="77"/>
      <c r="H728" s="62">
        <v>7</v>
      </c>
      <c r="I728" s="62" t="s">
        <v>9</v>
      </c>
      <c r="J728" s="78">
        <v>492</v>
      </c>
      <c r="K728" s="79">
        <v>1</v>
      </c>
      <c r="L728" s="80">
        <v>16956311</v>
      </c>
      <c r="M728" s="81">
        <v>12203946</v>
      </c>
      <c r="N728" s="80">
        <v>55584</v>
      </c>
      <c r="O728" s="80"/>
      <c r="P728" s="81">
        <v>4807949</v>
      </c>
      <c r="Q728" s="82">
        <v>1.1900000000000001E-4</v>
      </c>
      <c r="R728" s="83">
        <v>572.14593100000002</v>
      </c>
      <c r="S728" s="80">
        <v>751317</v>
      </c>
      <c r="T728" s="81">
        <v>261006</v>
      </c>
      <c r="U728" s="81">
        <v>490311</v>
      </c>
      <c r="V728" s="84">
        <v>1.27E-4</v>
      </c>
      <c r="W728" s="85">
        <v>62.269497000000001</v>
      </c>
      <c r="X728" s="62"/>
      <c r="Y728" s="62"/>
    </row>
    <row r="729" spans="7:25" x14ac:dyDescent="0.3">
      <c r="G729" s="77"/>
      <c r="H729" s="62">
        <v>8</v>
      </c>
      <c r="I729" s="62" t="s">
        <v>23</v>
      </c>
      <c r="J729" s="78">
        <v>492</v>
      </c>
      <c r="K729" s="79">
        <v>1</v>
      </c>
      <c r="L729" s="80">
        <v>16956311</v>
      </c>
      <c r="M729" s="81">
        <v>12203946</v>
      </c>
      <c r="N729" s="80">
        <v>55584</v>
      </c>
      <c r="O729" s="80"/>
      <c r="P729" s="81">
        <v>4807949</v>
      </c>
      <c r="Q729" s="82">
        <v>1.74E-4</v>
      </c>
      <c r="R729" s="83">
        <v>836.58312599999999</v>
      </c>
      <c r="S729" s="80">
        <v>751317</v>
      </c>
      <c r="T729" s="81">
        <v>261006</v>
      </c>
      <c r="U729" s="81">
        <v>490311</v>
      </c>
      <c r="V729" s="84">
        <v>1.8699999999999999E-4</v>
      </c>
      <c r="W729" s="85">
        <v>91.68815699999999</v>
      </c>
      <c r="X729" s="62"/>
      <c r="Y729" s="62"/>
    </row>
    <row r="730" spans="7:25" x14ac:dyDescent="0.3">
      <c r="G730" s="77"/>
      <c r="H730" s="62">
        <v>9</v>
      </c>
      <c r="I730" s="62" t="s">
        <v>0</v>
      </c>
      <c r="J730" s="78">
        <v>492</v>
      </c>
      <c r="K730" s="79">
        <v>1</v>
      </c>
      <c r="L730" s="80">
        <v>16956311</v>
      </c>
      <c r="M730" s="81">
        <v>12203946</v>
      </c>
      <c r="N730" s="80">
        <v>55584</v>
      </c>
      <c r="O730" s="80"/>
      <c r="P730" s="81">
        <v>4807949</v>
      </c>
      <c r="Q730" s="82">
        <v>2.4800000000000001E-4</v>
      </c>
      <c r="R730" s="83">
        <v>1192.3713520000001</v>
      </c>
      <c r="S730" s="80">
        <v>751317</v>
      </c>
      <c r="T730" s="81">
        <v>261006</v>
      </c>
      <c r="U730" s="81">
        <v>490311</v>
      </c>
      <c r="V730" s="84">
        <v>2.6600000000000001E-4</v>
      </c>
      <c r="W730" s="85">
        <v>130.42272600000001</v>
      </c>
      <c r="X730" s="62"/>
      <c r="Y730" s="62"/>
    </row>
    <row r="731" spans="7:25" x14ac:dyDescent="0.3">
      <c r="G731" s="77"/>
      <c r="H731" s="62">
        <v>17</v>
      </c>
      <c r="I731" s="62" t="s">
        <v>16</v>
      </c>
      <c r="J731" s="78">
        <v>492</v>
      </c>
      <c r="K731" s="79">
        <v>1</v>
      </c>
      <c r="L731" s="80">
        <v>16956311</v>
      </c>
      <c r="M731" s="81">
        <v>12203946</v>
      </c>
      <c r="N731" s="80">
        <v>55584</v>
      </c>
      <c r="O731" s="80"/>
      <c r="P731" s="81">
        <v>4807949</v>
      </c>
      <c r="Q731" s="82">
        <v>7.0899999999999999E-4</v>
      </c>
      <c r="R731" s="83">
        <v>3408.8358410000001</v>
      </c>
      <c r="S731" s="80">
        <v>751317</v>
      </c>
      <c r="T731" s="81">
        <v>261006</v>
      </c>
      <c r="U731" s="81">
        <v>490311</v>
      </c>
      <c r="V731" s="84">
        <v>7.5799999999999999E-4</v>
      </c>
      <c r="W731" s="85">
        <v>371.65573799999999</v>
      </c>
      <c r="X731" s="62"/>
      <c r="Y731" s="62"/>
    </row>
    <row r="732" spans="7:25" x14ac:dyDescent="0.3">
      <c r="G732" s="77"/>
      <c r="H732" s="62">
        <v>29</v>
      </c>
      <c r="I732" s="62" t="s">
        <v>24</v>
      </c>
      <c r="J732" s="78">
        <v>492</v>
      </c>
      <c r="K732" s="79">
        <v>1</v>
      </c>
      <c r="L732" s="80">
        <v>16956311</v>
      </c>
      <c r="M732" s="81">
        <v>12203946</v>
      </c>
      <c r="N732" s="80">
        <v>55584</v>
      </c>
      <c r="O732" s="80"/>
      <c r="P732" s="81">
        <v>4807949</v>
      </c>
      <c r="Q732" s="82">
        <v>3.1029999999999999E-3</v>
      </c>
      <c r="R732" s="83">
        <v>14919.065746999999</v>
      </c>
      <c r="S732" s="80">
        <v>751317</v>
      </c>
      <c r="T732" s="81">
        <v>261006</v>
      </c>
      <c r="U732" s="81">
        <v>490311</v>
      </c>
      <c r="V732" s="84">
        <v>3.1029999999999999E-3</v>
      </c>
      <c r="W732" s="85">
        <v>1521.435033</v>
      </c>
      <c r="X732" s="62"/>
      <c r="Y732" s="62"/>
    </row>
    <row r="733" spans="7:25" x14ac:dyDescent="0.3">
      <c r="G733" s="77"/>
      <c r="H733" s="62">
        <v>38</v>
      </c>
      <c r="I733" s="62" t="s">
        <v>12</v>
      </c>
      <c r="J733" s="78">
        <v>492</v>
      </c>
      <c r="K733" s="79">
        <v>1</v>
      </c>
      <c r="L733" s="80">
        <v>16956311</v>
      </c>
      <c r="M733" s="81">
        <v>12203946</v>
      </c>
      <c r="N733" s="80">
        <v>55584</v>
      </c>
      <c r="O733" s="80"/>
      <c r="P733" s="81">
        <v>4807949</v>
      </c>
      <c r="Q733" s="82">
        <v>9.5000000000000005E-5</v>
      </c>
      <c r="R733" s="83">
        <v>456.755155</v>
      </c>
      <c r="S733" s="80">
        <v>751317</v>
      </c>
      <c r="T733" s="81">
        <v>261006</v>
      </c>
      <c r="U733" s="81">
        <v>490311</v>
      </c>
      <c r="V733" s="84">
        <v>7.8999999999999996E-5</v>
      </c>
      <c r="W733" s="85">
        <v>38.734569</v>
      </c>
      <c r="X733" s="62"/>
      <c r="Y733" s="62"/>
    </row>
    <row r="734" spans="7:25" x14ac:dyDescent="0.3">
      <c r="G734" s="77"/>
      <c r="H734" s="62">
        <v>55</v>
      </c>
      <c r="I734" s="62" t="s">
        <v>26</v>
      </c>
      <c r="J734" s="78">
        <v>492</v>
      </c>
      <c r="K734" s="79">
        <v>1</v>
      </c>
      <c r="L734" s="80">
        <v>16956311</v>
      </c>
      <c r="M734" s="81">
        <v>12203946</v>
      </c>
      <c r="N734" s="80">
        <v>55584</v>
      </c>
      <c r="O734" s="80"/>
      <c r="P734" s="81">
        <v>4807949</v>
      </c>
      <c r="Q734" s="82">
        <v>1.4799999999999999E-4</v>
      </c>
      <c r="R734" s="83">
        <v>711.57645200000002</v>
      </c>
      <c r="S734" s="80">
        <v>751317</v>
      </c>
      <c r="T734" s="81">
        <v>261006</v>
      </c>
      <c r="U734" s="81">
        <v>490311</v>
      </c>
      <c r="V734" s="84">
        <v>1.5699999999999999E-4</v>
      </c>
      <c r="W734" s="85">
        <v>76.978826999999995</v>
      </c>
      <c r="X734" s="62"/>
      <c r="Y734" s="62"/>
    </row>
    <row r="735" spans="7:25" x14ac:dyDescent="0.3">
      <c r="G735" s="77"/>
      <c r="H735" s="62">
        <v>71</v>
      </c>
      <c r="I735" s="62" t="s">
        <v>18</v>
      </c>
      <c r="J735" s="78">
        <v>492</v>
      </c>
      <c r="K735" s="79">
        <v>0</v>
      </c>
      <c r="L735" s="80">
        <v>16956311</v>
      </c>
      <c r="M735" s="81">
        <v>12203946</v>
      </c>
      <c r="N735" s="80">
        <v>55584</v>
      </c>
      <c r="O735" s="80"/>
      <c r="P735" s="81">
        <v>0</v>
      </c>
      <c r="Q735" s="82">
        <v>1.0000000000000001E-5</v>
      </c>
      <c r="R735" s="83">
        <v>0</v>
      </c>
      <c r="S735" s="80">
        <v>751317</v>
      </c>
      <c r="T735" s="81">
        <v>261006</v>
      </c>
      <c r="U735" s="81">
        <v>0</v>
      </c>
      <c r="V735" s="84">
        <v>1.1E-5</v>
      </c>
      <c r="W735" s="85">
        <v>0</v>
      </c>
      <c r="X735" s="62"/>
      <c r="Y735" s="62"/>
    </row>
    <row r="736" spans="7:25" x14ac:dyDescent="0.3">
      <c r="G736" s="77"/>
      <c r="H736" s="62">
        <v>72</v>
      </c>
      <c r="I736" s="62" t="s">
        <v>28</v>
      </c>
      <c r="J736" s="78">
        <v>492</v>
      </c>
      <c r="K736" s="79">
        <v>0</v>
      </c>
      <c r="L736" s="80">
        <v>16956311</v>
      </c>
      <c r="M736" s="81">
        <v>12203946</v>
      </c>
      <c r="N736" s="80">
        <v>55584</v>
      </c>
      <c r="O736" s="80"/>
      <c r="P736" s="81">
        <v>0</v>
      </c>
      <c r="Q736" s="82">
        <v>2.9999999999999997E-4</v>
      </c>
      <c r="R736" s="83">
        <v>0</v>
      </c>
      <c r="S736" s="80">
        <v>751317</v>
      </c>
      <c r="T736" s="81">
        <v>261006</v>
      </c>
      <c r="U736" s="81">
        <v>0</v>
      </c>
      <c r="V736" s="84">
        <v>3.1799999999999998E-4</v>
      </c>
      <c r="W736" s="85">
        <v>0</v>
      </c>
      <c r="X736" s="62"/>
      <c r="Y736" s="62"/>
    </row>
    <row r="737" spans="7:25" x14ac:dyDescent="0.3">
      <c r="G737" s="77"/>
      <c r="H737" s="62">
        <v>117</v>
      </c>
      <c r="I737" s="62" t="s">
        <v>21</v>
      </c>
      <c r="J737" s="78">
        <v>492</v>
      </c>
      <c r="K737" s="79">
        <v>1</v>
      </c>
      <c r="L737" s="80">
        <v>16956311</v>
      </c>
      <c r="M737" s="81">
        <v>12203946</v>
      </c>
      <c r="N737" s="80">
        <v>55584</v>
      </c>
      <c r="O737" s="80"/>
      <c r="P737" s="81">
        <v>4807949</v>
      </c>
      <c r="Q737" s="82">
        <v>2.5700000000000001E-4</v>
      </c>
      <c r="R737" s="83">
        <v>1235.642893</v>
      </c>
      <c r="S737" s="80">
        <v>751317</v>
      </c>
      <c r="T737" s="81">
        <v>261006</v>
      </c>
      <c r="U737" s="81">
        <v>490311</v>
      </c>
      <c r="V737" s="84">
        <v>2.7300000000000002E-4</v>
      </c>
      <c r="W737" s="85">
        <v>133.85490300000001</v>
      </c>
      <c r="X737" s="62"/>
      <c r="Y737" s="62"/>
    </row>
    <row r="738" spans="7:25" x14ac:dyDescent="0.3">
      <c r="G738" s="77"/>
      <c r="H738" s="62">
        <v>122</v>
      </c>
      <c r="I738" s="62" t="s">
        <v>96</v>
      </c>
      <c r="J738" s="78">
        <v>492</v>
      </c>
      <c r="K738" s="79">
        <v>1</v>
      </c>
      <c r="L738" s="80">
        <v>16956311</v>
      </c>
      <c r="M738" s="81">
        <v>12203946</v>
      </c>
      <c r="N738" s="80">
        <v>55584</v>
      </c>
      <c r="O738" s="80"/>
      <c r="P738" s="81">
        <v>4807949</v>
      </c>
      <c r="Q738" s="82">
        <v>0</v>
      </c>
      <c r="R738" s="83">
        <v>0</v>
      </c>
      <c r="S738" s="80">
        <v>751317</v>
      </c>
      <c r="T738" s="81">
        <v>261006</v>
      </c>
      <c r="U738" s="81">
        <v>490311</v>
      </c>
      <c r="V738" s="84">
        <v>0</v>
      </c>
      <c r="W738" s="85">
        <v>0</v>
      </c>
      <c r="X738" s="62"/>
      <c r="Y738" s="62"/>
    </row>
    <row r="739" spans="7:25" x14ac:dyDescent="0.3">
      <c r="G739" s="77"/>
      <c r="H739" s="62">
        <v>128</v>
      </c>
      <c r="I739" s="62" t="s">
        <v>114</v>
      </c>
      <c r="J739" s="78">
        <v>492</v>
      </c>
      <c r="K739" s="79">
        <v>1</v>
      </c>
      <c r="L739" s="80">
        <v>16956311</v>
      </c>
      <c r="M739" s="81">
        <v>12203946</v>
      </c>
      <c r="N739" s="80">
        <v>55584</v>
      </c>
      <c r="O739" s="80"/>
      <c r="P739" s="81">
        <v>4807949</v>
      </c>
      <c r="Q739" s="82">
        <v>0</v>
      </c>
      <c r="R739" s="83">
        <v>0</v>
      </c>
      <c r="S739" s="80">
        <v>751317</v>
      </c>
      <c r="T739" s="81">
        <v>261006</v>
      </c>
      <c r="U739" s="81">
        <v>490311</v>
      </c>
      <c r="V739" s="84">
        <v>0</v>
      </c>
      <c r="W739" s="85">
        <v>0</v>
      </c>
      <c r="X739" s="62"/>
      <c r="Y739" s="62"/>
    </row>
    <row r="740" spans="7:25" x14ac:dyDescent="0.3">
      <c r="G740" s="77"/>
      <c r="H740" s="62"/>
      <c r="I740" s="62"/>
      <c r="J740" s="78"/>
      <c r="K740" s="79"/>
      <c r="L740" s="81"/>
      <c r="M740" s="81"/>
      <c r="N740" s="81"/>
      <c r="O740" s="81"/>
      <c r="P740" s="81"/>
      <c r="Q740" s="84"/>
      <c r="R740" s="83"/>
      <c r="S740" s="81"/>
      <c r="T740" s="81"/>
      <c r="U740" s="81"/>
      <c r="V740" s="84"/>
      <c r="W740" s="85"/>
      <c r="X740" s="62"/>
      <c r="Y740" s="62"/>
    </row>
    <row r="741" spans="7:25" ht="15.6" x14ac:dyDescent="0.3">
      <c r="G741" s="90">
        <v>128</v>
      </c>
      <c r="H741" s="91" t="s">
        <v>114</v>
      </c>
      <c r="I741" s="62"/>
      <c r="J741" s="78"/>
      <c r="K741" s="79"/>
      <c r="L741" s="81"/>
      <c r="M741" s="81"/>
      <c r="N741" s="81"/>
      <c r="O741" s="81"/>
      <c r="P741" s="81"/>
      <c r="Q741" s="84"/>
      <c r="R741" s="83"/>
      <c r="S741" s="81"/>
      <c r="T741" s="81"/>
      <c r="U741" s="81"/>
      <c r="V741" s="84"/>
      <c r="W741" s="85"/>
      <c r="X741" s="62"/>
      <c r="Y741" s="62"/>
    </row>
    <row r="742" spans="7:25" x14ac:dyDescent="0.3">
      <c r="G742" s="77"/>
      <c r="H742" s="62">
        <v>1</v>
      </c>
      <c r="I742" s="62" t="s">
        <v>11</v>
      </c>
      <c r="J742" s="78">
        <v>493</v>
      </c>
      <c r="K742" s="79">
        <v>1</v>
      </c>
      <c r="L742" s="80"/>
      <c r="M742" s="81"/>
      <c r="N742" s="80"/>
      <c r="O742" s="80"/>
      <c r="P742" s="81"/>
      <c r="Q742" s="82">
        <v>2.2769999999999999E-3</v>
      </c>
      <c r="R742" s="83"/>
      <c r="S742" s="80"/>
      <c r="T742" s="81"/>
      <c r="U742" s="81"/>
      <c r="V742" s="84">
        <v>1.91E-3</v>
      </c>
      <c r="W742" s="85">
        <v>0</v>
      </c>
      <c r="X742" s="62" t="s">
        <v>194</v>
      </c>
      <c r="Y742" s="62"/>
    </row>
    <row r="743" spans="7:25" x14ac:dyDescent="0.3">
      <c r="G743" s="77"/>
      <c r="H743" s="62">
        <v>2</v>
      </c>
      <c r="I743" s="62" t="s">
        <v>27</v>
      </c>
      <c r="J743" s="78">
        <v>493</v>
      </c>
      <c r="K743" s="79">
        <v>1</v>
      </c>
      <c r="L743" s="80"/>
      <c r="M743" s="81"/>
      <c r="N743" s="80"/>
      <c r="O743" s="80"/>
      <c r="P743" s="81"/>
      <c r="Q743" s="82">
        <v>2.6200000000000003E-4</v>
      </c>
      <c r="R743" s="83"/>
      <c r="S743" s="80"/>
      <c r="T743" s="81"/>
      <c r="U743" s="81"/>
      <c r="V743" s="84">
        <v>2.6899999999999998E-4</v>
      </c>
      <c r="W743" s="85">
        <v>0</v>
      </c>
      <c r="X743" s="62"/>
      <c r="Y743" s="62"/>
    </row>
    <row r="744" spans="7:25" x14ac:dyDescent="0.3">
      <c r="G744" s="77"/>
      <c r="H744" s="62">
        <v>3</v>
      </c>
      <c r="I744" s="62" t="s">
        <v>20</v>
      </c>
      <c r="J744" s="78">
        <v>493</v>
      </c>
      <c r="K744" s="79">
        <v>1</v>
      </c>
      <c r="L744" s="80"/>
      <c r="M744" s="81"/>
      <c r="N744" s="80"/>
      <c r="O744" s="80"/>
      <c r="P744" s="81"/>
      <c r="Q744" s="82">
        <v>5.7799999999999995E-4</v>
      </c>
      <c r="R744" s="83"/>
      <c r="S744" s="80"/>
      <c r="T744" s="81"/>
      <c r="U744" s="81"/>
      <c r="V744" s="84">
        <v>5.9699999999999998E-4</v>
      </c>
      <c r="W744" s="85">
        <v>0</v>
      </c>
      <c r="X744" s="62"/>
      <c r="Y744" s="62"/>
    </row>
    <row r="745" spans="7:25" x14ac:dyDescent="0.3">
      <c r="G745" s="77"/>
      <c r="H745" s="62">
        <v>4</v>
      </c>
      <c r="I745" s="62" t="s">
        <v>10</v>
      </c>
      <c r="J745" s="78">
        <v>493</v>
      </c>
      <c r="K745" s="79">
        <v>1</v>
      </c>
      <c r="L745" s="80"/>
      <c r="M745" s="81"/>
      <c r="N745" s="80"/>
      <c r="O745" s="80"/>
      <c r="P745" s="81"/>
      <c r="Q745" s="82">
        <v>8.5789999999999998E-3</v>
      </c>
      <c r="R745" s="83"/>
      <c r="S745" s="80"/>
      <c r="T745" s="81"/>
      <c r="U745" s="81"/>
      <c r="V745" s="84">
        <v>9.2750000000000003E-3</v>
      </c>
      <c r="W745" s="85">
        <v>0</v>
      </c>
      <c r="X745" s="62"/>
      <c r="Y745" s="62"/>
    </row>
    <row r="746" spans="7:25" x14ac:dyDescent="0.3">
      <c r="G746" s="77"/>
      <c r="H746" s="62">
        <v>136</v>
      </c>
      <c r="I746" s="62" t="s">
        <v>159</v>
      </c>
      <c r="J746" s="78">
        <v>493</v>
      </c>
      <c r="K746" s="79">
        <v>1</v>
      </c>
      <c r="L746" s="80"/>
      <c r="M746" s="81"/>
      <c r="N746" s="80"/>
      <c r="O746" s="80"/>
      <c r="P746" s="81"/>
      <c r="Q746" s="82">
        <v>1.75E-4</v>
      </c>
      <c r="R746" s="83"/>
      <c r="S746" s="80"/>
      <c r="T746" s="81"/>
      <c r="U746" s="81"/>
      <c r="V746" s="84">
        <v>0</v>
      </c>
      <c r="W746" s="85">
        <v>0</v>
      </c>
      <c r="X746" s="62"/>
      <c r="Y746" s="62"/>
    </row>
    <row r="747" spans="7:25" x14ac:dyDescent="0.3">
      <c r="G747" s="77"/>
      <c r="H747" s="62">
        <v>6</v>
      </c>
      <c r="I747" s="62" t="s">
        <v>76</v>
      </c>
      <c r="J747" s="78">
        <v>493</v>
      </c>
      <c r="K747" s="79">
        <v>1</v>
      </c>
      <c r="L747" s="80"/>
      <c r="M747" s="81"/>
      <c r="N747" s="80"/>
      <c r="O747" s="80"/>
      <c r="P747" s="81"/>
      <c r="Q747" s="82">
        <v>0</v>
      </c>
      <c r="R747" s="83"/>
      <c r="S747" s="80"/>
      <c r="T747" s="81"/>
      <c r="U747" s="81"/>
      <c r="V747" s="84">
        <v>0</v>
      </c>
      <c r="W747" s="85">
        <v>0</v>
      </c>
      <c r="X747" s="62"/>
      <c r="Y747" s="62"/>
    </row>
    <row r="748" spans="7:25" x14ac:dyDescent="0.3">
      <c r="G748" s="77"/>
      <c r="H748" s="62">
        <v>7</v>
      </c>
      <c r="I748" s="62" t="s">
        <v>9</v>
      </c>
      <c r="J748" s="78">
        <v>493</v>
      </c>
      <c r="K748" s="79">
        <v>1</v>
      </c>
      <c r="L748" s="80"/>
      <c r="M748" s="81"/>
      <c r="N748" s="80"/>
      <c r="O748" s="80"/>
      <c r="P748" s="81"/>
      <c r="Q748" s="82">
        <v>1.1900000000000001E-4</v>
      </c>
      <c r="R748" s="83"/>
      <c r="S748" s="80"/>
      <c r="T748" s="81"/>
      <c r="U748" s="81"/>
      <c r="V748" s="84">
        <v>1.27E-4</v>
      </c>
      <c r="W748" s="85">
        <v>0</v>
      </c>
      <c r="X748" s="62"/>
      <c r="Y748" s="62"/>
    </row>
    <row r="749" spans="7:25" x14ac:dyDescent="0.3">
      <c r="G749" s="77"/>
      <c r="H749" s="62">
        <v>8</v>
      </c>
      <c r="I749" s="62" t="s">
        <v>23</v>
      </c>
      <c r="J749" s="78">
        <v>493</v>
      </c>
      <c r="K749" s="79">
        <v>1</v>
      </c>
      <c r="L749" s="80"/>
      <c r="M749" s="81"/>
      <c r="N749" s="80"/>
      <c r="O749" s="80"/>
      <c r="P749" s="81"/>
      <c r="Q749" s="82">
        <v>1.74E-4</v>
      </c>
      <c r="R749" s="83"/>
      <c r="S749" s="80"/>
      <c r="T749" s="81"/>
      <c r="U749" s="81"/>
      <c r="V749" s="84">
        <v>1.8699999999999999E-4</v>
      </c>
      <c r="W749" s="85">
        <v>0</v>
      </c>
      <c r="X749" s="62"/>
      <c r="Y749" s="62"/>
    </row>
    <row r="750" spans="7:25" x14ac:dyDescent="0.3">
      <c r="G750" s="77"/>
      <c r="H750" s="62">
        <v>9</v>
      </c>
      <c r="I750" s="62" t="s">
        <v>0</v>
      </c>
      <c r="J750" s="78">
        <v>493</v>
      </c>
      <c r="K750" s="79">
        <v>1</v>
      </c>
      <c r="L750" s="80"/>
      <c r="M750" s="81"/>
      <c r="N750" s="80"/>
      <c r="O750" s="80"/>
      <c r="P750" s="81"/>
      <c r="Q750" s="82">
        <v>2.4800000000000001E-4</v>
      </c>
      <c r="R750" s="83"/>
      <c r="S750" s="80"/>
      <c r="T750" s="81"/>
      <c r="U750" s="81"/>
      <c r="V750" s="84">
        <v>2.6600000000000001E-4</v>
      </c>
      <c r="W750" s="85">
        <v>0</v>
      </c>
      <c r="X750" s="62"/>
      <c r="Y750" s="62"/>
    </row>
    <row r="751" spans="7:25" x14ac:dyDescent="0.3">
      <c r="G751" s="77"/>
      <c r="H751" s="62">
        <v>17</v>
      </c>
      <c r="I751" s="62" t="s">
        <v>16</v>
      </c>
      <c r="J751" s="78">
        <v>493</v>
      </c>
      <c r="K751" s="79">
        <v>1</v>
      </c>
      <c r="L751" s="80"/>
      <c r="M751" s="81"/>
      <c r="N751" s="80"/>
      <c r="O751" s="80"/>
      <c r="P751" s="81"/>
      <c r="Q751" s="82">
        <v>7.0899999999999999E-4</v>
      </c>
      <c r="R751" s="83"/>
      <c r="S751" s="80"/>
      <c r="T751" s="81"/>
      <c r="U751" s="81"/>
      <c r="V751" s="84">
        <v>7.5799999999999999E-4</v>
      </c>
      <c r="W751" s="85">
        <v>0</v>
      </c>
      <c r="X751" s="62"/>
      <c r="Y751" s="62"/>
    </row>
    <row r="752" spans="7:25" x14ac:dyDescent="0.3">
      <c r="G752" s="77"/>
      <c r="H752" s="62">
        <v>29</v>
      </c>
      <c r="I752" s="62" t="s">
        <v>24</v>
      </c>
      <c r="J752" s="78">
        <v>493</v>
      </c>
      <c r="K752" s="79">
        <v>1</v>
      </c>
      <c r="L752" s="80"/>
      <c r="M752" s="81"/>
      <c r="N752" s="80"/>
      <c r="O752" s="80"/>
      <c r="P752" s="81"/>
      <c r="Q752" s="82">
        <v>3.1029999999999999E-3</v>
      </c>
      <c r="R752" s="83"/>
      <c r="S752" s="80"/>
      <c r="T752" s="81"/>
      <c r="U752" s="81"/>
      <c r="V752" s="84">
        <v>3.1029999999999999E-3</v>
      </c>
      <c r="W752" s="85">
        <v>0</v>
      </c>
      <c r="X752" s="62"/>
      <c r="Y752" s="62"/>
    </row>
    <row r="753" spans="7:25" x14ac:dyDescent="0.3">
      <c r="G753" s="77"/>
      <c r="H753" s="62">
        <v>38</v>
      </c>
      <c r="I753" s="62" t="s">
        <v>12</v>
      </c>
      <c r="J753" s="78">
        <v>493</v>
      </c>
      <c r="K753" s="79">
        <v>1</v>
      </c>
      <c r="L753" s="80"/>
      <c r="M753" s="81"/>
      <c r="N753" s="80"/>
      <c r="O753" s="80"/>
      <c r="P753" s="81"/>
      <c r="Q753" s="82">
        <v>9.5000000000000005E-5</v>
      </c>
      <c r="R753" s="83"/>
      <c r="S753" s="80"/>
      <c r="T753" s="81"/>
      <c r="U753" s="81"/>
      <c r="V753" s="84">
        <v>7.8999999999999996E-5</v>
      </c>
      <c r="W753" s="85">
        <v>0</v>
      </c>
      <c r="X753" s="62"/>
      <c r="Y753" s="62"/>
    </row>
    <row r="754" spans="7:25" x14ac:dyDescent="0.3">
      <c r="G754" s="77"/>
      <c r="H754" s="62">
        <v>53</v>
      </c>
      <c r="I754" s="62" t="s">
        <v>115</v>
      </c>
      <c r="J754" s="78">
        <v>493</v>
      </c>
      <c r="K754" s="79">
        <v>1</v>
      </c>
      <c r="L754" s="80"/>
      <c r="M754" s="81"/>
      <c r="N754" s="80"/>
      <c r="O754" s="80"/>
      <c r="P754" s="81"/>
      <c r="Q754" s="82">
        <v>0</v>
      </c>
      <c r="R754" s="83"/>
      <c r="S754" s="80"/>
      <c r="T754" s="81"/>
      <c r="U754" s="81"/>
      <c r="V754" s="84">
        <v>0</v>
      </c>
      <c r="W754" s="85">
        <v>0</v>
      </c>
      <c r="X754" s="62"/>
      <c r="Y754" s="62"/>
    </row>
    <row r="755" spans="7:25" x14ac:dyDescent="0.3">
      <c r="G755" s="77"/>
      <c r="H755" s="62">
        <v>55</v>
      </c>
      <c r="I755" s="62" t="s">
        <v>26</v>
      </c>
      <c r="J755" s="78">
        <v>493</v>
      </c>
      <c r="K755" s="79">
        <v>1</v>
      </c>
      <c r="L755" s="80"/>
      <c r="M755" s="81"/>
      <c r="N755" s="80"/>
      <c r="O755" s="80"/>
      <c r="P755" s="81"/>
      <c r="Q755" s="82">
        <v>1.4799999999999999E-4</v>
      </c>
      <c r="R755" s="83"/>
      <c r="S755" s="80"/>
      <c r="T755" s="81"/>
      <c r="U755" s="81"/>
      <c r="V755" s="84">
        <v>1.5699999999999999E-4</v>
      </c>
      <c r="W755" s="85">
        <v>0</v>
      </c>
      <c r="X755" s="62"/>
      <c r="Y755" s="62"/>
    </row>
    <row r="756" spans="7:25" x14ac:dyDescent="0.3">
      <c r="G756" s="77"/>
      <c r="H756" s="62">
        <v>71</v>
      </c>
      <c r="I756" s="62" t="s">
        <v>18</v>
      </c>
      <c r="J756" s="78">
        <v>493</v>
      </c>
      <c r="K756" s="79">
        <v>0</v>
      </c>
      <c r="L756" s="80"/>
      <c r="M756" s="81"/>
      <c r="N756" s="80"/>
      <c r="O756" s="80"/>
      <c r="P756" s="81"/>
      <c r="Q756" s="82">
        <v>1.0000000000000001E-5</v>
      </c>
      <c r="R756" s="83"/>
      <c r="S756" s="80"/>
      <c r="T756" s="81"/>
      <c r="U756" s="81"/>
      <c r="V756" s="84">
        <v>1.1E-5</v>
      </c>
      <c r="W756" s="85">
        <v>0</v>
      </c>
      <c r="X756" s="62"/>
      <c r="Y756" s="62"/>
    </row>
    <row r="757" spans="7:25" x14ac:dyDescent="0.3">
      <c r="G757" s="77"/>
      <c r="H757" s="62">
        <v>72</v>
      </c>
      <c r="I757" s="62" t="s">
        <v>28</v>
      </c>
      <c r="J757" s="78">
        <v>493</v>
      </c>
      <c r="K757" s="79">
        <v>0</v>
      </c>
      <c r="L757" s="80"/>
      <c r="M757" s="81"/>
      <c r="N757" s="80"/>
      <c r="O757" s="80"/>
      <c r="P757" s="81"/>
      <c r="Q757" s="82">
        <v>2.9999999999999997E-4</v>
      </c>
      <c r="R757" s="83"/>
      <c r="S757" s="80"/>
      <c r="T757" s="81"/>
      <c r="U757" s="81"/>
      <c r="V757" s="84">
        <v>3.1799999999999998E-4</v>
      </c>
      <c r="W757" s="85">
        <v>0</v>
      </c>
      <c r="X757" s="62"/>
      <c r="Y757" s="62"/>
    </row>
    <row r="758" spans="7:25" x14ac:dyDescent="0.3">
      <c r="G758" s="77"/>
      <c r="H758" s="62">
        <v>117</v>
      </c>
      <c r="I758" s="62" t="s">
        <v>21</v>
      </c>
      <c r="J758" s="78">
        <v>493</v>
      </c>
      <c r="K758" s="79">
        <v>1</v>
      </c>
      <c r="L758" s="80"/>
      <c r="M758" s="81"/>
      <c r="N758" s="80"/>
      <c r="O758" s="80"/>
      <c r="P758" s="81"/>
      <c r="Q758" s="82">
        <v>2.5700000000000001E-4</v>
      </c>
      <c r="R758" s="83"/>
      <c r="S758" s="80"/>
      <c r="T758" s="81"/>
      <c r="U758" s="81"/>
      <c r="V758" s="84">
        <v>2.7300000000000002E-4</v>
      </c>
      <c r="W758" s="85">
        <v>0</v>
      </c>
      <c r="X758" s="62"/>
      <c r="Y758" s="62"/>
    </row>
    <row r="759" spans="7:25" x14ac:dyDescent="0.3">
      <c r="G759" s="77"/>
      <c r="H759" s="62">
        <v>122</v>
      </c>
      <c r="I759" s="62" t="s">
        <v>96</v>
      </c>
      <c r="J759" s="78">
        <v>493</v>
      </c>
      <c r="K759" s="79">
        <v>1</v>
      </c>
      <c r="L759" s="80"/>
      <c r="M759" s="81"/>
      <c r="N759" s="80"/>
      <c r="O759" s="80"/>
      <c r="P759" s="81"/>
      <c r="Q759" s="82">
        <v>0</v>
      </c>
      <c r="R759" s="83"/>
      <c r="S759" s="80"/>
      <c r="T759" s="81"/>
      <c r="U759" s="81"/>
      <c r="V759" s="84">
        <v>0</v>
      </c>
      <c r="W759" s="85">
        <v>0</v>
      </c>
      <c r="X759" s="62"/>
      <c r="Y759" s="62"/>
    </row>
    <row r="760" spans="7:25" x14ac:dyDescent="0.3">
      <c r="G760" s="77"/>
      <c r="H760" s="62">
        <v>128</v>
      </c>
      <c r="I760" s="62" t="s">
        <v>114</v>
      </c>
      <c r="J760" s="78">
        <v>493</v>
      </c>
      <c r="K760" s="79">
        <v>1</v>
      </c>
      <c r="L760" s="80"/>
      <c r="M760" s="81"/>
      <c r="N760" s="80"/>
      <c r="O760" s="80"/>
      <c r="P760" s="81"/>
      <c r="Q760" s="82">
        <v>0</v>
      </c>
      <c r="R760" s="83"/>
      <c r="S760" s="80"/>
      <c r="T760" s="81"/>
      <c r="U760" s="81"/>
      <c r="V760" s="84">
        <v>0</v>
      </c>
      <c r="W760" s="85">
        <v>0</v>
      </c>
      <c r="X760" s="62"/>
      <c r="Y760" s="62"/>
    </row>
    <row r="761" spans="7:25" ht="15" thickBot="1" x14ac:dyDescent="0.35">
      <c r="G761" s="86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8"/>
      <c r="X761" s="62"/>
      <c r="Y761" s="62"/>
    </row>
    <row r="762" spans="7:25" x14ac:dyDescent="0.3">
      <c r="G762" s="62">
        <v>128</v>
      </c>
      <c r="H762" s="62" t="s">
        <v>114</v>
      </c>
      <c r="I762" s="62"/>
      <c r="J762" s="78"/>
      <c r="K762" s="79"/>
      <c r="L762" s="81"/>
      <c r="M762" s="81"/>
      <c r="N762" s="81"/>
      <c r="O762" s="81"/>
      <c r="P762" s="81"/>
      <c r="Q762" s="84"/>
      <c r="R762" s="83">
        <v>80408.139075999992</v>
      </c>
      <c r="S762" s="81"/>
      <c r="T762" s="81"/>
      <c r="U762" s="81"/>
      <c r="V762" s="84"/>
      <c r="W762" s="83">
        <v>8335.7773109999998</v>
      </c>
      <c r="X762" s="89">
        <v>88743.91638699999</v>
      </c>
      <c r="Y762" s="62"/>
    </row>
    <row r="763" spans="7:25" x14ac:dyDescent="0.3">
      <c r="G763" s="62"/>
      <c r="H763" s="62"/>
      <c r="I763" s="62"/>
      <c r="J763" s="78"/>
      <c r="K763" s="79"/>
      <c r="L763" s="80"/>
      <c r="M763" s="81"/>
      <c r="N763" s="80"/>
      <c r="O763" s="80"/>
      <c r="P763" s="81"/>
      <c r="Q763" s="82"/>
      <c r="R763" s="83"/>
      <c r="S763" s="80"/>
      <c r="T763" s="81"/>
      <c r="U763" s="81"/>
      <c r="V763" s="84"/>
      <c r="W763" s="83"/>
      <c r="X763" s="62"/>
    </row>
    <row r="764" spans="7:25" x14ac:dyDescent="0.3">
      <c r="G764" s="62"/>
      <c r="H764" s="62"/>
      <c r="I764" s="62"/>
      <c r="J764" s="78"/>
      <c r="K764" s="79"/>
      <c r="L764" s="80"/>
      <c r="M764" s="81"/>
      <c r="N764" s="80"/>
      <c r="O764" s="80"/>
      <c r="P764" s="81"/>
      <c r="Q764" s="82"/>
      <c r="R764" s="83"/>
      <c r="S764" s="80"/>
      <c r="T764" s="81"/>
      <c r="U764" s="81"/>
      <c r="V764" s="84"/>
      <c r="W764" s="83"/>
      <c r="X764" s="62"/>
    </row>
    <row r="765" spans="7:25" x14ac:dyDescent="0.3">
      <c r="G765" s="62"/>
      <c r="H765" s="62"/>
      <c r="I765" s="62"/>
      <c r="J765" s="78"/>
      <c r="K765" s="79"/>
      <c r="L765" s="80"/>
      <c r="M765" s="81"/>
      <c r="N765" s="80"/>
      <c r="O765" s="80"/>
      <c r="P765" s="81"/>
      <c r="Q765" s="82"/>
      <c r="R765" s="83"/>
      <c r="S765" s="80"/>
      <c r="T765" s="81"/>
      <c r="U765" s="81"/>
      <c r="V765" s="84"/>
      <c r="W765" s="83"/>
      <c r="X765" s="62"/>
    </row>
    <row r="766" spans="7:25" x14ac:dyDescent="0.3">
      <c r="G766" s="62"/>
      <c r="H766" s="62"/>
      <c r="I766" s="62"/>
      <c r="J766" s="78"/>
      <c r="K766" s="79"/>
      <c r="L766" s="80"/>
      <c r="M766" s="81"/>
      <c r="N766" s="80"/>
      <c r="O766" s="80"/>
      <c r="P766" s="81"/>
      <c r="Q766" s="82"/>
      <c r="R766" s="83"/>
      <c r="S766" s="80"/>
      <c r="T766" s="81"/>
      <c r="U766" s="81"/>
      <c r="V766" s="84"/>
      <c r="W766" s="83"/>
      <c r="X766" s="62"/>
    </row>
    <row r="767" spans="7:25" x14ac:dyDescent="0.3">
      <c r="G767" s="62"/>
      <c r="H767" s="62"/>
      <c r="I767" s="62"/>
      <c r="J767" s="78"/>
      <c r="K767" s="79"/>
      <c r="L767" s="80"/>
      <c r="M767" s="81"/>
      <c r="N767" s="80"/>
      <c r="O767" s="80"/>
      <c r="P767" s="81"/>
      <c r="Q767" s="82"/>
      <c r="R767" s="83"/>
      <c r="S767" s="80"/>
      <c r="T767" s="81"/>
      <c r="U767" s="81"/>
      <c r="V767" s="84"/>
      <c r="W767" s="83"/>
      <c r="X767" s="62"/>
    </row>
    <row r="768" spans="7:25" x14ac:dyDescent="0.3">
      <c r="G768" s="62"/>
      <c r="H768" s="62"/>
      <c r="I768" s="62"/>
      <c r="J768" s="78"/>
      <c r="K768" s="79"/>
      <c r="L768" s="80"/>
      <c r="M768" s="81"/>
      <c r="N768" s="80"/>
      <c r="O768" s="80"/>
      <c r="P768" s="81"/>
      <c r="Q768" s="82"/>
      <c r="R768" s="83"/>
      <c r="S768" s="80"/>
      <c r="T768" s="81"/>
      <c r="U768" s="81"/>
      <c r="V768" s="84"/>
      <c r="W768" s="83"/>
      <c r="X768" s="62"/>
    </row>
    <row r="769" spans="7:24" x14ac:dyDescent="0.3">
      <c r="G769" s="62"/>
      <c r="H769" s="62"/>
      <c r="I769" s="62"/>
      <c r="J769" s="78"/>
      <c r="K769" s="79"/>
      <c r="L769" s="80"/>
      <c r="M769" s="81"/>
      <c r="N769" s="80"/>
      <c r="O769" s="80"/>
      <c r="P769" s="81"/>
      <c r="Q769" s="82"/>
      <c r="R769" s="83"/>
      <c r="S769" s="80"/>
      <c r="T769" s="81"/>
      <c r="U769" s="81"/>
      <c r="V769" s="84"/>
      <c r="W769" s="83"/>
      <c r="X769" s="62"/>
    </row>
    <row r="770" spans="7:24" x14ac:dyDescent="0.3">
      <c r="G770" s="62"/>
      <c r="H770" s="62"/>
      <c r="I770" s="62"/>
      <c r="J770" s="78"/>
      <c r="K770" s="79"/>
      <c r="L770" s="80"/>
      <c r="M770" s="81"/>
      <c r="N770" s="80"/>
      <c r="O770" s="80"/>
      <c r="P770" s="81"/>
      <c r="Q770" s="82"/>
      <c r="R770" s="83"/>
      <c r="S770" s="80"/>
      <c r="T770" s="81"/>
      <c r="U770" s="81"/>
      <c r="V770" s="84"/>
      <c r="W770" s="83"/>
      <c r="X770" s="62"/>
    </row>
    <row r="771" spans="7:24" x14ac:dyDescent="0.3">
      <c r="G771" s="62"/>
      <c r="H771" s="62"/>
      <c r="I771" s="62"/>
      <c r="J771" s="78"/>
      <c r="K771" s="79"/>
      <c r="L771" s="80"/>
      <c r="M771" s="81"/>
      <c r="N771" s="80"/>
      <c r="O771" s="80"/>
      <c r="P771" s="81"/>
      <c r="Q771" s="82"/>
      <c r="R771" s="83"/>
      <c r="S771" s="80"/>
      <c r="T771" s="81"/>
      <c r="U771" s="81"/>
      <c r="V771" s="84"/>
      <c r="W771" s="83"/>
      <c r="X771" s="62"/>
    </row>
    <row r="772" spans="7:24" x14ac:dyDescent="0.3">
      <c r="G772" s="62"/>
      <c r="H772" s="62"/>
      <c r="I772" s="62"/>
      <c r="J772" s="78"/>
      <c r="K772" s="79"/>
      <c r="L772" s="80"/>
      <c r="M772" s="81"/>
      <c r="N772" s="80"/>
      <c r="O772" s="80"/>
      <c r="P772" s="81"/>
      <c r="Q772" s="82"/>
      <c r="R772" s="83"/>
      <c r="S772" s="80"/>
      <c r="T772" s="81"/>
      <c r="U772" s="81"/>
      <c r="V772" s="84"/>
      <c r="W772" s="83"/>
      <c r="X772" s="62"/>
    </row>
    <row r="773" spans="7:24" x14ac:dyDescent="0.3">
      <c r="G773" s="62"/>
      <c r="H773" s="62"/>
      <c r="I773" s="62"/>
      <c r="J773" s="78"/>
      <c r="K773" s="79"/>
      <c r="L773" s="80"/>
      <c r="M773" s="81"/>
      <c r="N773" s="80"/>
      <c r="O773" s="80"/>
      <c r="P773" s="81"/>
      <c r="Q773" s="82"/>
      <c r="R773" s="83"/>
      <c r="S773" s="80"/>
      <c r="T773" s="81"/>
      <c r="U773" s="81"/>
      <c r="V773" s="84"/>
      <c r="W773" s="83"/>
      <c r="X773" s="62"/>
    </row>
    <row r="774" spans="7:24" x14ac:dyDescent="0.3">
      <c r="G774" s="62"/>
      <c r="H774" s="62"/>
      <c r="I774" s="62"/>
      <c r="J774" s="78"/>
      <c r="K774" s="79"/>
      <c r="L774" s="80"/>
      <c r="M774" s="81"/>
      <c r="N774" s="80"/>
      <c r="O774" s="80"/>
      <c r="P774" s="81"/>
      <c r="Q774" s="82"/>
      <c r="R774" s="83"/>
      <c r="S774" s="80"/>
      <c r="T774" s="81"/>
      <c r="U774" s="81"/>
      <c r="V774" s="84"/>
      <c r="W774" s="83"/>
      <c r="X774" s="62"/>
    </row>
    <row r="775" spans="7:24" x14ac:dyDescent="0.3">
      <c r="G775" s="62"/>
      <c r="H775" s="62"/>
      <c r="I775" s="62"/>
      <c r="J775" s="78"/>
      <c r="K775" s="79"/>
      <c r="L775" s="80"/>
      <c r="M775" s="81"/>
      <c r="N775" s="80"/>
      <c r="O775" s="80"/>
      <c r="P775" s="81"/>
      <c r="Q775" s="82"/>
      <c r="R775" s="83"/>
      <c r="S775" s="80"/>
      <c r="T775" s="81"/>
      <c r="U775" s="81"/>
      <c r="V775" s="84"/>
      <c r="W775" s="83"/>
      <c r="X775" s="62"/>
    </row>
    <row r="776" spans="7:24" x14ac:dyDescent="0.3">
      <c r="G776" s="62"/>
      <c r="H776" s="62"/>
      <c r="I776" s="62"/>
      <c r="J776" s="78"/>
      <c r="K776" s="79"/>
      <c r="L776" s="81"/>
      <c r="M776" s="81"/>
      <c r="N776" s="81"/>
      <c r="O776" s="81"/>
      <c r="P776" s="81"/>
      <c r="Q776" s="84"/>
      <c r="R776" s="83"/>
      <c r="S776" s="81"/>
      <c r="T776" s="81"/>
      <c r="U776" s="81"/>
      <c r="V776" s="84"/>
      <c r="W776" s="83"/>
      <c r="X776" s="62"/>
    </row>
    <row r="777" spans="7:24" ht="15.6" x14ac:dyDescent="0.3">
      <c r="G777" s="91"/>
      <c r="H777" s="91"/>
      <c r="I777" s="62"/>
      <c r="J777" s="78"/>
      <c r="K777" s="79"/>
      <c r="L777" s="81"/>
      <c r="M777" s="81"/>
      <c r="N777" s="81"/>
      <c r="O777" s="81"/>
      <c r="P777" s="81"/>
      <c r="Q777" s="84"/>
      <c r="R777" s="83"/>
      <c r="S777" s="81"/>
      <c r="T777" s="81"/>
      <c r="U777" s="81"/>
      <c r="V777" s="84"/>
      <c r="W777" s="83"/>
      <c r="X777" s="62"/>
    </row>
    <row r="778" spans="7:24" x14ac:dyDescent="0.3">
      <c r="G778" s="62"/>
      <c r="H778" s="62"/>
      <c r="I778" s="62"/>
      <c r="J778" s="78"/>
      <c r="K778" s="79"/>
      <c r="L778" s="80"/>
      <c r="M778" s="81"/>
      <c r="N778" s="80"/>
      <c r="O778" s="80"/>
      <c r="P778" s="81"/>
      <c r="Q778" s="82"/>
      <c r="R778" s="83"/>
      <c r="S778" s="80"/>
      <c r="T778" s="81"/>
      <c r="U778" s="81"/>
      <c r="V778" s="84"/>
      <c r="W778" s="83"/>
      <c r="X778" s="62"/>
    </row>
    <row r="779" spans="7:24" x14ac:dyDescent="0.3">
      <c r="G779" s="62"/>
      <c r="H779" s="62"/>
      <c r="I779" s="62"/>
      <c r="J779" s="78"/>
      <c r="K779" s="79"/>
      <c r="L779" s="80"/>
      <c r="M779" s="81"/>
      <c r="N779" s="80"/>
      <c r="O779" s="80"/>
      <c r="P779" s="81"/>
      <c r="Q779" s="82"/>
      <c r="R779" s="83"/>
      <c r="S779" s="80"/>
      <c r="T779" s="81"/>
      <c r="U779" s="81"/>
      <c r="V779" s="84"/>
      <c r="W779" s="83"/>
      <c r="X779" s="62"/>
    </row>
    <row r="780" spans="7:24" x14ac:dyDescent="0.3">
      <c r="G780" s="62"/>
      <c r="H780" s="62"/>
      <c r="I780" s="62"/>
      <c r="J780" s="78"/>
      <c r="K780" s="79"/>
      <c r="L780" s="80"/>
      <c r="M780" s="81"/>
      <c r="N780" s="80"/>
      <c r="O780" s="80"/>
      <c r="P780" s="81"/>
      <c r="Q780" s="82"/>
      <c r="R780" s="83"/>
      <c r="S780" s="80"/>
      <c r="T780" s="81"/>
      <c r="U780" s="81"/>
      <c r="V780" s="84"/>
      <c r="W780" s="83"/>
      <c r="X780" s="62"/>
    </row>
    <row r="781" spans="7:24" x14ac:dyDescent="0.3">
      <c r="G781" s="62"/>
      <c r="H781" s="62"/>
      <c r="I781" s="62"/>
      <c r="J781" s="78"/>
      <c r="K781" s="79"/>
      <c r="L781" s="80"/>
      <c r="M781" s="81"/>
      <c r="N781" s="80"/>
      <c r="O781" s="80"/>
      <c r="P781" s="81"/>
      <c r="Q781" s="82"/>
      <c r="R781" s="83"/>
      <c r="S781" s="80"/>
      <c r="T781" s="81"/>
      <c r="U781" s="81"/>
      <c r="V781" s="84"/>
      <c r="W781" s="83"/>
      <c r="X781" s="62"/>
    </row>
    <row r="782" spans="7:24" x14ac:dyDescent="0.3">
      <c r="G782" s="62"/>
      <c r="H782" s="62"/>
      <c r="I782" s="62"/>
      <c r="J782" s="78"/>
      <c r="K782" s="79"/>
      <c r="L782" s="80"/>
      <c r="M782" s="81"/>
      <c r="N782" s="80"/>
      <c r="O782" s="80"/>
      <c r="P782" s="81"/>
      <c r="Q782" s="82"/>
      <c r="R782" s="83"/>
      <c r="S782" s="80"/>
      <c r="T782" s="81"/>
      <c r="U782" s="81"/>
      <c r="V782" s="84"/>
      <c r="W782" s="83"/>
      <c r="X782" s="62"/>
    </row>
    <row r="783" spans="7:24" x14ac:dyDescent="0.3">
      <c r="G783" s="62"/>
      <c r="H783" s="62"/>
      <c r="I783" s="62"/>
      <c r="J783" s="78"/>
      <c r="K783" s="79"/>
      <c r="L783" s="80"/>
      <c r="M783" s="81"/>
      <c r="N783" s="80"/>
      <c r="O783" s="80"/>
      <c r="P783" s="81"/>
      <c r="Q783" s="82"/>
      <c r="R783" s="83"/>
      <c r="S783" s="80"/>
      <c r="T783" s="81"/>
      <c r="U783" s="81"/>
      <c r="V783" s="84"/>
      <c r="W783" s="83"/>
      <c r="X783" s="62"/>
    </row>
    <row r="784" spans="7:24" x14ac:dyDescent="0.3">
      <c r="G784" s="62"/>
      <c r="H784" s="62"/>
      <c r="I784" s="62"/>
      <c r="J784" s="78"/>
      <c r="K784" s="79"/>
      <c r="L784" s="80"/>
      <c r="M784" s="81"/>
      <c r="N784" s="80"/>
      <c r="O784" s="80"/>
      <c r="P784" s="81"/>
      <c r="Q784" s="82"/>
      <c r="R784" s="83"/>
      <c r="S784" s="80"/>
      <c r="T784" s="81"/>
      <c r="U784" s="81"/>
      <c r="V784" s="84"/>
      <c r="W784" s="83"/>
      <c r="X784" s="62"/>
    </row>
    <row r="785" spans="7:24" x14ac:dyDescent="0.3">
      <c r="G785" s="62"/>
      <c r="H785" s="62"/>
      <c r="I785" s="62"/>
      <c r="J785" s="78"/>
      <c r="K785" s="79"/>
      <c r="L785" s="80"/>
      <c r="M785" s="81"/>
      <c r="N785" s="80"/>
      <c r="O785" s="80"/>
      <c r="P785" s="81"/>
      <c r="Q785" s="82"/>
      <c r="R785" s="83"/>
      <c r="S785" s="80"/>
      <c r="T785" s="81"/>
      <c r="U785" s="81"/>
      <c r="V785" s="84"/>
      <c r="W785" s="83"/>
      <c r="X785" s="62"/>
    </row>
    <row r="786" spans="7:24" x14ac:dyDescent="0.3">
      <c r="G786" s="62"/>
      <c r="H786" s="62"/>
      <c r="I786" s="62"/>
      <c r="J786" s="78"/>
      <c r="K786" s="79"/>
      <c r="L786" s="80"/>
      <c r="M786" s="81"/>
      <c r="N786" s="80"/>
      <c r="O786" s="80"/>
      <c r="P786" s="81"/>
      <c r="Q786" s="82"/>
      <c r="R786" s="83"/>
      <c r="S786" s="80"/>
      <c r="T786" s="81"/>
      <c r="U786" s="81"/>
      <c r="V786" s="84"/>
      <c r="W786" s="83"/>
      <c r="X786" s="62"/>
    </row>
    <row r="787" spans="7:24" x14ac:dyDescent="0.3">
      <c r="G787" s="62"/>
      <c r="H787" s="62"/>
      <c r="I787" s="62"/>
      <c r="J787" s="78"/>
      <c r="K787" s="79"/>
      <c r="L787" s="80"/>
      <c r="M787" s="81"/>
      <c r="N787" s="80"/>
      <c r="O787" s="80"/>
      <c r="P787" s="81"/>
      <c r="Q787" s="82"/>
      <c r="R787" s="83"/>
      <c r="S787" s="80"/>
      <c r="T787" s="81"/>
      <c r="U787" s="81"/>
      <c r="V787" s="84"/>
      <c r="W787" s="83"/>
      <c r="X787" s="62"/>
    </row>
    <row r="788" spans="7:24" x14ac:dyDescent="0.3">
      <c r="G788" s="62"/>
      <c r="H788" s="62"/>
      <c r="I788" s="62"/>
      <c r="J788" s="78"/>
      <c r="K788" s="79"/>
      <c r="L788" s="80"/>
      <c r="M788" s="81"/>
      <c r="N788" s="80"/>
      <c r="O788" s="80"/>
      <c r="P788" s="81"/>
      <c r="Q788" s="82"/>
      <c r="R788" s="83"/>
      <c r="S788" s="80"/>
      <c r="T788" s="81"/>
      <c r="U788" s="81"/>
      <c r="V788" s="84"/>
      <c r="W788" s="83"/>
      <c r="X788" s="62"/>
    </row>
    <row r="789" spans="7:24" x14ac:dyDescent="0.3">
      <c r="G789" s="62"/>
      <c r="H789" s="62"/>
      <c r="I789" s="62"/>
      <c r="J789" s="78"/>
      <c r="K789" s="79"/>
      <c r="L789" s="80"/>
      <c r="M789" s="81"/>
      <c r="N789" s="80"/>
      <c r="O789" s="80"/>
      <c r="P789" s="81"/>
      <c r="Q789" s="82"/>
      <c r="R789" s="83"/>
      <c r="S789" s="80"/>
      <c r="T789" s="81"/>
      <c r="U789" s="81"/>
      <c r="V789" s="84"/>
      <c r="W789" s="83"/>
      <c r="X789" s="62"/>
    </row>
    <row r="790" spans="7:24" x14ac:dyDescent="0.3">
      <c r="G790" s="62"/>
      <c r="H790" s="62"/>
      <c r="I790" s="62"/>
      <c r="J790" s="78"/>
      <c r="K790" s="79"/>
      <c r="L790" s="80"/>
      <c r="M790" s="81"/>
      <c r="N790" s="80"/>
      <c r="O790" s="80"/>
      <c r="P790" s="81"/>
      <c r="Q790" s="82"/>
      <c r="R790" s="83"/>
      <c r="S790" s="80"/>
      <c r="T790" s="81"/>
      <c r="U790" s="81"/>
      <c r="V790" s="84"/>
      <c r="W790" s="83"/>
      <c r="X790" s="62"/>
    </row>
    <row r="791" spans="7:24" x14ac:dyDescent="0.3">
      <c r="G791" s="62"/>
      <c r="H791" s="62"/>
      <c r="I791" s="62"/>
      <c r="J791" s="78"/>
      <c r="K791" s="79"/>
      <c r="L791" s="80"/>
      <c r="M791" s="81"/>
      <c r="N791" s="80"/>
      <c r="O791" s="80"/>
      <c r="P791" s="81"/>
      <c r="Q791" s="82"/>
      <c r="R791" s="83"/>
      <c r="S791" s="80"/>
      <c r="T791" s="81"/>
      <c r="U791" s="81"/>
      <c r="V791" s="84"/>
      <c r="W791" s="83"/>
      <c r="X791" s="62"/>
    </row>
    <row r="792" spans="7:24" x14ac:dyDescent="0.3">
      <c r="G792" s="62"/>
      <c r="H792" s="62"/>
      <c r="I792" s="62"/>
      <c r="J792" s="78"/>
      <c r="K792" s="79"/>
      <c r="L792" s="80"/>
      <c r="M792" s="81"/>
      <c r="N792" s="80"/>
      <c r="O792" s="80"/>
      <c r="P792" s="81"/>
      <c r="Q792" s="82"/>
      <c r="R792" s="83"/>
      <c r="S792" s="80"/>
      <c r="T792" s="81"/>
      <c r="U792" s="81"/>
      <c r="V792" s="84"/>
      <c r="W792" s="83"/>
      <c r="X792" s="62"/>
    </row>
    <row r="793" spans="7:24" x14ac:dyDescent="0.3">
      <c r="G793" s="62"/>
      <c r="H793" s="62"/>
      <c r="I793" s="62"/>
      <c r="J793" s="78"/>
      <c r="K793" s="79"/>
      <c r="L793" s="80"/>
      <c r="M793" s="81"/>
      <c r="N793" s="80"/>
      <c r="O793" s="80"/>
      <c r="P793" s="81"/>
      <c r="Q793" s="82"/>
      <c r="R793" s="83"/>
      <c r="S793" s="80"/>
      <c r="T793" s="81"/>
      <c r="U793" s="81"/>
      <c r="V793" s="84"/>
      <c r="W793" s="83"/>
      <c r="X793" s="62"/>
    </row>
    <row r="794" spans="7:24" x14ac:dyDescent="0.3">
      <c r="G794" s="62"/>
      <c r="H794" s="62"/>
      <c r="I794" s="62"/>
      <c r="J794" s="78"/>
      <c r="K794" s="79"/>
      <c r="L794" s="80"/>
      <c r="M794" s="81"/>
      <c r="N794" s="80"/>
      <c r="O794" s="80"/>
      <c r="P794" s="81"/>
      <c r="Q794" s="82"/>
      <c r="R794" s="83"/>
      <c r="S794" s="80"/>
      <c r="T794" s="81"/>
      <c r="U794" s="81"/>
      <c r="V794" s="84"/>
      <c r="W794" s="83"/>
      <c r="X794" s="62"/>
    </row>
    <row r="795" spans="7:24" x14ac:dyDescent="0.3">
      <c r="G795" s="62"/>
      <c r="H795" s="62"/>
      <c r="I795" s="62"/>
      <c r="J795" s="78"/>
      <c r="K795" s="79"/>
      <c r="L795" s="80"/>
      <c r="M795" s="81"/>
      <c r="N795" s="80"/>
      <c r="O795" s="80"/>
      <c r="P795" s="81"/>
      <c r="Q795" s="82"/>
      <c r="R795" s="83"/>
      <c r="S795" s="80"/>
      <c r="T795" s="81"/>
      <c r="U795" s="81"/>
      <c r="V795" s="84"/>
      <c r="W795" s="83"/>
      <c r="X795" s="62"/>
    </row>
    <row r="796" spans="7:24" x14ac:dyDescent="0.3"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</row>
    <row r="797" spans="7:24" x14ac:dyDescent="0.3">
      <c r="G797" s="62"/>
      <c r="H797" s="62"/>
      <c r="I797" s="62"/>
      <c r="J797" s="78"/>
      <c r="K797" s="79"/>
      <c r="L797" s="81"/>
      <c r="M797" s="81"/>
      <c r="N797" s="81"/>
      <c r="O797" s="81"/>
      <c r="P797" s="81"/>
      <c r="Q797" s="84"/>
      <c r="R797" s="83"/>
      <c r="S797" s="81"/>
      <c r="T797" s="81"/>
      <c r="U797" s="81"/>
      <c r="V797" s="84"/>
      <c r="W797" s="83"/>
      <c r="X797" s="89"/>
    </row>
    <row r="798" spans="7:24" x14ac:dyDescent="0.3">
      <c r="G798" s="62"/>
      <c r="H798" s="62"/>
      <c r="I798" s="62"/>
      <c r="J798" s="78"/>
      <c r="K798" s="79"/>
      <c r="L798" s="81"/>
      <c r="M798" s="81"/>
      <c r="N798" s="81"/>
      <c r="O798" s="81"/>
      <c r="P798" s="81"/>
      <c r="Q798" s="84"/>
      <c r="R798" s="83"/>
      <c r="S798" s="81"/>
      <c r="T798" s="81"/>
      <c r="U798" s="81"/>
      <c r="V798" s="84"/>
      <c r="W798" s="83"/>
      <c r="X798" s="62"/>
    </row>
    <row r="799" spans="7:24" x14ac:dyDescent="0.3">
      <c r="G799" s="62"/>
      <c r="H799" s="62"/>
      <c r="I799" s="62"/>
      <c r="J799" s="63"/>
      <c r="K799" s="64"/>
      <c r="L799" s="65"/>
      <c r="M799" s="65"/>
      <c r="N799" s="65"/>
      <c r="O799" s="65"/>
      <c r="P799" s="65"/>
      <c r="Q799" s="66"/>
      <c r="R799" s="67"/>
      <c r="S799" s="65"/>
      <c r="T799" s="65"/>
      <c r="U799" s="65"/>
      <c r="V799" s="66"/>
      <c r="W799" s="67"/>
      <c r="X799" s="62"/>
    </row>
    <row r="800" spans="7:24" ht="15.6" x14ac:dyDescent="0.3">
      <c r="G800" s="91"/>
      <c r="H800" s="91"/>
      <c r="I800" s="62"/>
      <c r="J800" s="78"/>
      <c r="K800" s="79"/>
      <c r="L800" s="81"/>
      <c r="M800" s="81"/>
      <c r="N800" s="81"/>
      <c r="O800" s="81"/>
      <c r="P800" s="81"/>
      <c r="Q800" s="84"/>
      <c r="R800" s="83"/>
      <c r="S800" s="81"/>
      <c r="T800" s="81"/>
      <c r="U800" s="81"/>
      <c r="V800" s="84"/>
      <c r="W800" s="83"/>
      <c r="X800" s="62"/>
    </row>
    <row r="801" spans="7:24" x14ac:dyDescent="0.3">
      <c r="G801" s="62"/>
      <c r="H801" s="62"/>
      <c r="I801" s="62"/>
      <c r="J801" s="78"/>
      <c r="K801" s="79"/>
      <c r="L801" s="80"/>
      <c r="M801" s="81"/>
      <c r="N801" s="80"/>
      <c r="O801" s="80"/>
      <c r="P801" s="81"/>
      <c r="Q801" s="82"/>
      <c r="R801" s="83"/>
      <c r="S801" s="80"/>
      <c r="T801" s="81"/>
      <c r="U801" s="81"/>
      <c r="V801" s="84"/>
      <c r="W801" s="83"/>
      <c r="X801" s="62"/>
    </row>
    <row r="802" spans="7:24" x14ac:dyDescent="0.3">
      <c r="G802" s="62"/>
      <c r="H802" s="62"/>
      <c r="I802" s="62"/>
      <c r="J802" s="78"/>
      <c r="K802" s="79"/>
      <c r="L802" s="80"/>
      <c r="M802" s="81"/>
      <c r="N802" s="80"/>
      <c r="O802" s="80"/>
      <c r="P802" s="81"/>
      <c r="Q802" s="82"/>
      <c r="R802" s="83"/>
      <c r="S802" s="80"/>
      <c r="T802" s="81"/>
      <c r="U802" s="81"/>
      <c r="V802" s="84"/>
      <c r="W802" s="83"/>
      <c r="X802" s="62"/>
    </row>
    <row r="803" spans="7:24" x14ac:dyDescent="0.3">
      <c r="G803" s="62"/>
      <c r="H803" s="62"/>
      <c r="I803" s="62"/>
      <c r="J803" s="78"/>
      <c r="K803" s="79"/>
      <c r="L803" s="80"/>
      <c r="M803" s="81"/>
      <c r="N803" s="80"/>
      <c r="O803" s="80"/>
      <c r="P803" s="81"/>
      <c r="Q803" s="82"/>
      <c r="R803" s="83"/>
      <c r="S803" s="80"/>
      <c r="T803" s="81"/>
      <c r="U803" s="81"/>
      <c r="V803" s="84"/>
      <c r="W803" s="83"/>
      <c r="X803" s="62"/>
    </row>
    <row r="804" spans="7:24" x14ac:dyDescent="0.3">
      <c r="G804" s="62"/>
      <c r="H804" s="62"/>
      <c r="I804" s="62"/>
      <c r="J804" s="78"/>
      <c r="K804" s="79"/>
      <c r="L804" s="80"/>
      <c r="M804" s="81"/>
      <c r="N804" s="80"/>
      <c r="O804" s="80"/>
      <c r="P804" s="81"/>
      <c r="Q804" s="82"/>
      <c r="R804" s="83"/>
      <c r="S804" s="80"/>
      <c r="T804" s="81"/>
      <c r="U804" s="81"/>
      <c r="V804" s="84"/>
      <c r="W804" s="83"/>
      <c r="X804" s="62"/>
    </row>
    <row r="805" spans="7:24" x14ac:dyDescent="0.3">
      <c r="G805" s="62"/>
      <c r="H805" s="62"/>
      <c r="I805" s="62"/>
      <c r="J805" s="78"/>
      <c r="K805" s="79"/>
      <c r="L805" s="80"/>
      <c r="M805" s="81"/>
      <c r="N805" s="80"/>
      <c r="O805" s="80"/>
      <c r="P805" s="81"/>
      <c r="Q805" s="82"/>
      <c r="R805" s="83"/>
      <c r="S805" s="80"/>
      <c r="T805" s="81"/>
      <c r="U805" s="81"/>
      <c r="V805" s="84"/>
      <c r="W805" s="83"/>
      <c r="X805" s="62"/>
    </row>
    <row r="806" spans="7:24" x14ac:dyDescent="0.3">
      <c r="G806" s="62"/>
      <c r="H806" s="62"/>
      <c r="I806" s="62"/>
      <c r="J806" s="78"/>
      <c r="K806" s="79"/>
      <c r="L806" s="80"/>
      <c r="M806" s="81"/>
      <c r="N806" s="80"/>
      <c r="O806" s="80"/>
      <c r="P806" s="81"/>
      <c r="Q806" s="82"/>
      <c r="R806" s="83"/>
      <c r="S806" s="80"/>
      <c r="T806" s="81"/>
      <c r="U806" s="81"/>
      <c r="V806" s="84"/>
      <c r="W806" s="83"/>
      <c r="X806" s="62"/>
    </row>
    <row r="807" spans="7:24" x14ac:dyDescent="0.3">
      <c r="G807" s="62"/>
      <c r="H807" s="62"/>
      <c r="I807" s="62"/>
      <c r="J807" s="78"/>
      <c r="K807" s="79"/>
      <c r="L807" s="80"/>
      <c r="M807" s="81"/>
      <c r="N807" s="80"/>
      <c r="O807" s="80"/>
      <c r="P807" s="81"/>
      <c r="Q807" s="82"/>
      <c r="R807" s="83"/>
      <c r="S807" s="80"/>
      <c r="T807" s="81"/>
      <c r="U807" s="81"/>
      <c r="V807" s="84"/>
      <c r="W807" s="83"/>
      <c r="X807" s="62"/>
    </row>
    <row r="808" spans="7:24" x14ac:dyDescent="0.3">
      <c r="G808" s="62"/>
      <c r="H808" s="62"/>
      <c r="I808" s="62"/>
      <c r="J808" s="78"/>
      <c r="K808" s="79"/>
      <c r="L808" s="80"/>
      <c r="M808" s="81"/>
      <c r="N808" s="80"/>
      <c r="O808" s="80"/>
      <c r="P808" s="81"/>
      <c r="Q808" s="82"/>
      <c r="R808" s="83"/>
      <c r="S808" s="80"/>
      <c r="T808" s="81"/>
      <c r="U808" s="81"/>
      <c r="V808" s="84"/>
      <c r="W808" s="83"/>
      <c r="X808" s="62"/>
    </row>
    <row r="809" spans="7:24" x14ac:dyDescent="0.3">
      <c r="G809" s="62"/>
      <c r="H809" s="62"/>
      <c r="I809" s="62"/>
      <c r="J809" s="78"/>
      <c r="K809" s="79"/>
      <c r="L809" s="80"/>
      <c r="M809" s="81"/>
      <c r="N809" s="80"/>
      <c r="O809" s="80"/>
      <c r="P809" s="81"/>
      <c r="Q809" s="82"/>
      <c r="R809" s="83"/>
      <c r="S809" s="80"/>
      <c r="T809" s="81"/>
      <c r="U809" s="81"/>
      <c r="V809" s="84"/>
      <c r="W809" s="83"/>
      <c r="X809" s="62"/>
    </row>
    <row r="810" spans="7:24" x14ac:dyDescent="0.3">
      <c r="G810" s="62"/>
      <c r="H810" s="62"/>
      <c r="I810" s="62"/>
      <c r="J810" s="78"/>
      <c r="K810" s="79"/>
      <c r="L810" s="80"/>
      <c r="M810" s="81"/>
      <c r="N810" s="80"/>
      <c r="O810" s="80"/>
      <c r="P810" s="81"/>
      <c r="Q810" s="82"/>
      <c r="R810" s="83"/>
      <c r="S810" s="80"/>
      <c r="T810" s="81"/>
      <c r="U810" s="81"/>
      <c r="V810" s="84"/>
      <c r="W810" s="83"/>
      <c r="X810" s="62"/>
    </row>
    <row r="811" spans="7:24" x14ac:dyDescent="0.3">
      <c r="G811" s="62"/>
      <c r="H811" s="62"/>
      <c r="I811" s="62"/>
      <c r="J811" s="78"/>
      <c r="K811" s="79"/>
      <c r="L811" s="80"/>
      <c r="M811" s="81"/>
      <c r="N811" s="80"/>
      <c r="O811" s="80"/>
      <c r="P811" s="81"/>
      <c r="Q811" s="82"/>
      <c r="R811" s="83"/>
      <c r="S811" s="80"/>
      <c r="T811" s="81"/>
      <c r="U811" s="81"/>
      <c r="V811" s="84"/>
      <c r="W811" s="83"/>
      <c r="X811" s="62"/>
    </row>
    <row r="812" spans="7:24" x14ac:dyDescent="0.3">
      <c r="G812" s="62"/>
      <c r="H812" s="62"/>
      <c r="I812" s="62"/>
      <c r="J812" s="78"/>
      <c r="K812" s="79"/>
      <c r="L812" s="80"/>
      <c r="M812" s="81"/>
      <c r="N812" s="80"/>
      <c r="O812" s="80"/>
      <c r="P812" s="81"/>
      <c r="Q812" s="82"/>
      <c r="R812" s="83"/>
      <c r="S812" s="80"/>
      <c r="T812" s="81"/>
      <c r="U812" s="81"/>
      <c r="V812" s="84"/>
      <c r="W812" s="83"/>
      <c r="X812" s="62"/>
    </row>
    <row r="813" spans="7:24" x14ac:dyDescent="0.3">
      <c r="G813" s="62"/>
      <c r="H813" s="62"/>
      <c r="I813" s="62"/>
      <c r="J813" s="78"/>
      <c r="K813" s="79"/>
      <c r="L813" s="80"/>
      <c r="M813" s="81"/>
      <c r="N813" s="80"/>
      <c r="O813" s="80"/>
      <c r="P813" s="81"/>
      <c r="Q813" s="82"/>
      <c r="R813" s="83"/>
      <c r="S813" s="80"/>
      <c r="T813" s="81"/>
      <c r="U813" s="81"/>
      <c r="V813" s="84"/>
      <c r="W813" s="83"/>
      <c r="X813" s="62"/>
    </row>
    <row r="814" spans="7:24" x14ac:dyDescent="0.3">
      <c r="G814" s="62"/>
      <c r="H814" s="62"/>
      <c r="I814" s="62"/>
      <c r="J814" s="78"/>
      <c r="K814" s="79"/>
      <c r="L814" s="80"/>
      <c r="M814" s="81"/>
      <c r="N814" s="80"/>
      <c r="O814" s="80"/>
      <c r="P814" s="81"/>
      <c r="Q814" s="82"/>
      <c r="R814" s="83"/>
      <c r="S814" s="80"/>
      <c r="T814" s="81"/>
      <c r="U814" s="81"/>
      <c r="V814" s="84"/>
      <c r="W814" s="83"/>
      <c r="X814" s="62"/>
    </row>
    <row r="815" spans="7:24" x14ac:dyDescent="0.3">
      <c r="G815" s="62"/>
      <c r="H815" s="62"/>
      <c r="I815" s="62"/>
      <c r="J815" s="78"/>
      <c r="K815" s="79"/>
      <c r="L815" s="80"/>
      <c r="M815" s="81"/>
      <c r="N815" s="80"/>
      <c r="O815" s="80"/>
      <c r="P815" s="81"/>
      <c r="Q815" s="82"/>
      <c r="R815" s="83"/>
      <c r="S815" s="80"/>
      <c r="T815" s="81"/>
      <c r="U815" s="81"/>
      <c r="V815" s="84"/>
      <c r="W815" s="83"/>
      <c r="X815" s="62"/>
    </row>
    <row r="816" spans="7:24" x14ac:dyDescent="0.3">
      <c r="G816" s="62"/>
      <c r="H816" s="62"/>
      <c r="I816" s="62"/>
      <c r="J816" s="78"/>
      <c r="K816" s="79"/>
      <c r="L816" s="80"/>
      <c r="M816" s="81"/>
      <c r="N816" s="80"/>
      <c r="O816" s="80"/>
      <c r="P816" s="81"/>
      <c r="Q816" s="82"/>
      <c r="R816" s="83"/>
      <c r="S816" s="80"/>
      <c r="T816" s="81"/>
      <c r="U816" s="81"/>
      <c r="V816" s="84"/>
      <c r="W816" s="83"/>
      <c r="X816" s="62"/>
    </row>
    <row r="817" spans="7:24" x14ac:dyDescent="0.3">
      <c r="G817" s="62"/>
      <c r="H817" s="62"/>
      <c r="I817" s="62"/>
      <c r="J817" s="78"/>
      <c r="K817" s="79"/>
      <c r="L817" s="80"/>
      <c r="M817" s="81"/>
      <c r="N817" s="80"/>
      <c r="O817" s="80"/>
      <c r="P817" s="81"/>
      <c r="Q817" s="82"/>
      <c r="R817" s="83"/>
      <c r="S817" s="80"/>
      <c r="T817" s="81"/>
      <c r="U817" s="81"/>
      <c r="V817" s="84"/>
      <c r="W817" s="83"/>
      <c r="X817" s="62"/>
    </row>
    <row r="818" spans="7:24" x14ac:dyDescent="0.3">
      <c r="G818" s="62"/>
      <c r="H818" s="62"/>
      <c r="I818" s="62"/>
      <c r="J818" s="78"/>
      <c r="K818" s="79"/>
      <c r="L818" s="80"/>
      <c r="M818" s="81"/>
      <c r="N818" s="80"/>
      <c r="O818" s="80"/>
      <c r="P818" s="81"/>
      <c r="Q818" s="82"/>
      <c r="R818" s="83"/>
      <c r="S818" s="80"/>
      <c r="T818" s="81"/>
      <c r="U818" s="81"/>
      <c r="V818" s="84"/>
      <c r="W818" s="83"/>
      <c r="X818" s="62"/>
    </row>
    <row r="819" spans="7:24" x14ac:dyDescent="0.3">
      <c r="G819" s="62"/>
      <c r="H819" s="62"/>
      <c r="I819" s="62"/>
      <c r="J819" s="78"/>
      <c r="K819" s="79"/>
      <c r="L819" s="81"/>
      <c r="M819" s="81"/>
      <c r="N819" s="81"/>
      <c r="O819" s="81"/>
      <c r="P819" s="81"/>
      <c r="Q819" s="84"/>
      <c r="R819" s="83"/>
      <c r="S819" s="81"/>
      <c r="T819" s="81"/>
      <c r="U819" s="81"/>
      <c r="V819" s="84"/>
      <c r="W819" s="83"/>
      <c r="X819" s="62"/>
    </row>
    <row r="820" spans="7:24" ht="15.6" x14ac:dyDescent="0.3">
      <c r="G820" s="91"/>
      <c r="H820" s="91"/>
      <c r="I820" s="62"/>
      <c r="J820" s="78"/>
      <c r="K820" s="79"/>
      <c r="L820" s="81"/>
      <c r="M820" s="81"/>
      <c r="N820" s="81"/>
      <c r="O820" s="81"/>
      <c r="P820" s="81"/>
      <c r="Q820" s="84"/>
      <c r="R820" s="83"/>
      <c r="S820" s="81"/>
      <c r="T820" s="81"/>
      <c r="U820" s="81"/>
      <c r="V820" s="84"/>
      <c r="W820" s="83"/>
      <c r="X820" s="62"/>
    </row>
    <row r="821" spans="7:24" x14ac:dyDescent="0.3">
      <c r="G821" s="62"/>
      <c r="H821" s="62"/>
      <c r="I821" s="62"/>
      <c r="J821" s="78"/>
      <c r="K821" s="79"/>
      <c r="L821" s="80"/>
      <c r="M821" s="81"/>
      <c r="N821" s="80"/>
      <c r="O821" s="80"/>
      <c r="P821" s="81"/>
      <c r="Q821" s="82"/>
      <c r="R821" s="83"/>
      <c r="S821" s="80"/>
      <c r="T821" s="81"/>
      <c r="U821" s="81"/>
      <c r="V821" s="84"/>
      <c r="W821" s="83"/>
      <c r="X821" s="9"/>
    </row>
    <row r="822" spans="7:24" x14ac:dyDescent="0.3">
      <c r="G822" s="62"/>
      <c r="H822" s="62"/>
      <c r="I822" s="62"/>
      <c r="J822" s="78"/>
      <c r="K822" s="79"/>
      <c r="L822" s="80"/>
      <c r="M822" s="81"/>
      <c r="N822" s="80"/>
      <c r="O822" s="80"/>
      <c r="P822" s="81"/>
      <c r="Q822" s="82"/>
      <c r="R822" s="83"/>
      <c r="S822" s="80"/>
      <c r="T822" s="81"/>
      <c r="U822" s="81"/>
      <c r="V822" s="84"/>
      <c r="W822" s="83"/>
      <c r="X822" s="62"/>
    </row>
    <row r="823" spans="7:24" x14ac:dyDescent="0.3">
      <c r="G823" s="62"/>
      <c r="H823" s="62"/>
      <c r="I823" s="62"/>
      <c r="J823" s="78"/>
      <c r="K823" s="79"/>
      <c r="L823" s="80"/>
      <c r="M823" s="81"/>
      <c r="N823" s="80"/>
      <c r="O823" s="80"/>
      <c r="P823" s="81"/>
      <c r="Q823" s="82"/>
      <c r="R823" s="83"/>
      <c r="S823" s="80"/>
      <c r="T823" s="81"/>
      <c r="U823" s="81"/>
      <c r="V823" s="84"/>
      <c r="W823" s="83"/>
      <c r="X823" s="62"/>
    </row>
    <row r="824" spans="7:24" x14ac:dyDescent="0.3">
      <c r="G824" s="62"/>
      <c r="H824" s="62"/>
      <c r="I824" s="62"/>
      <c r="J824" s="78"/>
      <c r="K824" s="79"/>
      <c r="L824" s="80"/>
      <c r="M824" s="81"/>
      <c r="N824" s="80"/>
      <c r="O824" s="80"/>
      <c r="P824" s="81"/>
      <c r="Q824" s="82"/>
      <c r="R824" s="83"/>
      <c r="S824" s="80"/>
      <c r="T824" s="81"/>
      <c r="U824" s="81"/>
      <c r="V824" s="84"/>
      <c r="W824" s="83"/>
      <c r="X824" s="62"/>
    </row>
    <row r="825" spans="7:24" x14ac:dyDescent="0.3">
      <c r="G825" s="62"/>
      <c r="H825" s="62"/>
      <c r="I825" s="62"/>
      <c r="J825" s="78"/>
      <c r="K825" s="79"/>
      <c r="L825" s="80"/>
      <c r="M825" s="81"/>
      <c r="N825" s="80"/>
      <c r="O825" s="80"/>
      <c r="P825" s="81"/>
      <c r="Q825" s="82"/>
      <c r="R825" s="83"/>
      <c r="S825" s="80"/>
      <c r="T825" s="81"/>
      <c r="U825" s="81"/>
      <c r="V825" s="84"/>
      <c r="W825" s="83"/>
      <c r="X825" s="62"/>
    </row>
    <row r="826" spans="7:24" x14ac:dyDescent="0.3">
      <c r="G826" s="62"/>
      <c r="H826" s="62"/>
      <c r="I826" s="62"/>
      <c r="J826" s="78"/>
      <c r="K826" s="79"/>
      <c r="L826" s="80"/>
      <c r="M826" s="81"/>
      <c r="N826" s="80"/>
      <c r="O826" s="80"/>
      <c r="P826" s="81"/>
      <c r="Q826" s="82"/>
      <c r="R826" s="83"/>
      <c r="S826" s="80"/>
      <c r="T826" s="81"/>
      <c r="U826" s="81"/>
      <c r="V826" s="84"/>
      <c r="W826" s="83"/>
      <c r="X826" s="62"/>
    </row>
    <row r="827" spans="7:24" x14ac:dyDescent="0.3">
      <c r="G827" s="62"/>
      <c r="H827" s="62"/>
      <c r="I827" s="62"/>
      <c r="J827" s="78"/>
      <c r="K827" s="79"/>
      <c r="L827" s="80"/>
      <c r="M827" s="81"/>
      <c r="N827" s="80"/>
      <c r="O827" s="80"/>
      <c r="P827" s="81"/>
      <c r="Q827" s="82"/>
      <c r="R827" s="83"/>
      <c r="S827" s="80"/>
      <c r="T827" s="81"/>
      <c r="U827" s="81"/>
      <c r="V827" s="84"/>
      <c r="W827" s="83"/>
      <c r="X827" s="62"/>
    </row>
    <row r="828" spans="7:24" x14ac:dyDescent="0.3">
      <c r="G828" s="62"/>
      <c r="H828" s="62"/>
      <c r="I828" s="62"/>
      <c r="J828" s="78"/>
      <c r="K828" s="79"/>
      <c r="L828" s="80"/>
      <c r="M828" s="81"/>
      <c r="N828" s="80"/>
      <c r="O828" s="80"/>
      <c r="P828" s="81"/>
      <c r="Q828" s="82"/>
      <c r="R828" s="83"/>
      <c r="S828" s="80"/>
      <c r="T828" s="81"/>
      <c r="U828" s="81"/>
      <c r="V828" s="84"/>
      <c r="W828" s="83"/>
      <c r="X828" s="62"/>
    </row>
    <row r="829" spans="7:24" x14ac:dyDescent="0.3">
      <c r="G829" s="62"/>
      <c r="H829" s="62"/>
      <c r="I829" s="62"/>
      <c r="J829" s="78"/>
      <c r="K829" s="79"/>
      <c r="L829" s="80"/>
      <c r="M829" s="81"/>
      <c r="N829" s="80"/>
      <c r="O829" s="80"/>
      <c r="P829" s="81"/>
      <c r="Q829" s="82"/>
      <c r="R829" s="83"/>
      <c r="S829" s="80"/>
      <c r="T829" s="81"/>
      <c r="U829" s="81"/>
      <c r="V829" s="84"/>
      <c r="W829" s="83"/>
      <c r="X829" s="62"/>
    </row>
    <row r="830" spans="7:24" x14ac:dyDescent="0.3">
      <c r="G830" s="62"/>
      <c r="H830" s="62"/>
      <c r="I830" s="62"/>
      <c r="J830" s="78"/>
      <c r="K830" s="79"/>
      <c r="L830" s="80"/>
      <c r="M830" s="81"/>
      <c r="N830" s="80"/>
      <c r="O830" s="80"/>
      <c r="P830" s="81"/>
      <c r="Q830" s="82"/>
      <c r="R830" s="83"/>
      <c r="S830" s="80"/>
      <c r="T830" s="81"/>
      <c r="U830" s="81"/>
      <c r="V830" s="84"/>
      <c r="W830" s="83"/>
      <c r="X830" s="62"/>
    </row>
    <row r="831" spans="7:24" x14ac:dyDescent="0.3">
      <c r="G831" s="62"/>
      <c r="H831" s="62"/>
      <c r="I831" s="62"/>
      <c r="J831" s="78"/>
      <c r="K831" s="79"/>
      <c r="L831" s="80"/>
      <c r="M831" s="81"/>
      <c r="N831" s="80"/>
      <c r="O831" s="80"/>
      <c r="P831" s="81"/>
      <c r="Q831" s="82"/>
      <c r="R831" s="83"/>
      <c r="S831" s="80"/>
      <c r="T831" s="81"/>
      <c r="U831" s="81"/>
      <c r="V831" s="84"/>
      <c r="W831" s="83"/>
      <c r="X831" s="62"/>
    </row>
    <row r="832" spans="7:24" x14ac:dyDescent="0.3">
      <c r="G832" s="62"/>
      <c r="H832" s="62"/>
      <c r="I832" s="62"/>
      <c r="J832" s="78"/>
      <c r="K832" s="79"/>
      <c r="L832" s="80"/>
      <c r="M832" s="81"/>
      <c r="N832" s="80"/>
      <c r="O832" s="80"/>
      <c r="P832" s="81"/>
      <c r="Q832" s="82"/>
      <c r="R832" s="83"/>
      <c r="S832" s="80"/>
      <c r="T832" s="81"/>
      <c r="U832" s="81"/>
      <c r="V832" s="84"/>
      <c r="W832" s="83"/>
      <c r="X832" s="62"/>
    </row>
    <row r="833" spans="7:24" x14ac:dyDescent="0.3">
      <c r="G833" s="62"/>
      <c r="H833" s="62"/>
      <c r="I833" s="62"/>
      <c r="J833" s="78"/>
      <c r="K833" s="79"/>
      <c r="L833" s="80"/>
      <c r="M833" s="81"/>
      <c r="N833" s="80"/>
      <c r="O833" s="80"/>
      <c r="P833" s="81"/>
      <c r="Q833" s="82"/>
      <c r="R833" s="83"/>
      <c r="S833" s="80"/>
      <c r="T833" s="81"/>
      <c r="U833" s="81"/>
      <c r="V833" s="84"/>
      <c r="W833" s="83"/>
      <c r="X833" s="62"/>
    </row>
    <row r="834" spans="7:24" x14ac:dyDescent="0.3">
      <c r="G834" s="62"/>
      <c r="H834" s="62"/>
      <c r="I834" s="62"/>
      <c r="J834" s="78"/>
      <c r="K834" s="79"/>
      <c r="L834" s="80"/>
      <c r="M834" s="81"/>
      <c r="N834" s="80"/>
      <c r="O834" s="80"/>
      <c r="P834" s="81"/>
      <c r="Q834" s="82"/>
      <c r="R834" s="83"/>
      <c r="S834" s="80"/>
      <c r="T834" s="81"/>
      <c r="U834" s="81"/>
      <c r="V834" s="84"/>
      <c r="W834" s="83"/>
      <c r="X834" s="62"/>
    </row>
    <row r="835" spans="7:24" x14ac:dyDescent="0.3">
      <c r="G835" s="62"/>
      <c r="H835" s="62"/>
      <c r="I835" s="62"/>
      <c r="J835" s="78"/>
      <c r="K835" s="79"/>
      <c r="L835" s="80"/>
      <c r="M835" s="81"/>
      <c r="N835" s="80"/>
      <c r="O835" s="80"/>
      <c r="P835" s="81"/>
      <c r="Q835" s="82"/>
      <c r="R835" s="83"/>
      <c r="S835" s="80"/>
      <c r="T835" s="81"/>
      <c r="U835" s="81"/>
      <c r="V835" s="84"/>
      <c r="W835" s="83"/>
      <c r="X835" s="62"/>
    </row>
    <row r="836" spans="7:24" x14ac:dyDescent="0.3">
      <c r="G836" s="62"/>
      <c r="H836" s="62"/>
      <c r="I836" s="62"/>
      <c r="J836" s="78"/>
      <c r="K836" s="79"/>
      <c r="L836" s="80"/>
      <c r="M836" s="81"/>
      <c r="N836" s="80"/>
      <c r="O836" s="80"/>
      <c r="P836" s="81"/>
      <c r="Q836" s="82"/>
      <c r="R836" s="83"/>
      <c r="S836" s="80"/>
      <c r="T836" s="81"/>
      <c r="U836" s="81"/>
      <c r="V836" s="84"/>
      <c r="W836" s="83"/>
      <c r="X836" s="62"/>
    </row>
    <row r="837" spans="7:24" x14ac:dyDescent="0.3">
      <c r="G837" s="62"/>
      <c r="H837" s="62"/>
      <c r="I837" s="62"/>
      <c r="J837" s="78"/>
      <c r="K837" s="79"/>
      <c r="L837" s="80"/>
      <c r="M837" s="81"/>
      <c r="N837" s="80"/>
      <c r="O837" s="80"/>
      <c r="P837" s="81"/>
      <c r="Q837" s="82"/>
      <c r="R837" s="83"/>
      <c r="S837" s="80"/>
      <c r="T837" s="81"/>
      <c r="U837" s="81"/>
      <c r="V837" s="84"/>
      <c r="W837" s="83"/>
      <c r="X837" s="62"/>
    </row>
    <row r="838" spans="7:24" x14ac:dyDescent="0.3">
      <c r="G838" s="62"/>
      <c r="H838" s="62"/>
      <c r="I838" s="62"/>
      <c r="J838" s="78"/>
      <c r="K838" s="79"/>
      <c r="L838" s="80"/>
      <c r="M838" s="81"/>
      <c r="N838" s="80"/>
      <c r="O838" s="80"/>
      <c r="P838" s="81"/>
      <c r="Q838" s="82"/>
      <c r="R838" s="83"/>
      <c r="S838" s="80"/>
      <c r="T838" s="81"/>
      <c r="U838" s="81"/>
      <c r="V838" s="84"/>
      <c r="W838" s="83"/>
      <c r="X838" s="62"/>
    </row>
    <row r="839" spans="7:24" x14ac:dyDescent="0.3">
      <c r="G839" s="62"/>
      <c r="H839" s="62"/>
      <c r="I839" s="62"/>
      <c r="J839" s="78"/>
      <c r="K839" s="79"/>
      <c r="L839" s="80"/>
      <c r="M839" s="81"/>
      <c r="N839" s="80"/>
      <c r="O839" s="80"/>
      <c r="P839" s="81"/>
      <c r="Q839" s="82"/>
      <c r="R839" s="83"/>
      <c r="S839" s="80"/>
      <c r="T839" s="81"/>
      <c r="U839" s="81"/>
      <c r="V839" s="84"/>
      <c r="W839" s="83"/>
      <c r="X839" s="62"/>
    </row>
    <row r="840" spans="7:24" x14ac:dyDescent="0.3"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</row>
    <row r="841" spans="7:24" x14ac:dyDescent="0.3">
      <c r="G841" s="62"/>
      <c r="H841" s="62"/>
      <c r="I841" s="62"/>
      <c r="J841" s="78"/>
      <c r="K841" s="79"/>
      <c r="L841" s="81"/>
      <c r="M841" s="81"/>
      <c r="N841" s="81"/>
      <c r="O841" s="81"/>
      <c r="P841" s="81"/>
      <c r="Q841" s="84"/>
      <c r="R841" s="83"/>
      <c r="S841" s="81"/>
      <c r="T841" s="81"/>
      <c r="U841" s="81"/>
      <c r="V841" s="84"/>
      <c r="W841" s="83"/>
      <c r="X841" s="89"/>
    </row>
    <row r="842" spans="7:24" x14ac:dyDescent="0.3"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</row>
    <row r="843" spans="7:24" x14ac:dyDescent="0.3"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</row>
    <row r="844" spans="7:24" x14ac:dyDescent="0.3">
      <c r="G844" s="62"/>
      <c r="H844" s="62"/>
      <c r="I844" s="62"/>
      <c r="J844" s="78"/>
      <c r="K844" s="79"/>
      <c r="L844" s="81"/>
      <c r="M844" s="81"/>
      <c r="N844" s="81"/>
      <c r="O844" s="81"/>
      <c r="P844" s="81"/>
      <c r="Q844" s="84"/>
      <c r="R844" s="83"/>
      <c r="S844" s="81"/>
      <c r="T844" s="81"/>
      <c r="U844" s="81"/>
      <c r="V844" s="84"/>
      <c r="W844" s="83"/>
      <c r="X844" s="62"/>
    </row>
    <row r="845" spans="7:24" x14ac:dyDescent="0.3">
      <c r="G845" s="62"/>
      <c r="H845" s="62"/>
      <c r="I845" s="62"/>
      <c r="J845" s="63"/>
      <c r="K845" s="64"/>
      <c r="L845" s="65"/>
      <c r="M845" s="65"/>
      <c r="N845" s="65"/>
      <c r="O845" s="65"/>
      <c r="P845" s="65"/>
      <c r="Q845" s="66"/>
      <c r="R845" s="67"/>
      <c r="S845" s="65"/>
      <c r="T845" s="65"/>
      <c r="U845" s="65"/>
      <c r="V845" s="66"/>
      <c r="W845" s="67"/>
      <c r="X845" s="62"/>
    </row>
    <row r="846" spans="7:24" ht="15.6" x14ac:dyDescent="0.3">
      <c r="G846" s="91"/>
      <c r="H846" s="91"/>
      <c r="I846" s="62"/>
      <c r="J846" s="78"/>
      <c r="K846" s="79"/>
      <c r="L846" s="81"/>
      <c r="M846" s="81"/>
      <c r="N846" s="81"/>
      <c r="O846" s="81"/>
      <c r="P846" s="81"/>
      <c r="Q846" s="84"/>
      <c r="R846" s="83"/>
      <c r="S846" s="81"/>
      <c r="T846" s="81"/>
      <c r="U846" s="81"/>
      <c r="V846" s="84"/>
      <c r="W846" s="83"/>
      <c r="X846" s="62"/>
    </row>
    <row r="847" spans="7:24" x14ac:dyDescent="0.3">
      <c r="G847" s="62"/>
      <c r="H847" s="62"/>
      <c r="I847" s="62"/>
      <c r="J847" s="78"/>
      <c r="K847" s="79"/>
      <c r="L847" s="80"/>
      <c r="M847" s="81"/>
      <c r="N847" s="80"/>
      <c r="O847" s="80"/>
      <c r="P847" s="81"/>
      <c r="Q847" s="82"/>
      <c r="R847" s="83"/>
      <c r="S847" s="80"/>
      <c r="T847" s="81"/>
      <c r="U847" s="81"/>
      <c r="V847" s="84"/>
      <c r="W847" s="83"/>
      <c r="X847" s="62"/>
    </row>
    <row r="848" spans="7:24" x14ac:dyDescent="0.3">
      <c r="G848" s="62"/>
      <c r="H848" s="62"/>
      <c r="I848" s="62"/>
      <c r="J848" s="78"/>
      <c r="K848" s="79"/>
      <c r="L848" s="80"/>
      <c r="M848" s="81"/>
      <c r="N848" s="80"/>
      <c r="O848" s="80"/>
      <c r="P848" s="81"/>
      <c r="Q848" s="82"/>
      <c r="R848" s="83"/>
      <c r="S848" s="80"/>
      <c r="T848" s="81"/>
      <c r="U848" s="81"/>
      <c r="V848" s="84"/>
      <c r="W848" s="83"/>
      <c r="X848" s="62"/>
    </row>
    <row r="849" spans="7:24" x14ac:dyDescent="0.3">
      <c r="G849" s="62"/>
      <c r="H849" s="62"/>
      <c r="I849" s="62"/>
      <c r="J849" s="78"/>
      <c r="K849" s="79"/>
      <c r="L849" s="80"/>
      <c r="M849" s="81"/>
      <c r="N849" s="80"/>
      <c r="O849" s="80"/>
      <c r="P849" s="81"/>
      <c r="Q849" s="82"/>
      <c r="R849" s="83"/>
      <c r="S849" s="80"/>
      <c r="T849" s="81"/>
      <c r="U849" s="81"/>
      <c r="V849" s="84"/>
      <c r="W849" s="83"/>
      <c r="X849" s="62"/>
    </row>
    <row r="850" spans="7:24" x14ac:dyDescent="0.3">
      <c r="G850" s="62"/>
      <c r="H850" s="62"/>
      <c r="I850" s="62"/>
      <c r="J850" s="78"/>
      <c r="K850" s="79"/>
      <c r="L850" s="80"/>
      <c r="M850" s="81"/>
      <c r="N850" s="80"/>
      <c r="O850" s="80"/>
      <c r="P850" s="81"/>
      <c r="Q850" s="82"/>
      <c r="R850" s="83"/>
      <c r="S850" s="80"/>
      <c r="T850" s="81"/>
      <c r="U850" s="81"/>
      <c r="V850" s="84"/>
      <c r="W850" s="83"/>
      <c r="X850" s="62"/>
    </row>
    <row r="851" spans="7:24" x14ac:dyDescent="0.3">
      <c r="G851" s="62"/>
      <c r="H851" s="62"/>
      <c r="I851" s="62"/>
      <c r="J851" s="78"/>
      <c r="K851" s="79"/>
      <c r="L851" s="80"/>
      <c r="M851" s="81"/>
      <c r="N851" s="80"/>
      <c r="O851" s="80"/>
      <c r="P851" s="81"/>
      <c r="Q851" s="82"/>
      <c r="R851" s="83"/>
      <c r="S851" s="80"/>
      <c r="T851" s="81"/>
      <c r="U851" s="81"/>
      <c r="V851" s="84"/>
      <c r="W851" s="83"/>
      <c r="X851" s="62"/>
    </row>
    <row r="852" spans="7:24" x14ac:dyDescent="0.3">
      <c r="G852" s="62"/>
      <c r="H852" s="62"/>
      <c r="I852" s="62"/>
      <c r="J852" s="78"/>
      <c r="K852" s="79"/>
      <c r="L852" s="80"/>
      <c r="M852" s="81"/>
      <c r="N852" s="80"/>
      <c r="O852" s="80"/>
      <c r="P852" s="81"/>
      <c r="Q852" s="82"/>
      <c r="R852" s="83"/>
      <c r="S852" s="80"/>
      <c r="T852" s="81"/>
      <c r="U852" s="81"/>
      <c r="V852" s="84"/>
      <c r="W852" s="83"/>
      <c r="X852" s="62"/>
    </row>
    <row r="853" spans="7:24" x14ac:dyDescent="0.3">
      <c r="G853" s="62"/>
      <c r="H853" s="62"/>
      <c r="I853" s="62"/>
      <c r="J853" s="78"/>
      <c r="K853" s="79"/>
      <c r="L853" s="80"/>
      <c r="M853" s="81"/>
      <c r="N853" s="80"/>
      <c r="O853" s="80"/>
      <c r="P853" s="81"/>
      <c r="Q853" s="82"/>
      <c r="R853" s="83"/>
      <c r="S853" s="80"/>
      <c r="T853" s="81"/>
      <c r="U853" s="81"/>
      <c r="V853" s="84"/>
      <c r="W853" s="83"/>
      <c r="X853" s="62"/>
    </row>
    <row r="854" spans="7:24" x14ac:dyDescent="0.3">
      <c r="G854" s="62"/>
      <c r="H854" s="62"/>
      <c r="I854" s="62"/>
      <c r="J854" s="78"/>
      <c r="K854" s="79"/>
      <c r="L854" s="80"/>
      <c r="M854" s="81"/>
      <c r="N854" s="80"/>
      <c r="O854" s="80"/>
      <c r="P854" s="81"/>
      <c r="Q854" s="82"/>
      <c r="R854" s="83"/>
      <c r="S854" s="80"/>
      <c r="T854" s="81"/>
      <c r="U854" s="81"/>
      <c r="V854" s="84"/>
      <c r="W854" s="83"/>
      <c r="X854" s="62"/>
    </row>
    <row r="855" spans="7:24" x14ac:dyDescent="0.3">
      <c r="G855" s="62"/>
      <c r="H855" s="62"/>
      <c r="I855" s="62"/>
      <c r="J855" s="78"/>
      <c r="K855" s="79"/>
      <c r="L855" s="80"/>
      <c r="M855" s="81"/>
      <c r="N855" s="80"/>
      <c r="O855" s="80"/>
      <c r="P855" s="81"/>
      <c r="Q855" s="82"/>
      <c r="R855" s="83"/>
      <c r="S855" s="80"/>
      <c r="T855" s="81"/>
      <c r="U855" s="81"/>
      <c r="V855" s="84"/>
      <c r="W855" s="83"/>
      <c r="X855" s="62"/>
    </row>
    <row r="856" spans="7:24" x14ac:dyDescent="0.3">
      <c r="G856" s="62"/>
      <c r="H856" s="62"/>
      <c r="I856" s="62"/>
      <c r="J856" s="78"/>
      <c r="K856" s="79"/>
      <c r="L856" s="80"/>
      <c r="M856" s="81"/>
      <c r="N856" s="80"/>
      <c r="O856" s="80"/>
      <c r="P856" s="81"/>
      <c r="Q856" s="82"/>
      <c r="R856" s="83"/>
      <c r="S856" s="80"/>
      <c r="T856" s="81"/>
      <c r="U856" s="81"/>
      <c r="V856" s="84"/>
      <c r="W856" s="83"/>
      <c r="X856" s="62"/>
    </row>
    <row r="857" spans="7:24" x14ac:dyDescent="0.3">
      <c r="G857" s="62"/>
      <c r="H857" s="62"/>
      <c r="I857" s="62"/>
      <c r="J857" s="78"/>
      <c r="K857" s="79"/>
      <c r="L857" s="80"/>
      <c r="M857" s="81"/>
      <c r="N857" s="80"/>
      <c r="O857" s="80"/>
      <c r="P857" s="81"/>
      <c r="Q857" s="82"/>
      <c r="R857" s="83"/>
      <c r="S857" s="80"/>
      <c r="T857" s="81"/>
      <c r="U857" s="81"/>
      <c r="V857" s="84"/>
      <c r="W857" s="83"/>
      <c r="X857" s="62"/>
    </row>
    <row r="858" spans="7:24" x14ac:dyDescent="0.3">
      <c r="G858" s="62"/>
      <c r="H858" s="62"/>
      <c r="I858" s="62"/>
      <c r="J858" s="78"/>
      <c r="K858" s="79"/>
      <c r="L858" s="80"/>
      <c r="M858" s="81"/>
      <c r="N858" s="80"/>
      <c r="O858" s="80"/>
      <c r="P858" s="81"/>
      <c r="Q858" s="82"/>
      <c r="R858" s="83"/>
      <c r="S858" s="80"/>
      <c r="T858" s="81"/>
      <c r="U858" s="81"/>
      <c r="V858" s="84"/>
      <c r="W858" s="83"/>
      <c r="X858" s="62"/>
    </row>
    <row r="859" spans="7:24" x14ac:dyDescent="0.3">
      <c r="G859" s="62"/>
      <c r="H859" s="62"/>
      <c r="I859" s="62"/>
      <c r="J859" s="78"/>
      <c r="K859" s="79"/>
      <c r="L859" s="80"/>
      <c r="M859" s="81"/>
      <c r="N859" s="80"/>
      <c r="O859" s="80"/>
      <c r="P859" s="81"/>
      <c r="Q859" s="82"/>
      <c r="R859" s="83"/>
      <c r="S859" s="80"/>
      <c r="T859" s="81"/>
      <c r="U859" s="81"/>
      <c r="V859" s="84"/>
      <c r="W859" s="83"/>
      <c r="X859" s="62"/>
    </row>
    <row r="860" spans="7:24" x14ac:dyDescent="0.3">
      <c r="G860" s="62"/>
      <c r="H860" s="62"/>
      <c r="I860" s="62"/>
      <c r="J860" s="78"/>
      <c r="K860" s="79"/>
      <c r="L860" s="80"/>
      <c r="M860" s="81"/>
      <c r="N860" s="80"/>
      <c r="O860" s="80"/>
      <c r="P860" s="81"/>
      <c r="Q860" s="82"/>
      <c r="R860" s="83"/>
      <c r="S860" s="80"/>
      <c r="T860" s="81"/>
      <c r="U860" s="81"/>
      <c r="V860" s="84"/>
      <c r="W860" s="83"/>
      <c r="X860" s="62"/>
    </row>
    <row r="861" spans="7:24" x14ac:dyDescent="0.3">
      <c r="G861" s="62"/>
      <c r="H861" s="62"/>
      <c r="I861" s="62"/>
      <c r="J861" s="78"/>
      <c r="K861" s="79"/>
      <c r="L861" s="80"/>
      <c r="M861" s="81"/>
      <c r="N861" s="80"/>
      <c r="O861" s="80"/>
      <c r="P861" s="81"/>
      <c r="Q861" s="82"/>
      <c r="R861" s="83"/>
      <c r="S861" s="80"/>
      <c r="T861" s="81"/>
      <c r="U861" s="81"/>
      <c r="V861" s="84"/>
      <c r="W861" s="83"/>
      <c r="X861" s="62"/>
    </row>
    <row r="862" spans="7:24" x14ac:dyDescent="0.3">
      <c r="G862" s="62"/>
      <c r="H862" s="62"/>
      <c r="I862" s="62"/>
      <c r="J862" s="78"/>
      <c r="K862" s="79"/>
      <c r="L862" s="80"/>
      <c r="M862" s="81"/>
      <c r="N862" s="80"/>
      <c r="O862" s="80"/>
      <c r="P862" s="81"/>
      <c r="Q862" s="82"/>
      <c r="R862" s="83"/>
      <c r="S862" s="80"/>
      <c r="T862" s="81"/>
      <c r="U862" s="81"/>
      <c r="V862" s="84"/>
      <c r="W862" s="83"/>
      <c r="X862" s="62"/>
    </row>
    <row r="863" spans="7:24" x14ac:dyDescent="0.3">
      <c r="G863" s="62"/>
      <c r="H863" s="62"/>
      <c r="I863" s="62"/>
      <c r="J863" s="78"/>
      <c r="K863" s="79"/>
      <c r="L863" s="80"/>
      <c r="M863" s="81"/>
      <c r="N863" s="80"/>
      <c r="O863" s="80"/>
      <c r="P863" s="81"/>
      <c r="Q863" s="82"/>
      <c r="R863" s="83"/>
      <c r="S863" s="80"/>
      <c r="T863" s="81"/>
      <c r="U863" s="81"/>
      <c r="V863" s="84"/>
      <c r="W863" s="83"/>
      <c r="X863" s="62"/>
    </row>
    <row r="864" spans="7:24" x14ac:dyDescent="0.3">
      <c r="G864" s="62"/>
      <c r="H864" s="62"/>
      <c r="I864" s="62"/>
      <c r="J864" s="78"/>
      <c r="K864" s="79"/>
      <c r="L864" s="80"/>
      <c r="M864" s="81"/>
      <c r="N864" s="80"/>
      <c r="O864" s="80"/>
      <c r="P864" s="81"/>
      <c r="Q864" s="82"/>
      <c r="R864" s="83"/>
      <c r="S864" s="80"/>
      <c r="T864" s="81"/>
      <c r="U864" s="81"/>
      <c r="V864" s="84"/>
      <c r="W864" s="83"/>
      <c r="X864" s="62"/>
    </row>
    <row r="865" spans="7:24" x14ac:dyDescent="0.3">
      <c r="G865" s="62"/>
      <c r="H865" s="62"/>
      <c r="I865" s="62"/>
      <c r="J865" s="78"/>
      <c r="K865" s="79"/>
      <c r="L865" s="81"/>
      <c r="M865" s="81"/>
      <c r="N865" s="81"/>
      <c r="O865" s="81"/>
      <c r="P865" s="81"/>
      <c r="Q865" s="84"/>
      <c r="R865" s="83"/>
      <c r="S865" s="81"/>
      <c r="T865" s="81"/>
      <c r="U865" s="81"/>
      <c r="V865" s="84"/>
      <c r="W865" s="83"/>
      <c r="X865" s="62"/>
    </row>
    <row r="866" spans="7:24" ht="15.6" x14ac:dyDescent="0.3">
      <c r="G866" s="91"/>
      <c r="H866" s="91"/>
      <c r="I866" s="62"/>
      <c r="J866" s="78"/>
      <c r="K866" s="79"/>
      <c r="L866" s="81"/>
      <c r="M866" s="81"/>
      <c r="N866" s="81"/>
      <c r="O866" s="81"/>
      <c r="P866" s="81"/>
      <c r="Q866" s="84"/>
      <c r="R866" s="83"/>
      <c r="S866" s="81"/>
      <c r="T866" s="81"/>
      <c r="U866" s="81"/>
      <c r="V866" s="84"/>
      <c r="W866" s="83"/>
      <c r="X866" s="62"/>
    </row>
    <row r="867" spans="7:24" x14ac:dyDescent="0.3">
      <c r="G867" s="62"/>
      <c r="H867" s="62"/>
      <c r="I867" s="62"/>
      <c r="J867" s="78"/>
      <c r="K867" s="79"/>
      <c r="L867" s="80"/>
      <c r="M867" s="81"/>
      <c r="N867" s="80"/>
      <c r="O867" s="80"/>
      <c r="P867" s="81"/>
      <c r="Q867" s="82"/>
      <c r="R867" s="83"/>
      <c r="S867" s="80"/>
      <c r="T867" s="81"/>
      <c r="U867" s="81"/>
      <c r="V867" s="84"/>
      <c r="W867" s="83"/>
      <c r="X867" s="62"/>
    </row>
    <row r="868" spans="7:24" x14ac:dyDescent="0.3">
      <c r="G868" s="62"/>
      <c r="H868" s="62"/>
      <c r="I868" s="62"/>
      <c r="J868" s="78"/>
      <c r="K868" s="79"/>
      <c r="L868" s="80"/>
      <c r="M868" s="81"/>
      <c r="N868" s="80"/>
      <c r="O868" s="80"/>
      <c r="P868" s="81"/>
      <c r="Q868" s="82"/>
      <c r="R868" s="83"/>
      <c r="S868" s="80"/>
      <c r="T868" s="81"/>
      <c r="U868" s="81"/>
      <c r="V868" s="84"/>
      <c r="W868" s="83"/>
      <c r="X868" s="62"/>
    </row>
    <row r="869" spans="7:24" x14ac:dyDescent="0.3">
      <c r="G869" s="62"/>
      <c r="H869" s="62"/>
      <c r="I869" s="62"/>
      <c r="J869" s="78"/>
      <c r="K869" s="79"/>
      <c r="L869" s="80"/>
      <c r="M869" s="81"/>
      <c r="N869" s="80"/>
      <c r="O869" s="80"/>
      <c r="P869" s="81"/>
      <c r="Q869" s="82"/>
      <c r="R869" s="83"/>
      <c r="S869" s="80"/>
      <c r="T869" s="81"/>
      <c r="U869" s="81"/>
      <c r="V869" s="84"/>
      <c r="W869" s="83"/>
      <c r="X869" s="62"/>
    </row>
    <row r="870" spans="7:24" x14ac:dyDescent="0.3">
      <c r="G870" s="62"/>
      <c r="H870" s="62"/>
      <c r="I870" s="62"/>
      <c r="J870" s="78"/>
      <c r="K870" s="79"/>
      <c r="L870" s="80"/>
      <c r="M870" s="81"/>
      <c r="N870" s="80"/>
      <c r="O870" s="80"/>
      <c r="P870" s="81"/>
      <c r="Q870" s="82"/>
      <c r="R870" s="83"/>
      <c r="S870" s="80"/>
      <c r="T870" s="81"/>
      <c r="U870" s="81"/>
      <c r="V870" s="84"/>
      <c r="W870" s="83"/>
      <c r="X870" s="62"/>
    </row>
    <row r="871" spans="7:24" x14ac:dyDescent="0.3">
      <c r="G871" s="62"/>
      <c r="H871" s="62"/>
      <c r="I871" s="62"/>
      <c r="J871" s="78"/>
      <c r="K871" s="79"/>
      <c r="L871" s="80"/>
      <c r="M871" s="81"/>
      <c r="N871" s="80"/>
      <c r="O871" s="80"/>
      <c r="P871" s="81"/>
      <c r="Q871" s="82"/>
      <c r="R871" s="83"/>
      <c r="S871" s="80"/>
      <c r="T871" s="81"/>
      <c r="U871" s="81"/>
      <c r="V871" s="84"/>
      <c r="W871" s="83"/>
      <c r="X871" s="62"/>
    </row>
    <row r="872" spans="7:24" x14ac:dyDescent="0.3">
      <c r="G872" s="62"/>
      <c r="H872" s="62"/>
      <c r="I872" s="62"/>
      <c r="J872" s="78"/>
      <c r="K872" s="79"/>
      <c r="L872" s="80"/>
      <c r="M872" s="81"/>
      <c r="N872" s="80"/>
      <c r="O872" s="80"/>
      <c r="P872" s="81"/>
      <c r="Q872" s="82"/>
      <c r="R872" s="83"/>
      <c r="S872" s="80"/>
      <c r="T872" s="81"/>
      <c r="U872" s="81"/>
      <c r="V872" s="84"/>
      <c r="W872" s="83"/>
      <c r="X872" s="62"/>
    </row>
    <row r="873" spans="7:24" x14ac:dyDescent="0.3">
      <c r="G873" s="62"/>
      <c r="H873" s="62"/>
      <c r="I873" s="62"/>
      <c r="J873" s="78"/>
      <c r="K873" s="79"/>
      <c r="L873" s="80"/>
      <c r="M873" s="81"/>
      <c r="N873" s="80"/>
      <c r="O873" s="80"/>
      <c r="P873" s="81"/>
      <c r="Q873" s="82"/>
      <c r="R873" s="83"/>
      <c r="S873" s="80"/>
      <c r="T873" s="81"/>
      <c r="U873" s="81"/>
      <c r="V873" s="84"/>
      <c r="W873" s="83"/>
      <c r="X873" s="62"/>
    </row>
    <row r="874" spans="7:24" x14ac:dyDescent="0.3">
      <c r="G874" s="62"/>
      <c r="H874" s="62"/>
      <c r="I874" s="62"/>
      <c r="J874" s="78"/>
      <c r="K874" s="79"/>
      <c r="L874" s="80"/>
      <c r="M874" s="81"/>
      <c r="N874" s="80"/>
      <c r="O874" s="80"/>
      <c r="P874" s="81"/>
      <c r="Q874" s="82"/>
      <c r="R874" s="83"/>
      <c r="S874" s="80"/>
      <c r="T874" s="81"/>
      <c r="U874" s="81"/>
      <c r="V874" s="84"/>
      <c r="W874" s="83"/>
      <c r="X874" s="62"/>
    </row>
    <row r="875" spans="7:24" x14ac:dyDescent="0.3">
      <c r="G875" s="62"/>
      <c r="H875" s="62"/>
      <c r="I875" s="62"/>
      <c r="J875" s="78"/>
      <c r="K875" s="79"/>
      <c r="L875" s="80"/>
      <c r="M875" s="81"/>
      <c r="N875" s="80"/>
      <c r="O875" s="80"/>
      <c r="P875" s="81"/>
      <c r="Q875" s="82"/>
      <c r="R875" s="83"/>
      <c r="S875" s="80"/>
      <c r="T875" s="81"/>
      <c r="U875" s="81"/>
      <c r="V875" s="84"/>
      <c r="W875" s="83"/>
      <c r="X875" s="62"/>
    </row>
    <row r="876" spans="7:24" x14ac:dyDescent="0.3">
      <c r="G876" s="62"/>
      <c r="H876" s="62"/>
      <c r="I876" s="62"/>
      <c r="J876" s="78"/>
      <c r="K876" s="79"/>
      <c r="L876" s="80"/>
      <c r="M876" s="81"/>
      <c r="N876" s="80"/>
      <c r="O876" s="80"/>
      <c r="P876" s="81"/>
      <c r="Q876" s="82"/>
      <c r="R876" s="83"/>
      <c r="S876" s="80"/>
      <c r="T876" s="81"/>
      <c r="U876" s="81"/>
      <c r="V876" s="84"/>
      <c r="W876" s="83"/>
      <c r="X876" s="62"/>
    </row>
    <row r="877" spans="7:24" x14ac:dyDescent="0.3">
      <c r="G877" s="62"/>
      <c r="H877" s="62"/>
      <c r="I877" s="62"/>
      <c r="J877" s="78"/>
      <c r="K877" s="79"/>
      <c r="L877" s="80"/>
      <c r="M877" s="81"/>
      <c r="N877" s="80"/>
      <c r="O877" s="80"/>
      <c r="P877" s="81"/>
      <c r="Q877" s="82"/>
      <c r="R877" s="83"/>
      <c r="S877" s="80"/>
      <c r="T877" s="81"/>
      <c r="U877" s="81"/>
      <c r="V877" s="84"/>
      <c r="W877" s="83"/>
      <c r="X877" s="62"/>
    </row>
    <row r="878" spans="7:24" x14ac:dyDescent="0.3">
      <c r="G878" s="62"/>
      <c r="H878" s="62"/>
      <c r="I878" s="62"/>
      <c r="J878" s="78"/>
      <c r="K878" s="79"/>
      <c r="L878" s="80"/>
      <c r="M878" s="81"/>
      <c r="N878" s="80"/>
      <c r="O878" s="80"/>
      <c r="P878" s="81"/>
      <c r="Q878" s="82"/>
      <c r="R878" s="83"/>
      <c r="S878" s="80"/>
      <c r="T878" s="81"/>
      <c r="U878" s="81"/>
      <c r="V878" s="84"/>
      <c r="W878" s="83"/>
      <c r="X878" s="62"/>
    </row>
    <row r="879" spans="7:24" x14ac:dyDescent="0.3">
      <c r="G879" s="62"/>
      <c r="H879" s="62"/>
      <c r="I879" s="62"/>
      <c r="J879" s="78"/>
      <c r="K879" s="79"/>
      <c r="L879" s="80"/>
      <c r="M879" s="81"/>
      <c r="N879" s="80"/>
      <c r="O879" s="80"/>
      <c r="P879" s="81"/>
      <c r="Q879" s="82"/>
      <c r="R879" s="83"/>
      <c r="S879" s="80"/>
      <c r="T879" s="81"/>
      <c r="U879" s="81"/>
      <c r="V879" s="84"/>
      <c r="W879" s="83"/>
      <c r="X879" s="62"/>
    </row>
    <row r="880" spans="7:24" x14ac:dyDescent="0.3">
      <c r="G880" s="62"/>
      <c r="H880" s="62"/>
      <c r="I880" s="62"/>
      <c r="J880" s="78"/>
      <c r="K880" s="79"/>
      <c r="L880" s="80"/>
      <c r="M880" s="81"/>
      <c r="N880" s="80"/>
      <c r="O880" s="80"/>
      <c r="P880" s="81"/>
      <c r="Q880" s="82"/>
      <c r="R880" s="83"/>
      <c r="S880" s="80"/>
      <c r="T880" s="81"/>
      <c r="U880" s="81"/>
      <c r="V880" s="84"/>
      <c r="W880" s="83"/>
      <c r="X880" s="62"/>
    </row>
    <row r="881" spans="7:24" x14ac:dyDescent="0.3">
      <c r="G881" s="62"/>
      <c r="H881" s="62"/>
      <c r="I881" s="62"/>
      <c r="J881" s="78"/>
      <c r="K881" s="79"/>
      <c r="L881" s="80"/>
      <c r="M881" s="81"/>
      <c r="N881" s="80"/>
      <c r="O881" s="80"/>
      <c r="P881" s="81"/>
      <c r="Q881" s="82"/>
      <c r="R881" s="83"/>
      <c r="S881" s="80"/>
      <c r="T881" s="81"/>
      <c r="U881" s="81"/>
      <c r="V881" s="84"/>
      <c r="W881" s="83"/>
      <c r="X881" s="62"/>
    </row>
    <row r="882" spans="7:24" x14ac:dyDescent="0.3">
      <c r="G882" s="62"/>
      <c r="H882" s="62"/>
      <c r="I882" s="62"/>
      <c r="J882" s="78"/>
      <c r="K882" s="79"/>
      <c r="L882" s="80"/>
      <c r="M882" s="81"/>
      <c r="N882" s="80"/>
      <c r="O882" s="80"/>
      <c r="P882" s="81"/>
      <c r="Q882" s="82"/>
      <c r="R882" s="83"/>
      <c r="S882" s="80"/>
      <c r="T882" s="81"/>
      <c r="U882" s="81"/>
      <c r="V882" s="84"/>
      <c r="W882" s="83"/>
      <c r="X882" s="62"/>
    </row>
    <row r="883" spans="7:24" x14ac:dyDescent="0.3">
      <c r="G883" s="62"/>
      <c r="H883" s="62"/>
      <c r="I883" s="62"/>
      <c r="J883" s="78"/>
      <c r="K883" s="79"/>
      <c r="L883" s="80"/>
      <c r="M883" s="81"/>
      <c r="N883" s="80"/>
      <c r="O883" s="80"/>
      <c r="P883" s="81"/>
      <c r="Q883" s="82"/>
      <c r="R883" s="83"/>
      <c r="S883" s="80"/>
      <c r="T883" s="81"/>
      <c r="U883" s="81"/>
      <c r="V883" s="84"/>
      <c r="W883" s="83"/>
      <c r="X883" s="62"/>
    </row>
    <row r="884" spans="7:24" x14ac:dyDescent="0.3">
      <c r="G884" s="62"/>
      <c r="H884" s="62"/>
      <c r="I884" s="62"/>
      <c r="J884" s="78"/>
      <c r="K884" s="79"/>
      <c r="L884" s="80"/>
      <c r="M884" s="81"/>
      <c r="N884" s="80"/>
      <c r="O884" s="80"/>
      <c r="P884" s="81"/>
      <c r="Q884" s="82"/>
      <c r="R884" s="83"/>
      <c r="S884" s="80"/>
      <c r="T884" s="81"/>
      <c r="U884" s="81"/>
      <c r="V884" s="84"/>
      <c r="W884" s="83"/>
      <c r="X884" s="62"/>
    </row>
    <row r="885" spans="7:24" x14ac:dyDescent="0.3">
      <c r="G885" s="62"/>
      <c r="H885" s="62"/>
      <c r="I885" s="62"/>
      <c r="J885" s="78"/>
      <c r="K885" s="79"/>
      <c r="L885" s="80"/>
      <c r="M885" s="81"/>
      <c r="N885" s="80"/>
      <c r="O885" s="80"/>
      <c r="P885" s="81"/>
      <c r="Q885" s="82"/>
      <c r="R885" s="83"/>
      <c r="S885" s="80"/>
      <c r="T885" s="81"/>
      <c r="U885" s="81"/>
      <c r="V885" s="84"/>
      <c r="W885" s="83"/>
      <c r="X885" s="62"/>
    </row>
    <row r="886" spans="7:24" x14ac:dyDescent="0.3">
      <c r="G886" s="62"/>
      <c r="H886" s="62"/>
      <c r="I886" s="62"/>
      <c r="J886" s="78"/>
      <c r="K886" s="79"/>
      <c r="L886" s="81"/>
      <c r="M886" s="81"/>
      <c r="N886" s="81"/>
      <c r="O886" s="81"/>
      <c r="P886" s="81"/>
      <c r="Q886" s="84"/>
      <c r="R886" s="83"/>
      <c r="S886" s="81"/>
      <c r="T886" s="81"/>
      <c r="U886" s="81"/>
      <c r="V886" s="84"/>
      <c r="W886" s="83"/>
      <c r="X886" s="62"/>
    </row>
    <row r="887" spans="7:24" ht="15.6" x14ac:dyDescent="0.3">
      <c r="G887" s="91"/>
      <c r="H887" s="91"/>
      <c r="I887" s="62"/>
      <c r="J887" s="78"/>
      <c r="K887" s="79"/>
      <c r="L887" s="81"/>
      <c r="M887" s="81"/>
      <c r="N887" s="81"/>
      <c r="O887" s="81"/>
      <c r="P887" s="81"/>
      <c r="Q887" s="84"/>
      <c r="R887" s="83"/>
      <c r="S887" s="81"/>
      <c r="T887" s="81"/>
      <c r="U887" s="81"/>
      <c r="V887" s="84"/>
      <c r="W887" s="83"/>
      <c r="X887" s="62"/>
    </row>
    <row r="888" spans="7:24" x14ac:dyDescent="0.3">
      <c r="G888" s="62"/>
      <c r="H888" s="62"/>
      <c r="I888" s="62"/>
      <c r="J888" s="78"/>
      <c r="K888" s="79"/>
      <c r="L888" s="80"/>
      <c r="M888" s="81"/>
      <c r="N888" s="80"/>
      <c r="O888" s="80"/>
      <c r="P888" s="81"/>
      <c r="Q888" s="82"/>
      <c r="R888" s="83"/>
      <c r="S888" s="80"/>
      <c r="T888" s="81"/>
      <c r="U888" s="81"/>
      <c r="V888" s="84"/>
      <c r="W888" s="83"/>
      <c r="X888" s="62"/>
    </row>
    <row r="889" spans="7:24" x14ac:dyDescent="0.3">
      <c r="G889" s="62"/>
      <c r="H889" s="62"/>
      <c r="I889" s="62"/>
      <c r="J889" s="78"/>
      <c r="K889" s="79"/>
      <c r="L889" s="80"/>
      <c r="M889" s="81"/>
      <c r="N889" s="80"/>
      <c r="O889" s="80"/>
      <c r="P889" s="81"/>
      <c r="Q889" s="82"/>
      <c r="R889" s="83"/>
      <c r="S889" s="80"/>
      <c r="T889" s="81"/>
      <c r="U889" s="81"/>
      <c r="V889" s="84"/>
      <c r="W889" s="83"/>
      <c r="X889" s="62"/>
    </row>
    <row r="890" spans="7:24" x14ac:dyDescent="0.3">
      <c r="G890" s="62"/>
      <c r="H890" s="62"/>
      <c r="I890" s="62"/>
      <c r="J890" s="78"/>
      <c r="K890" s="79"/>
      <c r="L890" s="80"/>
      <c r="M890" s="81"/>
      <c r="N890" s="80"/>
      <c r="O890" s="80"/>
      <c r="P890" s="81"/>
      <c r="Q890" s="82"/>
      <c r="R890" s="83"/>
      <c r="S890" s="80"/>
      <c r="T890" s="81"/>
      <c r="U890" s="81"/>
      <c r="V890" s="84"/>
      <c r="W890" s="83"/>
      <c r="X890" s="62"/>
    </row>
    <row r="891" spans="7:24" x14ac:dyDescent="0.3">
      <c r="G891" s="62"/>
      <c r="H891" s="62"/>
      <c r="I891" s="62"/>
      <c r="J891" s="78"/>
      <c r="K891" s="79"/>
      <c r="L891" s="80"/>
      <c r="M891" s="81"/>
      <c r="N891" s="80"/>
      <c r="O891" s="80"/>
      <c r="P891" s="81"/>
      <c r="Q891" s="82"/>
      <c r="R891" s="83"/>
      <c r="S891" s="80"/>
      <c r="T891" s="81"/>
      <c r="U891" s="81"/>
      <c r="V891" s="84"/>
      <c r="W891" s="83"/>
      <c r="X891" s="62"/>
    </row>
    <row r="892" spans="7:24" x14ac:dyDescent="0.3">
      <c r="G892" s="62"/>
      <c r="H892" s="62"/>
      <c r="I892" s="62"/>
      <c r="J892" s="78"/>
      <c r="K892" s="79"/>
      <c r="L892" s="80"/>
      <c r="M892" s="81"/>
      <c r="N892" s="80"/>
      <c r="O892" s="80"/>
      <c r="P892" s="81"/>
      <c r="Q892" s="82"/>
      <c r="R892" s="83"/>
      <c r="S892" s="80"/>
      <c r="T892" s="81"/>
      <c r="U892" s="81"/>
      <c r="V892" s="84"/>
      <c r="W892" s="83"/>
      <c r="X892" s="62"/>
    </row>
    <row r="893" spans="7:24" x14ac:dyDescent="0.3">
      <c r="G893" s="62"/>
      <c r="H893" s="62"/>
      <c r="I893" s="62"/>
      <c r="J893" s="78"/>
      <c r="K893" s="79"/>
      <c r="L893" s="80"/>
      <c r="M893" s="81"/>
      <c r="N893" s="80"/>
      <c r="O893" s="80"/>
      <c r="P893" s="81"/>
      <c r="Q893" s="82"/>
      <c r="R893" s="83"/>
      <c r="S893" s="80"/>
      <c r="T893" s="81"/>
      <c r="U893" s="81"/>
      <c r="V893" s="84"/>
      <c r="W893" s="83"/>
      <c r="X893" s="62"/>
    </row>
    <row r="894" spans="7:24" x14ac:dyDescent="0.3">
      <c r="G894" s="62"/>
      <c r="H894" s="62"/>
      <c r="I894" s="62"/>
      <c r="J894" s="78"/>
      <c r="K894" s="79"/>
      <c r="L894" s="80"/>
      <c r="M894" s="81"/>
      <c r="N894" s="80"/>
      <c r="O894" s="80"/>
      <c r="P894" s="81"/>
      <c r="Q894" s="82"/>
      <c r="R894" s="83"/>
      <c r="S894" s="80"/>
      <c r="T894" s="81"/>
      <c r="U894" s="81"/>
      <c r="V894" s="84"/>
      <c r="W894" s="83"/>
      <c r="X894" s="62"/>
    </row>
    <row r="895" spans="7:24" x14ac:dyDescent="0.3">
      <c r="G895" s="62"/>
      <c r="H895" s="62"/>
      <c r="I895" s="62"/>
      <c r="J895" s="78"/>
      <c r="K895" s="79"/>
      <c r="L895" s="80"/>
      <c r="M895" s="81"/>
      <c r="N895" s="80"/>
      <c r="O895" s="80"/>
      <c r="P895" s="81"/>
      <c r="Q895" s="82"/>
      <c r="R895" s="83"/>
      <c r="S895" s="80"/>
      <c r="T895" s="81"/>
      <c r="U895" s="81"/>
      <c r="V895" s="84"/>
      <c r="W895" s="83"/>
      <c r="X895" s="62"/>
    </row>
    <row r="896" spans="7:24" x14ac:dyDescent="0.3">
      <c r="G896" s="62"/>
      <c r="H896" s="62"/>
      <c r="I896" s="62"/>
      <c r="J896" s="78"/>
      <c r="K896" s="79"/>
      <c r="L896" s="80"/>
      <c r="M896" s="81"/>
      <c r="N896" s="80"/>
      <c r="O896" s="80"/>
      <c r="P896" s="81"/>
      <c r="Q896" s="82"/>
      <c r="R896" s="83"/>
      <c r="S896" s="80"/>
      <c r="T896" s="81"/>
      <c r="U896" s="81"/>
      <c r="V896" s="84"/>
      <c r="W896" s="83"/>
      <c r="X896" s="62"/>
    </row>
    <row r="897" spans="7:24" x14ac:dyDescent="0.3">
      <c r="G897" s="62"/>
      <c r="H897" s="62"/>
      <c r="I897" s="62"/>
      <c r="J897" s="78"/>
      <c r="K897" s="79"/>
      <c r="L897" s="80"/>
      <c r="M897" s="81"/>
      <c r="N897" s="80"/>
      <c r="O897" s="80"/>
      <c r="P897" s="81"/>
      <c r="Q897" s="82"/>
      <c r="R897" s="83"/>
      <c r="S897" s="80"/>
      <c r="T897" s="81"/>
      <c r="U897" s="81"/>
      <c r="V897" s="84"/>
      <c r="W897" s="83"/>
      <c r="X897" s="62"/>
    </row>
    <row r="898" spans="7:24" x14ac:dyDescent="0.3">
      <c r="G898" s="62"/>
      <c r="H898" s="62"/>
      <c r="I898" s="62"/>
      <c r="J898" s="78"/>
      <c r="K898" s="79"/>
      <c r="L898" s="80"/>
      <c r="M898" s="81"/>
      <c r="N898" s="80"/>
      <c r="O898" s="80"/>
      <c r="P898" s="81"/>
      <c r="Q898" s="82"/>
      <c r="R898" s="83"/>
      <c r="S898" s="80"/>
      <c r="T898" s="81"/>
      <c r="U898" s="81"/>
      <c r="V898" s="84"/>
      <c r="W898" s="83"/>
      <c r="X898" s="62"/>
    </row>
    <row r="899" spans="7:24" x14ac:dyDescent="0.3">
      <c r="G899" s="62"/>
      <c r="H899" s="62"/>
      <c r="I899" s="62"/>
      <c r="J899" s="78"/>
      <c r="K899" s="79"/>
      <c r="L899" s="80"/>
      <c r="M899" s="81"/>
      <c r="N899" s="80"/>
      <c r="O899" s="80"/>
      <c r="P899" s="81"/>
      <c r="Q899" s="82"/>
      <c r="R899" s="83"/>
      <c r="S899" s="80"/>
      <c r="T899" s="81"/>
      <c r="U899" s="81"/>
      <c r="V899" s="84"/>
      <c r="W899" s="83"/>
      <c r="X899" s="62"/>
    </row>
    <row r="900" spans="7:24" x14ac:dyDescent="0.3">
      <c r="G900" s="62"/>
      <c r="H900" s="62"/>
      <c r="I900" s="62"/>
      <c r="J900" s="78"/>
      <c r="K900" s="79"/>
      <c r="L900" s="80"/>
      <c r="M900" s="81"/>
      <c r="N900" s="80"/>
      <c r="O900" s="80"/>
      <c r="P900" s="81"/>
      <c r="Q900" s="82"/>
      <c r="R900" s="83"/>
      <c r="S900" s="80"/>
      <c r="T900" s="81"/>
      <c r="U900" s="81"/>
      <c r="V900" s="84"/>
      <c r="W900" s="83"/>
      <c r="X900" s="62"/>
    </row>
    <row r="901" spans="7:24" x14ac:dyDescent="0.3">
      <c r="G901" s="62"/>
      <c r="H901" s="62"/>
      <c r="I901" s="62"/>
      <c r="J901" s="78"/>
      <c r="K901" s="79"/>
      <c r="L901" s="80"/>
      <c r="M901" s="81"/>
      <c r="N901" s="80"/>
      <c r="O901" s="80"/>
      <c r="P901" s="81"/>
      <c r="Q901" s="82"/>
      <c r="R901" s="83"/>
      <c r="S901" s="80"/>
      <c r="T901" s="81"/>
      <c r="U901" s="81"/>
      <c r="V901" s="84"/>
      <c r="W901" s="83"/>
      <c r="X901" s="62"/>
    </row>
    <row r="902" spans="7:24" x14ac:dyDescent="0.3">
      <c r="G902" s="62"/>
      <c r="H902" s="62"/>
      <c r="I902" s="62"/>
      <c r="J902" s="78"/>
      <c r="K902" s="79"/>
      <c r="L902" s="80"/>
      <c r="M902" s="81"/>
      <c r="N902" s="80"/>
      <c r="O902" s="80"/>
      <c r="P902" s="81"/>
      <c r="Q902" s="82"/>
      <c r="R902" s="83"/>
      <c r="S902" s="80"/>
      <c r="T902" s="81"/>
      <c r="U902" s="81"/>
      <c r="V902" s="84"/>
      <c r="W902" s="83"/>
      <c r="X902" s="62"/>
    </row>
    <row r="903" spans="7:24" x14ac:dyDescent="0.3">
      <c r="G903" s="62"/>
      <c r="H903" s="62"/>
      <c r="I903" s="62"/>
      <c r="J903" s="78"/>
      <c r="K903" s="79"/>
      <c r="L903" s="80"/>
      <c r="M903" s="81"/>
      <c r="N903" s="80"/>
      <c r="O903" s="80"/>
      <c r="P903" s="81"/>
      <c r="Q903" s="82"/>
      <c r="R903" s="83"/>
      <c r="S903" s="80"/>
      <c r="T903" s="81"/>
      <c r="U903" s="81"/>
      <c r="V903" s="84"/>
      <c r="W903" s="83"/>
      <c r="X903" s="62"/>
    </row>
    <row r="904" spans="7:24" x14ac:dyDescent="0.3">
      <c r="G904" s="62"/>
      <c r="H904" s="62"/>
      <c r="I904" s="62"/>
      <c r="J904" s="78"/>
      <c r="K904" s="79"/>
      <c r="L904" s="80"/>
      <c r="M904" s="81"/>
      <c r="N904" s="80"/>
      <c r="O904" s="80"/>
      <c r="P904" s="81"/>
      <c r="Q904" s="82"/>
      <c r="R904" s="83"/>
      <c r="S904" s="80"/>
      <c r="T904" s="81"/>
      <c r="U904" s="81"/>
      <c r="V904" s="84"/>
      <c r="W904" s="83"/>
      <c r="X904" s="62"/>
    </row>
    <row r="905" spans="7:24" x14ac:dyDescent="0.3">
      <c r="G905" s="62"/>
      <c r="H905" s="62"/>
      <c r="I905" s="62"/>
      <c r="J905" s="78"/>
      <c r="K905" s="79"/>
      <c r="L905" s="80"/>
      <c r="M905" s="81"/>
      <c r="N905" s="80"/>
      <c r="O905" s="80"/>
      <c r="P905" s="81"/>
      <c r="Q905" s="82"/>
      <c r="R905" s="83"/>
      <c r="S905" s="80"/>
      <c r="T905" s="81"/>
      <c r="U905" s="81"/>
      <c r="V905" s="84"/>
      <c r="W905" s="83"/>
      <c r="X905" s="62"/>
    </row>
    <row r="906" spans="7:24" x14ac:dyDescent="0.3">
      <c r="G906" s="62"/>
      <c r="H906" s="62"/>
      <c r="I906" s="62"/>
      <c r="J906" s="78"/>
      <c r="K906" s="79"/>
      <c r="L906" s="80"/>
      <c r="M906" s="81"/>
      <c r="N906" s="80"/>
      <c r="O906" s="80"/>
      <c r="P906" s="81"/>
      <c r="Q906" s="82"/>
      <c r="R906" s="83"/>
      <c r="S906" s="80"/>
      <c r="T906" s="81"/>
      <c r="U906" s="81"/>
      <c r="V906" s="84"/>
      <c r="W906" s="83"/>
      <c r="X906" s="62"/>
    </row>
    <row r="907" spans="7:24" x14ac:dyDescent="0.3">
      <c r="G907" s="62"/>
      <c r="H907" s="62"/>
      <c r="I907" s="62"/>
      <c r="J907" s="78"/>
      <c r="K907" s="79"/>
      <c r="L907" s="80"/>
      <c r="M907" s="81"/>
      <c r="N907" s="80"/>
      <c r="O907" s="80"/>
      <c r="P907" s="81"/>
      <c r="Q907" s="82"/>
      <c r="R907" s="83"/>
      <c r="S907" s="80"/>
      <c r="T907" s="81"/>
      <c r="U907" s="81"/>
      <c r="V907" s="84"/>
      <c r="W907" s="83"/>
      <c r="X907" s="62"/>
    </row>
    <row r="908" spans="7:24" x14ac:dyDescent="0.3">
      <c r="G908" s="62"/>
      <c r="H908" s="62"/>
      <c r="I908" s="62"/>
      <c r="J908" s="78"/>
      <c r="K908" s="79"/>
      <c r="L908" s="81"/>
      <c r="M908" s="81"/>
      <c r="N908" s="81"/>
      <c r="O908" s="81"/>
      <c r="P908" s="81"/>
      <c r="Q908" s="84"/>
      <c r="R908" s="83"/>
      <c r="S908" s="81"/>
      <c r="T908" s="81"/>
      <c r="U908" s="81"/>
      <c r="V908" s="84"/>
      <c r="W908" s="83"/>
      <c r="X908" s="62"/>
    </row>
    <row r="909" spans="7:24" ht="15.6" x14ac:dyDescent="0.3">
      <c r="G909" s="91"/>
      <c r="H909" s="91"/>
      <c r="I909" s="62"/>
      <c r="J909" s="78"/>
      <c r="K909" s="79"/>
      <c r="L909" s="81"/>
      <c r="M909" s="81"/>
      <c r="N909" s="81"/>
      <c r="O909" s="81"/>
      <c r="P909" s="81"/>
      <c r="Q909" s="84"/>
      <c r="R909" s="83"/>
      <c r="S909" s="81"/>
      <c r="T909" s="81"/>
      <c r="U909" s="81"/>
      <c r="V909" s="84"/>
      <c r="W909" s="83"/>
      <c r="X909" s="62"/>
    </row>
    <row r="910" spans="7:24" x14ac:dyDescent="0.3">
      <c r="G910" s="62"/>
      <c r="H910" s="62"/>
      <c r="I910" s="62"/>
      <c r="J910" s="78"/>
      <c r="K910" s="79"/>
      <c r="L910" s="80"/>
      <c r="M910" s="81"/>
      <c r="N910" s="80"/>
      <c r="O910" s="80"/>
      <c r="P910" s="81"/>
      <c r="Q910" s="82"/>
      <c r="R910" s="83"/>
      <c r="S910" s="80"/>
      <c r="T910" s="81"/>
      <c r="U910" s="81"/>
      <c r="V910" s="84"/>
      <c r="W910" s="83"/>
      <c r="X910" s="62"/>
    </row>
    <row r="911" spans="7:24" x14ac:dyDescent="0.3">
      <c r="G911" s="62"/>
      <c r="H911" s="62"/>
      <c r="I911" s="62"/>
      <c r="J911" s="78"/>
      <c r="K911" s="79"/>
      <c r="L911" s="80"/>
      <c r="M911" s="81"/>
      <c r="N911" s="80"/>
      <c r="O911" s="80"/>
      <c r="P911" s="81"/>
      <c r="Q911" s="82"/>
      <c r="R911" s="83"/>
      <c r="S911" s="80"/>
      <c r="T911" s="81"/>
      <c r="U911" s="81"/>
      <c r="V911" s="84"/>
      <c r="W911" s="83"/>
      <c r="X911" s="62"/>
    </row>
    <row r="912" spans="7:24" x14ac:dyDescent="0.3">
      <c r="G912" s="62"/>
      <c r="H912" s="62"/>
      <c r="I912" s="62"/>
      <c r="J912" s="78"/>
      <c r="K912" s="79"/>
      <c r="L912" s="80"/>
      <c r="M912" s="81"/>
      <c r="N912" s="80"/>
      <c r="O912" s="80"/>
      <c r="P912" s="81"/>
      <c r="Q912" s="82"/>
      <c r="R912" s="83"/>
      <c r="S912" s="80"/>
      <c r="T912" s="81"/>
      <c r="U912" s="81"/>
      <c r="V912" s="84"/>
      <c r="W912" s="83"/>
      <c r="X912" s="62"/>
    </row>
    <row r="913" spans="7:24" x14ac:dyDescent="0.3">
      <c r="G913" s="62"/>
      <c r="H913" s="62"/>
      <c r="I913" s="62"/>
      <c r="J913" s="78"/>
      <c r="K913" s="79"/>
      <c r="L913" s="80"/>
      <c r="M913" s="81"/>
      <c r="N913" s="80"/>
      <c r="O913" s="80"/>
      <c r="P913" s="81"/>
      <c r="Q913" s="82"/>
      <c r="R913" s="83"/>
      <c r="S913" s="80"/>
      <c r="T913" s="81"/>
      <c r="U913" s="81"/>
      <c r="V913" s="84"/>
      <c r="W913" s="83"/>
      <c r="X913" s="62"/>
    </row>
    <row r="914" spans="7:24" x14ac:dyDescent="0.3">
      <c r="G914" s="62"/>
      <c r="H914" s="62"/>
      <c r="I914" s="62"/>
      <c r="J914" s="78"/>
      <c r="K914" s="79"/>
      <c r="L914" s="80"/>
      <c r="M914" s="81"/>
      <c r="N914" s="80"/>
      <c r="O914" s="80"/>
      <c r="P914" s="81"/>
      <c r="Q914" s="82"/>
      <c r="R914" s="83"/>
      <c r="S914" s="80"/>
      <c r="T914" s="81"/>
      <c r="U914" s="81"/>
      <c r="V914" s="84"/>
      <c r="W914" s="83"/>
      <c r="X914" s="62"/>
    </row>
    <row r="915" spans="7:24" x14ac:dyDescent="0.3">
      <c r="G915" s="62"/>
      <c r="H915" s="62"/>
      <c r="I915" s="62"/>
      <c r="J915" s="78"/>
      <c r="K915" s="79"/>
      <c r="L915" s="80"/>
      <c r="M915" s="81"/>
      <c r="N915" s="80"/>
      <c r="O915" s="80"/>
      <c r="P915" s="81"/>
      <c r="Q915" s="82"/>
      <c r="R915" s="83"/>
      <c r="S915" s="80"/>
      <c r="T915" s="81"/>
      <c r="U915" s="81"/>
      <c r="V915" s="84"/>
      <c r="W915" s="83"/>
      <c r="X915" s="62"/>
    </row>
    <row r="916" spans="7:24" x14ac:dyDescent="0.3">
      <c r="G916" s="62"/>
      <c r="H916" s="62"/>
      <c r="I916" s="62"/>
      <c r="J916" s="78"/>
      <c r="K916" s="79"/>
      <c r="L916" s="80"/>
      <c r="M916" s="81"/>
      <c r="N916" s="80"/>
      <c r="O916" s="80"/>
      <c r="P916" s="81"/>
      <c r="Q916" s="82"/>
      <c r="R916" s="83"/>
      <c r="S916" s="80"/>
      <c r="T916" s="81"/>
      <c r="U916" s="81"/>
      <c r="V916" s="84"/>
      <c r="W916" s="83"/>
      <c r="X916" s="62"/>
    </row>
    <row r="917" spans="7:24" x14ac:dyDescent="0.3">
      <c r="G917" s="62"/>
      <c r="H917" s="62"/>
      <c r="I917" s="62"/>
      <c r="J917" s="78"/>
      <c r="K917" s="79"/>
      <c r="L917" s="80"/>
      <c r="M917" s="81"/>
      <c r="N917" s="80"/>
      <c r="O917" s="80"/>
      <c r="P917" s="81"/>
      <c r="Q917" s="82"/>
      <c r="R917" s="83"/>
      <c r="S917" s="80"/>
      <c r="T917" s="81"/>
      <c r="U917" s="81"/>
      <c r="V917" s="84"/>
      <c r="W917" s="83"/>
      <c r="X917" s="62"/>
    </row>
    <row r="918" spans="7:24" x14ac:dyDescent="0.3">
      <c r="G918" s="62"/>
      <c r="H918" s="62"/>
      <c r="I918" s="62"/>
      <c r="J918" s="78"/>
      <c r="K918" s="79"/>
      <c r="L918" s="80"/>
      <c r="M918" s="81"/>
      <c r="N918" s="80"/>
      <c r="O918" s="80"/>
      <c r="P918" s="81"/>
      <c r="Q918" s="82"/>
      <c r="R918" s="83"/>
      <c r="S918" s="80"/>
      <c r="T918" s="81"/>
      <c r="U918" s="81"/>
      <c r="V918" s="84"/>
      <c r="W918" s="83"/>
      <c r="X918" s="62"/>
    </row>
    <row r="919" spans="7:24" x14ac:dyDescent="0.3">
      <c r="G919" s="62"/>
      <c r="H919" s="62"/>
      <c r="I919" s="62"/>
      <c r="J919" s="78"/>
      <c r="K919" s="79"/>
      <c r="L919" s="80"/>
      <c r="M919" s="81"/>
      <c r="N919" s="80"/>
      <c r="O919" s="80"/>
      <c r="P919" s="81"/>
      <c r="Q919" s="82"/>
      <c r="R919" s="83"/>
      <c r="S919" s="80"/>
      <c r="T919" s="81"/>
      <c r="U919" s="81"/>
      <c r="V919" s="84"/>
      <c r="W919" s="83"/>
      <c r="X919" s="62"/>
    </row>
    <row r="920" spans="7:24" x14ac:dyDescent="0.3">
      <c r="G920" s="62"/>
      <c r="H920" s="62"/>
      <c r="I920" s="62"/>
      <c r="J920" s="78"/>
      <c r="K920" s="79"/>
      <c r="L920" s="80"/>
      <c r="M920" s="81"/>
      <c r="N920" s="80"/>
      <c r="O920" s="80"/>
      <c r="P920" s="81"/>
      <c r="Q920" s="82"/>
      <c r="R920" s="83"/>
      <c r="S920" s="80"/>
      <c r="T920" s="81"/>
      <c r="U920" s="81"/>
      <c r="V920" s="84"/>
      <c r="W920" s="83"/>
      <c r="X920" s="62"/>
    </row>
    <row r="921" spans="7:24" x14ac:dyDescent="0.3">
      <c r="G921" s="62"/>
      <c r="H921" s="62"/>
      <c r="I921" s="62"/>
      <c r="J921" s="78"/>
      <c r="K921" s="79"/>
      <c r="L921" s="80"/>
      <c r="M921" s="81"/>
      <c r="N921" s="80"/>
      <c r="O921" s="80"/>
      <c r="P921" s="81"/>
      <c r="Q921" s="82"/>
      <c r="R921" s="83"/>
      <c r="S921" s="80"/>
      <c r="T921" s="81"/>
      <c r="U921" s="81"/>
      <c r="V921" s="84"/>
      <c r="W921" s="83"/>
      <c r="X921" s="62"/>
    </row>
    <row r="922" spans="7:24" x14ac:dyDescent="0.3">
      <c r="G922" s="62"/>
      <c r="H922" s="62"/>
      <c r="I922" s="62"/>
      <c r="J922" s="78"/>
      <c r="K922" s="79"/>
      <c r="L922" s="80"/>
      <c r="M922" s="81"/>
      <c r="N922" s="80"/>
      <c r="O922" s="80"/>
      <c r="P922" s="81"/>
      <c r="Q922" s="82"/>
      <c r="R922" s="83"/>
      <c r="S922" s="80"/>
      <c r="T922" s="81"/>
      <c r="U922" s="81"/>
      <c r="V922" s="84"/>
      <c r="W922" s="83"/>
      <c r="X922" s="62"/>
    </row>
    <row r="923" spans="7:24" x14ac:dyDescent="0.3">
      <c r="G923" s="62"/>
      <c r="H923" s="62"/>
      <c r="I923" s="62"/>
      <c r="J923" s="78"/>
      <c r="K923" s="79"/>
      <c r="L923" s="80"/>
      <c r="M923" s="81"/>
      <c r="N923" s="80"/>
      <c r="O923" s="80"/>
      <c r="P923" s="81"/>
      <c r="Q923" s="82"/>
      <c r="R923" s="83"/>
      <c r="S923" s="80"/>
      <c r="T923" s="81"/>
      <c r="U923" s="81"/>
      <c r="V923" s="84"/>
      <c r="W923" s="83"/>
      <c r="X923" s="62"/>
    </row>
    <row r="924" spans="7:24" x14ac:dyDescent="0.3">
      <c r="G924" s="62"/>
      <c r="H924" s="62"/>
      <c r="I924" s="62"/>
      <c r="J924" s="78"/>
      <c r="K924" s="79"/>
      <c r="L924" s="80"/>
      <c r="M924" s="81"/>
      <c r="N924" s="80"/>
      <c r="O924" s="80"/>
      <c r="P924" s="81"/>
      <c r="Q924" s="82"/>
      <c r="R924" s="83"/>
      <c r="S924" s="80"/>
      <c r="T924" s="81"/>
      <c r="U924" s="81"/>
      <c r="V924" s="84"/>
      <c r="W924" s="83"/>
      <c r="X924" s="62"/>
    </row>
    <row r="925" spans="7:24" x14ac:dyDescent="0.3">
      <c r="G925" s="62"/>
      <c r="H925" s="62"/>
      <c r="I925" s="62"/>
      <c r="J925" s="78"/>
      <c r="K925" s="79"/>
      <c r="L925" s="80"/>
      <c r="M925" s="81"/>
      <c r="N925" s="80"/>
      <c r="O925" s="80"/>
      <c r="P925" s="81"/>
      <c r="Q925" s="82"/>
      <c r="R925" s="83"/>
      <c r="S925" s="80"/>
      <c r="T925" s="81"/>
      <c r="U925" s="81"/>
      <c r="V925" s="84"/>
      <c r="W925" s="83"/>
      <c r="X925" s="62"/>
    </row>
    <row r="926" spans="7:24" x14ac:dyDescent="0.3">
      <c r="G926" s="62"/>
      <c r="H926" s="62"/>
      <c r="I926" s="62"/>
      <c r="J926" s="78"/>
      <c r="K926" s="79"/>
      <c r="L926" s="80"/>
      <c r="M926" s="81"/>
      <c r="N926" s="80"/>
      <c r="O926" s="80"/>
      <c r="P926" s="81"/>
      <c r="Q926" s="82"/>
      <c r="R926" s="83"/>
      <c r="S926" s="80"/>
      <c r="T926" s="81"/>
      <c r="U926" s="81"/>
      <c r="V926" s="84"/>
      <c r="W926" s="83"/>
      <c r="X926" s="62"/>
    </row>
    <row r="927" spans="7:24" x14ac:dyDescent="0.3">
      <c r="G927" s="62"/>
      <c r="H927" s="62"/>
      <c r="I927" s="62"/>
      <c r="J927" s="78"/>
      <c r="K927" s="79"/>
      <c r="L927" s="80"/>
      <c r="M927" s="81"/>
      <c r="N927" s="80"/>
      <c r="O927" s="80"/>
      <c r="P927" s="81"/>
      <c r="Q927" s="82"/>
      <c r="R927" s="83"/>
      <c r="S927" s="80"/>
      <c r="T927" s="81"/>
      <c r="U927" s="81"/>
      <c r="V927" s="84"/>
      <c r="W927" s="83"/>
      <c r="X927" s="62"/>
    </row>
    <row r="928" spans="7:24" x14ac:dyDescent="0.3">
      <c r="G928" s="62"/>
      <c r="H928" s="62"/>
      <c r="I928" s="62"/>
      <c r="J928" s="78"/>
      <c r="K928" s="79"/>
      <c r="L928" s="81"/>
      <c r="M928" s="81"/>
      <c r="N928" s="81"/>
      <c r="O928" s="81"/>
      <c r="P928" s="81"/>
      <c r="Q928" s="84"/>
      <c r="R928" s="83"/>
      <c r="S928" s="81"/>
      <c r="T928" s="81"/>
      <c r="U928" s="81"/>
      <c r="V928" s="84"/>
      <c r="W928" s="83"/>
      <c r="X928" s="62"/>
    </row>
    <row r="929" spans="7:24" ht="15.6" x14ac:dyDescent="0.3">
      <c r="G929" s="91"/>
      <c r="H929" s="91"/>
      <c r="I929" s="62"/>
      <c r="J929" s="78"/>
      <c r="K929" s="79"/>
      <c r="L929" s="81"/>
      <c r="M929" s="81"/>
      <c r="N929" s="81"/>
      <c r="O929" s="81"/>
      <c r="P929" s="81"/>
      <c r="Q929" s="84"/>
      <c r="R929" s="83"/>
      <c r="S929" s="81"/>
      <c r="T929" s="81"/>
      <c r="U929" s="81"/>
      <c r="V929" s="84"/>
      <c r="W929" s="83"/>
      <c r="X929" s="62"/>
    </row>
    <row r="930" spans="7:24" x14ac:dyDescent="0.3">
      <c r="G930" s="62"/>
      <c r="H930" s="62"/>
      <c r="I930" s="62"/>
      <c r="J930" s="78"/>
      <c r="K930" s="79"/>
      <c r="L930" s="80"/>
      <c r="M930" s="81"/>
      <c r="N930" s="80"/>
      <c r="O930" s="80"/>
      <c r="P930" s="81"/>
      <c r="Q930" s="82"/>
      <c r="R930" s="83"/>
      <c r="S930" s="80"/>
      <c r="T930" s="81"/>
      <c r="U930" s="81"/>
      <c r="V930" s="84"/>
      <c r="W930" s="83"/>
      <c r="X930" s="62"/>
    </row>
    <row r="931" spans="7:24" x14ac:dyDescent="0.3">
      <c r="G931" s="62"/>
      <c r="H931" s="62"/>
      <c r="I931" s="62"/>
      <c r="J931" s="78"/>
      <c r="K931" s="79"/>
      <c r="L931" s="80"/>
      <c r="M931" s="81"/>
      <c r="N931" s="80"/>
      <c r="O931" s="80"/>
      <c r="P931" s="81"/>
      <c r="Q931" s="82"/>
      <c r="R931" s="83"/>
      <c r="S931" s="80"/>
      <c r="T931" s="81"/>
      <c r="U931" s="81"/>
      <c r="V931" s="84"/>
      <c r="W931" s="83"/>
      <c r="X931" s="62"/>
    </row>
    <row r="932" spans="7:24" x14ac:dyDescent="0.3">
      <c r="G932" s="62"/>
      <c r="H932" s="62"/>
      <c r="I932" s="62"/>
      <c r="J932" s="78"/>
      <c r="K932" s="79"/>
      <c r="L932" s="80"/>
      <c r="M932" s="81"/>
      <c r="N932" s="80"/>
      <c r="O932" s="80"/>
      <c r="P932" s="81"/>
      <c r="Q932" s="82"/>
      <c r="R932" s="83"/>
      <c r="S932" s="80"/>
      <c r="T932" s="81"/>
      <c r="U932" s="81"/>
      <c r="V932" s="84"/>
      <c r="W932" s="83"/>
      <c r="X932" s="62"/>
    </row>
    <row r="933" spans="7:24" x14ac:dyDescent="0.3">
      <c r="G933" s="62"/>
      <c r="H933" s="62"/>
      <c r="I933" s="62"/>
      <c r="J933" s="78"/>
      <c r="K933" s="79"/>
      <c r="L933" s="80"/>
      <c r="M933" s="81"/>
      <c r="N933" s="80"/>
      <c r="O933" s="80"/>
      <c r="P933" s="81"/>
      <c r="Q933" s="82"/>
      <c r="R933" s="83"/>
      <c r="S933" s="80"/>
      <c r="T933" s="81"/>
      <c r="U933" s="81"/>
      <c r="V933" s="84"/>
      <c r="W933" s="83"/>
      <c r="X933" s="62"/>
    </row>
    <row r="934" spans="7:24" x14ac:dyDescent="0.3">
      <c r="G934" s="62"/>
      <c r="H934" s="62"/>
      <c r="I934" s="62"/>
      <c r="J934" s="78"/>
      <c r="K934" s="79"/>
      <c r="L934" s="80"/>
      <c r="M934" s="81"/>
      <c r="N934" s="80"/>
      <c r="O934" s="80"/>
      <c r="P934" s="81"/>
      <c r="Q934" s="82"/>
      <c r="R934" s="83"/>
      <c r="S934" s="80"/>
      <c r="T934" s="81"/>
      <c r="U934" s="81"/>
      <c r="V934" s="84"/>
      <c r="W934" s="83"/>
      <c r="X934" s="62"/>
    </row>
    <row r="935" spans="7:24" x14ac:dyDescent="0.3">
      <c r="G935" s="62"/>
      <c r="H935" s="62"/>
      <c r="I935" s="62"/>
      <c r="J935" s="78"/>
      <c r="K935" s="79"/>
      <c r="L935" s="80"/>
      <c r="M935" s="81"/>
      <c r="N935" s="80"/>
      <c r="O935" s="80"/>
      <c r="P935" s="81"/>
      <c r="Q935" s="82"/>
      <c r="R935" s="83"/>
      <c r="S935" s="80"/>
      <c r="T935" s="81"/>
      <c r="U935" s="81"/>
      <c r="V935" s="84"/>
      <c r="W935" s="83"/>
      <c r="X935" s="62"/>
    </row>
    <row r="936" spans="7:24" x14ac:dyDescent="0.3">
      <c r="G936" s="62"/>
      <c r="H936" s="62"/>
      <c r="I936" s="62"/>
      <c r="J936" s="78"/>
      <c r="K936" s="79"/>
      <c r="L936" s="80"/>
      <c r="M936" s="81"/>
      <c r="N936" s="80"/>
      <c r="O936" s="80"/>
      <c r="P936" s="81"/>
      <c r="Q936" s="82"/>
      <c r="R936" s="83"/>
      <c r="S936" s="80"/>
      <c r="T936" s="81"/>
      <c r="U936" s="81"/>
      <c r="V936" s="84"/>
      <c r="W936" s="83"/>
      <c r="X936" s="62"/>
    </row>
    <row r="937" spans="7:24" x14ac:dyDescent="0.3">
      <c r="G937" s="62"/>
      <c r="H937" s="62"/>
      <c r="I937" s="62"/>
      <c r="J937" s="78"/>
      <c r="K937" s="79"/>
      <c r="L937" s="80"/>
      <c r="M937" s="81"/>
      <c r="N937" s="80"/>
      <c r="O937" s="80"/>
      <c r="P937" s="81"/>
      <c r="Q937" s="82"/>
      <c r="R937" s="83"/>
      <c r="S937" s="80"/>
      <c r="T937" s="81"/>
      <c r="U937" s="81"/>
      <c r="V937" s="84"/>
      <c r="W937" s="83"/>
      <c r="X937" s="62"/>
    </row>
    <row r="938" spans="7:24" x14ac:dyDescent="0.3">
      <c r="G938" s="62"/>
      <c r="H938" s="62"/>
      <c r="I938" s="62"/>
      <c r="J938" s="78"/>
      <c r="K938" s="79"/>
      <c r="L938" s="80"/>
      <c r="M938" s="81"/>
      <c r="N938" s="80"/>
      <c r="O938" s="80"/>
      <c r="P938" s="81"/>
      <c r="Q938" s="82"/>
      <c r="R938" s="83"/>
      <c r="S938" s="80"/>
      <c r="T938" s="81"/>
      <c r="U938" s="81"/>
      <c r="V938" s="84"/>
      <c r="W938" s="83"/>
      <c r="X938" s="62"/>
    </row>
    <row r="939" spans="7:24" x14ac:dyDescent="0.3">
      <c r="G939" s="62"/>
      <c r="H939" s="62"/>
      <c r="I939" s="62"/>
      <c r="J939" s="78"/>
      <c r="K939" s="79"/>
      <c r="L939" s="80"/>
      <c r="M939" s="81"/>
      <c r="N939" s="80"/>
      <c r="O939" s="80"/>
      <c r="P939" s="81"/>
      <c r="Q939" s="82"/>
      <c r="R939" s="83"/>
      <c r="S939" s="80"/>
      <c r="T939" s="81"/>
      <c r="U939" s="81"/>
      <c r="V939" s="84"/>
      <c r="W939" s="83"/>
      <c r="X939" s="62"/>
    </row>
    <row r="940" spans="7:24" x14ac:dyDescent="0.3">
      <c r="G940" s="62"/>
      <c r="H940" s="62"/>
      <c r="I940" s="62"/>
      <c r="J940" s="78"/>
      <c r="K940" s="79"/>
      <c r="L940" s="80"/>
      <c r="M940" s="81"/>
      <c r="N940" s="80"/>
      <c r="O940" s="80"/>
      <c r="P940" s="81"/>
      <c r="Q940" s="82"/>
      <c r="R940" s="83"/>
      <c r="S940" s="80"/>
      <c r="T940" s="81"/>
      <c r="U940" s="81"/>
      <c r="V940" s="84"/>
      <c r="W940" s="83"/>
      <c r="X940" s="62"/>
    </row>
    <row r="941" spans="7:24" x14ac:dyDescent="0.3">
      <c r="G941" s="62"/>
      <c r="H941" s="62"/>
      <c r="I941" s="62"/>
      <c r="J941" s="78"/>
      <c r="K941" s="79"/>
      <c r="L941" s="80"/>
      <c r="M941" s="81"/>
      <c r="N941" s="80"/>
      <c r="O941" s="80"/>
      <c r="P941" s="81"/>
      <c r="Q941" s="82"/>
      <c r="R941" s="83"/>
      <c r="S941" s="80"/>
      <c r="T941" s="81"/>
      <c r="U941" s="81"/>
      <c r="V941" s="84"/>
      <c r="W941" s="83"/>
      <c r="X941" s="62"/>
    </row>
    <row r="942" spans="7:24" x14ac:dyDescent="0.3">
      <c r="G942" s="62"/>
      <c r="H942" s="62"/>
      <c r="I942" s="62"/>
      <c r="J942" s="78"/>
      <c r="K942" s="79"/>
      <c r="L942" s="80"/>
      <c r="M942" s="81"/>
      <c r="N942" s="80"/>
      <c r="O942" s="80"/>
      <c r="P942" s="81"/>
      <c r="Q942" s="82"/>
      <c r="R942" s="83"/>
      <c r="S942" s="80"/>
      <c r="T942" s="81"/>
      <c r="U942" s="81"/>
      <c r="V942" s="84"/>
      <c r="W942" s="83"/>
      <c r="X942" s="62"/>
    </row>
    <row r="943" spans="7:24" x14ac:dyDescent="0.3">
      <c r="G943" s="62"/>
      <c r="H943" s="62"/>
      <c r="I943" s="62"/>
      <c r="J943" s="78"/>
      <c r="K943" s="79"/>
      <c r="L943" s="80"/>
      <c r="M943" s="81"/>
      <c r="N943" s="80"/>
      <c r="O943" s="80"/>
      <c r="P943" s="81"/>
      <c r="Q943" s="82"/>
      <c r="R943" s="83"/>
      <c r="S943" s="80"/>
      <c r="T943" s="81"/>
      <c r="U943" s="81"/>
      <c r="V943" s="84"/>
      <c r="W943" s="83"/>
      <c r="X943" s="62"/>
    </row>
    <row r="944" spans="7:24" x14ac:dyDescent="0.3">
      <c r="G944" s="62"/>
      <c r="H944" s="62"/>
      <c r="I944" s="62"/>
      <c r="J944" s="78"/>
      <c r="K944" s="79"/>
      <c r="L944" s="80"/>
      <c r="M944" s="81"/>
      <c r="N944" s="80"/>
      <c r="O944" s="80"/>
      <c r="P944" s="81"/>
      <c r="Q944" s="82"/>
      <c r="R944" s="83"/>
      <c r="S944" s="80"/>
      <c r="T944" s="81"/>
      <c r="U944" s="81"/>
      <c r="V944" s="84"/>
      <c r="W944" s="83"/>
      <c r="X944" s="62"/>
    </row>
    <row r="945" spans="7:24" x14ac:dyDescent="0.3">
      <c r="G945" s="62"/>
      <c r="H945" s="62"/>
      <c r="I945" s="62"/>
      <c r="J945" s="78"/>
      <c r="K945" s="79"/>
      <c r="L945" s="80"/>
      <c r="M945" s="81"/>
      <c r="N945" s="80"/>
      <c r="O945" s="80"/>
      <c r="P945" s="81"/>
      <c r="Q945" s="82"/>
      <c r="R945" s="83"/>
      <c r="S945" s="80"/>
      <c r="T945" s="81"/>
      <c r="U945" s="81"/>
      <c r="V945" s="84"/>
      <c r="W945" s="83"/>
      <c r="X945" s="62"/>
    </row>
    <row r="946" spans="7:24" x14ac:dyDescent="0.3">
      <c r="G946" s="62"/>
      <c r="H946" s="62"/>
      <c r="I946" s="62"/>
      <c r="J946" s="78"/>
      <c r="K946" s="79"/>
      <c r="L946" s="80"/>
      <c r="M946" s="81"/>
      <c r="N946" s="80"/>
      <c r="O946" s="80"/>
      <c r="P946" s="81"/>
      <c r="Q946" s="82"/>
      <c r="R946" s="83"/>
      <c r="S946" s="80"/>
      <c r="T946" s="81"/>
      <c r="U946" s="81"/>
      <c r="V946" s="84"/>
      <c r="W946" s="83"/>
      <c r="X946" s="62"/>
    </row>
    <row r="947" spans="7:24" x14ac:dyDescent="0.3">
      <c r="G947" s="62"/>
      <c r="H947" s="62"/>
      <c r="I947" s="62"/>
      <c r="J947" s="78"/>
      <c r="K947" s="79"/>
      <c r="L947" s="80"/>
      <c r="M947" s="81"/>
      <c r="N947" s="80"/>
      <c r="O947" s="80"/>
      <c r="P947" s="81"/>
      <c r="Q947" s="82"/>
      <c r="R947" s="83"/>
      <c r="S947" s="80"/>
      <c r="T947" s="81"/>
      <c r="U947" s="81"/>
      <c r="V947" s="84"/>
      <c r="W947" s="83"/>
      <c r="X947" s="62"/>
    </row>
    <row r="948" spans="7:24" x14ac:dyDescent="0.3">
      <c r="G948" s="62"/>
      <c r="H948" s="62"/>
      <c r="I948" s="62"/>
      <c r="J948" s="78"/>
      <c r="K948" s="79"/>
      <c r="L948" s="81"/>
      <c r="M948" s="81"/>
      <c r="N948" s="81"/>
      <c r="O948" s="81"/>
      <c r="P948" s="81"/>
      <c r="Q948" s="84"/>
      <c r="R948" s="83"/>
      <c r="S948" s="81"/>
      <c r="T948" s="81"/>
      <c r="U948" s="81"/>
      <c r="V948" s="84"/>
      <c r="W948" s="83"/>
      <c r="X948" s="62"/>
    </row>
    <row r="949" spans="7:24" ht="15.6" x14ac:dyDescent="0.3">
      <c r="G949" s="91"/>
      <c r="H949" s="91"/>
      <c r="I949" s="62"/>
      <c r="J949" s="78"/>
      <c r="K949" s="79"/>
      <c r="L949" s="81"/>
      <c r="M949" s="81"/>
      <c r="N949" s="81"/>
      <c r="O949" s="81"/>
      <c r="P949" s="81"/>
      <c r="Q949" s="84"/>
      <c r="R949" s="83"/>
      <c r="S949" s="81"/>
      <c r="T949" s="81"/>
      <c r="U949" s="81"/>
      <c r="V949" s="84"/>
      <c r="W949" s="83"/>
      <c r="X949" s="62"/>
    </row>
    <row r="950" spans="7:24" x14ac:dyDescent="0.3">
      <c r="G950" s="62"/>
      <c r="H950" s="62"/>
      <c r="I950" s="62"/>
      <c r="J950" s="78"/>
      <c r="K950" s="79"/>
      <c r="L950" s="80"/>
      <c r="M950" s="81"/>
      <c r="N950" s="80"/>
      <c r="O950" s="80"/>
      <c r="P950" s="81"/>
      <c r="Q950" s="82"/>
      <c r="R950" s="83"/>
      <c r="S950" s="80"/>
      <c r="T950" s="81"/>
      <c r="U950" s="81"/>
      <c r="V950" s="84"/>
      <c r="W950" s="83"/>
      <c r="X950" s="62"/>
    </row>
    <row r="951" spans="7:24" x14ac:dyDescent="0.3">
      <c r="G951" s="62"/>
      <c r="H951" s="62"/>
      <c r="I951" s="62"/>
      <c r="J951" s="78"/>
      <c r="K951" s="79"/>
      <c r="L951" s="80"/>
      <c r="M951" s="81"/>
      <c r="N951" s="80"/>
      <c r="O951" s="80"/>
      <c r="P951" s="81"/>
      <c r="Q951" s="82"/>
      <c r="R951" s="83"/>
      <c r="S951" s="80"/>
      <c r="T951" s="81"/>
      <c r="U951" s="81"/>
      <c r="V951" s="84"/>
      <c r="W951" s="83"/>
      <c r="X951" s="62"/>
    </row>
    <row r="952" spans="7:24" x14ac:dyDescent="0.3">
      <c r="G952" s="62"/>
      <c r="H952" s="62"/>
      <c r="I952" s="62"/>
      <c r="J952" s="78"/>
      <c r="K952" s="79"/>
      <c r="L952" s="80"/>
      <c r="M952" s="81"/>
      <c r="N952" s="80"/>
      <c r="O952" s="80"/>
      <c r="P952" s="81"/>
      <c r="Q952" s="82"/>
      <c r="R952" s="83"/>
      <c r="S952" s="80"/>
      <c r="T952" s="81"/>
      <c r="U952" s="81"/>
      <c r="V952" s="84"/>
      <c r="W952" s="83"/>
      <c r="X952" s="62"/>
    </row>
    <row r="953" spans="7:24" x14ac:dyDescent="0.3">
      <c r="G953" s="62"/>
      <c r="H953" s="62"/>
      <c r="I953" s="62"/>
      <c r="J953" s="78"/>
      <c r="K953" s="79"/>
      <c r="L953" s="80"/>
      <c r="M953" s="81"/>
      <c r="N953" s="80"/>
      <c r="O953" s="80"/>
      <c r="P953" s="81"/>
      <c r="Q953" s="82"/>
      <c r="R953" s="83"/>
      <c r="S953" s="80"/>
      <c r="T953" s="81"/>
      <c r="U953" s="81"/>
      <c r="V953" s="84"/>
      <c r="W953" s="83"/>
      <c r="X953" s="62"/>
    </row>
    <row r="954" spans="7:24" x14ac:dyDescent="0.3">
      <c r="G954" s="62"/>
      <c r="H954" s="62"/>
      <c r="I954" s="62"/>
      <c r="J954" s="78"/>
      <c r="K954" s="79"/>
      <c r="L954" s="80"/>
      <c r="M954" s="81"/>
      <c r="N954" s="80"/>
      <c r="O954" s="80"/>
      <c r="P954" s="81"/>
      <c r="Q954" s="82"/>
      <c r="R954" s="83"/>
      <c r="S954" s="80"/>
      <c r="T954" s="81"/>
      <c r="U954" s="81"/>
      <c r="V954" s="84"/>
      <c r="W954" s="83"/>
      <c r="X954" s="62"/>
    </row>
    <row r="955" spans="7:24" x14ac:dyDescent="0.3">
      <c r="G955" s="62"/>
      <c r="H955" s="62"/>
      <c r="I955" s="62"/>
      <c r="J955" s="78"/>
      <c r="K955" s="79"/>
      <c r="L955" s="80"/>
      <c r="M955" s="81"/>
      <c r="N955" s="80"/>
      <c r="O955" s="80"/>
      <c r="P955" s="81"/>
      <c r="Q955" s="82"/>
      <c r="R955" s="83"/>
      <c r="S955" s="80"/>
      <c r="T955" s="81"/>
      <c r="U955" s="81"/>
      <c r="V955" s="84"/>
      <c r="W955" s="83"/>
      <c r="X955" s="62"/>
    </row>
    <row r="956" spans="7:24" x14ac:dyDescent="0.3">
      <c r="G956" s="62"/>
      <c r="H956" s="62"/>
      <c r="I956" s="62"/>
      <c r="J956" s="78"/>
      <c r="K956" s="79"/>
      <c r="L956" s="80"/>
      <c r="M956" s="81"/>
      <c r="N956" s="80"/>
      <c r="O956" s="80"/>
      <c r="P956" s="81"/>
      <c r="Q956" s="82"/>
      <c r="R956" s="83"/>
      <c r="S956" s="80"/>
      <c r="T956" s="81"/>
      <c r="U956" s="81"/>
      <c r="V956" s="84"/>
      <c r="W956" s="83"/>
      <c r="X956" s="62"/>
    </row>
    <row r="957" spans="7:24" x14ac:dyDescent="0.3">
      <c r="G957" s="62"/>
      <c r="H957" s="62"/>
      <c r="I957" s="62"/>
      <c r="J957" s="78"/>
      <c r="K957" s="79"/>
      <c r="L957" s="80"/>
      <c r="M957" s="81"/>
      <c r="N957" s="80"/>
      <c r="O957" s="80"/>
      <c r="P957" s="81"/>
      <c r="Q957" s="82"/>
      <c r="R957" s="83"/>
      <c r="S957" s="80"/>
      <c r="T957" s="81"/>
      <c r="U957" s="81"/>
      <c r="V957" s="84"/>
      <c r="W957" s="83"/>
      <c r="X957" s="62"/>
    </row>
    <row r="958" spans="7:24" x14ac:dyDescent="0.3">
      <c r="G958" s="62"/>
      <c r="H958" s="62"/>
      <c r="I958" s="62"/>
      <c r="J958" s="78"/>
      <c r="K958" s="79"/>
      <c r="L958" s="80"/>
      <c r="M958" s="81"/>
      <c r="N958" s="80"/>
      <c r="O958" s="80"/>
      <c r="P958" s="81"/>
      <c r="Q958" s="82"/>
      <c r="R958" s="83"/>
      <c r="S958" s="80"/>
      <c r="T958" s="81"/>
      <c r="U958" s="81"/>
      <c r="V958" s="84"/>
      <c r="W958" s="83"/>
      <c r="X958" s="62"/>
    </row>
    <row r="959" spans="7:24" x14ac:dyDescent="0.3">
      <c r="G959" s="62"/>
      <c r="H959" s="62"/>
      <c r="I959" s="62"/>
      <c r="J959" s="78"/>
      <c r="K959" s="79"/>
      <c r="L959" s="80"/>
      <c r="M959" s="81"/>
      <c r="N959" s="80"/>
      <c r="O959" s="80"/>
      <c r="P959" s="81"/>
      <c r="Q959" s="82"/>
      <c r="R959" s="83"/>
      <c r="S959" s="80"/>
      <c r="T959" s="81"/>
      <c r="U959" s="81"/>
      <c r="V959" s="84"/>
      <c r="W959" s="83"/>
      <c r="X959" s="62"/>
    </row>
    <row r="960" spans="7:24" x14ac:dyDescent="0.3">
      <c r="G960" s="62"/>
      <c r="H960" s="62"/>
      <c r="I960" s="62"/>
      <c r="J960" s="78"/>
      <c r="K960" s="79"/>
      <c r="L960" s="80"/>
      <c r="M960" s="81"/>
      <c r="N960" s="80"/>
      <c r="O960" s="80"/>
      <c r="P960" s="81"/>
      <c r="Q960" s="82"/>
      <c r="R960" s="83"/>
      <c r="S960" s="80"/>
      <c r="T960" s="81"/>
      <c r="U960" s="81"/>
      <c r="V960" s="84"/>
      <c r="W960" s="83"/>
      <c r="X960" s="62"/>
    </row>
    <row r="961" spans="7:24" x14ac:dyDescent="0.3">
      <c r="G961" s="62"/>
      <c r="H961" s="62"/>
      <c r="I961" s="62"/>
      <c r="J961" s="78"/>
      <c r="K961" s="79"/>
      <c r="L961" s="80"/>
      <c r="M961" s="81"/>
      <c r="N961" s="80"/>
      <c r="O961" s="80"/>
      <c r="P961" s="81"/>
      <c r="Q961" s="82"/>
      <c r="R961" s="83"/>
      <c r="S961" s="80"/>
      <c r="T961" s="81"/>
      <c r="U961" s="81"/>
      <c r="V961" s="84"/>
      <c r="W961" s="83"/>
      <c r="X961" s="62"/>
    </row>
    <row r="962" spans="7:24" x14ac:dyDescent="0.3">
      <c r="G962" s="62"/>
      <c r="H962" s="62"/>
      <c r="I962" s="62"/>
      <c r="J962" s="78"/>
      <c r="K962" s="79"/>
      <c r="L962" s="80"/>
      <c r="M962" s="81"/>
      <c r="N962" s="80"/>
      <c r="O962" s="80"/>
      <c r="P962" s="81"/>
      <c r="Q962" s="82"/>
      <c r="R962" s="83"/>
      <c r="S962" s="80"/>
      <c r="T962" s="81"/>
      <c r="U962" s="81"/>
      <c r="V962" s="84"/>
      <c r="W962" s="83"/>
      <c r="X962" s="62"/>
    </row>
    <row r="963" spans="7:24" x14ac:dyDescent="0.3">
      <c r="G963" s="62"/>
      <c r="H963" s="62"/>
      <c r="I963" s="62"/>
      <c r="J963" s="78"/>
      <c r="K963" s="79"/>
      <c r="L963" s="80"/>
      <c r="M963" s="81"/>
      <c r="N963" s="80"/>
      <c r="O963" s="80"/>
      <c r="P963" s="81"/>
      <c r="Q963" s="82"/>
      <c r="R963" s="83"/>
      <c r="S963" s="80"/>
      <c r="T963" s="81"/>
      <c r="U963" s="81"/>
      <c r="V963" s="84"/>
      <c r="W963" s="83"/>
      <c r="X963" s="62"/>
    </row>
    <row r="964" spans="7:24" x14ac:dyDescent="0.3">
      <c r="G964" s="62"/>
      <c r="H964" s="62"/>
      <c r="I964" s="62"/>
      <c r="J964" s="78"/>
      <c r="K964" s="79"/>
      <c r="L964" s="80"/>
      <c r="M964" s="81"/>
      <c r="N964" s="80"/>
      <c r="O964" s="80"/>
      <c r="P964" s="81"/>
      <c r="Q964" s="82"/>
      <c r="R964" s="83"/>
      <c r="S964" s="80"/>
      <c r="T964" s="81"/>
      <c r="U964" s="81"/>
      <c r="V964" s="84"/>
      <c r="W964" s="83"/>
      <c r="X964" s="62"/>
    </row>
    <row r="965" spans="7:24" x14ac:dyDescent="0.3">
      <c r="G965" s="62"/>
      <c r="H965" s="62"/>
      <c r="I965" s="62"/>
      <c r="J965" s="78"/>
      <c r="K965" s="79"/>
      <c r="L965" s="80"/>
      <c r="M965" s="81"/>
      <c r="N965" s="80"/>
      <c r="O965" s="80"/>
      <c r="P965" s="81"/>
      <c r="Q965" s="82"/>
      <c r="R965" s="83"/>
      <c r="S965" s="80"/>
      <c r="T965" s="81"/>
      <c r="U965" s="81"/>
      <c r="V965" s="84"/>
      <c r="W965" s="83"/>
      <c r="X965" s="62"/>
    </row>
    <row r="966" spans="7:24" x14ac:dyDescent="0.3">
      <c r="G966" s="62"/>
      <c r="H966" s="62"/>
      <c r="I966" s="62"/>
      <c r="J966" s="78"/>
      <c r="K966" s="79"/>
      <c r="L966" s="80"/>
      <c r="M966" s="81"/>
      <c r="N966" s="80"/>
      <c r="O966" s="80"/>
      <c r="P966" s="81"/>
      <c r="Q966" s="82"/>
      <c r="R966" s="83"/>
      <c r="S966" s="80"/>
      <c r="T966" s="81"/>
      <c r="U966" s="81"/>
      <c r="V966" s="84"/>
      <c r="W966" s="83"/>
      <c r="X966" s="62"/>
    </row>
    <row r="967" spans="7:24" x14ac:dyDescent="0.3">
      <c r="G967" s="62"/>
      <c r="H967" s="62"/>
      <c r="I967" s="62"/>
      <c r="J967" s="78"/>
      <c r="K967" s="79"/>
      <c r="L967" s="80"/>
      <c r="M967" s="81"/>
      <c r="N967" s="80"/>
      <c r="O967" s="80"/>
      <c r="P967" s="81"/>
      <c r="Q967" s="82"/>
      <c r="R967" s="83"/>
      <c r="S967" s="80"/>
      <c r="T967" s="81"/>
      <c r="U967" s="81"/>
      <c r="V967" s="84"/>
      <c r="W967" s="83"/>
      <c r="X967" s="62"/>
    </row>
    <row r="968" spans="7:24" x14ac:dyDescent="0.3">
      <c r="G968" s="62"/>
      <c r="H968" s="62"/>
      <c r="I968" s="62"/>
      <c r="J968" s="78"/>
      <c r="K968" s="79"/>
      <c r="L968" s="80"/>
      <c r="M968" s="81"/>
      <c r="N968" s="80"/>
      <c r="O968" s="80"/>
      <c r="P968" s="81"/>
      <c r="Q968" s="82"/>
      <c r="R968" s="83"/>
      <c r="S968" s="80"/>
      <c r="T968" s="81"/>
      <c r="U968" s="81"/>
      <c r="V968" s="84"/>
      <c r="W968" s="83"/>
      <c r="X968" s="62"/>
    </row>
    <row r="969" spans="7:24" x14ac:dyDescent="0.3"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</row>
    <row r="970" spans="7:24" x14ac:dyDescent="0.3">
      <c r="G970" s="62"/>
      <c r="H970" s="62"/>
      <c r="I970" s="62"/>
      <c r="J970" s="78"/>
      <c r="K970" s="79"/>
      <c r="L970" s="81"/>
      <c r="M970" s="81"/>
      <c r="N970" s="81"/>
      <c r="O970" s="81"/>
      <c r="P970" s="81"/>
      <c r="Q970" s="84"/>
      <c r="R970" s="83"/>
      <c r="S970" s="81"/>
      <c r="T970" s="81"/>
      <c r="U970" s="81"/>
      <c r="V970" s="84"/>
      <c r="W970" s="83"/>
      <c r="X970" s="89"/>
    </row>
    <row r="971" spans="7:24" x14ac:dyDescent="0.3"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</row>
    <row r="972" spans="7:24" x14ac:dyDescent="0.3"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</row>
    <row r="973" spans="7:24" x14ac:dyDescent="0.3">
      <c r="G973" s="62"/>
      <c r="H973" s="62"/>
      <c r="I973" s="62"/>
      <c r="J973" s="78"/>
      <c r="K973" s="79"/>
      <c r="L973" s="81"/>
      <c r="M973" s="81"/>
      <c r="N973" s="81"/>
      <c r="O973" s="81"/>
      <c r="P973" s="81"/>
      <c r="Q973" s="84"/>
      <c r="R973" s="83"/>
      <c r="S973" s="81"/>
      <c r="T973" s="81"/>
      <c r="U973" s="81"/>
      <c r="V973" s="84"/>
      <c r="W973" s="83"/>
      <c r="X973" s="62"/>
    </row>
    <row r="974" spans="7:24" x14ac:dyDescent="0.3">
      <c r="G974" s="62"/>
      <c r="H974" s="62"/>
      <c r="I974" s="62"/>
      <c r="J974" s="63"/>
      <c r="K974" s="64"/>
      <c r="L974" s="65"/>
      <c r="M974" s="65"/>
      <c r="N974" s="65"/>
      <c r="O974" s="65"/>
      <c r="P974" s="65"/>
      <c r="Q974" s="66"/>
      <c r="R974" s="67"/>
      <c r="S974" s="65"/>
      <c r="T974" s="65"/>
      <c r="U974" s="65"/>
      <c r="V974" s="66"/>
      <c r="W974" s="67"/>
      <c r="X974" s="62"/>
    </row>
    <row r="975" spans="7:24" ht="15.6" x14ac:dyDescent="0.3">
      <c r="G975" s="91"/>
      <c r="H975" s="91"/>
      <c r="I975" s="62"/>
      <c r="J975" s="78"/>
      <c r="K975" s="79"/>
      <c r="L975" s="81"/>
      <c r="M975" s="81"/>
      <c r="N975" s="81"/>
      <c r="O975" s="81"/>
      <c r="P975" s="81"/>
      <c r="Q975" s="84"/>
      <c r="R975" s="83"/>
      <c r="S975" s="81"/>
      <c r="T975" s="81"/>
      <c r="U975" s="81"/>
      <c r="V975" s="84"/>
      <c r="W975" s="83"/>
      <c r="X975" s="62"/>
    </row>
    <row r="976" spans="7:24" x14ac:dyDescent="0.3">
      <c r="G976" s="62"/>
      <c r="H976" s="62"/>
      <c r="I976" s="62"/>
      <c r="J976" s="78"/>
      <c r="K976" s="79"/>
      <c r="L976" s="80"/>
      <c r="M976" s="81"/>
      <c r="N976" s="80"/>
      <c r="O976" s="80"/>
      <c r="P976" s="81"/>
      <c r="Q976" s="82"/>
      <c r="R976" s="83"/>
      <c r="S976" s="80"/>
      <c r="T976" s="81"/>
      <c r="U976" s="81"/>
      <c r="V976" s="84"/>
      <c r="W976" s="83"/>
      <c r="X976" s="62"/>
    </row>
    <row r="977" spans="7:24" x14ac:dyDescent="0.3">
      <c r="G977" s="62"/>
      <c r="H977" s="62"/>
      <c r="I977" s="62"/>
      <c r="J977" s="78"/>
      <c r="K977" s="79"/>
      <c r="L977" s="80"/>
      <c r="M977" s="81"/>
      <c r="N977" s="80"/>
      <c r="O977" s="80"/>
      <c r="P977" s="81"/>
      <c r="Q977" s="82"/>
      <c r="R977" s="83"/>
      <c r="S977" s="80"/>
      <c r="T977" s="81"/>
      <c r="U977" s="81"/>
      <c r="V977" s="84"/>
      <c r="W977" s="83"/>
      <c r="X977" s="62"/>
    </row>
    <row r="978" spans="7:24" x14ac:dyDescent="0.3">
      <c r="G978" s="62"/>
      <c r="H978" s="62"/>
      <c r="I978" s="62"/>
      <c r="J978" s="78"/>
      <c r="K978" s="79"/>
      <c r="L978" s="80"/>
      <c r="M978" s="81"/>
      <c r="N978" s="80"/>
      <c r="O978" s="80"/>
      <c r="P978" s="81"/>
      <c r="Q978" s="82"/>
      <c r="R978" s="83"/>
      <c r="S978" s="80"/>
      <c r="T978" s="81"/>
      <c r="U978" s="81"/>
      <c r="V978" s="84"/>
      <c r="W978" s="83"/>
      <c r="X978" s="62"/>
    </row>
    <row r="979" spans="7:24" x14ac:dyDescent="0.3">
      <c r="G979" s="62"/>
      <c r="H979" s="62"/>
      <c r="I979" s="62"/>
      <c r="J979" s="78"/>
      <c r="K979" s="79"/>
      <c r="L979" s="80"/>
      <c r="M979" s="81"/>
      <c r="N979" s="80"/>
      <c r="O979" s="80"/>
      <c r="P979" s="81"/>
      <c r="Q979" s="82"/>
      <c r="R979" s="83"/>
      <c r="S979" s="80"/>
      <c r="T979" s="81"/>
      <c r="U979" s="81"/>
      <c r="V979" s="84"/>
      <c r="W979" s="83"/>
      <c r="X979" s="62"/>
    </row>
    <row r="980" spans="7:24" x14ac:dyDescent="0.3">
      <c r="G980" s="62"/>
      <c r="H980" s="62"/>
      <c r="I980" s="62"/>
      <c r="J980" s="78"/>
      <c r="K980" s="79"/>
      <c r="L980" s="80"/>
      <c r="M980" s="81"/>
      <c r="N980" s="80"/>
      <c r="O980" s="80"/>
      <c r="P980" s="81"/>
      <c r="Q980" s="82"/>
      <c r="R980" s="83"/>
      <c r="S980" s="80"/>
      <c r="T980" s="81"/>
      <c r="U980" s="81"/>
      <c r="V980" s="84"/>
      <c r="W980" s="83"/>
      <c r="X980" s="62"/>
    </row>
    <row r="981" spans="7:24" x14ac:dyDescent="0.3">
      <c r="G981" s="62"/>
      <c r="H981" s="62"/>
      <c r="I981" s="62"/>
      <c r="J981" s="78"/>
      <c r="K981" s="79"/>
      <c r="L981" s="80"/>
      <c r="M981" s="81"/>
      <c r="N981" s="80"/>
      <c r="O981" s="80"/>
      <c r="P981" s="81"/>
      <c r="Q981" s="82"/>
      <c r="R981" s="83"/>
      <c r="S981" s="80"/>
      <c r="T981" s="81"/>
      <c r="U981" s="81"/>
      <c r="V981" s="84"/>
      <c r="W981" s="83"/>
      <c r="X981" s="62"/>
    </row>
    <row r="982" spans="7:24" x14ac:dyDescent="0.3">
      <c r="G982" s="62"/>
      <c r="H982" s="62"/>
      <c r="I982" s="62"/>
      <c r="J982" s="78"/>
      <c r="K982" s="79"/>
      <c r="L982" s="80"/>
      <c r="M982" s="81"/>
      <c r="N982" s="80"/>
      <c r="O982" s="80"/>
      <c r="P982" s="81"/>
      <c r="Q982" s="82"/>
      <c r="R982" s="83"/>
      <c r="S982" s="80"/>
      <c r="T982" s="81"/>
      <c r="U982" s="81"/>
      <c r="V982" s="84"/>
      <c r="W982" s="83"/>
      <c r="X982" s="62"/>
    </row>
    <row r="983" spans="7:24" x14ac:dyDescent="0.3">
      <c r="G983" s="62"/>
      <c r="H983" s="62"/>
      <c r="I983" s="62"/>
      <c r="J983" s="78"/>
      <c r="K983" s="79"/>
      <c r="L983" s="80"/>
      <c r="M983" s="81"/>
      <c r="N983" s="80"/>
      <c r="O983" s="80"/>
      <c r="P983" s="81"/>
      <c r="Q983" s="82"/>
      <c r="R983" s="83"/>
      <c r="S983" s="80"/>
      <c r="T983" s="81"/>
      <c r="U983" s="81"/>
      <c r="V983" s="84"/>
      <c r="W983" s="83"/>
      <c r="X983" s="62"/>
    </row>
    <row r="984" spans="7:24" x14ac:dyDescent="0.3">
      <c r="G984" s="62"/>
      <c r="H984" s="62"/>
      <c r="I984" s="62"/>
      <c r="J984" s="78"/>
      <c r="K984" s="79"/>
      <c r="L984" s="80"/>
      <c r="M984" s="81"/>
      <c r="N984" s="80"/>
      <c r="O984" s="80"/>
      <c r="P984" s="81"/>
      <c r="Q984" s="82"/>
      <c r="R984" s="83"/>
      <c r="S984" s="80"/>
      <c r="T984" s="81"/>
      <c r="U984" s="81"/>
      <c r="V984" s="84"/>
      <c r="W984" s="83"/>
      <c r="X984" s="62"/>
    </row>
    <row r="985" spans="7:24" x14ac:dyDescent="0.3">
      <c r="G985" s="62"/>
      <c r="H985" s="62"/>
      <c r="I985" s="62"/>
      <c r="J985" s="78"/>
      <c r="K985" s="79"/>
      <c r="L985" s="80"/>
      <c r="M985" s="81"/>
      <c r="N985" s="80"/>
      <c r="O985" s="80"/>
      <c r="P985" s="81"/>
      <c r="Q985" s="82"/>
      <c r="R985" s="83"/>
      <c r="S985" s="80"/>
      <c r="T985" s="81"/>
      <c r="U985" s="81"/>
      <c r="V985" s="84"/>
      <c r="W985" s="83"/>
      <c r="X985" s="62"/>
    </row>
    <row r="986" spans="7:24" x14ac:dyDescent="0.3">
      <c r="G986" s="62"/>
      <c r="H986" s="62"/>
      <c r="I986" s="62"/>
      <c r="J986" s="78"/>
      <c r="K986" s="79"/>
      <c r="L986" s="80"/>
      <c r="M986" s="81"/>
      <c r="N986" s="80"/>
      <c r="O986" s="80"/>
      <c r="P986" s="81"/>
      <c r="Q986" s="82"/>
      <c r="R986" s="83"/>
      <c r="S986" s="80"/>
      <c r="T986" s="81"/>
      <c r="U986" s="81"/>
      <c r="V986" s="84"/>
      <c r="W986" s="83"/>
      <c r="X986" s="62"/>
    </row>
    <row r="987" spans="7:24" x14ac:dyDescent="0.3">
      <c r="G987" s="62"/>
      <c r="H987" s="62"/>
      <c r="I987" s="62"/>
      <c r="J987" s="78"/>
      <c r="K987" s="79"/>
      <c r="L987" s="80"/>
      <c r="M987" s="81"/>
      <c r="N987" s="80"/>
      <c r="O987" s="80"/>
      <c r="P987" s="81"/>
      <c r="Q987" s="82"/>
      <c r="R987" s="83"/>
      <c r="S987" s="80"/>
      <c r="T987" s="81"/>
      <c r="U987" s="81"/>
      <c r="V987" s="84"/>
      <c r="W987" s="83"/>
      <c r="X987" s="62"/>
    </row>
    <row r="988" spans="7:24" x14ac:dyDescent="0.3">
      <c r="G988" s="62"/>
      <c r="H988" s="62"/>
      <c r="I988" s="62"/>
      <c r="J988" s="78"/>
      <c r="K988" s="79"/>
      <c r="L988" s="80"/>
      <c r="M988" s="81"/>
      <c r="N988" s="80"/>
      <c r="O988" s="80"/>
      <c r="P988" s="81"/>
      <c r="Q988" s="82"/>
      <c r="R988" s="83"/>
      <c r="S988" s="80"/>
      <c r="T988" s="81"/>
      <c r="U988" s="81"/>
      <c r="V988" s="84"/>
      <c r="W988" s="83"/>
      <c r="X988" s="62"/>
    </row>
    <row r="989" spans="7:24" x14ac:dyDescent="0.3">
      <c r="G989" s="62"/>
      <c r="H989" s="62"/>
      <c r="I989" s="62"/>
      <c r="J989" s="78"/>
      <c r="K989" s="79"/>
      <c r="L989" s="80"/>
      <c r="M989" s="81"/>
      <c r="N989" s="80"/>
      <c r="O989" s="80"/>
      <c r="P989" s="81"/>
      <c r="Q989" s="82"/>
      <c r="R989" s="83"/>
      <c r="S989" s="80"/>
      <c r="T989" s="81"/>
      <c r="U989" s="81"/>
      <c r="V989" s="84"/>
      <c r="W989" s="83"/>
      <c r="X989" s="62"/>
    </row>
    <row r="990" spans="7:24" x14ac:dyDescent="0.3">
      <c r="G990" s="62"/>
      <c r="H990" s="62"/>
      <c r="I990" s="62"/>
      <c r="J990" s="78"/>
      <c r="K990" s="79"/>
      <c r="L990" s="80"/>
      <c r="M990" s="81"/>
      <c r="N990" s="80"/>
      <c r="O990" s="80"/>
      <c r="P990" s="81"/>
      <c r="Q990" s="82"/>
      <c r="R990" s="83"/>
      <c r="S990" s="80"/>
      <c r="T990" s="81"/>
      <c r="U990" s="81"/>
      <c r="V990" s="84"/>
      <c r="W990" s="83"/>
      <c r="X990" s="62"/>
    </row>
    <row r="991" spans="7:24" x14ac:dyDescent="0.3">
      <c r="G991" s="62"/>
      <c r="H991" s="62"/>
      <c r="I991" s="62"/>
      <c r="J991" s="78"/>
      <c r="K991" s="79"/>
      <c r="L991" s="80"/>
      <c r="M991" s="81"/>
      <c r="N991" s="80"/>
      <c r="O991" s="80"/>
      <c r="P991" s="81"/>
      <c r="Q991" s="82"/>
      <c r="R991" s="83"/>
      <c r="S991" s="80"/>
      <c r="T991" s="81"/>
      <c r="U991" s="81"/>
      <c r="V991" s="84"/>
      <c r="W991" s="83"/>
      <c r="X991" s="62"/>
    </row>
    <row r="992" spans="7:24" x14ac:dyDescent="0.3">
      <c r="G992" s="62"/>
      <c r="H992" s="62"/>
      <c r="I992" s="62"/>
      <c r="J992" s="78"/>
      <c r="K992" s="79"/>
      <c r="L992" s="80"/>
      <c r="M992" s="81"/>
      <c r="N992" s="80"/>
      <c r="O992" s="80"/>
      <c r="P992" s="81"/>
      <c r="Q992" s="82"/>
      <c r="R992" s="83"/>
      <c r="S992" s="80"/>
      <c r="T992" s="81"/>
      <c r="U992" s="81"/>
      <c r="V992" s="84"/>
      <c r="W992" s="83"/>
      <c r="X992" s="62"/>
    </row>
    <row r="993" spans="7:24" x14ac:dyDescent="0.3">
      <c r="G993" s="62"/>
      <c r="H993" s="62"/>
      <c r="I993" s="62"/>
      <c r="J993" s="78"/>
      <c r="K993" s="79"/>
      <c r="L993" s="80"/>
      <c r="M993" s="81"/>
      <c r="N993" s="80"/>
      <c r="O993" s="80"/>
      <c r="P993" s="81"/>
      <c r="Q993" s="82"/>
      <c r="R993" s="83"/>
      <c r="S993" s="80"/>
      <c r="T993" s="81"/>
      <c r="U993" s="81"/>
      <c r="V993" s="84"/>
      <c r="W993" s="83"/>
      <c r="X993" s="62"/>
    </row>
    <row r="994" spans="7:24" x14ac:dyDescent="0.3">
      <c r="G994" s="62"/>
      <c r="H994" s="62"/>
      <c r="I994" s="62"/>
      <c r="J994" s="78"/>
      <c r="K994" s="79"/>
      <c r="L994" s="80"/>
      <c r="M994" s="81"/>
      <c r="N994" s="80"/>
      <c r="O994" s="80"/>
      <c r="P994" s="81"/>
      <c r="Q994" s="82"/>
      <c r="R994" s="83"/>
      <c r="S994" s="80"/>
      <c r="T994" s="81"/>
      <c r="U994" s="81"/>
      <c r="V994" s="84"/>
      <c r="W994" s="83"/>
      <c r="X994" s="62"/>
    </row>
    <row r="995" spans="7:24" x14ac:dyDescent="0.3">
      <c r="G995" s="62"/>
      <c r="H995" s="62"/>
      <c r="I995" s="62"/>
      <c r="J995" s="78"/>
      <c r="K995" s="79"/>
      <c r="L995" s="81"/>
      <c r="M995" s="81"/>
      <c r="N995" s="81"/>
      <c r="O995" s="81"/>
      <c r="P995" s="81"/>
      <c r="Q995" s="84"/>
      <c r="R995" s="83"/>
      <c r="S995" s="81"/>
      <c r="T995" s="81"/>
      <c r="U995" s="81"/>
      <c r="V995" s="84"/>
      <c r="W995" s="83"/>
      <c r="X995" s="62"/>
    </row>
    <row r="996" spans="7:24" ht="15.6" x14ac:dyDescent="0.3">
      <c r="G996" s="91"/>
      <c r="H996" s="91"/>
      <c r="I996" s="62"/>
      <c r="J996" s="78"/>
      <c r="K996" s="79"/>
      <c r="L996" s="81"/>
      <c r="M996" s="81"/>
      <c r="N996" s="81"/>
      <c r="O996" s="81"/>
      <c r="P996" s="81"/>
      <c r="Q996" s="84"/>
      <c r="R996" s="83"/>
      <c r="S996" s="81"/>
      <c r="T996" s="81"/>
      <c r="U996" s="81"/>
      <c r="V996" s="84"/>
      <c r="W996" s="83"/>
      <c r="X996" s="62"/>
    </row>
    <row r="997" spans="7:24" x14ac:dyDescent="0.3">
      <c r="G997" s="62"/>
      <c r="H997" s="62"/>
      <c r="I997" s="62"/>
      <c r="J997" s="78"/>
      <c r="K997" s="79"/>
      <c r="L997" s="80"/>
      <c r="M997" s="81"/>
      <c r="N997" s="80"/>
      <c r="O997" s="81"/>
      <c r="P997" s="81"/>
      <c r="Q997" s="82"/>
      <c r="R997" s="83"/>
      <c r="S997" s="80"/>
      <c r="T997" s="81"/>
      <c r="U997" s="81"/>
      <c r="V997" s="84"/>
      <c r="W997" s="83"/>
      <c r="X997" s="62"/>
    </row>
    <row r="998" spans="7:24" x14ac:dyDescent="0.3">
      <c r="G998" s="62"/>
      <c r="H998" s="62"/>
      <c r="I998" s="62"/>
      <c r="J998" s="78"/>
      <c r="K998" s="79"/>
      <c r="L998" s="80"/>
      <c r="M998" s="81"/>
      <c r="N998" s="80"/>
      <c r="O998" s="81"/>
      <c r="P998" s="81"/>
      <c r="Q998" s="82"/>
      <c r="R998" s="83"/>
      <c r="S998" s="80"/>
      <c r="T998" s="81"/>
      <c r="U998" s="81"/>
      <c r="V998" s="84"/>
      <c r="W998" s="83"/>
      <c r="X998" s="62"/>
    </row>
    <row r="999" spans="7:24" x14ac:dyDescent="0.3">
      <c r="G999" s="62"/>
      <c r="H999" s="62"/>
      <c r="I999" s="62"/>
      <c r="J999" s="78"/>
      <c r="K999" s="79"/>
      <c r="L999" s="80"/>
      <c r="M999" s="81"/>
      <c r="N999" s="80"/>
      <c r="O999" s="81"/>
      <c r="P999" s="81"/>
      <c r="Q999" s="82"/>
      <c r="R999" s="83"/>
      <c r="S999" s="80"/>
      <c r="T999" s="81"/>
      <c r="U999" s="81"/>
      <c r="V999" s="84"/>
      <c r="W999" s="83"/>
      <c r="X999" s="62"/>
    </row>
    <row r="1000" spans="7:24" x14ac:dyDescent="0.3">
      <c r="G1000" s="62"/>
      <c r="H1000" s="62"/>
      <c r="I1000" s="62"/>
      <c r="J1000" s="78"/>
      <c r="K1000" s="79"/>
      <c r="L1000" s="80"/>
      <c r="M1000" s="81"/>
      <c r="N1000" s="80"/>
      <c r="O1000" s="81"/>
      <c r="P1000" s="81"/>
      <c r="Q1000" s="82"/>
      <c r="R1000" s="83"/>
      <c r="S1000" s="80"/>
      <c r="T1000" s="81"/>
      <c r="U1000" s="81"/>
      <c r="V1000" s="84"/>
      <c r="W1000" s="83"/>
      <c r="X1000" s="62"/>
    </row>
    <row r="1001" spans="7:24" x14ac:dyDescent="0.3">
      <c r="G1001" s="62"/>
      <c r="H1001" s="62"/>
      <c r="I1001" s="62"/>
      <c r="J1001" s="78"/>
      <c r="K1001" s="79"/>
      <c r="L1001" s="80"/>
      <c r="M1001" s="81"/>
      <c r="N1001" s="80"/>
      <c r="O1001" s="81"/>
      <c r="P1001" s="81"/>
      <c r="Q1001" s="82"/>
      <c r="R1001" s="83"/>
      <c r="S1001" s="80"/>
      <c r="T1001" s="81"/>
      <c r="U1001" s="81"/>
      <c r="V1001" s="84"/>
      <c r="W1001" s="83"/>
      <c r="X1001" s="62"/>
    </row>
    <row r="1002" spans="7:24" x14ac:dyDescent="0.3">
      <c r="G1002" s="62"/>
      <c r="H1002" s="62"/>
      <c r="I1002" s="62"/>
      <c r="J1002" s="78"/>
      <c r="K1002" s="79"/>
      <c r="L1002" s="80"/>
      <c r="M1002" s="81"/>
      <c r="N1002" s="80"/>
      <c r="O1002" s="81"/>
      <c r="P1002" s="81"/>
      <c r="Q1002" s="82"/>
      <c r="R1002" s="83"/>
      <c r="S1002" s="80"/>
      <c r="T1002" s="81"/>
      <c r="U1002" s="81"/>
      <c r="V1002" s="84"/>
      <c r="W1002" s="83"/>
      <c r="X1002" s="62"/>
    </row>
    <row r="1003" spans="7:24" x14ac:dyDescent="0.3">
      <c r="G1003" s="62"/>
      <c r="H1003" s="62"/>
      <c r="I1003" s="62"/>
      <c r="J1003" s="78"/>
      <c r="K1003" s="79"/>
      <c r="L1003" s="80"/>
      <c r="M1003" s="81"/>
      <c r="N1003" s="80"/>
      <c r="O1003" s="81"/>
      <c r="P1003" s="81"/>
      <c r="Q1003" s="82"/>
      <c r="R1003" s="83"/>
      <c r="S1003" s="80"/>
      <c r="T1003" s="81"/>
      <c r="U1003" s="81"/>
      <c r="V1003" s="84"/>
      <c r="W1003" s="83"/>
      <c r="X1003" s="62"/>
    </row>
    <row r="1004" spans="7:24" x14ac:dyDescent="0.3">
      <c r="G1004" s="62"/>
      <c r="H1004" s="62"/>
      <c r="I1004" s="62"/>
      <c r="J1004" s="78"/>
      <c r="K1004" s="79"/>
      <c r="L1004" s="80"/>
      <c r="M1004" s="81"/>
      <c r="N1004" s="80"/>
      <c r="O1004" s="81"/>
      <c r="P1004" s="81"/>
      <c r="Q1004" s="82"/>
      <c r="R1004" s="83"/>
      <c r="S1004" s="80"/>
      <c r="T1004" s="81"/>
      <c r="U1004" s="81"/>
      <c r="V1004" s="84"/>
      <c r="W1004" s="83"/>
      <c r="X1004" s="62"/>
    </row>
    <row r="1005" spans="7:24" x14ac:dyDescent="0.3">
      <c r="G1005" s="62"/>
      <c r="H1005" s="62"/>
      <c r="I1005" s="62"/>
      <c r="J1005" s="78"/>
      <c r="K1005" s="79"/>
      <c r="L1005" s="80"/>
      <c r="M1005" s="81"/>
      <c r="N1005" s="80"/>
      <c r="O1005" s="81"/>
      <c r="P1005" s="81"/>
      <c r="Q1005" s="82"/>
      <c r="R1005" s="83"/>
      <c r="S1005" s="80"/>
      <c r="T1005" s="81"/>
      <c r="U1005" s="81"/>
      <c r="V1005" s="84"/>
      <c r="W1005" s="83"/>
      <c r="X1005" s="62"/>
    </row>
    <row r="1006" spans="7:24" x14ac:dyDescent="0.3">
      <c r="G1006" s="62"/>
      <c r="H1006" s="62"/>
      <c r="I1006" s="62"/>
      <c r="J1006" s="78"/>
      <c r="K1006" s="79"/>
      <c r="L1006" s="80"/>
      <c r="M1006" s="81"/>
      <c r="N1006" s="80"/>
      <c r="O1006" s="81"/>
      <c r="P1006" s="81"/>
      <c r="Q1006" s="82"/>
      <c r="R1006" s="83"/>
      <c r="S1006" s="80"/>
      <c r="T1006" s="81"/>
      <c r="U1006" s="81"/>
      <c r="V1006" s="84"/>
      <c r="W1006" s="83"/>
      <c r="X1006" s="62"/>
    </row>
    <row r="1007" spans="7:24" x14ac:dyDescent="0.3">
      <c r="G1007" s="62"/>
      <c r="H1007" s="62"/>
      <c r="I1007" s="62"/>
      <c r="J1007" s="78"/>
      <c r="K1007" s="79"/>
      <c r="L1007" s="80"/>
      <c r="M1007" s="81"/>
      <c r="N1007" s="80"/>
      <c r="O1007" s="81"/>
      <c r="P1007" s="81"/>
      <c r="Q1007" s="82"/>
      <c r="R1007" s="83"/>
      <c r="S1007" s="80"/>
      <c r="T1007" s="81"/>
      <c r="U1007" s="81"/>
      <c r="V1007" s="84"/>
      <c r="W1007" s="83"/>
      <c r="X1007" s="62"/>
    </row>
    <row r="1008" spans="7:24" x14ac:dyDescent="0.3">
      <c r="G1008" s="62"/>
      <c r="H1008" s="62"/>
      <c r="I1008" s="62"/>
      <c r="J1008" s="78"/>
      <c r="K1008" s="79"/>
      <c r="L1008" s="80"/>
      <c r="M1008" s="81"/>
      <c r="N1008" s="80"/>
      <c r="O1008" s="81"/>
      <c r="P1008" s="81"/>
      <c r="Q1008" s="82"/>
      <c r="R1008" s="83"/>
      <c r="S1008" s="80"/>
      <c r="T1008" s="81"/>
      <c r="U1008" s="81"/>
      <c r="V1008" s="84"/>
      <c r="W1008" s="83"/>
      <c r="X1008" s="62"/>
    </row>
    <row r="1009" spans="7:24" x14ac:dyDescent="0.3">
      <c r="G1009" s="62"/>
      <c r="H1009" s="62"/>
      <c r="I1009" s="62"/>
      <c r="J1009" s="78"/>
      <c r="K1009" s="79"/>
      <c r="L1009" s="80"/>
      <c r="M1009" s="81"/>
      <c r="N1009" s="80"/>
      <c r="O1009" s="81"/>
      <c r="P1009" s="81"/>
      <c r="Q1009" s="82"/>
      <c r="R1009" s="83"/>
      <c r="S1009" s="80"/>
      <c r="T1009" s="81"/>
      <c r="U1009" s="81"/>
      <c r="V1009" s="84"/>
      <c r="W1009" s="83"/>
      <c r="X1009" s="62"/>
    </row>
    <row r="1010" spans="7:24" x14ac:dyDescent="0.3">
      <c r="G1010" s="62"/>
      <c r="H1010" s="62"/>
      <c r="I1010" s="62"/>
      <c r="J1010" s="78"/>
      <c r="K1010" s="79"/>
      <c r="L1010" s="80"/>
      <c r="M1010" s="81"/>
      <c r="N1010" s="80"/>
      <c r="O1010" s="81"/>
      <c r="P1010" s="81"/>
      <c r="Q1010" s="82"/>
      <c r="R1010" s="83"/>
      <c r="S1010" s="80"/>
      <c r="T1010" s="81"/>
      <c r="U1010" s="81"/>
      <c r="V1010" s="84"/>
      <c r="W1010" s="83"/>
      <c r="X1010" s="62"/>
    </row>
    <row r="1011" spans="7:24" x14ac:dyDescent="0.3">
      <c r="G1011" s="62"/>
      <c r="H1011" s="62"/>
      <c r="I1011" s="62"/>
      <c r="J1011" s="78"/>
      <c r="K1011" s="79"/>
      <c r="L1011" s="80"/>
      <c r="M1011" s="81"/>
      <c r="N1011" s="80"/>
      <c r="O1011" s="81"/>
      <c r="P1011" s="81"/>
      <c r="Q1011" s="82"/>
      <c r="R1011" s="83"/>
      <c r="S1011" s="80"/>
      <c r="T1011" s="81"/>
      <c r="U1011" s="81"/>
      <c r="V1011" s="84"/>
      <c r="W1011" s="83"/>
      <c r="X1011" s="62"/>
    </row>
    <row r="1012" spans="7:24" x14ac:dyDescent="0.3">
      <c r="G1012" s="62"/>
      <c r="H1012" s="62"/>
      <c r="I1012" s="62"/>
      <c r="J1012" s="78"/>
      <c r="K1012" s="79"/>
      <c r="L1012" s="80"/>
      <c r="M1012" s="81"/>
      <c r="N1012" s="80"/>
      <c r="O1012" s="81"/>
      <c r="P1012" s="81"/>
      <c r="Q1012" s="82"/>
      <c r="R1012" s="83"/>
      <c r="S1012" s="80"/>
      <c r="T1012" s="81"/>
      <c r="U1012" s="81"/>
      <c r="V1012" s="84"/>
      <c r="W1012" s="83"/>
      <c r="X1012" s="62"/>
    </row>
    <row r="1013" spans="7:24" x14ac:dyDescent="0.3">
      <c r="G1013" s="62"/>
      <c r="H1013" s="62"/>
      <c r="I1013" s="62"/>
      <c r="J1013" s="78"/>
      <c r="K1013" s="79"/>
      <c r="L1013" s="80"/>
      <c r="M1013" s="81"/>
      <c r="N1013" s="80"/>
      <c r="O1013" s="81"/>
      <c r="P1013" s="81"/>
      <c r="Q1013" s="82"/>
      <c r="R1013" s="83"/>
      <c r="S1013" s="80"/>
      <c r="T1013" s="81"/>
      <c r="U1013" s="81"/>
      <c r="V1013" s="84"/>
      <c r="W1013" s="83"/>
      <c r="X1013" s="62"/>
    </row>
    <row r="1014" spans="7:24" x14ac:dyDescent="0.3">
      <c r="G1014" s="62"/>
      <c r="H1014" s="62"/>
      <c r="I1014" s="62"/>
      <c r="J1014" s="78"/>
      <c r="K1014" s="79"/>
      <c r="L1014" s="80"/>
      <c r="M1014" s="81"/>
      <c r="N1014" s="80"/>
      <c r="O1014" s="81"/>
      <c r="P1014" s="81"/>
      <c r="Q1014" s="82"/>
      <c r="R1014" s="83"/>
      <c r="S1014" s="80"/>
      <c r="T1014" s="81"/>
      <c r="U1014" s="81"/>
      <c r="V1014" s="84"/>
      <c r="W1014" s="83"/>
      <c r="X1014" s="62"/>
    </row>
    <row r="1015" spans="7:24" x14ac:dyDescent="0.3">
      <c r="G1015" s="62"/>
      <c r="H1015" s="62"/>
      <c r="I1015" s="62"/>
      <c r="J1015" s="78"/>
      <c r="K1015" s="79"/>
      <c r="L1015" s="80"/>
      <c r="M1015" s="81"/>
      <c r="N1015" s="80"/>
      <c r="O1015" s="81"/>
      <c r="P1015" s="81"/>
      <c r="Q1015" s="82"/>
      <c r="R1015" s="83"/>
      <c r="S1015" s="80"/>
      <c r="T1015" s="81"/>
      <c r="U1015" s="81"/>
      <c r="V1015" s="84"/>
      <c r="W1015" s="83"/>
      <c r="X1015" s="62"/>
    </row>
    <row r="1016" spans="7:24" x14ac:dyDescent="0.3">
      <c r="G1016" s="62"/>
      <c r="H1016" s="62"/>
      <c r="I1016" s="62"/>
      <c r="J1016" s="78"/>
      <c r="K1016" s="79"/>
      <c r="L1016" s="80"/>
      <c r="M1016" s="81"/>
      <c r="N1016" s="80"/>
      <c r="O1016" s="81"/>
      <c r="P1016" s="81"/>
      <c r="Q1016" s="82"/>
      <c r="R1016" s="83"/>
      <c r="S1016" s="80"/>
      <c r="T1016" s="81"/>
      <c r="U1016" s="81"/>
      <c r="V1016" s="84"/>
      <c r="W1016" s="83"/>
      <c r="X1016" s="62"/>
    </row>
    <row r="1017" spans="7:24" x14ac:dyDescent="0.3">
      <c r="G1017" s="62"/>
      <c r="H1017" s="62"/>
      <c r="I1017" s="62"/>
      <c r="J1017" s="78"/>
      <c r="K1017" s="79"/>
      <c r="L1017" s="81"/>
      <c r="M1017" s="81"/>
      <c r="N1017" s="81"/>
      <c r="O1017" s="81"/>
      <c r="P1017" s="81"/>
      <c r="Q1017" s="84"/>
      <c r="R1017" s="83"/>
      <c r="S1017" s="81"/>
      <c r="T1017" s="81"/>
      <c r="U1017" s="81"/>
      <c r="V1017" s="84"/>
      <c r="W1017" s="83"/>
      <c r="X1017" s="62"/>
    </row>
    <row r="1018" spans="7:24" ht="15.6" x14ac:dyDescent="0.3">
      <c r="G1018" s="91"/>
      <c r="H1018" s="91"/>
      <c r="I1018" s="62"/>
      <c r="J1018" s="78"/>
      <c r="K1018" s="79"/>
      <c r="L1018" s="81"/>
      <c r="M1018" s="81"/>
      <c r="N1018" s="81"/>
      <c r="O1018" s="81"/>
      <c r="P1018" s="81"/>
      <c r="Q1018" s="84"/>
      <c r="R1018" s="83"/>
      <c r="S1018" s="81"/>
      <c r="T1018" s="81"/>
      <c r="U1018" s="81"/>
      <c r="V1018" s="84"/>
      <c r="W1018" s="83"/>
      <c r="X1018" s="62"/>
    </row>
    <row r="1019" spans="7:24" x14ac:dyDescent="0.3">
      <c r="G1019" s="62"/>
      <c r="H1019" s="62"/>
      <c r="I1019" s="62"/>
      <c r="J1019" s="78"/>
      <c r="K1019" s="79"/>
      <c r="L1019" s="80"/>
      <c r="M1019" s="81"/>
      <c r="N1019" s="80"/>
      <c r="O1019" s="80"/>
      <c r="P1019" s="81"/>
      <c r="Q1019" s="82"/>
      <c r="R1019" s="83"/>
      <c r="S1019" s="80"/>
      <c r="T1019" s="81"/>
      <c r="U1019" s="81"/>
      <c r="V1019" s="84"/>
      <c r="W1019" s="83"/>
      <c r="X1019" s="62"/>
    </row>
    <row r="1020" spans="7:24" x14ac:dyDescent="0.3">
      <c r="G1020" s="62"/>
      <c r="H1020" s="62"/>
      <c r="I1020" s="62"/>
      <c r="J1020" s="78"/>
      <c r="K1020" s="79"/>
      <c r="L1020" s="80"/>
      <c r="M1020" s="81"/>
      <c r="N1020" s="80"/>
      <c r="O1020" s="80"/>
      <c r="P1020" s="81"/>
      <c r="Q1020" s="82"/>
      <c r="R1020" s="83"/>
      <c r="S1020" s="80"/>
      <c r="T1020" s="81"/>
      <c r="U1020" s="81"/>
      <c r="V1020" s="84"/>
      <c r="W1020" s="83"/>
      <c r="X1020" s="62"/>
    </row>
    <row r="1021" spans="7:24" x14ac:dyDescent="0.3">
      <c r="G1021" s="62"/>
      <c r="H1021" s="62"/>
      <c r="I1021" s="62"/>
      <c r="J1021" s="78"/>
      <c r="K1021" s="79"/>
      <c r="L1021" s="80"/>
      <c r="M1021" s="81"/>
      <c r="N1021" s="80"/>
      <c r="O1021" s="80"/>
      <c r="P1021" s="81"/>
      <c r="Q1021" s="82"/>
      <c r="R1021" s="83"/>
      <c r="S1021" s="80"/>
      <c r="T1021" s="81"/>
      <c r="U1021" s="81"/>
      <c r="V1021" s="84"/>
      <c r="W1021" s="83"/>
      <c r="X1021" s="62"/>
    </row>
    <row r="1022" spans="7:24" x14ac:dyDescent="0.3">
      <c r="G1022" s="62"/>
      <c r="H1022" s="62"/>
      <c r="I1022" s="62"/>
      <c r="J1022" s="78"/>
      <c r="K1022" s="79"/>
      <c r="L1022" s="80"/>
      <c r="M1022" s="81"/>
      <c r="N1022" s="80"/>
      <c r="O1022" s="80"/>
      <c r="P1022" s="81"/>
      <c r="Q1022" s="82"/>
      <c r="R1022" s="83"/>
      <c r="S1022" s="80"/>
      <c r="T1022" s="81"/>
      <c r="U1022" s="81"/>
      <c r="V1022" s="84"/>
      <c r="W1022" s="83"/>
      <c r="X1022" s="62"/>
    </row>
    <row r="1023" spans="7:24" x14ac:dyDescent="0.3">
      <c r="G1023" s="62"/>
      <c r="H1023" s="62"/>
      <c r="I1023" s="62"/>
      <c r="J1023" s="78"/>
      <c r="K1023" s="79"/>
      <c r="L1023" s="80"/>
      <c r="M1023" s="81"/>
      <c r="N1023" s="80"/>
      <c r="O1023" s="80"/>
      <c r="P1023" s="81"/>
      <c r="Q1023" s="82"/>
      <c r="R1023" s="83"/>
      <c r="S1023" s="80"/>
      <c r="T1023" s="81"/>
      <c r="U1023" s="81"/>
      <c r="V1023" s="84"/>
      <c r="W1023" s="83"/>
      <c r="X1023" s="62"/>
    </row>
    <row r="1024" spans="7:24" x14ac:dyDescent="0.3">
      <c r="G1024" s="62"/>
      <c r="H1024" s="62"/>
      <c r="I1024" s="62"/>
      <c r="J1024" s="78"/>
      <c r="K1024" s="79"/>
      <c r="L1024" s="80"/>
      <c r="M1024" s="81"/>
      <c r="N1024" s="80"/>
      <c r="O1024" s="80"/>
      <c r="P1024" s="81"/>
      <c r="Q1024" s="82"/>
      <c r="R1024" s="83"/>
      <c r="S1024" s="80"/>
      <c r="T1024" s="81"/>
      <c r="U1024" s="81"/>
      <c r="V1024" s="84"/>
      <c r="W1024" s="83"/>
      <c r="X1024" s="62"/>
    </row>
    <row r="1025" spans="7:24" x14ac:dyDescent="0.3">
      <c r="G1025" s="62"/>
      <c r="H1025" s="62"/>
      <c r="I1025" s="62"/>
      <c r="J1025" s="78"/>
      <c r="K1025" s="79"/>
      <c r="L1025" s="80"/>
      <c r="M1025" s="81"/>
      <c r="N1025" s="80"/>
      <c r="O1025" s="80"/>
      <c r="P1025" s="81"/>
      <c r="Q1025" s="82"/>
      <c r="R1025" s="83"/>
      <c r="S1025" s="80"/>
      <c r="T1025" s="81"/>
      <c r="U1025" s="81"/>
      <c r="V1025" s="84"/>
      <c r="W1025" s="83"/>
      <c r="X1025" s="62"/>
    </row>
    <row r="1026" spans="7:24" x14ac:dyDescent="0.3">
      <c r="G1026" s="62"/>
      <c r="H1026" s="62"/>
      <c r="I1026" s="62"/>
      <c r="J1026" s="78"/>
      <c r="K1026" s="79"/>
      <c r="L1026" s="80"/>
      <c r="M1026" s="81"/>
      <c r="N1026" s="80"/>
      <c r="O1026" s="80"/>
      <c r="P1026" s="81"/>
      <c r="Q1026" s="82"/>
      <c r="R1026" s="83"/>
      <c r="S1026" s="80"/>
      <c r="T1026" s="81"/>
      <c r="U1026" s="81"/>
      <c r="V1026" s="84"/>
      <c r="W1026" s="83"/>
      <c r="X1026" s="62"/>
    </row>
    <row r="1027" spans="7:24" x14ac:dyDescent="0.3">
      <c r="G1027" s="62"/>
      <c r="H1027" s="62"/>
      <c r="I1027" s="62"/>
      <c r="J1027" s="78"/>
      <c r="K1027" s="79"/>
      <c r="L1027" s="80"/>
      <c r="M1027" s="81"/>
      <c r="N1027" s="80"/>
      <c r="O1027" s="80"/>
      <c r="P1027" s="81"/>
      <c r="Q1027" s="82"/>
      <c r="R1027" s="83"/>
      <c r="S1027" s="80"/>
      <c r="T1027" s="81"/>
      <c r="U1027" s="81"/>
      <c r="V1027" s="84"/>
      <c r="W1027" s="83"/>
      <c r="X1027" s="62"/>
    </row>
    <row r="1028" spans="7:24" x14ac:dyDescent="0.3">
      <c r="G1028" s="62"/>
      <c r="H1028" s="62"/>
      <c r="I1028" s="62"/>
      <c r="J1028" s="78"/>
      <c r="K1028" s="79"/>
      <c r="L1028" s="80"/>
      <c r="M1028" s="81"/>
      <c r="N1028" s="80"/>
      <c r="O1028" s="80"/>
      <c r="P1028" s="81"/>
      <c r="Q1028" s="82"/>
      <c r="R1028" s="83"/>
      <c r="S1028" s="80"/>
      <c r="T1028" s="81"/>
      <c r="U1028" s="81"/>
      <c r="V1028" s="84"/>
      <c r="W1028" s="83"/>
      <c r="X1028" s="62"/>
    </row>
    <row r="1029" spans="7:24" x14ac:dyDescent="0.3">
      <c r="G1029" s="62"/>
      <c r="H1029" s="62"/>
      <c r="I1029" s="62"/>
      <c r="J1029" s="78"/>
      <c r="K1029" s="79"/>
      <c r="L1029" s="80"/>
      <c r="M1029" s="81"/>
      <c r="N1029" s="80"/>
      <c r="O1029" s="80"/>
      <c r="P1029" s="81"/>
      <c r="Q1029" s="82"/>
      <c r="R1029" s="83"/>
      <c r="S1029" s="80"/>
      <c r="T1029" s="81"/>
      <c r="U1029" s="81"/>
      <c r="V1029" s="84"/>
      <c r="W1029" s="83"/>
      <c r="X1029" s="62"/>
    </row>
    <row r="1030" spans="7:24" x14ac:dyDescent="0.3">
      <c r="G1030" s="62"/>
      <c r="H1030" s="62"/>
      <c r="I1030" s="62"/>
      <c r="J1030" s="78"/>
      <c r="K1030" s="79"/>
      <c r="L1030" s="80"/>
      <c r="M1030" s="81"/>
      <c r="N1030" s="80"/>
      <c r="O1030" s="80"/>
      <c r="P1030" s="81"/>
      <c r="Q1030" s="82"/>
      <c r="R1030" s="83"/>
      <c r="S1030" s="80"/>
      <c r="T1030" s="81"/>
      <c r="U1030" s="81"/>
      <c r="V1030" s="84"/>
      <c r="W1030" s="83"/>
      <c r="X1030" s="62"/>
    </row>
    <row r="1031" spans="7:24" x14ac:dyDescent="0.3">
      <c r="G1031" s="62"/>
      <c r="H1031" s="62"/>
      <c r="I1031" s="62"/>
      <c r="J1031" s="78"/>
      <c r="K1031" s="79"/>
      <c r="L1031" s="80"/>
      <c r="M1031" s="81"/>
      <c r="N1031" s="80"/>
      <c r="O1031" s="80"/>
      <c r="P1031" s="81"/>
      <c r="Q1031" s="82"/>
      <c r="R1031" s="83"/>
      <c r="S1031" s="80"/>
      <c r="T1031" s="81"/>
      <c r="U1031" s="81"/>
      <c r="V1031" s="84"/>
      <c r="W1031" s="83"/>
      <c r="X1031" s="62"/>
    </row>
    <row r="1032" spans="7:24" x14ac:dyDescent="0.3">
      <c r="G1032" s="62"/>
      <c r="H1032" s="62"/>
      <c r="I1032" s="62"/>
      <c r="J1032" s="78"/>
      <c r="K1032" s="79"/>
      <c r="L1032" s="80"/>
      <c r="M1032" s="81"/>
      <c r="N1032" s="80"/>
      <c r="O1032" s="80"/>
      <c r="P1032" s="81"/>
      <c r="Q1032" s="82"/>
      <c r="R1032" s="83"/>
      <c r="S1032" s="80"/>
      <c r="T1032" s="81"/>
      <c r="U1032" s="81"/>
      <c r="V1032" s="84"/>
      <c r="W1032" s="83"/>
      <c r="X1032" s="62"/>
    </row>
    <row r="1033" spans="7:24" x14ac:dyDescent="0.3">
      <c r="G1033" s="62"/>
      <c r="H1033" s="62"/>
      <c r="I1033" s="62"/>
      <c r="J1033" s="78"/>
      <c r="K1033" s="79"/>
      <c r="L1033" s="80"/>
      <c r="M1033" s="81"/>
      <c r="N1033" s="80"/>
      <c r="O1033" s="80"/>
      <c r="P1033" s="81"/>
      <c r="Q1033" s="82"/>
      <c r="R1033" s="83"/>
      <c r="S1033" s="80"/>
      <c r="T1033" s="81"/>
      <c r="U1033" s="81"/>
      <c r="V1033" s="84"/>
      <c r="W1033" s="83"/>
      <c r="X1033" s="62"/>
    </row>
    <row r="1034" spans="7:24" x14ac:dyDescent="0.3">
      <c r="G1034" s="62"/>
      <c r="H1034" s="62"/>
      <c r="I1034" s="62"/>
      <c r="J1034" s="78"/>
      <c r="K1034" s="79"/>
      <c r="L1034" s="80"/>
      <c r="M1034" s="81"/>
      <c r="N1034" s="80"/>
      <c r="O1034" s="80"/>
      <c r="P1034" s="81"/>
      <c r="Q1034" s="82"/>
      <c r="R1034" s="83"/>
      <c r="S1034" s="80"/>
      <c r="T1034" s="81"/>
      <c r="U1034" s="81"/>
      <c r="V1034" s="84"/>
      <c r="W1034" s="83"/>
      <c r="X1034" s="62"/>
    </row>
    <row r="1035" spans="7:24" x14ac:dyDescent="0.3">
      <c r="G1035" s="62"/>
      <c r="H1035" s="62"/>
      <c r="I1035" s="62"/>
      <c r="J1035" s="78"/>
      <c r="K1035" s="79"/>
      <c r="L1035" s="80"/>
      <c r="M1035" s="81"/>
      <c r="N1035" s="80"/>
      <c r="O1035" s="80"/>
      <c r="P1035" s="81"/>
      <c r="Q1035" s="82"/>
      <c r="R1035" s="83"/>
      <c r="S1035" s="80"/>
      <c r="T1035" s="81"/>
      <c r="U1035" s="81"/>
      <c r="V1035" s="84"/>
      <c r="W1035" s="83"/>
      <c r="X1035" s="62"/>
    </row>
    <row r="1036" spans="7:24" x14ac:dyDescent="0.3">
      <c r="G1036" s="62"/>
      <c r="H1036" s="62"/>
      <c r="I1036" s="62"/>
      <c r="J1036" s="78"/>
      <c r="K1036" s="79"/>
      <c r="L1036" s="80"/>
      <c r="M1036" s="81"/>
      <c r="N1036" s="80"/>
      <c r="O1036" s="80"/>
      <c r="P1036" s="81"/>
      <c r="Q1036" s="82"/>
      <c r="R1036" s="83"/>
      <c r="S1036" s="80"/>
      <c r="T1036" s="81"/>
      <c r="U1036" s="81"/>
      <c r="V1036" s="84"/>
      <c r="W1036" s="83"/>
      <c r="X1036" s="62"/>
    </row>
    <row r="1037" spans="7:24" x14ac:dyDescent="0.3">
      <c r="G1037" s="62"/>
      <c r="H1037" s="62"/>
      <c r="I1037" s="62"/>
      <c r="J1037" s="62"/>
      <c r="K1037" s="62"/>
      <c r="L1037" s="62"/>
      <c r="M1037" s="62"/>
      <c r="N1037" s="62"/>
      <c r="O1037" s="62"/>
      <c r="P1037" s="62"/>
      <c r="Q1037" s="62"/>
      <c r="R1037" s="62"/>
      <c r="S1037" s="62"/>
      <c r="T1037" s="62"/>
      <c r="U1037" s="62"/>
      <c r="V1037" s="62"/>
      <c r="W1037" s="62"/>
      <c r="X1037" s="62"/>
    </row>
    <row r="1038" spans="7:24" x14ac:dyDescent="0.3">
      <c r="G1038" s="62"/>
      <c r="H1038" s="62"/>
      <c r="I1038" s="62"/>
      <c r="J1038" s="78"/>
      <c r="K1038" s="79"/>
      <c r="L1038" s="81"/>
      <c r="M1038" s="81"/>
      <c r="N1038" s="81"/>
      <c r="O1038" s="81"/>
      <c r="P1038" s="81"/>
      <c r="Q1038" s="84"/>
      <c r="R1038" s="83"/>
      <c r="S1038" s="81"/>
      <c r="T1038" s="81"/>
      <c r="U1038" s="81"/>
      <c r="V1038" s="84"/>
      <c r="W1038" s="83"/>
      <c r="X1038" s="89"/>
    </row>
    <row r="1039" spans="7:24" x14ac:dyDescent="0.3">
      <c r="G1039" s="62"/>
      <c r="H1039" s="62"/>
      <c r="I1039" s="62"/>
      <c r="J1039" s="78"/>
      <c r="K1039" s="79"/>
      <c r="L1039" s="81"/>
      <c r="M1039" s="81"/>
      <c r="N1039" s="81"/>
      <c r="O1039" s="81"/>
      <c r="P1039" s="81"/>
      <c r="Q1039" s="84"/>
      <c r="R1039" s="83"/>
      <c r="S1039" s="81"/>
      <c r="T1039" s="81"/>
      <c r="U1039" s="81"/>
      <c r="V1039" s="84"/>
      <c r="W1039" s="83"/>
      <c r="X1039" s="62"/>
    </row>
    <row r="1040" spans="7:24" x14ac:dyDescent="0.3">
      <c r="G1040" s="62"/>
      <c r="H1040" s="62"/>
      <c r="I1040" s="62"/>
      <c r="J1040" s="63"/>
      <c r="K1040" s="64"/>
      <c r="L1040" s="65"/>
      <c r="M1040" s="65"/>
      <c r="N1040" s="65"/>
      <c r="O1040" s="65"/>
      <c r="P1040" s="65"/>
      <c r="Q1040" s="66"/>
      <c r="R1040" s="67"/>
      <c r="S1040" s="65"/>
      <c r="T1040" s="65"/>
      <c r="U1040" s="65"/>
      <c r="V1040" s="66"/>
      <c r="W1040" s="67"/>
      <c r="X1040" s="62"/>
    </row>
    <row r="1041" spans="7:24" ht="15.6" x14ac:dyDescent="0.3">
      <c r="G1041" s="91"/>
      <c r="H1041" s="91"/>
      <c r="I1041" s="62"/>
      <c r="J1041" s="78"/>
      <c r="K1041" s="79"/>
      <c r="L1041" s="81"/>
      <c r="M1041" s="81"/>
      <c r="N1041" s="81"/>
      <c r="O1041" s="81"/>
      <c r="P1041" s="81"/>
      <c r="Q1041" s="84"/>
      <c r="R1041" s="83"/>
      <c r="S1041" s="81"/>
      <c r="T1041" s="81"/>
      <c r="U1041" s="81"/>
      <c r="V1041" s="84"/>
      <c r="W1041" s="83"/>
      <c r="X1041" s="62"/>
    </row>
    <row r="1042" spans="7:24" x14ac:dyDescent="0.3">
      <c r="G1042" s="62"/>
      <c r="H1042" s="62"/>
      <c r="I1042" s="62"/>
      <c r="J1042" s="78"/>
      <c r="K1042" s="79"/>
      <c r="L1042" s="80"/>
      <c r="M1042" s="81"/>
      <c r="N1042" s="80"/>
      <c r="O1042" s="80"/>
      <c r="P1042" s="81"/>
      <c r="Q1042" s="82"/>
      <c r="R1042" s="83"/>
      <c r="S1042" s="80"/>
      <c r="T1042" s="81"/>
      <c r="U1042" s="81"/>
      <c r="V1042" s="84"/>
      <c r="W1042" s="83"/>
      <c r="X1042" s="62"/>
    </row>
    <row r="1043" spans="7:24" x14ac:dyDescent="0.3">
      <c r="G1043" s="62"/>
      <c r="H1043" s="62"/>
      <c r="I1043" s="62"/>
      <c r="J1043" s="78"/>
      <c r="K1043" s="79"/>
      <c r="L1043" s="80"/>
      <c r="M1043" s="81"/>
      <c r="N1043" s="80"/>
      <c r="O1043" s="80"/>
      <c r="P1043" s="81"/>
      <c r="Q1043" s="82"/>
      <c r="R1043" s="83"/>
      <c r="S1043" s="80"/>
      <c r="T1043" s="81"/>
      <c r="U1043" s="81"/>
      <c r="V1043" s="84"/>
      <c r="W1043" s="83"/>
      <c r="X1043" s="62"/>
    </row>
    <row r="1044" spans="7:24" x14ac:dyDescent="0.3">
      <c r="G1044" s="62"/>
      <c r="H1044" s="62"/>
      <c r="I1044" s="62"/>
      <c r="J1044" s="78"/>
      <c r="K1044" s="79"/>
      <c r="L1044" s="80"/>
      <c r="M1044" s="81"/>
      <c r="N1044" s="80"/>
      <c r="O1044" s="80"/>
      <c r="P1044" s="81"/>
      <c r="Q1044" s="82"/>
      <c r="R1044" s="83"/>
      <c r="S1044" s="80"/>
      <c r="T1044" s="81"/>
      <c r="U1044" s="81"/>
      <c r="V1044" s="84"/>
      <c r="W1044" s="83"/>
      <c r="X1044" s="62"/>
    </row>
    <row r="1045" spans="7:24" x14ac:dyDescent="0.3">
      <c r="G1045" s="62"/>
      <c r="H1045" s="62"/>
      <c r="I1045" s="62"/>
      <c r="J1045" s="78"/>
      <c r="K1045" s="79"/>
      <c r="L1045" s="80"/>
      <c r="M1045" s="81"/>
      <c r="N1045" s="80"/>
      <c r="O1045" s="80"/>
      <c r="P1045" s="81"/>
      <c r="Q1045" s="82"/>
      <c r="R1045" s="83"/>
      <c r="S1045" s="80"/>
      <c r="T1045" s="81"/>
      <c r="U1045" s="81"/>
      <c r="V1045" s="84"/>
      <c r="W1045" s="83"/>
      <c r="X1045" s="62"/>
    </row>
    <row r="1046" spans="7:24" x14ac:dyDescent="0.3">
      <c r="G1046" s="62"/>
      <c r="H1046" s="62"/>
      <c r="I1046" s="62"/>
      <c r="J1046" s="78"/>
      <c r="K1046" s="79"/>
      <c r="L1046" s="80"/>
      <c r="M1046" s="81"/>
      <c r="N1046" s="80"/>
      <c r="O1046" s="80"/>
      <c r="P1046" s="81"/>
      <c r="Q1046" s="82"/>
      <c r="R1046" s="83"/>
      <c r="S1046" s="80"/>
      <c r="T1046" s="81"/>
      <c r="U1046" s="81"/>
      <c r="V1046" s="84"/>
      <c r="W1046" s="83"/>
      <c r="X1046" s="62"/>
    </row>
    <row r="1047" spans="7:24" x14ac:dyDescent="0.3">
      <c r="G1047" s="62"/>
      <c r="H1047" s="62"/>
      <c r="I1047" s="62"/>
      <c r="J1047" s="78"/>
      <c r="K1047" s="79"/>
      <c r="L1047" s="80"/>
      <c r="M1047" s="81"/>
      <c r="N1047" s="80"/>
      <c r="O1047" s="80"/>
      <c r="P1047" s="81"/>
      <c r="Q1047" s="82"/>
      <c r="R1047" s="83"/>
      <c r="S1047" s="80"/>
      <c r="T1047" s="81"/>
      <c r="U1047" s="81"/>
      <c r="V1047" s="84"/>
      <c r="W1047" s="83"/>
      <c r="X1047" s="62"/>
    </row>
    <row r="1048" spans="7:24" x14ac:dyDescent="0.3">
      <c r="G1048" s="62"/>
      <c r="H1048" s="62"/>
      <c r="I1048" s="62"/>
      <c r="J1048" s="78"/>
      <c r="K1048" s="79"/>
      <c r="L1048" s="80"/>
      <c r="M1048" s="81"/>
      <c r="N1048" s="80"/>
      <c r="O1048" s="80"/>
      <c r="P1048" s="81"/>
      <c r="Q1048" s="82"/>
      <c r="R1048" s="83"/>
      <c r="S1048" s="80"/>
      <c r="T1048" s="81"/>
      <c r="U1048" s="81"/>
      <c r="V1048" s="84"/>
      <c r="W1048" s="83"/>
      <c r="X1048" s="62"/>
    </row>
    <row r="1049" spans="7:24" x14ac:dyDescent="0.3">
      <c r="G1049" s="62"/>
      <c r="H1049" s="62"/>
      <c r="I1049" s="62"/>
      <c r="J1049" s="78"/>
      <c r="K1049" s="79"/>
      <c r="L1049" s="80"/>
      <c r="M1049" s="81"/>
      <c r="N1049" s="80"/>
      <c r="O1049" s="80"/>
      <c r="P1049" s="81"/>
      <c r="Q1049" s="82"/>
      <c r="R1049" s="83"/>
      <c r="S1049" s="80"/>
      <c r="T1049" s="81"/>
      <c r="U1049" s="81"/>
      <c r="V1049" s="84"/>
      <c r="W1049" s="83"/>
      <c r="X1049" s="62"/>
    </row>
    <row r="1050" spans="7:24" x14ac:dyDescent="0.3">
      <c r="G1050" s="62"/>
      <c r="H1050" s="62"/>
      <c r="I1050" s="62"/>
      <c r="J1050" s="78"/>
      <c r="K1050" s="79"/>
      <c r="L1050" s="80"/>
      <c r="M1050" s="81"/>
      <c r="N1050" s="80"/>
      <c r="O1050" s="80"/>
      <c r="P1050" s="81"/>
      <c r="Q1050" s="82"/>
      <c r="R1050" s="83"/>
      <c r="S1050" s="80"/>
      <c r="T1050" s="81"/>
      <c r="U1050" s="81"/>
      <c r="V1050" s="84"/>
      <c r="W1050" s="83"/>
      <c r="X1050" s="62"/>
    </row>
    <row r="1051" spans="7:24" x14ac:dyDescent="0.3">
      <c r="G1051" s="62"/>
      <c r="H1051" s="62"/>
      <c r="I1051" s="62"/>
      <c r="J1051" s="78"/>
      <c r="K1051" s="79"/>
      <c r="L1051" s="80"/>
      <c r="M1051" s="81"/>
      <c r="N1051" s="80"/>
      <c r="O1051" s="80"/>
      <c r="P1051" s="81"/>
      <c r="Q1051" s="82"/>
      <c r="R1051" s="83"/>
      <c r="S1051" s="80"/>
      <c r="T1051" s="81"/>
      <c r="U1051" s="81"/>
      <c r="V1051" s="84"/>
      <c r="W1051" s="83"/>
      <c r="X1051" s="62"/>
    </row>
    <row r="1052" spans="7:24" x14ac:dyDescent="0.3">
      <c r="G1052" s="62"/>
      <c r="H1052" s="62"/>
      <c r="I1052" s="62"/>
      <c r="J1052" s="78"/>
      <c r="K1052" s="79"/>
      <c r="L1052" s="80"/>
      <c r="M1052" s="81"/>
      <c r="N1052" s="80"/>
      <c r="O1052" s="80"/>
      <c r="P1052" s="81"/>
      <c r="Q1052" s="82"/>
      <c r="R1052" s="83"/>
      <c r="S1052" s="80"/>
      <c r="T1052" s="81"/>
      <c r="U1052" s="81"/>
      <c r="V1052" s="84"/>
      <c r="W1052" s="83"/>
      <c r="X1052" s="62"/>
    </row>
    <row r="1053" spans="7:24" x14ac:dyDescent="0.3">
      <c r="G1053" s="62"/>
      <c r="H1053" s="62"/>
      <c r="I1053" s="62"/>
      <c r="J1053" s="78"/>
      <c r="K1053" s="79"/>
      <c r="L1053" s="80"/>
      <c r="M1053" s="81"/>
      <c r="N1053" s="80"/>
      <c r="O1053" s="80"/>
      <c r="P1053" s="81"/>
      <c r="Q1053" s="82"/>
      <c r="R1053" s="83"/>
      <c r="S1053" s="80"/>
      <c r="T1053" s="81"/>
      <c r="U1053" s="81"/>
      <c r="V1053" s="84"/>
      <c r="W1053" s="83"/>
      <c r="X1053" s="62"/>
    </row>
    <row r="1054" spans="7:24" x14ac:dyDescent="0.3">
      <c r="G1054" s="62"/>
      <c r="H1054" s="62"/>
      <c r="I1054" s="62"/>
      <c r="J1054" s="78"/>
      <c r="K1054" s="79"/>
      <c r="L1054" s="80"/>
      <c r="M1054" s="81"/>
      <c r="N1054" s="80"/>
      <c r="O1054" s="80"/>
      <c r="P1054" s="81"/>
      <c r="Q1054" s="82"/>
      <c r="R1054" s="83"/>
      <c r="S1054" s="80"/>
      <c r="T1054" s="81"/>
      <c r="U1054" s="81"/>
      <c r="V1054" s="84"/>
      <c r="W1054" s="83"/>
      <c r="X1054" s="62"/>
    </row>
    <row r="1055" spans="7:24" x14ac:dyDescent="0.3">
      <c r="G1055" s="62"/>
      <c r="H1055" s="62"/>
      <c r="I1055" s="62"/>
      <c r="J1055" s="78"/>
      <c r="K1055" s="79"/>
      <c r="L1055" s="80"/>
      <c r="M1055" s="81"/>
      <c r="N1055" s="80"/>
      <c r="O1055" s="80"/>
      <c r="P1055" s="81"/>
      <c r="Q1055" s="82"/>
      <c r="R1055" s="83"/>
      <c r="S1055" s="80"/>
      <c r="T1055" s="81"/>
      <c r="U1055" s="81"/>
      <c r="V1055" s="84"/>
      <c r="W1055" s="83"/>
      <c r="X1055" s="62"/>
    </row>
    <row r="1056" spans="7:24" x14ac:dyDescent="0.3">
      <c r="G1056" s="62"/>
      <c r="H1056" s="62"/>
      <c r="I1056" s="62"/>
      <c r="J1056" s="78"/>
      <c r="K1056" s="79"/>
      <c r="L1056" s="80"/>
      <c r="M1056" s="81"/>
      <c r="N1056" s="80"/>
      <c r="O1056" s="80"/>
      <c r="P1056" s="81"/>
      <c r="Q1056" s="82"/>
      <c r="R1056" s="83"/>
      <c r="S1056" s="80"/>
      <c r="T1056" s="81"/>
      <c r="U1056" s="81"/>
      <c r="V1056" s="84"/>
      <c r="W1056" s="83"/>
      <c r="X1056" s="62"/>
    </row>
    <row r="1057" spans="7:24" x14ac:dyDescent="0.3">
      <c r="G1057" s="62"/>
      <c r="H1057" s="62"/>
      <c r="I1057" s="62"/>
      <c r="J1057" s="78"/>
      <c r="K1057" s="79"/>
      <c r="L1057" s="80"/>
      <c r="M1057" s="81"/>
      <c r="N1057" s="80"/>
      <c r="O1057" s="80"/>
      <c r="P1057" s="81"/>
      <c r="Q1057" s="82"/>
      <c r="R1057" s="83"/>
      <c r="S1057" s="80"/>
      <c r="T1057" s="81"/>
      <c r="U1057" s="81"/>
      <c r="V1057" s="84"/>
      <c r="W1057" s="83"/>
      <c r="X1057" s="62"/>
    </row>
    <row r="1058" spans="7:24" x14ac:dyDescent="0.3">
      <c r="G1058" s="62"/>
      <c r="H1058" s="62"/>
      <c r="I1058" s="62"/>
      <c r="J1058" s="78"/>
      <c r="K1058" s="79"/>
      <c r="L1058" s="80"/>
      <c r="M1058" s="81"/>
      <c r="N1058" s="80"/>
      <c r="O1058" s="80"/>
      <c r="P1058" s="81"/>
      <c r="Q1058" s="82"/>
      <c r="R1058" s="83"/>
      <c r="S1058" s="80"/>
      <c r="T1058" s="81"/>
      <c r="U1058" s="81"/>
      <c r="V1058" s="84"/>
      <c r="W1058" s="83"/>
      <c r="X1058" s="62"/>
    </row>
    <row r="1059" spans="7:24" x14ac:dyDescent="0.3">
      <c r="G1059" s="62"/>
      <c r="H1059" s="62"/>
      <c r="I1059" s="62"/>
      <c r="J1059" s="78"/>
      <c r="K1059" s="79"/>
      <c r="L1059" s="80"/>
      <c r="M1059" s="81"/>
      <c r="N1059" s="80"/>
      <c r="O1059" s="80"/>
      <c r="P1059" s="81"/>
      <c r="Q1059" s="82"/>
      <c r="R1059" s="83"/>
      <c r="S1059" s="80"/>
      <c r="T1059" s="81"/>
      <c r="U1059" s="81"/>
      <c r="V1059" s="84"/>
      <c r="W1059" s="83"/>
      <c r="X1059" s="62"/>
    </row>
    <row r="1060" spans="7:24" x14ac:dyDescent="0.3">
      <c r="G1060" s="62"/>
      <c r="H1060" s="62"/>
      <c r="I1060" s="62"/>
      <c r="J1060" s="78"/>
      <c r="K1060" s="79"/>
      <c r="L1060" s="81"/>
      <c r="M1060" s="81"/>
      <c r="N1060" s="81"/>
      <c r="O1060" s="81"/>
      <c r="P1060" s="81"/>
      <c r="Q1060" s="84"/>
      <c r="R1060" s="83"/>
      <c r="S1060" s="81"/>
      <c r="T1060" s="81"/>
      <c r="U1060" s="81"/>
      <c r="V1060" s="84"/>
      <c r="W1060" s="83"/>
      <c r="X1060" s="62"/>
    </row>
    <row r="1061" spans="7:24" ht="15.6" x14ac:dyDescent="0.3">
      <c r="G1061" s="91"/>
      <c r="H1061" s="91"/>
      <c r="I1061" s="62"/>
      <c r="J1061" s="78"/>
      <c r="K1061" s="79"/>
      <c r="L1061" s="81"/>
      <c r="M1061" s="81"/>
      <c r="N1061" s="81"/>
      <c r="O1061" s="81"/>
      <c r="P1061" s="81"/>
      <c r="Q1061" s="84"/>
      <c r="R1061" s="83"/>
      <c r="S1061" s="81"/>
      <c r="T1061" s="81"/>
      <c r="U1061" s="81"/>
      <c r="V1061" s="84"/>
      <c r="W1061" s="83"/>
      <c r="X1061" s="62"/>
    </row>
    <row r="1062" spans="7:24" x14ac:dyDescent="0.3">
      <c r="G1062" s="62"/>
      <c r="H1062" s="62"/>
      <c r="I1062" s="62"/>
      <c r="J1062" s="78"/>
      <c r="K1062" s="79"/>
      <c r="L1062" s="80"/>
      <c r="M1062" s="81"/>
      <c r="N1062" s="80"/>
      <c r="O1062" s="80"/>
      <c r="P1062" s="81"/>
      <c r="Q1062" s="82"/>
      <c r="R1062" s="83"/>
      <c r="S1062" s="80"/>
      <c r="T1062" s="81"/>
      <c r="U1062" s="81"/>
      <c r="V1062" s="84"/>
      <c r="W1062" s="83"/>
      <c r="X1062" s="62"/>
    </row>
    <row r="1063" spans="7:24" x14ac:dyDescent="0.3">
      <c r="G1063" s="62"/>
      <c r="H1063" s="62"/>
      <c r="I1063" s="62"/>
      <c r="J1063" s="78"/>
      <c r="K1063" s="79"/>
      <c r="L1063" s="80"/>
      <c r="M1063" s="81"/>
      <c r="N1063" s="80"/>
      <c r="O1063" s="80"/>
      <c r="P1063" s="81"/>
      <c r="Q1063" s="82"/>
      <c r="R1063" s="83"/>
      <c r="S1063" s="80"/>
      <c r="T1063" s="81"/>
      <c r="U1063" s="81"/>
      <c r="V1063" s="84"/>
      <c r="W1063" s="83"/>
      <c r="X1063" s="62"/>
    </row>
    <row r="1064" spans="7:24" x14ac:dyDescent="0.3">
      <c r="G1064" s="62"/>
      <c r="H1064" s="62"/>
      <c r="I1064" s="62"/>
      <c r="J1064" s="78"/>
      <c r="K1064" s="79"/>
      <c r="L1064" s="80"/>
      <c r="M1064" s="81"/>
      <c r="N1064" s="80"/>
      <c r="O1064" s="80"/>
      <c r="P1064" s="81"/>
      <c r="Q1064" s="82"/>
      <c r="R1064" s="83"/>
      <c r="S1064" s="80"/>
      <c r="T1064" s="81"/>
      <c r="U1064" s="81"/>
      <c r="V1064" s="84"/>
      <c r="W1064" s="83"/>
      <c r="X1064" s="62"/>
    </row>
    <row r="1065" spans="7:24" x14ac:dyDescent="0.3">
      <c r="G1065" s="62"/>
      <c r="H1065" s="62"/>
      <c r="I1065" s="62"/>
      <c r="J1065" s="78"/>
      <c r="K1065" s="79"/>
      <c r="L1065" s="80"/>
      <c r="M1065" s="81"/>
      <c r="N1065" s="80"/>
      <c r="O1065" s="80"/>
      <c r="P1065" s="81"/>
      <c r="Q1065" s="82"/>
      <c r="R1065" s="83"/>
      <c r="S1065" s="80"/>
      <c r="T1065" s="81"/>
      <c r="U1065" s="81"/>
      <c r="V1065" s="84"/>
      <c r="W1065" s="83"/>
      <c r="X1065" s="62"/>
    </row>
    <row r="1066" spans="7:24" x14ac:dyDescent="0.3">
      <c r="G1066" s="62"/>
      <c r="H1066" s="62"/>
      <c r="I1066" s="62"/>
      <c r="J1066" s="78"/>
      <c r="K1066" s="79"/>
      <c r="L1066" s="80"/>
      <c r="M1066" s="81"/>
      <c r="N1066" s="80"/>
      <c r="O1066" s="80"/>
      <c r="P1066" s="81"/>
      <c r="Q1066" s="82"/>
      <c r="R1066" s="83"/>
      <c r="S1066" s="80"/>
      <c r="T1066" s="81"/>
      <c r="U1066" s="81"/>
      <c r="V1066" s="84"/>
      <c r="W1066" s="83"/>
      <c r="X1066" s="62"/>
    </row>
    <row r="1067" spans="7:24" x14ac:dyDescent="0.3">
      <c r="G1067" s="62"/>
      <c r="H1067" s="62"/>
      <c r="I1067" s="62"/>
      <c r="J1067" s="78"/>
      <c r="K1067" s="79"/>
      <c r="L1067" s="80"/>
      <c r="M1067" s="81"/>
      <c r="N1067" s="80"/>
      <c r="O1067" s="80"/>
      <c r="P1067" s="81"/>
      <c r="Q1067" s="82"/>
      <c r="R1067" s="83"/>
      <c r="S1067" s="80"/>
      <c r="T1067" s="81"/>
      <c r="U1067" s="81"/>
      <c r="V1067" s="84"/>
      <c r="W1067" s="83"/>
      <c r="X1067" s="62"/>
    </row>
    <row r="1068" spans="7:24" x14ac:dyDescent="0.3">
      <c r="G1068" s="62"/>
      <c r="H1068" s="62"/>
      <c r="I1068" s="62"/>
      <c r="J1068" s="78"/>
      <c r="K1068" s="79"/>
      <c r="L1068" s="80"/>
      <c r="M1068" s="81"/>
      <c r="N1068" s="80"/>
      <c r="O1068" s="80"/>
      <c r="P1068" s="81"/>
      <c r="Q1068" s="82"/>
      <c r="R1068" s="83"/>
      <c r="S1068" s="80"/>
      <c r="T1068" s="81"/>
      <c r="U1068" s="81"/>
      <c r="V1068" s="84"/>
      <c r="W1068" s="83"/>
      <c r="X1068" s="62"/>
    </row>
    <row r="1069" spans="7:24" x14ac:dyDescent="0.3">
      <c r="G1069" s="62"/>
      <c r="H1069" s="62"/>
      <c r="I1069" s="62"/>
      <c r="J1069" s="78"/>
      <c r="K1069" s="79"/>
      <c r="L1069" s="80"/>
      <c r="M1069" s="81"/>
      <c r="N1069" s="80"/>
      <c r="O1069" s="80"/>
      <c r="P1069" s="81"/>
      <c r="Q1069" s="82"/>
      <c r="R1069" s="83"/>
      <c r="S1069" s="80"/>
      <c r="T1069" s="81"/>
      <c r="U1069" s="81"/>
      <c r="V1069" s="84"/>
      <c r="W1069" s="83"/>
      <c r="X1069" s="62"/>
    </row>
    <row r="1070" spans="7:24" x14ac:dyDescent="0.3">
      <c r="G1070" s="62"/>
      <c r="H1070" s="62"/>
      <c r="I1070" s="62"/>
      <c r="J1070" s="78"/>
      <c r="K1070" s="79"/>
      <c r="L1070" s="80"/>
      <c r="M1070" s="81"/>
      <c r="N1070" s="80"/>
      <c r="O1070" s="80"/>
      <c r="P1070" s="81"/>
      <c r="Q1070" s="82"/>
      <c r="R1070" s="83"/>
      <c r="S1070" s="80"/>
      <c r="T1070" s="81"/>
      <c r="U1070" s="81"/>
      <c r="V1070" s="84"/>
      <c r="W1070" s="83"/>
      <c r="X1070" s="62"/>
    </row>
    <row r="1071" spans="7:24" x14ac:dyDescent="0.3">
      <c r="G1071" s="62"/>
      <c r="H1071" s="62"/>
      <c r="I1071" s="62"/>
      <c r="J1071" s="78"/>
      <c r="K1071" s="79"/>
      <c r="L1071" s="80"/>
      <c r="M1071" s="81"/>
      <c r="N1071" s="80"/>
      <c r="O1071" s="80"/>
      <c r="P1071" s="81"/>
      <c r="Q1071" s="82"/>
      <c r="R1071" s="83"/>
      <c r="S1071" s="80"/>
      <c r="T1071" s="81"/>
      <c r="U1071" s="81"/>
      <c r="V1071" s="84"/>
      <c r="W1071" s="83"/>
      <c r="X1071" s="62"/>
    </row>
    <row r="1072" spans="7:24" x14ac:dyDescent="0.3">
      <c r="G1072" s="62"/>
      <c r="H1072" s="62"/>
      <c r="I1072" s="62"/>
      <c r="J1072" s="78"/>
      <c r="K1072" s="79"/>
      <c r="L1072" s="80"/>
      <c r="M1072" s="81"/>
      <c r="N1072" s="80"/>
      <c r="O1072" s="80"/>
      <c r="P1072" s="81"/>
      <c r="Q1072" s="82"/>
      <c r="R1072" s="83"/>
      <c r="S1072" s="80"/>
      <c r="T1072" s="81"/>
      <c r="U1072" s="81"/>
      <c r="V1072" s="84"/>
      <c r="W1072" s="83"/>
      <c r="X1072" s="62"/>
    </row>
    <row r="1073" spans="7:24" x14ac:dyDescent="0.3">
      <c r="G1073" s="62"/>
      <c r="H1073" s="62"/>
      <c r="I1073" s="62"/>
      <c r="J1073" s="78"/>
      <c r="K1073" s="79"/>
      <c r="L1073" s="80"/>
      <c r="M1073" s="81"/>
      <c r="N1073" s="80"/>
      <c r="O1073" s="80"/>
      <c r="P1073" s="81"/>
      <c r="Q1073" s="82"/>
      <c r="R1073" s="83"/>
      <c r="S1073" s="80"/>
      <c r="T1073" s="81"/>
      <c r="U1073" s="81"/>
      <c r="V1073" s="84"/>
      <c r="W1073" s="83"/>
      <c r="X1073" s="62"/>
    </row>
    <row r="1074" spans="7:24" x14ac:dyDescent="0.3">
      <c r="G1074" s="62"/>
      <c r="H1074" s="62"/>
      <c r="I1074" s="62"/>
      <c r="J1074" s="78"/>
      <c r="K1074" s="79"/>
      <c r="L1074" s="80"/>
      <c r="M1074" s="81"/>
      <c r="N1074" s="80"/>
      <c r="O1074" s="80"/>
      <c r="P1074" s="81"/>
      <c r="Q1074" s="82"/>
      <c r="R1074" s="83"/>
      <c r="S1074" s="80"/>
      <c r="T1074" s="81"/>
      <c r="U1074" s="81"/>
      <c r="V1074" s="84"/>
      <c r="W1074" s="83"/>
      <c r="X1074" s="62"/>
    </row>
    <row r="1075" spans="7:24" x14ac:dyDescent="0.3">
      <c r="G1075" s="62"/>
      <c r="H1075" s="62"/>
      <c r="I1075" s="62"/>
      <c r="J1075" s="78"/>
      <c r="K1075" s="79"/>
      <c r="L1075" s="80"/>
      <c r="M1075" s="81"/>
      <c r="N1075" s="80"/>
      <c r="O1075" s="80"/>
      <c r="P1075" s="81"/>
      <c r="Q1075" s="82"/>
      <c r="R1075" s="83"/>
      <c r="S1075" s="80"/>
      <c r="T1075" s="81"/>
      <c r="U1075" s="81"/>
      <c r="V1075" s="84"/>
      <c r="W1075" s="83"/>
      <c r="X1075" s="62"/>
    </row>
    <row r="1076" spans="7:24" x14ac:dyDescent="0.3">
      <c r="G1076" s="62"/>
      <c r="H1076" s="62"/>
      <c r="I1076" s="62"/>
      <c r="J1076" s="78"/>
      <c r="K1076" s="79"/>
      <c r="L1076" s="80"/>
      <c r="M1076" s="81"/>
      <c r="N1076" s="80"/>
      <c r="O1076" s="80"/>
      <c r="P1076" s="81"/>
      <c r="Q1076" s="82"/>
      <c r="R1076" s="83"/>
      <c r="S1076" s="80"/>
      <c r="T1076" s="81"/>
      <c r="U1076" s="81"/>
      <c r="V1076" s="84"/>
      <c r="W1076" s="83"/>
      <c r="X1076" s="62"/>
    </row>
    <row r="1077" spans="7:24" x14ac:dyDescent="0.3">
      <c r="G1077" s="62"/>
      <c r="H1077" s="62"/>
      <c r="I1077" s="62"/>
      <c r="J1077" s="78"/>
      <c r="K1077" s="79"/>
      <c r="L1077" s="80"/>
      <c r="M1077" s="81"/>
      <c r="N1077" s="80"/>
      <c r="O1077" s="80"/>
      <c r="P1077" s="81"/>
      <c r="Q1077" s="82"/>
      <c r="R1077" s="83"/>
      <c r="S1077" s="80"/>
      <c r="T1077" s="81"/>
      <c r="U1077" s="81"/>
      <c r="V1077" s="84"/>
      <c r="W1077" s="83"/>
      <c r="X1077" s="62"/>
    </row>
    <row r="1078" spans="7:24" x14ac:dyDescent="0.3">
      <c r="G1078" s="62"/>
      <c r="H1078" s="62"/>
      <c r="I1078" s="62"/>
      <c r="J1078" s="78"/>
      <c r="K1078" s="79"/>
      <c r="L1078" s="80"/>
      <c r="M1078" s="81"/>
      <c r="N1078" s="80"/>
      <c r="O1078" s="80"/>
      <c r="P1078" s="81"/>
      <c r="Q1078" s="82"/>
      <c r="R1078" s="83"/>
      <c r="S1078" s="80"/>
      <c r="T1078" s="81"/>
      <c r="U1078" s="81"/>
      <c r="V1078" s="84"/>
      <c r="W1078" s="83"/>
      <c r="X1078" s="62"/>
    </row>
    <row r="1079" spans="7:24" x14ac:dyDescent="0.3">
      <c r="G1079" s="62"/>
      <c r="H1079" s="62"/>
      <c r="I1079" s="62"/>
      <c r="J1079" s="62"/>
      <c r="K1079" s="108"/>
      <c r="L1079" s="109"/>
      <c r="M1079" s="109"/>
      <c r="N1079" s="109"/>
      <c r="O1079" s="109"/>
      <c r="P1079" s="109"/>
      <c r="Q1079" s="84"/>
      <c r="R1079" s="89"/>
      <c r="S1079" s="109"/>
      <c r="T1079" s="109"/>
      <c r="U1079" s="109"/>
      <c r="V1079" s="84"/>
      <c r="W1079" s="89"/>
      <c r="X1079" s="62"/>
    </row>
    <row r="1080" spans="7:24" x14ac:dyDescent="0.3">
      <c r="G1080" s="62"/>
      <c r="H1080" s="62"/>
      <c r="I1080" s="62"/>
      <c r="J1080" s="78"/>
      <c r="K1080" s="79"/>
      <c r="L1080" s="81"/>
      <c r="M1080" s="81"/>
      <c r="N1080" s="81"/>
      <c r="O1080" s="81"/>
      <c r="P1080" s="81"/>
      <c r="Q1080" s="84"/>
      <c r="R1080" s="83"/>
      <c r="S1080" s="81"/>
      <c r="T1080" s="81"/>
      <c r="U1080" s="81"/>
      <c r="V1080" s="84"/>
      <c r="W1080" s="83"/>
      <c r="X1080" s="89"/>
    </row>
    <row r="1081" spans="7:24" x14ac:dyDescent="0.3">
      <c r="G1081" s="62"/>
      <c r="H1081" s="62"/>
      <c r="I1081" s="62"/>
      <c r="J1081" s="62"/>
      <c r="K1081" s="62"/>
      <c r="L1081" s="62"/>
      <c r="M1081" s="62"/>
      <c r="N1081" s="62"/>
      <c r="O1081" s="62"/>
      <c r="P1081" s="62"/>
      <c r="Q1081" s="62"/>
      <c r="R1081" s="62"/>
      <c r="S1081" s="62"/>
      <c r="T1081" s="62"/>
      <c r="U1081" s="62"/>
      <c r="V1081" s="62"/>
      <c r="W1081" s="62"/>
      <c r="X1081" s="62"/>
    </row>
    <row r="1082" spans="7:24" x14ac:dyDescent="0.3">
      <c r="G1082" s="62"/>
      <c r="H1082" s="62"/>
      <c r="I1082" s="62"/>
      <c r="J1082" s="62"/>
      <c r="K1082" s="62"/>
      <c r="L1082" s="62"/>
      <c r="M1082" s="62"/>
      <c r="N1082" s="62"/>
      <c r="O1082" s="62"/>
      <c r="P1082" s="62"/>
      <c r="Q1082" s="62"/>
      <c r="R1082" s="62"/>
      <c r="S1082" s="62"/>
      <c r="T1082" s="62"/>
      <c r="U1082" s="62"/>
      <c r="V1082" s="62"/>
      <c r="W1082" s="62"/>
      <c r="X1082" s="62"/>
    </row>
    <row r="1083" spans="7:24" x14ac:dyDescent="0.3">
      <c r="G1083" s="62"/>
      <c r="H1083" s="62"/>
      <c r="I1083" s="62"/>
      <c r="J1083" s="78"/>
      <c r="K1083" s="79"/>
      <c r="L1083" s="81"/>
      <c r="M1083" s="81"/>
      <c r="N1083" s="81"/>
      <c r="O1083" s="81"/>
      <c r="P1083" s="81"/>
      <c r="Q1083" s="84"/>
      <c r="R1083" s="83"/>
      <c r="S1083" s="81"/>
      <c r="T1083" s="81"/>
      <c r="U1083" s="81"/>
      <c r="V1083" s="84"/>
      <c r="W1083" s="83"/>
      <c r="X1083" s="62"/>
    </row>
    <row r="1084" spans="7:24" x14ac:dyDescent="0.3">
      <c r="G1084" s="62"/>
      <c r="H1084" s="62"/>
      <c r="I1084" s="62"/>
      <c r="J1084" s="63"/>
      <c r="K1084" s="64"/>
      <c r="L1084" s="65"/>
      <c r="M1084" s="65"/>
      <c r="N1084" s="65"/>
      <c r="O1084" s="65"/>
      <c r="P1084" s="65"/>
      <c r="Q1084" s="66"/>
      <c r="R1084" s="67"/>
      <c r="S1084" s="65"/>
      <c r="T1084" s="65"/>
      <c r="U1084" s="65"/>
      <c r="V1084" s="66"/>
      <c r="W1084" s="67"/>
      <c r="X1084" s="62"/>
    </row>
    <row r="1085" spans="7:24" ht="15.6" x14ac:dyDescent="0.3">
      <c r="G1085" s="91"/>
      <c r="H1085" s="91"/>
      <c r="I1085" s="62"/>
      <c r="J1085" s="78"/>
      <c r="K1085" s="79"/>
      <c r="L1085" s="81"/>
      <c r="M1085" s="81"/>
      <c r="N1085" s="81"/>
      <c r="O1085" s="81"/>
      <c r="P1085" s="81"/>
      <c r="Q1085" s="84"/>
      <c r="R1085" s="83"/>
      <c r="S1085" s="81"/>
      <c r="T1085" s="81"/>
      <c r="U1085" s="81"/>
      <c r="V1085" s="84"/>
      <c r="W1085" s="83"/>
      <c r="X1085" s="62"/>
    </row>
    <row r="1086" spans="7:24" x14ac:dyDescent="0.3">
      <c r="G1086" s="62"/>
      <c r="H1086" s="62"/>
      <c r="I1086" s="62"/>
      <c r="J1086" s="78"/>
      <c r="K1086" s="79"/>
      <c r="L1086" s="80"/>
      <c r="M1086" s="81"/>
      <c r="N1086" s="80"/>
      <c r="O1086" s="80"/>
      <c r="P1086" s="81"/>
      <c r="Q1086" s="82"/>
      <c r="R1086" s="83"/>
      <c r="S1086" s="80"/>
      <c r="T1086" s="81"/>
      <c r="U1086" s="81"/>
      <c r="V1086" s="84"/>
      <c r="W1086" s="83"/>
      <c r="X1086" s="62"/>
    </row>
    <row r="1087" spans="7:24" x14ac:dyDescent="0.3">
      <c r="G1087" s="62"/>
      <c r="H1087" s="62"/>
      <c r="I1087" s="62"/>
      <c r="J1087" s="78"/>
      <c r="K1087" s="79"/>
      <c r="L1087" s="80"/>
      <c r="M1087" s="81"/>
      <c r="N1087" s="80"/>
      <c r="O1087" s="80"/>
      <c r="P1087" s="81"/>
      <c r="Q1087" s="82"/>
      <c r="R1087" s="83"/>
      <c r="S1087" s="80"/>
      <c r="T1087" s="81"/>
      <c r="U1087" s="81"/>
      <c r="V1087" s="84"/>
      <c r="W1087" s="83"/>
      <c r="X1087" s="62"/>
    </row>
    <row r="1088" spans="7:24" x14ac:dyDescent="0.3">
      <c r="G1088" s="62"/>
      <c r="H1088" s="62"/>
      <c r="I1088" s="62"/>
      <c r="J1088" s="78"/>
      <c r="K1088" s="79"/>
      <c r="L1088" s="80"/>
      <c r="M1088" s="81"/>
      <c r="N1088" s="80"/>
      <c r="O1088" s="80"/>
      <c r="P1088" s="81"/>
      <c r="Q1088" s="82"/>
      <c r="R1088" s="83"/>
      <c r="S1088" s="80"/>
      <c r="T1088" s="81"/>
      <c r="U1088" s="81"/>
      <c r="V1088" s="84"/>
      <c r="W1088" s="83"/>
      <c r="X1088" s="62"/>
    </row>
    <row r="1089" spans="7:24" x14ac:dyDescent="0.3">
      <c r="G1089" s="62"/>
      <c r="H1089" s="62"/>
      <c r="I1089" s="62"/>
      <c r="J1089" s="78"/>
      <c r="K1089" s="79"/>
      <c r="L1089" s="80"/>
      <c r="M1089" s="81"/>
      <c r="N1089" s="80"/>
      <c r="O1089" s="80"/>
      <c r="P1089" s="81"/>
      <c r="Q1089" s="82"/>
      <c r="R1089" s="83"/>
      <c r="S1089" s="80"/>
      <c r="T1089" s="81"/>
      <c r="U1089" s="81"/>
      <c r="V1089" s="84"/>
      <c r="W1089" s="83"/>
      <c r="X1089" s="62"/>
    </row>
    <row r="1090" spans="7:24" x14ac:dyDescent="0.3">
      <c r="G1090" s="62"/>
      <c r="H1090" s="62"/>
      <c r="I1090" s="62"/>
      <c r="J1090" s="78"/>
      <c r="K1090" s="79"/>
      <c r="L1090" s="80"/>
      <c r="M1090" s="81"/>
      <c r="N1090" s="80"/>
      <c r="O1090" s="80"/>
      <c r="P1090" s="81"/>
      <c r="Q1090" s="82"/>
      <c r="R1090" s="83"/>
      <c r="S1090" s="80"/>
      <c r="T1090" s="81"/>
      <c r="U1090" s="81"/>
      <c r="V1090" s="84"/>
      <c r="W1090" s="83"/>
      <c r="X1090" s="62"/>
    </row>
    <row r="1091" spans="7:24" x14ac:dyDescent="0.3">
      <c r="G1091" s="62"/>
      <c r="H1091" s="62"/>
      <c r="I1091" s="62"/>
      <c r="J1091" s="78"/>
      <c r="K1091" s="79"/>
      <c r="L1091" s="80"/>
      <c r="M1091" s="81"/>
      <c r="N1091" s="80"/>
      <c r="O1091" s="80"/>
      <c r="P1091" s="81"/>
      <c r="Q1091" s="82"/>
      <c r="R1091" s="83"/>
      <c r="S1091" s="80"/>
      <c r="T1091" s="81"/>
      <c r="U1091" s="81"/>
      <c r="V1091" s="84"/>
      <c r="W1091" s="83"/>
      <c r="X1091" s="62"/>
    </row>
    <row r="1092" spans="7:24" x14ac:dyDescent="0.3">
      <c r="G1092" s="62"/>
      <c r="H1092" s="62"/>
      <c r="I1092" s="62"/>
      <c r="J1092" s="78"/>
      <c r="K1092" s="79"/>
      <c r="L1092" s="80"/>
      <c r="M1092" s="81"/>
      <c r="N1092" s="80"/>
      <c r="O1092" s="80"/>
      <c r="P1092" s="81"/>
      <c r="Q1092" s="82"/>
      <c r="R1092" s="83"/>
      <c r="S1092" s="80"/>
      <c r="T1092" s="81"/>
      <c r="U1092" s="81"/>
      <c r="V1092" s="84"/>
      <c r="W1092" s="83"/>
      <c r="X1092" s="62"/>
    </row>
    <row r="1093" spans="7:24" x14ac:dyDescent="0.3">
      <c r="G1093" s="62"/>
      <c r="H1093" s="62"/>
      <c r="I1093" s="62"/>
      <c r="J1093" s="78"/>
      <c r="K1093" s="79"/>
      <c r="L1093" s="80"/>
      <c r="M1093" s="81"/>
      <c r="N1093" s="80"/>
      <c r="O1093" s="80"/>
      <c r="P1093" s="81"/>
      <c r="Q1093" s="82"/>
      <c r="R1093" s="83"/>
      <c r="S1093" s="80"/>
      <c r="T1093" s="81"/>
      <c r="U1093" s="81"/>
      <c r="V1093" s="84"/>
      <c r="W1093" s="83"/>
      <c r="X1093" s="62"/>
    </row>
    <row r="1094" spans="7:24" x14ac:dyDescent="0.3">
      <c r="G1094" s="62"/>
      <c r="H1094" s="62"/>
      <c r="I1094" s="62"/>
      <c r="J1094" s="78"/>
      <c r="K1094" s="79"/>
      <c r="L1094" s="80"/>
      <c r="M1094" s="81"/>
      <c r="N1094" s="80"/>
      <c r="O1094" s="80"/>
      <c r="P1094" s="81"/>
      <c r="Q1094" s="82"/>
      <c r="R1094" s="83"/>
      <c r="S1094" s="80"/>
      <c r="T1094" s="81"/>
      <c r="U1094" s="81"/>
      <c r="V1094" s="84"/>
      <c r="W1094" s="83"/>
      <c r="X1094" s="62"/>
    </row>
    <row r="1095" spans="7:24" x14ac:dyDescent="0.3">
      <c r="G1095" s="62"/>
      <c r="H1095" s="62"/>
      <c r="I1095" s="62"/>
      <c r="J1095" s="78"/>
      <c r="K1095" s="79"/>
      <c r="L1095" s="80"/>
      <c r="M1095" s="81"/>
      <c r="N1095" s="80"/>
      <c r="O1095" s="80"/>
      <c r="P1095" s="81"/>
      <c r="Q1095" s="82"/>
      <c r="R1095" s="83"/>
      <c r="S1095" s="80"/>
      <c r="T1095" s="81"/>
      <c r="U1095" s="81"/>
      <c r="V1095" s="84"/>
      <c r="W1095" s="83"/>
      <c r="X1095" s="62"/>
    </row>
    <row r="1096" spans="7:24" x14ac:dyDescent="0.3">
      <c r="G1096" s="62"/>
      <c r="H1096" s="62"/>
      <c r="I1096" s="62"/>
      <c r="J1096" s="78"/>
      <c r="K1096" s="79"/>
      <c r="L1096" s="80"/>
      <c r="M1096" s="81"/>
      <c r="N1096" s="80"/>
      <c r="O1096" s="80"/>
      <c r="P1096" s="81"/>
      <c r="Q1096" s="82"/>
      <c r="R1096" s="83"/>
      <c r="S1096" s="80"/>
      <c r="T1096" s="81"/>
      <c r="U1096" s="81"/>
      <c r="V1096" s="84"/>
      <c r="W1096" s="83"/>
      <c r="X1096" s="62"/>
    </row>
    <row r="1097" spans="7:24" x14ac:dyDescent="0.3">
      <c r="G1097" s="62"/>
      <c r="H1097" s="62"/>
      <c r="I1097" s="62"/>
      <c r="J1097" s="78"/>
      <c r="K1097" s="79"/>
      <c r="L1097" s="80"/>
      <c r="M1097" s="81"/>
      <c r="N1097" s="80"/>
      <c r="O1097" s="80"/>
      <c r="P1097" s="81"/>
      <c r="Q1097" s="82"/>
      <c r="R1097" s="83"/>
      <c r="S1097" s="80"/>
      <c r="T1097" s="81"/>
      <c r="U1097" s="81"/>
      <c r="V1097" s="84"/>
      <c r="W1097" s="83"/>
      <c r="X1097" s="62"/>
    </row>
    <row r="1098" spans="7:24" x14ac:dyDescent="0.3">
      <c r="G1098" s="62"/>
      <c r="H1098" s="62"/>
      <c r="I1098" s="62"/>
      <c r="J1098" s="78"/>
      <c r="K1098" s="79"/>
      <c r="L1098" s="80"/>
      <c r="M1098" s="81"/>
      <c r="N1098" s="80"/>
      <c r="O1098" s="80"/>
      <c r="P1098" s="81"/>
      <c r="Q1098" s="82"/>
      <c r="R1098" s="83"/>
      <c r="S1098" s="80"/>
      <c r="T1098" s="81"/>
      <c r="U1098" s="81"/>
      <c r="V1098" s="84"/>
      <c r="W1098" s="83"/>
      <c r="X1098" s="62"/>
    </row>
    <row r="1099" spans="7:24" x14ac:dyDescent="0.3">
      <c r="G1099" s="62"/>
      <c r="H1099" s="62"/>
      <c r="I1099" s="62"/>
      <c r="J1099" s="78"/>
      <c r="K1099" s="79"/>
      <c r="L1099" s="80"/>
      <c r="M1099" s="81"/>
      <c r="N1099" s="80"/>
      <c r="O1099" s="80"/>
      <c r="P1099" s="81"/>
      <c r="Q1099" s="82"/>
      <c r="R1099" s="83"/>
      <c r="S1099" s="80"/>
      <c r="T1099" s="81"/>
      <c r="U1099" s="81"/>
      <c r="V1099" s="84"/>
      <c r="W1099" s="83"/>
      <c r="X1099" s="62"/>
    </row>
    <row r="1100" spans="7:24" x14ac:dyDescent="0.3">
      <c r="G1100" s="62"/>
      <c r="H1100" s="62"/>
      <c r="I1100" s="62"/>
      <c r="J1100" s="78"/>
      <c r="K1100" s="79"/>
      <c r="L1100" s="80"/>
      <c r="M1100" s="81"/>
      <c r="N1100" s="80"/>
      <c r="O1100" s="80"/>
      <c r="P1100" s="81"/>
      <c r="Q1100" s="82"/>
      <c r="R1100" s="83"/>
      <c r="S1100" s="80"/>
      <c r="T1100" s="81"/>
      <c r="U1100" s="81"/>
      <c r="V1100" s="84"/>
      <c r="W1100" s="83"/>
      <c r="X1100" s="62"/>
    </row>
    <row r="1101" spans="7:24" x14ac:dyDescent="0.3">
      <c r="G1101" s="62"/>
      <c r="H1101" s="62"/>
      <c r="I1101" s="62"/>
      <c r="J1101" s="78"/>
      <c r="K1101" s="79"/>
      <c r="L1101" s="80"/>
      <c r="M1101" s="81"/>
      <c r="N1101" s="80"/>
      <c r="O1101" s="80"/>
      <c r="P1101" s="81"/>
      <c r="Q1101" s="82"/>
      <c r="R1101" s="83"/>
      <c r="S1101" s="80"/>
      <c r="T1101" s="81"/>
      <c r="U1101" s="81"/>
      <c r="V1101" s="84"/>
      <c r="W1101" s="83"/>
      <c r="X1101" s="62"/>
    </row>
    <row r="1102" spans="7:24" x14ac:dyDescent="0.3">
      <c r="G1102" s="62"/>
      <c r="H1102" s="62"/>
      <c r="I1102" s="62"/>
      <c r="J1102" s="78"/>
      <c r="K1102" s="79"/>
      <c r="L1102" s="80"/>
      <c r="M1102" s="81"/>
      <c r="N1102" s="80"/>
      <c r="O1102" s="80"/>
      <c r="P1102" s="81"/>
      <c r="Q1102" s="82"/>
      <c r="R1102" s="83"/>
      <c r="S1102" s="80"/>
      <c r="T1102" s="81"/>
      <c r="U1102" s="81"/>
      <c r="V1102" s="84"/>
      <c r="W1102" s="83"/>
      <c r="X1102" s="62"/>
    </row>
    <row r="1103" spans="7:24" x14ac:dyDescent="0.3">
      <c r="G1103" s="62"/>
      <c r="H1103" s="62"/>
      <c r="I1103" s="62"/>
      <c r="J1103" s="78"/>
      <c r="K1103" s="79"/>
      <c r="L1103" s="80"/>
      <c r="M1103" s="81"/>
      <c r="N1103" s="80"/>
      <c r="O1103" s="80"/>
      <c r="P1103" s="81"/>
      <c r="Q1103" s="82"/>
      <c r="R1103" s="83"/>
      <c r="S1103" s="80"/>
      <c r="T1103" s="81"/>
      <c r="U1103" s="81"/>
      <c r="V1103" s="84"/>
      <c r="W1103" s="83"/>
      <c r="X1103" s="62"/>
    </row>
    <row r="1104" spans="7:24" x14ac:dyDescent="0.3">
      <c r="G1104" s="62"/>
      <c r="H1104" s="62"/>
      <c r="I1104" s="62"/>
      <c r="J1104" s="78"/>
      <c r="K1104" s="79"/>
      <c r="L1104" s="80"/>
      <c r="M1104" s="81"/>
      <c r="N1104" s="80"/>
      <c r="O1104" s="80"/>
      <c r="P1104" s="81"/>
      <c r="Q1104" s="82"/>
      <c r="R1104" s="83"/>
      <c r="S1104" s="80"/>
      <c r="T1104" s="81"/>
      <c r="U1104" s="81"/>
      <c r="V1104" s="84"/>
      <c r="W1104" s="83"/>
      <c r="X1104" s="62"/>
    </row>
    <row r="1105" spans="7:24" x14ac:dyDescent="0.3">
      <c r="G1105" s="62"/>
      <c r="H1105" s="62"/>
      <c r="I1105" s="62"/>
      <c r="J1105" s="62"/>
      <c r="K1105" s="62"/>
      <c r="L1105" s="62"/>
      <c r="M1105" s="62"/>
      <c r="N1105" s="62"/>
      <c r="O1105" s="62"/>
      <c r="P1105" s="62"/>
      <c r="Q1105" s="62"/>
      <c r="R1105" s="62"/>
      <c r="S1105" s="62"/>
      <c r="T1105" s="62"/>
      <c r="U1105" s="62"/>
      <c r="V1105" s="62"/>
      <c r="W1105" s="62"/>
      <c r="X1105" s="62"/>
    </row>
    <row r="1106" spans="7:24" x14ac:dyDescent="0.3">
      <c r="G1106" s="62"/>
      <c r="H1106" s="62"/>
      <c r="I1106" s="62"/>
      <c r="J1106" s="78"/>
      <c r="K1106" s="79"/>
      <c r="L1106" s="81"/>
      <c r="M1106" s="81"/>
      <c r="N1106" s="81"/>
      <c r="O1106" s="81"/>
      <c r="P1106" s="81"/>
      <c r="Q1106" s="84"/>
      <c r="R1106" s="83"/>
      <c r="S1106" s="81"/>
      <c r="T1106" s="81"/>
      <c r="U1106" s="81"/>
      <c r="V1106" s="84"/>
      <c r="W1106" s="83"/>
      <c r="X1106" s="89"/>
    </row>
    <row r="1107" spans="7:24" x14ac:dyDescent="0.3">
      <c r="G1107" s="62"/>
      <c r="H1107" s="62"/>
      <c r="I1107" s="62"/>
      <c r="J1107" s="78"/>
      <c r="K1107" s="79"/>
      <c r="L1107" s="81"/>
      <c r="M1107" s="81"/>
      <c r="N1107" s="81"/>
      <c r="O1107" s="81"/>
      <c r="P1107" s="81"/>
      <c r="Q1107" s="84"/>
      <c r="R1107" s="83"/>
      <c r="S1107" s="81"/>
      <c r="T1107" s="81"/>
      <c r="U1107" s="81"/>
      <c r="V1107" s="84"/>
      <c r="W1107" s="83"/>
      <c r="X1107" s="62"/>
    </row>
    <row r="1108" spans="7:24" x14ac:dyDescent="0.3">
      <c r="G1108" s="62"/>
      <c r="H1108" s="62"/>
      <c r="I1108" s="62"/>
      <c r="J1108" s="63"/>
      <c r="K1108" s="64"/>
      <c r="L1108" s="65"/>
      <c r="M1108" s="65"/>
      <c r="N1108" s="65"/>
      <c r="O1108" s="65"/>
      <c r="P1108" s="65"/>
      <c r="Q1108" s="66"/>
      <c r="R1108" s="67"/>
      <c r="S1108" s="65"/>
      <c r="T1108" s="65"/>
      <c r="U1108" s="65"/>
      <c r="V1108" s="66"/>
      <c r="W1108" s="67"/>
      <c r="X1108" s="62"/>
    </row>
    <row r="1109" spans="7:24" ht="15.6" x14ac:dyDescent="0.3">
      <c r="G1109" s="91"/>
      <c r="H1109" s="91"/>
      <c r="I1109" s="62"/>
      <c r="J1109" s="78"/>
      <c r="K1109" s="79"/>
      <c r="L1109" s="81"/>
      <c r="M1109" s="81"/>
      <c r="N1109" s="81"/>
      <c r="O1109" s="81"/>
      <c r="P1109" s="81"/>
      <c r="Q1109" s="84"/>
      <c r="R1109" s="83"/>
      <c r="S1109" s="81"/>
      <c r="T1109" s="81"/>
      <c r="U1109" s="81"/>
      <c r="V1109" s="84"/>
      <c r="W1109" s="83"/>
      <c r="X1109" s="62"/>
    </row>
    <row r="1110" spans="7:24" x14ac:dyDescent="0.3">
      <c r="G1110" s="62"/>
      <c r="H1110" s="62"/>
      <c r="I1110" s="62"/>
      <c r="J1110" s="78"/>
      <c r="K1110" s="79"/>
      <c r="L1110" s="80"/>
      <c r="M1110" s="81"/>
      <c r="N1110" s="80"/>
      <c r="O1110" s="80"/>
      <c r="P1110" s="81"/>
      <c r="Q1110" s="82"/>
      <c r="R1110" s="83"/>
      <c r="S1110" s="80"/>
      <c r="T1110" s="81"/>
      <c r="U1110" s="81"/>
      <c r="V1110" s="84"/>
      <c r="W1110" s="83"/>
      <c r="X1110" s="62"/>
    </row>
    <row r="1111" spans="7:24" x14ac:dyDescent="0.3">
      <c r="G1111" s="62"/>
      <c r="H1111" s="62"/>
      <c r="I1111" s="62"/>
      <c r="J1111" s="78"/>
      <c r="K1111" s="79"/>
      <c r="L1111" s="80"/>
      <c r="M1111" s="81"/>
      <c r="N1111" s="80"/>
      <c r="O1111" s="80"/>
      <c r="P1111" s="81"/>
      <c r="Q1111" s="82"/>
      <c r="R1111" s="83"/>
      <c r="S1111" s="80"/>
      <c r="T1111" s="81"/>
      <c r="U1111" s="81"/>
      <c r="V1111" s="84"/>
      <c r="W1111" s="83"/>
      <c r="X1111" s="62"/>
    </row>
    <row r="1112" spans="7:24" x14ac:dyDescent="0.3">
      <c r="G1112" s="62"/>
      <c r="H1112" s="62"/>
      <c r="I1112" s="62"/>
      <c r="J1112" s="78"/>
      <c r="K1112" s="79"/>
      <c r="L1112" s="80"/>
      <c r="M1112" s="81"/>
      <c r="N1112" s="80"/>
      <c r="O1112" s="80"/>
      <c r="P1112" s="81"/>
      <c r="Q1112" s="82"/>
      <c r="R1112" s="83"/>
      <c r="S1112" s="80"/>
      <c r="T1112" s="81"/>
      <c r="U1112" s="81"/>
      <c r="V1112" s="84"/>
      <c r="W1112" s="83"/>
      <c r="X1112" s="62"/>
    </row>
    <row r="1113" spans="7:24" x14ac:dyDescent="0.3">
      <c r="G1113" s="62"/>
      <c r="H1113" s="62"/>
      <c r="I1113" s="62"/>
      <c r="J1113" s="78"/>
      <c r="K1113" s="79"/>
      <c r="L1113" s="80"/>
      <c r="M1113" s="81"/>
      <c r="N1113" s="80"/>
      <c r="O1113" s="80"/>
      <c r="P1113" s="81"/>
      <c r="Q1113" s="82"/>
      <c r="R1113" s="83"/>
      <c r="S1113" s="80"/>
      <c r="T1113" s="81"/>
      <c r="U1113" s="81"/>
      <c r="V1113" s="84"/>
      <c r="W1113" s="83"/>
      <c r="X1113" s="62"/>
    </row>
    <row r="1114" spans="7:24" x14ac:dyDescent="0.3">
      <c r="G1114" s="62"/>
      <c r="H1114" s="62"/>
      <c r="I1114" s="62"/>
      <c r="J1114" s="78"/>
      <c r="K1114" s="79"/>
      <c r="L1114" s="80"/>
      <c r="M1114" s="81"/>
      <c r="N1114" s="80"/>
      <c r="O1114" s="80"/>
      <c r="P1114" s="81"/>
      <c r="Q1114" s="82"/>
      <c r="R1114" s="83"/>
      <c r="S1114" s="80"/>
      <c r="T1114" s="81"/>
      <c r="U1114" s="81"/>
      <c r="V1114" s="84"/>
      <c r="W1114" s="83"/>
      <c r="X1114" s="62"/>
    </row>
    <row r="1115" spans="7:24" x14ac:dyDescent="0.3">
      <c r="G1115" s="62"/>
      <c r="H1115" s="62"/>
      <c r="I1115" s="62"/>
      <c r="J1115" s="78"/>
      <c r="K1115" s="79"/>
      <c r="L1115" s="80"/>
      <c r="M1115" s="81"/>
      <c r="N1115" s="80"/>
      <c r="O1115" s="80"/>
      <c r="P1115" s="81"/>
      <c r="Q1115" s="82"/>
      <c r="R1115" s="83"/>
      <c r="S1115" s="80"/>
      <c r="T1115" s="81"/>
      <c r="U1115" s="81"/>
      <c r="V1115" s="84"/>
      <c r="W1115" s="83"/>
      <c r="X1115" s="62"/>
    </row>
    <row r="1116" spans="7:24" x14ac:dyDescent="0.3">
      <c r="G1116" s="62"/>
      <c r="H1116" s="62"/>
      <c r="I1116" s="62"/>
      <c r="J1116" s="78"/>
      <c r="K1116" s="79"/>
      <c r="L1116" s="80"/>
      <c r="M1116" s="81"/>
      <c r="N1116" s="80"/>
      <c r="O1116" s="80"/>
      <c r="P1116" s="81"/>
      <c r="Q1116" s="82"/>
      <c r="R1116" s="83"/>
      <c r="S1116" s="80"/>
      <c r="T1116" s="81"/>
      <c r="U1116" s="81"/>
      <c r="V1116" s="84"/>
      <c r="W1116" s="83"/>
      <c r="X1116" s="62"/>
    </row>
    <row r="1117" spans="7:24" x14ac:dyDescent="0.3">
      <c r="G1117" s="62"/>
      <c r="H1117" s="62"/>
      <c r="I1117" s="62"/>
      <c r="J1117" s="78"/>
      <c r="K1117" s="79"/>
      <c r="L1117" s="80"/>
      <c r="M1117" s="81"/>
      <c r="N1117" s="80"/>
      <c r="O1117" s="80"/>
      <c r="P1117" s="81"/>
      <c r="Q1117" s="82"/>
      <c r="R1117" s="83"/>
      <c r="S1117" s="80"/>
      <c r="T1117" s="81"/>
      <c r="U1117" s="81"/>
      <c r="V1117" s="84"/>
      <c r="W1117" s="83"/>
      <c r="X1117" s="62"/>
    </row>
    <row r="1118" spans="7:24" x14ac:dyDescent="0.3">
      <c r="G1118" s="62"/>
      <c r="H1118" s="62"/>
      <c r="I1118" s="62"/>
      <c r="J1118" s="78"/>
      <c r="K1118" s="79"/>
      <c r="L1118" s="80"/>
      <c r="M1118" s="81"/>
      <c r="N1118" s="80"/>
      <c r="O1118" s="80"/>
      <c r="P1118" s="81"/>
      <c r="Q1118" s="82"/>
      <c r="R1118" s="83"/>
      <c r="S1118" s="80"/>
      <c r="T1118" s="81"/>
      <c r="U1118" s="81"/>
      <c r="V1118" s="84"/>
      <c r="W1118" s="83"/>
      <c r="X1118" s="62"/>
    </row>
    <row r="1119" spans="7:24" x14ac:dyDescent="0.3">
      <c r="G1119" s="62"/>
      <c r="H1119" s="62"/>
      <c r="I1119" s="62"/>
      <c r="J1119" s="78"/>
      <c r="K1119" s="79"/>
      <c r="L1119" s="80"/>
      <c r="M1119" s="81"/>
      <c r="N1119" s="80"/>
      <c r="O1119" s="80"/>
      <c r="P1119" s="81"/>
      <c r="Q1119" s="82"/>
      <c r="R1119" s="83"/>
      <c r="S1119" s="80"/>
      <c r="T1119" s="81"/>
      <c r="U1119" s="81"/>
      <c r="V1119" s="84"/>
      <c r="W1119" s="83"/>
      <c r="X1119" s="62"/>
    </row>
    <row r="1120" spans="7:24" x14ac:dyDescent="0.3">
      <c r="G1120" s="62"/>
      <c r="H1120" s="62"/>
      <c r="I1120" s="62"/>
      <c r="J1120" s="78"/>
      <c r="K1120" s="79"/>
      <c r="L1120" s="80"/>
      <c r="M1120" s="81"/>
      <c r="N1120" s="80"/>
      <c r="O1120" s="80"/>
      <c r="P1120" s="81"/>
      <c r="Q1120" s="82"/>
      <c r="R1120" s="83"/>
      <c r="S1120" s="80"/>
      <c r="T1120" s="81"/>
      <c r="U1120" s="81"/>
      <c r="V1120" s="84"/>
      <c r="W1120" s="83"/>
      <c r="X1120" s="62"/>
    </row>
    <row r="1121" spans="7:24" x14ac:dyDescent="0.3">
      <c r="G1121" s="62"/>
      <c r="H1121" s="62"/>
      <c r="I1121" s="62"/>
      <c r="J1121" s="78"/>
      <c r="K1121" s="79"/>
      <c r="L1121" s="80"/>
      <c r="M1121" s="81"/>
      <c r="N1121" s="80"/>
      <c r="O1121" s="80"/>
      <c r="P1121" s="81"/>
      <c r="Q1121" s="82"/>
      <c r="R1121" s="83"/>
      <c r="S1121" s="80"/>
      <c r="T1121" s="81"/>
      <c r="U1121" s="81"/>
      <c r="V1121" s="84"/>
      <c r="W1121" s="83"/>
      <c r="X1121" s="62"/>
    </row>
    <row r="1122" spans="7:24" x14ac:dyDescent="0.3">
      <c r="G1122" s="62"/>
      <c r="H1122" s="62"/>
      <c r="I1122" s="62"/>
      <c r="J1122" s="78"/>
      <c r="K1122" s="79"/>
      <c r="L1122" s="80"/>
      <c r="M1122" s="81"/>
      <c r="N1122" s="80"/>
      <c r="O1122" s="80"/>
      <c r="P1122" s="81"/>
      <c r="Q1122" s="82"/>
      <c r="R1122" s="83"/>
      <c r="S1122" s="80"/>
      <c r="T1122" s="81"/>
      <c r="U1122" s="81"/>
      <c r="V1122" s="84"/>
      <c r="W1122" s="83"/>
      <c r="X1122" s="62"/>
    </row>
    <row r="1123" spans="7:24" x14ac:dyDescent="0.3">
      <c r="G1123" s="62"/>
      <c r="H1123" s="62"/>
      <c r="I1123" s="62"/>
      <c r="J1123" s="78"/>
      <c r="K1123" s="79"/>
      <c r="L1123" s="80"/>
      <c r="M1123" s="81"/>
      <c r="N1123" s="80"/>
      <c r="O1123" s="80"/>
      <c r="P1123" s="81"/>
      <c r="Q1123" s="82"/>
      <c r="R1123" s="83"/>
      <c r="S1123" s="80"/>
      <c r="T1123" s="81"/>
      <c r="U1123" s="81"/>
      <c r="V1123" s="84"/>
      <c r="W1123" s="83"/>
      <c r="X1123" s="62"/>
    </row>
    <row r="1124" spans="7:24" x14ac:dyDescent="0.3">
      <c r="G1124" s="62"/>
      <c r="H1124" s="62"/>
      <c r="I1124" s="62"/>
      <c r="J1124" s="78"/>
      <c r="K1124" s="79"/>
      <c r="L1124" s="80"/>
      <c r="M1124" s="81"/>
      <c r="N1124" s="80"/>
      <c r="O1124" s="80"/>
      <c r="P1124" s="81"/>
      <c r="Q1124" s="82"/>
      <c r="R1124" s="83"/>
      <c r="S1124" s="80"/>
      <c r="T1124" s="81"/>
      <c r="U1124" s="81"/>
      <c r="V1124" s="84"/>
      <c r="W1124" s="83"/>
      <c r="X1124" s="62"/>
    </row>
    <row r="1125" spans="7:24" x14ac:dyDescent="0.3">
      <c r="G1125" s="62"/>
      <c r="H1125" s="62"/>
      <c r="I1125" s="62"/>
      <c r="J1125" s="78"/>
      <c r="K1125" s="79"/>
      <c r="L1125" s="80"/>
      <c r="M1125" s="81"/>
      <c r="N1125" s="80"/>
      <c r="O1125" s="80"/>
      <c r="P1125" s="81"/>
      <c r="Q1125" s="82"/>
      <c r="R1125" s="83"/>
      <c r="S1125" s="80"/>
      <c r="T1125" s="81"/>
      <c r="U1125" s="81"/>
      <c r="V1125" s="84"/>
      <c r="W1125" s="83"/>
      <c r="X1125" s="62"/>
    </row>
    <row r="1126" spans="7:24" x14ac:dyDescent="0.3">
      <c r="G1126" s="62"/>
      <c r="H1126" s="62"/>
      <c r="I1126" s="62"/>
      <c r="J1126" s="78"/>
      <c r="K1126" s="79"/>
      <c r="L1126" s="80"/>
      <c r="M1126" s="81"/>
      <c r="N1126" s="80"/>
      <c r="O1126" s="80"/>
      <c r="P1126" s="81"/>
      <c r="Q1126" s="82"/>
      <c r="R1126" s="83"/>
      <c r="S1126" s="80"/>
      <c r="T1126" s="81"/>
      <c r="U1126" s="81"/>
      <c r="V1126" s="84"/>
      <c r="W1126" s="83"/>
      <c r="X1126" s="62"/>
    </row>
    <row r="1127" spans="7:24" x14ac:dyDescent="0.3">
      <c r="G1127" s="62"/>
      <c r="H1127" s="62"/>
      <c r="I1127" s="62"/>
      <c r="J1127" s="78"/>
      <c r="K1127" s="79"/>
      <c r="L1127" s="80"/>
      <c r="M1127" s="81"/>
      <c r="N1127" s="80"/>
      <c r="O1127" s="80"/>
      <c r="P1127" s="81"/>
      <c r="Q1127" s="82"/>
      <c r="R1127" s="83"/>
      <c r="S1127" s="80"/>
      <c r="T1127" s="81"/>
      <c r="U1127" s="81"/>
      <c r="V1127" s="84"/>
      <c r="W1127" s="83"/>
      <c r="X1127" s="62"/>
    </row>
    <row r="1128" spans="7:24" x14ac:dyDescent="0.3">
      <c r="G1128" s="62"/>
      <c r="H1128" s="62"/>
      <c r="I1128" s="62"/>
      <c r="J1128" s="78"/>
      <c r="K1128" s="79"/>
      <c r="L1128" s="80"/>
      <c r="M1128" s="81"/>
      <c r="N1128" s="80"/>
      <c r="O1128" s="80"/>
      <c r="P1128" s="81"/>
      <c r="Q1128" s="82"/>
      <c r="R1128" s="83"/>
      <c r="S1128" s="80"/>
      <c r="T1128" s="81"/>
      <c r="U1128" s="81"/>
      <c r="V1128" s="84"/>
      <c r="W1128" s="83"/>
      <c r="X1128" s="62"/>
    </row>
    <row r="1129" spans="7:24" x14ac:dyDescent="0.3">
      <c r="G1129" s="62"/>
      <c r="H1129" s="62"/>
      <c r="I1129" s="62"/>
      <c r="J1129" s="62"/>
      <c r="K1129" s="62"/>
      <c r="L1129" s="62"/>
      <c r="M1129" s="62"/>
      <c r="N1129" s="62"/>
      <c r="O1129" s="62"/>
      <c r="P1129" s="62"/>
      <c r="Q1129" s="62"/>
      <c r="R1129" s="62"/>
      <c r="S1129" s="62"/>
      <c r="T1129" s="62"/>
      <c r="U1129" s="62"/>
      <c r="V1129" s="62"/>
      <c r="W1129" s="62"/>
      <c r="X1129" s="62"/>
    </row>
    <row r="1130" spans="7:24" x14ac:dyDescent="0.3">
      <c r="G1130" s="62"/>
      <c r="H1130" s="62"/>
      <c r="I1130" s="62"/>
      <c r="J1130" s="78"/>
      <c r="K1130" s="79"/>
      <c r="L1130" s="81"/>
      <c r="M1130" s="81"/>
      <c r="N1130" s="81"/>
      <c r="O1130" s="81"/>
      <c r="P1130" s="81"/>
      <c r="Q1130" s="84"/>
      <c r="R1130" s="83"/>
      <c r="S1130" s="81"/>
      <c r="T1130" s="81"/>
      <c r="U1130" s="81"/>
      <c r="V1130" s="84"/>
      <c r="W1130" s="83"/>
      <c r="X1130" s="89"/>
    </row>
    <row r="1131" spans="7:24" x14ac:dyDescent="0.3">
      <c r="G1131" s="62"/>
      <c r="H1131" s="62"/>
      <c r="I1131" s="62"/>
      <c r="J1131" s="62"/>
      <c r="K1131" s="62"/>
      <c r="L1131" s="62"/>
      <c r="M1131" s="62"/>
      <c r="N1131" s="62"/>
      <c r="O1131" s="62"/>
      <c r="P1131" s="62"/>
      <c r="Q1131" s="62"/>
      <c r="R1131" s="62"/>
      <c r="S1131" s="62"/>
      <c r="T1131" s="62"/>
      <c r="U1131" s="62"/>
      <c r="V1131" s="62"/>
      <c r="W1131" s="62"/>
      <c r="X1131" s="62"/>
    </row>
    <row r="1132" spans="7:24" x14ac:dyDescent="0.3">
      <c r="G1132" s="62"/>
      <c r="H1132" s="62"/>
      <c r="I1132" s="62"/>
      <c r="J1132" s="78"/>
      <c r="K1132" s="79"/>
      <c r="L1132" s="81"/>
      <c r="M1132" s="81"/>
      <c r="N1132" s="81"/>
      <c r="O1132" s="81"/>
      <c r="P1132" s="81"/>
      <c r="Q1132" s="84"/>
      <c r="R1132" s="83"/>
      <c r="S1132" s="81"/>
      <c r="T1132" s="81"/>
      <c r="U1132" s="81"/>
      <c r="V1132" s="84"/>
      <c r="W1132" s="83"/>
      <c r="X1132" s="62"/>
    </row>
    <row r="1133" spans="7:24" x14ac:dyDescent="0.3">
      <c r="G1133" s="62"/>
      <c r="H1133" s="62"/>
      <c r="I1133" s="62"/>
      <c r="J1133" s="63"/>
      <c r="K1133" s="64"/>
      <c r="L1133" s="65"/>
      <c r="M1133" s="65"/>
      <c r="N1133" s="65"/>
      <c r="O1133" s="65"/>
      <c r="P1133" s="65"/>
      <c r="Q1133" s="66"/>
      <c r="R1133" s="67"/>
      <c r="S1133" s="65"/>
      <c r="T1133" s="65"/>
      <c r="U1133" s="65"/>
      <c r="V1133" s="66"/>
      <c r="W1133" s="67"/>
      <c r="X1133" s="62"/>
    </row>
    <row r="1134" spans="7:24" ht="15.6" x14ac:dyDescent="0.3">
      <c r="G1134" s="91"/>
      <c r="H1134" s="91"/>
      <c r="I1134" s="62"/>
      <c r="J1134" s="78"/>
      <c r="K1134" s="79"/>
      <c r="L1134" s="81"/>
      <c r="M1134" s="81"/>
      <c r="N1134" s="81"/>
      <c r="O1134" s="81"/>
      <c r="P1134" s="81"/>
      <c r="Q1134" s="84"/>
      <c r="R1134" s="83"/>
      <c r="S1134" s="81"/>
      <c r="T1134" s="81"/>
      <c r="U1134" s="81"/>
      <c r="V1134" s="84"/>
      <c r="W1134" s="83"/>
      <c r="X1134" s="62"/>
    </row>
    <row r="1135" spans="7:24" x14ac:dyDescent="0.3">
      <c r="G1135" s="62"/>
      <c r="H1135" s="62"/>
      <c r="I1135" s="62"/>
      <c r="J1135" s="78"/>
      <c r="K1135" s="79"/>
      <c r="L1135" s="80"/>
      <c r="M1135" s="81"/>
      <c r="N1135" s="80"/>
      <c r="O1135" s="80"/>
      <c r="P1135" s="81"/>
      <c r="Q1135" s="82"/>
      <c r="R1135" s="83"/>
      <c r="S1135" s="80"/>
      <c r="T1135" s="81"/>
      <c r="U1135" s="81"/>
      <c r="V1135" s="84"/>
      <c r="W1135" s="83"/>
      <c r="X1135" s="62"/>
    </row>
    <row r="1136" spans="7:24" x14ac:dyDescent="0.3">
      <c r="G1136" s="62"/>
      <c r="H1136" s="62"/>
      <c r="I1136" s="62"/>
      <c r="J1136" s="78"/>
      <c r="K1136" s="79"/>
      <c r="L1136" s="80"/>
      <c r="M1136" s="81"/>
      <c r="N1136" s="80"/>
      <c r="O1136" s="80"/>
      <c r="P1136" s="81"/>
      <c r="Q1136" s="82"/>
      <c r="R1136" s="83"/>
      <c r="S1136" s="80"/>
      <c r="T1136" s="81"/>
      <c r="U1136" s="81"/>
      <c r="V1136" s="84"/>
      <c r="W1136" s="83"/>
      <c r="X1136" s="62"/>
    </row>
    <row r="1137" spans="7:24" x14ac:dyDescent="0.3">
      <c r="G1137" s="62"/>
      <c r="H1137" s="62"/>
      <c r="I1137" s="62"/>
      <c r="J1137" s="78"/>
      <c r="K1137" s="79"/>
      <c r="L1137" s="80"/>
      <c r="M1137" s="81"/>
      <c r="N1137" s="80"/>
      <c r="O1137" s="80"/>
      <c r="P1137" s="81"/>
      <c r="Q1137" s="82"/>
      <c r="R1137" s="83"/>
      <c r="S1137" s="80"/>
      <c r="T1137" s="81"/>
      <c r="U1137" s="81"/>
      <c r="V1137" s="84"/>
      <c r="W1137" s="83"/>
      <c r="X1137" s="62"/>
    </row>
    <row r="1138" spans="7:24" x14ac:dyDescent="0.3">
      <c r="G1138" s="62"/>
      <c r="H1138" s="62"/>
      <c r="I1138" s="62"/>
      <c r="J1138" s="78"/>
      <c r="K1138" s="79"/>
      <c r="L1138" s="80"/>
      <c r="M1138" s="81"/>
      <c r="N1138" s="80"/>
      <c r="O1138" s="80"/>
      <c r="P1138" s="81"/>
      <c r="Q1138" s="82"/>
      <c r="R1138" s="83"/>
      <c r="S1138" s="80"/>
      <c r="T1138" s="81"/>
      <c r="U1138" s="81"/>
      <c r="V1138" s="84"/>
      <c r="W1138" s="83"/>
      <c r="X1138" s="62"/>
    </row>
    <row r="1139" spans="7:24" x14ac:dyDescent="0.3">
      <c r="G1139" s="62"/>
      <c r="H1139" s="62"/>
      <c r="I1139" s="62"/>
      <c r="J1139" s="78"/>
      <c r="K1139" s="79"/>
      <c r="L1139" s="80"/>
      <c r="M1139" s="81"/>
      <c r="N1139" s="80"/>
      <c r="O1139" s="80"/>
      <c r="P1139" s="81"/>
      <c r="Q1139" s="82"/>
      <c r="R1139" s="83"/>
      <c r="S1139" s="80"/>
      <c r="T1139" s="81"/>
      <c r="U1139" s="81"/>
      <c r="V1139" s="84"/>
      <c r="W1139" s="83"/>
      <c r="X1139" s="62"/>
    </row>
    <row r="1140" spans="7:24" x14ac:dyDescent="0.3">
      <c r="G1140" s="62"/>
      <c r="H1140" s="62"/>
      <c r="I1140" s="62"/>
      <c r="J1140" s="78"/>
      <c r="K1140" s="79"/>
      <c r="L1140" s="80"/>
      <c r="M1140" s="81"/>
      <c r="N1140" s="80"/>
      <c r="O1140" s="80"/>
      <c r="P1140" s="81"/>
      <c r="Q1140" s="82"/>
      <c r="R1140" s="83"/>
      <c r="S1140" s="80"/>
      <c r="T1140" s="81"/>
      <c r="U1140" s="81"/>
      <c r="V1140" s="84"/>
      <c r="W1140" s="83"/>
      <c r="X1140" s="62"/>
    </row>
    <row r="1141" spans="7:24" x14ac:dyDescent="0.3">
      <c r="G1141" s="62"/>
      <c r="H1141" s="62"/>
      <c r="I1141" s="62"/>
      <c r="J1141" s="78"/>
      <c r="K1141" s="79"/>
      <c r="L1141" s="80"/>
      <c r="M1141" s="81"/>
      <c r="N1141" s="80"/>
      <c r="O1141" s="80"/>
      <c r="P1141" s="81"/>
      <c r="Q1141" s="82"/>
      <c r="R1141" s="83"/>
      <c r="S1141" s="80"/>
      <c r="T1141" s="81"/>
      <c r="U1141" s="81"/>
      <c r="V1141" s="84"/>
      <c r="W1141" s="83"/>
      <c r="X1141" s="62"/>
    </row>
    <row r="1142" spans="7:24" x14ac:dyDescent="0.3">
      <c r="G1142" s="62"/>
      <c r="H1142" s="62"/>
      <c r="I1142" s="62"/>
      <c r="J1142" s="78"/>
      <c r="K1142" s="79"/>
      <c r="L1142" s="80"/>
      <c r="M1142" s="81"/>
      <c r="N1142" s="80"/>
      <c r="O1142" s="80"/>
      <c r="P1142" s="81"/>
      <c r="Q1142" s="82"/>
      <c r="R1142" s="83"/>
      <c r="S1142" s="80"/>
      <c r="T1142" s="81"/>
      <c r="U1142" s="81"/>
      <c r="V1142" s="84"/>
      <c r="W1142" s="83"/>
      <c r="X1142" s="62"/>
    </row>
    <row r="1143" spans="7:24" x14ac:dyDescent="0.3">
      <c r="G1143" s="62"/>
      <c r="H1143" s="62"/>
      <c r="I1143" s="62"/>
      <c r="J1143" s="78"/>
      <c r="K1143" s="79"/>
      <c r="L1143" s="80"/>
      <c r="M1143" s="81"/>
      <c r="N1143" s="80"/>
      <c r="O1143" s="80"/>
      <c r="P1143" s="81"/>
      <c r="Q1143" s="82"/>
      <c r="R1143" s="83"/>
      <c r="S1143" s="80"/>
      <c r="T1143" s="81"/>
      <c r="U1143" s="81"/>
      <c r="V1143" s="84"/>
      <c r="W1143" s="83"/>
      <c r="X1143" s="62"/>
    </row>
    <row r="1144" spans="7:24" x14ac:dyDescent="0.3">
      <c r="G1144" s="62"/>
      <c r="H1144" s="62"/>
      <c r="I1144" s="62"/>
      <c r="J1144" s="78"/>
      <c r="K1144" s="79"/>
      <c r="L1144" s="80"/>
      <c r="M1144" s="81"/>
      <c r="N1144" s="80"/>
      <c r="O1144" s="80"/>
      <c r="P1144" s="81"/>
      <c r="Q1144" s="82"/>
      <c r="R1144" s="83"/>
      <c r="S1144" s="80"/>
      <c r="T1144" s="81"/>
      <c r="U1144" s="81"/>
      <c r="V1144" s="84"/>
      <c r="W1144" s="83"/>
      <c r="X1144" s="62"/>
    </row>
    <row r="1145" spans="7:24" x14ac:dyDescent="0.3">
      <c r="G1145" s="62"/>
      <c r="H1145" s="62"/>
      <c r="I1145" s="62"/>
      <c r="J1145" s="78"/>
      <c r="K1145" s="79"/>
      <c r="L1145" s="80"/>
      <c r="M1145" s="81"/>
      <c r="N1145" s="80"/>
      <c r="O1145" s="80"/>
      <c r="P1145" s="81"/>
      <c r="Q1145" s="82"/>
      <c r="R1145" s="83"/>
      <c r="S1145" s="80"/>
      <c r="T1145" s="81"/>
      <c r="U1145" s="81"/>
      <c r="V1145" s="84"/>
      <c r="W1145" s="83"/>
      <c r="X1145" s="62"/>
    </row>
    <row r="1146" spans="7:24" x14ac:dyDescent="0.3">
      <c r="G1146" s="62"/>
      <c r="H1146" s="62"/>
      <c r="I1146" s="62"/>
      <c r="J1146" s="78"/>
      <c r="K1146" s="79"/>
      <c r="L1146" s="80"/>
      <c r="M1146" s="81"/>
      <c r="N1146" s="80"/>
      <c r="O1146" s="80"/>
      <c r="P1146" s="81"/>
      <c r="Q1146" s="82"/>
      <c r="R1146" s="83"/>
      <c r="S1146" s="80"/>
      <c r="T1146" s="81"/>
      <c r="U1146" s="81"/>
      <c r="V1146" s="84"/>
      <c r="W1146" s="83"/>
      <c r="X1146" s="62"/>
    </row>
    <row r="1147" spans="7:24" x14ac:dyDescent="0.3">
      <c r="G1147" s="62"/>
      <c r="H1147" s="62"/>
      <c r="I1147" s="62"/>
      <c r="J1147" s="78"/>
      <c r="K1147" s="79"/>
      <c r="L1147" s="80"/>
      <c r="M1147" s="81"/>
      <c r="N1147" s="80"/>
      <c r="O1147" s="80"/>
      <c r="P1147" s="81"/>
      <c r="Q1147" s="82"/>
      <c r="R1147" s="83"/>
      <c r="S1147" s="80"/>
      <c r="T1147" s="81"/>
      <c r="U1147" s="81"/>
      <c r="V1147" s="84"/>
      <c r="W1147" s="83"/>
      <c r="X1147" s="62"/>
    </row>
    <row r="1148" spans="7:24" x14ac:dyDescent="0.3">
      <c r="G1148" s="62"/>
      <c r="H1148" s="62"/>
      <c r="I1148" s="62"/>
      <c r="J1148" s="78"/>
      <c r="K1148" s="79"/>
      <c r="L1148" s="80"/>
      <c r="M1148" s="81"/>
      <c r="N1148" s="80"/>
      <c r="O1148" s="80"/>
      <c r="P1148" s="81"/>
      <c r="Q1148" s="82"/>
      <c r="R1148" s="83"/>
      <c r="S1148" s="80"/>
      <c r="T1148" s="81"/>
      <c r="U1148" s="81"/>
      <c r="V1148" s="84"/>
      <c r="W1148" s="83"/>
      <c r="X1148" s="62"/>
    </row>
    <row r="1149" spans="7:24" x14ac:dyDescent="0.3">
      <c r="G1149" s="62"/>
      <c r="H1149" s="62"/>
      <c r="I1149" s="62"/>
      <c r="J1149" s="78"/>
      <c r="K1149" s="79"/>
      <c r="L1149" s="80"/>
      <c r="M1149" s="81"/>
      <c r="N1149" s="80"/>
      <c r="O1149" s="80"/>
      <c r="P1149" s="81"/>
      <c r="Q1149" s="82"/>
      <c r="R1149" s="83"/>
      <c r="S1149" s="80"/>
      <c r="T1149" s="81"/>
      <c r="U1149" s="81"/>
      <c r="V1149" s="84"/>
      <c r="W1149" s="83"/>
      <c r="X1149" s="62"/>
    </row>
    <row r="1150" spans="7:24" x14ac:dyDescent="0.3">
      <c r="G1150" s="62"/>
      <c r="H1150" s="62"/>
      <c r="I1150" s="62"/>
      <c r="J1150" s="78"/>
      <c r="K1150" s="79"/>
      <c r="L1150" s="80"/>
      <c r="M1150" s="81"/>
      <c r="N1150" s="80"/>
      <c r="O1150" s="80"/>
      <c r="P1150" s="81"/>
      <c r="Q1150" s="82"/>
      <c r="R1150" s="83"/>
      <c r="S1150" s="80"/>
      <c r="T1150" s="81"/>
      <c r="U1150" s="81"/>
      <c r="V1150" s="84"/>
      <c r="W1150" s="83"/>
      <c r="X1150" s="62"/>
    </row>
    <row r="1151" spans="7:24" x14ac:dyDescent="0.3">
      <c r="G1151" s="62"/>
      <c r="H1151" s="62"/>
      <c r="I1151" s="62"/>
      <c r="J1151" s="78"/>
      <c r="K1151" s="79"/>
      <c r="L1151" s="80"/>
      <c r="M1151" s="81"/>
      <c r="N1151" s="80"/>
      <c r="O1151" s="80"/>
      <c r="P1151" s="81"/>
      <c r="Q1151" s="82"/>
      <c r="R1151" s="83"/>
      <c r="S1151" s="80"/>
      <c r="T1151" s="81"/>
      <c r="U1151" s="81"/>
      <c r="V1151" s="84"/>
      <c r="W1151" s="83"/>
      <c r="X1151" s="62"/>
    </row>
    <row r="1152" spans="7:24" x14ac:dyDescent="0.3">
      <c r="G1152" s="62"/>
      <c r="H1152" s="62"/>
      <c r="I1152" s="62"/>
      <c r="J1152" s="78"/>
      <c r="K1152" s="79"/>
      <c r="L1152" s="80"/>
      <c r="M1152" s="81"/>
      <c r="N1152" s="80"/>
      <c r="O1152" s="80"/>
      <c r="P1152" s="81"/>
      <c r="Q1152" s="82"/>
      <c r="R1152" s="83"/>
      <c r="S1152" s="80"/>
      <c r="T1152" s="81"/>
      <c r="U1152" s="81"/>
      <c r="V1152" s="84"/>
      <c r="W1152" s="83"/>
      <c r="X1152" s="62"/>
    </row>
    <row r="1153" spans="7:24" x14ac:dyDescent="0.3">
      <c r="G1153" s="62"/>
      <c r="H1153" s="62"/>
      <c r="I1153" s="62"/>
      <c r="J1153" s="78"/>
      <c r="K1153" s="79"/>
      <c r="L1153" s="80"/>
      <c r="M1153" s="81"/>
      <c r="N1153" s="80"/>
      <c r="O1153" s="80"/>
      <c r="P1153" s="81"/>
      <c r="Q1153" s="82"/>
      <c r="R1153" s="83"/>
      <c r="S1153" s="80"/>
      <c r="T1153" s="81"/>
      <c r="U1153" s="81"/>
      <c r="V1153" s="84"/>
      <c r="W1153" s="83"/>
      <c r="X1153" s="62"/>
    </row>
    <row r="1154" spans="7:24" x14ac:dyDescent="0.3">
      <c r="G1154" s="62"/>
      <c r="H1154" s="62"/>
      <c r="I1154" s="62"/>
      <c r="J1154" s="78"/>
      <c r="K1154" s="79"/>
      <c r="L1154" s="81"/>
      <c r="M1154" s="81"/>
      <c r="N1154" s="81"/>
      <c r="O1154" s="81"/>
      <c r="P1154" s="81"/>
      <c r="Q1154" s="84"/>
      <c r="R1154" s="83"/>
      <c r="S1154" s="81"/>
      <c r="T1154" s="81"/>
      <c r="U1154" s="81"/>
      <c r="V1154" s="84"/>
      <c r="W1154" s="83"/>
      <c r="X1154" s="62"/>
    </row>
    <row r="1155" spans="7:24" ht="15.6" x14ac:dyDescent="0.3">
      <c r="G1155" s="91"/>
      <c r="H1155" s="91"/>
      <c r="I1155" s="62"/>
      <c r="J1155" s="78"/>
      <c r="K1155" s="79"/>
      <c r="L1155" s="81"/>
      <c r="M1155" s="81"/>
      <c r="N1155" s="81"/>
      <c r="O1155" s="81"/>
      <c r="P1155" s="81"/>
      <c r="Q1155" s="84"/>
      <c r="R1155" s="83"/>
      <c r="S1155" s="81"/>
      <c r="T1155" s="81"/>
      <c r="U1155" s="81"/>
      <c r="V1155" s="84"/>
      <c r="W1155" s="83"/>
      <c r="X1155" s="62"/>
    </row>
    <row r="1156" spans="7:24" x14ac:dyDescent="0.3">
      <c r="G1156" s="62"/>
      <c r="H1156" s="62"/>
      <c r="I1156" s="62"/>
      <c r="J1156" s="78"/>
      <c r="K1156" s="79"/>
      <c r="L1156" s="80"/>
      <c r="M1156" s="81"/>
      <c r="N1156" s="80"/>
      <c r="O1156" s="81"/>
      <c r="P1156" s="81"/>
      <c r="Q1156" s="82"/>
      <c r="R1156" s="83"/>
      <c r="S1156" s="80"/>
      <c r="T1156" s="81"/>
      <c r="U1156" s="81"/>
      <c r="V1156" s="84"/>
      <c r="W1156" s="83"/>
      <c r="X1156" s="62"/>
    </row>
    <row r="1157" spans="7:24" x14ac:dyDescent="0.3">
      <c r="G1157" s="62"/>
      <c r="H1157" s="62"/>
      <c r="I1157" s="62"/>
      <c r="J1157" s="78"/>
      <c r="K1157" s="79"/>
      <c r="L1157" s="80"/>
      <c r="M1157" s="81"/>
      <c r="N1157" s="80"/>
      <c r="O1157" s="81"/>
      <c r="P1157" s="81"/>
      <c r="Q1157" s="82"/>
      <c r="R1157" s="83"/>
      <c r="S1157" s="80"/>
      <c r="T1157" s="81"/>
      <c r="U1157" s="81"/>
      <c r="V1157" s="84"/>
      <c r="W1157" s="83"/>
      <c r="X1157" s="62"/>
    </row>
    <row r="1158" spans="7:24" x14ac:dyDescent="0.3">
      <c r="G1158" s="62"/>
      <c r="H1158" s="62"/>
      <c r="I1158" s="62"/>
      <c r="J1158" s="78"/>
      <c r="K1158" s="79"/>
      <c r="L1158" s="80"/>
      <c r="M1158" s="81"/>
      <c r="N1158" s="80"/>
      <c r="O1158" s="81"/>
      <c r="P1158" s="81"/>
      <c r="Q1158" s="82"/>
      <c r="R1158" s="83"/>
      <c r="S1158" s="80"/>
      <c r="T1158" s="81"/>
      <c r="U1158" s="81"/>
      <c r="V1158" s="84"/>
      <c r="W1158" s="83"/>
      <c r="X1158" s="62"/>
    </row>
    <row r="1159" spans="7:24" x14ac:dyDescent="0.3">
      <c r="G1159" s="62"/>
      <c r="H1159" s="62"/>
      <c r="I1159" s="62"/>
      <c r="J1159" s="78"/>
      <c r="K1159" s="79"/>
      <c r="L1159" s="80"/>
      <c r="M1159" s="81"/>
      <c r="N1159" s="80"/>
      <c r="O1159" s="81"/>
      <c r="P1159" s="81"/>
      <c r="Q1159" s="82"/>
      <c r="R1159" s="83"/>
      <c r="S1159" s="80"/>
      <c r="T1159" s="81"/>
      <c r="U1159" s="81"/>
      <c r="V1159" s="84"/>
      <c r="W1159" s="83"/>
      <c r="X1159" s="62"/>
    </row>
    <row r="1160" spans="7:24" x14ac:dyDescent="0.3">
      <c r="G1160" s="62"/>
      <c r="H1160" s="62"/>
      <c r="I1160" s="62"/>
      <c r="J1160" s="78"/>
      <c r="K1160" s="79"/>
      <c r="L1160" s="80"/>
      <c r="M1160" s="81"/>
      <c r="N1160" s="80"/>
      <c r="O1160" s="81"/>
      <c r="P1160" s="81"/>
      <c r="Q1160" s="82"/>
      <c r="R1160" s="83"/>
      <c r="S1160" s="80"/>
      <c r="T1160" s="81"/>
      <c r="U1160" s="81"/>
      <c r="V1160" s="84"/>
      <c r="W1160" s="83"/>
      <c r="X1160" s="62"/>
    </row>
    <row r="1161" spans="7:24" x14ac:dyDescent="0.3">
      <c r="G1161" s="62"/>
      <c r="H1161" s="62"/>
      <c r="I1161" s="62"/>
      <c r="J1161" s="78"/>
      <c r="K1161" s="79"/>
      <c r="L1161" s="80"/>
      <c r="M1161" s="81"/>
      <c r="N1161" s="80"/>
      <c r="O1161" s="81"/>
      <c r="P1161" s="81"/>
      <c r="Q1161" s="82"/>
      <c r="R1161" s="83"/>
      <c r="S1161" s="80"/>
      <c r="T1161" s="81"/>
      <c r="U1161" s="81"/>
      <c r="V1161" s="84"/>
      <c r="W1161" s="83"/>
      <c r="X1161" s="62"/>
    </row>
    <row r="1162" spans="7:24" x14ac:dyDescent="0.3">
      <c r="G1162" s="62"/>
      <c r="H1162" s="62"/>
      <c r="I1162" s="62"/>
      <c r="J1162" s="78"/>
      <c r="K1162" s="79"/>
      <c r="L1162" s="80"/>
      <c r="M1162" s="81"/>
      <c r="N1162" s="80"/>
      <c r="O1162" s="81"/>
      <c r="P1162" s="81"/>
      <c r="Q1162" s="82"/>
      <c r="R1162" s="83"/>
      <c r="S1162" s="80"/>
      <c r="T1162" s="81"/>
      <c r="U1162" s="81"/>
      <c r="V1162" s="84"/>
      <c r="W1162" s="83"/>
      <c r="X1162" s="62"/>
    </row>
    <row r="1163" spans="7:24" x14ac:dyDescent="0.3">
      <c r="G1163" s="62"/>
      <c r="H1163" s="62"/>
      <c r="I1163" s="62"/>
      <c r="J1163" s="78"/>
      <c r="K1163" s="79"/>
      <c r="L1163" s="80"/>
      <c r="M1163" s="81"/>
      <c r="N1163" s="80"/>
      <c r="O1163" s="81"/>
      <c r="P1163" s="81"/>
      <c r="Q1163" s="82"/>
      <c r="R1163" s="83"/>
      <c r="S1163" s="80"/>
      <c r="T1163" s="81"/>
      <c r="U1163" s="81"/>
      <c r="V1163" s="84"/>
      <c r="W1163" s="83"/>
      <c r="X1163" s="62"/>
    </row>
    <row r="1164" spans="7:24" x14ac:dyDescent="0.3">
      <c r="G1164" s="62"/>
      <c r="H1164" s="62"/>
      <c r="I1164" s="62"/>
      <c r="J1164" s="78"/>
      <c r="K1164" s="79"/>
      <c r="L1164" s="80"/>
      <c r="M1164" s="81"/>
      <c r="N1164" s="80"/>
      <c r="O1164" s="81"/>
      <c r="P1164" s="81"/>
      <c r="Q1164" s="82"/>
      <c r="R1164" s="83"/>
      <c r="S1164" s="80"/>
      <c r="T1164" s="81"/>
      <c r="U1164" s="81"/>
      <c r="V1164" s="84"/>
      <c r="W1164" s="83"/>
      <c r="X1164" s="62"/>
    </row>
    <row r="1165" spans="7:24" x14ac:dyDescent="0.3">
      <c r="G1165" s="62"/>
      <c r="H1165" s="62"/>
      <c r="I1165" s="62"/>
      <c r="J1165" s="78"/>
      <c r="K1165" s="79"/>
      <c r="L1165" s="80"/>
      <c r="M1165" s="81"/>
      <c r="N1165" s="80"/>
      <c r="O1165" s="81"/>
      <c r="P1165" s="81"/>
      <c r="Q1165" s="82"/>
      <c r="R1165" s="83"/>
      <c r="S1165" s="80"/>
      <c r="T1165" s="81"/>
      <c r="U1165" s="81"/>
      <c r="V1165" s="84"/>
      <c r="W1165" s="83"/>
      <c r="X1165" s="62"/>
    </row>
    <row r="1166" spans="7:24" x14ac:dyDescent="0.3">
      <c r="G1166" s="62"/>
      <c r="H1166" s="62"/>
      <c r="I1166" s="62"/>
      <c r="J1166" s="78"/>
      <c r="K1166" s="79"/>
      <c r="L1166" s="80"/>
      <c r="M1166" s="81"/>
      <c r="N1166" s="80"/>
      <c r="O1166" s="81"/>
      <c r="P1166" s="81"/>
      <c r="Q1166" s="82"/>
      <c r="R1166" s="83"/>
      <c r="S1166" s="80"/>
      <c r="T1166" s="81"/>
      <c r="U1166" s="81"/>
      <c r="V1166" s="84"/>
      <c r="W1166" s="83"/>
      <c r="X1166" s="62"/>
    </row>
    <row r="1167" spans="7:24" x14ac:dyDescent="0.3">
      <c r="G1167" s="62"/>
      <c r="H1167" s="62"/>
      <c r="I1167" s="62"/>
      <c r="J1167" s="78"/>
      <c r="K1167" s="79"/>
      <c r="L1167" s="80"/>
      <c r="M1167" s="81"/>
      <c r="N1167" s="80"/>
      <c r="O1167" s="81"/>
      <c r="P1167" s="81"/>
      <c r="Q1167" s="82"/>
      <c r="R1167" s="83"/>
      <c r="S1167" s="80"/>
      <c r="T1167" s="81"/>
      <c r="U1167" s="81"/>
      <c r="V1167" s="84"/>
      <c r="W1167" s="83"/>
      <c r="X1167" s="62"/>
    </row>
    <row r="1168" spans="7:24" x14ac:dyDescent="0.3">
      <c r="G1168" s="62"/>
      <c r="H1168" s="62"/>
      <c r="I1168" s="62"/>
      <c r="J1168" s="78"/>
      <c r="K1168" s="79"/>
      <c r="L1168" s="80"/>
      <c r="M1168" s="81"/>
      <c r="N1168" s="80"/>
      <c r="O1168" s="81"/>
      <c r="P1168" s="81"/>
      <c r="Q1168" s="82"/>
      <c r="R1168" s="83"/>
      <c r="S1168" s="80"/>
      <c r="T1168" s="81"/>
      <c r="U1168" s="81"/>
      <c r="V1168" s="84"/>
      <c r="W1168" s="83"/>
      <c r="X1168" s="62"/>
    </row>
    <row r="1169" spans="7:24" x14ac:dyDescent="0.3">
      <c r="G1169" s="62"/>
      <c r="H1169" s="62"/>
      <c r="I1169" s="62"/>
      <c r="J1169" s="78"/>
      <c r="K1169" s="79"/>
      <c r="L1169" s="80"/>
      <c r="M1169" s="81"/>
      <c r="N1169" s="80"/>
      <c r="O1169" s="81"/>
      <c r="P1169" s="81"/>
      <c r="Q1169" s="82"/>
      <c r="R1169" s="83"/>
      <c r="S1169" s="80"/>
      <c r="T1169" s="81"/>
      <c r="U1169" s="81"/>
      <c r="V1169" s="84"/>
      <c r="W1169" s="83"/>
      <c r="X1169" s="62"/>
    </row>
    <row r="1170" spans="7:24" x14ac:dyDescent="0.3">
      <c r="G1170" s="62"/>
      <c r="H1170" s="62"/>
      <c r="I1170" s="62"/>
      <c r="J1170" s="78"/>
      <c r="K1170" s="79"/>
      <c r="L1170" s="80"/>
      <c r="M1170" s="81"/>
      <c r="N1170" s="80"/>
      <c r="O1170" s="81"/>
      <c r="P1170" s="81"/>
      <c r="Q1170" s="82"/>
      <c r="R1170" s="83"/>
      <c r="S1170" s="80"/>
      <c r="T1170" s="81"/>
      <c r="U1170" s="81"/>
      <c r="V1170" s="84"/>
      <c r="W1170" s="83"/>
      <c r="X1170" s="62"/>
    </row>
    <row r="1171" spans="7:24" x14ac:dyDescent="0.3">
      <c r="G1171" s="62"/>
      <c r="H1171" s="62"/>
      <c r="I1171" s="62"/>
      <c r="J1171" s="78"/>
      <c r="K1171" s="79"/>
      <c r="L1171" s="80"/>
      <c r="M1171" s="81"/>
      <c r="N1171" s="80"/>
      <c r="O1171" s="81"/>
      <c r="P1171" s="81"/>
      <c r="Q1171" s="82"/>
      <c r="R1171" s="83"/>
      <c r="S1171" s="80"/>
      <c r="T1171" s="81"/>
      <c r="U1171" s="81"/>
      <c r="V1171" s="84"/>
      <c r="W1171" s="83"/>
      <c r="X1171" s="62"/>
    </row>
    <row r="1172" spans="7:24" x14ac:dyDescent="0.3">
      <c r="G1172" s="62"/>
      <c r="H1172" s="62"/>
      <c r="I1172" s="62"/>
      <c r="J1172" s="78"/>
      <c r="K1172" s="79"/>
      <c r="L1172" s="80"/>
      <c r="M1172" s="81"/>
      <c r="N1172" s="80"/>
      <c r="O1172" s="81"/>
      <c r="P1172" s="81"/>
      <c r="Q1172" s="82"/>
      <c r="R1172" s="83"/>
      <c r="S1172" s="80"/>
      <c r="T1172" s="81"/>
      <c r="U1172" s="81"/>
      <c r="V1172" s="84"/>
      <c r="W1172" s="83"/>
      <c r="X1172" s="62"/>
    </row>
    <row r="1173" spans="7:24" x14ac:dyDescent="0.3">
      <c r="G1173" s="62"/>
      <c r="H1173" s="62"/>
      <c r="I1173" s="62"/>
      <c r="J1173" s="78"/>
      <c r="K1173" s="79"/>
      <c r="L1173" s="80"/>
      <c r="M1173" s="81"/>
      <c r="N1173" s="80"/>
      <c r="O1173" s="81"/>
      <c r="P1173" s="81"/>
      <c r="Q1173" s="82"/>
      <c r="R1173" s="83"/>
      <c r="S1173" s="80"/>
      <c r="T1173" s="81"/>
      <c r="U1173" s="81"/>
      <c r="V1173" s="84"/>
      <c r="W1173" s="83"/>
      <c r="X1173" s="62"/>
    </row>
    <row r="1174" spans="7:24" x14ac:dyDescent="0.3">
      <c r="G1174" s="62"/>
      <c r="H1174" s="62"/>
      <c r="I1174" s="62"/>
      <c r="J1174" s="62"/>
      <c r="K1174" s="62"/>
      <c r="L1174" s="62"/>
      <c r="M1174" s="62"/>
      <c r="N1174" s="62"/>
      <c r="O1174" s="62"/>
      <c r="P1174" s="62"/>
      <c r="Q1174" s="62"/>
      <c r="R1174" s="62"/>
      <c r="S1174" s="62"/>
      <c r="T1174" s="62"/>
      <c r="U1174" s="62"/>
      <c r="V1174" s="62"/>
      <c r="W1174" s="62"/>
      <c r="X1174" s="62"/>
    </row>
    <row r="1175" spans="7:24" x14ac:dyDescent="0.3">
      <c r="G1175" s="62"/>
      <c r="H1175" s="62"/>
      <c r="I1175" s="62"/>
      <c r="J1175" s="78"/>
      <c r="K1175" s="79"/>
      <c r="L1175" s="81"/>
      <c r="M1175" s="81"/>
      <c r="N1175" s="81"/>
      <c r="O1175" s="81"/>
      <c r="P1175" s="81"/>
      <c r="Q1175" s="84"/>
      <c r="R1175" s="83"/>
      <c r="S1175" s="81"/>
      <c r="T1175" s="81"/>
      <c r="U1175" s="81"/>
      <c r="V1175" s="84"/>
      <c r="W1175" s="83"/>
      <c r="X1175" s="89"/>
    </row>
    <row r="1176" spans="7:24" x14ac:dyDescent="0.3">
      <c r="G1176" s="62"/>
      <c r="H1176" s="62"/>
      <c r="I1176" s="62"/>
      <c r="J1176" s="78"/>
      <c r="K1176" s="79"/>
      <c r="L1176" s="81"/>
      <c r="M1176" s="81"/>
      <c r="N1176" s="81"/>
      <c r="O1176" s="81"/>
      <c r="P1176" s="81"/>
      <c r="Q1176" s="84"/>
      <c r="R1176" s="83"/>
      <c r="S1176" s="81"/>
      <c r="T1176" s="81"/>
      <c r="U1176" s="81"/>
      <c r="V1176" s="84"/>
      <c r="W1176" s="83"/>
      <c r="X1176" s="62"/>
    </row>
    <row r="1177" spans="7:24" x14ac:dyDescent="0.3">
      <c r="G1177" s="62"/>
      <c r="H1177" s="62"/>
      <c r="I1177" s="62"/>
      <c r="J1177" s="78"/>
      <c r="K1177" s="79"/>
      <c r="L1177" s="81"/>
      <c r="M1177" s="81"/>
      <c r="N1177" s="81"/>
      <c r="O1177" s="81"/>
      <c r="P1177" s="81"/>
      <c r="Q1177" s="84"/>
      <c r="R1177" s="83"/>
      <c r="S1177" s="81"/>
      <c r="T1177" s="81"/>
      <c r="U1177" s="81"/>
      <c r="V1177" s="84"/>
      <c r="W1177" s="83"/>
      <c r="X1177" s="62"/>
    </row>
    <row r="1178" spans="7:24" x14ac:dyDescent="0.3">
      <c r="G1178" s="62"/>
      <c r="H1178" s="62"/>
      <c r="I1178" s="62"/>
      <c r="J1178" s="63"/>
      <c r="K1178" s="64"/>
      <c r="L1178" s="65"/>
      <c r="M1178" s="65"/>
      <c r="N1178" s="65"/>
      <c r="O1178" s="65"/>
      <c r="P1178" s="65"/>
      <c r="Q1178" s="66"/>
      <c r="R1178" s="67"/>
      <c r="S1178" s="65"/>
      <c r="T1178" s="65"/>
      <c r="U1178" s="65"/>
      <c r="V1178" s="66"/>
      <c r="W1178" s="67"/>
      <c r="X1178" s="62"/>
    </row>
    <row r="1179" spans="7:24" ht="15.6" x14ac:dyDescent="0.3">
      <c r="G1179" s="91"/>
      <c r="H1179" s="91"/>
      <c r="I1179" s="62"/>
      <c r="J1179" s="78"/>
      <c r="K1179" s="79"/>
      <c r="L1179" s="81"/>
      <c r="M1179" s="81"/>
      <c r="N1179" s="81"/>
      <c r="O1179" s="81"/>
      <c r="P1179" s="81"/>
      <c r="Q1179" s="84"/>
      <c r="R1179" s="83"/>
      <c r="S1179" s="81"/>
      <c r="T1179" s="81"/>
      <c r="U1179" s="81"/>
      <c r="V1179" s="84"/>
      <c r="W1179" s="83"/>
      <c r="X1179" s="62"/>
    </row>
    <row r="1180" spans="7:24" x14ac:dyDescent="0.3">
      <c r="G1180" s="62"/>
      <c r="H1180" s="62"/>
      <c r="I1180" s="62"/>
      <c r="J1180" s="78"/>
      <c r="K1180" s="79"/>
      <c r="L1180" s="80"/>
      <c r="M1180" s="81"/>
      <c r="N1180" s="80"/>
      <c r="O1180" s="80"/>
      <c r="P1180" s="81"/>
      <c r="Q1180" s="82"/>
      <c r="R1180" s="83"/>
      <c r="S1180" s="80"/>
      <c r="T1180" s="81"/>
      <c r="U1180" s="81"/>
      <c r="V1180" s="84"/>
      <c r="W1180" s="83"/>
      <c r="X1180" s="62"/>
    </row>
    <row r="1181" spans="7:24" x14ac:dyDescent="0.3">
      <c r="G1181" s="62"/>
      <c r="H1181" s="62"/>
      <c r="I1181" s="62"/>
      <c r="J1181" s="78"/>
      <c r="K1181" s="79"/>
      <c r="L1181" s="80"/>
      <c r="M1181" s="81"/>
      <c r="N1181" s="80"/>
      <c r="O1181" s="80"/>
      <c r="P1181" s="81"/>
      <c r="Q1181" s="82"/>
      <c r="R1181" s="83"/>
      <c r="S1181" s="80"/>
      <c r="T1181" s="81"/>
      <c r="U1181" s="81"/>
      <c r="V1181" s="84"/>
      <c r="W1181" s="83"/>
      <c r="X1181" s="62"/>
    </row>
    <row r="1182" spans="7:24" x14ac:dyDescent="0.3">
      <c r="G1182" s="62"/>
      <c r="H1182" s="62"/>
      <c r="I1182" s="62"/>
      <c r="J1182" s="78"/>
      <c r="K1182" s="79"/>
      <c r="L1182" s="80"/>
      <c r="M1182" s="81"/>
      <c r="N1182" s="80"/>
      <c r="O1182" s="80"/>
      <c r="P1182" s="81"/>
      <c r="Q1182" s="82"/>
      <c r="R1182" s="83"/>
      <c r="S1182" s="80"/>
      <c r="T1182" s="81"/>
      <c r="U1182" s="81"/>
      <c r="V1182" s="84"/>
      <c r="W1182" s="83"/>
      <c r="X1182" s="62"/>
    </row>
    <row r="1183" spans="7:24" x14ac:dyDescent="0.3">
      <c r="G1183" s="62"/>
      <c r="H1183" s="62"/>
      <c r="I1183" s="62"/>
      <c r="J1183" s="78"/>
      <c r="K1183" s="79"/>
      <c r="L1183" s="80"/>
      <c r="M1183" s="81"/>
      <c r="N1183" s="80"/>
      <c r="O1183" s="80"/>
      <c r="P1183" s="81"/>
      <c r="Q1183" s="82"/>
      <c r="R1183" s="83"/>
      <c r="S1183" s="80"/>
      <c r="T1183" s="81"/>
      <c r="U1183" s="81"/>
      <c r="V1183" s="84"/>
      <c r="W1183" s="83"/>
      <c r="X1183" s="62"/>
    </row>
    <row r="1184" spans="7:24" x14ac:dyDescent="0.3">
      <c r="G1184" s="62"/>
      <c r="H1184" s="62"/>
      <c r="I1184" s="62"/>
      <c r="J1184" s="78"/>
      <c r="K1184" s="79"/>
      <c r="L1184" s="80"/>
      <c r="M1184" s="81"/>
      <c r="N1184" s="80"/>
      <c r="O1184" s="80"/>
      <c r="P1184" s="81"/>
      <c r="Q1184" s="82"/>
      <c r="R1184" s="83"/>
      <c r="S1184" s="80"/>
      <c r="T1184" s="81"/>
      <c r="U1184" s="81"/>
      <c r="V1184" s="84"/>
      <c r="W1184" s="83"/>
      <c r="X1184" s="62"/>
    </row>
    <row r="1185" spans="7:24" x14ac:dyDescent="0.3">
      <c r="G1185" s="62"/>
      <c r="H1185" s="62"/>
      <c r="I1185" s="62"/>
      <c r="J1185" s="78"/>
      <c r="K1185" s="79"/>
      <c r="L1185" s="80"/>
      <c r="M1185" s="81"/>
      <c r="N1185" s="80"/>
      <c r="O1185" s="80"/>
      <c r="P1185" s="81"/>
      <c r="Q1185" s="82"/>
      <c r="R1185" s="83"/>
      <c r="S1185" s="80"/>
      <c r="T1185" s="81"/>
      <c r="U1185" s="81"/>
      <c r="V1185" s="84"/>
      <c r="W1185" s="83"/>
      <c r="X1185" s="62"/>
    </row>
    <row r="1186" spans="7:24" x14ac:dyDescent="0.3">
      <c r="G1186" s="62"/>
      <c r="H1186" s="62"/>
      <c r="I1186" s="62"/>
      <c r="J1186" s="78"/>
      <c r="K1186" s="79"/>
      <c r="L1186" s="80"/>
      <c r="M1186" s="81"/>
      <c r="N1186" s="80"/>
      <c r="O1186" s="80"/>
      <c r="P1186" s="81"/>
      <c r="Q1186" s="82"/>
      <c r="R1186" s="83"/>
      <c r="S1186" s="80"/>
      <c r="T1186" s="81"/>
      <c r="U1186" s="81"/>
      <c r="V1186" s="84"/>
      <c r="W1186" s="83"/>
      <c r="X1186" s="62"/>
    </row>
    <row r="1187" spans="7:24" x14ac:dyDescent="0.3">
      <c r="G1187" s="62"/>
      <c r="H1187" s="62"/>
      <c r="I1187" s="62"/>
      <c r="J1187" s="78"/>
      <c r="K1187" s="79"/>
      <c r="L1187" s="80"/>
      <c r="M1187" s="81"/>
      <c r="N1187" s="80"/>
      <c r="O1187" s="80"/>
      <c r="P1187" s="81"/>
      <c r="Q1187" s="82"/>
      <c r="R1187" s="83"/>
      <c r="S1187" s="80"/>
      <c r="T1187" s="81"/>
      <c r="U1187" s="81"/>
      <c r="V1187" s="84"/>
      <c r="W1187" s="83"/>
      <c r="X1187" s="62"/>
    </row>
    <row r="1188" spans="7:24" x14ac:dyDescent="0.3">
      <c r="G1188" s="62"/>
      <c r="H1188" s="62"/>
      <c r="I1188" s="62"/>
      <c r="J1188" s="78"/>
      <c r="K1188" s="79"/>
      <c r="L1188" s="80"/>
      <c r="M1188" s="81"/>
      <c r="N1188" s="80"/>
      <c r="O1188" s="80"/>
      <c r="P1188" s="81"/>
      <c r="Q1188" s="82"/>
      <c r="R1188" s="83"/>
      <c r="S1188" s="80"/>
      <c r="T1188" s="81"/>
      <c r="U1188" s="81"/>
      <c r="V1188" s="84"/>
      <c r="W1188" s="83"/>
      <c r="X1188" s="62"/>
    </row>
    <row r="1189" spans="7:24" x14ac:dyDescent="0.3">
      <c r="G1189" s="62"/>
      <c r="H1189" s="62"/>
      <c r="I1189" s="62"/>
      <c r="J1189" s="78"/>
      <c r="K1189" s="79"/>
      <c r="L1189" s="80"/>
      <c r="M1189" s="81"/>
      <c r="N1189" s="80"/>
      <c r="O1189" s="80"/>
      <c r="P1189" s="81"/>
      <c r="Q1189" s="82"/>
      <c r="R1189" s="83"/>
      <c r="S1189" s="80"/>
      <c r="T1189" s="81"/>
      <c r="U1189" s="81"/>
      <c r="V1189" s="84"/>
      <c r="W1189" s="83"/>
      <c r="X1189" s="62"/>
    </row>
    <row r="1190" spans="7:24" x14ac:dyDescent="0.3">
      <c r="G1190" s="62"/>
      <c r="H1190" s="62"/>
      <c r="I1190" s="62"/>
      <c r="J1190" s="78"/>
      <c r="K1190" s="79"/>
      <c r="L1190" s="80"/>
      <c r="M1190" s="81"/>
      <c r="N1190" s="80"/>
      <c r="O1190" s="80"/>
      <c r="P1190" s="81"/>
      <c r="Q1190" s="82"/>
      <c r="R1190" s="83"/>
      <c r="S1190" s="80"/>
      <c r="T1190" s="81"/>
      <c r="U1190" s="81"/>
      <c r="V1190" s="84"/>
      <c r="W1190" s="83"/>
      <c r="X1190" s="62"/>
    </row>
    <row r="1191" spans="7:24" x14ac:dyDescent="0.3">
      <c r="G1191" s="62"/>
      <c r="H1191" s="62"/>
      <c r="I1191" s="62"/>
      <c r="J1191" s="78"/>
      <c r="K1191" s="79"/>
      <c r="L1191" s="80"/>
      <c r="M1191" s="81"/>
      <c r="N1191" s="80"/>
      <c r="O1191" s="80"/>
      <c r="P1191" s="81"/>
      <c r="Q1191" s="82"/>
      <c r="R1191" s="83"/>
      <c r="S1191" s="80"/>
      <c r="T1191" s="81"/>
      <c r="U1191" s="81"/>
      <c r="V1191" s="84"/>
      <c r="W1191" s="83"/>
      <c r="X1191" s="62"/>
    </row>
    <row r="1192" spans="7:24" x14ac:dyDescent="0.3">
      <c r="G1192" s="62"/>
      <c r="H1192" s="62"/>
      <c r="I1192" s="62"/>
      <c r="J1192" s="78"/>
      <c r="K1192" s="79"/>
      <c r="L1192" s="80"/>
      <c r="M1192" s="81"/>
      <c r="N1192" s="80"/>
      <c r="O1192" s="80"/>
      <c r="P1192" s="81"/>
      <c r="Q1192" s="82"/>
      <c r="R1192" s="83"/>
      <c r="S1192" s="80"/>
      <c r="T1192" s="81"/>
      <c r="U1192" s="81"/>
      <c r="V1192" s="84"/>
      <c r="W1192" s="83"/>
      <c r="X1192" s="62"/>
    </row>
    <row r="1193" spans="7:24" x14ac:dyDescent="0.3">
      <c r="G1193" s="62"/>
      <c r="H1193" s="62"/>
      <c r="I1193" s="62"/>
      <c r="J1193" s="78"/>
      <c r="K1193" s="79"/>
      <c r="L1193" s="80"/>
      <c r="M1193" s="81"/>
      <c r="N1193" s="80"/>
      <c r="O1193" s="80"/>
      <c r="P1193" s="81"/>
      <c r="Q1193" s="82"/>
      <c r="R1193" s="83"/>
      <c r="S1193" s="80"/>
      <c r="T1193" s="81"/>
      <c r="U1193" s="81"/>
      <c r="V1193" s="84"/>
      <c r="W1193" s="83"/>
      <c r="X1193" s="62"/>
    </row>
    <row r="1194" spans="7:24" x14ac:dyDescent="0.3">
      <c r="G1194" s="62"/>
      <c r="H1194" s="62"/>
      <c r="I1194" s="62"/>
      <c r="J1194" s="78"/>
      <c r="K1194" s="79"/>
      <c r="L1194" s="80"/>
      <c r="M1194" s="81"/>
      <c r="N1194" s="80"/>
      <c r="O1194" s="80"/>
      <c r="P1194" s="81"/>
      <c r="Q1194" s="82"/>
      <c r="R1194" s="83"/>
      <c r="S1194" s="80"/>
      <c r="T1194" s="81"/>
      <c r="U1194" s="81"/>
      <c r="V1194" s="84"/>
      <c r="W1194" s="83"/>
      <c r="X1194" s="62"/>
    </row>
    <row r="1195" spans="7:24" x14ac:dyDescent="0.3">
      <c r="G1195" s="62"/>
      <c r="H1195" s="62"/>
      <c r="I1195" s="62"/>
      <c r="J1195" s="78"/>
      <c r="K1195" s="79"/>
      <c r="L1195" s="80"/>
      <c r="M1195" s="81"/>
      <c r="N1195" s="80"/>
      <c r="O1195" s="80"/>
      <c r="P1195" s="81"/>
      <c r="Q1195" s="82"/>
      <c r="R1195" s="83"/>
      <c r="S1195" s="80"/>
      <c r="T1195" s="81"/>
      <c r="U1195" s="81"/>
      <c r="V1195" s="84"/>
      <c r="W1195" s="83"/>
      <c r="X1195" s="62"/>
    </row>
    <row r="1196" spans="7:24" x14ac:dyDescent="0.3">
      <c r="G1196" s="62"/>
      <c r="H1196" s="62"/>
      <c r="I1196" s="62"/>
      <c r="J1196" s="78"/>
      <c r="K1196" s="79"/>
      <c r="L1196" s="80"/>
      <c r="M1196" s="81"/>
      <c r="N1196" s="80"/>
      <c r="O1196" s="80"/>
      <c r="P1196" s="81"/>
      <c r="Q1196" s="82"/>
      <c r="R1196" s="83"/>
      <c r="S1196" s="80"/>
      <c r="T1196" s="81"/>
      <c r="U1196" s="81"/>
      <c r="V1196" s="84"/>
      <c r="W1196" s="83"/>
      <c r="X1196" s="62"/>
    </row>
    <row r="1197" spans="7:24" x14ac:dyDescent="0.3">
      <c r="G1197" s="62"/>
      <c r="H1197" s="62"/>
      <c r="I1197" s="62"/>
      <c r="J1197" s="78"/>
      <c r="K1197" s="79"/>
      <c r="L1197" s="80"/>
      <c r="M1197" s="81"/>
      <c r="N1197" s="80"/>
      <c r="O1197" s="80"/>
      <c r="P1197" s="81"/>
      <c r="Q1197" s="82"/>
      <c r="R1197" s="83"/>
      <c r="S1197" s="80"/>
      <c r="T1197" s="81"/>
      <c r="U1197" s="81"/>
      <c r="V1197" s="84"/>
      <c r="W1197" s="83"/>
      <c r="X1197" s="62"/>
    </row>
    <row r="1198" spans="7:24" x14ac:dyDescent="0.3">
      <c r="G1198" s="62"/>
      <c r="H1198" s="62"/>
      <c r="I1198" s="62"/>
      <c r="J1198" s="78"/>
      <c r="K1198" s="79"/>
      <c r="L1198" s="81"/>
      <c r="M1198" s="81"/>
      <c r="N1198" s="81"/>
      <c r="O1198" s="81"/>
      <c r="P1198" s="81"/>
      <c r="Q1198" s="84"/>
      <c r="R1198" s="83"/>
      <c r="S1198" s="81"/>
      <c r="T1198" s="81"/>
      <c r="U1198" s="81"/>
      <c r="V1198" s="84"/>
      <c r="W1198" s="83"/>
      <c r="X1198" s="62"/>
    </row>
    <row r="1199" spans="7:24" ht="15.6" x14ac:dyDescent="0.3">
      <c r="G1199" s="91"/>
      <c r="H1199" s="91"/>
      <c r="I1199" s="62"/>
      <c r="J1199" s="78"/>
      <c r="K1199" s="79"/>
      <c r="L1199" s="81"/>
      <c r="M1199" s="81"/>
      <c r="N1199" s="81"/>
      <c r="O1199" s="81"/>
      <c r="P1199" s="81"/>
      <c r="Q1199" s="84"/>
      <c r="R1199" s="83"/>
      <c r="S1199" s="81"/>
      <c r="T1199" s="81"/>
      <c r="U1199" s="81"/>
      <c r="V1199" s="84"/>
      <c r="W1199" s="83"/>
      <c r="X1199" s="62"/>
    </row>
    <row r="1200" spans="7:24" x14ac:dyDescent="0.3">
      <c r="G1200" s="62"/>
      <c r="H1200" s="62"/>
      <c r="I1200" s="62"/>
      <c r="J1200" s="78"/>
      <c r="K1200" s="79"/>
      <c r="L1200" s="80"/>
      <c r="M1200" s="81"/>
      <c r="N1200" s="80"/>
      <c r="O1200" s="81"/>
      <c r="P1200" s="81"/>
      <c r="Q1200" s="82"/>
      <c r="R1200" s="83"/>
      <c r="S1200" s="80"/>
      <c r="T1200" s="81"/>
      <c r="U1200" s="81"/>
      <c r="V1200" s="84"/>
      <c r="W1200" s="83"/>
      <c r="X1200" s="62"/>
    </row>
    <row r="1201" spans="7:24" x14ac:dyDescent="0.3">
      <c r="G1201" s="62"/>
      <c r="H1201" s="62"/>
      <c r="I1201" s="62"/>
      <c r="J1201" s="78"/>
      <c r="K1201" s="79"/>
      <c r="L1201" s="80"/>
      <c r="M1201" s="81"/>
      <c r="N1201" s="80"/>
      <c r="O1201" s="81"/>
      <c r="P1201" s="81"/>
      <c r="Q1201" s="82"/>
      <c r="R1201" s="83"/>
      <c r="S1201" s="80"/>
      <c r="T1201" s="81"/>
      <c r="U1201" s="81"/>
      <c r="V1201" s="84"/>
      <c r="W1201" s="83"/>
      <c r="X1201" s="62"/>
    </row>
    <row r="1202" spans="7:24" x14ac:dyDescent="0.3">
      <c r="G1202" s="62"/>
      <c r="H1202" s="62"/>
      <c r="I1202" s="62"/>
      <c r="J1202" s="78"/>
      <c r="K1202" s="79"/>
      <c r="L1202" s="80"/>
      <c r="M1202" s="81"/>
      <c r="N1202" s="80"/>
      <c r="O1202" s="81"/>
      <c r="P1202" s="81"/>
      <c r="Q1202" s="82"/>
      <c r="R1202" s="83"/>
      <c r="S1202" s="80"/>
      <c r="T1202" s="81"/>
      <c r="U1202" s="81"/>
      <c r="V1202" s="84"/>
      <c r="W1202" s="83"/>
      <c r="X1202" s="62"/>
    </row>
    <row r="1203" spans="7:24" x14ac:dyDescent="0.3">
      <c r="G1203" s="62"/>
      <c r="H1203" s="62"/>
      <c r="I1203" s="62"/>
      <c r="J1203" s="78"/>
      <c r="K1203" s="79"/>
      <c r="L1203" s="80"/>
      <c r="M1203" s="81"/>
      <c r="N1203" s="80"/>
      <c r="O1203" s="81"/>
      <c r="P1203" s="81"/>
      <c r="Q1203" s="82"/>
      <c r="R1203" s="83"/>
      <c r="S1203" s="80"/>
      <c r="T1203" s="81"/>
      <c r="U1203" s="81"/>
      <c r="V1203" s="84"/>
      <c r="W1203" s="83"/>
      <c r="X1203" s="62"/>
    </row>
    <row r="1204" spans="7:24" x14ac:dyDescent="0.3">
      <c r="G1204" s="62"/>
      <c r="H1204" s="62"/>
      <c r="I1204" s="62"/>
      <c r="J1204" s="78"/>
      <c r="K1204" s="79"/>
      <c r="L1204" s="80"/>
      <c r="M1204" s="81"/>
      <c r="N1204" s="80"/>
      <c r="O1204" s="81"/>
      <c r="P1204" s="81"/>
      <c r="Q1204" s="82"/>
      <c r="R1204" s="83"/>
      <c r="S1204" s="80"/>
      <c r="T1204" s="81"/>
      <c r="U1204" s="81"/>
      <c r="V1204" s="84"/>
      <c r="W1204" s="83"/>
      <c r="X1204" s="62"/>
    </row>
    <row r="1205" spans="7:24" x14ac:dyDescent="0.3">
      <c r="G1205" s="62"/>
      <c r="H1205" s="62"/>
      <c r="I1205" s="62"/>
      <c r="J1205" s="78"/>
      <c r="K1205" s="79"/>
      <c r="L1205" s="80"/>
      <c r="M1205" s="81"/>
      <c r="N1205" s="80"/>
      <c r="O1205" s="81"/>
      <c r="P1205" s="81"/>
      <c r="Q1205" s="82"/>
      <c r="R1205" s="83"/>
      <c r="S1205" s="80"/>
      <c r="T1205" s="81"/>
      <c r="U1205" s="81"/>
      <c r="V1205" s="84"/>
      <c r="W1205" s="83"/>
      <c r="X1205" s="62"/>
    </row>
    <row r="1206" spans="7:24" x14ac:dyDescent="0.3">
      <c r="G1206" s="62"/>
      <c r="H1206" s="62"/>
      <c r="I1206" s="62"/>
      <c r="J1206" s="78"/>
      <c r="K1206" s="79"/>
      <c r="L1206" s="80"/>
      <c r="M1206" s="81"/>
      <c r="N1206" s="80"/>
      <c r="O1206" s="81"/>
      <c r="P1206" s="81"/>
      <c r="Q1206" s="82"/>
      <c r="R1206" s="83"/>
      <c r="S1206" s="80"/>
      <c r="T1206" s="81"/>
      <c r="U1206" s="81"/>
      <c r="V1206" s="84"/>
      <c r="W1206" s="83"/>
      <c r="X1206" s="62"/>
    </row>
    <row r="1207" spans="7:24" x14ac:dyDescent="0.3">
      <c r="G1207" s="62"/>
      <c r="H1207" s="62"/>
      <c r="I1207" s="62"/>
      <c r="J1207" s="78"/>
      <c r="K1207" s="79"/>
      <c r="L1207" s="80"/>
      <c r="M1207" s="81"/>
      <c r="N1207" s="80"/>
      <c r="O1207" s="81"/>
      <c r="P1207" s="81"/>
      <c r="Q1207" s="82"/>
      <c r="R1207" s="83"/>
      <c r="S1207" s="80"/>
      <c r="T1207" s="81"/>
      <c r="U1207" s="81"/>
      <c r="V1207" s="84"/>
      <c r="W1207" s="83"/>
      <c r="X1207" s="62"/>
    </row>
    <row r="1208" spans="7:24" x14ac:dyDescent="0.3">
      <c r="G1208" s="62"/>
      <c r="H1208" s="62"/>
      <c r="I1208" s="62"/>
      <c r="J1208" s="78"/>
      <c r="K1208" s="79"/>
      <c r="L1208" s="80"/>
      <c r="M1208" s="81"/>
      <c r="N1208" s="80"/>
      <c r="O1208" s="81"/>
      <c r="P1208" s="81"/>
      <c r="Q1208" s="82"/>
      <c r="R1208" s="83"/>
      <c r="S1208" s="80"/>
      <c r="T1208" s="81"/>
      <c r="U1208" s="81"/>
      <c r="V1208" s="84"/>
      <c r="W1208" s="83"/>
      <c r="X1208" s="62"/>
    </row>
    <row r="1209" spans="7:24" x14ac:dyDescent="0.3">
      <c r="G1209" s="62"/>
      <c r="H1209" s="62"/>
      <c r="I1209" s="62"/>
      <c r="J1209" s="78"/>
      <c r="K1209" s="79"/>
      <c r="L1209" s="80"/>
      <c r="M1209" s="81"/>
      <c r="N1209" s="80"/>
      <c r="O1209" s="81"/>
      <c r="P1209" s="81"/>
      <c r="Q1209" s="82"/>
      <c r="R1209" s="83"/>
      <c r="S1209" s="80"/>
      <c r="T1209" s="81"/>
      <c r="U1209" s="81"/>
      <c r="V1209" s="84"/>
      <c r="W1209" s="83"/>
      <c r="X1209" s="62"/>
    </row>
    <row r="1210" spans="7:24" x14ac:dyDescent="0.3">
      <c r="G1210" s="62"/>
      <c r="H1210" s="62"/>
      <c r="I1210" s="62"/>
      <c r="J1210" s="78"/>
      <c r="K1210" s="79"/>
      <c r="L1210" s="80"/>
      <c r="M1210" s="81"/>
      <c r="N1210" s="80"/>
      <c r="O1210" s="81"/>
      <c r="P1210" s="81"/>
      <c r="Q1210" s="82"/>
      <c r="R1210" s="83"/>
      <c r="S1210" s="80"/>
      <c r="T1210" s="81"/>
      <c r="U1210" s="81"/>
      <c r="V1210" s="84"/>
      <c r="W1210" s="83"/>
      <c r="X1210" s="62"/>
    </row>
    <row r="1211" spans="7:24" x14ac:dyDescent="0.3">
      <c r="G1211" s="62"/>
      <c r="H1211" s="62"/>
      <c r="I1211" s="62"/>
      <c r="J1211" s="78"/>
      <c r="K1211" s="79"/>
      <c r="L1211" s="80"/>
      <c r="M1211" s="81"/>
      <c r="N1211" s="80"/>
      <c r="O1211" s="81"/>
      <c r="P1211" s="81"/>
      <c r="Q1211" s="82"/>
      <c r="R1211" s="83"/>
      <c r="S1211" s="80"/>
      <c r="T1211" s="81"/>
      <c r="U1211" s="81"/>
      <c r="V1211" s="84"/>
      <c r="W1211" s="83"/>
      <c r="X1211" s="62"/>
    </row>
    <row r="1212" spans="7:24" x14ac:dyDescent="0.3">
      <c r="G1212" s="62"/>
      <c r="H1212" s="62"/>
      <c r="I1212" s="62"/>
      <c r="J1212" s="78"/>
      <c r="K1212" s="79"/>
      <c r="L1212" s="80"/>
      <c r="M1212" s="81"/>
      <c r="N1212" s="80"/>
      <c r="O1212" s="81"/>
      <c r="P1212" s="81"/>
      <c r="Q1212" s="82"/>
      <c r="R1212" s="83"/>
      <c r="S1212" s="80"/>
      <c r="T1212" s="81"/>
      <c r="U1212" s="81"/>
      <c r="V1212" s="84"/>
      <c r="W1212" s="83"/>
      <c r="X1212" s="62"/>
    </row>
    <row r="1213" spans="7:24" x14ac:dyDescent="0.3">
      <c r="G1213" s="62"/>
      <c r="H1213" s="62"/>
      <c r="I1213" s="62"/>
      <c r="J1213" s="78"/>
      <c r="K1213" s="79"/>
      <c r="L1213" s="80"/>
      <c r="M1213" s="81"/>
      <c r="N1213" s="80"/>
      <c r="O1213" s="81"/>
      <c r="P1213" s="81"/>
      <c r="Q1213" s="82"/>
      <c r="R1213" s="83"/>
      <c r="S1213" s="80"/>
      <c r="T1213" s="81"/>
      <c r="U1213" s="81"/>
      <c r="V1213" s="84"/>
      <c r="W1213" s="83"/>
      <c r="X1213" s="62"/>
    </row>
    <row r="1214" spans="7:24" x14ac:dyDescent="0.3">
      <c r="G1214" s="62"/>
      <c r="H1214" s="62"/>
      <c r="I1214" s="62"/>
      <c r="J1214" s="78"/>
      <c r="K1214" s="79"/>
      <c r="L1214" s="80"/>
      <c r="M1214" s="81"/>
      <c r="N1214" s="80"/>
      <c r="O1214" s="81"/>
      <c r="P1214" s="81"/>
      <c r="Q1214" s="82"/>
      <c r="R1214" s="83"/>
      <c r="S1214" s="80"/>
      <c r="T1214" s="81"/>
      <c r="U1214" s="81"/>
      <c r="V1214" s="84"/>
      <c r="W1214" s="83"/>
      <c r="X1214" s="62"/>
    </row>
    <row r="1215" spans="7:24" x14ac:dyDescent="0.3">
      <c r="G1215" s="62"/>
      <c r="H1215" s="62"/>
      <c r="I1215" s="62"/>
      <c r="J1215" s="78"/>
      <c r="K1215" s="79"/>
      <c r="L1215" s="80"/>
      <c r="M1215" s="81"/>
      <c r="N1215" s="80"/>
      <c r="O1215" s="81"/>
      <c r="P1215" s="81"/>
      <c r="Q1215" s="82"/>
      <c r="R1215" s="83"/>
      <c r="S1215" s="80"/>
      <c r="T1215" s="81"/>
      <c r="U1215" s="81"/>
      <c r="V1215" s="84"/>
      <c r="W1215" s="83"/>
      <c r="X1215" s="62"/>
    </row>
    <row r="1216" spans="7:24" x14ac:dyDescent="0.3">
      <c r="G1216" s="62"/>
      <c r="H1216" s="62"/>
      <c r="I1216" s="62"/>
      <c r="J1216" s="78"/>
      <c r="K1216" s="79"/>
      <c r="L1216" s="80"/>
      <c r="M1216" s="81"/>
      <c r="N1216" s="80"/>
      <c r="O1216" s="81"/>
      <c r="P1216" s="81"/>
      <c r="Q1216" s="82"/>
      <c r="R1216" s="83"/>
      <c r="S1216" s="80"/>
      <c r="T1216" s="81"/>
      <c r="U1216" s="81"/>
      <c r="V1216" s="84"/>
      <c r="W1216" s="83"/>
      <c r="X1216" s="62"/>
    </row>
    <row r="1217" spans="7:24" x14ac:dyDescent="0.3">
      <c r="G1217" s="62"/>
      <c r="H1217" s="62"/>
      <c r="I1217" s="62"/>
      <c r="J1217" s="62"/>
      <c r="K1217" s="62"/>
      <c r="L1217" s="62"/>
      <c r="M1217" s="62"/>
      <c r="N1217" s="62"/>
      <c r="O1217" s="62"/>
      <c r="P1217" s="62"/>
      <c r="Q1217" s="62"/>
      <c r="R1217" s="62"/>
      <c r="S1217" s="62"/>
      <c r="T1217" s="62"/>
      <c r="U1217" s="62"/>
      <c r="V1217" s="62"/>
      <c r="W1217" s="62"/>
      <c r="X1217" s="62"/>
    </row>
    <row r="1218" spans="7:24" x14ac:dyDescent="0.3">
      <c r="G1218" s="62"/>
      <c r="H1218" s="62"/>
      <c r="I1218" s="62"/>
      <c r="J1218" s="78"/>
      <c r="K1218" s="79"/>
      <c r="L1218" s="81"/>
      <c r="M1218" s="81"/>
      <c r="N1218" s="81"/>
      <c r="O1218" s="81"/>
      <c r="P1218" s="81"/>
      <c r="Q1218" s="84"/>
      <c r="R1218" s="83"/>
      <c r="S1218" s="81"/>
      <c r="T1218" s="81"/>
      <c r="U1218" s="81"/>
      <c r="V1218" s="84"/>
      <c r="W1218" s="83"/>
      <c r="X1218" s="89"/>
    </row>
    <row r="1219" spans="7:24" x14ac:dyDescent="0.3">
      <c r="G1219" s="62"/>
      <c r="H1219" s="62"/>
      <c r="I1219" s="62"/>
      <c r="J1219" s="78"/>
      <c r="K1219" s="79"/>
      <c r="L1219" s="81"/>
      <c r="M1219" s="81"/>
      <c r="N1219" s="81"/>
      <c r="O1219" s="81"/>
      <c r="P1219" s="81"/>
      <c r="Q1219" s="84"/>
      <c r="R1219" s="83"/>
      <c r="S1219" s="81"/>
      <c r="T1219" s="81"/>
      <c r="U1219" s="81"/>
      <c r="V1219" s="84"/>
      <c r="W1219" s="83"/>
      <c r="X1219" s="62"/>
    </row>
    <row r="1220" spans="7:24" x14ac:dyDescent="0.3">
      <c r="G1220" s="62"/>
      <c r="H1220" s="62"/>
      <c r="I1220" s="62"/>
      <c r="J1220" s="63"/>
      <c r="K1220" s="64"/>
      <c r="L1220" s="65"/>
      <c r="M1220" s="65"/>
      <c r="N1220" s="65"/>
      <c r="O1220" s="65"/>
      <c r="P1220" s="65"/>
      <c r="Q1220" s="66"/>
      <c r="R1220" s="67"/>
      <c r="S1220" s="65"/>
      <c r="T1220" s="65"/>
      <c r="U1220" s="65"/>
      <c r="V1220" s="66"/>
      <c r="W1220" s="67"/>
      <c r="X1220" s="62"/>
    </row>
    <row r="1221" spans="7:24" ht="15.6" x14ac:dyDescent="0.3">
      <c r="G1221" s="91"/>
      <c r="H1221" s="91"/>
      <c r="I1221" s="62"/>
      <c r="J1221" s="78"/>
      <c r="K1221" s="79"/>
      <c r="L1221" s="81"/>
      <c r="M1221" s="81"/>
      <c r="N1221" s="81"/>
      <c r="O1221" s="81"/>
      <c r="P1221" s="81"/>
      <c r="Q1221" s="84"/>
      <c r="R1221" s="83"/>
      <c r="S1221" s="81"/>
      <c r="T1221" s="81"/>
      <c r="U1221" s="81"/>
      <c r="V1221" s="84"/>
      <c r="W1221" s="83"/>
      <c r="X1221" s="62"/>
    </row>
    <row r="1222" spans="7:24" x14ac:dyDescent="0.3">
      <c r="G1222" s="62"/>
      <c r="H1222" s="62"/>
      <c r="I1222" s="62"/>
      <c r="J1222" s="78"/>
      <c r="K1222" s="79"/>
      <c r="L1222" s="80"/>
      <c r="M1222" s="81"/>
      <c r="N1222" s="80"/>
      <c r="O1222" s="80"/>
      <c r="P1222" s="81"/>
      <c r="Q1222" s="82"/>
      <c r="R1222" s="83"/>
      <c r="S1222" s="80"/>
      <c r="T1222" s="81"/>
      <c r="U1222" s="81"/>
      <c r="V1222" s="84"/>
      <c r="W1222" s="83"/>
      <c r="X1222" s="62"/>
    </row>
    <row r="1223" spans="7:24" x14ac:dyDescent="0.3">
      <c r="G1223" s="62"/>
      <c r="H1223" s="62"/>
      <c r="I1223" s="62"/>
      <c r="J1223" s="78"/>
      <c r="K1223" s="79"/>
      <c r="L1223" s="80"/>
      <c r="M1223" s="81"/>
      <c r="N1223" s="80"/>
      <c r="O1223" s="80"/>
      <c r="P1223" s="81"/>
      <c r="Q1223" s="82"/>
      <c r="R1223" s="83"/>
      <c r="S1223" s="80"/>
      <c r="T1223" s="81"/>
      <c r="U1223" s="81"/>
      <c r="V1223" s="84"/>
      <c r="W1223" s="83"/>
      <c r="X1223" s="62"/>
    </row>
    <row r="1224" spans="7:24" x14ac:dyDescent="0.3">
      <c r="G1224" s="62"/>
      <c r="H1224" s="62"/>
      <c r="I1224" s="62"/>
      <c r="J1224" s="78"/>
      <c r="K1224" s="79"/>
      <c r="L1224" s="80"/>
      <c r="M1224" s="81"/>
      <c r="N1224" s="80"/>
      <c r="O1224" s="80"/>
      <c r="P1224" s="81"/>
      <c r="Q1224" s="82"/>
      <c r="R1224" s="83"/>
      <c r="S1224" s="80"/>
      <c r="T1224" s="81"/>
      <c r="U1224" s="81"/>
      <c r="V1224" s="84"/>
      <c r="W1224" s="83"/>
      <c r="X1224" s="62"/>
    </row>
    <row r="1225" spans="7:24" x14ac:dyDescent="0.3">
      <c r="G1225" s="62"/>
      <c r="H1225" s="62"/>
      <c r="I1225" s="62"/>
      <c r="J1225" s="78"/>
      <c r="K1225" s="79"/>
      <c r="L1225" s="80"/>
      <c r="M1225" s="81"/>
      <c r="N1225" s="80"/>
      <c r="O1225" s="80"/>
      <c r="P1225" s="81"/>
      <c r="Q1225" s="82"/>
      <c r="R1225" s="83"/>
      <c r="S1225" s="80"/>
      <c r="T1225" s="81"/>
      <c r="U1225" s="81"/>
      <c r="V1225" s="84"/>
      <c r="W1225" s="83"/>
      <c r="X1225" s="62"/>
    </row>
    <row r="1226" spans="7:24" x14ac:dyDescent="0.3">
      <c r="G1226" s="62"/>
      <c r="H1226" s="62"/>
      <c r="I1226" s="62"/>
      <c r="J1226" s="78"/>
      <c r="K1226" s="79"/>
      <c r="L1226" s="80"/>
      <c r="M1226" s="81"/>
      <c r="N1226" s="80"/>
      <c r="O1226" s="80"/>
      <c r="P1226" s="81"/>
      <c r="Q1226" s="82"/>
      <c r="R1226" s="83"/>
      <c r="S1226" s="80"/>
      <c r="T1226" s="81"/>
      <c r="U1226" s="81"/>
      <c r="V1226" s="84"/>
      <c r="W1226" s="83"/>
      <c r="X1226" s="62"/>
    </row>
    <row r="1227" spans="7:24" x14ac:dyDescent="0.3">
      <c r="G1227" s="62"/>
      <c r="H1227" s="62"/>
      <c r="I1227" s="62"/>
      <c r="J1227" s="78"/>
      <c r="K1227" s="79"/>
      <c r="L1227" s="80"/>
      <c r="M1227" s="81"/>
      <c r="N1227" s="80"/>
      <c r="O1227" s="80"/>
      <c r="P1227" s="81"/>
      <c r="Q1227" s="82"/>
      <c r="R1227" s="83"/>
      <c r="S1227" s="80"/>
      <c r="T1227" s="81"/>
      <c r="U1227" s="81"/>
      <c r="V1227" s="84"/>
      <c r="W1227" s="83"/>
      <c r="X1227" s="62"/>
    </row>
    <row r="1228" spans="7:24" x14ac:dyDescent="0.3">
      <c r="G1228" s="62"/>
      <c r="H1228" s="62"/>
      <c r="I1228" s="62"/>
      <c r="J1228" s="78"/>
      <c r="K1228" s="79"/>
      <c r="L1228" s="80"/>
      <c r="M1228" s="81"/>
      <c r="N1228" s="80"/>
      <c r="O1228" s="80"/>
      <c r="P1228" s="81"/>
      <c r="Q1228" s="82"/>
      <c r="R1228" s="83"/>
      <c r="S1228" s="80"/>
      <c r="T1228" s="81"/>
      <c r="U1228" s="81"/>
      <c r="V1228" s="84"/>
      <c r="W1228" s="83"/>
      <c r="X1228" s="62"/>
    </row>
    <row r="1229" spans="7:24" x14ac:dyDescent="0.3">
      <c r="G1229" s="62"/>
      <c r="H1229" s="62"/>
      <c r="I1229" s="62"/>
      <c r="J1229" s="78"/>
      <c r="K1229" s="79"/>
      <c r="L1229" s="80"/>
      <c r="M1229" s="81"/>
      <c r="N1229" s="80"/>
      <c r="O1229" s="80"/>
      <c r="P1229" s="81"/>
      <c r="Q1229" s="82"/>
      <c r="R1229" s="83"/>
      <c r="S1229" s="80"/>
      <c r="T1229" s="81"/>
      <c r="U1229" s="81"/>
      <c r="V1229" s="84"/>
      <c r="W1229" s="83"/>
      <c r="X1229" s="62"/>
    </row>
    <row r="1230" spans="7:24" x14ac:dyDescent="0.3">
      <c r="G1230" s="62"/>
      <c r="H1230" s="62"/>
      <c r="I1230" s="62"/>
      <c r="J1230" s="78"/>
      <c r="K1230" s="79"/>
      <c r="L1230" s="80"/>
      <c r="M1230" s="81"/>
      <c r="N1230" s="80"/>
      <c r="O1230" s="80"/>
      <c r="P1230" s="81"/>
      <c r="Q1230" s="82"/>
      <c r="R1230" s="83"/>
      <c r="S1230" s="80"/>
      <c r="T1230" s="81"/>
      <c r="U1230" s="81"/>
      <c r="V1230" s="84"/>
      <c r="W1230" s="83"/>
      <c r="X1230" s="62"/>
    </row>
    <row r="1231" spans="7:24" x14ac:dyDescent="0.3">
      <c r="G1231" s="62"/>
      <c r="H1231" s="62"/>
      <c r="I1231" s="62"/>
      <c r="J1231" s="78"/>
      <c r="K1231" s="79"/>
      <c r="L1231" s="80"/>
      <c r="M1231" s="81"/>
      <c r="N1231" s="80"/>
      <c r="O1231" s="80"/>
      <c r="P1231" s="81"/>
      <c r="Q1231" s="82"/>
      <c r="R1231" s="83"/>
      <c r="S1231" s="80"/>
      <c r="T1231" s="81"/>
      <c r="U1231" s="81"/>
      <c r="V1231" s="84"/>
      <c r="W1231" s="83"/>
      <c r="X1231" s="62"/>
    </row>
    <row r="1232" spans="7:24" x14ac:dyDescent="0.3">
      <c r="G1232" s="62"/>
      <c r="H1232" s="62"/>
      <c r="I1232" s="62"/>
      <c r="J1232" s="78"/>
      <c r="K1232" s="79"/>
      <c r="L1232" s="80"/>
      <c r="M1232" s="81"/>
      <c r="N1232" s="80"/>
      <c r="O1232" s="80"/>
      <c r="P1232" s="81"/>
      <c r="Q1232" s="82"/>
      <c r="R1232" s="83"/>
      <c r="S1232" s="80"/>
      <c r="T1232" s="81"/>
      <c r="U1232" s="81"/>
      <c r="V1232" s="84"/>
      <c r="W1232" s="83"/>
      <c r="X1232" s="62"/>
    </row>
    <row r="1233" spans="7:24" x14ac:dyDescent="0.3">
      <c r="G1233" s="62"/>
      <c r="H1233" s="62"/>
      <c r="I1233" s="62"/>
      <c r="J1233" s="78"/>
      <c r="K1233" s="79"/>
      <c r="L1233" s="80"/>
      <c r="M1233" s="81"/>
      <c r="N1233" s="80"/>
      <c r="O1233" s="80"/>
      <c r="P1233" s="81"/>
      <c r="Q1233" s="82"/>
      <c r="R1233" s="83"/>
      <c r="S1233" s="80"/>
      <c r="T1233" s="81"/>
      <c r="U1233" s="81"/>
      <c r="V1233" s="84"/>
      <c r="W1233" s="83"/>
      <c r="X1233" s="62"/>
    </row>
    <row r="1234" spans="7:24" x14ac:dyDescent="0.3">
      <c r="G1234" s="62"/>
      <c r="H1234" s="62"/>
      <c r="I1234" s="62"/>
      <c r="J1234" s="78"/>
      <c r="K1234" s="79"/>
      <c r="L1234" s="80"/>
      <c r="M1234" s="81"/>
      <c r="N1234" s="80"/>
      <c r="O1234" s="80"/>
      <c r="P1234" s="81"/>
      <c r="Q1234" s="82"/>
      <c r="R1234" s="83"/>
      <c r="S1234" s="80"/>
      <c r="T1234" s="81"/>
      <c r="U1234" s="81"/>
      <c r="V1234" s="84"/>
      <c r="W1234" s="83"/>
      <c r="X1234" s="62"/>
    </row>
    <row r="1235" spans="7:24" x14ac:dyDescent="0.3">
      <c r="G1235" s="62"/>
      <c r="H1235" s="62"/>
      <c r="I1235" s="62"/>
      <c r="J1235" s="78"/>
      <c r="K1235" s="79"/>
      <c r="L1235" s="80"/>
      <c r="M1235" s="81"/>
      <c r="N1235" s="80"/>
      <c r="O1235" s="80"/>
      <c r="P1235" s="81"/>
      <c r="Q1235" s="82"/>
      <c r="R1235" s="83"/>
      <c r="S1235" s="80"/>
      <c r="T1235" s="81"/>
      <c r="U1235" s="81"/>
      <c r="V1235" s="84"/>
      <c r="W1235" s="83"/>
      <c r="X1235" s="62"/>
    </row>
    <row r="1236" spans="7:24" x14ac:dyDescent="0.3">
      <c r="G1236" s="62"/>
      <c r="H1236" s="62"/>
      <c r="I1236" s="62"/>
      <c r="J1236" s="78"/>
      <c r="K1236" s="79"/>
      <c r="L1236" s="80"/>
      <c r="M1236" s="81"/>
      <c r="N1236" s="80"/>
      <c r="O1236" s="80"/>
      <c r="P1236" s="81"/>
      <c r="Q1236" s="82"/>
      <c r="R1236" s="83"/>
      <c r="S1236" s="80"/>
      <c r="T1236" s="81"/>
      <c r="U1236" s="81"/>
      <c r="V1236" s="84"/>
      <c r="W1236" s="83"/>
      <c r="X1236" s="62"/>
    </row>
    <row r="1237" spans="7:24" x14ac:dyDescent="0.3">
      <c r="G1237" s="62"/>
      <c r="H1237" s="62"/>
      <c r="I1237" s="62"/>
      <c r="J1237" s="78"/>
      <c r="K1237" s="79"/>
      <c r="L1237" s="80"/>
      <c r="M1237" s="81"/>
      <c r="N1237" s="80"/>
      <c r="O1237" s="80"/>
      <c r="P1237" s="81"/>
      <c r="Q1237" s="82"/>
      <c r="R1237" s="83"/>
      <c r="S1237" s="80"/>
      <c r="T1237" s="81"/>
      <c r="U1237" s="81"/>
      <c r="V1237" s="84"/>
      <c r="W1237" s="83"/>
      <c r="X1237" s="62"/>
    </row>
    <row r="1238" spans="7:24" x14ac:dyDescent="0.3">
      <c r="G1238" s="62"/>
      <c r="H1238" s="62"/>
      <c r="I1238" s="62"/>
      <c r="J1238" s="78"/>
      <c r="K1238" s="79"/>
      <c r="L1238" s="80"/>
      <c r="M1238" s="81"/>
      <c r="N1238" s="80"/>
      <c r="O1238" s="80"/>
      <c r="P1238" s="81"/>
      <c r="Q1238" s="82"/>
      <c r="R1238" s="83"/>
      <c r="S1238" s="80"/>
      <c r="T1238" s="81"/>
      <c r="U1238" s="81"/>
      <c r="V1238" s="84"/>
      <c r="W1238" s="83"/>
      <c r="X1238" s="62"/>
    </row>
    <row r="1239" spans="7:24" x14ac:dyDescent="0.3">
      <c r="G1239" s="62"/>
      <c r="H1239" s="62"/>
      <c r="I1239" s="62"/>
      <c r="J1239" s="78"/>
      <c r="K1239" s="79"/>
      <c r="L1239" s="80"/>
      <c r="M1239" s="81"/>
      <c r="N1239" s="80"/>
      <c r="O1239" s="80"/>
      <c r="P1239" s="81"/>
      <c r="Q1239" s="82"/>
      <c r="R1239" s="83"/>
      <c r="S1239" s="80"/>
      <c r="T1239" s="81"/>
      <c r="U1239" s="81"/>
      <c r="V1239" s="84"/>
      <c r="W1239" s="83"/>
      <c r="X1239" s="89"/>
    </row>
    <row r="1240" spans="7:24" x14ac:dyDescent="0.3">
      <c r="G1240" s="62"/>
      <c r="H1240" s="62"/>
      <c r="I1240" s="62"/>
      <c r="J1240" s="78"/>
      <c r="K1240" s="79"/>
      <c r="L1240" s="81"/>
      <c r="M1240" s="81"/>
      <c r="N1240" s="81"/>
      <c r="O1240" s="81"/>
      <c r="P1240" s="81"/>
      <c r="Q1240" s="84"/>
      <c r="R1240" s="83"/>
      <c r="S1240" s="81"/>
      <c r="T1240" s="81"/>
      <c r="U1240" s="81"/>
      <c r="V1240" s="84"/>
      <c r="W1240" s="83"/>
      <c r="X1240" s="62"/>
    </row>
    <row r="1241" spans="7:24" ht="15.6" x14ac:dyDescent="0.3">
      <c r="G1241" s="91"/>
      <c r="H1241" s="91"/>
      <c r="I1241" s="62"/>
      <c r="J1241" s="78"/>
      <c r="K1241" s="79"/>
      <c r="L1241" s="81"/>
      <c r="M1241" s="81"/>
      <c r="N1241" s="81"/>
      <c r="O1241" s="81"/>
      <c r="P1241" s="81"/>
      <c r="Q1241" s="84"/>
      <c r="R1241" s="83"/>
      <c r="S1241" s="81"/>
      <c r="T1241" s="81"/>
      <c r="U1241" s="81"/>
      <c r="V1241" s="84"/>
      <c r="W1241" s="83"/>
      <c r="X1241" s="62"/>
    </row>
    <row r="1242" spans="7:24" x14ac:dyDescent="0.3">
      <c r="G1242" s="62"/>
      <c r="H1242" s="62"/>
      <c r="I1242" s="62"/>
      <c r="J1242" s="78"/>
      <c r="K1242" s="79"/>
      <c r="L1242" s="80"/>
      <c r="M1242" s="81"/>
      <c r="N1242" s="80"/>
      <c r="O1242" s="81"/>
      <c r="P1242" s="81"/>
      <c r="Q1242" s="82"/>
      <c r="R1242" s="83"/>
      <c r="S1242" s="80"/>
      <c r="T1242" s="81"/>
      <c r="U1242" s="81"/>
      <c r="V1242" s="84"/>
      <c r="W1242" s="83"/>
      <c r="X1242" s="62"/>
    </row>
    <row r="1243" spans="7:24" x14ac:dyDescent="0.3">
      <c r="G1243" s="62"/>
      <c r="H1243" s="62"/>
      <c r="I1243" s="62"/>
      <c r="J1243" s="78"/>
      <c r="K1243" s="79"/>
      <c r="L1243" s="80"/>
      <c r="M1243" s="81"/>
      <c r="N1243" s="80"/>
      <c r="O1243" s="81"/>
      <c r="P1243" s="81"/>
      <c r="Q1243" s="82"/>
      <c r="R1243" s="83"/>
      <c r="S1243" s="80"/>
      <c r="T1243" s="81"/>
      <c r="U1243" s="81"/>
      <c r="V1243" s="84"/>
      <c r="W1243" s="83"/>
      <c r="X1243" s="62"/>
    </row>
    <row r="1244" spans="7:24" x14ac:dyDescent="0.3">
      <c r="G1244" s="62"/>
      <c r="H1244" s="62"/>
      <c r="I1244" s="62"/>
      <c r="J1244" s="78"/>
      <c r="K1244" s="79"/>
      <c r="L1244" s="80"/>
      <c r="M1244" s="81"/>
      <c r="N1244" s="80"/>
      <c r="O1244" s="81"/>
      <c r="P1244" s="81"/>
      <c r="Q1244" s="82"/>
      <c r="R1244" s="83"/>
      <c r="S1244" s="80"/>
      <c r="T1244" s="81"/>
      <c r="U1244" s="81"/>
      <c r="V1244" s="84"/>
      <c r="W1244" s="83"/>
      <c r="X1244" s="62"/>
    </row>
    <row r="1245" spans="7:24" x14ac:dyDescent="0.3">
      <c r="G1245" s="62"/>
      <c r="H1245" s="62"/>
      <c r="I1245" s="62"/>
      <c r="J1245" s="78"/>
      <c r="K1245" s="79"/>
      <c r="L1245" s="80"/>
      <c r="M1245" s="81"/>
      <c r="N1245" s="80"/>
      <c r="O1245" s="81"/>
      <c r="P1245" s="81"/>
      <c r="Q1245" s="82"/>
      <c r="R1245" s="83"/>
      <c r="S1245" s="80"/>
      <c r="T1245" s="81"/>
      <c r="U1245" s="81"/>
      <c r="V1245" s="84"/>
      <c r="W1245" s="83"/>
      <c r="X1245" s="62"/>
    </row>
    <row r="1246" spans="7:24" x14ac:dyDescent="0.3">
      <c r="G1246" s="62"/>
      <c r="H1246" s="62"/>
      <c r="I1246" s="62"/>
      <c r="J1246" s="78"/>
      <c r="K1246" s="79"/>
      <c r="L1246" s="80"/>
      <c r="M1246" s="81"/>
      <c r="N1246" s="80"/>
      <c r="O1246" s="81"/>
      <c r="P1246" s="81"/>
      <c r="Q1246" s="82"/>
      <c r="R1246" s="83"/>
      <c r="S1246" s="80"/>
      <c r="T1246" s="81"/>
      <c r="U1246" s="81"/>
      <c r="V1246" s="84"/>
      <c r="W1246" s="83"/>
      <c r="X1246" s="62"/>
    </row>
    <row r="1247" spans="7:24" x14ac:dyDescent="0.3">
      <c r="G1247" s="62"/>
      <c r="H1247" s="62"/>
      <c r="I1247" s="62"/>
      <c r="J1247" s="78"/>
      <c r="K1247" s="79"/>
      <c r="L1247" s="80"/>
      <c r="M1247" s="81"/>
      <c r="N1247" s="80"/>
      <c r="O1247" s="81"/>
      <c r="P1247" s="81"/>
      <c r="Q1247" s="82"/>
      <c r="R1247" s="83"/>
      <c r="S1247" s="80"/>
      <c r="T1247" s="81"/>
      <c r="U1247" s="81"/>
      <c r="V1247" s="84"/>
      <c r="W1247" s="83"/>
      <c r="X1247" s="62"/>
    </row>
    <row r="1248" spans="7:24" x14ac:dyDescent="0.3">
      <c r="G1248" s="62"/>
      <c r="H1248" s="62"/>
      <c r="I1248" s="62"/>
      <c r="J1248" s="78"/>
      <c r="K1248" s="79"/>
      <c r="L1248" s="80"/>
      <c r="M1248" s="81"/>
      <c r="N1248" s="80"/>
      <c r="O1248" s="81"/>
      <c r="P1248" s="81"/>
      <c r="Q1248" s="82"/>
      <c r="R1248" s="83"/>
      <c r="S1248" s="80"/>
      <c r="T1248" s="81"/>
      <c r="U1248" s="81"/>
      <c r="V1248" s="84"/>
      <c r="W1248" s="83"/>
      <c r="X1248" s="62"/>
    </row>
    <row r="1249" spans="7:24" x14ac:dyDescent="0.3">
      <c r="G1249" s="62"/>
      <c r="H1249" s="62"/>
      <c r="I1249" s="62"/>
      <c r="J1249" s="78"/>
      <c r="K1249" s="79"/>
      <c r="L1249" s="80"/>
      <c r="M1249" s="81"/>
      <c r="N1249" s="80"/>
      <c r="O1249" s="81"/>
      <c r="P1249" s="81"/>
      <c r="Q1249" s="82"/>
      <c r="R1249" s="83"/>
      <c r="S1249" s="80"/>
      <c r="T1249" s="81"/>
      <c r="U1249" s="81"/>
      <c r="V1249" s="84"/>
      <c r="W1249" s="83"/>
      <c r="X1249" s="62"/>
    </row>
    <row r="1250" spans="7:24" x14ac:dyDescent="0.3">
      <c r="G1250" s="62"/>
      <c r="H1250" s="62"/>
      <c r="I1250" s="62"/>
      <c r="J1250" s="78"/>
      <c r="K1250" s="79"/>
      <c r="L1250" s="80"/>
      <c r="M1250" s="81"/>
      <c r="N1250" s="80"/>
      <c r="O1250" s="81"/>
      <c r="P1250" s="81"/>
      <c r="Q1250" s="82"/>
      <c r="R1250" s="83"/>
      <c r="S1250" s="80"/>
      <c r="T1250" s="81"/>
      <c r="U1250" s="81"/>
      <c r="V1250" s="84"/>
      <c r="W1250" s="83"/>
      <c r="X1250" s="62"/>
    </row>
    <row r="1251" spans="7:24" x14ac:dyDescent="0.3">
      <c r="G1251" s="62"/>
      <c r="H1251" s="62"/>
      <c r="I1251" s="62"/>
      <c r="J1251" s="78"/>
      <c r="K1251" s="79"/>
      <c r="L1251" s="80"/>
      <c r="M1251" s="81"/>
      <c r="N1251" s="80"/>
      <c r="O1251" s="81"/>
      <c r="P1251" s="81"/>
      <c r="Q1251" s="82"/>
      <c r="R1251" s="83"/>
      <c r="S1251" s="80"/>
      <c r="T1251" s="81"/>
      <c r="U1251" s="81"/>
      <c r="V1251" s="84"/>
      <c r="W1251" s="83"/>
      <c r="X1251" s="62"/>
    </row>
    <row r="1252" spans="7:24" x14ac:dyDescent="0.3">
      <c r="G1252" s="62"/>
      <c r="H1252" s="62"/>
      <c r="I1252" s="62"/>
      <c r="J1252" s="78"/>
      <c r="K1252" s="79"/>
      <c r="L1252" s="80"/>
      <c r="M1252" s="81"/>
      <c r="N1252" s="80"/>
      <c r="O1252" s="81"/>
      <c r="P1252" s="81"/>
      <c r="Q1252" s="82"/>
      <c r="R1252" s="83"/>
      <c r="S1252" s="80"/>
      <c r="T1252" s="81"/>
      <c r="U1252" s="81"/>
      <c r="V1252" s="84"/>
      <c r="W1252" s="83"/>
      <c r="X1252" s="62"/>
    </row>
    <row r="1253" spans="7:24" x14ac:dyDescent="0.3">
      <c r="G1253" s="62"/>
      <c r="H1253" s="62"/>
      <c r="I1253" s="62"/>
      <c r="J1253" s="78"/>
      <c r="K1253" s="79"/>
      <c r="L1253" s="80"/>
      <c r="M1253" s="81"/>
      <c r="N1253" s="80"/>
      <c r="O1253" s="81"/>
      <c r="P1253" s="81"/>
      <c r="Q1253" s="82"/>
      <c r="R1253" s="83"/>
      <c r="S1253" s="80"/>
      <c r="T1253" s="81"/>
      <c r="U1253" s="81"/>
      <c r="V1253" s="84"/>
      <c r="W1253" s="83"/>
      <c r="X1253" s="62"/>
    </row>
    <row r="1254" spans="7:24" x14ac:dyDescent="0.3">
      <c r="G1254" s="62"/>
      <c r="H1254" s="62"/>
      <c r="I1254" s="62"/>
      <c r="J1254" s="78"/>
      <c r="K1254" s="79"/>
      <c r="L1254" s="80"/>
      <c r="M1254" s="81"/>
      <c r="N1254" s="80"/>
      <c r="O1254" s="81"/>
      <c r="P1254" s="81"/>
      <c r="Q1254" s="82"/>
      <c r="R1254" s="83"/>
      <c r="S1254" s="80"/>
      <c r="T1254" s="81"/>
      <c r="U1254" s="81"/>
      <c r="V1254" s="84"/>
      <c r="W1254" s="83"/>
      <c r="X1254" s="62"/>
    </row>
    <row r="1255" spans="7:24" x14ac:dyDescent="0.3">
      <c r="G1255" s="62"/>
      <c r="H1255" s="62"/>
      <c r="I1255" s="62"/>
      <c r="J1255" s="78"/>
      <c r="K1255" s="79"/>
      <c r="L1255" s="80"/>
      <c r="M1255" s="81"/>
      <c r="N1255" s="80"/>
      <c r="O1255" s="81"/>
      <c r="P1255" s="81"/>
      <c r="Q1255" s="82"/>
      <c r="R1255" s="83"/>
      <c r="S1255" s="80"/>
      <c r="T1255" s="81"/>
      <c r="U1255" s="81"/>
      <c r="V1255" s="84"/>
      <c r="W1255" s="83"/>
      <c r="X1255" s="62"/>
    </row>
    <row r="1256" spans="7:24" x14ac:dyDescent="0.3">
      <c r="G1256" s="62"/>
      <c r="H1256" s="62"/>
      <c r="I1256" s="62"/>
      <c r="J1256" s="78"/>
      <c r="K1256" s="79"/>
      <c r="L1256" s="80"/>
      <c r="M1256" s="81"/>
      <c r="N1256" s="80"/>
      <c r="O1256" s="81"/>
      <c r="P1256" s="81"/>
      <c r="Q1256" s="82"/>
      <c r="R1256" s="83"/>
      <c r="S1256" s="80"/>
      <c r="T1256" s="81"/>
      <c r="U1256" s="81"/>
      <c r="V1256" s="84"/>
      <c r="W1256" s="83"/>
      <c r="X1256" s="62"/>
    </row>
    <row r="1257" spans="7:24" x14ac:dyDescent="0.3">
      <c r="G1257" s="62"/>
      <c r="H1257" s="62"/>
      <c r="I1257" s="62"/>
      <c r="J1257" s="78"/>
      <c r="K1257" s="79"/>
      <c r="L1257" s="80"/>
      <c r="M1257" s="81"/>
      <c r="N1257" s="80"/>
      <c r="O1257" s="81"/>
      <c r="P1257" s="81"/>
      <c r="Q1257" s="82"/>
      <c r="R1257" s="83"/>
      <c r="S1257" s="80"/>
      <c r="T1257" s="81"/>
      <c r="U1257" s="81"/>
      <c r="V1257" s="84"/>
      <c r="W1257" s="83"/>
      <c r="X1257" s="62"/>
    </row>
    <row r="1258" spans="7:24" x14ac:dyDescent="0.3">
      <c r="G1258" s="62"/>
      <c r="H1258" s="62"/>
      <c r="I1258" s="62"/>
      <c r="J1258" s="78"/>
      <c r="K1258" s="79"/>
      <c r="L1258" s="80"/>
      <c r="M1258" s="81"/>
      <c r="N1258" s="80"/>
      <c r="O1258" s="81"/>
      <c r="P1258" s="81"/>
      <c r="Q1258" s="82"/>
      <c r="R1258" s="83"/>
      <c r="S1258" s="80"/>
      <c r="T1258" s="81"/>
      <c r="U1258" s="81"/>
      <c r="V1258" s="84"/>
      <c r="W1258" s="83"/>
      <c r="X1258" s="62"/>
    </row>
    <row r="1259" spans="7:24" x14ac:dyDescent="0.3">
      <c r="G1259" s="62"/>
      <c r="H1259" s="62"/>
      <c r="I1259" s="62"/>
      <c r="J1259" s="62"/>
      <c r="K1259" s="62"/>
      <c r="L1259" s="62"/>
      <c r="M1259" s="62"/>
      <c r="N1259" s="62"/>
      <c r="O1259" s="62"/>
      <c r="P1259" s="62"/>
      <c r="Q1259" s="62"/>
      <c r="R1259" s="62"/>
      <c r="S1259" s="62"/>
      <c r="T1259" s="62"/>
      <c r="U1259" s="62"/>
      <c r="V1259" s="62"/>
      <c r="W1259" s="62"/>
      <c r="X1259" s="62"/>
    </row>
    <row r="1260" spans="7:24" x14ac:dyDescent="0.3">
      <c r="G1260" s="62"/>
      <c r="H1260" s="62"/>
      <c r="I1260" s="62"/>
      <c r="J1260" s="78"/>
      <c r="K1260" s="79"/>
      <c r="L1260" s="81"/>
      <c r="M1260" s="81"/>
      <c r="N1260" s="81"/>
      <c r="O1260" s="81"/>
      <c r="P1260" s="81"/>
      <c r="Q1260" s="84"/>
      <c r="R1260" s="83"/>
      <c r="S1260" s="81"/>
      <c r="T1260" s="81"/>
      <c r="U1260" s="81"/>
      <c r="V1260" s="84"/>
      <c r="W1260" s="83"/>
      <c r="X1260" s="89"/>
    </row>
    <row r="1261" spans="7:24" x14ac:dyDescent="0.3">
      <c r="G1261" s="62"/>
      <c r="H1261" s="62"/>
      <c r="I1261" s="62"/>
      <c r="J1261" s="62"/>
      <c r="K1261" s="62"/>
      <c r="L1261" s="62"/>
      <c r="M1261" s="62"/>
      <c r="N1261" s="62"/>
      <c r="O1261" s="62"/>
      <c r="P1261" s="62"/>
      <c r="Q1261" s="62"/>
      <c r="R1261" s="62"/>
      <c r="S1261" s="62"/>
      <c r="T1261" s="62"/>
      <c r="U1261" s="62"/>
      <c r="V1261" s="62"/>
      <c r="W1261" s="62"/>
      <c r="X1261" s="62"/>
    </row>
    <row r="1262" spans="7:24" x14ac:dyDescent="0.3">
      <c r="G1262" s="62"/>
      <c r="H1262" s="62"/>
      <c r="I1262" s="62"/>
      <c r="J1262" s="62"/>
      <c r="K1262" s="62"/>
      <c r="L1262" s="62"/>
      <c r="M1262" s="62"/>
      <c r="N1262" s="62"/>
      <c r="O1262" s="62"/>
      <c r="P1262" s="62"/>
      <c r="Q1262" s="62"/>
      <c r="R1262" s="62"/>
      <c r="S1262" s="62"/>
      <c r="T1262" s="62"/>
      <c r="U1262" s="62"/>
      <c r="V1262" s="62"/>
      <c r="W1262" s="62"/>
      <c r="X1262" s="62"/>
    </row>
    <row r="1263" spans="7:24" x14ac:dyDescent="0.3">
      <c r="G1263" s="62"/>
      <c r="H1263" s="62"/>
      <c r="I1263" s="62"/>
      <c r="J1263" s="78"/>
      <c r="K1263" s="79"/>
      <c r="L1263" s="81"/>
      <c r="M1263" s="81"/>
      <c r="N1263" s="81"/>
      <c r="O1263" s="81"/>
      <c r="P1263" s="81"/>
      <c r="Q1263" s="84"/>
      <c r="R1263" s="83"/>
      <c r="S1263" s="81"/>
      <c r="T1263" s="81"/>
      <c r="U1263" s="81"/>
      <c r="V1263" s="84"/>
      <c r="W1263" s="83"/>
      <c r="X1263" s="62"/>
    </row>
    <row r="1264" spans="7:24" x14ac:dyDescent="0.3">
      <c r="G1264" s="62"/>
      <c r="H1264" s="62"/>
      <c r="I1264" s="62"/>
      <c r="J1264" s="63"/>
      <c r="K1264" s="64"/>
      <c r="L1264" s="65"/>
      <c r="M1264" s="65"/>
      <c r="N1264" s="65"/>
      <c r="O1264" s="65"/>
      <c r="P1264" s="65"/>
      <c r="Q1264" s="66"/>
      <c r="R1264" s="67"/>
      <c r="S1264" s="65"/>
      <c r="T1264" s="65"/>
      <c r="U1264" s="65"/>
      <c r="V1264" s="66"/>
      <c r="W1264" s="67"/>
      <c r="X1264" s="62"/>
    </row>
    <row r="1265" spans="7:24" ht="15.6" x14ac:dyDescent="0.3">
      <c r="G1265" s="91"/>
      <c r="H1265" s="91"/>
      <c r="I1265" s="62"/>
      <c r="J1265" s="78"/>
      <c r="K1265" s="79"/>
      <c r="L1265" s="81"/>
      <c r="M1265" s="81"/>
      <c r="N1265" s="81"/>
      <c r="O1265" s="81"/>
      <c r="P1265" s="81"/>
      <c r="Q1265" s="84"/>
      <c r="R1265" s="83"/>
      <c r="S1265" s="81"/>
      <c r="T1265" s="81"/>
      <c r="U1265" s="81"/>
      <c r="V1265" s="84"/>
      <c r="W1265" s="83"/>
      <c r="X1265" s="62"/>
    </row>
    <row r="1266" spans="7:24" x14ac:dyDescent="0.3">
      <c r="G1266" s="62"/>
      <c r="H1266" s="62"/>
      <c r="I1266" s="62"/>
      <c r="J1266" s="78"/>
      <c r="K1266" s="79"/>
      <c r="L1266" s="80"/>
      <c r="M1266" s="81"/>
      <c r="N1266" s="80"/>
      <c r="O1266" s="80"/>
      <c r="P1266" s="81"/>
      <c r="Q1266" s="82"/>
      <c r="R1266" s="83"/>
      <c r="S1266" s="80"/>
      <c r="T1266" s="81"/>
      <c r="U1266" s="81"/>
      <c r="V1266" s="84"/>
      <c r="W1266" s="83"/>
      <c r="X1266" s="62"/>
    </row>
    <row r="1267" spans="7:24" x14ac:dyDescent="0.3">
      <c r="G1267" s="62"/>
      <c r="H1267" s="62"/>
      <c r="I1267" s="62"/>
      <c r="J1267" s="78"/>
      <c r="K1267" s="79"/>
      <c r="L1267" s="80"/>
      <c r="M1267" s="81"/>
      <c r="N1267" s="80"/>
      <c r="O1267" s="80"/>
      <c r="P1267" s="81"/>
      <c r="Q1267" s="82"/>
      <c r="R1267" s="83"/>
      <c r="S1267" s="80"/>
      <c r="T1267" s="81"/>
      <c r="U1267" s="81"/>
      <c r="V1267" s="84"/>
      <c r="W1267" s="83"/>
      <c r="X1267" s="62"/>
    </row>
    <row r="1268" spans="7:24" x14ac:dyDescent="0.3">
      <c r="G1268" s="62"/>
      <c r="H1268" s="62"/>
      <c r="I1268" s="62"/>
      <c r="J1268" s="78"/>
      <c r="K1268" s="79"/>
      <c r="L1268" s="80"/>
      <c r="M1268" s="81"/>
      <c r="N1268" s="80"/>
      <c r="O1268" s="80"/>
      <c r="P1268" s="81"/>
      <c r="Q1268" s="82"/>
      <c r="R1268" s="83"/>
      <c r="S1268" s="80"/>
      <c r="T1268" s="81"/>
      <c r="U1268" s="81"/>
      <c r="V1268" s="84"/>
      <c r="W1268" s="83"/>
      <c r="X1268" s="62"/>
    </row>
    <row r="1269" spans="7:24" x14ac:dyDescent="0.3">
      <c r="G1269" s="62"/>
      <c r="H1269" s="62"/>
      <c r="I1269" s="62"/>
      <c r="J1269" s="78"/>
      <c r="K1269" s="79"/>
      <c r="L1269" s="80"/>
      <c r="M1269" s="81"/>
      <c r="N1269" s="80"/>
      <c r="O1269" s="80"/>
      <c r="P1269" s="81"/>
      <c r="Q1269" s="82"/>
      <c r="R1269" s="83"/>
      <c r="S1269" s="80"/>
      <c r="T1269" s="81"/>
      <c r="U1269" s="81"/>
      <c r="V1269" s="84"/>
      <c r="W1269" s="83"/>
      <c r="X1269" s="62"/>
    </row>
    <row r="1270" spans="7:24" x14ac:dyDescent="0.3">
      <c r="G1270" s="62"/>
      <c r="H1270" s="62"/>
      <c r="I1270" s="62"/>
      <c r="J1270" s="78"/>
      <c r="K1270" s="79"/>
      <c r="L1270" s="80"/>
      <c r="M1270" s="81"/>
      <c r="N1270" s="80"/>
      <c r="O1270" s="80"/>
      <c r="P1270" s="81"/>
      <c r="Q1270" s="82"/>
      <c r="R1270" s="83"/>
      <c r="S1270" s="80"/>
      <c r="T1270" s="81"/>
      <c r="U1270" s="81"/>
      <c r="V1270" s="84"/>
      <c r="W1270" s="83"/>
      <c r="X1270" s="62"/>
    </row>
    <row r="1271" spans="7:24" x14ac:dyDescent="0.3">
      <c r="G1271" s="62"/>
      <c r="H1271" s="62"/>
      <c r="I1271" s="62"/>
      <c r="J1271" s="78"/>
      <c r="K1271" s="79"/>
      <c r="L1271" s="80"/>
      <c r="M1271" s="81"/>
      <c r="N1271" s="80"/>
      <c r="O1271" s="80"/>
      <c r="P1271" s="81"/>
      <c r="Q1271" s="82"/>
      <c r="R1271" s="83"/>
      <c r="S1271" s="80"/>
      <c r="T1271" s="81"/>
      <c r="U1271" s="81"/>
      <c r="V1271" s="84"/>
      <c r="W1271" s="83"/>
      <c r="X1271" s="62"/>
    </row>
    <row r="1272" spans="7:24" x14ac:dyDescent="0.3">
      <c r="G1272" s="62"/>
      <c r="H1272" s="62"/>
      <c r="I1272" s="62"/>
      <c r="J1272" s="78"/>
      <c r="K1272" s="79"/>
      <c r="L1272" s="80"/>
      <c r="M1272" s="81"/>
      <c r="N1272" s="80"/>
      <c r="O1272" s="80"/>
      <c r="P1272" s="81"/>
      <c r="Q1272" s="82"/>
      <c r="R1272" s="83"/>
      <c r="S1272" s="80"/>
      <c r="T1272" s="81"/>
      <c r="U1272" s="81"/>
      <c r="V1272" s="84"/>
      <c r="W1272" s="83"/>
      <c r="X1272" s="62"/>
    </row>
    <row r="1273" spans="7:24" x14ac:dyDescent="0.3">
      <c r="G1273" s="62"/>
      <c r="H1273" s="62"/>
      <c r="I1273" s="62"/>
      <c r="J1273" s="78"/>
      <c r="K1273" s="79"/>
      <c r="L1273" s="80"/>
      <c r="M1273" s="81"/>
      <c r="N1273" s="80"/>
      <c r="O1273" s="80"/>
      <c r="P1273" s="81"/>
      <c r="Q1273" s="82"/>
      <c r="R1273" s="83"/>
      <c r="S1273" s="80"/>
      <c r="T1273" s="81"/>
      <c r="U1273" s="81"/>
      <c r="V1273" s="84"/>
      <c r="W1273" s="83"/>
      <c r="X1273" s="62"/>
    </row>
    <row r="1274" spans="7:24" x14ac:dyDescent="0.3">
      <c r="G1274" s="62"/>
      <c r="H1274" s="62"/>
      <c r="I1274" s="62"/>
      <c r="J1274" s="78"/>
      <c r="K1274" s="79"/>
      <c r="L1274" s="80"/>
      <c r="M1274" s="81"/>
      <c r="N1274" s="80"/>
      <c r="O1274" s="80"/>
      <c r="P1274" s="81"/>
      <c r="Q1274" s="82"/>
      <c r="R1274" s="83"/>
      <c r="S1274" s="80"/>
      <c r="T1274" s="81"/>
      <c r="U1274" s="81"/>
      <c r="V1274" s="84"/>
      <c r="W1274" s="83"/>
      <c r="X1274" s="62"/>
    </row>
    <row r="1275" spans="7:24" x14ac:dyDescent="0.3">
      <c r="G1275" s="62"/>
      <c r="H1275" s="62"/>
      <c r="I1275" s="62"/>
      <c r="J1275" s="78"/>
      <c r="K1275" s="79"/>
      <c r="L1275" s="80"/>
      <c r="M1275" s="81"/>
      <c r="N1275" s="80"/>
      <c r="O1275" s="80"/>
      <c r="P1275" s="81"/>
      <c r="Q1275" s="82"/>
      <c r="R1275" s="83"/>
      <c r="S1275" s="80"/>
      <c r="T1275" s="81"/>
      <c r="U1275" s="81"/>
      <c r="V1275" s="84"/>
      <c r="W1275" s="83"/>
      <c r="X1275" s="62"/>
    </row>
    <row r="1276" spans="7:24" x14ac:dyDescent="0.3">
      <c r="G1276" s="62"/>
      <c r="H1276" s="62"/>
      <c r="I1276" s="62"/>
      <c r="J1276" s="78"/>
      <c r="K1276" s="79"/>
      <c r="L1276" s="80"/>
      <c r="M1276" s="81"/>
      <c r="N1276" s="80"/>
      <c r="O1276" s="80"/>
      <c r="P1276" s="81"/>
      <c r="Q1276" s="82"/>
      <c r="R1276" s="83"/>
      <c r="S1276" s="80"/>
      <c r="T1276" s="81"/>
      <c r="U1276" s="81"/>
      <c r="V1276" s="84"/>
      <c r="W1276" s="83"/>
      <c r="X1276" s="62"/>
    </row>
    <row r="1277" spans="7:24" x14ac:dyDescent="0.3">
      <c r="G1277" s="62"/>
      <c r="H1277" s="62"/>
      <c r="I1277" s="62"/>
      <c r="J1277" s="78"/>
      <c r="K1277" s="79"/>
      <c r="L1277" s="80"/>
      <c r="M1277" s="81"/>
      <c r="N1277" s="80"/>
      <c r="O1277" s="80"/>
      <c r="P1277" s="81"/>
      <c r="Q1277" s="82"/>
      <c r="R1277" s="83"/>
      <c r="S1277" s="80"/>
      <c r="T1277" s="81"/>
      <c r="U1277" s="81"/>
      <c r="V1277" s="84"/>
      <c r="W1277" s="83"/>
      <c r="X1277" s="62"/>
    </row>
    <row r="1278" spans="7:24" x14ac:dyDescent="0.3">
      <c r="G1278" s="62"/>
      <c r="H1278" s="62"/>
      <c r="I1278" s="62"/>
      <c r="J1278" s="78"/>
      <c r="K1278" s="79"/>
      <c r="L1278" s="80"/>
      <c r="M1278" s="81"/>
      <c r="N1278" s="80"/>
      <c r="O1278" s="80"/>
      <c r="P1278" s="81"/>
      <c r="Q1278" s="82"/>
      <c r="R1278" s="83"/>
      <c r="S1278" s="80"/>
      <c r="T1278" s="81"/>
      <c r="U1278" s="81"/>
      <c r="V1278" s="84"/>
      <c r="W1278" s="83"/>
      <c r="X1278" s="62"/>
    </row>
    <row r="1279" spans="7:24" x14ac:dyDescent="0.3">
      <c r="G1279" s="62"/>
      <c r="H1279" s="62"/>
      <c r="I1279" s="62"/>
      <c r="J1279" s="78"/>
      <c r="K1279" s="79"/>
      <c r="L1279" s="80"/>
      <c r="M1279" s="81"/>
      <c r="N1279" s="80"/>
      <c r="O1279" s="80"/>
      <c r="P1279" s="81"/>
      <c r="Q1279" s="82"/>
      <c r="R1279" s="83"/>
      <c r="S1279" s="80"/>
      <c r="T1279" s="81"/>
      <c r="U1279" s="81"/>
      <c r="V1279" s="84"/>
      <c r="W1279" s="83"/>
      <c r="X1279" s="62"/>
    </row>
    <row r="1280" spans="7:24" x14ac:dyDescent="0.3">
      <c r="G1280" s="62"/>
      <c r="H1280" s="62"/>
      <c r="I1280" s="62"/>
      <c r="J1280" s="78"/>
      <c r="K1280" s="79"/>
      <c r="L1280" s="80"/>
      <c r="M1280" s="81"/>
      <c r="N1280" s="80"/>
      <c r="O1280" s="80"/>
      <c r="P1280" s="81"/>
      <c r="Q1280" s="82"/>
      <c r="R1280" s="83"/>
      <c r="S1280" s="80"/>
      <c r="T1280" s="81"/>
      <c r="U1280" s="81"/>
      <c r="V1280" s="84"/>
      <c r="W1280" s="83"/>
      <c r="X1280" s="62"/>
    </row>
    <row r="1281" spans="7:24" x14ac:dyDescent="0.3">
      <c r="G1281" s="62"/>
      <c r="H1281" s="62"/>
      <c r="I1281" s="62"/>
      <c r="J1281" s="78"/>
      <c r="K1281" s="79"/>
      <c r="L1281" s="80"/>
      <c r="M1281" s="81"/>
      <c r="N1281" s="80"/>
      <c r="O1281" s="80"/>
      <c r="P1281" s="81"/>
      <c r="Q1281" s="82"/>
      <c r="R1281" s="83"/>
      <c r="S1281" s="80"/>
      <c r="T1281" s="81"/>
      <c r="U1281" s="81"/>
      <c r="V1281" s="84"/>
      <c r="W1281" s="83"/>
      <c r="X1281" s="62"/>
    </row>
    <row r="1282" spans="7:24" x14ac:dyDescent="0.3">
      <c r="G1282" s="62"/>
      <c r="H1282" s="62"/>
      <c r="I1282" s="62"/>
      <c r="J1282" s="78"/>
      <c r="K1282" s="79"/>
      <c r="L1282" s="80"/>
      <c r="M1282" s="81"/>
      <c r="N1282" s="80"/>
      <c r="O1282" s="80"/>
      <c r="P1282" s="81"/>
      <c r="Q1282" s="82"/>
      <c r="R1282" s="83"/>
      <c r="S1282" s="80"/>
      <c r="T1282" s="81"/>
      <c r="U1282" s="81"/>
      <c r="V1282" s="84"/>
      <c r="W1282" s="83"/>
      <c r="X1282" s="62"/>
    </row>
    <row r="1283" spans="7:24" x14ac:dyDescent="0.3">
      <c r="G1283" s="62"/>
      <c r="H1283" s="62"/>
      <c r="I1283" s="62"/>
      <c r="J1283" s="78"/>
      <c r="K1283" s="79"/>
      <c r="L1283" s="80"/>
      <c r="M1283" s="81"/>
      <c r="N1283" s="80"/>
      <c r="O1283" s="80"/>
      <c r="P1283" s="81"/>
      <c r="Q1283" s="82"/>
      <c r="R1283" s="83"/>
      <c r="S1283" s="80"/>
      <c r="T1283" s="81"/>
      <c r="U1283" s="81"/>
      <c r="V1283" s="84"/>
      <c r="W1283" s="83"/>
      <c r="X1283" s="62"/>
    </row>
    <row r="1284" spans="7:24" x14ac:dyDescent="0.3">
      <c r="G1284" s="62"/>
      <c r="H1284" s="62"/>
      <c r="I1284" s="62"/>
      <c r="J1284" s="78"/>
      <c r="K1284" s="79"/>
      <c r="L1284" s="80"/>
      <c r="M1284" s="81"/>
      <c r="N1284" s="80"/>
      <c r="O1284" s="80"/>
      <c r="P1284" s="81"/>
      <c r="Q1284" s="82"/>
      <c r="R1284" s="83"/>
      <c r="S1284" s="80"/>
      <c r="T1284" s="81"/>
      <c r="U1284" s="81"/>
      <c r="V1284" s="84"/>
      <c r="W1284" s="83"/>
      <c r="X1284" s="62"/>
    </row>
    <row r="1285" spans="7:24" x14ac:dyDescent="0.3">
      <c r="G1285" s="62"/>
      <c r="H1285" s="62"/>
      <c r="I1285" s="62"/>
      <c r="J1285" s="78"/>
      <c r="K1285" s="79"/>
      <c r="L1285" s="80"/>
      <c r="M1285" s="81"/>
      <c r="N1285" s="80"/>
      <c r="O1285" s="80"/>
      <c r="P1285" s="81"/>
      <c r="Q1285" s="82"/>
      <c r="R1285" s="83"/>
      <c r="S1285" s="80"/>
      <c r="T1285" s="81"/>
      <c r="U1285" s="81"/>
      <c r="V1285" s="84"/>
      <c r="W1285" s="83"/>
      <c r="X1285" s="62"/>
    </row>
    <row r="1286" spans="7:24" x14ac:dyDescent="0.3">
      <c r="G1286" s="62"/>
      <c r="H1286" s="62"/>
      <c r="I1286" s="62"/>
      <c r="J1286" s="78"/>
      <c r="K1286" s="79"/>
      <c r="L1286" s="80"/>
      <c r="M1286" s="81"/>
      <c r="N1286" s="80"/>
      <c r="O1286" s="80"/>
      <c r="P1286" s="81"/>
      <c r="Q1286" s="82"/>
      <c r="R1286" s="83"/>
      <c r="S1286" s="80"/>
      <c r="T1286" s="81"/>
      <c r="U1286" s="81"/>
      <c r="V1286" s="84"/>
      <c r="W1286" s="83"/>
      <c r="X1286" s="62"/>
    </row>
    <row r="1287" spans="7:24" x14ac:dyDescent="0.3">
      <c r="G1287" s="62"/>
      <c r="H1287" s="62"/>
      <c r="I1287" s="62"/>
      <c r="J1287" s="78"/>
      <c r="K1287" s="79"/>
      <c r="L1287" s="80"/>
      <c r="M1287" s="81"/>
      <c r="N1287" s="80"/>
      <c r="O1287" s="80"/>
      <c r="P1287" s="81"/>
      <c r="Q1287" s="82"/>
      <c r="R1287" s="83"/>
      <c r="S1287" s="80"/>
      <c r="T1287" s="81"/>
      <c r="U1287" s="81"/>
      <c r="V1287" s="84"/>
      <c r="W1287" s="83"/>
      <c r="X1287" s="62"/>
    </row>
    <row r="1288" spans="7:24" x14ac:dyDescent="0.3">
      <c r="G1288" s="62"/>
      <c r="H1288" s="62"/>
      <c r="I1288" s="62"/>
      <c r="J1288" s="78"/>
      <c r="K1288" s="79"/>
      <c r="L1288" s="81"/>
      <c r="M1288" s="81"/>
      <c r="N1288" s="81"/>
      <c r="O1288" s="81"/>
      <c r="P1288" s="81"/>
      <c r="Q1288" s="84"/>
      <c r="R1288" s="83"/>
      <c r="S1288" s="81"/>
      <c r="T1288" s="81"/>
      <c r="U1288" s="81"/>
      <c r="V1288" s="84"/>
      <c r="W1288" s="83"/>
      <c r="X1288" s="62"/>
    </row>
    <row r="1289" spans="7:24" ht="15.6" x14ac:dyDescent="0.3">
      <c r="G1289" s="91"/>
      <c r="H1289" s="91"/>
      <c r="I1289" s="62"/>
      <c r="J1289" s="78"/>
      <c r="K1289" s="79"/>
      <c r="L1289" s="81"/>
      <c r="M1289" s="81"/>
      <c r="N1289" s="81"/>
      <c r="O1289" s="81"/>
      <c r="P1289" s="81"/>
      <c r="Q1289" s="84"/>
      <c r="R1289" s="83"/>
      <c r="S1289" s="81"/>
      <c r="T1289" s="81"/>
      <c r="U1289" s="81"/>
      <c r="V1289" s="84"/>
      <c r="W1289" s="83"/>
      <c r="X1289" s="62"/>
    </row>
    <row r="1290" spans="7:24" x14ac:dyDescent="0.3">
      <c r="G1290" s="62"/>
      <c r="H1290" s="62"/>
      <c r="I1290" s="62"/>
      <c r="J1290" s="78"/>
      <c r="K1290" s="79"/>
      <c r="L1290" s="80"/>
      <c r="M1290" s="81"/>
      <c r="N1290" s="80"/>
      <c r="O1290" s="80"/>
      <c r="P1290" s="81"/>
      <c r="Q1290" s="82"/>
      <c r="R1290" s="83"/>
      <c r="S1290" s="80"/>
      <c r="T1290" s="81"/>
      <c r="U1290" s="81"/>
      <c r="V1290" s="84"/>
      <c r="W1290" s="83"/>
      <c r="X1290" s="62"/>
    </row>
    <row r="1291" spans="7:24" x14ac:dyDescent="0.3">
      <c r="G1291" s="62"/>
      <c r="H1291" s="62"/>
      <c r="I1291" s="62"/>
      <c r="J1291" s="78"/>
      <c r="K1291" s="79"/>
      <c r="L1291" s="80"/>
      <c r="M1291" s="81"/>
      <c r="N1291" s="80"/>
      <c r="O1291" s="80"/>
      <c r="P1291" s="81"/>
      <c r="Q1291" s="82"/>
      <c r="R1291" s="83"/>
      <c r="S1291" s="80"/>
      <c r="T1291" s="81"/>
      <c r="U1291" s="81"/>
      <c r="V1291" s="84"/>
      <c r="W1291" s="83"/>
      <c r="X1291" s="62"/>
    </row>
    <row r="1292" spans="7:24" x14ac:dyDescent="0.3">
      <c r="G1292" s="62"/>
      <c r="H1292" s="62"/>
      <c r="I1292" s="62"/>
      <c r="J1292" s="78"/>
      <c r="K1292" s="79"/>
      <c r="L1292" s="80"/>
      <c r="M1292" s="81"/>
      <c r="N1292" s="80"/>
      <c r="O1292" s="80"/>
      <c r="P1292" s="81"/>
      <c r="Q1292" s="82"/>
      <c r="R1292" s="83"/>
      <c r="S1292" s="80"/>
      <c r="T1292" s="81"/>
      <c r="U1292" s="81"/>
      <c r="V1292" s="84"/>
      <c r="W1292" s="83"/>
      <c r="X1292" s="62"/>
    </row>
    <row r="1293" spans="7:24" x14ac:dyDescent="0.3">
      <c r="G1293" s="62"/>
      <c r="H1293" s="62"/>
      <c r="I1293" s="62"/>
      <c r="J1293" s="78"/>
      <c r="K1293" s="79"/>
      <c r="L1293" s="80"/>
      <c r="M1293" s="81"/>
      <c r="N1293" s="80"/>
      <c r="O1293" s="80"/>
      <c r="P1293" s="81"/>
      <c r="Q1293" s="82"/>
      <c r="R1293" s="83"/>
      <c r="S1293" s="80"/>
      <c r="T1293" s="81"/>
      <c r="U1293" s="81"/>
      <c r="V1293" s="84"/>
      <c r="W1293" s="83"/>
      <c r="X1293" s="62"/>
    </row>
    <row r="1294" spans="7:24" x14ac:dyDescent="0.3">
      <c r="G1294" s="62"/>
      <c r="H1294" s="62"/>
      <c r="I1294" s="62"/>
      <c r="J1294" s="78"/>
      <c r="K1294" s="79"/>
      <c r="L1294" s="80"/>
      <c r="M1294" s="81"/>
      <c r="N1294" s="80"/>
      <c r="O1294" s="80"/>
      <c r="P1294" s="81"/>
      <c r="Q1294" s="82"/>
      <c r="R1294" s="83"/>
      <c r="S1294" s="80"/>
      <c r="T1294" s="81"/>
      <c r="U1294" s="81"/>
      <c r="V1294" s="84"/>
      <c r="W1294" s="83"/>
      <c r="X1294" s="62"/>
    </row>
    <row r="1295" spans="7:24" x14ac:dyDescent="0.3">
      <c r="G1295" s="62"/>
      <c r="H1295" s="62"/>
      <c r="I1295" s="62"/>
      <c r="J1295" s="78"/>
      <c r="K1295" s="79"/>
      <c r="L1295" s="80"/>
      <c r="M1295" s="81"/>
      <c r="N1295" s="80"/>
      <c r="O1295" s="80"/>
      <c r="P1295" s="81"/>
      <c r="Q1295" s="82"/>
      <c r="R1295" s="83"/>
      <c r="S1295" s="80"/>
      <c r="T1295" s="81"/>
      <c r="U1295" s="81"/>
      <c r="V1295" s="84"/>
      <c r="W1295" s="83"/>
      <c r="X1295" s="62"/>
    </row>
    <row r="1296" spans="7:24" x14ac:dyDescent="0.3">
      <c r="G1296" s="62"/>
      <c r="H1296" s="62"/>
      <c r="I1296" s="62"/>
      <c r="J1296" s="78"/>
      <c r="K1296" s="79"/>
      <c r="L1296" s="80"/>
      <c r="M1296" s="81"/>
      <c r="N1296" s="80"/>
      <c r="O1296" s="80"/>
      <c r="P1296" s="81"/>
      <c r="Q1296" s="82"/>
      <c r="R1296" s="83"/>
      <c r="S1296" s="80"/>
      <c r="T1296" s="81"/>
      <c r="U1296" s="81"/>
      <c r="V1296" s="84"/>
      <c r="W1296" s="83"/>
      <c r="X1296" s="62"/>
    </row>
    <row r="1297" spans="7:24" x14ac:dyDescent="0.3">
      <c r="G1297" s="62"/>
      <c r="H1297" s="62"/>
      <c r="I1297" s="62"/>
      <c r="J1297" s="78"/>
      <c r="K1297" s="79"/>
      <c r="L1297" s="80"/>
      <c r="M1297" s="81"/>
      <c r="N1297" s="80"/>
      <c r="O1297" s="80"/>
      <c r="P1297" s="81"/>
      <c r="Q1297" s="82"/>
      <c r="R1297" s="83"/>
      <c r="S1297" s="80"/>
      <c r="T1297" s="81"/>
      <c r="U1297" s="81"/>
      <c r="V1297" s="84"/>
      <c r="W1297" s="83"/>
      <c r="X1297" s="62"/>
    </row>
    <row r="1298" spans="7:24" x14ac:dyDescent="0.3">
      <c r="G1298" s="62"/>
      <c r="H1298" s="62"/>
      <c r="I1298" s="62"/>
      <c r="J1298" s="78"/>
      <c r="K1298" s="79"/>
      <c r="L1298" s="80"/>
      <c r="M1298" s="81"/>
      <c r="N1298" s="80"/>
      <c r="O1298" s="80"/>
      <c r="P1298" s="81"/>
      <c r="Q1298" s="82"/>
      <c r="R1298" s="83"/>
      <c r="S1298" s="80"/>
      <c r="T1298" s="81"/>
      <c r="U1298" s="81"/>
      <c r="V1298" s="84"/>
      <c r="W1298" s="83"/>
      <c r="X1298" s="62"/>
    </row>
    <row r="1299" spans="7:24" x14ac:dyDescent="0.3">
      <c r="G1299" s="62"/>
      <c r="H1299" s="62"/>
      <c r="I1299" s="62"/>
      <c r="J1299" s="78"/>
      <c r="K1299" s="79"/>
      <c r="L1299" s="80"/>
      <c r="M1299" s="81"/>
      <c r="N1299" s="80"/>
      <c r="O1299" s="80"/>
      <c r="P1299" s="81"/>
      <c r="Q1299" s="82"/>
      <c r="R1299" s="83"/>
      <c r="S1299" s="80"/>
      <c r="T1299" s="81"/>
      <c r="U1299" s="81"/>
      <c r="V1299" s="84"/>
      <c r="W1299" s="83"/>
      <c r="X1299" s="62"/>
    </row>
    <row r="1300" spans="7:24" x14ac:dyDescent="0.3">
      <c r="G1300" s="62"/>
      <c r="H1300" s="62"/>
      <c r="I1300" s="62"/>
      <c r="J1300" s="78"/>
      <c r="K1300" s="79"/>
      <c r="L1300" s="80"/>
      <c r="M1300" s="81"/>
      <c r="N1300" s="80"/>
      <c r="O1300" s="80"/>
      <c r="P1300" s="81"/>
      <c r="Q1300" s="82"/>
      <c r="R1300" s="83"/>
      <c r="S1300" s="80"/>
      <c r="T1300" s="81"/>
      <c r="U1300" s="81"/>
      <c r="V1300" s="84"/>
      <c r="W1300" s="83"/>
      <c r="X1300" s="62"/>
    </row>
    <row r="1301" spans="7:24" x14ac:dyDescent="0.3">
      <c r="G1301" s="62"/>
      <c r="H1301" s="62"/>
      <c r="I1301" s="62"/>
      <c r="J1301" s="78"/>
      <c r="K1301" s="79"/>
      <c r="L1301" s="80"/>
      <c r="M1301" s="81"/>
      <c r="N1301" s="80"/>
      <c r="O1301" s="80"/>
      <c r="P1301" s="81"/>
      <c r="Q1301" s="82"/>
      <c r="R1301" s="83"/>
      <c r="S1301" s="80"/>
      <c r="T1301" s="81"/>
      <c r="U1301" s="81"/>
      <c r="V1301" s="84"/>
      <c r="W1301" s="83"/>
      <c r="X1301" s="62"/>
    </row>
    <row r="1302" spans="7:24" x14ac:dyDescent="0.3">
      <c r="G1302" s="62"/>
      <c r="H1302" s="62"/>
      <c r="I1302" s="62"/>
      <c r="J1302" s="78"/>
      <c r="K1302" s="79"/>
      <c r="L1302" s="80"/>
      <c r="M1302" s="81"/>
      <c r="N1302" s="80"/>
      <c r="O1302" s="80"/>
      <c r="P1302" s="81"/>
      <c r="Q1302" s="82"/>
      <c r="R1302" s="83"/>
      <c r="S1302" s="80"/>
      <c r="T1302" s="81"/>
      <c r="U1302" s="81"/>
      <c r="V1302" s="84"/>
      <c r="W1302" s="83"/>
      <c r="X1302" s="62"/>
    </row>
    <row r="1303" spans="7:24" x14ac:dyDescent="0.3">
      <c r="G1303" s="62"/>
      <c r="H1303" s="62"/>
      <c r="I1303" s="62"/>
      <c r="J1303" s="78"/>
      <c r="K1303" s="79"/>
      <c r="L1303" s="80"/>
      <c r="M1303" s="81"/>
      <c r="N1303" s="80"/>
      <c r="O1303" s="80"/>
      <c r="P1303" s="81"/>
      <c r="Q1303" s="82"/>
      <c r="R1303" s="83"/>
      <c r="S1303" s="80"/>
      <c r="T1303" s="81"/>
      <c r="U1303" s="81"/>
      <c r="V1303" s="84"/>
      <c r="W1303" s="83"/>
      <c r="X1303" s="62"/>
    </row>
    <row r="1304" spans="7:24" x14ac:dyDescent="0.3">
      <c r="G1304" s="62"/>
      <c r="H1304" s="62"/>
      <c r="I1304" s="62"/>
      <c r="J1304" s="78"/>
      <c r="K1304" s="79"/>
      <c r="L1304" s="80"/>
      <c r="M1304" s="81"/>
      <c r="N1304" s="80"/>
      <c r="O1304" s="80"/>
      <c r="P1304" s="81"/>
      <c r="Q1304" s="82"/>
      <c r="R1304" s="83"/>
      <c r="S1304" s="80"/>
      <c r="T1304" s="81"/>
      <c r="U1304" s="81"/>
      <c r="V1304" s="84"/>
      <c r="W1304" s="83"/>
      <c r="X1304" s="62"/>
    </row>
    <row r="1305" spans="7:24" x14ac:dyDescent="0.3">
      <c r="G1305" s="62"/>
      <c r="H1305" s="62"/>
      <c r="I1305" s="62"/>
      <c r="J1305" s="78"/>
      <c r="K1305" s="79"/>
      <c r="L1305" s="80"/>
      <c r="M1305" s="81"/>
      <c r="N1305" s="80"/>
      <c r="O1305" s="80"/>
      <c r="P1305" s="81"/>
      <c r="Q1305" s="82"/>
      <c r="R1305" s="83"/>
      <c r="S1305" s="80"/>
      <c r="T1305" s="81"/>
      <c r="U1305" s="81"/>
      <c r="V1305" s="84"/>
      <c r="W1305" s="83"/>
      <c r="X1305" s="62"/>
    </row>
    <row r="1306" spans="7:24" x14ac:dyDescent="0.3">
      <c r="G1306" s="62"/>
      <c r="H1306" s="62"/>
      <c r="I1306" s="62"/>
      <c r="J1306" s="78"/>
      <c r="K1306" s="79"/>
      <c r="L1306" s="80"/>
      <c r="M1306" s="81"/>
      <c r="N1306" s="80"/>
      <c r="O1306" s="80"/>
      <c r="P1306" s="81"/>
      <c r="Q1306" s="82"/>
      <c r="R1306" s="83"/>
      <c r="S1306" s="80"/>
      <c r="T1306" s="81"/>
      <c r="U1306" s="81"/>
      <c r="V1306" s="84"/>
      <c r="W1306" s="83"/>
      <c r="X1306" s="62"/>
    </row>
    <row r="1307" spans="7:24" x14ac:dyDescent="0.3">
      <c r="G1307" s="62"/>
      <c r="H1307" s="62"/>
      <c r="I1307" s="62"/>
      <c r="J1307" s="78"/>
      <c r="K1307" s="79"/>
      <c r="L1307" s="80"/>
      <c r="M1307" s="81"/>
      <c r="N1307" s="80"/>
      <c r="O1307" s="80"/>
      <c r="P1307" s="81"/>
      <c r="Q1307" s="82"/>
      <c r="R1307" s="83"/>
      <c r="S1307" s="80"/>
      <c r="T1307" s="81"/>
      <c r="U1307" s="81"/>
      <c r="V1307" s="84"/>
      <c r="W1307" s="83"/>
      <c r="X1307" s="62"/>
    </row>
    <row r="1308" spans="7:24" x14ac:dyDescent="0.3">
      <c r="G1308" s="62"/>
      <c r="H1308" s="62"/>
      <c r="I1308" s="62"/>
      <c r="J1308" s="78"/>
      <c r="K1308" s="79"/>
      <c r="L1308" s="80"/>
      <c r="M1308" s="81"/>
      <c r="N1308" s="80"/>
      <c r="O1308" s="80"/>
      <c r="P1308" s="81"/>
      <c r="Q1308" s="82"/>
      <c r="R1308" s="83"/>
      <c r="S1308" s="80"/>
      <c r="T1308" s="81"/>
      <c r="U1308" s="81"/>
      <c r="V1308" s="84"/>
      <c r="W1308" s="83"/>
      <c r="X1308" s="62"/>
    </row>
    <row r="1309" spans="7:24" x14ac:dyDescent="0.3">
      <c r="G1309" s="62"/>
      <c r="H1309" s="62"/>
      <c r="I1309" s="62"/>
      <c r="J1309" s="78"/>
      <c r="K1309" s="79"/>
      <c r="L1309" s="80"/>
      <c r="M1309" s="81"/>
      <c r="N1309" s="80"/>
      <c r="O1309" s="80"/>
      <c r="P1309" s="81"/>
      <c r="Q1309" s="82"/>
      <c r="R1309" s="83"/>
      <c r="S1309" s="80"/>
      <c r="T1309" s="81"/>
      <c r="U1309" s="81"/>
      <c r="V1309" s="84"/>
      <c r="W1309" s="83"/>
      <c r="X1309" s="62"/>
    </row>
    <row r="1310" spans="7:24" x14ac:dyDescent="0.3">
      <c r="G1310" s="62"/>
      <c r="H1310" s="62"/>
      <c r="I1310" s="62"/>
      <c r="J1310" s="78"/>
      <c r="K1310" s="79"/>
      <c r="L1310" s="80"/>
      <c r="M1310" s="81"/>
      <c r="N1310" s="80"/>
      <c r="O1310" s="80"/>
      <c r="P1310" s="81"/>
      <c r="Q1310" s="82"/>
      <c r="R1310" s="83"/>
      <c r="S1310" s="80"/>
      <c r="T1310" s="81"/>
      <c r="U1310" s="81"/>
      <c r="V1310" s="84"/>
      <c r="W1310" s="83"/>
      <c r="X1310" s="62"/>
    </row>
    <row r="1311" spans="7:24" x14ac:dyDescent="0.3">
      <c r="G1311" s="62"/>
      <c r="H1311" s="62"/>
      <c r="I1311" s="62"/>
      <c r="J1311" s="78"/>
      <c r="K1311" s="79"/>
      <c r="L1311" s="80"/>
      <c r="M1311" s="81"/>
      <c r="N1311" s="80"/>
      <c r="O1311" s="80"/>
      <c r="P1311" s="81"/>
      <c r="Q1311" s="82"/>
      <c r="R1311" s="83"/>
      <c r="S1311" s="80"/>
      <c r="T1311" s="81"/>
      <c r="U1311" s="81"/>
      <c r="V1311" s="84"/>
      <c r="W1311" s="83"/>
      <c r="X1311" s="62"/>
    </row>
    <row r="1312" spans="7:24" x14ac:dyDescent="0.3">
      <c r="G1312" s="62"/>
      <c r="H1312" s="62"/>
      <c r="I1312" s="62"/>
      <c r="J1312" s="78"/>
      <c r="K1312" s="79"/>
      <c r="L1312" s="80"/>
      <c r="M1312" s="81"/>
      <c r="N1312" s="80"/>
      <c r="O1312" s="80"/>
      <c r="P1312" s="81"/>
      <c r="Q1312" s="82"/>
      <c r="R1312" s="83"/>
      <c r="S1312" s="80"/>
      <c r="T1312" s="81"/>
      <c r="U1312" s="81"/>
      <c r="V1312" s="84"/>
      <c r="W1312" s="83"/>
      <c r="X1312" s="62"/>
    </row>
    <row r="1313" spans="7:24" x14ac:dyDescent="0.3">
      <c r="G1313" s="62"/>
      <c r="H1313" s="62"/>
      <c r="I1313" s="62"/>
      <c r="J1313" s="78"/>
      <c r="K1313" s="79"/>
      <c r="L1313" s="81"/>
      <c r="M1313" s="81"/>
      <c r="N1313" s="81"/>
      <c r="O1313" s="81"/>
      <c r="P1313" s="81"/>
      <c r="Q1313" s="84"/>
      <c r="R1313" s="83"/>
      <c r="S1313" s="81"/>
      <c r="T1313" s="81"/>
      <c r="U1313" s="81"/>
      <c r="V1313" s="84"/>
      <c r="W1313" s="83"/>
      <c r="X1313" s="62"/>
    </row>
    <row r="1314" spans="7:24" ht="15.6" x14ac:dyDescent="0.3">
      <c r="G1314" s="91"/>
      <c r="H1314" s="91"/>
      <c r="I1314" s="62"/>
      <c r="J1314" s="78"/>
      <c r="K1314" s="79"/>
      <c r="L1314" s="81"/>
      <c r="M1314" s="81"/>
      <c r="N1314" s="81"/>
      <c r="O1314" s="81"/>
      <c r="P1314" s="81"/>
      <c r="Q1314" s="84"/>
      <c r="R1314" s="83"/>
      <c r="S1314" s="81"/>
      <c r="T1314" s="81"/>
      <c r="U1314" s="81"/>
      <c r="V1314" s="84"/>
      <c r="W1314" s="83"/>
      <c r="X1314" s="62"/>
    </row>
    <row r="1315" spans="7:24" x14ac:dyDescent="0.3">
      <c r="G1315" s="62"/>
      <c r="H1315" s="62"/>
      <c r="I1315" s="62"/>
      <c r="J1315" s="78"/>
      <c r="K1315" s="79"/>
      <c r="L1315" s="80"/>
      <c r="M1315" s="81"/>
      <c r="N1315" s="80"/>
      <c r="O1315" s="81"/>
      <c r="P1315" s="81"/>
      <c r="Q1315" s="82"/>
      <c r="R1315" s="83"/>
      <c r="S1315" s="80"/>
      <c r="T1315" s="81"/>
      <c r="U1315" s="81"/>
      <c r="V1315" s="84"/>
      <c r="W1315" s="83"/>
      <c r="X1315" s="62"/>
    </row>
    <row r="1316" spans="7:24" x14ac:dyDescent="0.3">
      <c r="G1316" s="62"/>
      <c r="H1316" s="62"/>
      <c r="I1316" s="62"/>
      <c r="J1316" s="78"/>
      <c r="K1316" s="79"/>
      <c r="L1316" s="80"/>
      <c r="M1316" s="81"/>
      <c r="N1316" s="80"/>
      <c r="O1316" s="81"/>
      <c r="P1316" s="81"/>
      <c r="Q1316" s="82"/>
      <c r="R1316" s="83"/>
      <c r="S1316" s="80"/>
      <c r="T1316" s="81"/>
      <c r="U1316" s="81"/>
      <c r="V1316" s="84"/>
      <c r="W1316" s="83"/>
      <c r="X1316" s="62"/>
    </row>
    <row r="1317" spans="7:24" x14ac:dyDescent="0.3">
      <c r="G1317" s="62"/>
      <c r="H1317" s="62"/>
      <c r="I1317" s="62"/>
      <c r="J1317" s="78"/>
      <c r="K1317" s="79"/>
      <c r="L1317" s="80"/>
      <c r="M1317" s="81"/>
      <c r="N1317" s="80"/>
      <c r="O1317" s="81"/>
      <c r="P1317" s="81"/>
      <c r="Q1317" s="82"/>
      <c r="R1317" s="83"/>
      <c r="S1317" s="80"/>
      <c r="T1317" s="81"/>
      <c r="U1317" s="81"/>
      <c r="V1317" s="84"/>
      <c r="W1317" s="83"/>
      <c r="X1317" s="62"/>
    </row>
    <row r="1318" spans="7:24" x14ac:dyDescent="0.3">
      <c r="G1318" s="62"/>
      <c r="H1318" s="62"/>
      <c r="I1318" s="62"/>
      <c r="J1318" s="78"/>
      <c r="K1318" s="79"/>
      <c r="L1318" s="80"/>
      <c r="M1318" s="81"/>
      <c r="N1318" s="80"/>
      <c r="O1318" s="81"/>
      <c r="P1318" s="81"/>
      <c r="Q1318" s="82"/>
      <c r="R1318" s="83"/>
      <c r="S1318" s="80"/>
      <c r="T1318" s="81"/>
      <c r="U1318" s="81"/>
      <c r="V1318" s="84"/>
      <c r="W1318" s="83"/>
      <c r="X1318" s="62"/>
    </row>
    <row r="1319" spans="7:24" x14ac:dyDescent="0.3">
      <c r="G1319" s="62"/>
      <c r="H1319" s="62"/>
      <c r="I1319" s="62"/>
      <c r="J1319" s="78"/>
      <c r="K1319" s="79"/>
      <c r="L1319" s="80"/>
      <c r="M1319" s="81"/>
      <c r="N1319" s="80"/>
      <c r="O1319" s="81"/>
      <c r="P1319" s="81"/>
      <c r="Q1319" s="82"/>
      <c r="R1319" s="83"/>
      <c r="S1319" s="80"/>
      <c r="T1319" s="81"/>
      <c r="U1319" s="81"/>
      <c r="V1319" s="84"/>
      <c r="W1319" s="83"/>
      <c r="X1319" s="62"/>
    </row>
    <row r="1320" spans="7:24" x14ac:dyDescent="0.3">
      <c r="G1320" s="62"/>
      <c r="H1320" s="62"/>
      <c r="I1320" s="62"/>
      <c r="J1320" s="78"/>
      <c r="K1320" s="79"/>
      <c r="L1320" s="80"/>
      <c r="M1320" s="81"/>
      <c r="N1320" s="80"/>
      <c r="O1320" s="81"/>
      <c r="P1320" s="81"/>
      <c r="Q1320" s="82"/>
      <c r="R1320" s="83"/>
      <c r="S1320" s="80"/>
      <c r="T1320" s="81"/>
      <c r="U1320" s="81"/>
      <c r="V1320" s="84"/>
      <c r="W1320" s="83"/>
      <c r="X1320" s="62"/>
    </row>
    <row r="1321" spans="7:24" x14ac:dyDescent="0.3">
      <c r="G1321" s="62"/>
      <c r="H1321" s="62"/>
      <c r="I1321" s="62"/>
      <c r="J1321" s="78"/>
      <c r="K1321" s="79"/>
      <c r="L1321" s="80"/>
      <c r="M1321" s="81"/>
      <c r="N1321" s="80"/>
      <c r="O1321" s="81"/>
      <c r="P1321" s="81"/>
      <c r="Q1321" s="82"/>
      <c r="R1321" s="83"/>
      <c r="S1321" s="80"/>
      <c r="T1321" s="81"/>
      <c r="U1321" s="81"/>
      <c r="V1321" s="84"/>
      <c r="W1321" s="83"/>
      <c r="X1321" s="62"/>
    </row>
    <row r="1322" spans="7:24" x14ac:dyDescent="0.3">
      <c r="G1322" s="62"/>
      <c r="H1322" s="62"/>
      <c r="I1322" s="62"/>
      <c r="J1322" s="78"/>
      <c r="K1322" s="79"/>
      <c r="L1322" s="80"/>
      <c r="M1322" s="81"/>
      <c r="N1322" s="80"/>
      <c r="O1322" s="81"/>
      <c r="P1322" s="81"/>
      <c r="Q1322" s="82"/>
      <c r="R1322" s="83"/>
      <c r="S1322" s="80"/>
      <c r="T1322" s="81"/>
      <c r="U1322" s="81"/>
      <c r="V1322" s="84"/>
      <c r="W1322" s="83"/>
      <c r="X1322" s="62"/>
    </row>
    <row r="1323" spans="7:24" x14ac:dyDescent="0.3">
      <c r="G1323" s="62"/>
      <c r="H1323" s="62"/>
      <c r="I1323" s="62"/>
      <c r="J1323" s="78"/>
      <c r="K1323" s="79"/>
      <c r="L1323" s="80"/>
      <c r="M1323" s="81"/>
      <c r="N1323" s="80"/>
      <c r="O1323" s="81"/>
      <c r="P1323" s="81"/>
      <c r="Q1323" s="82"/>
      <c r="R1323" s="83"/>
      <c r="S1323" s="80"/>
      <c r="T1323" s="81"/>
      <c r="U1323" s="81"/>
      <c r="V1323" s="84"/>
      <c r="W1323" s="83"/>
      <c r="X1323" s="62"/>
    </row>
    <row r="1324" spans="7:24" x14ac:dyDescent="0.3">
      <c r="G1324" s="62"/>
      <c r="H1324" s="62"/>
      <c r="I1324" s="62"/>
      <c r="J1324" s="78"/>
      <c r="K1324" s="79"/>
      <c r="L1324" s="80"/>
      <c r="M1324" s="81"/>
      <c r="N1324" s="80"/>
      <c r="O1324" s="81"/>
      <c r="P1324" s="81"/>
      <c r="Q1324" s="82"/>
      <c r="R1324" s="83"/>
      <c r="S1324" s="80"/>
      <c r="T1324" s="81"/>
      <c r="U1324" s="81"/>
      <c r="V1324" s="84"/>
      <c r="W1324" s="83"/>
      <c r="X1324" s="62"/>
    </row>
    <row r="1325" spans="7:24" x14ac:dyDescent="0.3">
      <c r="G1325" s="62"/>
      <c r="H1325" s="62"/>
      <c r="I1325" s="62"/>
      <c r="J1325" s="78"/>
      <c r="K1325" s="79"/>
      <c r="L1325" s="80"/>
      <c r="M1325" s="81"/>
      <c r="N1325" s="80"/>
      <c r="O1325" s="81"/>
      <c r="P1325" s="81"/>
      <c r="Q1325" s="82"/>
      <c r="R1325" s="83"/>
      <c r="S1325" s="80"/>
      <c r="T1325" s="81"/>
      <c r="U1325" s="81"/>
      <c r="V1325" s="84"/>
      <c r="W1325" s="83"/>
      <c r="X1325" s="62"/>
    </row>
    <row r="1326" spans="7:24" x14ac:dyDescent="0.3">
      <c r="G1326" s="62"/>
      <c r="H1326" s="62"/>
      <c r="I1326" s="62"/>
      <c r="J1326" s="78"/>
      <c r="K1326" s="79"/>
      <c r="L1326" s="80"/>
      <c r="M1326" s="81"/>
      <c r="N1326" s="80"/>
      <c r="O1326" s="81"/>
      <c r="P1326" s="81"/>
      <c r="Q1326" s="82"/>
      <c r="R1326" s="83"/>
      <c r="S1326" s="80"/>
      <c r="T1326" s="81"/>
      <c r="U1326" s="81"/>
      <c r="V1326" s="84"/>
      <c r="W1326" s="83"/>
      <c r="X1326" s="62"/>
    </row>
    <row r="1327" spans="7:24" x14ac:dyDescent="0.3">
      <c r="G1327" s="62"/>
      <c r="H1327" s="62"/>
      <c r="I1327" s="62"/>
      <c r="J1327" s="78"/>
      <c r="K1327" s="79"/>
      <c r="L1327" s="80"/>
      <c r="M1327" s="81"/>
      <c r="N1327" s="80"/>
      <c r="O1327" s="81"/>
      <c r="P1327" s="81"/>
      <c r="Q1327" s="82"/>
      <c r="R1327" s="83"/>
      <c r="S1327" s="80"/>
      <c r="T1327" s="81"/>
      <c r="U1327" s="81"/>
      <c r="V1327" s="84"/>
      <c r="W1327" s="83"/>
      <c r="X1327" s="62"/>
    </row>
    <row r="1328" spans="7:24" x14ac:dyDescent="0.3">
      <c r="G1328" s="62"/>
      <c r="H1328" s="62"/>
      <c r="I1328" s="62"/>
      <c r="J1328" s="78"/>
      <c r="K1328" s="79"/>
      <c r="L1328" s="80"/>
      <c r="M1328" s="81"/>
      <c r="N1328" s="80"/>
      <c r="O1328" s="81"/>
      <c r="P1328" s="81"/>
      <c r="Q1328" s="82"/>
      <c r="R1328" s="83"/>
      <c r="S1328" s="80"/>
      <c r="T1328" s="81"/>
      <c r="U1328" s="81"/>
      <c r="V1328" s="84"/>
      <c r="W1328" s="83"/>
      <c r="X1328" s="62"/>
    </row>
    <row r="1329" spans="7:24" x14ac:dyDescent="0.3">
      <c r="G1329" s="62"/>
      <c r="H1329" s="62"/>
      <c r="I1329" s="62"/>
      <c r="J1329" s="78"/>
      <c r="K1329" s="79"/>
      <c r="L1329" s="80"/>
      <c r="M1329" s="81"/>
      <c r="N1329" s="80"/>
      <c r="O1329" s="81"/>
      <c r="P1329" s="81"/>
      <c r="Q1329" s="82"/>
      <c r="R1329" s="83"/>
      <c r="S1329" s="80"/>
      <c r="T1329" s="81"/>
      <c r="U1329" s="81"/>
      <c r="V1329" s="84"/>
      <c r="W1329" s="83"/>
      <c r="X1329" s="62"/>
    </row>
    <row r="1330" spans="7:24" x14ac:dyDescent="0.3">
      <c r="G1330" s="62"/>
      <c r="H1330" s="62"/>
      <c r="I1330" s="62"/>
      <c r="J1330" s="78"/>
      <c r="K1330" s="79"/>
      <c r="L1330" s="80"/>
      <c r="M1330" s="81"/>
      <c r="N1330" s="80"/>
      <c r="O1330" s="81"/>
      <c r="P1330" s="81"/>
      <c r="Q1330" s="82"/>
      <c r="R1330" s="83"/>
      <c r="S1330" s="80"/>
      <c r="T1330" s="81"/>
      <c r="U1330" s="81"/>
      <c r="V1330" s="84"/>
      <c r="W1330" s="83"/>
      <c r="X1330" s="62"/>
    </row>
    <row r="1331" spans="7:24" x14ac:dyDescent="0.3">
      <c r="G1331" s="62"/>
      <c r="H1331" s="62"/>
      <c r="I1331" s="62"/>
      <c r="J1331" s="78"/>
      <c r="K1331" s="79"/>
      <c r="L1331" s="80"/>
      <c r="M1331" s="81"/>
      <c r="N1331" s="80"/>
      <c r="O1331" s="81"/>
      <c r="P1331" s="81"/>
      <c r="Q1331" s="82"/>
      <c r="R1331" s="83"/>
      <c r="S1331" s="80"/>
      <c r="T1331" s="81"/>
      <c r="U1331" s="81"/>
      <c r="V1331" s="84"/>
      <c r="W1331" s="83"/>
      <c r="X1331" s="62"/>
    </row>
    <row r="1332" spans="7:24" x14ac:dyDescent="0.3">
      <c r="G1332" s="62"/>
      <c r="H1332" s="62"/>
      <c r="I1332" s="62"/>
      <c r="J1332" s="78"/>
      <c r="K1332" s="79"/>
      <c r="L1332" s="80"/>
      <c r="M1332" s="81"/>
      <c r="N1332" s="80"/>
      <c r="O1332" s="81"/>
      <c r="P1332" s="81"/>
      <c r="Q1332" s="82"/>
      <c r="R1332" s="83"/>
      <c r="S1332" s="80"/>
      <c r="T1332" s="81"/>
      <c r="U1332" s="81"/>
      <c r="V1332" s="84"/>
      <c r="W1332" s="83"/>
      <c r="X1332" s="62"/>
    </row>
    <row r="1333" spans="7:24" x14ac:dyDescent="0.3">
      <c r="G1333" s="62"/>
      <c r="H1333" s="62"/>
      <c r="I1333" s="62"/>
      <c r="J1333" s="78"/>
      <c r="K1333" s="79"/>
      <c r="L1333" s="80"/>
      <c r="M1333" s="81"/>
      <c r="N1333" s="80"/>
      <c r="O1333" s="81"/>
      <c r="P1333" s="81"/>
      <c r="Q1333" s="82"/>
      <c r="R1333" s="83"/>
      <c r="S1333" s="80"/>
      <c r="T1333" s="81"/>
      <c r="U1333" s="81"/>
      <c r="V1333" s="84"/>
      <c r="W1333" s="83"/>
      <c r="X1333" s="62"/>
    </row>
    <row r="1334" spans="7:24" x14ac:dyDescent="0.3">
      <c r="G1334" s="62"/>
      <c r="H1334" s="62"/>
      <c r="I1334" s="62"/>
      <c r="J1334" s="78"/>
      <c r="K1334" s="79"/>
      <c r="L1334" s="80"/>
      <c r="M1334" s="81"/>
      <c r="N1334" s="80"/>
      <c r="O1334" s="81"/>
      <c r="P1334" s="81"/>
      <c r="Q1334" s="82"/>
      <c r="R1334" s="83"/>
      <c r="S1334" s="80"/>
      <c r="T1334" s="81"/>
      <c r="U1334" s="81"/>
      <c r="V1334" s="84"/>
      <c r="W1334" s="83"/>
      <c r="X1334" s="62"/>
    </row>
    <row r="1335" spans="7:24" x14ac:dyDescent="0.3">
      <c r="G1335" s="62"/>
      <c r="H1335" s="62"/>
      <c r="I1335" s="62"/>
      <c r="J1335" s="78"/>
      <c r="K1335" s="79"/>
      <c r="L1335" s="80"/>
      <c r="M1335" s="81"/>
      <c r="N1335" s="80"/>
      <c r="O1335" s="81"/>
      <c r="P1335" s="81"/>
      <c r="Q1335" s="82"/>
      <c r="R1335" s="83"/>
      <c r="S1335" s="80"/>
      <c r="T1335" s="81"/>
      <c r="U1335" s="81"/>
      <c r="V1335" s="84"/>
      <c r="W1335" s="83"/>
      <c r="X1335" s="62"/>
    </row>
    <row r="1336" spans="7:24" x14ac:dyDescent="0.3">
      <c r="G1336" s="62"/>
      <c r="H1336" s="62"/>
      <c r="I1336" s="62"/>
      <c r="J1336" s="62"/>
      <c r="K1336" s="62"/>
      <c r="L1336" s="62"/>
      <c r="M1336" s="62"/>
      <c r="N1336" s="62"/>
      <c r="O1336" s="62"/>
      <c r="P1336" s="62"/>
      <c r="Q1336" s="62"/>
      <c r="R1336" s="62"/>
      <c r="S1336" s="62"/>
      <c r="T1336" s="62"/>
      <c r="U1336" s="62"/>
      <c r="V1336" s="62"/>
      <c r="W1336" s="62"/>
      <c r="X1336" s="62"/>
    </row>
    <row r="1337" spans="7:24" x14ac:dyDescent="0.3">
      <c r="G1337" s="62"/>
      <c r="H1337" s="62"/>
      <c r="I1337" s="62"/>
      <c r="J1337" s="78"/>
      <c r="K1337" s="79"/>
      <c r="L1337" s="81"/>
      <c r="M1337" s="81"/>
      <c r="N1337" s="81"/>
      <c r="O1337" s="81"/>
      <c r="P1337" s="81"/>
      <c r="Q1337" s="84"/>
      <c r="R1337" s="83"/>
      <c r="S1337" s="81"/>
      <c r="T1337" s="81"/>
      <c r="U1337" s="81"/>
      <c r="V1337" s="84"/>
      <c r="W1337" s="83"/>
      <c r="X1337" s="89"/>
    </row>
    <row r="1338" spans="7:24" x14ac:dyDescent="0.3">
      <c r="G1338" s="62"/>
      <c r="H1338" s="62"/>
      <c r="I1338" s="62"/>
      <c r="J1338" s="78"/>
      <c r="K1338" s="79"/>
      <c r="L1338" s="81"/>
      <c r="M1338" s="81"/>
      <c r="N1338" s="81"/>
      <c r="O1338" s="81"/>
      <c r="P1338" s="81"/>
      <c r="Q1338" s="84"/>
      <c r="R1338" s="83"/>
      <c r="S1338" s="81"/>
      <c r="T1338" s="81"/>
      <c r="U1338" s="81"/>
      <c r="V1338" s="84"/>
      <c r="W1338" s="83"/>
      <c r="X1338" s="62"/>
    </row>
    <row r="1339" spans="7:24" x14ac:dyDescent="0.3">
      <c r="G1339" s="62"/>
      <c r="H1339" s="62"/>
      <c r="I1339" s="62"/>
      <c r="J1339" s="63"/>
      <c r="K1339" s="64"/>
      <c r="L1339" s="65"/>
      <c r="M1339" s="65"/>
      <c r="N1339" s="65"/>
      <c r="O1339" s="65"/>
      <c r="P1339" s="65"/>
      <c r="Q1339" s="66"/>
      <c r="R1339" s="67"/>
      <c r="S1339" s="65"/>
      <c r="T1339" s="65"/>
      <c r="U1339" s="65"/>
      <c r="V1339" s="66"/>
      <c r="W1339" s="67"/>
      <c r="X1339" s="62"/>
    </row>
    <row r="1340" spans="7:24" ht="15.6" x14ac:dyDescent="0.3">
      <c r="G1340" s="91"/>
      <c r="H1340" s="91"/>
      <c r="I1340" s="62"/>
      <c r="J1340" s="78"/>
      <c r="K1340" s="79"/>
      <c r="L1340" s="81"/>
      <c r="M1340" s="81"/>
      <c r="N1340" s="81"/>
      <c r="O1340" s="81"/>
      <c r="P1340" s="81"/>
      <c r="Q1340" s="84"/>
      <c r="R1340" s="83"/>
      <c r="S1340" s="81"/>
      <c r="T1340" s="81"/>
      <c r="U1340" s="81"/>
      <c r="V1340" s="84"/>
      <c r="W1340" s="83"/>
      <c r="X1340" s="62"/>
    </row>
    <row r="1341" spans="7:24" x14ac:dyDescent="0.3">
      <c r="G1341" s="62"/>
      <c r="H1341" s="62"/>
      <c r="I1341" s="62"/>
      <c r="J1341" s="78"/>
      <c r="K1341" s="79"/>
      <c r="L1341" s="80"/>
      <c r="M1341" s="81"/>
      <c r="N1341" s="80"/>
      <c r="O1341" s="80"/>
      <c r="P1341" s="81"/>
      <c r="Q1341" s="82"/>
      <c r="R1341" s="83"/>
      <c r="S1341" s="80"/>
      <c r="T1341" s="81"/>
      <c r="U1341" s="81"/>
      <c r="V1341" s="84"/>
      <c r="W1341" s="83"/>
      <c r="X1341" s="62"/>
    </row>
    <row r="1342" spans="7:24" x14ac:dyDescent="0.3">
      <c r="G1342" s="62"/>
      <c r="H1342" s="62"/>
      <c r="I1342" s="62"/>
      <c r="J1342" s="78"/>
      <c r="K1342" s="79"/>
      <c r="L1342" s="80"/>
      <c r="M1342" s="81"/>
      <c r="N1342" s="80"/>
      <c r="O1342" s="80"/>
      <c r="P1342" s="81"/>
      <c r="Q1342" s="82"/>
      <c r="R1342" s="83"/>
      <c r="S1342" s="80"/>
      <c r="T1342" s="81"/>
      <c r="U1342" s="81"/>
      <c r="V1342" s="84"/>
      <c r="W1342" s="83"/>
      <c r="X1342" s="62"/>
    </row>
    <row r="1343" spans="7:24" x14ac:dyDescent="0.3">
      <c r="G1343" s="62"/>
      <c r="H1343" s="62"/>
      <c r="I1343" s="62"/>
      <c r="J1343" s="78"/>
      <c r="K1343" s="79"/>
      <c r="L1343" s="80"/>
      <c r="M1343" s="81"/>
      <c r="N1343" s="80"/>
      <c r="O1343" s="80"/>
      <c r="P1343" s="81"/>
      <c r="Q1343" s="82"/>
      <c r="R1343" s="83"/>
      <c r="S1343" s="80"/>
      <c r="T1343" s="81"/>
      <c r="U1343" s="81"/>
      <c r="V1343" s="84"/>
      <c r="W1343" s="83"/>
      <c r="X1343" s="62"/>
    </row>
    <row r="1344" spans="7:24" x14ac:dyDescent="0.3">
      <c r="G1344" s="62"/>
      <c r="H1344" s="62"/>
      <c r="I1344" s="62"/>
      <c r="J1344" s="78"/>
      <c r="K1344" s="79"/>
      <c r="L1344" s="80"/>
      <c r="M1344" s="81"/>
      <c r="N1344" s="80"/>
      <c r="O1344" s="80"/>
      <c r="P1344" s="81"/>
      <c r="Q1344" s="82"/>
      <c r="R1344" s="83"/>
      <c r="S1344" s="80"/>
      <c r="T1344" s="81"/>
      <c r="U1344" s="81"/>
      <c r="V1344" s="84"/>
      <c r="W1344" s="83"/>
      <c r="X1344" s="62"/>
    </row>
    <row r="1345" spans="7:24" x14ac:dyDescent="0.3">
      <c r="G1345" s="62"/>
      <c r="H1345" s="62"/>
      <c r="I1345" s="62"/>
      <c r="J1345" s="78"/>
      <c r="K1345" s="79"/>
      <c r="L1345" s="80"/>
      <c r="M1345" s="81"/>
      <c r="N1345" s="80"/>
      <c r="O1345" s="80"/>
      <c r="P1345" s="81"/>
      <c r="Q1345" s="82"/>
      <c r="R1345" s="83"/>
      <c r="S1345" s="80"/>
      <c r="T1345" s="81"/>
      <c r="U1345" s="81"/>
      <c r="V1345" s="84"/>
      <c r="W1345" s="83"/>
      <c r="X1345" s="62"/>
    </row>
    <row r="1346" spans="7:24" x14ac:dyDescent="0.3">
      <c r="G1346" s="62"/>
      <c r="H1346" s="62"/>
      <c r="I1346" s="62"/>
      <c r="J1346" s="78"/>
      <c r="K1346" s="79"/>
      <c r="L1346" s="80"/>
      <c r="M1346" s="81"/>
      <c r="N1346" s="80"/>
      <c r="O1346" s="80"/>
      <c r="P1346" s="81"/>
      <c r="Q1346" s="82"/>
      <c r="R1346" s="83"/>
      <c r="S1346" s="80"/>
      <c r="T1346" s="81"/>
      <c r="U1346" s="81"/>
      <c r="V1346" s="84"/>
      <c r="W1346" s="83"/>
      <c r="X1346" s="62"/>
    </row>
    <row r="1347" spans="7:24" x14ac:dyDescent="0.3">
      <c r="G1347" s="62"/>
      <c r="H1347" s="62"/>
      <c r="I1347" s="62"/>
      <c r="J1347" s="78"/>
      <c r="K1347" s="79"/>
      <c r="L1347" s="80"/>
      <c r="M1347" s="81"/>
      <c r="N1347" s="80"/>
      <c r="O1347" s="80"/>
      <c r="P1347" s="81"/>
      <c r="Q1347" s="82"/>
      <c r="R1347" s="83"/>
      <c r="S1347" s="80"/>
      <c r="T1347" s="81"/>
      <c r="U1347" s="81"/>
      <c r="V1347" s="84"/>
      <c r="W1347" s="83"/>
      <c r="X1347" s="62"/>
    </row>
    <row r="1348" spans="7:24" x14ac:dyDescent="0.3">
      <c r="G1348" s="62"/>
      <c r="H1348" s="62"/>
      <c r="I1348" s="62"/>
      <c r="J1348" s="78"/>
      <c r="K1348" s="79"/>
      <c r="L1348" s="80"/>
      <c r="M1348" s="81"/>
      <c r="N1348" s="80"/>
      <c r="O1348" s="80"/>
      <c r="P1348" s="81"/>
      <c r="Q1348" s="82"/>
      <c r="R1348" s="83"/>
      <c r="S1348" s="80"/>
      <c r="T1348" s="81"/>
      <c r="U1348" s="81"/>
      <c r="V1348" s="84"/>
      <c r="W1348" s="83"/>
      <c r="X1348" s="62"/>
    </row>
    <row r="1349" spans="7:24" x14ac:dyDescent="0.3">
      <c r="G1349" s="62"/>
      <c r="H1349" s="62"/>
      <c r="I1349" s="62"/>
      <c r="J1349" s="78"/>
      <c r="K1349" s="79"/>
      <c r="L1349" s="80"/>
      <c r="M1349" s="81"/>
      <c r="N1349" s="80"/>
      <c r="O1349" s="80"/>
      <c r="P1349" s="81"/>
      <c r="Q1349" s="82"/>
      <c r="R1349" s="83"/>
      <c r="S1349" s="80"/>
      <c r="T1349" s="81"/>
      <c r="U1349" s="81"/>
      <c r="V1349" s="84"/>
      <c r="W1349" s="83"/>
      <c r="X1349" s="62"/>
    </row>
    <row r="1350" spans="7:24" x14ac:dyDescent="0.3">
      <c r="G1350" s="62"/>
      <c r="H1350" s="62"/>
      <c r="I1350" s="62"/>
      <c r="J1350" s="78"/>
      <c r="K1350" s="79"/>
      <c r="L1350" s="80"/>
      <c r="M1350" s="81"/>
      <c r="N1350" s="80"/>
      <c r="O1350" s="80"/>
      <c r="P1350" s="81"/>
      <c r="Q1350" s="82"/>
      <c r="R1350" s="83"/>
      <c r="S1350" s="80"/>
      <c r="T1350" s="81"/>
      <c r="U1350" s="81"/>
      <c r="V1350" s="84"/>
      <c r="W1350" s="83"/>
      <c r="X1350" s="62"/>
    </row>
    <row r="1351" spans="7:24" x14ac:dyDescent="0.3">
      <c r="G1351" s="62"/>
      <c r="H1351" s="62"/>
      <c r="I1351" s="62"/>
      <c r="J1351" s="78"/>
      <c r="K1351" s="79"/>
      <c r="L1351" s="80"/>
      <c r="M1351" s="81"/>
      <c r="N1351" s="80"/>
      <c r="O1351" s="80"/>
      <c r="P1351" s="81"/>
      <c r="Q1351" s="82"/>
      <c r="R1351" s="83"/>
      <c r="S1351" s="80"/>
      <c r="T1351" s="81"/>
      <c r="U1351" s="81"/>
      <c r="V1351" s="84"/>
      <c r="W1351" s="83"/>
      <c r="X1351" s="62"/>
    </row>
    <row r="1352" spans="7:24" x14ac:dyDescent="0.3">
      <c r="G1352" s="62"/>
      <c r="H1352" s="62"/>
      <c r="I1352" s="62"/>
      <c r="J1352" s="78"/>
      <c r="K1352" s="79"/>
      <c r="L1352" s="80"/>
      <c r="M1352" s="81"/>
      <c r="N1352" s="80"/>
      <c r="O1352" s="80"/>
      <c r="P1352" s="81"/>
      <c r="Q1352" s="82"/>
      <c r="R1352" s="83"/>
      <c r="S1352" s="80"/>
      <c r="T1352" s="81"/>
      <c r="U1352" s="81"/>
      <c r="V1352" s="84"/>
      <c r="W1352" s="83"/>
      <c r="X1352" s="62"/>
    </row>
    <row r="1353" spans="7:24" x14ac:dyDescent="0.3">
      <c r="G1353" s="62"/>
      <c r="H1353" s="62"/>
      <c r="I1353" s="62"/>
      <c r="J1353" s="78"/>
      <c r="K1353" s="79"/>
      <c r="L1353" s="80"/>
      <c r="M1353" s="81"/>
      <c r="N1353" s="80"/>
      <c r="O1353" s="80"/>
      <c r="P1353" s="81"/>
      <c r="Q1353" s="82"/>
      <c r="R1353" s="83"/>
      <c r="S1353" s="80"/>
      <c r="T1353" s="81"/>
      <c r="U1353" s="81"/>
      <c r="V1353" s="84"/>
      <c r="W1353" s="83"/>
      <c r="X1353" s="62"/>
    </row>
    <row r="1354" spans="7:24" x14ac:dyDescent="0.3">
      <c r="G1354" s="62"/>
      <c r="H1354" s="62"/>
      <c r="I1354" s="62"/>
      <c r="J1354" s="78"/>
      <c r="K1354" s="79"/>
      <c r="L1354" s="80"/>
      <c r="M1354" s="81"/>
      <c r="N1354" s="80"/>
      <c r="O1354" s="80"/>
      <c r="P1354" s="81"/>
      <c r="Q1354" s="82"/>
      <c r="R1354" s="83"/>
      <c r="S1354" s="80"/>
      <c r="T1354" s="81"/>
      <c r="U1354" s="81"/>
      <c r="V1354" s="84"/>
      <c r="W1354" s="83"/>
      <c r="X1354" s="62"/>
    </row>
    <row r="1355" spans="7:24" x14ac:dyDescent="0.3">
      <c r="G1355" s="62"/>
      <c r="H1355" s="62"/>
      <c r="I1355" s="62"/>
      <c r="J1355" s="78"/>
      <c r="K1355" s="79"/>
      <c r="L1355" s="80"/>
      <c r="M1355" s="81"/>
      <c r="N1355" s="80"/>
      <c r="O1355" s="80"/>
      <c r="P1355" s="81"/>
      <c r="Q1355" s="82"/>
      <c r="R1355" s="83"/>
      <c r="S1355" s="80"/>
      <c r="T1355" s="81"/>
      <c r="U1355" s="81"/>
      <c r="V1355" s="84"/>
      <c r="W1355" s="83"/>
      <c r="X1355" s="62"/>
    </row>
    <row r="1356" spans="7:24" x14ac:dyDescent="0.3">
      <c r="G1356" s="62"/>
      <c r="H1356" s="62"/>
      <c r="I1356" s="62"/>
      <c r="J1356" s="78"/>
      <c r="K1356" s="79"/>
      <c r="L1356" s="80"/>
      <c r="M1356" s="81"/>
      <c r="N1356" s="80"/>
      <c r="O1356" s="80"/>
      <c r="P1356" s="81"/>
      <c r="Q1356" s="82"/>
      <c r="R1356" s="83"/>
      <c r="S1356" s="80"/>
      <c r="T1356" s="81"/>
      <c r="U1356" s="81"/>
      <c r="V1356" s="84"/>
      <c r="W1356" s="83"/>
      <c r="X1356" s="62"/>
    </row>
    <row r="1357" spans="7:24" x14ac:dyDescent="0.3">
      <c r="G1357" s="62"/>
      <c r="H1357" s="62"/>
      <c r="I1357" s="62"/>
      <c r="J1357" s="78"/>
      <c r="K1357" s="79"/>
      <c r="L1357" s="80"/>
      <c r="M1357" s="81"/>
      <c r="N1357" s="80"/>
      <c r="O1357" s="80"/>
      <c r="P1357" s="81"/>
      <c r="Q1357" s="82"/>
      <c r="R1357" s="83"/>
      <c r="S1357" s="80"/>
      <c r="T1357" s="81"/>
      <c r="U1357" s="81"/>
      <c r="V1357" s="84"/>
      <c r="W1357" s="83"/>
      <c r="X1357" s="62"/>
    </row>
    <row r="1358" spans="7:24" x14ac:dyDescent="0.3">
      <c r="G1358" s="62"/>
      <c r="H1358" s="62"/>
      <c r="I1358" s="62"/>
      <c r="J1358" s="78"/>
      <c r="K1358" s="79"/>
      <c r="L1358" s="80"/>
      <c r="M1358" s="81"/>
      <c r="N1358" s="80"/>
      <c r="O1358" s="80"/>
      <c r="P1358" s="81"/>
      <c r="Q1358" s="82"/>
      <c r="R1358" s="83"/>
      <c r="S1358" s="80"/>
      <c r="T1358" s="81"/>
      <c r="U1358" s="81"/>
      <c r="V1358" s="84"/>
      <c r="W1358" s="83"/>
      <c r="X1358" s="62"/>
    </row>
    <row r="1359" spans="7:24" x14ac:dyDescent="0.3">
      <c r="G1359" s="62"/>
      <c r="H1359" s="62"/>
      <c r="I1359" s="62"/>
      <c r="J1359" s="78"/>
      <c r="K1359" s="79"/>
      <c r="L1359" s="80"/>
      <c r="M1359" s="81"/>
      <c r="N1359" s="80"/>
      <c r="O1359" s="80"/>
      <c r="P1359" s="81"/>
      <c r="Q1359" s="82"/>
      <c r="R1359" s="83"/>
      <c r="S1359" s="80"/>
      <c r="T1359" s="81"/>
      <c r="U1359" s="81"/>
      <c r="V1359" s="84"/>
      <c r="W1359" s="83"/>
      <c r="X1359" s="62"/>
    </row>
    <row r="1360" spans="7:24" x14ac:dyDescent="0.3">
      <c r="G1360" s="62"/>
      <c r="H1360" s="62"/>
      <c r="I1360" s="62"/>
      <c r="J1360" s="78"/>
      <c r="K1360" s="79"/>
      <c r="L1360" s="80"/>
      <c r="M1360" s="81"/>
      <c r="N1360" s="80"/>
      <c r="O1360" s="80"/>
      <c r="P1360" s="81"/>
      <c r="Q1360" s="82"/>
      <c r="R1360" s="83"/>
      <c r="S1360" s="80"/>
      <c r="T1360" s="81"/>
      <c r="U1360" s="81"/>
      <c r="V1360" s="84"/>
      <c r="W1360" s="83"/>
      <c r="X1360" s="62"/>
    </row>
    <row r="1361" spans="7:24" x14ac:dyDescent="0.3">
      <c r="G1361" s="62"/>
      <c r="H1361" s="62"/>
      <c r="I1361" s="62"/>
      <c r="J1361" s="78"/>
      <c r="K1361" s="79"/>
      <c r="L1361" s="80"/>
      <c r="M1361" s="81"/>
      <c r="N1361" s="80"/>
      <c r="O1361" s="80"/>
      <c r="P1361" s="81"/>
      <c r="Q1361" s="82"/>
      <c r="R1361" s="83"/>
      <c r="S1361" s="80"/>
      <c r="T1361" s="81"/>
      <c r="U1361" s="81"/>
      <c r="V1361" s="84"/>
      <c r="W1361" s="83"/>
      <c r="X1361" s="62"/>
    </row>
    <row r="1362" spans="7:24" x14ac:dyDescent="0.3">
      <c r="G1362" s="62"/>
      <c r="H1362" s="62"/>
      <c r="I1362" s="62"/>
      <c r="J1362" s="78"/>
      <c r="K1362" s="79"/>
      <c r="L1362" s="81"/>
      <c r="M1362" s="81"/>
      <c r="N1362" s="81"/>
      <c r="O1362" s="81"/>
      <c r="P1362" s="81"/>
      <c r="Q1362" s="84"/>
      <c r="R1362" s="83"/>
      <c r="S1362" s="81"/>
      <c r="T1362" s="81"/>
      <c r="U1362" s="81"/>
      <c r="V1362" s="84"/>
      <c r="W1362" s="83"/>
      <c r="X1362" s="62"/>
    </row>
    <row r="1363" spans="7:24" ht="15.6" x14ac:dyDescent="0.3">
      <c r="G1363" s="91"/>
      <c r="H1363" s="91"/>
      <c r="I1363" s="62"/>
      <c r="J1363" s="78"/>
      <c r="K1363" s="79"/>
      <c r="L1363" s="81"/>
      <c r="M1363" s="81"/>
      <c r="N1363" s="81"/>
      <c r="O1363" s="81"/>
      <c r="P1363" s="81"/>
      <c r="Q1363" s="84"/>
      <c r="R1363" s="83"/>
      <c r="S1363" s="81"/>
      <c r="T1363" s="81"/>
      <c r="U1363" s="81"/>
      <c r="V1363" s="84"/>
      <c r="W1363" s="83"/>
      <c r="X1363" s="62"/>
    </row>
    <row r="1364" spans="7:24" x14ac:dyDescent="0.3">
      <c r="G1364" s="62"/>
      <c r="H1364" s="62"/>
      <c r="I1364" s="62"/>
      <c r="J1364" s="78"/>
      <c r="K1364" s="79"/>
      <c r="L1364" s="80"/>
      <c r="M1364" s="81"/>
      <c r="N1364" s="80"/>
      <c r="O1364" s="81"/>
      <c r="P1364" s="81"/>
      <c r="Q1364" s="82"/>
      <c r="R1364" s="83"/>
      <c r="S1364" s="80"/>
      <c r="T1364" s="62"/>
      <c r="U1364" s="81"/>
      <c r="V1364" s="84"/>
      <c r="W1364" s="83"/>
      <c r="X1364" s="62"/>
    </row>
    <row r="1365" spans="7:24" x14ac:dyDescent="0.3">
      <c r="G1365" s="62"/>
      <c r="H1365" s="62"/>
      <c r="I1365" s="62"/>
      <c r="J1365" s="78"/>
      <c r="K1365" s="79"/>
      <c r="L1365" s="80"/>
      <c r="M1365" s="81"/>
      <c r="N1365" s="80"/>
      <c r="O1365" s="81"/>
      <c r="P1365" s="81"/>
      <c r="Q1365" s="82"/>
      <c r="R1365" s="83"/>
      <c r="S1365" s="80"/>
      <c r="T1365" s="62"/>
      <c r="U1365" s="81"/>
      <c r="V1365" s="84"/>
      <c r="W1365" s="83"/>
      <c r="X1365" s="62"/>
    </row>
    <row r="1366" spans="7:24" x14ac:dyDescent="0.3">
      <c r="G1366" s="62"/>
      <c r="H1366" s="62"/>
      <c r="I1366" s="62"/>
      <c r="J1366" s="78"/>
      <c r="K1366" s="79"/>
      <c r="L1366" s="80"/>
      <c r="M1366" s="81"/>
      <c r="N1366" s="80"/>
      <c r="O1366" s="81"/>
      <c r="P1366" s="81"/>
      <c r="Q1366" s="82"/>
      <c r="R1366" s="83"/>
      <c r="S1366" s="80"/>
      <c r="T1366" s="62"/>
      <c r="U1366" s="81"/>
      <c r="V1366" s="84"/>
      <c r="W1366" s="83"/>
      <c r="X1366" s="62"/>
    </row>
    <row r="1367" spans="7:24" x14ac:dyDescent="0.3">
      <c r="G1367" s="62"/>
      <c r="H1367" s="62"/>
      <c r="I1367" s="62"/>
      <c r="J1367" s="78"/>
      <c r="K1367" s="79"/>
      <c r="L1367" s="80"/>
      <c r="M1367" s="81"/>
      <c r="N1367" s="80"/>
      <c r="O1367" s="81"/>
      <c r="P1367" s="81"/>
      <c r="Q1367" s="82"/>
      <c r="R1367" s="83"/>
      <c r="S1367" s="80"/>
      <c r="T1367" s="62"/>
      <c r="U1367" s="81"/>
      <c r="V1367" s="84"/>
      <c r="W1367" s="83"/>
      <c r="X1367" s="62"/>
    </row>
    <row r="1368" spans="7:24" x14ac:dyDescent="0.3">
      <c r="G1368" s="62"/>
      <c r="H1368" s="62"/>
      <c r="I1368" s="62"/>
      <c r="J1368" s="78"/>
      <c r="K1368" s="79"/>
      <c r="L1368" s="80"/>
      <c r="M1368" s="81"/>
      <c r="N1368" s="80"/>
      <c r="O1368" s="81"/>
      <c r="P1368" s="81"/>
      <c r="Q1368" s="82"/>
      <c r="R1368" s="83"/>
      <c r="S1368" s="80"/>
      <c r="T1368" s="62"/>
      <c r="U1368" s="81"/>
      <c r="V1368" s="84"/>
      <c r="W1368" s="83"/>
      <c r="X1368" s="62"/>
    </row>
    <row r="1369" spans="7:24" x14ac:dyDescent="0.3">
      <c r="G1369" s="62"/>
      <c r="H1369" s="62"/>
      <c r="I1369" s="62"/>
      <c r="J1369" s="78"/>
      <c r="K1369" s="79"/>
      <c r="L1369" s="80"/>
      <c r="M1369" s="81"/>
      <c r="N1369" s="80"/>
      <c r="O1369" s="81"/>
      <c r="P1369" s="81"/>
      <c r="Q1369" s="82"/>
      <c r="R1369" s="83"/>
      <c r="S1369" s="80"/>
      <c r="T1369" s="62"/>
      <c r="U1369" s="81"/>
      <c r="V1369" s="84"/>
      <c r="W1369" s="83"/>
      <c r="X1369" s="62"/>
    </row>
    <row r="1370" spans="7:24" x14ac:dyDescent="0.3">
      <c r="G1370" s="62"/>
      <c r="H1370" s="62"/>
      <c r="I1370" s="62"/>
      <c r="J1370" s="78"/>
      <c r="K1370" s="79"/>
      <c r="L1370" s="80"/>
      <c r="M1370" s="81"/>
      <c r="N1370" s="80"/>
      <c r="O1370" s="81"/>
      <c r="P1370" s="81"/>
      <c r="Q1370" s="82"/>
      <c r="R1370" s="83"/>
      <c r="S1370" s="80"/>
      <c r="T1370" s="62"/>
      <c r="U1370" s="81"/>
      <c r="V1370" s="84"/>
      <c r="W1370" s="83"/>
      <c r="X1370" s="62"/>
    </row>
    <row r="1371" spans="7:24" x14ac:dyDescent="0.3">
      <c r="G1371" s="62"/>
      <c r="H1371" s="62"/>
      <c r="I1371" s="62"/>
      <c r="J1371" s="78"/>
      <c r="K1371" s="79"/>
      <c r="L1371" s="80"/>
      <c r="M1371" s="81"/>
      <c r="N1371" s="80"/>
      <c r="O1371" s="81"/>
      <c r="P1371" s="81"/>
      <c r="Q1371" s="82"/>
      <c r="R1371" s="83"/>
      <c r="S1371" s="80"/>
      <c r="T1371" s="62"/>
      <c r="U1371" s="81"/>
      <c r="V1371" s="84"/>
      <c r="W1371" s="83"/>
      <c r="X1371" s="62"/>
    </row>
    <row r="1372" spans="7:24" x14ac:dyDescent="0.3">
      <c r="G1372" s="62"/>
      <c r="H1372" s="62"/>
      <c r="I1372" s="62"/>
      <c r="J1372" s="78"/>
      <c r="K1372" s="79"/>
      <c r="L1372" s="80"/>
      <c r="M1372" s="81"/>
      <c r="N1372" s="80"/>
      <c r="O1372" s="81"/>
      <c r="P1372" s="81"/>
      <c r="Q1372" s="82"/>
      <c r="R1372" s="83"/>
      <c r="S1372" s="80"/>
      <c r="T1372" s="62"/>
      <c r="U1372" s="81"/>
      <c r="V1372" s="84"/>
      <c r="W1372" s="83"/>
      <c r="X1372" s="62"/>
    </row>
    <row r="1373" spans="7:24" x14ac:dyDescent="0.3">
      <c r="G1373" s="62"/>
      <c r="H1373" s="62"/>
      <c r="I1373" s="62"/>
      <c r="J1373" s="78"/>
      <c r="K1373" s="79"/>
      <c r="L1373" s="80"/>
      <c r="M1373" s="81"/>
      <c r="N1373" s="80"/>
      <c r="O1373" s="81"/>
      <c r="P1373" s="81"/>
      <c r="Q1373" s="82"/>
      <c r="R1373" s="83"/>
      <c r="S1373" s="80"/>
      <c r="T1373" s="62"/>
      <c r="U1373" s="81"/>
      <c r="V1373" s="84"/>
      <c r="W1373" s="83"/>
      <c r="X1373" s="62"/>
    </row>
    <row r="1374" spans="7:24" x14ac:dyDescent="0.3">
      <c r="G1374" s="62"/>
      <c r="H1374" s="62"/>
      <c r="I1374" s="62"/>
      <c r="J1374" s="78"/>
      <c r="K1374" s="79"/>
      <c r="L1374" s="80"/>
      <c r="M1374" s="81"/>
      <c r="N1374" s="80"/>
      <c r="O1374" s="81"/>
      <c r="P1374" s="81"/>
      <c r="Q1374" s="82"/>
      <c r="R1374" s="83"/>
      <c r="S1374" s="80"/>
      <c r="T1374" s="62"/>
      <c r="U1374" s="81"/>
      <c r="V1374" s="84"/>
      <c r="W1374" s="83"/>
      <c r="X1374" s="62"/>
    </row>
    <row r="1375" spans="7:24" x14ac:dyDescent="0.3">
      <c r="G1375" s="62"/>
      <c r="H1375" s="62"/>
      <c r="I1375" s="62"/>
      <c r="J1375" s="78"/>
      <c r="K1375" s="79"/>
      <c r="L1375" s="80"/>
      <c r="M1375" s="81"/>
      <c r="N1375" s="80"/>
      <c r="O1375" s="81"/>
      <c r="P1375" s="81"/>
      <c r="Q1375" s="82"/>
      <c r="R1375" s="83"/>
      <c r="S1375" s="80"/>
      <c r="T1375" s="62"/>
      <c r="U1375" s="81"/>
      <c r="V1375" s="84"/>
      <c r="W1375" s="83"/>
      <c r="X1375" s="62"/>
    </row>
    <row r="1376" spans="7:24" x14ac:dyDescent="0.3">
      <c r="G1376" s="62"/>
      <c r="H1376" s="62"/>
      <c r="I1376" s="62"/>
      <c r="J1376" s="78"/>
      <c r="K1376" s="79"/>
      <c r="L1376" s="80"/>
      <c r="M1376" s="81"/>
      <c r="N1376" s="80"/>
      <c r="O1376" s="81"/>
      <c r="P1376" s="81"/>
      <c r="Q1376" s="82"/>
      <c r="R1376" s="83"/>
      <c r="S1376" s="80"/>
      <c r="T1376" s="62"/>
      <c r="U1376" s="81"/>
      <c r="V1376" s="84"/>
      <c r="W1376" s="83"/>
      <c r="X1376" s="62"/>
    </row>
    <row r="1377" spans="7:24" x14ac:dyDescent="0.3">
      <c r="G1377" s="62"/>
      <c r="H1377" s="62"/>
      <c r="I1377" s="62"/>
      <c r="J1377" s="78"/>
      <c r="K1377" s="79"/>
      <c r="L1377" s="80"/>
      <c r="M1377" s="81"/>
      <c r="N1377" s="80"/>
      <c r="O1377" s="81"/>
      <c r="P1377" s="81"/>
      <c r="Q1377" s="82"/>
      <c r="R1377" s="83"/>
      <c r="S1377" s="80"/>
      <c r="T1377" s="62"/>
      <c r="U1377" s="81"/>
      <c r="V1377" s="84"/>
      <c r="W1377" s="83"/>
      <c r="X1377" s="62"/>
    </row>
    <row r="1378" spans="7:24" x14ac:dyDescent="0.3">
      <c r="G1378" s="62"/>
      <c r="H1378" s="62"/>
      <c r="I1378" s="62"/>
      <c r="J1378" s="78"/>
      <c r="K1378" s="79"/>
      <c r="L1378" s="80"/>
      <c r="M1378" s="81"/>
      <c r="N1378" s="80"/>
      <c r="O1378" s="81"/>
      <c r="P1378" s="81"/>
      <c r="Q1378" s="82"/>
      <c r="R1378" s="83"/>
      <c r="S1378" s="80"/>
      <c r="T1378" s="62"/>
      <c r="U1378" s="81"/>
      <c r="V1378" s="84"/>
      <c r="W1378" s="83"/>
      <c r="X1378" s="62"/>
    </row>
    <row r="1379" spans="7:24" x14ac:dyDescent="0.3">
      <c r="G1379" s="62"/>
      <c r="H1379" s="62"/>
      <c r="I1379" s="62"/>
      <c r="J1379" s="78"/>
      <c r="K1379" s="79"/>
      <c r="L1379" s="80"/>
      <c r="M1379" s="81"/>
      <c r="N1379" s="80"/>
      <c r="O1379" s="81"/>
      <c r="P1379" s="81"/>
      <c r="Q1379" s="82"/>
      <c r="R1379" s="83"/>
      <c r="S1379" s="80"/>
      <c r="T1379" s="62"/>
      <c r="U1379" s="81"/>
      <c r="V1379" s="84"/>
      <c r="W1379" s="83"/>
      <c r="X1379" s="62"/>
    </row>
    <row r="1380" spans="7:24" x14ac:dyDescent="0.3">
      <c r="G1380" s="62"/>
      <c r="H1380" s="62"/>
      <c r="I1380" s="62"/>
      <c r="J1380" s="78"/>
      <c r="K1380" s="79"/>
      <c r="L1380" s="80"/>
      <c r="M1380" s="81"/>
      <c r="N1380" s="80"/>
      <c r="O1380" s="81"/>
      <c r="P1380" s="81"/>
      <c r="Q1380" s="82"/>
      <c r="R1380" s="83"/>
      <c r="S1380" s="80"/>
      <c r="T1380" s="62"/>
      <c r="U1380" s="81"/>
      <c r="V1380" s="84"/>
      <c r="W1380" s="83"/>
      <c r="X1380" s="62"/>
    </row>
    <row r="1381" spans="7:24" x14ac:dyDescent="0.3">
      <c r="G1381" s="62"/>
      <c r="H1381" s="62"/>
      <c r="I1381" s="62"/>
      <c r="J1381" s="78"/>
      <c r="K1381" s="79"/>
      <c r="L1381" s="80"/>
      <c r="M1381" s="81"/>
      <c r="N1381" s="80"/>
      <c r="O1381" s="81"/>
      <c r="P1381" s="81"/>
      <c r="Q1381" s="82"/>
      <c r="R1381" s="83"/>
      <c r="S1381" s="80"/>
      <c r="T1381" s="62"/>
      <c r="U1381" s="81"/>
      <c r="V1381" s="84"/>
      <c r="W1381" s="83"/>
      <c r="X1381" s="62"/>
    </row>
    <row r="1382" spans="7:24" x14ac:dyDescent="0.3">
      <c r="G1382" s="62"/>
      <c r="H1382" s="62"/>
      <c r="I1382" s="62"/>
      <c r="J1382" s="78"/>
      <c r="K1382" s="79"/>
      <c r="L1382" s="80"/>
      <c r="M1382" s="81"/>
      <c r="N1382" s="80"/>
      <c r="O1382" s="81"/>
      <c r="P1382" s="81"/>
      <c r="Q1382" s="82"/>
      <c r="R1382" s="83"/>
      <c r="S1382" s="80"/>
      <c r="T1382" s="62"/>
      <c r="U1382" s="81"/>
      <c r="V1382" s="84"/>
      <c r="W1382" s="83"/>
      <c r="X1382" s="62"/>
    </row>
    <row r="1383" spans="7:24" x14ac:dyDescent="0.3">
      <c r="G1383" s="62"/>
      <c r="H1383" s="62"/>
      <c r="I1383" s="62"/>
      <c r="J1383" s="78"/>
      <c r="K1383" s="79"/>
      <c r="L1383" s="80"/>
      <c r="M1383" s="81"/>
      <c r="N1383" s="80"/>
      <c r="O1383" s="81"/>
      <c r="P1383" s="81"/>
      <c r="Q1383" s="82"/>
      <c r="R1383" s="83"/>
      <c r="S1383" s="80"/>
      <c r="T1383" s="62"/>
      <c r="U1383" s="81"/>
      <c r="V1383" s="84"/>
      <c r="W1383" s="83"/>
      <c r="X1383" s="62"/>
    </row>
    <row r="1384" spans="7:24" x14ac:dyDescent="0.3">
      <c r="G1384" s="62"/>
      <c r="H1384" s="62"/>
      <c r="I1384" s="62"/>
      <c r="J1384" s="78"/>
      <c r="K1384" s="79"/>
      <c r="L1384" s="80"/>
      <c r="M1384" s="80"/>
      <c r="N1384" s="80"/>
      <c r="O1384" s="80"/>
      <c r="P1384" s="81"/>
      <c r="Q1384" s="82"/>
      <c r="R1384" s="83"/>
      <c r="S1384" s="80"/>
      <c r="T1384" s="81"/>
      <c r="U1384" s="81"/>
      <c r="V1384" s="84"/>
      <c r="W1384" s="83"/>
      <c r="X1384" s="62"/>
    </row>
    <row r="1385" spans="7:24" ht="15.6" x14ac:dyDescent="0.3">
      <c r="G1385" s="91"/>
      <c r="H1385" s="91"/>
      <c r="I1385" s="62"/>
      <c r="J1385" s="78"/>
      <c r="K1385" s="79"/>
      <c r="L1385" s="80"/>
      <c r="M1385" s="80"/>
      <c r="N1385" s="80"/>
      <c r="O1385" s="80"/>
      <c r="P1385" s="81"/>
      <c r="Q1385" s="82"/>
      <c r="R1385" s="83"/>
      <c r="S1385" s="80"/>
      <c r="T1385" s="81"/>
      <c r="U1385" s="81"/>
      <c r="V1385" s="84"/>
      <c r="W1385" s="83"/>
      <c r="X1385" s="62"/>
    </row>
    <row r="1386" spans="7:24" x14ac:dyDescent="0.3">
      <c r="G1386" s="62"/>
      <c r="H1386" s="62"/>
      <c r="I1386" s="62"/>
      <c r="J1386" s="78"/>
      <c r="K1386" s="79"/>
      <c r="L1386" s="80"/>
      <c r="M1386" s="81"/>
      <c r="N1386" s="80"/>
      <c r="O1386" s="80"/>
      <c r="P1386" s="81"/>
      <c r="Q1386" s="82"/>
      <c r="R1386" s="83"/>
      <c r="S1386" s="80"/>
      <c r="T1386" s="81"/>
      <c r="U1386" s="81"/>
      <c r="V1386" s="84"/>
      <c r="W1386" s="83"/>
      <c r="X1386" s="62"/>
    </row>
    <row r="1387" spans="7:24" x14ac:dyDescent="0.3">
      <c r="G1387" s="62"/>
      <c r="H1387" s="62"/>
      <c r="I1387" s="62"/>
      <c r="J1387" s="78"/>
      <c r="K1387" s="79"/>
      <c r="L1387" s="80"/>
      <c r="M1387" s="81"/>
      <c r="N1387" s="80"/>
      <c r="O1387" s="80"/>
      <c r="P1387" s="81"/>
      <c r="Q1387" s="82"/>
      <c r="R1387" s="83"/>
      <c r="S1387" s="80"/>
      <c r="T1387" s="81"/>
      <c r="U1387" s="81"/>
      <c r="V1387" s="84"/>
      <c r="W1387" s="83"/>
      <c r="X1387" s="62"/>
    </row>
    <row r="1388" spans="7:24" x14ac:dyDescent="0.3">
      <c r="G1388" s="62"/>
      <c r="H1388" s="62"/>
      <c r="I1388" s="62"/>
      <c r="J1388" s="78"/>
      <c r="K1388" s="79"/>
      <c r="L1388" s="80"/>
      <c r="M1388" s="81"/>
      <c r="N1388" s="80"/>
      <c r="O1388" s="80"/>
      <c r="P1388" s="81"/>
      <c r="Q1388" s="82"/>
      <c r="R1388" s="83"/>
      <c r="S1388" s="80"/>
      <c r="T1388" s="81"/>
      <c r="U1388" s="81"/>
      <c r="V1388" s="84"/>
      <c r="W1388" s="83"/>
      <c r="X1388" s="62"/>
    </row>
    <row r="1389" spans="7:24" x14ac:dyDescent="0.3">
      <c r="G1389" s="62"/>
      <c r="H1389" s="62"/>
      <c r="I1389" s="62"/>
      <c r="J1389" s="78"/>
      <c r="K1389" s="79"/>
      <c r="L1389" s="80"/>
      <c r="M1389" s="81"/>
      <c r="N1389" s="80"/>
      <c r="O1389" s="80"/>
      <c r="P1389" s="81"/>
      <c r="Q1389" s="82"/>
      <c r="R1389" s="83"/>
      <c r="S1389" s="80"/>
      <c r="T1389" s="81"/>
      <c r="U1389" s="81"/>
      <c r="V1389" s="84"/>
      <c r="W1389" s="83"/>
      <c r="X1389" s="62"/>
    </row>
    <row r="1390" spans="7:24" x14ac:dyDescent="0.3">
      <c r="G1390" s="62"/>
      <c r="H1390" s="62"/>
      <c r="I1390" s="62"/>
      <c r="J1390" s="78"/>
      <c r="K1390" s="79"/>
      <c r="L1390" s="80"/>
      <c r="M1390" s="81"/>
      <c r="N1390" s="80"/>
      <c r="O1390" s="80"/>
      <c r="P1390" s="81"/>
      <c r="Q1390" s="82"/>
      <c r="R1390" s="83"/>
      <c r="S1390" s="80"/>
      <c r="T1390" s="81"/>
      <c r="U1390" s="81"/>
      <c r="V1390" s="84"/>
      <c r="W1390" s="83"/>
      <c r="X1390" s="62"/>
    </row>
    <row r="1391" spans="7:24" x14ac:dyDescent="0.3">
      <c r="G1391" s="62"/>
      <c r="H1391" s="62"/>
      <c r="I1391" s="62"/>
      <c r="J1391" s="78"/>
      <c r="K1391" s="79"/>
      <c r="L1391" s="80"/>
      <c r="M1391" s="81"/>
      <c r="N1391" s="80"/>
      <c r="O1391" s="80"/>
      <c r="P1391" s="81"/>
      <c r="Q1391" s="82"/>
      <c r="R1391" s="83"/>
      <c r="S1391" s="80"/>
      <c r="T1391" s="81"/>
      <c r="U1391" s="81"/>
      <c r="V1391" s="84"/>
      <c r="W1391" s="83"/>
      <c r="X1391" s="62"/>
    </row>
    <row r="1392" spans="7:24" x14ac:dyDescent="0.3">
      <c r="G1392" s="62"/>
      <c r="H1392" s="62"/>
      <c r="I1392" s="62"/>
      <c r="J1392" s="78"/>
      <c r="K1392" s="79"/>
      <c r="L1392" s="80"/>
      <c r="M1392" s="81"/>
      <c r="N1392" s="80"/>
      <c r="O1392" s="80"/>
      <c r="P1392" s="81"/>
      <c r="Q1392" s="82"/>
      <c r="R1392" s="83"/>
      <c r="S1392" s="80"/>
      <c r="T1392" s="81"/>
      <c r="U1392" s="81"/>
      <c r="V1392" s="84"/>
      <c r="W1392" s="83"/>
      <c r="X1392" s="62"/>
    </row>
    <row r="1393" spans="7:24" x14ac:dyDescent="0.3">
      <c r="G1393" s="62"/>
      <c r="H1393" s="62"/>
      <c r="I1393" s="62"/>
      <c r="J1393" s="78"/>
      <c r="K1393" s="79"/>
      <c r="L1393" s="80"/>
      <c r="M1393" s="81"/>
      <c r="N1393" s="80"/>
      <c r="O1393" s="80"/>
      <c r="P1393" s="81"/>
      <c r="Q1393" s="82"/>
      <c r="R1393" s="83"/>
      <c r="S1393" s="80"/>
      <c r="T1393" s="81"/>
      <c r="U1393" s="81"/>
      <c r="V1393" s="84"/>
      <c r="W1393" s="83"/>
      <c r="X1393" s="62"/>
    </row>
    <row r="1394" spans="7:24" x14ac:dyDescent="0.3">
      <c r="G1394" s="62"/>
      <c r="H1394" s="62"/>
      <c r="I1394" s="62"/>
      <c r="J1394" s="78"/>
      <c r="K1394" s="79"/>
      <c r="L1394" s="80"/>
      <c r="M1394" s="81"/>
      <c r="N1394" s="80"/>
      <c r="O1394" s="80"/>
      <c r="P1394" s="81"/>
      <c r="Q1394" s="82"/>
      <c r="R1394" s="83"/>
      <c r="S1394" s="80"/>
      <c r="T1394" s="81"/>
      <c r="U1394" s="81"/>
      <c r="V1394" s="84"/>
      <c r="W1394" s="83"/>
      <c r="X1394" s="62"/>
    </row>
    <row r="1395" spans="7:24" x14ac:dyDescent="0.3">
      <c r="G1395" s="62"/>
      <c r="H1395" s="62"/>
      <c r="I1395" s="62"/>
      <c r="J1395" s="78"/>
      <c r="K1395" s="79"/>
      <c r="L1395" s="80"/>
      <c r="M1395" s="81"/>
      <c r="N1395" s="80"/>
      <c r="O1395" s="80"/>
      <c r="P1395" s="81"/>
      <c r="Q1395" s="82"/>
      <c r="R1395" s="83"/>
      <c r="S1395" s="80"/>
      <c r="T1395" s="81"/>
      <c r="U1395" s="81"/>
      <c r="V1395" s="84"/>
      <c r="W1395" s="83"/>
      <c r="X1395" s="62"/>
    </row>
    <row r="1396" spans="7:24" x14ac:dyDescent="0.3">
      <c r="G1396" s="62"/>
      <c r="H1396" s="62"/>
      <c r="I1396" s="62"/>
      <c r="J1396" s="78"/>
      <c r="K1396" s="79"/>
      <c r="L1396" s="80"/>
      <c r="M1396" s="81"/>
      <c r="N1396" s="80"/>
      <c r="O1396" s="80"/>
      <c r="P1396" s="81"/>
      <c r="Q1396" s="82"/>
      <c r="R1396" s="83"/>
      <c r="S1396" s="80"/>
      <c r="T1396" s="81"/>
      <c r="U1396" s="81"/>
      <c r="V1396" s="84"/>
      <c r="W1396" s="83"/>
      <c r="X1396" s="62"/>
    </row>
    <row r="1397" spans="7:24" x14ac:dyDescent="0.3">
      <c r="G1397" s="62"/>
      <c r="H1397" s="62"/>
      <c r="I1397" s="62"/>
      <c r="J1397" s="78"/>
      <c r="K1397" s="79"/>
      <c r="L1397" s="80"/>
      <c r="M1397" s="81"/>
      <c r="N1397" s="80"/>
      <c r="O1397" s="80"/>
      <c r="P1397" s="81"/>
      <c r="Q1397" s="82"/>
      <c r="R1397" s="83"/>
      <c r="S1397" s="80"/>
      <c r="T1397" s="81"/>
      <c r="U1397" s="81"/>
      <c r="V1397" s="84"/>
      <c r="W1397" s="83"/>
      <c r="X1397" s="62"/>
    </row>
    <row r="1398" spans="7:24" x14ac:dyDescent="0.3">
      <c r="G1398" s="62"/>
      <c r="H1398" s="62"/>
      <c r="I1398" s="62"/>
      <c r="J1398" s="78"/>
      <c r="K1398" s="79"/>
      <c r="L1398" s="80"/>
      <c r="M1398" s="81"/>
      <c r="N1398" s="80"/>
      <c r="O1398" s="80"/>
      <c r="P1398" s="81"/>
      <c r="Q1398" s="82"/>
      <c r="R1398" s="83"/>
      <c r="S1398" s="80"/>
      <c r="T1398" s="81"/>
      <c r="U1398" s="81"/>
      <c r="V1398" s="84"/>
      <c r="W1398" s="83"/>
      <c r="X1398" s="62"/>
    </row>
    <row r="1399" spans="7:24" x14ac:dyDescent="0.3">
      <c r="G1399" s="62"/>
      <c r="H1399" s="62"/>
      <c r="I1399" s="62"/>
      <c r="J1399" s="78"/>
      <c r="K1399" s="79"/>
      <c r="L1399" s="80"/>
      <c r="M1399" s="81"/>
      <c r="N1399" s="80"/>
      <c r="O1399" s="80"/>
      <c r="P1399" s="81"/>
      <c r="Q1399" s="82"/>
      <c r="R1399" s="83"/>
      <c r="S1399" s="80"/>
      <c r="T1399" s="81"/>
      <c r="U1399" s="81"/>
      <c r="V1399" s="84"/>
      <c r="W1399" s="83"/>
      <c r="X1399" s="62"/>
    </row>
    <row r="1400" spans="7:24" x14ac:dyDescent="0.3">
      <c r="G1400" s="62"/>
      <c r="H1400" s="62"/>
      <c r="I1400" s="62"/>
      <c r="J1400" s="78"/>
      <c r="K1400" s="79"/>
      <c r="L1400" s="80"/>
      <c r="M1400" s="81"/>
      <c r="N1400" s="80"/>
      <c r="O1400" s="80"/>
      <c r="P1400" s="81"/>
      <c r="Q1400" s="82"/>
      <c r="R1400" s="83"/>
      <c r="S1400" s="80"/>
      <c r="T1400" s="81"/>
      <c r="U1400" s="81"/>
      <c r="V1400" s="84"/>
      <c r="W1400" s="83"/>
      <c r="X1400" s="62"/>
    </row>
    <row r="1401" spans="7:24" x14ac:dyDescent="0.3">
      <c r="G1401" s="62"/>
      <c r="H1401" s="62"/>
      <c r="I1401" s="62"/>
      <c r="J1401" s="78"/>
      <c r="K1401" s="79"/>
      <c r="L1401" s="80"/>
      <c r="M1401" s="81"/>
      <c r="N1401" s="80"/>
      <c r="O1401" s="80"/>
      <c r="P1401" s="81"/>
      <c r="Q1401" s="82"/>
      <c r="R1401" s="83"/>
      <c r="S1401" s="80"/>
      <c r="T1401" s="81"/>
      <c r="U1401" s="81"/>
      <c r="V1401" s="84"/>
      <c r="W1401" s="83"/>
      <c r="X1401" s="62"/>
    </row>
    <row r="1402" spans="7:24" x14ac:dyDescent="0.3">
      <c r="G1402" s="62"/>
      <c r="H1402" s="62"/>
      <c r="I1402" s="62"/>
      <c r="J1402" s="78"/>
      <c r="K1402" s="79"/>
      <c r="L1402" s="80"/>
      <c r="M1402" s="81"/>
      <c r="N1402" s="80"/>
      <c r="O1402" s="80"/>
      <c r="P1402" s="81"/>
      <c r="Q1402" s="82"/>
      <c r="R1402" s="83"/>
      <c r="S1402" s="80"/>
      <c r="T1402" s="81"/>
      <c r="U1402" s="81"/>
      <c r="V1402" s="84"/>
      <c r="W1402" s="83"/>
      <c r="X1402" s="62"/>
    </row>
    <row r="1403" spans="7:24" x14ac:dyDescent="0.3">
      <c r="G1403" s="62"/>
      <c r="H1403" s="62"/>
      <c r="I1403" s="62"/>
      <c r="J1403" s="78"/>
      <c r="K1403" s="79"/>
      <c r="L1403" s="80"/>
      <c r="M1403" s="81"/>
      <c r="N1403" s="80"/>
      <c r="O1403" s="80"/>
      <c r="P1403" s="81"/>
      <c r="Q1403" s="82"/>
      <c r="R1403" s="83"/>
      <c r="S1403" s="80"/>
      <c r="T1403" s="81"/>
      <c r="U1403" s="81"/>
      <c r="V1403" s="84"/>
      <c r="W1403" s="83"/>
      <c r="X1403" s="62"/>
    </row>
    <row r="1404" spans="7:24" x14ac:dyDescent="0.3">
      <c r="G1404" s="62"/>
      <c r="H1404" s="62"/>
      <c r="I1404" s="62"/>
      <c r="J1404" s="78"/>
      <c r="K1404" s="79"/>
      <c r="L1404" s="80"/>
      <c r="M1404" s="81"/>
      <c r="N1404" s="80"/>
      <c r="O1404" s="80"/>
      <c r="P1404" s="81"/>
      <c r="Q1404" s="82"/>
      <c r="R1404" s="83"/>
      <c r="S1404" s="80"/>
      <c r="T1404" s="81"/>
      <c r="U1404" s="81"/>
      <c r="V1404" s="84"/>
      <c r="W1404" s="83"/>
      <c r="X1404" s="62"/>
    </row>
    <row r="1405" spans="7:24" x14ac:dyDescent="0.3">
      <c r="G1405" s="62"/>
      <c r="H1405" s="62"/>
      <c r="I1405" s="62"/>
      <c r="J1405" s="78"/>
      <c r="K1405" s="79"/>
      <c r="L1405" s="80"/>
      <c r="M1405" s="81"/>
      <c r="N1405" s="80"/>
      <c r="O1405" s="80"/>
      <c r="P1405" s="81"/>
      <c r="Q1405" s="82"/>
      <c r="R1405" s="83"/>
      <c r="S1405" s="80"/>
      <c r="T1405" s="81"/>
      <c r="U1405" s="81"/>
      <c r="V1405" s="84"/>
      <c r="W1405" s="83"/>
      <c r="X1405" s="62"/>
    </row>
    <row r="1406" spans="7:24" x14ac:dyDescent="0.3">
      <c r="G1406" s="62"/>
      <c r="H1406" s="62"/>
      <c r="I1406" s="62"/>
      <c r="J1406" s="78"/>
      <c r="K1406" s="79"/>
      <c r="L1406" s="80"/>
      <c r="M1406" s="81"/>
      <c r="N1406" s="80"/>
      <c r="O1406" s="80"/>
      <c r="P1406" s="81"/>
      <c r="Q1406" s="82"/>
      <c r="R1406" s="83"/>
      <c r="S1406" s="80"/>
      <c r="T1406" s="81"/>
      <c r="U1406" s="81"/>
      <c r="V1406" s="84"/>
      <c r="W1406" s="83"/>
      <c r="X1406" s="62"/>
    </row>
    <row r="1407" spans="7:24" x14ac:dyDescent="0.3">
      <c r="G1407" s="62"/>
      <c r="H1407" s="62"/>
      <c r="I1407" s="62"/>
      <c r="J1407" s="78"/>
      <c r="K1407" s="79"/>
      <c r="L1407" s="80"/>
      <c r="M1407" s="80"/>
      <c r="N1407" s="80"/>
      <c r="O1407" s="80"/>
      <c r="P1407" s="81"/>
      <c r="Q1407" s="82"/>
      <c r="R1407" s="83"/>
      <c r="S1407" s="80"/>
      <c r="T1407" s="81"/>
      <c r="U1407" s="81"/>
      <c r="V1407" s="84"/>
      <c r="W1407" s="83"/>
      <c r="X1407" s="62"/>
    </row>
    <row r="1408" spans="7:24" ht="15.6" x14ac:dyDescent="0.3">
      <c r="G1408" s="91"/>
      <c r="H1408" s="91"/>
      <c r="I1408" s="62"/>
      <c r="J1408" s="78"/>
      <c r="K1408" s="79"/>
      <c r="L1408" s="80"/>
      <c r="M1408" s="80"/>
      <c r="N1408" s="80"/>
      <c r="O1408" s="80"/>
      <c r="P1408" s="81"/>
      <c r="Q1408" s="82"/>
      <c r="R1408" s="83"/>
      <c r="S1408" s="80"/>
      <c r="T1408" s="81"/>
      <c r="U1408" s="81"/>
      <c r="V1408" s="84"/>
      <c r="W1408" s="83"/>
      <c r="X1408" s="62"/>
    </row>
    <row r="1409" spans="7:24" x14ac:dyDescent="0.3">
      <c r="G1409" s="62"/>
      <c r="H1409" s="62"/>
      <c r="I1409" s="62"/>
      <c r="J1409" s="78"/>
      <c r="K1409" s="79"/>
      <c r="L1409" s="80"/>
      <c r="M1409" s="81"/>
      <c r="N1409" s="80"/>
      <c r="O1409" s="80"/>
      <c r="P1409" s="81"/>
      <c r="Q1409" s="82"/>
      <c r="R1409" s="83"/>
      <c r="S1409" s="80"/>
      <c r="T1409" s="81"/>
      <c r="U1409" s="81"/>
      <c r="V1409" s="84"/>
      <c r="W1409" s="83"/>
      <c r="X1409" s="62"/>
    </row>
    <row r="1410" spans="7:24" x14ac:dyDescent="0.3">
      <c r="G1410" s="62"/>
      <c r="H1410" s="62"/>
      <c r="I1410" s="62"/>
      <c r="J1410" s="78"/>
      <c r="K1410" s="79"/>
      <c r="L1410" s="80"/>
      <c r="M1410" s="81"/>
      <c r="N1410" s="80"/>
      <c r="O1410" s="80"/>
      <c r="P1410" s="81"/>
      <c r="Q1410" s="82"/>
      <c r="R1410" s="83"/>
      <c r="S1410" s="80"/>
      <c r="T1410" s="81"/>
      <c r="U1410" s="81"/>
      <c r="V1410" s="84"/>
      <c r="W1410" s="83"/>
      <c r="X1410" s="62"/>
    </row>
    <row r="1411" spans="7:24" x14ac:dyDescent="0.3">
      <c r="G1411" s="62"/>
      <c r="H1411" s="62"/>
      <c r="I1411" s="62"/>
      <c r="J1411" s="78"/>
      <c r="K1411" s="79"/>
      <c r="L1411" s="80"/>
      <c r="M1411" s="81"/>
      <c r="N1411" s="80"/>
      <c r="O1411" s="80"/>
      <c r="P1411" s="81"/>
      <c r="Q1411" s="82"/>
      <c r="R1411" s="83"/>
      <c r="S1411" s="80"/>
      <c r="T1411" s="81"/>
      <c r="U1411" s="81"/>
      <c r="V1411" s="84"/>
      <c r="W1411" s="83"/>
      <c r="X1411" s="62"/>
    </row>
    <row r="1412" spans="7:24" x14ac:dyDescent="0.3">
      <c r="G1412" s="62"/>
      <c r="H1412" s="62"/>
      <c r="I1412" s="62"/>
      <c r="J1412" s="78"/>
      <c r="K1412" s="79"/>
      <c r="L1412" s="80"/>
      <c r="M1412" s="81"/>
      <c r="N1412" s="80"/>
      <c r="O1412" s="80"/>
      <c r="P1412" s="81"/>
      <c r="Q1412" s="82"/>
      <c r="R1412" s="83"/>
      <c r="S1412" s="80"/>
      <c r="T1412" s="81"/>
      <c r="U1412" s="81"/>
      <c r="V1412" s="84"/>
      <c r="W1412" s="83"/>
      <c r="X1412" s="62"/>
    </row>
    <row r="1413" spans="7:24" x14ac:dyDescent="0.3">
      <c r="G1413" s="62"/>
      <c r="H1413" s="62"/>
      <c r="I1413" s="62"/>
      <c r="J1413" s="78"/>
      <c r="K1413" s="79"/>
      <c r="L1413" s="80"/>
      <c r="M1413" s="81"/>
      <c r="N1413" s="80"/>
      <c r="O1413" s="80"/>
      <c r="P1413" s="81"/>
      <c r="Q1413" s="82"/>
      <c r="R1413" s="83"/>
      <c r="S1413" s="80"/>
      <c r="T1413" s="81"/>
      <c r="U1413" s="81"/>
      <c r="V1413" s="84"/>
      <c r="W1413" s="83"/>
      <c r="X1413" s="62"/>
    </row>
    <row r="1414" spans="7:24" x14ac:dyDescent="0.3">
      <c r="G1414" s="62"/>
      <c r="H1414" s="62"/>
      <c r="I1414" s="62"/>
      <c r="J1414" s="78"/>
      <c r="K1414" s="79"/>
      <c r="L1414" s="80"/>
      <c r="M1414" s="81"/>
      <c r="N1414" s="80"/>
      <c r="O1414" s="80"/>
      <c r="P1414" s="81"/>
      <c r="Q1414" s="82"/>
      <c r="R1414" s="83"/>
      <c r="S1414" s="80"/>
      <c r="T1414" s="81"/>
      <c r="U1414" s="81"/>
      <c r="V1414" s="84"/>
      <c r="W1414" s="83"/>
      <c r="X1414" s="62"/>
    </row>
    <row r="1415" spans="7:24" x14ac:dyDescent="0.3">
      <c r="G1415" s="62"/>
      <c r="H1415" s="62"/>
      <c r="I1415" s="62"/>
      <c r="J1415" s="78"/>
      <c r="K1415" s="79"/>
      <c r="L1415" s="80"/>
      <c r="M1415" s="81"/>
      <c r="N1415" s="80"/>
      <c r="O1415" s="80"/>
      <c r="P1415" s="81"/>
      <c r="Q1415" s="82"/>
      <c r="R1415" s="83"/>
      <c r="S1415" s="80"/>
      <c r="T1415" s="81"/>
      <c r="U1415" s="81"/>
      <c r="V1415" s="84"/>
      <c r="W1415" s="83"/>
      <c r="X1415" s="89"/>
    </row>
    <row r="1416" spans="7:24" x14ac:dyDescent="0.3">
      <c r="G1416" s="62"/>
      <c r="H1416" s="62"/>
      <c r="I1416" s="62"/>
      <c r="J1416" s="78"/>
      <c r="K1416" s="79"/>
      <c r="L1416" s="80"/>
      <c r="M1416" s="81"/>
      <c r="N1416" s="80"/>
      <c r="O1416" s="80"/>
      <c r="P1416" s="81"/>
      <c r="Q1416" s="82"/>
      <c r="R1416" s="83"/>
      <c r="S1416" s="80"/>
      <c r="T1416" s="81"/>
      <c r="U1416" s="81"/>
      <c r="V1416" s="84"/>
      <c r="W1416" s="83"/>
      <c r="X1416" s="62"/>
    </row>
    <row r="1417" spans="7:24" x14ac:dyDescent="0.3">
      <c r="G1417" s="62"/>
      <c r="H1417" s="62"/>
      <c r="I1417" s="62"/>
      <c r="J1417" s="78"/>
      <c r="K1417" s="79"/>
      <c r="L1417" s="80"/>
      <c r="M1417" s="81"/>
      <c r="N1417" s="80"/>
      <c r="O1417" s="80"/>
      <c r="P1417" s="81"/>
      <c r="Q1417" s="82"/>
      <c r="R1417" s="83"/>
      <c r="S1417" s="80"/>
      <c r="T1417" s="81"/>
      <c r="U1417" s="81"/>
      <c r="V1417" s="84"/>
      <c r="W1417" s="83"/>
      <c r="X1417" s="62"/>
    </row>
    <row r="1418" spans="7:24" x14ac:dyDescent="0.3">
      <c r="G1418" s="62"/>
      <c r="H1418" s="62"/>
      <c r="I1418" s="62"/>
      <c r="J1418" s="78"/>
      <c r="K1418" s="79"/>
      <c r="L1418" s="80"/>
      <c r="M1418" s="81"/>
      <c r="N1418" s="80"/>
      <c r="O1418" s="80"/>
      <c r="P1418" s="81"/>
      <c r="Q1418" s="82"/>
      <c r="R1418" s="83"/>
      <c r="S1418" s="80"/>
      <c r="T1418" s="81"/>
      <c r="U1418" s="81"/>
      <c r="V1418" s="84"/>
      <c r="W1418" s="83"/>
      <c r="X1418" s="62"/>
    </row>
    <row r="1419" spans="7:24" x14ac:dyDescent="0.3">
      <c r="G1419" s="62"/>
      <c r="H1419" s="62"/>
      <c r="I1419" s="62"/>
      <c r="J1419" s="78"/>
      <c r="K1419" s="79"/>
      <c r="L1419" s="80"/>
      <c r="M1419" s="81"/>
      <c r="N1419" s="80"/>
      <c r="O1419" s="80"/>
      <c r="P1419" s="81"/>
      <c r="Q1419" s="82"/>
      <c r="R1419" s="83"/>
      <c r="S1419" s="80"/>
      <c r="T1419" s="81"/>
      <c r="U1419" s="81"/>
      <c r="V1419" s="84"/>
      <c r="W1419" s="83"/>
      <c r="X1419" s="62"/>
    </row>
    <row r="1420" spans="7:24" x14ac:dyDescent="0.3">
      <c r="G1420" s="62"/>
      <c r="H1420" s="62"/>
      <c r="I1420" s="62"/>
      <c r="J1420" s="78"/>
      <c r="K1420" s="79"/>
      <c r="L1420" s="80"/>
      <c r="M1420" s="81"/>
      <c r="N1420" s="80"/>
      <c r="O1420" s="80"/>
      <c r="P1420" s="81"/>
      <c r="Q1420" s="82"/>
      <c r="R1420" s="83"/>
      <c r="S1420" s="80"/>
      <c r="T1420" s="81"/>
      <c r="U1420" s="81"/>
      <c r="V1420" s="84"/>
      <c r="W1420" s="83"/>
      <c r="X1420" s="62"/>
    </row>
    <row r="1421" spans="7:24" x14ac:dyDescent="0.3">
      <c r="G1421" s="62"/>
      <c r="H1421" s="62"/>
      <c r="I1421" s="62"/>
      <c r="J1421" s="78"/>
      <c r="K1421" s="79"/>
      <c r="L1421" s="80"/>
      <c r="M1421" s="81"/>
      <c r="N1421" s="80"/>
      <c r="O1421" s="80"/>
      <c r="P1421" s="81"/>
      <c r="Q1421" s="82"/>
      <c r="R1421" s="83"/>
      <c r="S1421" s="80"/>
      <c r="T1421" s="81"/>
      <c r="U1421" s="81"/>
      <c r="V1421" s="84"/>
      <c r="W1421" s="83"/>
      <c r="X1421" s="62"/>
    </row>
    <row r="1422" spans="7:24" x14ac:dyDescent="0.3">
      <c r="G1422" s="62"/>
      <c r="H1422" s="62"/>
      <c r="I1422" s="62"/>
      <c r="J1422" s="78"/>
      <c r="K1422" s="79"/>
      <c r="L1422" s="80"/>
      <c r="M1422" s="81"/>
      <c r="N1422" s="80"/>
      <c r="O1422" s="80"/>
      <c r="P1422" s="81"/>
      <c r="Q1422" s="82"/>
      <c r="R1422" s="83"/>
      <c r="S1422" s="80"/>
      <c r="T1422" s="81"/>
      <c r="U1422" s="81"/>
      <c r="V1422" s="84"/>
      <c r="W1422" s="83"/>
      <c r="X1422" s="62"/>
    </row>
    <row r="1423" spans="7:24" x14ac:dyDescent="0.3">
      <c r="G1423" s="62"/>
      <c r="H1423" s="62"/>
      <c r="I1423" s="62"/>
      <c r="J1423" s="78"/>
      <c r="K1423" s="79"/>
      <c r="L1423" s="80"/>
      <c r="M1423" s="81"/>
      <c r="N1423" s="80"/>
      <c r="O1423" s="80"/>
      <c r="P1423" s="81"/>
      <c r="Q1423" s="82"/>
      <c r="R1423" s="83"/>
      <c r="S1423" s="80"/>
      <c r="T1423" s="81"/>
      <c r="U1423" s="81"/>
      <c r="V1423" s="84"/>
      <c r="W1423" s="83"/>
      <c r="X1423" s="62"/>
    </row>
    <row r="1424" spans="7:24" x14ac:dyDescent="0.3">
      <c r="G1424" s="62"/>
      <c r="H1424" s="62"/>
      <c r="I1424" s="62"/>
      <c r="J1424" s="78"/>
      <c r="K1424" s="79"/>
      <c r="L1424" s="80"/>
      <c r="M1424" s="81"/>
      <c r="N1424" s="80"/>
      <c r="O1424" s="80"/>
      <c r="P1424" s="81"/>
      <c r="Q1424" s="82"/>
      <c r="R1424" s="83"/>
      <c r="S1424" s="80"/>
      <c r="T1424" s="81"/>
      <c r="U1424" s="81"/>
      <c r="V1424" s="84"/>
      <c r="W1424" s="83"/>
      <c r="X1424" s="62"/>
    </row>
    <row r="1425" spans="7:24" x14ac:dyDescent="0.3">
      <c r="G1425" s="62"/>
      <c r="H1425" s="62"/>
      <c r="I1425" s="62"/>
      <c r="J1425" s="78"/>
      <c r="K1425" s="79"/>
      <c r="L1425" s="80"/>
      <c r="M1425" s="81"/>
      <c r="N1425" s="80"/>
      <c r="O1425" s="80"/>
      <c r="P1425" s="81"/>
      <c r="Q1425" s="82"/>
      <c r="R1425" s="83"/>
      <c r="S1425" s="80"/>
      <c r="T1425" s="81"/>
      <c r="U1425" s="81"/>
      <c r="V1425" s="84"/>
      <c r="W1425" s="83"/>
      <c r="X1425" s="62"/>
    </row>
    <row r="1426" spans="7:24" x14ac:dyDescent="0.3">
      <c r="G1426" s="62"/>
      <c r="H1426" s="62"/>
      <c r="I1426" s="62"/>
      <c r="J1426" s="78"/>
      <c r="K1426" s="79"/>
      <c r="L1426" s="80"/>
      <c r="M1426" s="81"/>
      <c r="N1426" s="80"/>
      <c r="O1426" s="80"/>
      <c r="P1426" s="81"/>
      <c r="Q1426" s="82"/>
      <c r="R1426" s="83"/>
      <c r="S1426" s="80"/>
      <c r="T1426" s="81"/>
      <c r="U1426" s="81"/>
      <c r="V1426" s="84"/>
      <c r="W1426" s="83"/>
      <c r="X1426" s="62"/>
    </row>
    <row r="1427" spans="7:24" x14ac:dyDescent="0.3">
      <c r="G1427" s="62"/>
      <c r="H1427" s="62"/>
      <c r="I1427" s="62"/>
      <c r="J1427" s="78"/>
      <c r="K1427" s="79"/>
      <c r="L1427" s="80"/>
      <c r="M1427" s="81"/>
      <c r="N1427" s="80"/>
      <c r="O1427" s="80"/>
      <c r="P1427" s="81"/>
      <c r="Q1427" s="82"/>
      <c r="R1427" s="83"/>
      <c r="S1427" s="80"/>
      <c r="T1427" s="81"/>
      <c r="U1427" s="81"/>
      <c r="V1427" s="84"/>
      <c r="W1427" s="83"/>
      <c r="X1427" s="62"/>
    </row>
    <row r="1428" spans="7:24" x14ac:dyDescent="0.3">
      <c r="G1428" s="62"/>
      <c r="H1428" s="62"/>
      <c r="I1428" s="62"/>
      <c r="J1428" s="78"/>
      <c r="K1428" s="79"/>
      <c r="L1428" s="80"/>
      <c r="M1428" s="81"/>
      <c r="N1428" s="80"/>
      <c r="O1428" s="80"/>
      <c r="P1428" s="81"/>
      <c r="Q1428" s="82"/>
      <c r="R1428" s="83"/>
      <c r="S1428" s="80"/>
      <c r="T1428" s="81"/>
      <c r="U1428" s="81"/>
      <c r="V1428" s="84"/>
      <c r="W1428" s="83"/>
      <c r="X1428" s="62"/>
    </row>
    <row r="1429" spans="7:24" x14ac:dyDescent="0.3">
      <c r="G1429" s="62"/>
      <c r="H1429" s="62"/>
      <c r="I1429" s="62"/>
      <c r="J1429" s="78"/>
      <c r="K1429" s="79"/>
      <c r="L1429" s="80"/>
      <c r="M1429" s="81"/>
      <c r="N1429" s="80"/>
      <c r="O1429" s="80"/>
      <c r="P1429" s="81"/>
      <c r="Q1429" s="82"/>
      <c r="R1429" s="83"/>
      <c r="S1429" s="80"/>
      <c r="T1429" s="81"/>
      <c r="U1429" s="81"/>
      <c r="V1429" s="84"/>
      <c r="W1429" s="83"/>
      <c r="X1429" s="62"/>
    </row>
    <row r="1430" spans="7:24" x14ac:dyDescent="0.3">
      <c r="G1430" s="62"/>
      <c r="H1430" s="62"/>
      <c r="I1430" s="62"/>
      <c r="J1430" s="78"/>
      <c r="K1430" s="79"/>
      <c r="L1430" s="80"/>
      <c r="M1430" s="81"/>
      <c r="N1430" s="80"/>
      <c r="O1430" s="80"/>
      <c r="P1430" s="81"/>
      <c r="Q1430" s="82"/>
      <c r="R1430" s="83"/>
      <c r="S1430" s="80"/>
      <c r="T1430" s="81"/>
      <c r="U1430" s="81"/>
      <c r="V1430" s="84"/>
      <c r="W1430" s="83"/>
      <c r="X1430" s="62"/>
    </row>
    <row r="1431" spans="7:24" x14ac:dyDescent="0.3">
      <c r="G1431" s="62"/>
      <c r="H1431" s="62"/>
      <c r="I1431" s="62"/>
      <c r="J1431" s="78"/>
      <c r="K1431" s="79"/>
      <c r="L1431" s="80"/>
      <c r="M1431" s="81"/>
      <c r="N1431" s="80"/>
      <c r="O1431" s="80"/>
      <c r="P1431" s="81"/>
      <c r="Q1431" s="82"/>
      <c r="R1431" s="83"/>
      <c r="S1431" s="80"/>
      <c r="T1431" s="81"/>
      <c r="U1431" s="81"/>
      <c r="V1431" s="84"/>
      <c r="W1431" s="83"/>
      <c r="X1431" s="62"/>
    </row>
    <row r="1432" spans="7:24" x14ac:dyDescent="0.3">
      <c r="G1432" s="62"/>
      <c r="H1432" s="62"/>
      <c r="I1432" s="62"/>
      <c r="J1432" s="62"/>
      <c r="K1432" s="62"/>
      <c r="L1432" s="62"/>
      <c r="M1432" s="62"/>
      <c r="N1432" s="62"/>
      <c r="O1432" s="62"/>
      <c r="P1432" s="62"/>
      <c r="Q1432" s="62"/>
      <c r="R1432" s="89"/>
      <c r="S1432" s="62"/>
      <c r="T1432" s="62"/>
      <c r="U1432" s="62"/>
      <c r="V1432" s="62"/>
      <c r="W1432" s="89"/>
      <c r="X1432" s="89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1722"/>
  <sheetViews>
    <sheetView workbookViewId="0"/>
  </sheetViews>
  <sheetFormatPr defaultRowHeight="14.4" x14ac:dyDescent="0.3"/>
  <cols>
    <col min="1" max="1" width="8.88671875" customWidth="1"/>
    <col min="2" max="2" width="4.8867187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32.44140625" bestFit="1" customWidth="1"/>
    <col min="10" max="10" width="6.6640625" bestFit="1" customWidth="1"/>
    <col min="11" max="11" width="6" bestFit="1" customWidth="1"/>
    <col min="12" max="12" width="10.88671875" bestFit="1" customWidth="1"/>
    <col min="13" max="13" width="11" bestFit="1" customWidth="1"/>
    <col min="14" max="14" width="10.88671875" bestFit="1" customWidth="1"/>
    <col min="15" max="15" width="10" bestFit="1" customWidth="1"/>
    <col min="16" max="16" width="12.109375" bestFit="1" customWidth="1"/>
    <col min="17" max="17" width="8.5546875" bestFit="1" customWidth="1"/>
    <col min="18" max="18" width="13.6640625" bestFit="1" customWidth="1"/>
    <col min="19" max="19" width="10.88671875" bestFit="1" customWidth="1"/>
    <col min="20" max="20" width="11" bestFit="1" customWidth="1"/>
    <col min="21" max="21" width="13.33203125" bestFit="1" customWidth="1"/>
    <col min="22" max="22" width="8.5546875" bestFit="1" customWidth="1"/>
    <col min="23" max="24" width="13.6640625" bestFit="1" customWidth="1"/>
  </cols>
  <sheetData>
    <row r="1" spans="2:27" ht="23.25" x14ac:dyDescent="0.35">
      <c r="B1" s="117" t="s">
        <v>33</v>
      </c>
      <c r="C1" s="117"/>
      <c r="D1" s="117"/>
      <c r="E1" s="117"/>
      <c r="I1" s="1" t="s">
        <v>132</v>
      </c>
    </row>
    <row r="2" spans="2:27" ht="15" x14ac:dyDescent="0.25">
      <c r="B2">
        <v>2017</v>
      </c>
      <c r="D2" s="2"/>
      <c r="E2" s="2"/>
    </row>
    <row r="3" spans="2:27" ht="15" x14ac:dyDescent="0.25">
      <c r="D3" s="2"/>
      <c r="E3" s="2"/>
    </row>
    <row r="4" spans="2:27" ht="18.75" x14ac:dyDescent="0.3">
      <c r="B4" s="3" t="s">
        <v>130</v>
      </c>
      <c r="C4" s="4"/>
      <c r="D4" s="5" t="s">
        <v>34</v>
      </c>
      <c r="E4" s="5" t="s">
        <v>35</v>
      </c>
    </row>
    <row r="5" spans="2:27" ht="18" x14ac:dyDescent="0.35">
      <c r="B5" s="6"/>
      <c r="C5" s="7"/>
      <c r="D5" s="8"/>
      <c r="E5" s="8"/>
    </row>
    <row r="6" spans="2:27" ht="15" thickBot="1" x14ac:dyDescent="0.35">
      <c r="C6" s="57" t="s">
        <v>71</v>
      </c>
      <c r="D6" s="58">
        <v>130</v>
      </c>
      <c r="E6" s="59">
        <v>495</v>
      </c>
      <c r="G6" s="62"/>
      <c r="H6" s="62"/>
      <c r="I6" s="62"/>
      <c r="J6" s="63" t="s">
        <v>59</v>
      </c>
      <c r="K6" s="64" t="s">
        <v>60</v>
      </c>
      <c r="L6" s="65" t="s">
        <v>61</v>
      </c>
      <c r="M6" s="65" t="s">
        <v>186</v>
      </c>
      <c r="N6" s="65" t="s">
        <v>62</v>
      </c>
      <c r="O6" s="65" t="s">
        <v>187</v>
      </c>
      <c r="P6" s="65" t="s">
        <v>63</v>
      </c>
      <c r="Q6" s="66" t="s">
        <v>64</v>
      </c>
      <c r="R6" s="67" t="s">
        <v>65</v>
      </c>
      <c r="S6" s="65" t="s">
        <v>66</v>
      </c>
      <c r="T6" s="65" t="s">
        <v>67</v>
      </c>
      <c r="U6" s="65" t="s">
        <v>68</v>
      </c>
      <c r="V6" s="66" t="s">
        <v>69</v>
      </c>
      <c r="W6" s="67" t="s">
        <v>70</v>
      </c>
      <c r="X6" s="62"/>
      <c r="Y6" s="9"/>
      <c r="Z6" s="9"/>
      <c r="AA6" s="9"/>
    </row>
    <row r="7" spans="2:27" ht="15.6" x14ac:dyDescent="0.3">
      <c r="C7" s="57" t="s">
        <v>93</v>
      </c>
      <c r="D7" s="58">
        <v>84</v>
      </c>
      <c r="E7" s="59" t="s">
        <v>36</v>
      </c>
      <c r="G7" s="68">
        <v>130</v>
      </c>
      <c r="H7" s="69" t="s">
        <v>71</v>
      </c>
      <c r="I7" s="70"/>
      <c r="J7" s="71"/>
      <c r="K7" s="72"/>
      <c r="L7" s="73"/>
      <c r="M7" s="73"/>
      <c r="N7" s="73"/>
      <c r="O7" s="73"/>
      <c r="P7" s="73"/>
      <c r="Q7" s="74"/>
      <c r="R7" s="75"/>
      <c r="S7" s="73"/>
      <c r="T7" s="73"/>
      <c r="U7" s="73"/>
      <c r="V7" s="74"/>
      <c r="W7" s="76"/>
      <c r="X7" s="62"/>
      <c r="Y7" s="9"/>
      <c r="Z7" s="9"/>
      <c r="AA7" s="9"/>
    </row>
    <row r="8" spans="2:27" x14ac:dyDescent="0.3">
      <c r="C8" s="57" t="s">
        <v>163</v>
      </c>
      <c r="D8" s="58">
        <v>45</v>
      </c>
      <c r="E8" s="59" t="s">
        <v>37</v>
      </c>
      <c r="G8" s="77"/>
      <c r="H8" s="62">
        <v>1</v>
      </c>
      <c r="I8" s="62" t="s">
        <v>72</v>
      </c>
      <c r="J8" s="78">
        <v>495</v>
      </c>
      <c r="K8" s="79">
        <v>0.65</v>
      </c>
      <c r="L8" s="80">
        <v>16954188</v>
      </c>
      <c r="M8" s="81">
        <v>31239</v>
      </c>
      <c r="N8" s="80">
        <v>6558</v>
      </c>
      <c r="O8" s="80"/>
      <c r="P8" s="81">
        <v>11004179.550000001</v>
      </c>
      <c r="Q8" s="82">
        <v>2.2769999999999999E-3</v>
      </c>
      <c r="R8" s="83">
        <v>25056.516835350001</v>
      </c>
      <c r="S8" s="80">
        <v>0</v>
      </c>
      <c r="T8" s="81">
        <v>0</v>
      </c>
      <c r="U8" s="81">
        <v>0</v>
      </c>
      <c r="V8" s="84">
        <v>1.91E-3</v>
      </c>
      <c r="W8" s="85">
        <v>0</v>
      </c>
      <c r="X8" s="62"/>
      <c r="Y8" s="9"/>
      <c r="Z8" s="9"/>
      <c r="AA8" s="9"/>
    </row>
    <row r="9" spans="2:27" x14ac:dyDescent="0.3">
      <c r="C9" s="57" t="s">
        <v>164</v>
      </c>
      <c r="D9" s="58">
        <v>49</v>
      </c>
      <c r="E9" s="59" t="s">
        <v>38</v>
      </c>
      <c r="G9" s="77"/>
      <c r="H9" s="62">
        <v>2</v>
      </c>
      <c r="I9" s="62" t="s">
        <v>73</v>
      </c>
      <c r="J9" s="78">
        <v>495</v>
      </c>
      <c r="K9" s="79">
        <v>0.65</v>
      </c>
      <c r="L9" s="80">
        <v>16954188</v>
      </c>
      <c r="M9" s="81">
        <v>31239</v>
      </c>
      <c r="N9" s="80">
        <v>6558</v>
      </c>
      <c r="O9" s="80"/>
      <c r="P9" s="81">
        <v>11004179.550000001</v>
      </c>
      <c r="Q9" s="82">
        <v>2.6200000000000003E-4</v>
      </c>
      <c r="R9" s="83">
        <v>2883.0950421000007</v>
      </c>
      <c r="S9" s="80">
        <v>0</v>
      </c>
      <c r="T9" s="81">
        <v>0</v>
      </c>
      <c r="U9" s="81">
        <v>0</v>
      </c>
      <c r="V9" s="84">
        <v>2.6899999999999998E-4</v>
      </c>
      <c r="W9" s="85">
        <v>0</v>
      </c>
      <c r="X9" s="62"/>
      <c r="Y9" s="9"/>
      <c r="Z9" s="9"/>
      <c r="AA9" s="9"/>
    </row>
    <row r="10" spans="2:27" x14ac:dyDescent="0.3">
      <c r="C10" s="57" t="s">
        <v>165</v>
      </c>
      <c r="D10" s="58">
        <v>68</v>
      </c>
      <c r="E10" s="59" t="s">
        <v>39</v>
      </c>
      <c r="G10" s="77"/>
      <c r="H10" s="62">
        <v>3</v>
      </c>
      <c r="I10" s="62" t="s">
        <v>74</v>
      </c>
      <c r="J10" s="78">
        <v>495</v>
      </c>
      <c r="K10" s="79">
        <v>0.65</v>
      </c>
      <c r="L10" s="80">
        <v>16954188</v>
      </c>
      <c r="M10" s="81">
        <v>31239</v>
      </c>
      <c r="N10" s="80">
        <v>6558</v>
      </c>
      <c r="O10" s="80"/>
      <c r="P10" s="81">
        <v>11004179.550000001</v>
      </c>
      <c r="Q10" s="82">
        <v>5.7799999999999995E-4</v>
      </c>
      <c r="R10" s="83">
        <v>6360.4157798999995</v>
      </c>
      <c r="S10" s="80">
        <v>0</v>
      </c>
      <c r="T10" s="81">
        <v>0</v>
      </c>
      <c r="U10" s="81">
        <v>0</v>
      </c>
      <c r="V10" s="84">
        <v>5.9699999999999998E-4</v>
      </c>
      <c r="W10" s="85">
        <v>0</v>
      </c>
      <c r="X10" s="62"/>
      <c r="Y10" s="9"/>
      <c r="Z10" s="9"/>
      <c r="AA10" s="9"/>
    </row>
    <row r="11" spans="2:27" x14ac:dyDescent="0.3">
      <c r="C11" s="57" t="s">
        <v>166</v>
      </c>
      <c r="D11" s="58">
        <v>69</v>
      </c>
      <c r="E11" s="59" t="s">
        <v>40</v>
      </c>
      <c r="G11" s="77"/>
      <c r="H11" s="62">
        <v>5</v>
      </c>
      <c r="I11" s="62" t="s">
        <v>75</v>
      </c>
      <c r="J11" s="78">
        <v>495</v>
      </c>
      <c r="K11" s="79">
        <v>0.65</v>
      </c>
      <c r="L11" s="80">
        <v>16954188</v>
      </c>
      <c r="M11" s="81">
        <v>31239</v>
      </c>
      <c r="N11" s="80">
        <v>6558</v>
      </c>
      <c r="O11" s="80"/>
      <c r="P11" s="81">
        <v>11004179.550000001</v>
      </c>
      <c r="Q11" s="82">
        <v>6.2979999999999998E-3</v>
      </c>
      <c r="R11" s="83">
        <v>69304.322805899996</v>
      </c>
      <c r="S11" s="80">
        <v>0</v>
      </c>
      <c r="T11" s="81">
        <v>0</v>
      </c>
      <c r="U11" s="81">
        <v>0</v>
      </c>
      <c r="V11" s="84">
        <v>6.6930000000000002E-3</v>
      </c>
      <c r="W11" s="85">
        <v>0</v>
      </c>
      <c r="X11" s="62"/>
      <c r="Y11" s="9"/>
      <c r="Z11" s="9"/>
      <c r="AA11" s="9"/>
    </row>
    <row r="12" spans="2:27" x14ac:dyDescent="0.3">
      <c r="C12" s="57" t="s">
        <v>167</v>
      </c>
      <c r="D12" s="58">
        <v>70</v>
      </c>
      <c r="E12" s="59" t="s">
        <v>41</v>
      </c>
      <c r="G12" s="77"/>
      <c r="H12" s="62">
        <v>137</v>
      </c>
      <c r="I12" s="62" t="s">
        <v>160</v>
      </c>
      <c r="J12" s="78">
        <v>495</v>
      </c>
      <c r="K12" s="79">
        <v>0.65</v>
      </c>
      <c r="L12" s="80">
        <v>16954188</v>
      </c>
      <c r="M12" s="81">
        <v>31239</v>
      </c>
      <c r="N12" s="80">
        <v>6558</v>
      </c>
      <c r="O12" s="80"/>
      <c r="P12" s="81">
        <v>11004179.550000001</v>
      </c>
      <c r="Q12" s="82">
        <v>7.4999999999999993E-5</v>
      </c>
      <c r="R12" s="83">
        <v>825.31346625000003</v>
      </c>
      <c r="S12" s="80">
        <v>0</v>
      </c>
      <c r="T12" s="81">
        <v>0</v>
      </c>
      <c r="U12" s="81">
        <v>0</v>
      </c>
      <c r="V12" s="84">
        <v>0</v>
      </c>
      <c r="W12" s="85">
        <v>0</v>
      </c>
      <c r="X12" s="62"/>
      <c r="Y12" s="9"/>
      <c r="Z12" s="9"/>
      <c r="AA12" s="9"/>
    </row>
    <row r="13" spans="2:27" x14ac:dyDescent="0.3">
      <c r="C13" s="57" t="s">
        <v>168</v>
      </c>
      <c r="D13" s="58">
        <v>73</v>
      </c>
      <c r="E13" s="59" t="s">
        <v>42</v>
      </c>
      <c r="G13" s="77"/>
      <c r="H13" s="62">
        <v>6</v>
      </c>
      <c r="I13" s="62" t="s">
        <v>76</v>
      </c>
      <c r="J13" s="78">
        <v>495</v>
      </c>
      <c r="K13" s="79">
        <v>0.65</v>
      </c>
      <c r="L13" s="80">
        <v>16954188</v>
      </c>
      <c r="M13" s="81">
        <v>31239</v>
      </c>
      <c r="N13" s="80">
        <v>6558</v>
      </c>
      <c r="O13" s="80"/>
      <c r="P13" s="81">
        <v>11004179.550000001</v>
      </c>
      <c r="Q13" s="82">
        <v>0</v>
      </c>
      <c r="R13" s="83">
        <v>0</v>
      </c>
      <c r="S13" s="80">
        <v>0</v>
      </c>
      <c r="T13" s="81">
        <v>0</v>
      </c>
      <c r="U13" s="81">
        <v>0</v>
      </c>
      <c r="V13" s="84">
        <v>0</v>
      </c>
      <c r="W13" s="85">
        <v>0</v>
      </c>
      <c r="X13" s="62"/>
      <c r="Y13" s="9"/>
      <c r="Z13" s="9"/>
      <c r="AA13" s="9"/>
    </row>
    <row r="14" spans="2:27" x14ac:dyDescent="0.3">
      <c r="C14" s="57" t="s">
        <v>169</v>
      </c>
      <c r="D14" s="58">
        <v>74</v>
      </c>
      <c r="E14" s="59" t="s">
        <v>170</v>
      </c>
      <c r="G14" s="77"/>
      <c r="H14" s="62">
        <v>7</v>
      </c>
      <c r="I14" s="62" t="s">
        <v>77</v>
      </c>
      <c r="J14" s="78">
        <v>495</v>
      </c>
      <c r="K14" s="79">
        <v>0.65</v>
      </c>
      <c r="L14" s="80">
        <v>16954188</v>
      </c>
      <c r="M14" s="81">
        <v>31239</v>
      </c>
      <c r="N14" s="80">
        <v>6558</v>
      </c>
      <c r="O14" s="80"/>
      <c r="P14" s="81">
        <v>11004179.550000001</v>
      </c>
      <c r="Q14" s="82">
        <v>1.1900000000000001E-4</v>
      </c>
      <c r="R14" s="83">
        <v>1309.4973664500001</v>
      </c>
      <c r="S14" s="80">
        <v>0</v>
      </c>
      <c r="T14" s="81">
        <v>0</v>
      </c>
      <c r="U14" s="81">
        <v>0</v>
      </c>
      <c r="V14" s="84">
        <v>1.27E-4</v>
      </c>
      <c r="W14" s="85">
        <v>0</v>
      </c>
      <c r="X14" s="62"/>
      <c r="Y14" s="9"/>
      <c r="Z14" s="9"/>
      <c r="AA14" s="9"/>
    </row>
    <row r="15" spans="2:27" x14ac:dyDescent="0.3">
      <c r="C15" s="57" t="s">
        <v>171</v>
      </c>
      <c r="D15" s="58">
        <v>75</v>
      </c>
      <c r="E15" s="59" t="s">
        <v>43</v>
      </c>
      <c r="G15" s="77"/>
      <c r="H15" s="62">
        <v>8</v>
      </c>
      <c r="I15" s="62" t="s">
        <v>78</v>
      </c>
      <c r="J15" s="78">
        <v>495</v>
      </c>
      <c r="K15" s="79">
        <v>0.65</v>
      </c>
      <c r="L15" s="80">
        <v>16954188</v>
      </c>
      <c r="M15" s="81">
        <v>31239</v>
      </c>
      <c r="N15" s="80">
        <v>6558</v>
      </c>
      <c r="O15" s="80"/>
      <c r="P15" s="81">
        <v>11004179.550000001</v>
      </c>
      <c r="Q15" s="82">
        <v>1.74E-4</v>
      </c>
      <c r="R15" s="83">
        <v>1914.7272417000001</v>
      </c>
      <c r="S15" s="80">
        <v>0</v>
      </c>
      <c r="T15" s="81">
        <v>0</v>
      </c>
      <c r="U15" s="81">
        <v>0</v>
      </c>
      <c r="V15" s="84">
        <v>1.8699999999999999E-4</v>
      </c>
      <c r="W15" s="85">
        <v>0</v>
      </c>
      <c r="X15" s="62"/>
      <c r="Y15" s="9"/>
      <c r="Z15" s="9"/>
      <c r="AA15" s="9"/>
    </row>
    <row r="16" spans="2:27" x14ac:dyDescent="0.3">
      <c r="C16" s="57" t="s">
        <v>172</v>
      </c>
      <c r="D16" s="58">
        <v>81</v>
      </c>
      <c r="E16" s="59" t="s">
        <v>44</v>
      </c>
      <c r="G16" s="77"/>
      <c r="H16" s="62">
        <v>15</v>
      </c>
      <c r="I16" s="62" t="s">
        <v>79</v>
      </c>
      <c r="J16" s="78">
        <v>495</v>
      </c>
      <c r="K16" s="79">
        <v>0.65</v>
      </c>
      <c r="L16" s="80">
        <v>16954188</v>
      </c>
      <c r="M16" s="81">
        <v>31239</v>
      </c>
      <c r="N16" s="80">
        <v>6558</v>
      </c>
      <c r="O16" s="80"/>
      <c r="P16" s="81">
        <v>11004179.550000001</v>
      </c>
      <c r="Q16" s="82">
        <v>2.5700000000000001E-4</v>
      </c>
      <c r="R16" s="83">
        <v>2828.0741443500006</v>
      </c>
      <c r="S16" s="80">
        <v>0</v>
      </c>
      <c r="T16" s="81">
        <v>0</v>
      </c>
      <c r="U16" s="81">
        <v>0</v>
      </c>
      <c r="V16" s="84">
        <v>2.7E-4</v>
      </c>
      <c r="W16" s="85">
        <v>0</v>
      </c>
      <c r="X16" s="62"/>
      <c r="Y16" s="9"/>
      <c r="Z16" s="9"/>
      <c r="AA16" s="9"/>
    </row>
    <row r="17" spans="3:27" x14ac:dyDescent="0.3">
      <c r="C17" s="57" t="s">
        <v>173</v>
      </c>
      <c r="D17" s="58">
        <v>87</v>
      </c>
      <c r="E17" s="59" t="s">
        <v>45</v>
      </c>
      <c r="G17" s="77"/>
      <c r="H17" s="62">
        <v>17</v>
      </c>
      <c r="I17" s="62" t="s">
        <v>80</v>
      </c>
      <c r="J17" s="78">
        <v>495</v>
      </c>
      <c r="K17" s="79">
        <v>0.65</v>
      </c>
      <c r="L17" s="80">
        <v>16954188</v>
      </c>
      <c r="M17" s="81">
        <v>31239</v>
      </c>
      <c r="N17" s="80">
        <v>6558</v>
      </c>
      <c r="O17" s="80"/>
      <c r="P17" s="81">
        <v>11004179.550000001</v>
      </c>
      <c r="Q17" s="82">
        <v>7.0899999999999999E-4</v>
      </c>
      <c r="R17" s="83">
        <v>7801.9633009500003</v>
      </c>
      <c r="S17" s="80">
        <v>0</v>
      </c>
      <c r="T17" s="81">
        <v>0</v>
      </c>
      <c r="U17" s="81">
        <v>0</v>
      </c>
      <c r="V17" s="84">
        <v>7.5799999999999999E-4</v>
      </c>
      <c r="W17" s="85">
        <v>0</v>
      </c>
      <c r="X17" s="62"/>
      <c r="Y17" s="9"/>
      <c r="Z17" s="9"/>
      <c r="AA17" s="9"/>
    </row>
    <row r="18" spans="3:27" x14ac:dyDescent="0.3">
      <c r="C18" s="57" t="s">
        <v>174</v>
      </c>
      <c r="D18" s="58">
        <v>94</v>
      </c>
      <c r="E18" s="59" t="s">
        <v>46</v>
      </c>
      <c r="G18" s="77"/>
      <c r="H18" s="62">
        <v>37</v>
      </c>
      <c r="I18" s="62" t="s">
        <v>81</v>
      </c>
      <c r="J18" s="78">
        <v>495</v>
      </c>
      <c r="K18" s="79">
        <v>0.65</v>
      </c>
      <c r="L18" s="80">
        <v>16954188</v>
      </c>
      <c r="M18" s="81">
        <v>31239</v>
      </c>
      <c r="N18" s="80">
        <v>6558</v>
      </c>
      <c r="O18" s="80"/>
      <c r="P18" s="81">
        <v>11004179.550000001</v>
      </c>
      <c r="Q18" s="82">
        <v>0</v>
      </c>
      <c r="R18" s="83">
        <v>0</v>
      </c>
      <c r="S18" s="80">
        <v>0</v>
      </c>
      <c r="T18" s="81">
        <v>0</v>
      </c>
      <c r="U18" s="81">
        <v>0</v>
      </c>
      <c r="V18" s="84">
        <v>0</v>
      </c>
      <c r="W18" s="85">
        <v>0</v>
      </c>
      <c r="X18" s="62"/>
      <c r="Y18" s="9"/>
      <c r="Z18" s="9"/>
      <c r="AA18" s="9"/>
    </row>
    <row r="19" spans="3:27" x14ac:dyDescent="0.3">
      <c r="C19" s="57" t="s">
        <v>175</v>
      </c>
      <c r="D19" s="58">
        <v>96</v>
      </c>
      <c r="E19" s="59" t="s">
        <v>47</v>
      </c>
      <c r="G19" s="77"/>
      <c r="H19" s="62">
        <v>38</v>
      </c>
      <c r="I19" s="62" t="s">
        <v>82</v>
      </c>
      <c r="J19" s="78">
        <v>495</v>
      </c>
      <c r="K19" s="79">
        <v>0.65</v>
      </c>
      <c r="L19" s="80">
        <v>16954188</v>
      </c>
      <c r="M19" s="81">
        <v>31239</v>
      </c>
      <c r="N19" s="80">
        <v>6558</v>
      </c>
      <c r="O19" s="80"/>
      <c r="P19" s="81">
        <v>11004179.550000001</v>
      </c>
      <c r="Q19" s="82">
        <v>9.5000000000000005E-5</v>
      </c>
      <c r="R19" s="83">
        <v>1045.3970572500002</v>
      </c>
      <c r="S19" s="80">
        <v>0</v>
      </c>
      <c r="T19" s="81">
        <v>0</v>
      </c>
      <c r="U19" s="81">
        <v>0</v>
      </c>
      <c r="V19" s="84">
        <v>7.8999999999999996E-5</v>
      </c>
      <c r="W19" s="85">
        <v>0</v>
      </c>
      <c r="X19" s="62"/>
      <c r="Y19" s="9"/>
      <c r="Z19" s="9"/>
      <c r="AA19" s="9"/>
    </row>
    <row r="20" spans="3:27" x14ac:dyDescent="0.3">
      <c r="C20" s="57" t="s">
        <v>176</v>
      </c>
      <c r="D20" s="58">
        <v>99</v>
      </c>
      <c r="E20" s="59" t="s">
        <v>48</v>
      </c>
      <c r="G20" s="77"/>
      <c r="H20" s="62">
        <v>41</v>
      </c>
      <c r="I20" s="62" t="s">
        <v>83</v>
      </c>
      <c r="J20" s="78">
        <v>495</v>
      </c>
      <c r="K20" s="79">
        <v>0.65</v>
      </c>
      <c r="L20" s="80">
        <v>16954188</v>
      </c>
      <c r="M20" s="81">
        <v>31239</v>
      </c>
      <c r="N20" s="80">
        <v>6558</v>
      </c>
      <c r="O20" s="80"/>
      <c r="P20" s="81">
        <v>11004179.550000001</v>
      </c>
      <c r="Q20" s="82">
        <v>0</v>
      </c>
      <c r="R20" s="83">
        <v>0</v>
      </c>
      <c r="S20" s="80">
        <v>0</v>
      </c>
      <c r="T20" s="81">
        <v>0</v>
      </c>
      <c r="U20" s="81">
        <v>0</v>
      </c>
      <c r="V20" s="84">
        <v>0</v>
      </c>
      <c r="W20" s="85">
        <v>0</v>
      </c>
      <c r="X20" s="62"/>
      <c r="Y20" s="9"/>
      <c r="Z20" s="9"/>
      <c r="AA20" s="9"/>
    </row>
    <row r="21" spans="3:27" x14ac:dyDescent="0.3">
      <c r="C21" s="57" t="s">
        <v>177</v>
      </c>
      <c r="D21" s="58">
        <v>106</v>
      </c>
      <c r="E21" s="59" t="s">
        <v>49</v>
      </c>
      <c r="G21" s="77"/>
      <c r="H21" s="62">
        <v>55</v>
      </c>
      <c r="I21" s="62" t="s">
        <v>84</v>
      </c>
      <c r="J21" s="78">
        <v>495</v>
      </c>
      <c r="K21" s="79">
        <v>0.65</v>
      </c>
      <c r="L21" s="80">
        <v>16954188</v>
      </c>
      <c r="M21" s="81">
        <v>31239</v>
      </c>
      <c r="N21" s="80">
        <v>6558</v>
      </c>
      <c r="O21" s="80"/>
      <c r="P21" s="81">
        <v>11004179.550000001</v>
      </c>
      <c r="Q21" s="82">
        <v>1.4799999999999999E-4</v>
      </c>
      <c r="R21" s="83">
        <v>1628.6185734000001</v>
      </c>
      <c r="S21" s="80">
        <v>0</v>
      </c>
      <c r="T21" s="81"/>
      <c r="U21" s="81">
        <v>0</v>
      </c>
      <c r="V21" s="84">
        <v>1.5699999999999999E-4</v>
      </c>
      <c r="W21" s="85">
        <v>0</v>
      </c>
      <c r="X21" s="62"/>
      <c r="Y21" s="9"/>
      <c r="Z21" s="9"/>
      <c r="AA21" s="9"/>
    </row>
    <row r="22" spans="3:27" x14ac:dyDescent="0.3">
      <c r="C22" s="57" t="s">
        <v>178</v>
      </c>
      <c r="D22" s="58">
        <v>124</v>
      </c>
      <c r="E22" s="59" t="s">
        <v>50</v>
      </c>
      <c r="G22" s="77"/>
      <c r="H22" s="62">
        <v>56</v>
      </c>
      <c r="I22" s="62" t="s">
        <v>85</v>
      </c>
      <c r="J22" s="78">
        <v>495</v>
      </c>
      <c r="K22" s="79">
        <v>0.65</v>
      </c>
      <c r="L22" s="80">
        <v>16954188</v>
      </c>
      <c r="M22" s="81">
        <v>31239</v>
      </c>
      <c r="N22" s="80">
        <v>6558</v>
      </c>
      <c r="O22" s="80"/>
      <c r="P22" s="81">
        <v>11004179.550000001</v>
      </c>
      <c r="Q22" s="82">
        <v>1.3370000000000001E-3</v>
      </c>
      <c r="R22" s="83">
        <v>14712.588058350002</v>
      </c>
      <c r="S22" s="80">
        <v>0</v>
      </c>
      <c r="T22" s="81"/>
      <c r="U22" s="81">
        <v>0</v>
      </c>
      <c r="V22" s="84">
        <v>1.405E-3</v>
      </c>
      <c r="W22" s="85">
        <v>0</v>
      </c>
      <c r="X22" s="62"/>
      <c r="Y22" s="9"/>
      <c r="Z22" s="9"/>
      <c r="AA22" s="9"/>
    </row>
    <row r="23" spans="3:27" x14ac:dyDescent="0.3">
      <c r="C23" s="57" t="s">
        <v>179</v>
      </c>
      <c r="D23" s="58">
        <v>126</v>
      </c>
      <c r="E23" s="59" t="s">
        <v>51</v>
      </c>
      <c r="G23" s="77"/>
      <c r="H23" s="62">
        <v>71</v>
      </c>
      <c r="I23" s="62" t="s">
        <v>86</v>
      </c>
      <c r="J23" s="78">
        <v>495</v>
      </c>
      <c r="K23" s="79">
        <v>0</v>
      </c>
      <c r="L23" s="80">
        <v>16954188</v>
      </c>
      <c r="M23" s="81">
        <v>31239</v>
      </c>
      <c r="N23" s="80">
        <v>6558</v>
      </c>
      <c r="O23" s="80"/>
      <c r="P23" s="81">
        <v>0</v>
      </c>
      <c r="Q23" s="82">
        <v>1.0000000000000001E-5</v>
      </c>
      <c r="R23" s="83">
        <v>0</v>
      </c>
      <c r="S23" s="80">
        <v>0</v>
      </c>
      <c r="T23" s="81"/>
      <c r="U23" s="81">
        <v>0</v>
      </c>
      <c r="V23" s="84">
        <v>1.1E-5</v>
      </c>
      <c r="W23" s="85">
        <v>0</v>
      </c>
      <c r="X23" s="62"/>
      <c r="Y23" s="9"/>
      <c r="Z23" s="9"/>
      <c r="AA23" s="9"/>
    </row>
    <row r="24" spans="3:27" x14ac:dyDescent="0.3">
      <c r="C24" s="57" t="s">
        <v>114</v>
      </c>
      <c r="D24" s="58">
        <v>128</v>
      </c>
      <c r="E24" s="59" t="s">
        <v>52</v>
      </c>
      <c r="G24" s="77"/>
      <c r="H24" s="62">
        <v>72</v>
      </c>
      <c r="I24" s="62" t="s">
        <v>87</v>
      </c>
      <c r="J24" s="78">
        <v>495</v>
      </c>
      <c r="K24" s="79">
        <v>0</v>
      </c>
      <c r="L24" s="80">
        <v>16954188</v>
      </c>
      <c r="M24" s="81">
        <v>31239</v>
      </c>
      <c r="N24" s="80">
        <v>6558</v>
      </c>
      <c r="O24" s="80"/>
      <c r="P24" s="81">
        <v>0</v>
      </c>
      <c r="Q24" s="82">
        <v>2.9999999999999997E-4</v>
      </c>
      <c r="R24" s="83">
        <v>0</v>
      </c>
      <c r="S24" s="80">
        <v>0</v>
      </c>
      <c r="T24" s="81">
        <v>0</v>
      </c>
      <c r="U24" s="81">
        <v>0</v>
      </c>
      <c r="V24" s="84">
        <v>3.1799999999999998E-4</v>
      </c>
      <c r="W24" s="85">
        <v>0</v>
      </c>
      <c r="X24" s="62"/>
      <c r="Y24" s="9"/>
      <c r="Z24" s="9"/>
      <c r="AA24" s="9"/>
    </row>
    <row r="25" spans="3:27" x14ac:dyDescent="0.3">
      <c r="C25" s="57" t="s">
        <v>180</v>
      </c>
      <c r="D25" s="58">
        <v>115</v>
      </c>
      <c r="E25" s="59" t="s">
        <v>53</v>
      </c>
      <c r="G25" s="77"/>
      <c r="H25" s="62">
        <v>104</v>
      </c>
      <c r="I25" s="62" t="s">
        <v>88</v>
      </c>
      <c r="J25" s="78">
        <v>495</v>
      </c>
      <c r="K25" s="79">
        <v>0.65</v>
      </c>
      <c r="L25" s="80">
        <v>16954188</v>
      </c>
      <c r="M25" s="81">
        <v>31239</v>
      </c>
      <c r="N25" s="80">
        <v>6558</v>
      </c>
      <c r="O25" s="80"/>
      <c r="P25" s="81">
        <v>11004179.550000001</v>
      </c>
      <c r="Q25" s="82">
        <v>0</v>
      </c>
      <c r="R25" s="83">
        <v>0</v>
      </c>
      <c r="S25" s="80">
        <v>0</v>
      </c>
      <c r="T25" s="81">
        <v>0</v>
      </c>
      <c r="U25" s="81">
        <v>0</v>
      </c>
      <c r="V25" s="84">
        <v>0</v>
      </c>
      <c r="W25" s="85">
        <v>0</v>
      </c>
      <c r="X25" s="62"/>
      <c r="Y25" s="9"/>
      <c r="Z25" s="9"/>
      <c r="AA25" s="9"/>
    </row>
    <row r="26" spans="3:27" x14ac:dyDescent="0.3">
      <c r="C26" s="57" t="s">
        <v>117</v>
      </c>
      <c r="D26" s="58">
        <v>89</v>
      </c>
      <c r="E26" s="59" t="s">
        <v>54</v>
      </c>
      <c r="G26" s="77"/>
      <c r="H26" s="62">
        <v>117</v>
      </c>
      <c r="I26" s="62" t="s">
        <v>89</v>
      </c>
      <c r="J26" s="78">
        <v>495</v>
      </c>
      <c r="K26" s="79">
        <v>0.65</v>
      </c>
      <c r="L26" s="80">
        <v>16954188</v>
      </c>
      <c r="M26" s="81">
        <v>31239</v>
      </c>
      <c r="N26" s="80">
        <v>6558</v>
      </c>
      <c r="O26" s="80"/>
      <c r="P26" s="81">
        <v>11004179.550000001</v>
      </c>
      <c r="Q26" s="82">
        <v>2.5700000000000001E-4</v>
      </c>
      <c r="R26" s="83">
        <v>2828.0741443500006</v>
      </c>
      <c r="S26" s="80">
        <v>0</v>
      </c>
      <c r="T26" s="81">
        <v>0</v>
      </c>
      <c r="U26" s="81">
        <v>0</v>
      </c>
      <c r="V26" s="84">
        <v>2.7300000000000002E-4</v>
      </c>
      <c r="W26" s="85">
        <v>0</v>
      </c>
      <c r="X26" s="62"/>
      <c r="Y26" s="9"/>
      <c r="Z26" s="9"/>
      <c r="AA26" s="9"/>
    </row>
    <row r="27" spans="3:27" x14ac:dyDescent="0.3">
      <c r="C27" s="57" t="s">
        <v>120</v>
      </c>
      <c r="D27" s="58">
        <v>114</v>
      </c>
      <c r="E27" s="59" t="s">
        <v>55</v>
      </c>
      <c r="G27" s="77"/>
      <c r="H27" s="62">
        <v>118</v>
      </c>
      <c r="I27" s="62" t="s">
        <v>90</v>
      </c>
      <c r="J27" s="78">
        <v>495</v>
      </c>
      <c r="K27" s="79">
        <v>0.65</v>
      </c>
      <c r="L27" s="80">
        <v>16954188</v>
      </c>
      <c r="M27" s="81">
        <v>31239</v>
      </c>
      <c r="N27" s="80">
        <v>6558</v>
      </c>
      <c r="O27" s="80"/>
      <c r="P27" s="81">
        <v>11004179.550000001</v>
      </c>
      <c r="Q27" s="82">
        <v>8.3999999999999995E-5</v>
      </c>
      <c r="R27" s="83">
        <v>924.35108220000006</v>
      </c>
      <c r="S27" s="80">
        <v>0</v>
      </c>
      <c r="T27" s="81">
        <v>0</v>
      </c>
      <c r="U27" s="81">
        <v>0</v>
      </c>
      <c r="V27" s="84">
        <v>1.3899999999999999E-4</v>
      </c>
      <c r="W27" s="85">
        <v>0</v>
      </c>
      <c r="X27" s="62"/>
      <c r="Y27" s="9"/>
      <c r="Z27" s="9"/>
      <c r="AA27" s="9"/>
    </row>
    <row r="28" spans="3:27" x14ac:dyDescent="0.3">
      <c r="C28" s="57" t="s">
        <v>181</v>
      </c>
      <c r="D28" s="58">
        <v>77</v>
      </c>
      <c r="E28" s="59">
        <v>254</v>
      </c>
      <c r="G28" s="77"/>
      <c r="H28" s="62">
        <v>129</v>
      </c>
      <c r="I28" s="62" t="s">
        <v>91</v>
      </c>
      <c r="J28" s="78">
        <v>495</v>
      </c>
      <c r="K28" s="79">
        <v>0.65</v>
      </c>
      <c r="L28" s="80">
        <v>16954188</v>
      </c>
      <c r="M28" s="81">
        <v>31239</v>
      </c>
      <c r="N28" s="80">
        <v>6558</v>
      </c>
      <c r="O28" s="80"/>
      <c r="P28" s="81">
        <v>11004179.550000001</v>
      </c>
      <c r="Q28" s="82">
        <v>0</v>
      </c>
      <c r="R28" s="83">
        <v>0</v>
      </c>
      <c r="S28" s="80">
        <v>0</v>
      </c>
      <c r="T28" s="81">
        <v>0</v>
      </c>
      <c r="U28" s="81">
        <v>0</v>
      </c>
      <c r="V28" s="84">
        <v>0</v>
      </c>
      <c r="W28" s="85">
        <v>0</v>
      </c>
      <c r="X28" s="62"/>
      <c r="Y28" s="9"/>
      <c r="Z28" s="9"/>
      <c r="AA28" s="9"/>
    </row>
    <row r="29" spans="3:27" x14ac:dyDescent="0.3">
      <c r="C29" s="57" t="s">
        <v>182</v>
      </c>
      <c r="D29" s="58">
        <v>83</v>
      </c>
      <c r="E29" s="59">
        <v>272</v>
      </c>
      <c r="G29" s="77"/>
      <c r="H29" s="62">
        <v>130</v>
      </c>
      <c r="I29" s="62" t="s">
        <v>92</v>
      </c>
      <c r="J29" s="78">
        <v>495</v>
      </c>
      <c r="K29" s="79">
        <v>0.65</v>
      </c>
      <c r="L29" s="80">
        <v>16954188</v>
      </c>
      <c r="M29" s="81">
        <v>31239</v>
      </c>
      <c r="N29" s="80">
        <v>6558</v>
      </c>
      <c r="O29" s="80"/>
      <c r="P29" s="81">
        <v>11004179.550000001</v>
      </c>
      <c r="Q29" s="82">
        <v>0</v>
      </c>
      <c r="R29" s="83">
        <v>0</v>
      </c>
      <c r="S29" s="80">
        <v>0</v>
      </c>
      <c r="T29" s="81">
        <v>0</v>
      </c>
      <c r="U29" s="81">
        <v>0</v>
      </c>
      <c r="V29" s="84">
        <v>0</v>
      </c>
      <c r="W29" s="85">
        <v>0</v>
      </c>
      <c r="X29" s="62"/>
      <c r="Y29" s="9"/>
      <c r="Z29" s="9"/>
      <c r="AA29" s="9"/>
    </row>
    <row r="30" spans="3:27" ht="15" thickBot="1" x14ac:dyDescent="0.35">
      <c r="C30" s="57" t="s">
        <v>123</v>
      </c>
      <c r="D30" s="58">
        <v>88</v>
      </c>
      <c r="E30" s="59" t="s">
        <v>56</v>
      </c>
      <c r="G30" s="86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8"/>
      <c r="X30" s="62"/>
      <c r="Y30" s="9"/>
      <c r="Z30" s="9"/>
      <c r="AA30" s="9"/>
    </row>
    <row r="31" spans="3:27" x14ac:dyDescent="0.3">
      <c r="C31" s="57" t="s">
        <v>125</v>
      </c>
      <c r="D31" s="58">
        <v>76</v>
      </c>
      <c r="E31" s="59" t="s">
        <v>183</v>
      </c>
      <c r="G31" s="62">
        <v>130</v>
      </c>
      <c r="H31" s="62" t="s">
        <v>71</v>
      </c>
      <c r="I31" s="62"/>
      <c r="J31" s="78"/>
      <c r="K31" s="79"/>
      <c r="L31" s="81"/>
      <c r="M31" s="81"/>
      <c r="N31" s="81"/>
      <c r="O31" s="81"/>
      <c r="P31" s="81"/>
      <c r="Q31" s="84"/>
      <c r="R31" s="83">
        <v>139422.9548985</v>
      </c>
      <c r="S31" s="81"/>
      <c r="T31" s="81"/>
      <c r="U31" s="81"/>
      <c r="V31" s="84"/>
      <c r="W31" s="83">
        <v>0</v>
      </c>
      <c r="X31" s="89">
        <v>139422.9548985</v>
      </c>
      <c r="Y31" s="9"/>
      <c r="Z31" s="9"/>
      <c r="AA31" s="9"/>
    </row>
    <row r="32" spans="3:27" x14ac:dyDescent="0.3">
      <c r="C32" s="57" t="s">
        <v>126</v>
      </c>
      <c r="D32" s="58">
        <v>78</v>
      </c>
      <c r="E32" s="59" t="s">
        <v>57</v>
      </c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9"/>
      <c r="Z32" s="9"/>
      <c r="AA32" s="9"/>
    </row>
    <row r="33" spans="3:27" x14ac:dyDescent="0.3">
      <c r="C33" s="57" t="s">
        <v>127</v>
      </c>
      <c r="D33" s="58">
        <v>120</v>
      </c>
      <c r="E33" s="59" t="s">
        <v>58</v>
      </c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9"/>
      <c r="Z33" s="9"/>
      <c r="AA33" s="9"/>
    </row>
    <row r="34" spans="3:27" x14ac:dyDescent="0.3">
      <c r="C34" s="57" t="s">
        <v>161</v>
      </c>
      <c r="D34" s="58">
        <v>127</v>
      </c>
      <c r="E34" s="59" t="s">
        <v>184</v>
      </c>
      <c r="G34" s="62"/>
      <c r="H34" s="62"/>
      <c r="I34" s="62"/>
      <c r="J34" s="78"/>
      <c r="K34" s="79"/>
      <c r="L34" s="81"/>
      <c r="M34" s="81"/>
      <c r="N34" s="81"/>
      <c r="O34" s="81"/>
      <c r="P34" s="81"/>
      <c r="Q34" s="84"/>
      <c r="R34" s="83"/>
      <c r="S34" s="81"/>
      <c r="T34" s="81"/>
      <c r="U34" s="81"/>
      <c r="V34" s="84"/>
      <c r="W34" s="83"/>
      <c r="X34" s="62"/>
      <c r="Y34" s="9"/>
      <c r="Z34" s="9"/>
      <c r="AA34" s="9"/>
    </row>
    <row r="35" spans="3:27" ht="15" thickBot="1" x14ac:dyDescent="0.35">
      <c r="C35" s="9"/>
      <c r="D35" s="25"/>
      <c r="E35" s="25"/>
      <c r="G35" s="62"/>
      <c r="H35" s="62"/>
      <c r="I35" s="62"/>
      <c r="J35" s="63" t="s">
        <v>59</v>
      </c>
      <c r="K35" s="64" t="s">
        <v>60</v>
      </c>
      <c r="L35" s="65" t="s">
        <v>61</v>
      </c>
      <c r="M35" s="65" t="s">
        <v>186</v>
      </c>
      <c r="N35" s="65" t="s">
        <v>62</v>
      </c>
      <c r="O35" s="65" t="s">
        <v>187</v>
      </c>
      <c r="P35" s="65" t="s">
        <v>63</v>
      </c>
      <c r="Q35" s="66" t="s">
        <v>64</v>
      </c>
      <c r="R35" s="67" t="s">
        <v>65</v>
      </c>
      <c r="S35" s="65" t="s">
        <v>66</v>
      </c>
      <c r="T35" s="65" t="s">
        <v>67</v>
      </c>
      <c r="U35" s="65" t="s">
        <v>68</v>
      </c>
      <c r="V35" s="66" t="s">
        <v>69</v>
      </c>
      <c r="W35" s="67" t="s">
        <v>70</v>
      </c>
      <c r="X35" s="62"/>
      <c r="Y35" s="9"/>
      <c r="Z35" s="9"/>
      <c r="AA35" s="9"/>
    </row>
    <row r="36" spans="3:27" ht="15.6" x14ac:dyDescent="0.3">
      <c r="C36" s="9"/>
      <c r="D36" s="25"/>
      <c r="E36" s="25"/>
      <c r="G36" s="68">
        <v>84</v>
      </c>
      <c r="H36" s="69" t="s">
        <v>93</v>
      </c>
      <c r="I36" s="70"/>
      <c r="J36" s="71"/>
      <c r="K36" s="72"/>
      <c r="L36" s="73"/>
      <c r="M36" s="73"/>
      <c r="N36" s="73"/>
      <c r="O36" s="73"/>
      <c r="P36" s="73"/>
      <c r="Q36" s="74"/>
      <c r="R36" s="75"/>
      <c r="S36" s="73"/>
      <c r="T36" s="73"/>
      <c r="U36" s="73"/>
      <c r="V36" s="74"/>
      <c r="W36" s="76"/>
      <c r="X36" s="62"/>
      <c r="Y36" s="9"/>
      <c r="Z36" s="9"/>
      <c r="AA36" s="9"/>
    </row>
    <row r="37" spans="3:27" x14ac:dyDescent="0.3">
      <c r="C37" s="9"/>
      <c r="D37" s="25"/>
      <c r="E37" s="25"/>
      <c r="G37" s="77"/>
      <c r="H37" s="62">
        <v>1</v>
      </c>
      <c r="I37" s="62" t="s">
        <v>11</v>
      </c>
      <c r="J37" s="78">
        <v>273</v>
      </c>
      <c r="K37" s="79">
        <v>1</v>
      </c>
      <c r="L37" s="80">
        <v>60540834</v>
      </c>
      <c r="M37" s="81">
        <v>3874789</v>
      </c>
      <c r="N37" s="80">
        <v>263073</v>
      </c>
      <c r="O37" s="80"/>
      <c r="P37" s="81">
        <v>56929118</v>
      </c>
      <c r="Q37" s="82">
        <v>2.2769999999999999E-3</v>
      </c>
      <c r="R37" s="83">
        <v>129627.60168599999</v>
      </c>
      <c r="S37" s="80">
        <v>2982662</v>
      </c>
      <c r="T37" s="81">
        <v>60286</v>
      </c>
      <c r="U37" s="81">
        <v>2922376</v>
      </c>
      <c r="V37" s="84">
        <v>1.91E-3</v>
      </c>
      <c r="W37" s="85">
        <v>5581.7381599999999</v>
      </c>
      <c r="X37" s="62"/>
      <c r="Y37" s="9"/>
      <c r="Z37" s="9"/>
      <c r="AA37" s="9"/>
    </row>
    <row r="38" spans="3:27" x14ac:dyDescent="0.3">
      <c r="C38" s="9"/>
      <c r="D38" s="25"/>
      <c r="E38" s="25"/>
      <c r="G38" s="77"/>
      <c r="H38" s="62">
        <v>2</v>
      </c>
      <c r="I38" s="62" t="s">
        <v>27</v>
      </c>
      <c r="J38" s="78">
        <v>273</v>
      </c>
      <c r="K38" s="79">
        <v>1</v>
      </c>
      <c r="L38" s="80">
        <v>60540834</v>
      </c>
      <c r="M38" s="81">
        <v>3874789</v>
      </c>
      <c r="N38" s="80">
        <v>263073</v>
      </c>
      <c r="O38" s="80"/>
      <c r="P38" s="81">
        <v>56929118</v>
      </c>
      <c r="Q38" s="82">
        <v>2.6200000000000003E-4</v>
      </c>
      <c r="R38" s="83">
        <v>14915.428916000001</v>
      </c>
      <c r="S38" s="80">
        <v>2982662</v>
      </c>
      <c r="T38" s="81">
        <v>60286</v>
      </c>
      <c r="U38" s="81">
        <v>2922376</v>
      </c>
      <c r="V38" s="84">
        <v>2.6899999999999998E-4</v>
      </c>
      <c r="W38" s="85">
        <v>786.11914399999989</v>
      </c>
      <c r="X38" s="62"/>
      <c r="Y38" s="9"/>
      <c r="Z38" s="9"/>
      <c r="AA38" s="9"/>
    </row>
    <row r="39" spans="3:27" x14ac:dyDescent="0.3">
      <c r="C39" s="9"/>
      <c r="D39" s="25"/>
      <c r="E39" s="25"/>
      <c r="G39" s="77"/>
      <c r="H39" s="62">
        <v>3</v>
      </c>
      <c r="I39" s="62" t="s">
        <v>20</v>
      </c>
      <c r="J39" s="78">
        <v>273</v>
      </c>
      <c r="K39" s="79">
        <v>1</v>
      </c>
      <c r="L39" s="80">
        <v>60540834</v>
      </c>
      <c r="M39" s="81">
        <v>3874789</v>
      </c>
      <c r="N39" s="80">
        <v>263073</v>
      </c>
      <c r="O39" s="80"/>
      <c r="P39" s="81">
        <v>56929118</v>
      </c>
      <c r="Q39" s="82">
        <v>5.7799999999999995E-4</v>
      </c>
      <c r="R39" s="83">
        <v>32905.030203999995</v>
      </c>
      <c r="S39" s="80">
        <v>2982662</v>
      </c>
      <c r="T39" s="81">
        <v>60286</v>
      </c>
      <c r="U39" s="81">
        <v>2922376</v>
      </c>
      <c r="V39" s="84">
        <v>5.9699999999999998E-4</v>
      </c>
      <c r="W39" s="85">
        <v>1744.6584719999998</v>
      </c>
      <c r="X39" s="62"/>
      <c r="Y39" s="9"/>
      <c r="Z39" s="9"/>
      <c r="AA39" s="9"/>
    </row>
    <row r="40" spans="3:27" x14ac:dyDescent="0.3">
      <c r="G40" s="77"/>
      <c r="H40" s="62">
        <v>5</v>
      </c>
      <c r="I40" s="62" t="s">
        <v>17</v>
      </c>
      <c r="J40" s="78">
        <v>273</v>
      </c>
      <c r="K40" s="79">
        <v>0.7</v>
      </c>
      <c r="L40" s="80">
        <v>60540834</v>
      </c>
      <c r="M40" s="81">
        <v>3874789</v>
      </c>
      <c r="N40" s="80">
        <v>263073</v>
      </c>
      <c r="O40" s="80"/>
      <c r="P40" s="81">
        <v>39850382.599999994</v>
      </c>
      <c r="Q40" s="82">
        <v>6.2979999999999998E-3</v>
      </c>
      <c r="R40" s="83">
        <v>250977.70961479994</v>
      </c>
      <c r="S40" s="80">
        <v>2982662</v>
      </c>
      <c r="T40" s="81">
        <v>60286</v>
      </c>
      <c r="U40" s="81">
        <v>2045663.2</v>
      </c>
      <c r="V40" s="84">
        <v>6.6930000000000002E-3</v>
      </c>
      <c r="W40" s="85">
        <v>13691.623797599999</v>
      </c>
      <c r="X40" s="62"/>
      <c r="Y40" s="9"/>
      <c r="Z40" s="9"/>
      <c r="AA40" s="9"/>
    </row>
    <row r="41" spans="3:27" x14ac:dyDescent="0.3">
      <c r="G41" s="77"/>
      <c r="H41" s="62">
        <v>137</v>
      </c>
      <c r="I41" s="62" t="s">
        <v>160</v>
      </c>
      <c r="J41" s="78">
        <v>273</v>
      </c>
      <c r="K41" s="79">
        <v>0.7</v>
      </c>
      <c r="L41" s="80">
        <v>60540834</v>
      </c>
      <c r="M41" s="81">
        <v>3874789</v>
      </c>
      <c r="N41" s="80">
        <v>263073</v>
      </c>
      <c r="O41" s="80"/>
      <c r="P41" s="81">
        <v>39850382.599999994</v>
      </c>
      <c r="Q41" s="82">
        <v>7.4999999999999993E-5</v>
      </c>
      <c r="R41" s="83">
        <v>2988.7786949999995</v>
      </c>
      <c r="S41" s="80">
        <v>2982662</v>
      </c>
      <c r="T41" s="81">
        <v>60286</v>
      </c>
      <c r="U41" s="81">
        <v>2045663.2</v>
      </c>
      <c r="V41" s="84">
        <v>0</v>
      </c>
      <c r="W41" s="85">
        <v>0</v>
      </c>
      <c r="X41" s="62"/>
      <c r="Y41" s="9"/>
      <c r="Z41" s="9"/>
      <c r="AA41" s="9"/>
    </row>
    <row r="42" spans="3:27" x14ac:dyDescent="0.3">
      <c r="G42" s="77"/>
      <c r="H42" s="62">
        <v>6</v>
      </c>
      <c r="I42" s="62" t="s">
        <v>76</v>
      </c>
      <c r="J42" s="78">
        <v>273</v>
      </c>
      <c r="K42" s="79">
        <v>0.7</v>
      </c>
      <c r="L42" s="80">
        <v>60540834</v>
      </c>
      <c r="M42" s="81">
        <v>3874789</v>
      </c>
      <c r="N42" s="80">
        <v>263073</v>
      </c>
      <c r="O42" s="80"/>
      <c r="P42" s="81">
        <v>39850382.599999994</v>
      </c>
      <c r="Q42" s="82">
        <v>0</v>
      </c>
      <c r="R42" s="83">
        <v>0</v>
      </c>
      <c r="S42" s="80">
        <v>2982662</v>
      </c>
      <c r="T42" s="81">
        <v>60286</v>
      </c>
      <c r="U42" s="81">
        <v>2045663.2</v>
      </c>
      <c r="V42" s="84">
        <v>0</v>
      </c>
      <c r="W42" s="85">
        <v>0</v>
      </c>
      <c r="X42" s="62"/>
      <c r="Y42" s="9"/>
      <c r="Z42" s="9"/>
      <c r="AA42" s="9"/>
    </row>
    <row r="43" spans="3:27" x14ac:dyDescent="0.3">
      <c r="G43" s="77"/>
      <c r="H43" s="62">
        <v>7</v>
      </c>
      <c r="I43" s="62" t="s">
        <v>9</v>
      </c>
      <c r="J43" s="78">
        <v>273</v>
      </c>
      <c r="K43" s="79">
        <v>1</v>
      </c>
      <c r="L43" s="80">
        <v>60540834</v>
      </c>
      <c r="M43" s="81">
        <v>3874789</v>
      </c>
      <c r="N43" s="80">
        <v>263073</v>
      </c>
      <c r="O43" s="80"/>
      <c r="P43" s="81">
        <v>56929118</v>
      </c>
      <c r="Q43" s="82">
        <v>1.1900000000000001E-4</v>
      </c>
      <c r="R43" s="83">
        <v>6774.5650420000002</v>
      </c>
      <c r="S43" s="80">
        <v>2982662</v>
      </c>
      <c r="T43" s="81">
        <v>60286</v>
      </c>
      <c r="U43" s="81">
        <v>2922376</v>
      </c>
      <c r="V43" s="84">
        <v>1.27E-4</v>
      </c>
      <c r="W43" s="85">
        <v>371.141752</v>
      </c>
      <c r="X43" s="62"/>
      <c r="Y43" s="9"/>
      <c r="Z43" s="9"/>
      <c r="AA43" s="9"/>
    </row>
    <row r="44" spans="3:27" x14ac:dyDescent="0.3">
      <c r="G44" s="77"/>
      <c r="H44" s="62">
        <v>8</v>
      </c>
      <c r="I44" s="62" t="s">
        <v>23</v>
      </c>
      <c r="J44" s="78">
        <v>273</v>
      </c>
      <c r="K44" s="79">
        <v>1</v>
      </c>
      <c r="L44" s="80">
        <v>60540834</v>
      </c>
      <c r="M44" s="81">
        <v>3874789</v>
      </c>
      <c r="N44" s="80">
        <v>263073</v>
      </c>
      <c r="O44" s="80"/>
      <c r="P44" s="81">
        <v>56929118</v>
      </c>
      <c r="Q44" s="82">
        <v>1.74E-4</v>
      </c>
      <c r="R44" s="83">
        <v>9905.6665319999993</v>
      </c>
      <c r="S44" s="80">
        <v>2982662</v>
      </c>
      <c r="T44" s="81">
        <v>60286</v>
      </c>
      <c r="U44" s="81">
        <v>2922376</v>
      </c>
      <c r="V44" s="84">
        <v>1.8699999999999999E-4</v>
      </c>
      <c r="W44" s="85">
        <v>546.48431199999993</v>
      </c>
      <c r="X44" s="62"/>
      <c r="Y44" s="9"/>
      <c r="Z44" s="9"/>
      <c r="AA44" s="9"/>
    </row>
    <row r="45" spans="3:27" x14ac:dyDescent="0.3">
      <c r="G45" s="77"/>
      <c r="H45" s="62">
        <v>17</v>
      </c>
      <c r="I45" s="62" t="s">
        <v>16</v>
      </c>
      <c r="J45" s="78">
        <v>273</v>
      </c>
      <c r="K45" s="79">
        <v>1</v>
      </c>
      <c r="L45" s="80">
        <v>60540834</v>
      </c>
      <c r="M45" s="81">
        <v>3874789</v>
      </c>
      <c r="N45" s="80">
        <v>263073</v>
      </c>
      <c r="O45" s="80"/>
      <c r="P45" s="81">
        <v>56929118</v>
      </c>
      <c r="Q45" s="82">
        <v>7.0899999999999999E-4</v>
      </c>
      <c r="R45" s="83">
        <v>40362.744661999997</v>
      </c>
      <c r="S45" s="80">
        <v>2982662</v>
      </c>
      <c r="T45" s="81">
        <v>60286</v>
      </c>
      <c r="U45" s="81">
        <v>2922376</v>
      </c>
      <c r="V45" s="84">
        <v>7.5799999999999999E-4</v>
      </c>
      <c r="W45" s="85">
        <v>2215.161008</v>
      </c>
      <c r="X45" s="62"/>
      <c r="Y45" s="9"/>
      <c r="Z45" s="9"/>
      <c r="AA45" s="9"/>
    </row>
    <row r="46" spans="3:27" x14ac:dyDescent="0.3">
      <c r="G46" s="77"/>
      <c r="H46" s="62">
        <v>19</v>
      </c>
      <c r="I46" s="62" t="s">
        <v>15</v>
      </c>
      <c r="J46" s="78">
        <v>273</v>
      </c>
      <c r="K46" s="79">
        <v>1</v>
      </c>
      <c r="L46" s="80">
        <v>60540834</v>
      </c>
      <c r="M46" s="81">
        <v>3874789</v>
      </c>
      <c r="N46" s="80">
        <v>263073</v>
      </c>
      <c r="O46" s="80"/>
      <c r="P46" s="81">
        <v>56929118</v>
      </c>
      <c r="Q46" s="82">
        <v>6.8999999999999997E-5</v>
      </c>
      <c r="R46" s="83">
        <v>3928.1091419999998</v>
      </c>
      <c r="S46" s="80">
        <v>2982662</v>
      </c>
      <c r="T46" s="81">
        <v>60286</v>
      </c>
      <c r="U46" s="81">
        <v>2922376</v>
      </c>
      <c r="V46" s="84">
        <v>7.3999999999999996E-5</v>
      </c>
      <c r="W46" s="85">
        <v>216.25582399999999</v>
      </c>
      <c r="X46" s="62"/>
      <c r="Y46" s="9"/>
      <c r="Z46" s="9"/>
      <c r="AA46" s="9"/>
    </row>
    <row r="47" spans="3:27" x14ac:dyDescent="0.3">
      <c r="G47" s="77"/>
      <c r="H47" s="62">
        <v>28</v>
      </c>
      <c r="I47" s="62" t="s">
        <v>13</v>
      </c>
      <c r="J47" s="78">
        <v>273</v>
      </c>
      <c r="K47" s="79">
        <v>1</v>
      </c>
      <c r="L47" s="80">
        <v>60540834</v>
      </c>
      <c r="M47" s="81">
        <v>3874789</v>
      </c>
      <c r="N47" s="80">
        <v>263073</v>
      </c>
      <c r="O47" s="80"/>
      <c r="P47" s="81">
        <v>56929118</v>
      </c>
      <c r="Q47" s="82">
        <v>1.289E-3</v>
      </c>
      <c r="R47" s="83">
        <v>73381.633102000007</v>
      </c>
      <c r="S47" s="80">
        <v>2982662</v>
      </c>
      <c r="T47" s="81">
        <v>60286</v>
      </c>
      <c r="U47" s="81">
        <v>2922376</v>
      </c>
      <c r="V47" s="84">
        <v>1.384E-3</v>
      </c>
      <c r="W47" s="85">
        <v>4044.5683840000002</v>
      </c>
      <c r="X47" s="62"/>
      <c r="Y47" s="9"/>
      <c r="Z47" s="9"/>
      <c r="AA47" s="9"/>
    </row>
    <row r="48" spans="3:27" x14ac:dyDescent="0.3">
      <c r="G48" s="77"/>
      <c r="H48" s="62">
        <v>38</v>
      </c>
      <c r="I48" s="62" t="s">
        <v>12</v>
      </c>
      <c r="J48" s="78">
        <v>273</v>
      </c>
      <c r="K48" s="79">
        <v>1</v>
      </c>
      <c r="L48" s="80">
        <v>60540834</v>
      </c>
      <c r="M48" s="81">
        <v>3874789</v>
      </c>
      <c r="N48" s="80">
        <v>263073</v>
      </c>
      <c r="O48" s="80"/>
      <c r="P48" s="81">
        <v>56929118</v>
      </c>
      <c r="Q48" s="82">
        <v>9.5000000000000005E-5</v>
      </c>
      <c r="R48" s="83">
        <v>5408.2662100000007</v>
      </c>
      <c r="S48" s="80">
        <v>2982662</v>
      </c>
      <c r="T48" s="81">
        <v>60286</v>
      </c>
      <c r="U48" s="81">
        <v>2922376</v>
      </c>
      <c r="V48" s="84">
        <v>7.8999999999999996E-5</v>
      </c>
      <c r="W48" s="85">
        <v>230.86770399999997</v>
      </c>
      <c r="X48" s="62"/>
      <c r="Y48" s="9"/>
      <c r="Z48" s="9"/>
      <c r="AA48" s="9"/>
    </row>
    <row r="49" spans="7:27" x14ac:dyDescent="0.3">
      <c r="G49" s="77"/>
      <c r="H49" s="62">
        <v>41</v>
      </c>
      <c r="I49" s="62" t="s">
        <v>83</v>
      </c>
      <c r="J49" s="78">
        <v>273</v>
      </c>
      <c r="K49" s="79">
        <v>1</v>
      </c>
      <c r="L49" s="80">
        <v>60540834</v>
      </c>
      <c r="M49" s="81">
        <v>3874789</v>
      </c>
      <c r="N49" s="80">
        <v>263073</v>
      </c>
      <c r="O49" s="80"/>
      <c r="P49" s="81">
        <v>56929118</v>
      </c>
      <c r="Q49" s="82">
        <v>0</v>
      </c>
      <c r="R49" s="83">
        <v>0</v>
      </c>
      <c r="S49" s="80">
        <v>2982662</v>
      </c>
      <c r="T49" s="81">
        <v>60286</v>
      </c>
      <c r="U49" s="81">
        <v>2922376</v>
      </c>
      <c r="V49" s="84">
        <v>0</v>
      </c>
      <c r="W49" s="85">
        <v>0</v>
      </c>
      <c r="X49" s="62"/>
      <c r="Y49" s="9"/>
      <c r="Z49" s="9"/>
      <c r="AA49" s="9"/>
    </row>
    <row r="50" spans="7:27" x14ac:dyDescent="0.3">
      <c r="G50" s="77"/>
      <c r="H50" s="62">
        <v>55</v>
      </c>
      <c r="I50" s="62" t="s">
        <v>26</v>
      </c>
      <c r="J50" s="78">
        <v>273</v>
      </c>
      <c r="K50" s="79">
        <v>1</v>
      </c>
      <c r="L50" s="80">
        <v>60540834</v>
      </c>
      <c r="M50" s="81">
        <v>3874789</v>
      </c>
      <c r="N50" s="80">
        <v>263073</v>
      </c>
      <c r="O50" s="80"/>
      <c r="P50" s="81">
        <v>56929118</v>
      </c>
      <c r="Q50" s="82">
        <v>1.4799999999999999E-4</v>
      </c>
      <c r="R50" s="83">
        <v>8425.5094639999988</v>
      </c>
      <c r="S50" s="80">
        <v>2982662</v>
      </c>
      <c r="T50" s="81">
        <v>60286</v>
      </c>
      <c r="U50" s="81">
        <v>2922376</v>
      </c>
      <c r="V50" s="84">
        <v>1.5699999999999999E-4</v>
      </c>
      <c r="W50" s="85">
        <v>458.81303199999996</v>
      </c>
      <c r="X50" s="62"/>
      <c r="Y50" s="9"/>
      <c r="Z50" s="9"/>
      <c r="AA50" s="9"/>
    </row>
    <row r="51" spans="7:27" x14ac:dyDescent="0.3">
      <c r="G51" s="77"/>
      <c r="H51" s="62">
        <v>71</v>
      </c>
      <c r="I51" s="62" t="s">
        <v>18</v>
      </c>
      <c r="J51" s="78">
        <v>273</v>
      </c>
      <c r="K51" s="79">
        <v>1</v>
      </c>
      <c r="L51" s="80">
        <v>60540834</v>
      </c>
      <c r="M51" s="81">
        <v>3874789</v>
      </c>
      <c r="N51" s="80">
        <v>263073</v>
      </c>
      <c r="O51" s="80"/>
      <c r="P51" s="81">
        <v>56929118</v>
      </c>
      <c r="Q51" s="82">
        <v>1.0000000000000001E-5</v>
      </c>
      <c r="R51" s="83">
        <v>569.29118000000005</v>
      </c>
      <c r="S51" s="80">
        <v>2982662</v>
      </c>
      <c r="T51" s="81">
        <v>60286</v>
      </c>
      <c r="U51" s="81">
        <v>2922376</v>
      </c>
      <c r="V51" s="84">
        <v>1.1E-5</v>
      </c>
      <c r="W51" s="85">
        <v>32.146135999999998</v>
      </c>
      <c r="X51" s="62"/>
      <c r="Y51" s="9"/>
      <c r="Z51" s="9"/>
      <c r="AA51" s="9"/>
    </row>
    <row r="52" spans="7:27" x14ac:dyDescent="0.3">
      <c r="G52" s="77"/>
      <c r="H52" s="62">
        <v>72</v>
      </c>
      <c r="I52" s="62" t="s">
        <v>28</v>
      </c>
      <c r="J52" s="78">
        <v>273</v>
      </c>
      <c r="K52" s="79">
        <v>1</v>
      </c>
      <c r="L52" s="80">
        <v>60540834</v>
      </c>
      <c r="M52" s="81">
        <v>3874789</v>
      </c>
      <c r="N52" s="80">
        <v>263073</v>
      </c>
      <c r="O52" s="80"/>
      <c r="P52" s="81">
        <v>56929118</v>
      </c>
      <c r="Q52" s="82">
        <v>2.9999999999999997E-4</v>
      </c>
      <c r="R52" s="83">
        <v>17078.735399999998</v>
      </c>
      <c r="S52" s="80">
        <v>2982662</v>
      </c>
      <c r="T52" s="81">
        <v>60286</v>
      </c>
      <c r="U52" s="81">
        <v>2922376</v>
      </c>
      <c r="V52" s="84">
        <v>3.1799999999999998E-4</v>
      </c>
      <c r="W52" s="85">
        <v>929.31556799999998</v>
      </c>
      <c r="X52" s="62"/>
      <c r="Y52" s="9"/>
      <c r="Z52" s="9"/>
      <c r="AA52" s="9"/>
    </row>
    <row r="53" spans="7:27" x14ac:dyDescent="0.3">
      <c r="G53" s="77"/>
      <c r="H53" s="62">
        <v>84</v>
      </c>
      <c r="I53" s="62" t="s">
        <v>93</v>
      </c>
      <c r="J53" s="78">
        <v>273</v>
      </c>
      <c r="K53" s="79">
        <v>1</v>
      </c>
      <c r="L53" s="80">
        <v>60540834</v>
      </c>
      <c r="M53" s="81">
        <v>3874789</v>
      </c>
      <c r="N53" s="80">
        <v>263073</v>
      </c>
      <c r="O53" s="80"/>
      <c r="P53" s="81">
        <v>56929118</v>
      </c>
      <c r="Q53" s="82">
        <v>0</v>
      </c>
      <c r="R53" s="83">
        <v>0</v>
      </c>
      <c r="S53" s="80">
        <v>2982662</v>
      </c>
      <c r="T53" s="81">
        <v>60286</v>
      </c>
      <c r="U53" s="81">
        <v>2922376</v>
      </c>
      <c r="V53" s="84">
        <v>0</v>
      </c>
      <c r="W53" s="85">
        <v>0</v>
      </c>
      <c r="X53" s="62"/>
      <c r="Y53" s="9"/>
      <c r="Z53" s="9"/>
      <c r="AA53" s="9"/>
    </row>
    <row r="54" spans="7:27" x14ac:dyDescent="0.3">
      <c r="G54" s="77"/>
      <c r="H54" s="62">
        <v>104</v>
      </c>
      <c r="I54" s="62" t="s">
        <v>88</v>
      </c>
      <c r="J54" s="78">
        <v>273</v>
      </c>
      <c r="K54" s="79">
        <v>1</v>
      </c>
      <c r="L54" s="80">
        <v>60540834</v>
      </c>
      <c r="M54" s="81">
        <v>3874789</v>
      </c>
      <c r="N54" s="80">
        <v>263073</v>
      </c>
      <c r="O54" s="80"/>
      <c r="P54" s="81">
        <v>56929118</v>
      </c>
      <c r="Q54" s="82">
        <v>0</v>
      </c>
      <c r="R54" s="83">
        <v>0</v>
      </c>
      <c r="S54" s="80">
        <v>2982662</v>
      </c>
      <c r="T54" s="81">
        <v>60286</v>
      </c>
      <c r="U54" s="81">
        <v>2922376</v>
      </c>
      <c r="V54" s="84">
        <v>0</v>
      </c>
      <c r="W54" s="85">
        <v>0</v>
      </c>
      <c r="X54" s="62"/>
      <c r="Y54" s="9"/>
      <c r="Z54" s="9"/>
      <c r="AA54" s="9"/>
    </row>
    <row r="55" spans="7:27" x14ac:dyDescent="0.3">
      <c r="G55" s="77"/>
      <c r="H55" s="62">
        <v>117</v>
      </c>
      <c r="I55" s="62" t="s">
        <v>21</v>
      </c>
      <c r="J55" s="78">
        <v>273</v>
      </c>
      <c r="K55" s="79">
        <v>1</v>
      </c>
      <c r="L55" s="80">
        <v>60540834</v>
      </c>
      <c r="M55" s="81">
        <v>3874789</v>
      </c>
      <c r="N55" s="80">
        <v>263073</v>
      </c>
      <c r="O55" s="80"/>
      <c r="P55" s="81">
        <v>56929118</v>
      </c>
      <c r="Q55" s="82">
        <v>2.5700000000000001E-4</v>
      </c>
      <c r="R55" s="83">
        <v>14630.783326000001</v>
      </c>
      <c r="S55" s="80">
        <v>2982662</v>
      </c>
      <c r="T55" s="81">
        <v>60286</v>
      </c>
      <c r="U55" s="81">
        <v>2922376</v>
      </c>
      <c r="V55" s="84">
        <v>2.7300000000000002E-4</v>
      </c>
      <c r="W55" s="85">
        <v>797.80864800000006</v>
      </c>
      <c r="X55" s="62"/>
      <c r="Y55" s="9"/>
      <c r="Z55" s="9"/>
      <c r="AA55" s="9"/>
    </row>
    <row r="56" spans="7:27" x14ac:dyDescent="0.3">
      <c r="G56" s="77"/>
      <c r="H56" s="62">
        <v>119</v>
      </c>
      <c r="I56" s="62" t="s">
        <v>94</v>
      </c>
      <c r="J56" s="78">
        <v>273</v>
      </c>
      <c r="K56" s="79">
        <v>1</v>
      </c>
      <c r="L56" s="80">
        <v>60540834</v>
      </c>
      <c r="M56" s="81">
        <v>3874789</v>
      </c>
      <c r="N56" s="80">
        <v>263073</v>
      </c>
      <c r="O56" s="80"/>
      <c r="P56" s="81">
        <v>56929118</v>
      </c>
      <c r="Q56" s="82">
        <v>0</v>
      </c>
      <c r="R56" s="83">
        <v>0</v>
      </c>
      <c r="S56" s="80">
        <v>2982662</v>
      </c>
      <c r="T56" s="81">
        <v>60286</v>
      </c>
      <c r="U56" s="81">
        <v>2922376</v>
      </c>
      <c r="V56" s="84">
        <v>0</v>
      </c>
      <c r="W56" s="85">
        <v>0</v>
      </c>
      <c r="X56" s="62"/>
      <c r="Y56" s="9"/>
      <c r="Z56" s="9"/>
      <c r="AA56" s="9"/>
    </row>
    <row r="57" spans="7:27" x14ac:dyDescent="0.3">
      <c r="G57" s="77"/>
      <c r="H57" s="62">
        <v>123</v>
      </c>
      <c r="I57" s="62" t="s">
        <v>29</v>
      </c>
      <c r="J57" s="78">
        <v>273</v>
      </c>
      <c r="K57" s="79">
        <v>1</v>
      </c>
      <c r="L57" s="80">
        <v>60540834</v>
      </c>
      <c r="M57" s="81">
        <v>3874789</v>
      </c>
      <c r="N57" s="80">
        <v>263073</v>
      </c>
      <c r="O57" s="80"/>
      <c r="P57" s="81">
        <v>56929118</v>
      </c>
      <c r="Q57" s="82">
        <v>1.1529999999999999E-3</v>
      </c>
      <c r="R57" s="83">
        <v>65639.27305399999</v>
      </c>
      <c r="S57" s="80">
        <v>2982662</v>
      </c>
      <c r="T57" s="81">
        <v>60286</v>
      </c>
      <c r="U57" s="81">
        <v>2922376</v>
      </c>
      <c r="V57" s="84">
        <v>1.232E-3</v>
      </c>
      <c r="W57" s="85">
        <v>3600.3672320000001</v>
      </c>
      <c r="X57" s="62"/>
      <c r="Y57" s="9"/>
      <c r="Z57" s="9"/>
      <c r="AA57" s="9"/>
    </row>
    <row r="58" spans="7:27" x14ac:dyDescent="0.3">
      <c r="G58" s="77"/>
      <c r="H58" s="62"/>
      <c r="I58" s="62"/>
      <c r="J58" s="78"/>
      <c r="K58" s="79"/>
      <c r="L58" s="81"/>
      <c r="M58" s="81"/>
      <c r="N58" s="81"/>
      <c r="O58" s="81"/>
      <c r="P58" s="81"/>
      <c r="Q58" s="84"/>
      <c r="R58" s="83"/>
      <c r="S58" s="81"/>
      <c r="T58" s="81"/>
      <c r="U58" s="81"/>
      <c r="V58" s="84"/>
      <c r="W58" s="85"/>
      <c r="X58" s="62"/>
      <c r="Y58" s="9"/>
      <c r="Z58" s="9"/>
      <c r="AA58" s="9"/>
    </row>
    <row r="59" spans="7:27" ht="15.6" x14ac:dyDescent="0.3">
      <c r="G59" s="90">
        <v>84</v>
      </c>
      <c r="H59" s="91" t="s">
        <v>93</v>
      </c>
      <c r="I59" s="62"/>
      <c r="J59" s="78"/>
      <c r="K59" s="79"/>
      <c r="L59" s="81"/>
      <c r="M59" s="81"/>
      <c r="N59" s="81"/>
      <c r="O59" s="81"/>
      <c r="P59" s="81"/>
      <c r="Q59" s="84"/>
      <c r="R59" s="83"/>
      <c r="S59" s="81"/>
      <c r="T59" s="81"/>
      <c r="U59" s="81"/>
      <c r="V59" s="84"/>
      <c r="W59" s="85"/>
      <c r="X59" s="62"/>
      <c r="Y59" s="9"/>
      <c r="Z59" s="9"/>
      <c r="AA59" s="9"/>
    </row>
    <row r="60" spans="7:27" x14ac:dyDescent="0.3">
      <c r="G60" s="77"/>
      <c r="H60" s="62">
        <v>1</v>
      </c>
      <c r="I60" s="62" t="s">
        <v>11</v>
      </c>
      <c r="J60" s="78">
        <v>923</v>
      </c>
      <c r="K60" s="79">
        <v>1</v>
      </c>
      <c r="L60" s="80">
        <v>0</v>
      </c>
      <c r="M60" s="81"/>
      <c r="N60" s="80">
        <v>428645</v>
      </c>
      <c r="O60" s="81">
        <v>300</v>
      </c>
      <c r="P60" s="81">
        <v>428345</v>
      </c>
      <c r="Q60" s="82">
        <v>2.2769999999999999E-3</v>
      </c>
      <c r="R60" s="83">
        <v>975.34156499999995</v>
      </c>
      <c r="S60" s="80">
        <v>0</v>
      </c>
      <c r="T60" s="81"/>
      <c r="U60" s="81">
        <v>0</v>
      </c>
      <c r="V60" s="84">
        <v>1.91E-3</v>
      </c>
      <c r="W60" s="85">
        <v>0</v>
      </c>
      <c r="X60" s="62"/>
      <c r="Y60" s="9"/>
      <c r="Z60" s="9"/>
      <c r="AA60" s="9"/>
    </row>
    <row r="61" spans="7:27" x14ac:dyDescent="0.3">
      <c r="G61" s="77"/>
      <c r="H61" s="62">
        <v>2</v>
      </c>
      <c r="I61" s="62" t="s">
        <v>27</v>
      </c>
      <c r="J61" s="78">
        <v>923</v>
      </c>
      <c r="K61" s="79">
        <v>1</v>
      </c>
      <c r="L61" s="80">
        <v>0</v>
      </c>
      <c r="M61" s="81"/>
      <c r="N61" s="80">
        <v>428645</v>
      </c>
      <c r="O61" s="81">
        <v>300</v>
      </c>
      <c r="P61" s="81">
        <v>428345</v>
      </c>
      <c r="Q61" s="82">
        <v>2.6200000000000003E-4</v>
      </c>
      <c r="R61" s="83">
        <v>112.22639000000001</v>
      </c>
      <c r="S61" s="80">
        <v>0</v>
      </c>
      <c r="T61" s="81"/>
      <c r="U61" s="81">
        <v>0</v>
      </c>
      <c r="V61" s="84">
        <v>2.6899999999999998E-4</v>
      </c>
      <c r="W61" s="85">
        <v>0</v>
      </c>
      <c r="X61" s="62"/>
      <c r="Y61" s="9"/>
      <c r="Z61" s="9"/>
      <c r="AA61" s="9"/>
    </row>
    <row r="62" spans="7:27" x14ac:dyDescent="0.3">
      <c r="G62" s="77"/>
      <c r="H62" s="62">
        <v>3</v>
      </c>
      <c r="I62" s="62" t="s">
        <v>20</v>
      </c>
      <c r="J62" s="78">
        <v>923</v>
      </c>
      <c r="K62" s="79">
        <v>1</v>
      </c>
      <c r="L62" s="80">
        <v>0</v>
      </c>
      <c r="M62" s="81"/>
      <c r="N62" s="80">
        <v>428645</v>
      </c>
      <c r="O62" s="81">
        <v>300</v>
      </c>
      <c r="P62" s="81">
        <v>428345</v>
      </c>
      <c r="Q62" s="82">
        <v>5.7799999999999995E-4</v>
      </c>
      <c r="R62" s="83">
        <v>247.58340999999999</v>
      </c>
      <c r="S62" s="80">
        <v>0</v>
      </c>
      <c r="T62" s="81"/>
      <c r="U62" s="81">
        <v>0</v>
      </c>
      <c r="V62" s="84">
        <v>5.9699999999999998E-4</v>
      </c>
      <c r="W62" s="85">
        <v>0</v>
      </c>
      <c r="X62" s="62"/>
      <c r="Y62" s="9"/>
      <c r="Z62" s="9"/>
      <c r="AA62" s="9"/>
    </row>
    <row r="63" spans="7:27" x14ac:dyDescent="0.3">
      <c r="G63" s="77"/>
      <c r="H63" s="62">
        <v>5</v>
      </c>
      <c r="I63" s="62" t="s">
        <v>17</v>
      </c>
      <c r="J63" s="78">
        <v>923</v>
      </c>
      <c r="K63" s="79">
        <v>0.7</v>
      </c>
      <c r="L63" s="80">
        <v>0</v>
      </c>
      <c r="M63" s="81"/>
      <c r="N63" s="80">
        <v>428645</v>
      </c>
      <c r="O63" s="81">
        <v>300</v>
      </c>
      <c r="P63" s="81">
        <v>299841.5</v>
      </c>
      <c r="Q63" s="82">
        <v>6.2979999999999998E-3</v>
      </c>
      <c r="R63" s="83">
        <v>1888.4017669999998</v>
      </c>
      <c r="S63" s="80">
        <v>0</v>
      </c>
      <c r="T63" s="81"/>
      <c r="U63" s="81">
        <v>0</v>
      </c>
      <c r="V63" s="84">
        <v>6.6930000000000002E-3</v>
      </c>
      <c r="W63" s="85">
        <v>0</v>
      </c>
      <c r="X63" s="62"/>
      <c r="Y63" s="9"/>
      <c r="Z63" s="9"/>
      <c r="AA63" s="9"/>
    </row>
    <row r="64" spans="7:27" x14ac:dyDescent="0.3">
      <c r="G64" s="77"/>
      <c r="H64" s="62">
        <v>137</v>
      </c>
      <c r="I64" s="62" t="s">
        <v>160</v>
      </c>
      <c r="J64" s="78">
        <v>923</v>
      </c>
      <c r="K64" s="79">
        <v>0.7</v>
      </c>
      <c r="L64" s="80">
        <v>0</v>
      </c>
      <c r="M64" s="81"/>
      <c r="N64" s="80">
        <v>428645</v>
      </c>
      <c r="O64" s="81">
        <v>300</v>
      </c>
      <c r="P64" s="81">
        <v>299841.5</v>
      </c>
      <c r="Q64" s="82">
        <v>7.4999999999999993E-5</v>
      </c>
      <c r="R64" s="83">
        <v>22.4881125</v>
      </c>
      <c r="S64" s="80">
        <v>0</v>
      </c>
      <c r="T64" s="81"/>
      <c r="U64" s="81">
        <v>0</v>
      </c>
      <c r="V64" s="84">
        <v>0</v>
      </c>
      <c r="W64" s="85">
        <v>0</v>
      </c>
      <c r="X64" s="62"/>
      <c r="Y64" s="9"/>
      <c r="Z64" s="9"/>
      <c r="AA64" s="9"/>
    </row>
    <row r="65" spans="7:27" x14ac:dyDescent="0.3">
      <c r="G65" s="77"/>
      <c r="H65" s="62">
        <v>6</v>
      </c>
      <c r="I65" s="62" t="s">
        <v>76</v>
      </c>
      <c r="J65" s="78">
        <v>923</v>
      </c>
      <c r="K65" s="79">
        <v>0.7</v>
      </c>
      <c r="L65" s="80">
        <v>0</v>
      </c>
      <c r="M65" s="81"/>
      <c r="N65" s="80">
        <v>428645</v>
      </c>
      <c r="O65" s="81">
        <v>300</v>
      </c>
      <c r="P65" s="81">
        <v>299841.5</v>
      </c>
      <c r="Q65" s="82">
        <v>0</v>
      </c>
      <c r="R65" s="83">
        <v>0</v>
      </c>
      <c r="S65" s="80">
        <v>0</v>
      </c>
      <c r="T65" s="81"/>
      <c r="U65" s="81">
        <v>0</v>
      </c>
      <c r="V65" s="84">
        <v>0</v>
      </c>
      <c r="W65" s="85">
        <v>0</v>
      </c>
      <c r="X65" s="62"/>
      <c r="Y65" s="9"/>
      <c r="Z65" s="9"/>
      <c r="AA65" s="9"/>
    </row>
    <row r="66" spans="7:27" x14ac:dyDescent="0.3">
      <c r="G66" s="77"/>
      <c r="H66" s="62">
        <v>7</v>
      </c>
      <c r="I66" s="62" t="s">
        <v>9</v>
      </c>
      <c r="J66" s="78">
        <v>923</v>
      </c>
      <c r="K66" s="79">
        <v>1</v>
      </c>
      <c r="L66" s="80">
        <v>0</v>
      </c>
      <c r="M66" s="81"/>
      <c r="N66" s="80">
        <v>428645</v>
      </c>
      <c r="O66" s="81">
        <v>300</v>
      </c>
      <c r="P66" s="81">
        <v>428345</v>
      </c>
      <c r="Q66" s="82">
        <v>1.1900000000000001E-4</v>
      </c>
      <c r="R66" s="83">
        <v>50.973055000000002</v>
      </c>
      <c r="S66" s="80">
        <v>0</v>
      </c>
      <c r="T66" s="81"/>
      <c r="U66" s="81">
        <v>0</v>
      </c>
      <c r="V66" s="84">
        <v>1.27E-4</v>
      </c>
      <c r="W66" s="85">
        <v>0</v>
      </c>
      <c r="X66" s="62"/>
      <c r="Y66" s="9"/>
      <c r="Z66" s="9"/>
      <c r="AA66" s="9"/>
    </row>
    <row r="67" spans="7:27" x14ac:dyDescent="0.3">
      <c r="G67" s="77"/>
      <c r="H67" s="62">
        <v>8</v>
      </c>
      <c r="I67" s="62" t="s">
        <v>23</v>
      </c>
      <c r="J67" s="78">
        <v>923</v>
      </c>
      <c r="K67" s="79">
        <v>1</v>
      </c>
      <c r="L67" s="80">
        <v>0</v>
      </c>
      <c r="M67" s="81"/>
      <c r="N67" s="80">
        <v>428645</v>
      </c>
      <c r="O67" s="81">
        <v>300</v>
      </c>
      <c r="P67" s="81">
        <v>428345</v>
      </c>
      <c r="Q67" s="82">
        <v>1.74E-4</v>
      </c>
      <c r="R67" s="83">
        <v>74.532030000000006</v>
      </c>
      <c r="S67" s="80">
        <v>0</v>
      </c>
      <c r="T67" s="81"/>
      <c r="U67" s="81">
        <v>0</v>
      </c>
      <c r="V67" s="84">
        <v>1.8699999999999999E-4</v>
      </c>
      <c r="W67" s="85">
        <v>0</v>
      </c>
      <c r="X67" s="62"/>
      <c r="Y67" s="9"/>
      <c r="Z67" s="9"/>
      <c r="AA67" s="9"/>
    </row>
    <row r="68" spans="7:27" x14ac:dyDescent="0.3">
      <c r="G68" s="77"/>
      <c r="H68" s="62">
        <v>19</v>
      </c>
      <c r="I68" s="62" t="s">
        <v>15</v>
      </c>
      <c r="J68" s="78">
        <v>923</v>
      </c>
      <c r="K68" s="79">
        <v>1</v>
      </c>
      <c r="L68" s="80">
        <v>0</v>
      </c>
      <c r="M68" s="81"/>
      <c r="N68" s="80">
        <v>428645</v>
      </c>
      <c r="O68" s="81">
        <v>300</v>
      </c>
      <c r="P68" s="81">
        <v>428345</v>
      </c>
      <c r="Q68" s="82">
        <v>6.8999999999999997E-5</v>
      </c>
      <c r="R68" s="83">
        <v>29.555804999999999</v>
      </c>
      <c r="S68" s="80">
        <v>0</v>
      </c>
      <c r="T68" s="81"/>
      <c r="U68" s="81">
        <v>0</v>
      </c>
      <c r="V68" s="84">
        <v>7.3999999999999996E-5</v>
      </c>
      <c r="W68" s="85">
        <v>0</v>
      </c>
      <c r="X68" s="62"/>
      <c r="Y68" s="9"/>
      <c r="Z68" s="9"/>
      <c r="AA68" s="9"/>
    </row>
    <row r="69" spans="7:27" x14ac:dyDescent="0.3">
      <c r="G69" s="77"/>
      <c r="H69" s="62">
        <v>28</v>
      </c>
      <c r="I69" s="62" t="s">
        <v>13</v>
      </c>
      <c r="J69" s="78">
        <v>923</v>
      </c>
      <c r="K69" s="79">
        <v>1</v>
      </c>
      <c r="L69" s="80">
        <v>0</v>
      </c>
      <c r="M69" s="81"/>
      <c r="N69" s="80">
        <v>428645</v>
      </c>
      <c r="O69" s="81">
        <v>300</v>
      </c>
      <c r="P69" s="81">
        <v>428345</v>
      </c>
      <c r="Q69" s="82">
        <v>1.289E-3</v>
      </c>
      <c r="R69" s="83">
        <v>552.13670500000001</v>
      </c>
      <c r="S69" s="80">
        <v>0</v>
      </c>
      <c r="T69" s="81"/>
      <c r="U69" s="81">
        <v>0</v>
      </c>
      <c r="V69" s="84">
        <v>1.384E-3</v>
      </c>
      <c r="W69" s="85">
        <v>0</v>
      </c>
      <c r="X69" s="62"/>
      <c r="Y69" s="9"/>
      <c r="Z69" s="9"/>
      <c r="AA69" s="9"/>
    </row>
    <row r="70" spans="7:27" x14ac:dyDescent="0.3">
      <c r="G70" s="77"/>
      <c r="H70" s="62">
        <v>38</v>
      </c>
      <c r="I70" s="62" t="s">
        <v>12</v>
      </c>
      <c r="J70" s="78">
        <v>923</v>
      </c>
      <c r="K70" s="79">
        <v>1</v>
      </c>
      <c r="L70" s="80">
        <v>0</v>
      </c>
      <c r="M70" s="81"/>
      <c r="N70" s="80">
        <v>428645</v>
      </c>
      <c r="O70" s="81">
        <v>300</v>
      </c>
      <c r="P70" s="81">
        <v>428345</v>
      </c>
      <c r="Q70" s="82">
        <v>9.5000000000000005E-5</v>
      </c>
      <c r="R70" s="83">
        <v>40.692775000000005</v>
      </c>
      <c r="S70" s="80">
        <v>0</v>
      </c>
      <c r="T70" s="81"/>
      <c r="U70" s="81">
        <v>0</v>
      </c>
      <c r="V70" s="84">
        <v>7.8999999999999996E-5</v>
      </c>
      <c r="W70" s="85">
        <v>0</v>
      </c>
      <c r="X70" s="62"/>
      <c r="Y70" s="9"/>
      <c r="Z70" s="9"/>
      <c r="AA70" s="9"/>
    </row>
    <row r="71" spans="7:27" x14ac:dyDescent="0.3">
      <c r="G71" s="77"/>
      <c r="H71" s="62">
        <v>41</v>
      </c>
      <c r="I71" s="62" t="s">
        <v>83</v>
      </c>
      <c r="J71" s="78">
        <v>923</v>
      </c>
      <c r="K71" s="79">
        <v>1</v>
      </c>
      <c r="L71" s="80">
        <v>0</v>
      </c>
      <c r="M71" s="81"/>
      <c r="N71" s="80">
        <v>428645</v>
      </c>
      <c r="O71" s="81">
        <v>300</v>
      </c>
      <c r="P71" s="81">
        <v>428345</v>
      </c>
      <c r="Q71" s="82">
        <v>0</v>
      </c>
      <c r="R71" s="83">
        <v>0</v>
      </c>
      <c r="S71" s="80">
        <v>0</v>
      </c>
      <c r="T71" s="81"/>
      <c r="U71" s="81">
        <v>0</v>
      </c>
      <c r="V71" s="84">
        <v>0</v>
      </c>
      <c r="W71" s="85">
        <v>0</v>
      </c>
      <c r="X71" s="62"/>
      <c r="Y71" s="9"/>
      <c r="Z71" s="9"/>
      <c r="AA71" s="9"/>
    </row>
    <row r="72" spans="7:27" x14ac:dyDescent="0.3">
      <c r="G72" s="77"/>
      <c r="H72" s="62">
        <v>55</v>
      </c>
      <c r="I72" s="62" t="s">
        <v>26</v>
      </c>
      <c r="J72" s="78">
        <v>923</v>
      </c>
      <c r="K72" s="79">
        <v>1</v>
      </c>
      <c r="L72" s="80">
        <v>0</v>
      </c>
      <c r="M72" s="81"/>
      <c r="N72" s="80">
        <v>428645</v>
      </c>
      <c r="O72" s="81">
        <v>300</v>
      </c>
      <c r="P72" s="81">
        <v>428345</v>
      </c>
      <c r="Q72" s="82">
        <v>1.4799999999999999E-4</v>
      </c>
      <c r="R72" s="83">
        <v>63.395059999999994</v>
      </c>
      <c r="S72" s="80">
        <v>0</v>
      </c>
      <c r="T72" s="81"/>
      <c r="U72" s="81">
        <v>0</v>
      </c>
      <c r="V72" s="84">
        <v>1.5699999999999999E-4</v>
      </c>
      <c r="W72" s="85">
        <v>0</v>
      </c>
      <c r="X72" s="62"/>
      <c r="Y72" s="9"/>
      <c r="Z72" s="9"/>
      <c r="AA72" s="9"/>
    </row>
    <row r="73" spans="7:27" x14ac:dyDescent="0.3">
      <c r="G73" s="77"/>
      <c r="H73" s="62">
        <v>71</v>
      </c>
      <c r="I73" s="62" t="s">
        <v>18</v>
      </c>
      <c r="J73" s="78">
        <v>923</v>
      </c>
      <c r="K73" s="79">
        <v>1</v>
      </c>
      <c r="L73" s="80">
        <v>0</v>
      </c>
      <c r="M73" s="81"/>
      <c r="N73" s="80">
        <v>428645</v>
      </c>
      <c r="O73" s="81">
        <v>300</v>
      </c>
      <c r="P73" s="81">
        <v>428345</v>
      </c>
      <c r="Q73" s="82">
        <v>1.0000000000000001E-5</v>
      </c>
      <c r="R73" s="83">
        <v>4.2834500000000002</v>
      </c>
      <c r="S73" s="80">
        <v>0</v>
      </c>
      <c r="T73" s="81"/>
      <c r="U73" s="81">
        <v>0</v>
      </c>
      <c r="V73" s="84">
        <v>1.1E-5</v>
      </c>
      <c r="W73" s="85">
        <v>0</v>
      </c>
      <c r="X73" s="62"/>
      <c r="Y73" s="9"/>
      <c r="Z73" s="9"/>
      <c r="AA73" s="9"/>
    </row>
    <row r="74" spans="7:27" x14ac:dyDescent="0.3">
      <c r="G74" s="77"/>
      <c r="H74" s="62">
        <v>72</v>
      </c>
      <c r="I74" s="62" t="s">
        <v>28</v>
      </c>
      <c r="J74" s="78">
        <v>923</v>
      </c>
      <c r="K74" s="79">
        <v>1</v>
      </c>
      <c r="L74" s="80">
        <v>0</v>
      </c>
      <c r="M74" s="81"/>
      <c r="N74" s="80">
        <v>428645</v>
      </c>
      <c r="O74" s="81">
        <v>300</v>
      </c>
      <c r="P74" s="81">
        <v>428345</v>
      </c>
      <c r="Q74" s="82">
        <v>2.9999999999999997E-4</v>
      </c>
      <c r="R74" s="83">
        <v>128.5035</v>
      </c>
      <c r="S74" s="80">
        <v>0</v>
      </c>
      <c r="T74" s="81"/>
      <c r="U74" s="81">
        <v>0</v>
      </c>
      <c r="V74" s="84">
        <v>3.1799999999999998E-4</v>
      </c>
      <c r="W74" s="85">
        <v>0</v>
      </c>
      <c r="X74" s="62"/>
      <c r="Y74" s="9"/>
      <c r="Z74" s="9"/>
      <c r="AA74" s="9"/>
    </row>
    <row r="75" spans="7:27" x14ac:dyDescent="0.3">
      <c r="G75" s="77"/>
      <c r="H75" s="62">
        <v>84</v>
      </c>
      <c r="I75" s="62" t="s">
        <v>93</v>
      </c>
      <c r="J75" s="78">
        <v>923</v>
      </c>
      <c r="K75" s="79">
        <v>1</v>
      </c>
      <c r="L75" s="80">
        <v>0</v>
      </c>
      <c r="M75" s="81"/>
      <c r="N75" s="80">
        <v>428645</v>
      </c>
      <c r="O75" s="81">
        <v>300</v>
      </c>
      <c r="P75" s="81">
        <v>428345</v>
      </c>
      <c r="Q75" s="82">
        <v>0</v>
      </c>
      <c r="R75" s="83">
        <v>0</v>
      </c>
      <c r="S75" s="80">
        <v>0</v>
      </c>
      <c r="T75" s="81"/>
      <c r="U75" s="81">
        <v>0</v>
      </c>
      <c r="V75" s="84">
        <v>0</v>
      </c>
      <c r="W75" s="85">
        <v>0</v>
      </c>
      <c r="X75" s="62"/>
      <c r="Y75" s="9"/>
      <c r="Z75" s="9"/>
      <c r="AA75" s="9"/>
    </row>
    <row r="76" spans="7:27" x14ac:dyDescent="0.3">
      <c r="G76" s="77"/>
      <c r="H76" s="62">
        <v>104</v>
      </c>
      <c r="I76" s="62" t="s">
        <v>88</v>
      </c>
      <c r="J76" s="78">
        <v>923</v>
      </c>
      <c r="K76" s="79">
        <v>1</v>
      </c>
      <c r="L76" s="80">
        <v>0</v>
      </c>
      <c r="M76" s="81"/>
      <c r="N76" s="80">
        <v>428645</v>
      </c>
      <c r="O76" s="81">
        <v>300</v>
      </c>
      <c r="P76" s="81">
        <v>428345</v>
      </c>
      <c r="Q76" s="82">
        <v>0</v>
      </c>
      <c r="R76" s="83">
        <v>0</v>
      </c>
      <c r="S76" s="80">
        <v>0</v>
      </c>
      <c r="T76" s="81"/>
      <c r="U76" s="81">
        <v>0</v>
      </c>
      <c r="V76" s="84">
        <v>0</v>
      </c>
      <c r="W76" s="85">
        <v>0</v>
      </c>
      <c r="X76" s="62"/>
      <c r="Y76" s="9"/>
      <c r="Z76" s="9"/>
      <c r="AA76" s="9"/>
    </row>
    <row r="77" spans="7:27" x14ac:dyDescent="0.3">
      <c r="G77" s="77"/>
      <c r="H77" s="62">
        <v>117</v>
      </c>
      <c r="I77" s="62" t="s">
        <v>21</v>
      </c>
      <c r="J77" s="78">
        <v>923</v>
      </c>
      <c r="K77" s="79">
        <v>1</v>
      </c>
      <c r="L77" s="80">
        <v>0</v>
      </c>
      <c r="M77" s="81"/>
      <c r="N77" s="80">
        <v>428645</v>
      </c>
      <c r="O77" s="81">
        <v>300</v>
      </c>
      <c r="P77" s="81">
        <v>428345</v>
      </c>
      <c r="Q77" s="82">
        <v>2.5700000000000001E-4</v>
      </c>
      <c r="R77" s="83">
        <v>110.084665</v>
      </c>
      <c r="S77" s="80">
        <v>0</v>
      </c>
      <c r="T77" s="81"/>
      <c r="U77" s="81">
        <v>0</v>
      </c>
      <c r="V77" s="84">
        <v>2.7300000000000002E-4</v>
      </c>
      <c r="W77" s="85">
        <v>0</v>
      </c>
      <c r="X77" s="62"/>
      <c r="Y77" s="9"/>
      <c r="Z77" s="9"/>
      <c r="AA77" s="9"/>
    </row>
    <row r="78" spans="7:27" x14ac:dyDescent="0.3">
      <c r="G78" s="77"/>
      <c r="H78" s="62">
        <v>119</v>
      </c>
      <c r="I78" s="62" t="s">
        <v>94</v>
      </c>
      <c r="J78" s="78">
        <v>923</v>
      </c>
      <c r="K78" s="79">
        <v>1</v>
      </c>
      <c r="L78" s="80">
        <v>0</v>
      </c>
      <c r="M78" s="81"/>
      <c r="N78" s="80">
        <v>428645</v>
      </c>
      <c r="O78" s="81">
        <v>300</v>
      </c>
      <c r="P78" s="81">
        <v>428345</v>
      </c>
      <c r="Q78" s="82">
        <v>0</v>
      </c>
      <c r="R78" s="83">
        <v>0</v>
      </c>
      <c r="S78" s="80">
        <v>0</v>
      </c>
      <c r="T78" s="81"/>
      <c r="U78" s="81">
        <v>0</v>
      </c>
      <c r="V78" s="84">
        <v>0</v>
      </c>
      <c r="W78" s="85">
        <v>0</v>
      </c>
      <c r="X78" s="62"/>
      <c r="Y78" s="9"/>
      <c r="Z78" s="9"/>
      <c r="AA78" s="9"/>
    </row>
    <row r="79" spans="7:27" x14ac:dyDescent="0.3">
      <c r="G79" s="77"/>
      <c r="H79" s="62">
        <v>123</v>
      </c>
      <c r="I79" s="62" t="s">
        <v>29</v>
      </c>
      <c r="J79" s="78">
        <v>923</v>
      </c>
      <c r="K79" s="79">
        <v>1</v>
      </c>
      <c r="L79" s="80">
        <v>0</v>
      </c>
      <c r="M79" s="81"/>
      <c r="N79" s="80">
        <v>428645</v>
      </c>
      <c r="O79" s="81">
        <v>300</v>
      </c>
      <c r="P79" s="81">
        <v>428345</v>
      </c>
      <c r="Q79" s="82">
        <v>1.1529999999999999E-3</v>
      </c>
      <c r="R79" s="83">
        <v>493.88178499999998</v>
      </c>
      <c r="S79" s="80">
        <v>0</v>
      </c>
      <c r="T79" s="81"/>
      <c r="U79" s="81">
        <v>0</v>
      </c>
      <c r="V79" s="84">
        <v>1.232E-3</v>
      </c>
      <c r="W79" s="85">
        <v>0</v>
      </c>
      <c r="X79" s="62"/>
      <c r="Y79" s="9"/>
      <c r="Z79" s="9"/>
      <c r="AA79" s="9"/>
    </row>
    <row r="80" spans="7:27" ht="15" thickBot="1" x14ac:dyDescent="0.35">
      <c r="G80" s="86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8"/>
      <c r="X80" s="62"/>
      <c r="Y80" s="9"/>
      <c r="Z80" s="9"/>
      <c r="AA80" s="9"/>
    </row>
    <row r="81" spans="7:27" x14ac:dyDescent="0.3">
      <c r="G81" s="62">
        <v>84</v>
      </c>
      <c r="H81" s="62" t="s">
        <v>93</v>
      </c>
      <c r="I81" s="62"/>
      <c r="J81" s="78"/>
      <c r="K81" s="79"/>
      <c r="L81" s="81"/>
      <c r="M81" s="81"/>
      <c r="N81" s="81"/>
      <c r="O81" s="81"/>
      <c r="P81" s="81"/>
      <c r="Q81" s="84"/>
      <c r="R81" s="83">
        <v>682313.20630429965</v>
      </c>
      <c r="S81" s="81"/>
      <c r="T81" s="81"/>
      <c r="U81" s="81"/>
      <c r="V81" s="84"/>
      <c r="W81" s="83">
        <v>35247.069173599986</v>
      </c>
      <c r="X81" s="89">
        <v>717560.27547789959</v>
      </c>
      <c r="Y81" s="9"/>
      <c r="Z81" s="9"/>
      <c r="AA81" s="9"/>
    </row>
    <row r="82" spans="7:27" x14ac:dyDescent="0.3"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9"/>
      <c r="Z82" s="9"/>
      <c r="AA82" s="9"/>
    </row>
    <row r="83" spans="7:27" x14ac:dyDescent="0.3"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9"/>
      <c r="Z83" s="9"/>
      <c r="AA83" s="9"/>
    </row>
    <row r="84" spans="7:27" x14ac:dyDescent="0.3">
      <c r="G84" s="62"/>
      <c r="H84" s="62"/>
      <c r="I84" s="62"/>
      <c r="J84" s="78"/>
      <c r="K84" s="79"/>
      <c r="L84" s="81"/>
      <c r="M84" s="81"/>
      <c r="N84" s="81"/>
      <c r="O84" s="81"/>
      <c r="P84" s="81"/>
      <c r="Q84" s="84"/>
      <c r="R84" s="83"/>
      <c r="S84" s="81"/>
      <c r="T84" s="81"/>
      <c r="U84" s="81"/>
      <c r="V84" s="84"/>
      <c r="W84" s="83"/>
      <c r="X84" s="62"/>
      <c r="Y84" s="9"/>
      <c r="Z84" s="9"/>
      <c r="AA84" s="9"/>
    </row>
    <row r="85" spans="7:27" ht="15" thickBot="1" x14ac:dyDescent="0.35">
      <c r="G85" s="62"/>
      <c r="H85" s="62"/>
      <c r="I85" s="62"/>
      <c r="J85" s="63" t="s">
        <v>59</v>
      </c>
      <c r="K85" s="64" t="s">
        <v>60</v>
      </c>
      <c r="L85" s="65" t="s">
        <v>61</v>
      </c>
      <c r="M85" s="65" t="s">
        <v>186</v>
      </c>
      <c r="N85" s="65" t="s">
        <v>62</v>
      </c>
      <c r="O85" s="65" t="s">
        <v>187</v>
      </c>
      <c r="P85" s="65" t="s">
        <v>63</v>
      </c>
      <c r="Q85" s="66" t="s">
        <v>64</v>
      </c>
      <c r="R85" s="67" t="s">
        <v>65</v>
      </c>
      <c r="S85" s="65" t="s">
        <v>66</v>
      </c>
      <c r="T85" s="65" t="s">
        <v>67</v>
      </c>
      <c r="U85" s="65" t="s">
        <v>68</v>
      </c>
      <c r="V85" s="66" t="s">
        <v>69</v>
      </c>
      <c r="W85" s="67" t="s">
        <v>70</v>
      </c>
      <c r="X85" s="62"/>
      <c r="Y85" s="9"/>
      <c r="Z85" s="9"/>
      <c r="AA85" s="9"/>
    </row>
    <row r="86" spans="7:27" ht="15.6" x14ac:dyDescent="0.3">
      <c r="G86" s="68">
        <v>45</v>
      </c>
      <c r="H86" s="69" t="s">
        <v>95</v>
      </c>
      <c r="I86" s="70"/>
      <c r="J86" s="71"/>
      <c r="K86" s="72"/>
      <c r="L86" s="73"/>
      <c r="M86" s="73"/>
      <c r="N86" s="73"/>
      <c r="O86" s="73"/>
      <c r="P86" s="73"/>
      <c r="Q86" s="74"/>
      <c r="R86" s="75"/>
      <c r="S86" s="73"/>
      <c r="T86" s="73"/>
      <c r="U86" s="73"/>
      <c r="V86" s="74"/>
      <c r="W86" s="76"/>
      <c r="X86" s="62"/>
      <c r="Y86" s="9"/>
      <c r="Z86" s="9"/>
      <c r="AA86" s="9"/>
    </row>
    <row r="87" spans="7:27" x14ac:dyDescent="0.3">
      <c r="G87" s="77"/>
      <c r="H87" s="62">
        <v>1</v>
      </c>
      <c r="I87" s="62" t="s">
        <v>11</v>
      </c>
      <c r="J87" s="78">
        <v>93</v>
      </c>
      <c r="K87" s="79">
        <v>1</v>
      </c>
      <c r="L87" s="80">
        <v>74075641</v>
      </c>
      <c r="M87" s="81">
        <v>3053360</v>
      </c>
      <c r="N87" s="80">
        <v>696181</v>
      </c>
      <c r="O87" s="80"/>
      <c r="P87" s="81">
        <v>71718462</v>
      </c>
      <c r="Q87" s="82">
        <v>2.2769999999999999E-3</v>
      </c>
      <c r="R87" s="83">
        <v>163302.937974</v>
      </c>
      <c r="S87" s="80">
        <v>5805481</v>
      </c>
      <c r="T87" s="81">
        <v>0</v>
      </c>
      <c r="U87" s="81">
        <v>5805481</v>
      </c>
      <c r="V87" s="84">
        <v>1.91E-3</v>
      </c>
      <c r="W87" s="85">
        <v>11088.468710000001</v>
      </c>
      <c r="X87" s="62"/>
      <c r="Y87" s="9"/>
      <c r="Z87" s="9"/>
      <c r="AA87" s="9"/>
    </row>
    <row r="88" spans="7:27" x14ac:dyDescent="0.3">
      <c r="G88" s="77"/>
      <c r="H88" s="62">
        <v>2</v>
      </c>
      <c r="I88" s="62" t="s">
        <v>27</v>
      </c>
      <c r="J88" s="78">
        <v>93</v>
      </c>
      <c r="K88" s="79">
        <v>1</v>
      </c>
      <c r="L88" s="80">
        <v>74075641</v>
      </c>
      <c r="M88" s="81">
        <v>3053360</v>
      </c>
      <c r="N88" s="80">
        <v>696181</v>
      </c>
      <c r="O88" s="80"/>
      <c r="P88" s="81">
        <v>71718462</v>
      </c>
      <c r="Q88" s="82">
        <v>2.6200000000000003E-4</v>
      </c>
      <c r="R88" s="83">
        <v>18790.237044000001</v>
      </c>
      <c r="S88" s="80">
        <v>5805481</v>
      </c>
      <c r="T88" s="81">
        <v>0</v>
      </c>
      <c r="U88" s="81">
        <v>5805481</v>
      </c>
      <c r="V88" s="84">
        <v>2.6899999999999998E-4</v>
      </c>
      <c r="W88" s="85">
        <v>1561.6743889999998</v>
      </c>
      <c r="X88" s="62"/>
      <c r="Y88" s="9"/>
      <c r="Z88" s="9"/>
      <c r="AA88" s="9"/>
    </row>
    <row r="89" spans="7:27" x14ac:dyDescent="0.3">
      <c r="G89" s="77"/>
      <c r="H89" s="62">
        <v>3</v>
      </c>
      <c r="I89" s="62" t="s">
        <v>20</v>
      </c>
      <c r="J89" s="78">
        <v>93</v>
      </c>
      <c r="K89" s="79">
        <v>1</v>
      </c>
      <c r="L89" s="80">
        <v>74075641</v>
      </c>
      <c r="M89" s="81">
        <v>3053360</v>
      </c>
      <c r="N89" s="80">
        <v>696181</v>
      </c>
      <c r="O89" s="80"/>
      <c r="P89" s="81">
        <v>71718462</v>
      </c>
      <c r="Q89" s="82">
        <v>5.7799999999999995E-4</v>
      </c>
      <c r="R89" s="83">
        <v>41453.271035999998</v>
      </c>
      <c r="S89" s="80">
        <v>5805481</v>
      </c>
      <c r="T89" s="81">
        <v>0</v>
      </c>
      <c r="U89" s="81">
        <v>5805481</v>
      </c>
      <c r="V89" s="84">
        <v>5.9699999999999998E-4</v>
      </c>
      <c r="W89" s="85">
        <v>3465.8721569999998</v>
      </c>
      <c r="X89" s="62"/>
      <c r="Y89" s="9"/>
      <c r="Z89" s="9"/>
      <c r="AA89" s="9"/>
    </row>
    <row r="90" spans="7:27" x14ac:dyDescent="0.3">
      <c r="G90" s="77"/>
      <c r="H90" s="62">
        <v>4</v>
      </c>
      <c r="I90" s="62" t="s">
        <v>10</v>
      </c>
      <c r="J90" s="78">
        <v>93</v>
      </c>
      <c r="K90" s="79">
        <v>1</v>
      </c>
      <c r="L90" s="80">
        <v>74075641</v>
      </c>
      <c r="M90" s="81">
        <v>3053360</v>
      </c>
      <c r="N90" s="80">
        <v>696181</v>
      </c>
      <c r="O90" s="80"/>
      <c r="P90" s="81">
        <v>71718462</v>
      </c>
      <c r="Q90" s="82">
        <v>8.5789999999999998E-3</v>
      </c>
      <c r="R90" s="83">
        <v>615272.68549800001</v>
      </c>
      <c r="S90" s="80">
        <v>5805481</v>
      </c>
      <c r="T90" s="81">
        <v>0</v>
      </c>
      <c r="U90" s="81">
        <v>5805481</v>
      </c>
      <c r="V90" s="84">
        <v>9.2750000000000003E-3</v>
      </c>
      <c r="W90" s="85">
        <v>53845.836275000001</v>
      </c>
      <c r="X90" s="62"/>
      <c r="Y90" s="9"/>
      <c r="Z90" s="9"/>
      <c r="AA90" s="9"/>
    </row>
    <row r="91" spans="7:27" x14ac:dyDescent="0.3">
      <c r="G91" s="77"/>
      <c r="H91" s="62">
        <v>136</v>
      </c>
      <c r="I91" s="62" t="s">
        <v>159</v>
      </c>
      <c r="J91" s="78">
        <v>93</v>
      </c>
      <c r="K91" s="79">
        <v>1</v>
      </c>
      <c r="L91" s="80">
        <v>74075641</v>
      </c>
      <c r="M91" s="81">
        <v>3053360</v>
      </c>
      <c r="N91" s="80">
        <v>696181</v>
      </c>
      <c r="O91" s="80"/>
      <c r="P91" s="81">
        <v>71718462</v>
      </c>
      <c r="Q91" s="82">
        <v>1.75E-4</v>
      </c>
      <c r="R91" s="83">
        <v>12550.73085</v>
      </c>
      <c r="S91" s="80">
        <v>5805481</v>
      </c>
      <c r="T91" s="81">
        <v>0</v>
      </c>
      <c r="U91" s="81">
        <v>5805481</v>
      </c>
      <c r="V91" s="84">
        <v>0</v>
      </c>
      <c r="W91" s="85">
        <v>0</v>
      </c>
      <c r="X91" s="62"/>
      <c r="Y91" s="9"/>
      <c r="Z91" s="9"/>
      <c r="AA91" s="9"/>
    </row>
    <row r="92" spans="7:27" x14ac:dyDescent="0.3">
      <c r="G92" s="77"/>
      <c r="H92" s="62">
        <v>6</v>
      </c>
      <c r="I92" s="62" t="s">
        <v>76</v>
      </c>
      <c r="J92" s="78">
        <v>93</v>
      </c>
      <c r="K92" s="79">
        <v>1</v>
      </c>
      <c r="L92" s="80">
        <v>74075641</v>
      </c>
      <c r="M92" s="81">
        <v>3053360</v>
      </c>
      <c r="N92" s="80">
        <v>696181</v>
      </c>
      <c r="O92" s="80"/>
      <c r="P92" s="81">
        <v>71718462</v>
      </c>
      <c r="Q92" s="82">
        <v>0</v>
      </c>
      <c r="R92" s="83">
        <v>0</v>
      </c>
      <c r="S92" s="80">
        <v>5805481</v>
      </c>
      <c r="T92" s="81">
        <v>0</v>
      </c>
      <c r="U92" s="81">
        <v>5805481</v>
      </c>
      <c r="V92" s="84">
        <v>0</v>
      </c>
      <c r="W92" s="85">
        <v>0</v>
      </c>
      <c r="X92" s="62"/>
      <c r="Y92" s="9"/>
      <c r="Z92" s="9"/>
      <c r="AA92" s="9"/>
    </row>
    <row r="93" spans="7:27" x14ac:dyDescent="0.3">
      <c r="G93" s="77"/>
      <c r="H93" s="62">
        <v>7</v>
      </c>
      <c r="I93" s="62" t="s">
        <v>9</v>
      </c>
      <c r="J93" s="78">
        <v>93</v>
      </c>
      <c r="K93" s="79">
        <v>1</v>
      </c>
      <c r="L93" s="80">
        <v>74075641</v>
      </c>
      <c r="M93" s="81">
        <v>3053360</v>
      </c>
      <c r="N93" s="80">
        <v>696181</v>
      </c>
      <c r="O93" s="80"/>
      <c r="P93" s="81">
        <v>71718462</v>
      </c>
      <c r="Q93" s="82">
        <v>1.1900000000000001E-4</v>
      </c>
      <c r="R93" s="83">
        <v>8534.496978000001</v>
      </c>
      <c r="S93" s="80">
        <v>5805481</v>
      </c>
      <c r="T93" s="81">
        <v>0</v>
      </c>
      <c r="U93" s="81">
        <v>5805481</v>
      </c>
      <c r="V93" s="84">
        <v>1.27E-4</v>
      </c>
      <c r="W93" s="85">
        <v>737.29608699999994</v>
      </c>
      <c r="X93" s="62"/>
      <c r="Y93" s="9"/>
      <c r="Z93" s="9"/>
      <c r="AA93" s="9"/>
    </row>
    <row r="94" spans="7:27" x14ac:dyDescent="0.3">
      <c r="G94" s="77"/>
      <c r="H94" s="62">
        <v>8</v>
      </c>
      <c r="I94" s="62" t="s">
        <v>23</v>
      </c>
      <c r="J94" s="78">
        <v>93</v>
      </c>
      <c r="K94" s="79">
        <v>1</v>
      </c>
      <c r="L94" s="80">
        <v>74075641</v>
      </c>
      <c r="M94" s="81">
        <v>3053360</v>
      </c>
      <c r="N94" s="80">
        <v>696181</v>
      </c>
      <c r="O94" s="80"/>
      <c r="P94" s="81">
        <v>71718462</v>
      </c>
      <c r="Q94" s="82">
        <v>1.74E-4</v>
      </c>
      <c r="R94" s="83">
        <v>12479.012387999999</v>
      </c>
      <c r="S94" s="80">
        <v>5805481</v>
      </c>
      <c r="T94" s="81">
        <v>0</v>
      </c>
      <c r="U94" s="81">
        <v>5805481</v>
      </c>
      <c r="V94" s="84">
        <v>1.8699999999999999E-4</v>
      </c>
      <c r="W94" s="85">
        <v>1085.624947</v>
      </c>
      <c r="X94" s="62"/>
      <c r="Y94" s="9"/>
      <c r="Z94" s="9"/>
      <c r="AA94" s="9"/>
    </row>
    <row r="95" spans="7:27" x14ac:dyDescent="0.3">
      <c r="G95" s="77"/>
      <c r="H95" s="62">
        <v>9</v>
      </c>
      <c r="I95" s="62" t="s">
        <v>0</v>
      </c>
      <c r="J95" s="78">
        <v>93</v>
      </c>
      <c r="K95" s="79">
        <v>1</v>
      </c>
      <c r="L95" s="80">
        <v>74075641</v>
      </c>
      <c r="M95" s="81">
        <v>3053360</v>
      </c>
      <c r="N95" s="80">
        <v>696181</v>
      </c>
      <c r="O95" s="80"/>
      <c r="P95" s="81">
        <v>71718462</v>
      </c>
      <c r="Q95" s="82">
        <v>2.4800000000000001E-4</v>
      </c>
      <c r="R95" s="83">
        <v>17786.178576000002</v>
      </c>
      <c r="S95" s="80">
        <v>5805481</v>
      </c>
      <c r="T95" s="81">
        <v>0</v>
      </c>
      <c r="U95" s="81">
        <v>5805481</v>
      </c>
      <c r="V95" s="84">
        <v>2.6600000000000001E-4</v>
      </c>
      <c r="W95" s="85">
        <v>1544.2579460000002</v>
      </c>
      <c r="X95" s="62"/>
      <c r="Y95" s="9"/>
      <c r="Z95" s="9"/>
      <c r="AA95" s="9"/>
    </row>
    <row r="96" spans="7:27" x14ac:dyDescent="0.3">
      <c r="G96" s="77"/>
      <c r="H96" s="62">
        <v>17</v>
      </c>
      <c r="I96" s="62" t="s">
        <v>16</v>
      </c>
      <c r="J96" s="78">
        <v>93</v>
      </c>
      <c r="K96" s="79">
        <v>1</v>
      </c>
      <c r="L96" s="80">
        <v>74075641</v>
      </c>
      <c r="M96" s="81">
        <v>3053360</v>
      </c>
      <c r="N96" s="80">
        <v>696181</v>
      </c>
      <c r="O96" s="80"/>
      <c r="P96" s="81">
        <v>71718462</v>
      </c>
      <c r="Q96" s="82">
        <v>7.0899999999999999E-4</v>
      </c>
      <c r="R96" s="83">
        <v>50848.389558000003</v>
      </c>
      <c r="S96" s="80">
        <v>5805481</v>
      </c>
      <c r="T96" s="81">
        <v>0</v>
      </c>
      <c r="U96" s="81">
        <v>5805481</v>
      </c>
      <c r="V96" s="84">
        <v>7.5799999999999999E-4</v>
      </c>
      <c r="W96" s="85">
        <v>4400.5545979999997</v>
      </c>
      <c r="X96" s="62"/>
      <c r="Y96" s="9"/>
      <c r="Z96" s="9"/>
      <c r="AA96" s="9"/>
    </row>
    <row r="97" spans="7:27" x14ac:dyDescent="0.3">
      <c r="G97" s="77"/>
      <c r="H97" s="62">
        <v>29</v>
      </c>
      <c r="I97" s="62" t="s">
        <v>24</v>
      </c>
      <c r="J97" s="78">
        <v>93</v>
      </c>
      <c r="K97" s="79">
        <v>1</v>
      </c>
      <c r="L97" s="80">
        <v>74075641</v>
      </c>
      <c r="M97" s="81">
        <v>3053360</v>
      </c>
      <c r="N97" s="80">
        <v>696181</v>
      </c>
      <c r="O97" s="80"/>
      <c r="P97" s="81">
        <v>71718462</v>
      </c>
      <c r="Q97" s="82">
        <v>3.1029999999999999E-3</v>
      </c>
      <c r="R97" s="83">
        <v>222542.387586</v>
      </c>
      <c r="S97" s="80">
        <v>5805481</v>
      </c>
      <c r="T97" s="81">
        <v>0</v>
      </c>
      <c r="U97" s="81">
        <v>5805481</v>
      </c>
      <c r="V97" s="84">
        <v>3.1029999999999999E-3</v>
      </c>
      <c r="W97" s="85">
        <v>18014.407542999998</v>
      </c>
      <c r="X97" s="62"/>
      <c r="Y97" s="9"/>
      <c r="Z97" s="9"/>
      <c r="AA97" s="9"/>
    </row>
    <row r="98" spans="7:27" x14ac:dyDescent="0.3">
      <c r="G98" s="77"/>
      <c r="H98" s="62">
        <v>38</v>
      </c>
      <c r="I98" s="62" t="s">
        <v>12</v>
      </c>
      <c r="J98" s="78">
        <v>93</v>
      </c>
      <c r="K98" s="79">
        <v>1</v>
      </c>
      <c r="L98" s="80">
        <v>74075641</v>
      </c>
      <c r="M98" s="81">
        <v>3053360</v>
      </c>
      <c r="N98" s="80">
        <v>696181</v>
      </c>
      <c r="O98" s="80"/>
      <c r="P98" s="81">
        <v>71718462</v>
      </c>
      <c r="Q98" s="82">
        <v>9.5000000000000005E-5</v>
      </c>
      <c r="R98" s="83">
        <v>6813.25389</v>
      </c>
      <c r="S98" s="80">
        <v>5805481</v>
      </c>
      <c r="T98" s="81">
        <v>0</v>
      </c>
      <c r="U98" s="81">
        <v>5805481</v>
      </c>
      <c r="V98" s="84">
        <v>7.8999999999999996E-5</v>
      </c>
      <c r="W98" s="85">
        <v>458.63299899999998</v>
      </c>
      <c r="X98" s="62"/>
      <c r="Y98" s="9"/>
      <c r="Z98" s="9"/>
      <c r="AA98" s="9"/>
    </row>
    <row r="99" spans="7:27" x14ac:dyDescent="0.3">
      <c r="G99" s="77"/>
      <c r="H99" s="62">
        <v>45</v>
      </c>
      <c r="I99" s="62" t="s">
        <v>95</v>
      </c>
      <c r="J99" s="78">
        <v>93</v>
      </c>
      <c r="K99" s="79">
        <v>1</v>
      </c>
      <c r="L99" s="80">
        <v>74075641</v>
      </c>
      <c r="M99" s="81">
        <v>3053360</v>
      </c>
      <c r="N99" s="80">
        <v>696181</v>
      </c>
      <c r="O99" s="80"/>
      <c r="P99" s="81">
        <v>71718462</v>
      </c>
      <c r="Q99" s="82">
        <v>0</v>
      </c>
      <c r="R99" s="83">
        <v>0</v>
      </c>
      <c r="S99" s="80">
        <v>5805481</v>
      </c>
      <c r="T99" s="81">
        <v>0</v>
      </c>
      <c r="U99" s="81">
        <v>5805481</v>
      </c>
      <c r="V99" s="84">
        <v>0</v>
      </c>
      <c r="W99" s="85">
        <v>0</v>
      </c>
      <c r="X99" s="62"/>
      <c r="Y99" s="9"/>
      <c r="Z99" s="9"/>
      <c r="AA99" s="9"/>
    </row>
    <row r="100" spans="7:27" x14ac:dyDescent="0.3">
      <c r="G100" s="77"/>
      <c r="H100" s="62">
        <v>55</v>
      </c>
      <c r="I100" s="62" t="s">
        <v>26</v>
      </c>
      <c r="J100" s="78">
        <v>93</v>
      </c>
      <c r="K100" s="79">
        <v>1</v>
      </c>
      <c r="L100" s="80">
        <v>74075641</v>
      </c>
      <c r="M100" s="81">
        <v>3053360</v>
      </c>
      <c r="N100" s="80">
        <v>696181</v>
      </c>
      <c r="O100" s="80"/>
      <c r="P100" s="81">
        <v>71718462</v>
      </c>
      <c r="Q100" s="82">
        <v>1.4799999999999999E-4</v>
      </c>
      <c r="R100" s="83">
        <v>10614.332376</v>
      </c>
      <c r="S100" s="80">
        <v>5805481</v>
      </c>
      <c r="T100" s="81">
        <v>0</v>
      </c>
      <c r="U100" s="81">
        <v>5805481</v>
      </c>
      <c r="V100" s="84">
        <v>1.5699999999999999E-4</v>
      </c>
      <c r="W100" s="85">
        <v>911.46051699999998</v>
      </c>
      <c r="X100" s="62"/>
      <c r="Y100" s="9"/>
      <c r="Z100" s="9"/>
      <c r="AA100" s="9"/>
    </row>
    <row r="101" spans="7:27" x14ac:dyDescent="0.3">
      <c r="G101" s="77"/>
      <c r="H101" s="62">
        <v>71</v>
      </c>
      <c r="I101" s="62" t="s">
        <v>18</v>
      </c>
      <c r="J101" s="78">
        <v>93</v>
      </c>
      <c r="K101" s="79">
        <v>1</v>
      </c>
      <c r="L101" s="80">
        <v>74075641</v>
      </c>
      <c r="M101" s="81">
        <v>3053360</v>
      </c>
      <c r="N101" s="80">
        <v>696181</v>
      </c>
      <c r="O101" s="80"/>
      <c r="P101" s="81">
        <v>71718462</v>
      </c>
      <c r="Q101" s="82">
        <v>1.0000000000000001E-5</v>
      </c>
      <c r="R101" s="83">
        <v>717.18462000000011</v>
      </c>
      <c r="S101" s="80">
        <v>5805481</v>
      </c>
      <c r="T101" s="81">
        <v>0</v>
      </c>
      <c r="U101" s="81">
        <v>5805481</v>
      </c>
      <c r="V101" s="84">
        <v>1.1E-5</v>
      </c>
      <c r="W101" s="85">
        <v>63.860290999999997</v>
      </c>
      <c r="X101" s="62"/>
      <c r="Y101" s="9"/>
      <c r="Z101" s="9"/>
      <c r="AA101" s="9"/>
    </row>
    <row r="102" spans="7:27" x14ac:dyDescent="0.3">
      <c r="G102" s="77"/>
      <c r="H102" s="62">
        <v>72</v>
      </c>
      <c r="I102" s="62" t="s">
        <v>28</v>
      </c>
      <c r="J102" s="78">
        <v>93</v>
      </c>
      <c r="K102" s="79">
        <v>1</v>
      </c>
      <c r="L102" s="80">
        <v>74075641</v>
      </c>
      <c r="M102" s="81">
        <v>3053360</v>
      </c>
      <c r="N102" s="80">
        <v>696181</v>
      </c>
      <c r="O102" s="80"/>
      <c r="P102" s="81">
        <v>71718462</v>
      </c>
      <c r="Q102" s="82">
        <v>2.9999999999999997E-4</v>
      </c>
      <c r="R102" s="83">
        <v>21515.5386</v>
      </c>
      <c r="S102" s="80">
        <v>5805481</v>
      </c>
      <c r="T102" s="81">
        <v>0</v>
      </c>
      <c r="U102" s="81">
        <v>5805481</v>
      </c>
      <c r="V102" s="84">
        <v>3.1799999999999998E-4</v>
      </c>
      <c r="W102" s="85">
        <v>1846.1429579999999</v>
      </c>
      <c r="X102" s="62"/>
      <c r="Y102" s="9"/>
      <c r="Z102" s="9"/>
      <c r="AA102" s="9"/>
    </row>
    <row r="103" spans="7:27" x14ac:dyDescent="0.3">
      <c r="G103" s="77"/>
      <c r="H103" s="62">
        <v>117</v>
      </c>
      <c r="I103" s="62" t="s">
        <v>21</v>
      </c>
      <c r="J103" s="78">
        <v>93</v>
      </c>
      <c r="K103" s="79">
        <v>1</v>
      </c>
      <c r="L103" s="80">
        <v>74075641</v>
      </c>
      <c r="M103" s="81">
        <v>3053360</v>
      </c>
      <c r="N103" s="80">
        <v>696181</v>
      </c>
      <c r="O103" s="80"/>
      <c r="P103" s="81">
        <v>71718462</v>
      </c>
      <c r="Q103" s="82">
        <v>2.5700000000000001E-4</v>
      </c>
      <c r="R103" s="83">
        <v>18431.644734000001</v>
      </c>
      <c r="S103" s="80">
        <v>5805481</v>
      </c>
      <c r="T103" s="81">
        <v>0</v>
      </c>
      <c r="U103" s="81">
        <v>5805481</v>
      </c>
      <c r="V103" s="84">
        <v>2.7300000000000002E-4</v>
      </c>
      <c r="W103" s="85">
        <v>1584.8963130000002</v>
      </c>
      <c r="X103" s="62"/>
      <c r="Y103" s="9"/>
      <c r="Z103" s="9"/>
      <c r="AA103" s="9"/>
    </row>
    <row r="104" spans="7:27" x14ac:dyDescent="0.3">
      <c r="G104" s="77"/>
      <c r="H104" s="62">
        <v>122</v>
      </c>
      <c r="I104" s="62" t="s">
        <v>96</v>
      </c>
      <c r="J104" s="78">
        <v>93</v>
      </c>
      <c r="K104" s="79">
        <v>1</v>
      </c>
      <c r="L104" s="80">
        <v>74075641</v>
      </c>
      <c r="M104" s="81">
        <v>3053360</v>
      </c>
      <c r="N104" s="80">
        <v>696181</v>
      </c>
      <c r="O104" s="80"/>
      <c r="P104" s="81">
        <v>71718462</v>
      </c>
      <c r="Q104" s="82">
        <v>0</v>
      </c>
      <c r="R104" s="83">
        <v>0</v>
      </c>
      <c r="S104" s="80">
        <v>5805481</v>
      </c>
      <c r="T104" s="81">
        <v>0</v>
      </c>
      <c r="U104" s="81">
        <v>5805481</v>
      </c>
      <c r="V104" s="84">
        <v>0</v>
      </c>
      <c r="W104" s="85">
        <v>0</v>
      </c>
      <c r="X104" s="62"/>
      <c r="Y104" s="9"/>
      <c r="Z104" s="9"/>
      <c r="AA104" s="9"/>
    </row>
    <row r="105" spans="7:27" x14ac:dyDescent="0.3">
      <c r="G105" s="77"/>
      <c r="H105" s="62"/>
      <c r="I105" s="62"/>
      <c r="J105" s="78"/>
      <c r="K105" s="79"/>
      <c r="L105" s="81"/>
      <c r="M105" s="81"/>
      <c r="N105" s="81"/>
      <c r="O105" s="81"/>
      <c r="P105" s="81"/>
      <c r="Q105" s="84"/>
      <c r="R105" s="83"/>
      <c r="S105" s="81"/>
      <c r="T105" s="81"/>
      <c r="U105" s="81"/>
      <c r="V105" s="84"/>
      <c r="W105" s="85"/>
      <c r="X105" s="62"/>
      <c r="Y105" s="9"/>
      <c r="Z105" s="9"/>
      <c r="AA105" s="9"/>
    </row>
    <row r="106" spans="7:27" ht="15.6" x14ac:dyDescent="0.3">
      <c r="G106" s="90">
        <v>45</v>
      </c>
      <c r="H106" s="91" t="s">
        <v>95</v>
      </c>
      <c r="I106" s="62"/>
      <c r="J106" s="78"/>
      <c r="K106" s="79"/>
      <c r="L106" s="81"/>
      <c r="M106" s="81"/>
      <c r="N106" s="81"/>
      <c r="O106" s="81"/>
      <c r="P106" s="81"/>
      <c r="Q106" s="84"/>
      <c r="R106" s="83"/>
      <c r="S106" s="81"/>
      <c r="T106" s="81"/>
      <c r="U106" s="81"/>
      <c r="V106" s="84"/>
      <c r="W106" s="85"/>
      <c r="X106" s="62"/>
      <c r="Y106" s="9"/>
      <c r="Z106" s="9"/>
      <c r="AA106" s="9"/>
    </row>
    <row r="107" spans="7:27" x14ac:dyDescent="0.3">
      <c r="G107" s="77"/>
      <c r="H107" s="62">
        <v>1</v>
      </c>
      <c r="I107" s="62" t="s">
        <v>11</v>
      </c>
      <c r="J107" s="78">
        <v>837</v>
      </c>
      <c r="K107" s="79">
        <v>1</v>
      </c>
      <c r="L107" s="80">
        <v>0</v>
      </c>
      <c r="M107" s="81"/>
      <c r="N107" s="80">
        <v>335226</v>
      </c>
      <c r="O107" s="81">
        <v>107848</v>
      </c>
      <c r="P107" s="81">
        <v>227378</v>
      </c>
      <c r="Q107" s="82">
        <v>2.2769999999999999E-3</v>
      </c>
      <c r="R107" s="83">
        <v>517.73970599999996</v>
      </c>
      <c r="S107" s="80">
        <v>0</v>
      </c>
      <c r="T107" s="81">
        <v>0</v>
      </c>
      <c r="U107" s="81">
        <v>0</v>
      </c>
      <c r="V107" s="84">
        <v>1.91E-3</v>
      </c>
      <c r="W107" s="85">
        <v>0</v>
      </c>
      <c r="X107" s="62"/>
      <c r="Y107" s="9"/>
      <c r="Z107" s="9"/>
      <c r="AA107" s="9"/>
    </row>
    <row r="108" spans="7:27" x14ac:dyDescent="0.3">
      <c r="G108" s="77"/>
      <c r="H108" s="62">
        <v>2</v>
      </c>
      <c r="I108" s="62" t="s">
        <v>27</v>
      </c>
      <c r="J108" s="78">
        <v>837</v>
      </c>
      <c r="K108" s="79">
        <v>1</v>
      </c>
      <c r="L108" s="80">
        <v>0</v>
      </c>
      <c r="M108" s="81"/>
      <c r="N108" s="80">
        <v>335226</v>
      </c>
      <c r="O108" s="81">
        <v>107848</v>
      </c>
      <c r="P108" s="81">
        <v>227378</v>
      </c>
      <c r="Q108" s="82">
        <v>2.6200000000000003E-4</v>
      </c>
      <c r="R108" s="83">
        <v>59.573036000000009</v>
      </c>
      <c r="S108" s="80">
        <v>0</v>
      </c>
      <c r="T108" s="81">
        <v>0</v>
      </c>
      <c r="U108" s="81">
        <v>0</v>
      </c>
      <c r="V108" s="84">
        <v>2.6899999999999998E-4</v>
      </c>
      <c r="W108" s="85">
        <v>0</v>
      </c>
      <c r="X108" s="62"/>
      <c r="Y108" s="9"/>
      <c r="Z108" s="9"/>
      <c r="AA108" s="9"/>
    </row>
    <row r="109" spans="7:27" x14ac:dyDescent="0.3">
      <c r="G109" s="77"/>
      <c r="H109" s="62">
        <v>3</v>
      </c>
      <c r="I109" s="62" t="s">
        <v>20</v>
      </c>
      <c r="J109" s="78">
        <v>837</v>
      </c>
      <c r="K109" s="79">
        <v>1</v>
      </c>
      <c r="L109" s="80">
        <v>0</v>
      </c>
      <c r="M109" s="81"/>
      <c r="N109" s="80">
        <v>335226</v>
      </c>
      <c r="O109" s="81">
        <v>107848</v>
      </c>
      <c r="P109" s="81">
        <v>227378</v>
      </c>
      <c r="Q109" s="82">
        <v>5.7799999999999995E-4</v>
      </c>
      <c r="R109" s="83">
        <v>131.42448399999998</v>
      </c>
      <c r="S109" s="80">
        <v>0</v>
      </c>
      <c r="T109" s="81">
        <v>0</v>
      </c>
      <c r="U109" s="81">
        <v>0</v>
      </c>
      <c r="V109" s="84">
        <v>5.9699999999999998E-4</v>
      </c>
      <c r="W109" s="85">
        <v>0</v>
      </c>
      <c r="X109" s="62"/>
      <c r="Y109" s="9"/>
      <c r="Z109" s="9"/>
      <c r="AA109" s="9"/>
    </row>
    <row r="110" spans="7:27" x14ac:dyDescent="0.3">
      <c r="G110" s="77"/>
      <c r="H110" s="62">
        <v>4</v>
      </c>
      <c r="I110" s="62" t="s">
        <v>10</v>
      </c>
      <c r="J110" s="78">
        <v>837</v>
      </c>
      <c r="K110" s="79">
        <v>1</v>
      </c>
      <c r="L110" s="80">
        <v>0</v>
      </c>
      <c r="M110" s="81"/>
      <c r="N110" s="80">
        <v>335226</v>
      </c>
      <c r="O110" s="81">
        <v>107848</v>
      </c>
      <c r="P110" s="81">
        <v>227378</v>
      </c>
      <c r="Q110" s="82">
        <v>8.5789999999999998E-3</v>
      </c>
      <c r="R110" s="83">
        <v>1950.6758620000001</v>
      </c>
      <c r="S110" s="80">
        <v>0</v>
      </c>
      <c r="T110" s="81">
        <v>0</v>
      </c>
      <c r="U110" s="81">
        <v>0</v>
      </c>
      <c r="V110" s="84">
        <v>9.2750000000000003E-3</v>
      </c>
      <c r="W110" s="85">
        <v>0</v>
      </c>
      <c r="X110" s="62"/>
      <c r="Y110" s="9"/>
      <c r="Z110" s="9"/>
      <c r="AA110" s="9"/>
    </row>
    <row r="111" spans="7:27" x14ac:dyDescent="0.3">
      <c r="G111" s="77"/>
      <c r="H111" s="62">
        <v>136</v>
      </c>
      <c r="I111" s="62" t="s">
        <v>159</v>
      </c>
      <c r="J111" s="78">
        <v>837</v>
      </c>
      <c r="K111" s="79">
        <v>1</v>
      </c>
      <c r="L111" s="80">
        <v>0</v>
      </c>
      <c r="M111" s="81"/>
      <c r="N111" s="80">
        <v>335226</v>
      </c>
      <c r="O111" s="81">
        <v>107848</v>
      </c>
      <c r="P111" s="81">
        <v>227378</v>
      </c>
      <c r="Q111" s="82">
        <v>1.75E-4</v>
      </c>
      <c r="R111" s="83">
        <v>39.791150000000002</v>
      </c>
      <c r="S111" s="80">
        <v>0</v>
      </c>
      <c r="T111" s="81">
        <v>0</v>
      </c>
      <c r="U111" s="81">
        <v>0</v>
      </c>
      <c r="V111" s="84">
        <v>0</v>
      </c>
      <c r="W111" s="85">
        <v>0</v>
      </c>
      <c r="X111" s="62"/>
      <c r="Y111" s="9"/>
      <c r="Z111" s="9"/>
      <c r="AA111" s="9"/>
    </row>
    <row r="112" spans="7:27" x14ac:dyDescent="0.3">
      <c r="G112" s="77"/>
      <c r="H112" s="62">
        <v>6</v>
      </c>
      <c r="I112" s="62" t="s">
        <v>76</v>
      </c>
      <c r="J112" s="78">
        <v>837</v>
      </c>
      <c r="K112" s="79">
        <v>1</v>
      </c>
      <c r="L112" s="80">
        <v>0</v>
      </c>
      <c r="M112" s="81"/>
      <c r="N112" s="80">
        <v>335226</v>
      </c>
      <c r="O112" s="81">
        <v>107848</v>
      </c>
      <c r="P112" s="81">
        <v>227378</v>
      </c>
      <c r="Q112" s="82">
        <v>0</v>
      </c>
      <c r="R112" s="83">
        <v>0</v>
      </c>
      <c r="S112" s="80">
        <v>0</v>
      </c>
      <c r="T112" s="81">
        <v>0</v>
      </c>
      <c r="U112" s="81">
        <v>0</v>
      </c>
      <c r="V112" s="84">
        <v>0</v>
      </c>
      <c r="W112" s="85">
        <v>0</v>
      </c>
      <c r="X112" s="62"/>
      <c r="Y112" s="9"/>
      <c r="Z112" s="9"/>
      <c r="AA112" s="9"/>
    </row>
    <row r="113" spans="7:27" x14ac:dyDescent="0.3">
      <c r="G113" s="77"/>
      <c r="H113" s="62">
        <v>7</v>
      </c>
      <c r="I113" s="62" t="s">
        <v>9</v>
      </c>
      <c r="J113" s="78">
        <v>837</v>
      </c>
      <c r="K113" s="79">
        <v>1</v>
      </c>
      <c r="L113" s="80">
        <v>0</v>
      </c>
      <c r="M113" s="81"/>
      <c r="N113" s="80">
        <v>335226</v>
      </c>
      <c r="O113" s="81">
        <v>107848</v>
      </c>
      <c r="P113" s="81">
        <v>227378</v>
      </c>
      <c r="Q113" s="82">
        <v>1.1900000000000001E-4</v>
      </c>
      <c r="R113" s="83">
        <v>27.057982000000003</v>
      </c>
      <c r="S113" s="80">
        <v>0</v>
      </c>
      <c r="T113" s="81">
        <v>0</v>
      </c>
      <c r="U113" s="81">
        <v>0</v>
      </c>
      <c r="V113" s="84">
        <v>1.27E-4</v>
      </c>
      <c r="W113" s="85">
        <v>0</v>
      </c>
      <c r="X113" s="62"/>
      <c r="Y113" s="9"/>
      <c r="Z113" s="9"/>
      <c r="AA113" s="9"/>
    </row>
    <row r="114" spans="7:27" x14ac:dyDescent="0.3">
      <c r="G114" s="77"/>
      <c r="H114" s="62">
        <v>8</v>
      </c>
      <c r="I114" s="62" t="s">
        <v>23</v>
      </c>
      <c r="J114" s="78">
        <v>837</v>
      </c>
      <c r="K114" s="79">
        <v>1</v>
      </c>
      <c r="L114" s="80">
        <v>0</v>
      </c>
      <c r="M114" s="81"/>
      <c r="N114" s="80">
        <v>335226</v>
      </c>
      <c r="O114" s="81">
        <v>107848</v>
      </c>
      <c r="P114" s="81">
        <v>227378</v>
      </c>
      <c r="Q114" s="82">
        <v>1.74E-4</v>
      </c>
      <c r="R114" s="83">
        <v>39.563772</v>
      </c>
      <c r="S114" s="80">
        <v>0</v>
      </c>
      <c r="T114" s="81">
        <v>0</v>
      </c>
      <c r="U114" s="81">
        <v>0</v>
      </c>
      <c r="V114" s="84">
        <v>1.8699999999999999E-4</v>
      </c>
      <c r="W114" s="85">
        <v>0</v>
      </c>
      <c r="X114" s="62"/>
      <c r="Y114" s="9"/>
      <c r="Z114" s="9"/>
      <c r="AA114" s="9"/>
    </row>
    <row r="115" spans="7:27" x14ac:dyDescent="0.3">
      <c r="G115" s="77"/>
      <c r="H115" s="62">
        <v>9</v>
      </c>
      <c r="I115" s="62" t="s">
        <v>0</v>
      </c>
      <c r="J115" s="78">
        <v>837</v>
      </c>
      <c r="K115" s="79">
        <v>1</v>
      </c>
      <c r="L115" s="80">
        <v>0</v>
      </c>
      <c r="M115" s="81"/>
      <c r="N115" s="80">
        <v>335226</v>
      </c>
      <c r="O115" s="81">
        <v>107848</v>
      </c>
      <c r="P115" s="81">
        <v>227378</v>
      </c>
      <c r="Q115" s="82">
        <v>2.4800000000000001E-4</v>
      </c>
      <c r="R115" s="83">
        <v>56.389744</v>
      </c>
      <c r="S115" s="80">
        <v>0</v>
      </c>
      <c r="T115" s="81">
        <v>0</v>
      </c>
      <c r="U115" s="81">
        <v>0</v>
      </c>
      <c r="V115" s="84">
        <v>2.6600000000000001E-4</v>
      </c>
      <c r="W115" s="85">
        <v>0</v>
      </c>
      <c r="X115" s="62"/>
      <c r="Y115" s="9"/>
      <c r="Z115" s="9"/>
      <c r="AA115" s="9"/>
    </row>
    <row r="116" spans="7:27" x14ac:dyDescent="0.3">
      <c r="G116" s="77"/>
      <c r="H116" s="62">
        <v>29</v>
      </c>
      <c r="I116" s="62" t="s">
        <v>24</v>
      </c>
      <c r="J116" s="78">
        <v>837</v>
      </c>
      <c r="K116" s="79">
        <v>1</v>
      </c>
      <c r="L116" s="80">
        <v>0</v>
      </c>
      <c r="M116" s="81"/>
      <c r="N116" s="80">
        <v>335226</v>
      </c>
      <c r="O116" s="81">
        <v>107848</v>
      </c>
      <c r="P116" s="81">
        <v>227378</v>
      </c>
      <c r="Q116" s="82">
        <v>3.1029999999999999E-3</v>
      </c>
      <c r="R116" s="83">
        <v>705.55393399999991</v>
      </c>
      <c r="S116" s="80">
        <v>0</v>
      </c>
      <c r="T116" s="81">
        <v>0</v>
      </c>
      <c r="U116" s="81">
        <v>0</v>
      </c>
      <c r="V116" s="84">
        <v>3.1029999999999999E-3</v>
      </c>
      <c r="W116" s="85">
        <v>0</v>
      </c>
      <c r="X116" s="62"/>
      <c r="Y116" s="9"/>
      <c r="Z116" s="9"/>
      <c r="AA116" s="9"/>
    </row>
    <row r="117" spans="7:27" x14ac:dyDescent="0.3">
      <c r="G117" s="77"/>
      <c r="H117" s="62">
        <v>38</v>
      </c>
      <c r="I117" s="62" t="s">
        <v>12</v>
      </c>
      <c r="J117" s="78">
        <v>837</v>
      </c>
      <c r="K117" s="79">
        <v>1</v>
      </c>
      <c r="L117" s="80">
        <v>0</v>
      </c>
      <c r="M117" s="81"/>
      <c r="N117" s="80">
        <v>335226</v>
      </c>
      <c r="O117" s="81">
        <v>107848</v>
      </c>
      <c r="P117" s="81">
        <v>227378</v>
      </c>
      <c r="Q117" s="82">
        <v>9.5000000000000005E-5</v>
      </c>
      <c r="R117" s="83">
        <v>21.600910000000002</v>
      </c>
      <c r="S117" s="80">
        <v>0</v>
      </c>
      <c r="T117" s="81">
        <v>0</v>
      </c>
      <c r="U117" s="81">
        <v>0</v>
      </c>
      <c r="V117" s="84">
        <v>7.8999999999999996E-5</v>
      </c>
      <c r="W117" s="85">
        <v>0</v>
      </c>
      <c r="X117" s="62"/>
      <c r="Y117" s="9"/>
      <c r="Z117" s="9"/>
      <c r="AA117" s="9"/>
    </row>
    <row r="118" spans="7:27" x14ac:dyDescent="0.3">
      <c r="G118" s="77"/>
      <c r="H118" s="62">
        <v>45</v>
      </c>
      <c r="I118" s="62" t="s">
        <v>95</v>
      </c>
      <c r="J118" s="78">
        <v>837</v>
      </c>
      <c r="K118" s="79">
        <v>1</v>
      </c>
      <c r="L118" s="80">
        <v>0</v>
      </c>
      <c r="M118" s="81"/>
      <c r="N118" s="80">
        <v>335226</v>
      </c>
      <c r="O118" s="81">
        <v>107848</v>
      </c>
      <c r="P118" s="81">
        <v>227378</v>
      </c>
      <c r="Q118" s="82">
        <v>0</v>
      </c>
      <c r="R118" s="83">
        <v>0</v>
      </c>
      <c r="S118" s="80">
        <v>0</v>
      </c>
      <c r="T118" s="81">
        <v>0</v>
      </c>
      <c r="U118" s="81">
        <v>0</v>
      </c>
      <c r="V118" s="84">
        <v>0</v>
      </c>
      <c r="W118" s="85">
        <v>0</v>
      </c>
      <c r="X118" s="62"/>
      <c r="Y118" s="9"/>
      <c r="Z118" s="9"/>
      <c r="AA118" s="9"/>
    </row>
    <row r="119" spans="7:27" x14ac:dyDescent="0.3">
      <c r="G119" s="77"/>
      <c r="H119" s="62">
        <v>55</v>
      </c>
      <c r="I119" s="62" t="s">
        <v>26</v>
      </c>
      <c r="J119" s="78">
        <v>837</v>
      </c>
      <c r="K119" s="79">
        <v>1</v>
      </c>
      <c r="L119" s="80">
        <v>0</v>
      </c>
      <c r="M119" s="81"/>
      <c r="N119" s="80">
        <v>335226</v>
      </c>
      <c r="O119" s="81">
        <v>107848</v>
      </c>
      <c r="P119" s="81">
        <v>227378</v>
      </c>
      <c r="Q119" s="82">
        <v>1.4799999999999999E-4</v>
      </c>
      <c r="R119" s="83">
        <v>33.651944</v>
      </c>
      <c r="S119" s="80">
        <v>0</v>
      </c>
      <c r="T119" s="81">
        <v>0</v>
      </c>
      <c r="U119" s="81">
        <v>0</v>
      </c>
      <c r="V119" s="84">
        <v>1.5699999999999999E-4</v>
      </c>
      <c r="W119" s="85">
        <v>0</v>
      </c>
      <c r="X119" s="62"/>
      <c r="Y119" s="9"/>
      <c r="Z119" s="9"/>
      <c r="AA119" s="9"/>
    </row>
    <row r="120" spans="7:27" x14ac:dyDescent="0.3">
      <c r="G120" s="77"/>
      <c r="H120" s="62">
        <v>71</v>
      </c>
      <c r="I120" s="62" t="s">
        <v>18</v>
      </c>
      <c r="J120" s="78">
        <v>837</v>
      </c>
      <c r="K120" s="79">
        <v>1</v>
      </c>
      <c r="L120" s="80">
        <v>0</v>
      </c>
      <c r="M120" s="81"/>
      <c r="N120" s="80">
        <v>335226</v>
      </c>
      <c r="O120" s="81">
        <v>107848</v>
      </c>
      <c r="P120" s="81">
        <v>227378</v>
      </c>
      <c r="Q120" s="82">
        <v>1.0000000000000001E-5</v>
      </c>
      <c r="R120" s="83">
        <v>2.2737800000000004</v>
      </c>
      <c r="S120" s="80">
        <v>0</v>
      </c>
      <c r="T120" s="81">
        <v>0</v>
      </c>
      <c r="U120" s="81">
        <v>0</v>
      </c>
      <c r="V120" s="84">
        <v>1.1E-5</v>
      </c>
      <c r="W120" s="85">
        <v>0</v>
      </c>
      <c r="X120" s="62"/>
      <c r="Y120" s="9"/>
      <c r="Z120" s="9"/>
      <c r="AA120" s="9"/>
    </row>
    <row r="121" spans="7:27" x14ac:dyDescent="0.3">
      <c r="G121" s="77"/>
      <c r="H121" s="62">
        <v>72</v>
      </c>
      <c r="I121" s="62" t="s">
        <v>28</v>
      </c>
      <c r="J121" s="78">
        <v>837</v>
      </c>
      <c r="K121" s="79">
        <v>1</v>
      </c>
      <c r="L121" s="80">
        <v>0</v>
      </c>
      <c r="M121" s="81"/>
      <c r="N121" s="80">
        <v>335226</v>
      </c>
      <c r="O121" s="81">
        <v>107848</v>
      </c>
      <c r="P121" s="81">
        <v>227378</v>
      </c>
      <c r="Q121" s="82">
        <v>2.9999999999999997E-4</v>
      </c>
      <c r="R121" s="83">
        <v>68.213399999999993</v>
      </c>
      <c r="S121" s="80">
        <v>0</v>
      </c>
      <c r="T121" s="81">
        <v>0</v>
      </c>
      <c r="U121" s="81">
        <v>0</v>
      </c>
      <c r="V121" s="84">
        <v>3.1799999999999998E-4</v>
      </c>
      <c r="W121" s="85">
        <v>0</v>
      </c>
      <c r="X121" s="62"/>
      <c r="Y121" s="9"/>
      <c r="Z121" s="9"/>
      <c r="AA121" s="9"/>
    </row>
    <row r="122" spans="7:27" x14ac:dyDescent="0.3">
      <c r="G122" s="77"/>
      <c r="H122" s="62">
        <v>117</v>
      </c>
      <c r="I122" s="62" t="s">
        <v>21</v>
      </c>
      <c r="J122" s="78">
        <v>837</v>
      </c>
      <c r="K122" s="79">
        <v>1</v>
      </c>
      <c r="L122" s="80">
        <v>0</v>
      </c>
      <c r="M122" s="81"/>
      <c r="N122" s="80">
        <v>335226</v>
      </c>
      <c r="O122" s="81">
        <v>107848</v>
      </c>
      <c r="P122" s="81">
        <v>227378</v>
      </c>
      <c r="Q122" s="82">
        <v>2.5700000000000001E-4</v>
      </c>
      <c r="R122" s="83">
        <v>58.436146000000001</v>
      </c>
      <c r="S122" s="80">
        <v>0</v>
      </c>
      <c r="T122" s="81">
        <v>0</v>
      </c>
      <c r="U122" s="81">
        <v>0</v>
      </c>
      <c r="V122" s="84">
        <v>2.7300000000000002E-4</v>
      </c>
      <c r="W122" s="85">
        <v>0</v>
      </c>
      <c r="X122" s="62"/>
      <c r="Y122" s="9"/>
      <c r="Z122" s="9"/>
      <c r="AA122" s="9"/>
    </row>
    <row r="123" spans="7:27" x14ac:dyDescent="0.3">
      <c r="G123" s="77"/>
      <c r="H123" s="62">
        <v>122</v>
      </c>
      <c r="I123" s="62" t="s">
        <v>96</v>
      </c>
      <c r="J123" s="78">
        <v>837</v>
      </c>
      <c r="K123" s="79">
        <v>1</v>
      </c>
      <c r="L123" s="80">
        <v>0</v>
      </c>
      <c r="M123" s="81"/>
      <c r="N123" s="80">
        <v>335226</v>
      </c>
      <c r="O123" s="81">
        <v>107848</v>
      </c>
      <c r="P123" s="81">
        <v>227378</v>
      </c>
      <c r="Q123" s="82">
        <v>0</v>
      </c>
      <c r="R123" s="83">
        <v>0</v>
      </c>
      <c r="S123" s="80">
        <v>0</v>
      </c>
      <c r="T123" s="81">
        <v>0</v>
      </c>
      <c r="U123" s="81">
        <v>0</v>
      </c>
      <c r="V123" s="84">
        <v>0</v>
      </c>
      <c r="W123" s="85">
        <v>0</v>
      </c>
      <c r="X123" s="62"/>
      <c r="Y123" s="9"/>
      <c r="Z123" s="9"/>
      <c r="AA123" s="9"/>
    </row>
    <row r="124" spans="7:27" ht="15" thickBot="1" x14ac:dyDescent="0.35">
      <c r="G124" s="86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8"/>
      <c r="X124" s="62"/>
      <c r="Y124" s="9"/>
      <c r="Z124" s="9"/>
      <c r="AA124" s="9"/>
    </row>
    <row r="125" spans="7:27" x14ac:dyDescent="0.3">
      <c r="G125" s="62">
        <v>45</v>
      </c>
      <c r="H125" s="62" t="s">
        <v>95</v>
      </c>
      <c r="I125" s="62"/>
      <c r="J125" s="78"/>
      <c r="K125" s="79"/>
      <c r="L125" s="81"/>
      <c r="M125" s="81"/>
      <c r="N125" s="81"/>
      <c r="O125" s="81"/>
      <c r="P125" s="81"/>
      <c r="Q125" s="84"/>
      <c r="R125" s="83">
        <v>1225364.2275580005</v>
      </c>
      <c r="S125" s="81"/>
      <c r="T125" s="81"/>
      <c r="U125" s="81"/>
      <c r="V125" s="84"/>
      <c r="W125" s="83">
        <v>100608.98573</v>
      </c>
      <c r="X125" s="89">
        <v>1325973.2132880006</v>
      </c>
      <c r="Y125" s="9"/>
      <c r="Z125" s="9"/>
      <c r="AA125" s="9"/>
    </row>
    <row r="126" spans="7:27" x14ac:dyDescent="0.3">
      <c r="G126" s="62"/>
      <c r="H126" s="62"/>
      <c r="I126" s="62"/>
      <c r="J126" s="78"/>
      <c r="K126" s="79"/>
      <c r="L126" s="81"/>
      <c r="M126" s="81"/>
      <c r="N126" s="81"/>
      <c r="O126" s="81"/>
      <c r="P126" s="81"/>
      <c r="Q126" s="84"/>
      <c r="R126" s="83"/>
      <c r="S126" s="81"/>
      <c r="T126" s="81"/>
      <c r="U126" s="81"/>
      <c r="V126" s="84"/>
      <c r="W126" s="83"/>
      <c r="X126" s="62"/>
      <c r="Y126" s="9"/>
      <c r="Z126" s="9"/>
      <c r="AA126" s="9"/>
    </row>
    <row r="127" spans="7:27" ht="15" thickBot="1" x14ac:dyDescent="0.35">
      <c r="G127" s="62"/>
      <c r="H127" s="62"/>
      <c r="I127" s="92" t="s">
        <v>97</v>
      </c>
      <c r="J127" s="63" t="s">
        <v>59</v>
      </c>
      <c r="K127" s="64" t="s">
        <v>60</v>
      </c>
      <c r="L127" s="65" t="s">
        <v>61</v>
      </c>
      <c r="M127" s="65" t="s">
        <v>186</v>
      </c>
      <c r="N127" s="65" t="s">
        <v>62</v>
      </c>
      <c r="O127" s="65" t="s">
        <v>187</v>
      </c>
      <c r="P127" s="65" t="s">
        <v>63</v>
      </c>
      <c r="Q127" s="66" t="s">
        <v>64</v>
      </c>
      <c r="R127" s="67" t="s">
        <v>65</v>
      </c>
      <c r="S127" s="65" t="s">
        <v>66</v>
      </c>
      <c r="T127" s="65" t="s">
        <v>67</v>
      </c>
      <c r="U127" s="65" t="s">
        <v>68</v>
      </c>
      <c r="V127" s="66" t="s">
        <v>69</v>
      </c>
      <c r="W127" s="67" t="s">
        <v>70</v>
      </c>
      <c r="X127" s="62"/>
      <c r="Y127" s="9"/>
      <c r="Z127" s="9"/>
      <c r="AA127" s="9"/>
    </row>
    <row r="128" spans="7:27" ht="15.6" x14ac:dyDescent="0.3">
      <c r="G128" s="68">
        <v>49</v>
      </c>
      <c r="H128" s="69" t="s">
        <v>98</v>
      </c>
      <c r="I128" s="70"/>
      <c r="J128" s="71"/>
      <c r="K128" s="72"/>
      <c r="L128" s="73"/>
      <c r="M128" s="73"/>
      <c r="N128" s="73"/>
      <c r="O128" s="73"/>
      <c r="P128" s="73"/>
      <c r="Q128" s="74"/>
      <c r="R128" s="75"/>
      <c r="S128" s="73"/>
      <c r="T128" s="73"/>
      <c r="U128" s="73"/>
      <c r="V128" s="74"/>
      <c r="W128" s="76"/>
      <c r="X128" s="62"/>
      <c r="Y128" s="9"/>
      <c r="Z128" s="9"/>
      <c r="AA128" s="9"/>
    </row>
    <row r="129" spans="7:27" x14ac:dyDescent="0.3">
      <c r="G129" s="77"/>
      <c r="H129" s="62">
        <v>1</v>
      </c>
      <c r="I129" s="62" t="s">
        <v>11</v>
      </c>
      <c r="J129" s="78">
        <v>139</v>
      </c>
      <c r="K129" s="79">
        <v>1</v>
      </c>
      <c r="L129" s="80">
        <v>3720137</v>
      </c>
      <c r="M129" s="81">
        <v>1065826</v>
      </c>
      <c r="N129" s="80"/>
      <c r="O129" s="80"/>
      <c r="P129" s="81">
        <v>2654311</v>
      </c>
      <c r="Q129" s="82">
        <v>2.2769999999999999E-3</v>
      </c>
      <c r="R129" s="83">
        <v>6043.8661469999997</v>
      </c>
      <c r="S129" s="80"/>
      <c r="T129" s="81"/>
      <c r="U129" s="81">
        <v>0</v>
      </c>
      <c r="V129" s="84">
        <v>1.91E-3</v>
      </c>
      <c r="W129" s="85">
        <v>0</v>
      </c>
      <c r="X129" s="62"/>
      <c r="Y129" s="9"/>
      <c r="Z129" s="9"/>
      <c r="AA129" s="9"/>
    </row>
    <row r="130" spans="7:27" x14ac:dyDescent="0.3">
      <c r="G130" s="77"/>
      <c r="H130" s="62">
        <v>2</v>
      </c>
      <c r="I130" s="62" t="s">
        <v>27</v>
      </c>
      <c r="J130" s="78">
        <v>139</v>
      </c>
      <c r="K130" s="79">
        <v>1</v>
      </c>
      <c r="L130" s="80">
        <v>3720137</v>
      </c>
      <c r="M130" s="81">
        <v>1065826</v>
      </c>
      <c r="N130" s="80"/>
      <c r="O130" s="80"/>
      <c r="P130" s="81">
        <v>2654311</v>
      </c>
      <c r="Q130" s="82">
        <v>2.6200000000000003E-4</v>
      </c>
      <c r="R130" s="83">
        <v>695.42948200000012</v>
      </c>
      <c r="S130" s="80"/>
      <c r="T130" s="81"/>
      <c r="U130" s="81">
        <v>0</v>
      </c>
      <c r="V130" s="84">
        <v>2.6899999999999998E-4</v>
      </c>
      <c r="W130" s="85">
        <v>0</v>
      </c>
      <c r="X130" s="62"/>
      <c r="Y130" s="9"/>
      <c r="Z130" s="9"/>
      <c r="AA130" s="9"/>
    </row>
    <row r="131" spans="7:27" x14ac:dyDescent="0.3">
      <c r="G131" s="77"/>
      <c r="H131" s="62">
        <v>3</v>
      </c>
      <c r="I131" s="62" t="s">
        <v>20</v>
      </c>
      <c r="J131" s="78">
        <v>139</v>
      </c>
      <c r="K131" s="79">
        <v>1</v>
      </c>
      <c r="L131" s="80">
        <v>3720137</v>
      </c>
      <c r="M131" s="81">
        <v>1065826</v>
      </c>
      <c r="N131" s="80"/>
      <c r="O131" s="80"/>
      <c r="P131" s="81">
        <v>2654311</v>
      </c>
      <c r="Q131" s="82">
        <v>5.7799999999999995E-4</v>
      </c>
      <c r="R131" s="83">
        <v>1534.1917579999999</v>
      </c>
      <c r="S131" s="80"/>
      <c r="T131" s="81"/>
      <c r="U131" s="81">
        <v>0</v>
      </c>
      <c r="V131" s="84">
        <v>5.9699999999999998E-4</v>
      </c>
      <c r="W131" s="85">
        <v>0</v>
      </c>
      <c r="X131" s="62"/>
      <c r="Y131" s="9"/>
      <c r="Z131" s="9"/>
      <c r="AA131" s="9"/>
    </row>
    <row r="132" spans="7:27" x14ac:dyDescent="0.3">
      <c r="G132" s="77"/>
      <c r="H132" s="62">
        <v>4</v>
      </c>
      <c r="I132" s="62" t="s">
        <v>10</v>
      </c>
      <c r="J132" s="78">
        <v>139</v>
      </c>
      <c r="K132" s="79">
        <v>1</v>
      </c>
      <c r="L132" s="80">
        <v>3720137</v>
      </c>
      <c r="M132" s="81">
        <v>1065826</v>
      </c>
      <c r="N132" s="80"/>
      <c r="O132" s="80"/>
      <c r="P132" s="81">
        <v>2654311</v>
      </c>
      <c r="Q132" s="82">
        <v>8.5789999999999998E-3</v>
      </c>
      <c r="R132" s="83">
        <v>22771.334069</v>
      </c>
      <c r="S132" s="80"/>
      <c r="T132" s="81"/>
      <c r="U132" s="81">
        <v>0</v>
      </c>
      <c r="V132" s="84">
        <v>9.2750000000000003E-3</v>
      </c>
      <c r="W132" s="85">
        <v>0</v>
      </c>
      <c r="X132" s="62"/>
      <c r="Y132" s="9"/>
      <c r="Z132" s="9"/>
      <c r="AA132" s="9"/>
    </row>
    <row r="133" spans="7:27" x14ac:dyDescent="0.3">
      <c r="G133" s="77"/>
      <c r="H133" s="62">
        <v>136</v>
      </c>
      <c r="I133" s="62" t="s">
        <v>159</v>
      </c>
      <c r="J133" s="78">
        <v>139</v>
      </c>
      <c r="K133" s="79">
        <v>1</v>
      </c>
      <c r="L133" s="80">
        <v>3720137</v>
      </c>
      <c r="M133" s="81">
        <v>1065826</v>
      </c>
      <c r="N133" s="80"/>
      <c r="O133" s="80"/>
      <c r="P133" s="81">
        <v>2654311</v>
      </c>
      <c r="Q133" s="82">
        <v>1.75E-4</v>
      </c>
      <c r="R133" s="83">
        <v>464.50442499999997</v>
      </c>
      <c r="S133" s="80"/>
      <c r="T133" s="81"/>
      <c r="U133" s="81">
        <v>0</v>
      </c>
      <c r="V133" s="84">
        <v>0</v>
      </c>
      <c r="W133" s="85">
        <v>0</v>
      </c>
      <c r="X133" s="62"/>
      <c r="Y133" s="9"/>
      <c r="Z133" s="9"/>
      <c r="AA133" s="9"/>
    </row>
    <row r="134" spans="7:27" x14ac:dyDescent="0.3">
      <c r="G134" s="77"/>
      <c r="H134" s="62">
        <v>6</v>
      </c>
      <c r="I134" s="62" t="s">
        <v>76</v>
      </c>
      <c r="J134" s="78">
        <v>139</v>
      </c>
      <c r="K134" s="79">
        <v>1</v>
      </c>
      <c r="L134" s="80">
        <v>3720137</v>
      </c>
      <c r="M134" s="81">
        <v>1065826</v>
      </c>
      <c r="N134" s="80"/>
      <c r="O134" s="80"/>
      <c r="P134" s="81">
        <v>2654311</v>
      </c>
      <c r="Q134" s="82">
        <v>0</v>
      </c>
      <c r="R134" s="83">
        <v>0</v>
      </c>
      <c r="S134" s="80"/>
      <c r="T134" s="81"/>
      <c r="U134" s="81">
        <v>0</v>
      </c>
      <c r="V134" s="84">
        <v>0</v>
      </c>
      <c r="W134" s="85">
        <v>0</v>
      </c>
      <c r="X134" s="62"/>
      <c r="Y134" s="9"/>
      <c r="Z134" s="9"/>
      <c r="AA134" s="9"/>
    </row>
    <row r="135" spans="7:27" x14ac:dyDescent="0.3">
      <c r="G135" s="77"/>
      <c r="H135" s="62">
        <v>7</v>
      </c>
      <c r="I135" s="62" t="s">
        <v>9</v>
      </c>
      <c r="J135" s="78">
        <v>139</v>
      </c>
      <c r="K135" s="79">
        <v>1</v>
      </c>
      <c r="L135" s="80">
        <v>3720137</v>
      </c>
      <c r="M135" s="81">
        <v>1065826</v>
      </c>
      <c r="N135" s="80"/>
      <c r="O135" s="80"/>
      <c r="P135" s="81">
        <v>2654311</v>
      </c>
      <c r="Q135" s="82">
        <v>1.1900000000000001E-4</v>
      </c>
      <c r="R135" s="83">
        <v>315.86300900000003</v>
      </c>
      <c r="S135" s="80"/>
      <c r="T135" s="81"/>
      <c r="U135" s="81">
        <v>0</v>
      </c>
      <c r="V135" s="84">
        <v>1.27E-4</v>
      </c>
      <c r="W135" s="85">
        <v>0</v>
      </c>
      <c r="X135" s="62"/>
      <c r="Y135" s="9"/>
      <c r="Z135" s="9"/>
      <c r="AA135" s="9"/>
    </row>
    <row r="136" spans="7:27" x14ac:dyDescent="0.3">
      <c r="G136" s="77"/>
      <c r="H136" s="62">
        <v>8</v>
      </c>
      <c r="I136" s="62" t="s">
        <v>23</v>
      </c>
      <c r="J136" s="78">
        <v>139</v>
      </c>
      <c r="K136" s="79">
        <v>1</v>
      </c>
      <c r="L136" s="80">
        <v>3720137</v>
      </c>
      <c r="M136" s="81">
        <v>1065826</v>
      </c>
      <c r="N136" s="80"/>
      <c r="O136" s="80"/>
      <c r="P136" s="81">
        <v>2654311</v>
      </c>
      <c r="Q136" s="82">
        <v>1.74E-4</v>
      </c>
      <c r="R136" s="83">
        <v>461.85011400000002</v>
      </c>
      <c r="S136" s="80"/>
      <c r="T136" s="81"/>
      <c r="U136" s="81">
        <v>0</v>
      </c>
      <c r="V136" s="84">
        <v>1.8699999999999999E-4</v>
      </c>
      <c r="W136" s="85">
        <v>0</v>
      </c>
      <c r="X136" s="62"/>
      <c r="Y136" s="9"/>
      <c r="Z136" s="9"/>
      <c r="AA136" s="9"/>
    </row>
    <row r="137" spans="7:27" x14ac:dyDescent="0.3">
      <c r="G137" s="77"/>
      <c r="H137" s="62">
        <v>9</v>
      </c>
      <c r="I137" s="62" t="s">
        <v>0</v>
      </c>
      <c r="J137" s="78">
        <v>139</v>
      </c>
      <c r="K137" s="79">
        <v>1</v>
      </c>
      <c r="L137" s="80">
        <v>3720137</v>
      </c>
      <c r="M137" s="81">
        <v>1065826</v>
      </c>
      <c r="N137" s="80"/>
      <c r="O137" s="80"/>
      <c r="P137" s="81">
        <v>2654311</v>
      </c>
      <c r="Q137" s="82">
        <v>2.4800000000000001E-4</v>
      </c>
      <c r="R137" s="83">
        <v>658.26912800000002</v>
      </c>
      <c r="S137" s="80"/>
      <c r="T137" s="81"/>
      <c r="U137" s="81">
        <v>0</v>
      </c>
      <c r="V137" s="84">
        <v>2.6600000000000001E-4</v>
      </c>
      <c r="W137" s="85">
        <v>0</v>
      </c>
      <c r="X137" s="62"/>
      <c r="Y137" s="9"/>
      <c r="Z137" s="9"/>
      <c r="AA137" s="9"/>
    </row>
    <row r="138" spans="7:27" x14ac:dyDescent="0.3">
      <c r="G138" s="77"/>
      <c r="H138" s="62">
        <v>17</v>
      </c>
      <c r="I138" s="62" t="s">
        <v>16</v>
      </c>
      <c r="J138" s="78">
        <v>139</v>
      </c>
      <c r="K138" s="79">
        <v>1</v>
      </c>
      <c r="L138" s="80">
        <v>3720137</v>
      </c>
      <c r="M138" s="81">
        <v>1065826</v>
      </c>
      <c r="N138" s="80"/>
      <c r="O138" s="80"/>
      <c r="P138" s="81">
        <v>2654311</v>
      </c>
      <c r="Q138" s="82">
        <v>7.0899999999999999E-4</v>
      </c>
      <c r="R138" s="83">
        <v>1881.9064989999999</v>
      </c>
      <c r="S138" s="80"/>
      <c r="T138" s="81"/>
      <c r="U138" s="81">
        <v>0</v>
      </c>
      <c r="V138" s="84">
        <v>7.5799999999999999E-4</v>
      </c>
      <c r="W138" s="85">
        <v>0</v>
      </c>
      <c r="X138" s="62"/>
      <c r="Y138" s="9"/>
      <c r="Z138" s="9"/>
      <c r="AA138" s="9"/>
    </row>
    <row r="139" spans="7:27" x14ac:dyDescent="0.3">
      <c r="G139" s="77"/>
      <c r="H139" s="62">
        <v>29</v>
      </c>
      <c r="I139" s="62" t="s">
        <v>24</v>
      </c>
      <c r="J139" s="78">
        <v>139</v>
      </c>
      <c r="K139" s="79">
        <v>1</v>
      </c>
      <c r="L139" s="80">
        <v>3720137</v>
      </c>
      <c r="M139" s="81">
        <v>1065826</v>
      </c>
      <c r="N139" s="80"/>
      <c r="O139" s="80"/>
      <c r="P139" s="81">
        <v>2654311</v>
      </c>
      <c r="Q139" s="82">
        <v>3.1029999999999999E-3</v>
      </c>
      <c r="R139" s="83">
        <v>8236.3270329999996</v>
      </c>
      <c r="S139" s="80"/>
      <c r="T139" s="81"/>
      <c r="U139" s="81">
        <v>0</v>
      </c>
      <c r="V139" s="84">
        <v>3.1029999999999999E-3</v>
      </c>
      <c r="W139" s="85">
        <v>0</v>
      </c>
      <c r="X139" s="62"/>
      <c r="Y139" s="9"/>
      <c r="Z139" s="9"/>
      <c r="AA139" s="9"/>
    </row>
    <row r="140" spans="7:27" x14ac:dyDescent="0.3">
      <c r="G140" s="77"/>
      <c r="H140" s="62">
        <v>38</v>
      </c>
      <c r="I140" s="62" t="s">
        <v>12</v>
      </c>
      <c r="J140" s="78">
        <v>139</v>
      </c>
      <c r="K140" s="79">
        <v>1</v>
      </c>
      <c r="L140" s="80">
        <v>3720137</v>
      </c>
      <c r="M140" s="81">
        <v>1065826</v>
      </c>
      <c r="N140" s="80"/>
      <c r="O140" s="80"/>
      <c r="P140" s="81">
        <v>2654311</v>
      </c>
      <c r="Q140" s="82">
        <v>9.5000000000000005E-5</v>
      </c>
      <c r="R140" s="83">
        <v>252.15954500000001</v>
      </c>
      <c r="S140" s="80"/>
      <c r="T140" s="81"/>
      <c r="U140" s="81">
        <v>0</v>
      </c>
      <c r="V140" s="84">
        <v>7.8999999999999996E-5</v>
      </c>
      <c r="W140" s="85">
        <v>0</v>
      </c>
      <c r="X140" s="62"/>
      <c r="Y140" s="9"/>
      <c r="Z140" s="9"/>
      <c r="AA140" s="9"/>
    </row>
    <row r="141" spans="7:27" x14ac:dyDescent="0.3">
      <c r="G141" s="77"/>
      <c r="H141" s="62">
        <v>49</v>
      </c>
      <c r="I141" s="62" t="s">
        <v>98</v>
      </c>
      <c r="J141" s="78">
        <v>139</v>
      </c>
      <c r="K141" s="79">
        <v>1</v>
      </c>
      <c r="L141" s="80">
        <v>3720137</v>
      </c>
      <c r="M141" s="81">
        <v>1065826</v>
      </c>
      <c r="N141" s="80"/>
      <c r="O141" s="80"/>
      <c r="P141" s="81">
        <v>2654311</v>
      </c>
      <c r="Q141" s="82">
        <v>0</v>
      </c>
      <c r="R141" s="83">
        <v>0</v>
      </c>
      <c r="S141" s="80"/>
      <c r="T141" s="81"/>
      <c r="U141" s="81">
        <v>0</v>
      </c>
      <c r="V141" s="84">
        <v>0</v>
      </c>
      <c r="W141" s="85">
        <v>0</v>
      </c>
      <c r="X141" s="62"/>
      <c r="Y141" s="9"/>
      <c r="Z141" s="9"/>
      <c r="AA141" s="9"/>
    </row>
    <row r="142" spans="7:27" x14ac:dyDescent="0.3">
      <c r="G142" s="77"/>
      <c r="H142" s="62">
        <v>55</v>
      </c>
      <c r="I142" s="62" t="s">
        <v>26</v>
      </c>
      <c r="J142" s="78">
        <v>139</v>
      </c>
      <c r="K142" s="79">
        <v>1</v>
      </c>
      <c r="L142" s="80">
        <v>3720137</v>
      </c>
      <c r="M142" s="81">
        <v>1065826</v>
      </c>
      <c r="N142" s="80"/>
      <c r="O142" s="80"/>
      <c r="P142" s="81">
        <v>2654311</v>
      </c>
      <c r="Q142" s="82">
        <v>1.4799999999999999E-4</v>
      </c>
      <c r="R142" s="83">
        <v>392.83802799999995</v>
      </c>
      <c r="S142" s="80"/>
      <c r="T142" s="81"/>
      <c r="U142" s="81">
        <v>0</v>
      </c>
      <c r="V142" s="84">
        <v>1.5699999999999999E-4</v>
      </c>
      <c r="W142" s="85">
        <v>0</v>
      </c>
      <c r="X142" s="62"/>
      <c r="Y142" s="9"/>
      <c r="Z142" s="9"/>
      <c r="AA142" s="9"/>
    </row>
    <row r="143" spans="7:27" x14ac:dyDescent="0.3">
      <c r="G143" s="77"/>
      <c r="H143" s="62">
        <v>71</v>
      </c>
      <c r="I143" s="62" t="s">
        <v>18</v>
      </c>
      <c r="J143" s="78">
        <v>139</v>
      </c>
      <c r="K143" s="79">
        <v>1</v>
      </c>
      <c r="L143" s="80">
        <v>3720137</v>
      </c>
      <c r="M143" s="81">
        <v>1065826</v>
      </c>
      <c r="N143" s="80"/>
      <c r="O143" s="80"/>
      <c r="P143" s="81">
        <v>2654311</v>
      </c>
      <c r="Q143" s="82">
        <v>1.0000000000000001E-5</v>
      </c>
      <c r="R143" s="83">
        <v>26.543110000000002</v>
      </c>
      <c r="S143" s="80"/>
      <c r="T143" s="81"/>
      <c r="U143" s="81">
        <v>0</v>
      </c>
      <c r="V143" s="84">
        <v>1.1E-5</v>
      </c>
      <c r="W143" s="85">
        <v>0</v>
      </c>
      <c r="X143" s="62"/>
      <c r="Y143" s="9"/>
      <c r="Z143" s="9"/>
      <c r="AA143" s="9"/>
    </row>
    <row r="144" spans="7:27" x14ac:dyDescent="0.3">
      <c r="G144" s="77"/>
      <c r="H144" s="62">
        <v>72</v>
      </c>
      <c r="I144" s="62" t="s">
        <v>28</v>
      </c>
      <c r="J144" s="78">
        <v>139</v>
      </c>
      <c r="K144" s="79">
        <v>1</v>
      </c>
      <c r="L144" s="80">
        <v>3720137</v>
      </c>
      <c r="M144" s="81">
        <v>1065826</v>
      </c>
      <c r="N144" s="80"/>
      <c r="O144" s="80"/>
      <c r="P144" s="81">
        <v>2654311</v>
      </c>
      <c r="Q144" s="82">
        <v>2.9999999999999997E-4</v>
      </c>
      <c r="R144" s="83">
        <v>796.29329999999993</v>
      </c>
      <c r="S144" s="80"/>
      <c r="T144" s="81"/>
      <c r="U144" s="81">
        <v>0</v>
      </c>
      <c r="V144" s="84">
        <v>3.1799999999999998E-4</v>
      </c>
      <c r="W144" s="85">
        <v>0</v>
      </c>
      <c r="X144" s="62"/>
      <c r="Y144" s="9"/>
      <c r="Z144" s="9"/>
      <c r="AA144" s="9"/>
    </row>
    <row r="145" spans="7:27" x14ac:dyDescent="0.3">
      <c r="G145" s="77"/>
      <c r="H145" s="62">
        <v>117</v>
      </c>
      <c r="I145" s="62" t="s">
        <v>21</v>
      </c>
      <c r="J145" s="78">
        <v>139</v>
      </c>
      <c r="K145" s="79">
        <v>1</v>
      </c>
      <c r="L145" s="80">
        <v>3720137</v>
      </c>
      <c r="M145" s="81">
        <v>1065826</v>
      </c>
      <c r="N145" s="80"/>
      <c r="O145" s="80"/>
      <c r="P145" s="81">
        <v>2654311</v>
      </c>
      <c r="Q145" s="82">
        <v>2.5700000000000001E-4</v>
      </c>
      <c r="R145" s="83">
        <v>682.15792700000009</v>
      </c>
      <c r="S145" s="80"/>
      <c r="T145" s="81"/>
      <c r="U145" s="81">
        <v>0</v>
      </c>
      <c r="V145" s="84">
        <v>2.7300000000000002E-4</v>
      </c>
      <c r="W145" s="85">
        <v>0</v>
      </c>
      <c r="X145" s="62"/>
      <c r="Y145" s="9"/>
      <c r="Z145" s="9"/>
      <c r="AA145" s="9"/>
    </row>
    <row r="146" spans="7:27" x14ac:dyDescent="0.3">
      <c r="G146" s="77"/>
      <c r="H146" s="62">
        <v>122</v>
      </c>
      <c r="I146" s="62" t="s">
        <v>96</v>
      </c>
      <c r="J146" s="78">
        <v>139</v>
      </c>
      <c r="K146" s="79">
        <v>1</v>
      </c>
      <c r="L146" s="80">
        <v>3720137</v>
      </c>
      <c r="M146" s="81">
        <v>1065826</v>
      </c>
      <c r="N146" s="80"/>
      <c r="O146" s="80"/>
      <c r="P146" s="81">
        <v>2654311</v>
      </c>
      <c r="Q146" s="82">
        <v>0</v>
      </c>
      <c r="R146" s="83">
        <v>0</v>
      </c>
      <c r="S146" s="80"/>
      <c r="T146" s="81"/>
      <c r="U146" s="81">
        <v>0</v>
      </c>
      <c r="V146" s="84">
        <v>0</v>
      </c>
      <c r="W146" s="85">
        <v>0</v>
      </c>
      <c r="X146" s="62"/>
      <c r="Y146" s="9"/>
      <c r="Z146" s="9"/>
      <c r="AA146" s="9"/>
    </row>
    <row r="147" spans="7:27" x14ac:dyDescent="0.3">
      <c r="G147" s="77"/>
      <c r="H147" s="62"/>
      <c r="I147" s="62"/>
      <c r="J147" s="78"/>
      <c r="K147" s="79"/>
      <c r="L147" s="81"/>
      <c r="M147" s="81"/>
      <c r="N147" s="81"/>
      <c r="O147" s="81"/>
      <c r="P147" s="81"/>
      <c r="Q147" s="84"/>
      <c r="R147" s="83"/>
      <c r="S147" s="81"/>
      <c r="T147" s="81"/>
      <c r="U147" s="81"/>
      <c r="V147" s="84"/>
      <c r="W147" s="85"/>
      <c r="X147" s="62"/>
      <c r="Y147" s="9"/>
      <c r="Z147" s="9"/>
      <c r="AA147" s="9"/>
    </row>
    <row r="148" spans="7:27" ht="15.6" x14ac:dyDescent="0.3">
      <c r="G148" s="90">
        <v>49</v>
      </c>
      <c r="H148" s="91" t="s">
        <v>98</v>
      </c>
      <c r="I148" s="62"/>
      <c r="J148" s="78"/>
      <c r="K148" s="79"/>
      <c r="L148" s="81"/>
      <c r="M148" s="81"/>
      <c r="N148" s="81"/>
      <c r="O148" s="81"/>
      <c r="P148" s="81"/>
      <c r="Q148" s="84"/>
      <c r="R148" s="83"/>
      <c r="S148" s="81"/>
      <c r="T148" s="81"/>
      <c r="U148" s="81"/>
      <c r="V148" s="84"/>
      <c r="W148" s="85"/>
      <c r="X148" s="62"/>
      <c r="Y148" s="9"/>
      <c r="Z148" s="9"/>
      <c r="AA148" s="9"/>
    </row>
    <row r="149" spans="7:27" x14ac:dyDescent="0.3">
      <c r="G149" s="77"/>
      <c r="H149" s="62">
        <v>1</v>
      </c>
      <c r="I149" s="62" t="s">
        <v>11</v>
      </c>
      <c r="J149" s="78">
        <v>836</v>
      </c>
      <c r="K149" s="79">
        <v>1</v>
      </c>
      <c r="L149" s="80">
        <v>0</v>
      </c>
      <c r="M149" s="81"/>
      <c r="N149" s="80"/>
      <c r="O149" s="80"/>
      <c r="P149" s="81">
        <v>0</v>
      </c>
      <c r="Q149" s="82">
        <v>2.2769999999999999E-3</v>
      </c>
      <c r="R149" s="83">
        <v>0</v>
      </c>
      <c r="S149" s="80">
        <v>0</v>
      </c>
      <c r="T149" s="81"/>
      <c r="U149" s="81">
        <v>0</v>
      </c>
      <c r="V149" s="84">
        <v>1.91E-3</v>
      </c>
      <c r="W149" s="85">
        <v>0</v>
      </c>
      <c r="X149" s="62"/>
      <c r="Y149" s="9"/>
      <c r="Z149" s="9"/>
      <c r="AA149" s="9"/>
    </row>
    <row r="150" spans="7:27" x14ac:dyDescent="0.3">
      <c r="G150" s="77"/>
      <c r="H150" s="62">
        <v>2</v>
      </c>
      <c r="I150" s="62" t="s">
        <v>27</v>
      </c>
      <c r="J150" s="78">
        <v>836</v>
      </c>
      <c r="K150" s="79">
        <v>1</v>
      </c>
      <c r="L150" s="80">
        <v>0</v>
      </c>
      <c r="M150" s="81"/>
      <c r="N150" s="80"/>
      <c r="O150" s="80"/>
      <c r="P150" s="81">
        <v>0</v>
      </c>
      <c r="Q150" s="82">
        <v>2.6200000000000003E-4</v>
      </c>
      <c r="R150" s="83">
        <v>0</v>
      </c>
      <c r="S150" s="80">
        <v>0</v>
      </c>
      <c r="T150" s="81"/>
      <c r="U150" s="81">
        <v>0</v>
      </c>
      <c r="V150" s="84">
        <v>2.6899999999999998E-4</v>
      </c>
      <c r="W150" s="85">
        <v>0</v>
      </c>
      <c r="X150" s="62"/>
      <c r="Y150" s="9"/>
      <c r="Z150" s="9"/>
      <c r="AA150" s="9"/>
    </row>
    <row r="151" spans="7:27" x14ac:dyDescent="0.3">
      <c r="G151" s="77"/>
      <c r="H151" s="62">
        <v>3</v>
      </c>
      <c r="I151" s="62" t="s">
        <v>20</v>
      </c>
      <c r="J151" s="78">
        <v>836</v>
      </c>
      <c r="K151" s="79">
        <v>1</v>
      </c>
      <c r="L151" s="80">
        <v>0</v>
      </c>
      <c r="M151" s="81"/>
      <c r="N151" s="80"/>
      <c r="O151" s="80"/>
      <c r="P151" s="81">
        <v>0</v>
      </c>
      <c r="Q151" s="82">
        <v>5.7799999999999995E-4</v>
      </c>
      <c r="R151" s="83">
        <v>0</v>
      </c>
      <c r="S151" s="80">
        <v>0</v>
      </c>
      <c r="T151" s="81"/>
      <c r="U151" s="81">
        <v>0</v>
      </c>
      <c r="V151" s="84">
        <v>5.9699999999999998E-4</v>
      </c>
      <c r="W151" s="85">
        <v>0</v>
      </c>
      <c r="X151" s="62"/>
      <c r="Y151" s="9"/>
      <c r="Z151" s="9"/>
      <c r="AA151" s="9"/>
    </row>
    <row r="152" spans="7:27" x14ac:dyDescent="0.3">
      <c r="G152" s="77"/>
      <c r="H152" s="62">
        <v>4</v>
      </c>
      <c r="I152" s="62" t="s">
        <v>10</v>
      </c>
      <c r="J152" s="78">
        <v>836</v>
      </c>
      <c r="K152" s="79">
        <v>1</v>
      </c>
      <c r="L152" s="80">
        <v>0</v>
      </c>
      <c r="M152" s="81"/>
      <c r="N152" s="80"/>
      <c r="O152" s="80"/>
      <c r="P152" s="81">
        <v>0</v>
      </c>
      <c r="Q152" s="82">
        <v>8.5789999999999998E-3</v>
      </c>
      <c r="R152" s="83">
        <v>0</v>
      </c>
      <c r="S152" s="80">
        <v>0</v>
      </c>
      <c r="T152" s="81"/>
      <c r="U152" s="81">
        <v>0</v>
      </c>
      <c r="V152" s="84">
        <v>9.2750000000000003E-3</v>
      </c>
      <c r="W152" s="85">
        <v>0</v>
      </c>
      <c r="X152" s="62"/>
      <c r="Y152" s="9"/>
      <c r="Z152" s="9"/>
      <c r="AA152" s="9"/>
    </row>
    <row r="153" spans="7:27" x14ac:dyDescent="0.3">
      <c r="G153" s="77"/>
      <c r="H153" s="62">
        <v>136</v>
      </c>
      <c r="I153" s="62" t="s">
        <v>159</v>
      </c>
      <c r="J153" s="78">
        <v>836</v>
      </c>
      <c r="K153" s="79">
        <v>1</v>
      </c>
      <c r="L153" s="80">
        <v>0</v>
      </c>
      <c r="M153" s="81"/>
      <c r="N153" s="80"/>
      <c r="O153" s="80"/>
      <c r="P153" s="81">
        <v>0</v>
      </c>
      <c r="Q153" s="82">
        <v>1.75E-4</v>
      </c>
      <c r="R153" s="83">
        <v>0</v>
      </c>
      <c r="S153" s="80">
        <v>0</v>
      </c>
      <c r="T153" s="81"/>
      <c r="U153" s="81">
        <v>0</v>
      </c>
      <c r="V153" s="84">
        <v>0</v>
      </c>
      <c r="W153" s="85">
        <v>0</v>
      </c>
      <c r="X153" s="62"/>
      <c r="Y153" s="9"/>
      <c r="Z153" s="9"/>
      <c r="AA153" s="9"/>
    </row>
    <row r="154" spans="7:27" x14ac:dyDescent="0.3">
      <c r="G154" s="77"/>
      <c r="H154" s="62">
        <v>6</v>
      </c>
      <c r="I154" s="62" t="s">
        <v>76</v>
      </c>
      <c r="J154" s="78">
        <v>836</v>
      </c>
      <c r="K154" s="79">
        <v>1</v>
      </c>
      <c r="L154" s="80">
        <v>0</v>
      </c>
      <c r="M154" s="81"/>
      <c r="N154" s="80"/>
      <c r="O154" s="80"/>
      <c r="P154" s="81">
        <v>0</v>
      </c>
      <c r="Q154" s="82">
        <v>0</v>
      </c>
      <c r="R154" s="83">
        <v>0</v>
      </c>
      <c r="S154" s="80">
        <v>0</v>
      </c>
      <c r="T154" s="81"/>
      <c r="U154" s="81">
        <v>0</v>
      </c>
      <c r="V154" s="84">
        <v>0</v>
      </c>
      <c r="W154" s="85">
        <v>0</v>
      </c>
      <c r="X154" s="62"/>
      <c r="Y154" s="9"/>
      <c r="Z154" s="9"/>
      <c r="AA154" s="9"/>
    </row>
    <row r="155" spans="7:27" x14ac:dyDescent="0.3">
      <c r="G155" s="77"/>
      <c r="H155" s="62">
        <v>7</v>
      </c>
      <c r="I155" s="62" t="s">
        <v>9</v>
      </c>
      <c r="J155" s="78">
        <v>836</v>
      </c>
      <c r="K155" s="79">
        <v>1</v>
      </c>
      <c r="L155" s="80">
        <v>0</v>
      </c>
      <c r="M155" s="81"/>
      <c r="N155" s="80"/>
      <c r="O155" s="80"/>
      <c r="P155" s="81">
        <v>0</v>
      </c>
      <c r="Q155" s="82">
        <v>1.1900000000000001E-4</v>
      </c>
      <c r="R155" s="83">
        <v>0</v>
      </c>
      <c r="S155" s="80">
        <v>0</v>
      </c>
      <c r="T155" s="81"/>
      <c r="U155" s="81">
        <v>0</v>
      </c>
      <c r="V155" s="84">
        <v>1.27E-4</v>
      </c>
      <c r="W155" s="85">
        <v>0</v>
      </c>
      <c r="X155" s="62"/>
      <c r="Y155" s="9"/>
      <c r="Z155" s="9"/>
      <c r="AA155" s="9"/>
    </row>
    <row r="156" spans="7:27" x14ac:dyDescent="0.3">
      <c r="G156" s="77"/>
      <c r="H156" s="62">
        <v>8</v>
      </c>
      <c r="I156" s="62" t="s">
        <v>23</v>
      </c>
      <c r="J156" s="78">
        <v>836</v>
      </c>
      <c r="K156" s="79">
        <v>1</v>
      </c>
      <c r="L156" s="80">
        <v>0</v>
      </c>
      <c r="M156" s="81"/>
      <c r="N156" s="80"/>
      <c r="O156" s="80"/>
      <c r="P156" s="81">
        <v>0</v>
      </c>
      <c r="Q156" s="82">
        <v>1.74E-4</v>
      </c>
      <c r="R156" s="83">
        <v>0</v>
      </c>
      <c r="S156" s="80">
        <v>0</v>
      </c>
      <c r="T156" s="81"/>
      <c r="U156" s="81">
        <v>0</v>
      </c>
      <c r="V156" s="84">
        <v>1.8699999999999999E-4</v>
      </c>
      <c r="W156" s="85">
        <v>0</v>
      </c>
      <c r="X156" s="62"/>
      <c r="Y156" s="9"/>
      <c r="Z156" s="9"/>
      <c r="AA156" s="9"/>
    </row>
    <row r="157" spans="7:27" x14ac:dyDescent="0.3">
      <c r="G157" s="77"/>
      <c r="H157" s="62">
        <v>9</v>
      </c>
      <c r="I157" s="62" t="s">
        <v>0</v>
      </c>
      <c r="J157" s="78">
        <v>836</v>
      </c>
      <c r="K157" s="79">
        <v>1</v>
      </c>
      <c r="L157" s="80">
        <v>0</v>
      </c>
      <c r="M157" s="81"/>
      <c r="N157" s="80"/>
      <c r="O157" s="80"/>
      <c r="P157" s="81">
        <v>0</v>
      </c>
      <c r="Q157" s="82">
        <v>2.4800000000000001E-4</v>
      </c>
      <c r="R157" s="83">
        <v>0</v>
      </c>
      <c r="S157" s="80">
        <v>0</v>
      </c>
      <c r="T157" s="81"/>
      <c r="U157" s="81">
        <v>0</v>
      </c>
      <c r="V157" s="84">
        <v>2.6600000000000001E-4</v>
      </c>
      <c r="W157" s="85">
        <v>0</v>
      </c>
      <c r="X157" s="62"/>
      <c r="Y157" s="9"/>
      <c r="Z157" s="9"/>
      <c r="AA157" s="9"/>
    </row>
    <row r="158" spans="7:27" x14ac:dyDescent="0.3">
      <c r="G158" s="77"/>
      <c r="H158" s="62">
        <v>29</v>
      </c>
      <c r="I158" s="62" t="s">
        <v>24</v>
      </c>
      <c r="J158" s="78">
        <v>836</v>
      </c>
      <c r="K158" s="79">
        <v>1</v>
      </c>
      <c r="L158" s="80">
        <v>0</v>
      </c>
      <c r="M158" s="81"/>
      <c r="N158" s="80"/>
      <c r="O158" s="80"/>
      <c r="P158" s="81">
        <v>0</v>
      </c>
      <c r="Q158" s="82">
        <v>3.1029999999999999E-3</v>
      </c>
      <c r="R158" s="83">
        <v>0</v>
      </c>
      <c r="S158" s="80">
        <v>0</v>
      </c>
      <c r="T158" s="81"/>
      <c r="U158" s="81">
        <v>0</v>
      </c>
      <c r="V158" s="84">
        <v>3.1029999999999999E-3</v>
      </c>
      <c r="W158" s="85">
        <v>0</v>
      </c>
      <c r="X158" s="62"/>
      <c r="Y158" s="9"/>
      <c r="Z158" s="9"/>
      <c r="AA158" s="9"/>
    </row>
    <row r="159" spans="7:27" x14ac:dyDescent="0.3">
      <c r="G159" s="77"/>
      <c r="H159" s="62">
        <v>38</v>
      </c>
      <c r="I159" s="62" t="s">
        <v>12</v>
      </c>
      <c r="J159" s="78">
        <v>836</v>
      </c>
      <c r="K159" s="79">
        <v>1</v>
      </c>
      <c r="L159" s="80">
        <v>0</v>
      </c>
      <c r="M159" s="81"/>
      <c r="N159" s="80"/>
      <c r="O159" s="80"/>
      <c r="P159" s="81">
        <v>0</v>
      </c>
      <c r="Q159" s="82">
        <v>9.5000000000000005E-5</v>
      </c>
      <c r="R159" s="83">
        <v>0</v>
      </c>
      <c r="S159" s="80">
        <v>0</v>
      </c>
      <c r="T159" s="81"/>
      <c r="U159" s="81">
        <v>0</v>
      </c>
      <c r="V159" s="84">
        <v>7.8999999999999996E-5</v>
      </c>
      <c r="W159" s="85">
        <v>0</v>
      </c>
      <c r="X159" s="62"/>
      <c r="Y159" s="9"/>
      <c r="Z159" s="9"/>
      <c r="AA159" s="9"/>
    </row>
    <row r="160" spans="7:27" x14ac:dyDescent="0.3">
      <c r="G160" s="77"/>
      <c r="H160" s="62">
        <v>49</v>
      </c>
      <c r="I160" s="62" t="s">
        <v>98</v>
      </c>
      <c r="J160" s="78">
        <v>836</v>
      </c>
      <c r="K160" s="79">
        <v>1</v>
      </c>
      <c r="L160" s="80">
        <v>0</v>
      </c>
      <c r="M160" s="81"/>
      <c r="N160" s="80"/>
      <c r="O160" s="80"/>
      <c r="P160" s="81">
        <v>0</v>
      </c>
      <c r="Q160" s="82">
        <v>0</v>
      </c>
      <c r="R160" s="83">
        <v>0</v>
      </c>
      <c r="S160" s="80">
        <v>0</v>
      </c>
      <c r="T160" s="81"/>
      <c r="U160" s="81">
        <v>0</v>
      </c>
      <c r="V160" s="84">
        <v>0</v>
      </c>
      <c r="W160" s="85">
        <v>0</v>
      </c>
      <c r="X160" s="62"/>
      <c r="Y160" s="9"/>
      <c r="Z160" s="9"/>
      <c r="AA160" s="9"/>
    </row>
    <row r="161" spans="7:27" x14ac:dyDescent="0.3">
      <c r="G161" s="77"/>
      <c r="H161" s="62">
        <v>55</v>
      </c>
      <c r="I161" s="62" t="s">
        <v>26</v>
      </c>
      <c r="J161" s="78">
        <v>836</v>
      </c>
      <c r="K161" s="79">
        <v>1</v>
      </c>
      <c r="L161" s="80">
        <v>0</v>
      </c>
      <c r="M161" s="81"/>
      <c r="N161" s="80"/>
      <c r="O161" s="80"/>
      <c r="P161" s="81">
        <v>0</v>
      </c>
      <c r="Q161" s="82">
        <v>1.4799999999999999E-4</v>
      </c>
      <c r="R161" s="83">
        <v>0</v>
      </c>
      <c r="S161" s="80">
        <v>0</v>
      </c>
      <c r="T161" s="81"/>
      <c r="U161" s="81">
        <v>0</v>
      </c>
      <c r="V161" s="84">
        <v>1.5699999999999999E-4</v>
      </c>
      <c r="W161" s="85">
        <v>0</v>
      </c>
      <c r="X161" s="62"/>
      <c r="Y161" s="9"/>
      <c r="Z161" s="9"/>
      <c r="AA161" s="9"/>
    </row>
    <row r="162" spans="7:27" x14ac:dyDescent="0.3">
      <c r="G162" s="77"/>
      <c r="H162" s="62">
        <v>71</v>
      </c>
      <c r="I162" s="62" t="s">
        <v>18</v>
      </c>
      <c r="J162" s="78">
        <v>836</v>
      </c>
      <c r="K162" s="79">
        <v>1</v>
      </c>
      <c r="L162" s="80">
        <v>0</v>
      </c>
      <c r="M162" s="81"/>
      <c r="N162" s="80"/>
      <c r="O162" s="80"/>
      <c r="P162" s="81">
        <v>0</v>
      </c>
      <c r="Q162" s="82">
        <v>1.0000000000000001E-5</v>
      </c>
      <c r="R162" s="83">
        <v>0</v>
      </c>
      <c r="S162" s="80">
        <v>0</v>
      </c>
      <c r="T162" s="81"/>
      <c r="U162" s="81">
        <v>0</v>
      </c>
      <c r="V162" s="84">
        <v>1.1E-5</v>
      </c>
      <c r="W162" s="85">
        <v>0</v>
      </c>
      <c r="X162" s="62"/>
      <c r="Y162" s="9"/>
      <c r="Z162" s="9"/>
      <c r="AA162" s="9"/>
    </row>
    <row r="163" spans="7:27" x14ac:dyDescent="0.3">
      <c r="G163" s="77"/>
      <c r="H163" s="62">
        <v>72</v>
      </c>
      <c r="I163" s="62" t="s">
        <v>28</v>
      </c>
      <c r="J163" s="78">
        <v>836</v>
      </c>
      <c r="K163" s="79">
        <v>1</v>
      </c>
      <c r="L163" s="80">
        <v>0</v>
      </c>
      <c r="M163" s="81"/>
      <c r="N163" s="80"/>
      <c r="O163" s="80"/>
      <c r="P163" s="81">
        <v>0</v>
      </c>
      <c r="Q163" s="82">
        <v>2.9999999999999997E-4</v>
      </c>
      <c r="R163" s="83">
        <v>0</v>
      </c>
      <c r="S163" s="80">
        <v>0</v>
      </c>
      <c r="T163" s="81"/>
      <c r="U163" s="81">
        <v>0</v>
      </c>
      <c r="V163" s="84">
        <v>3.1799999999999998E-4</v>
      </c>
      <c r="W163" s="85">
        <v>0</v>
      </c>
      <c r="X163" s="62"/>
      <c r="Y163" s="9"/>
      <c r="Z163" s="9"/>
      <c r="AA163" s="9"/>
    </row>
    <row r="164" spans="7:27" x14ac:dyDescent="0.3">
      <c r="G164" s="77"/>
      <c r="H164" s="62">
        <v>117</v>
      </c>
      <c r="I164" s="62" t="s">
        <v>21</v>
      </c>
      <c r="J164" s="78">
        <v>836</v>
      </c>
      <c r="K164" s="79">
        <v>1</v>
      </c>
      <c r="L164" s="80">
        <v>0</v>
      </c>
      <c r="M164" s="81"/>
      <c r="N164" s="80"/>
      <c r="O164" s="80"/>
      <c r="P164" s="81">
        <v>0</v>
      </c>
      <c r="Q164" s="82">
        <v>2.5700000000000001E-4</v>
      </c>
      <c r="R164" s="83">
        <v>0</v>
      </c>
      <c r="S164" s="80">
        <v>0</v>
      </c>
      <c r="T164" s="81"/>
      <c r="U164" s="81">
        <v>0</v>
      </c>
      <c r="V164" s="84">
        <v>2.7300000000000002E-4</v>
      </c>
      <c r="W164" s="85">
        <v>0</v>
      </c>
      <c r="X164" s="62"/>
      <c r="Y164" s="9"/>
      <c r="Z164" s="9"/>
      <c r="AA164" s="9"/>
    </row>
    <row r="165" spans="7:27" x14ac:dyDescent="0.3">
      <c r="G165" s="77"/>
      <c r="H165" s="62">
        <v>122</v>
      </c>
      <c r="I165" s="62" t="s">
        <v>96</v>
      </c>
      <c r="J165" s="78">
        <v>836</v>
      </c>
      <c r="K165" s="79">
        <v>1</v>
      </c>
      <c r="L165" s="80">
        <v>0</v>
      </c>
      <c r="M165" s="81"/>
      <c r="N165" s="80"/>
      <c r="O165" s="80"/>
      <c r="P165" s="81">
        <v>0</v>
      </c>
      <c r="Q165" s="82">
        <v>0</v>
      </c>
      <c r="R165" s="83">
        <v>0</v>
      </c>
      <c r="S165" s="80">
        <v>0</v>
      </c>
      <c r="T165" s="81"/>
      <c r="U165" s="81">
        <v>0</v>
      </c>
      <c r="V165" s="84">
        <v>0</v>
      </c>
      <c r="W165" s="85">
        <v>0</v>
      </c>
      <c r="X165" s="62"/>
      <c r="Y165" s="9"/>
      <c r="Z165" s="9"/>
      <c r="AA165" s="9"/>
    </row>
    <row r="166" spans="7:27" ht="15" thickBot="1" x14ac:dyDescent="0.35">
      <c r="G166" s="86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8"/>
      <c r="X166" s="62"/>
      <c r="Y166" s="9"/>
      <c r="Z166" s="9"/>
      <c r="AA166" s="9"/>
    </row>
    <row r="167" spans="7:27" x14ac:dyDescent="0.3">
      <c r="G167" s="62">
        <v>49</v>
      </c>
      <c r="H167" s="62" t="s">
        <v>98</v>
      </c>
      <c r="I167" s="62"/>
      <c r="J167" s="78"/>
      <c r="K167" s="79"/>
      <c r="L167" s="81"/>
      <c r="M167" s="81"/>
      <c r="N167" s="81"/>
      <c r="O167" s="81"/>
      <c r="P167" s="81"/>
      <c r="Q167" s="84"/>
      <c r="R167" s="83">
        <v>45213.533574000001</v>
      </c>
      <c r="S167" s="81"/>
      <c r="T167" s="81"/>
      <c r="U167" s="81"/>
      <c r="V167" s="84"/>
      <c r="W167" s="83">
        <v>0</v>
      </c>
      <c r="X167" s="89">
        <v>45213.533574000001</v>
      </c>
      <c r="Y167" s="9"/>
      <c r="Z167" s="9"/>
      <c r="AA167" s="9"/>
    </row>
    <row r="168" spans="7:27" x14ac:dyDescent="0.3">
      <c r="G168" s="62"/>
      <c r="H168" s="62"/>
      <c r="I168" s="62"/>
      <c r="J168" s="78"/>
      <c r="K168" s="79"/>
      <c r="L168" s="81"/>
      <c r="M168" s="81"/>
      <c r="N168" s="81"/>
      <c r="O168" s="81"/>
      <c r="P168" s="81"/>
      <c r="Q168" s="84"/>
      <c r="R168" s="83"/>
      <c r="S168" s="81"/>
      <c r="T168" s="81"/>
      <c r="U168" s="81"/>
      <c r="V168" s="84"/>
      <c r="W168" s="83"/>
      <c r="X168" s="62"/>
      <c r="Y168" s="9"/>
      <c r="Z168" s="9"/>
      <c r="AA168" s="9"/>
    </row>
    <row r="169" spans="7:27" ht="15" thickBot="1" x14ac:dyDescent="0.35">
      <c r="G169" s="62"/>
      <c r="H169" s="62"/>
      <c r="I169" s="62"/>
      <c r="J169" s="63" t="s">
        <v>59</v>
      </c>
      <c r="K169" s="64" t="s">
        <v>60</v>
      </c>
      <c r="L169" s="65" t="s">
        <v>61</v>
      </c>
      <c r="M169" s="65" t="s">
        <v>186</v>
      </c>
      <c r="N169" s="65" t="s">
        <v>62</v>
      </c>
      <c r="O169" s="65" t="s">
        <v>187</v>
      </c>
      <c r="P169" s="65" t="s">
        <v>63</v>
      </c>
      <c r="Q169" s="66" t="s">
        <v>64</v>
      </c>
      <c r="R169" s="67" t="s">
        <v>65</v>
      </c>
      <c r="S169" s="65" t="s">
        <v>66</v>
      </c>
      <c r="T169" s="65" t="s">
        <v>67</v>
      </c>
      <c r="U169" s="65" t="s">
        <v>68</v>
      </c>
      <c r="V169" s="66" t="s">
        <v>69</v>
      </c>
      <c r="W169" s="67" t="s">
        <v>70</v>
      </c>
      <c r="X169" s="62"/>
      <c r="Y169" s="9"/>
      <c r="Z169" s="9"/>
      <c r="AA169" s="9"/>
    </row>
    <row r="170" spans="7:27" ht="15.6" x14ac:dyDescent="0.3">
      <c r="G170" s="68">
        <v>68</v>
      </c>
      <c r="H170" s="69" t="s">
        <v>99</v>
      </c>
      <c r="I170" s="70"/>
      <c r="J170" s="71"/>
      <c r="K170" s="72"/>
      <c r="L170" s="73"/>
      <c r="M170" s="73"/>
      <c r="N170" s="73"/>
      <c r="O170" s="73"/>
      <c r="P170" s="73"/>
      <c r="Q170" s="74"/>
      <c r="R170" s="75"/>
      <c r="S170" s="73"/>
      <c r="T170" s="73"/>
      <c r="U170" s="73"/>
      <c r="V170" s="74"/>
      <c r="W170" s="76"/>
      <c r="X170" s="62"/>
      <c r="Y170" s="9"/>
      <c r="Z170" s="9"/>
      <c r="AA170" s="9"/>
    </row>
    <row r="171" spans="7:27" x14ac:dyDescent="0.3">
      <c r="G171" s="77"/>
      <c r="H171" s="62">
        <v>1</v>
      </c>
      <c r="I171" s="62" t="s">
        <v>11</v>
      </c>
      <c r="J171" s="78">
        <v>236</v>
      </c>
      <c r="K171" s="79">
        <v>1</v>
      </c>
      <c r="L171" s="80">
        <v>0</v>
      </c>
      <c r="M171" s="81">
        <v>-28094</v>
      </c>
      <c r="N171" s="80">
        <v>2146</v>
      </c>
      <c r="O171" s="80"/>
      <c r="P171" s="81">
        <v>30240</v>
      </c>
      <c r="Q171" s="82">
        <v>2.2769999999999999E-3</v>
      </c>
      <c r="R171" s="83">
        <v>68.856480000000005</v>
      </c>
      <c r="S171" s="80">
        <v>205</v>
      </c>
      <c r="T171" s="81">
        <v>-15097</v>
      </c>
      <c r="U171" s="81">
        <v>15302</v>
      </c>
      <c r="V171" s="84">
        <v>1.91E-3</v>
      </c>
      <c r="W171" s="85">
        <v>29.22682</v>
      </c>
      <c r="X171" s="62"/>
      <c r="Y171" s="9"/>
      <c r="Z171" s="9"/>
      <c r="AA171" s="9"/>
    </row>
    <row r="172" spans="7:27" x14ac:dyDescent="0.3">
      <c r="G172" s="77"/>
      <c r="H172" s="62">
        <v>2</v>
      </c>
      <c r="I172" s="62" t="s">
        <v>27</v>
      </c>
      <c r="J172" s="78">
        <v>236</v>
      </c>
      <c r="K172" s="79">
        <v>1</v>
      </c>
      <c r="L172" s="80">
        <v>0</v>
      </c>
      <c r="M172" s="81">
        <v>-28094</v>
      </c>
      <c r="N172" s="80">
        <v>2146</v>
      </c>
      <c r="O172" s="80"/>
      <c r="P172" s="81">
        <v>30240</v>
      </c>
      <c r="Q172" s="82">
        <v>2.6200000000000003E-4</v>
      </c>
      <c r="R172" s="83">
        <v>7.922880000000001</v>
      </c>
      <c r="S172" s="80">
        <v>205</v>
      </c>
      <c r="T172" s="81">
        <v>-15097</v>
      </c>
      <c r="U172" s="81">
        <v>15302</v>
      </c>
      <c r="V172" s="84">
        <v>2.6899999999999998E-4</v>
      </c>
      <c r="W172" s="85">
        <v>4.1162380000000001</v>
      </c>
      <c r="X172" s="62"/>
      <c r="Y172" s="9"/>
      <c r="Z172" s="9"/>
      <c r="AA172" s="9"/>
    </row>
    <row r="173" spans="7:27" x14ac:dyDescent="0.3">
      <c r="G173" s="77"/>
      <c r="H173" s="62">
        <v>3</v>
      </c>
      <c r="I173" s="62" t="s">
        <v>20</v>
      </c>
      <c r="J173" s="78">
        <v>236</v>
      </c>
      <c r="K173" s="79">
        <v>1</v>
      </c>
      <c r="L173" s="80">
        <v>0</v>
      </c>
      <c r="M173" s="81">
        <v>-28094</v>
      </c>
      <c r="N173" s="80">
        <v>2146</v>
      </c>
      <c r="O173" s="80"/>
      <c r="P173" s="81">
        <v>30240</v>
      </c>
      <c r="Q173" s="82">
        <v>5.7799999999999995E-4</v>
      </c>
      <c r="R173" s="83">
        <v>17.478719999999999</v>
      </c>
      <c r="S173" s="80">
        <v>205</v>
      </c>
      <c r="T173" s="81">
        <v>-15097</v>
      </c>
      <c r="U173" s="81">
        <v>15302</v>
      </c>
      <c r="V173" s="84">
        <v>5.9699999999999998E-4</v>
      </c>
      <c r="W173" s="85">
        <v>9.135294</v>
      </c>
      <c r="X173" s="62"/>
      <c r="Y173" s="9"/>
      <c r="Z173" s="9"/>
      <c r="AA173" s="9"/>
    </row>
    <row r="174" spans="7:27" x14ac:dyDescent="0.3">
      <c r="G174" s="77"/>
      <c r="H174" s="62">
        <v>4</v>
      </c>
      <c r="I174" s="62" t="s">
        <v>10</v>
      </c>
      <c r="J174" s="78">
        <v>236</v>
      </c>
      <c r="K174" s="79">
        <v>0.6</v>
      </c>
      <c r="L174" s="80">
        <v>0</v>
      </c>
      <c r="M174" s="81">
        <v>-28094</v>
      </c>
      <c r="N174" s="80">
        <v>2146</v>
      </c>
      <c r="O174" s="80"/>
      <c r="P174" s="81">
        <v>18144</v>
      </c>
      <c r="Q174" s="82">
        <v>8.5789999999999998E-3</v>
      </c>
      <c r="R174" s="83">
        <v>155.657376</v>
      </c>
      <c r="S174" s="80">
        <v>205</v>
      </c>
      <c r="T174" s="81">
        <v>-15097</v>
      </c>
      <c r="U174" s="81">
        <v>9181.1999999999989</v>
      </c>
      <c r="V174" s="84">
        <v>9.2750000000000003E-3</v>
      </c>
      <c r="W174" s="85">
        <v>85.155629999999988</v>
      </c>
      <c r="X174" s="62"/>
      <c r="Y174" s="9"/>
      <c r="Z174" s="9"/>
      <c r="AA174" s="9"/>
    </row>
    <row r="175" spans="7:27" x14ac:dyDescent="0.3">
      <c r="G175" s="77"/>
      <c r="H175" s="62">
        <v>136</v>
      </c>
      <c r="I175" s="62" t="s">
        <v>159</v>
      </c>
      <c r="J175" s="78">
        <v>236</v>
      </c>
      <c r="K175" s="79">
        <v>0.6</v>
      </c>
      <c r="L175" s="80">
        <v>0</v>
      </c>
      <c r="M175" s="81">
        <v>-28094</v>
      </c>
      <c r="N175" s="80">
        <v>2146</v>
      </c>
      <c r="O175" s="80"/>
      <c r="P175" s="81">
        <v>18144</v>
      </c>
      <c r="Q175" s="82">
        <v>1.75E-4</v>
      </c>
      <c r="R175" s="83">
        <v>3.1751999999999998</v>
      </c>
      <c r="S175" s="80">
        <v>205</v>
      </c>
      <c r="T175" s="81">
        <v>-15097</v>
      </c>
      <c r="U175" s="81">
        <v>9181.1999999999989</v>
      </c>
      <c r="V175" s="84">
        <v>0</v>
      </c>
      <c r="W175" s="85">
        <v>0</v>
      </c>
      <c r="X175" s="62"/>
      <c r="Y175" s="9"/>
      <c r="Z175" s="9"/>
      <c r="AA175" s="9"/>
    </row>
    <row r="176" spans="7:27" x14ac:dyDescent="0.3">
      <c r="G176" s="77"/>
      <c r="H176" s="62">
        <v>6</v>
      </c>
      <c r="I176" s="62" t="s">
        <v>76</v>
      </c>
      <c r="J176" s="78">
        <v>236</v>
      </c>
      <c r="K176" s="79">
        <v>0.6</v>
      </c>
      <c r="L176" s="80">
        <v>0</v>
      </c>
      <c r="M176" s="81">
        <v>-28094</v>
      </c>
      <c r="N176" s="80">
        <v>2146</v>
      </c>
      <c r="O176" s="80"/>
      <c r="P176" s="81">
        <v>18144</v>
      </c>
      <c r="Q176" s="82">
        <v>0</v>
      </c>
      <c r="R176" s="83">
        <v>0</v>
      </c>
      <c r="S176" s="80">
        <v>205</v>
      </c>
      <c r="T176" s="81">
        <v>-15097</v>
      </c>
      <c r="U176" s="81">
        <v>9181.1999999999989</v>
      </c>
      <c r="V176" s="84">
        <v>0</v>
      </c>
      <c r="W176" s="85">
        <v>0</v>
      </c>
      <c r="X176" s="62"/>
      <c r="Y176" s="9"/>
      <c r="Z176" s="9"/>
      <c r="AA176" s="9"/>
    </row>
    <row r="177" spans="7:27" x14ac:dyDescent="0.3">
      <c r="G177" s="77"/>
      <c r="H177" s="62">
        <v>7</v>
      </c>
      <c r="I177" s="62" t="s">
        <v>9</v>
      </c>
      <c r="J177" s="78">
        <v>236</v>
      </c>
      <c r="K177" s="79">
        <v>1</v>
      </c>
      <c r="L177" s="80">
        <v>0</v>
      </c>
      <c r="M177" s="81">
        <v>-28094</v>
      </c>
      <c r="N177" s="80">
        <v>2146</v>
      </c>
      <c r="O177" s="80"/>
      <c r="P177" s="81">
        <v>30240</v>
      </c>
      <c r="Q177" s="82">
        <v>1.1900000000000001E-4</v>
      </c>
      <c r="R177" s="83">
        <v>3.59856</v>
      </c>
      <c r="S177" s="80">
        <v>205</v>
      </c>
      <c r="T177" s="81">
        <v>-15097</v>
      </c>
      <c r="U177" s="81">
        <v>15302</v>
      </c>
      <c r="V177" s="84">
        <v>1.27E-4</v>
      </c>
      <c r="W177" s="85">
        <v>1.943354</v>
      </c>
      <c r="X177" s="62"/>
      <c r="Y177" s="9"/>
      <c r="Z177" s="9"/>
      <c r="AA177" s="9"/>
    </row>
    <row r="178" spans="7:27" x14ac:dyDescent="0.3">
      <c r="G178" s="77"/>
      <c r="H178" s="62">
        <v>8</v>
      </c>
      <c r="I178" s="62" t="s">
        <v>23</v>
      </c>
      <c r="J178" s="78">
        <v>236</v>
      </c>
      <c r="K178" s="79">
        <v>1</v>
      </c>
      <c r="L178" s="80">
        <v>0</v>
      </c>
      <c r="M178" s="81">
        <v>-28094</v>
      </c>
      <c r="N178" s="80">
        <v>2146</v>
      </c>
      <c r="O178" s="80"/>
      <c r="P178" s="81">
        <v>30240</v>
      </c>
      <c r="Q178" s="82">
        <v>1.74E-4</v>
      </c>
      <c r="R178" s="83">
        <v>5.2617599999999998</v>
      </c>
      <c r="S178" s="80">
        <v>205</v>
      </c>
      <c r="T178" s="81">
        <v>-15097</v>
      </c>
      <c r="U178" s="81">
        <v>15302</v>
      </c>
      <c r="V178" s="84">
        <v>1.8699999999999999E-4</v>
      </c>
      <c r="W178" s="85">
        <v>2.8614739999999999</v>
      </c>
      <c r="X178" s="62"/>
      <c r="Y178" s="9"/>
      <c r="Z178" s="9"/>
      <c r="AA178" s="9"/>
    </row>
    <row r="179" spans="7:27" x14ac:dyDescent="0.3">
      <c r="G179" s="77"/>
      <c r="H179" s="62">
        <v>9</v>
      </c>
      <c r="I179" s="62" t="s">
        <v>0</v>
      </c>
      <c r="J179" s="78">
        <v>236</v>
      </c>
      <c r="K179" s="79">
        <v>1</v>
      </c>
      <c r="L179" s="80">
        <v>0</v>
      </c>
      <c r="M179" s="81">
        <v>-28094</v>
      </c>
      <c r="N179" s="80">
        <v>2146</v>
      </c>
      <c r="O179" s="80"/>
      <c r="P179" s="81">
        <v>30240</v>
      </c>
      <c r="Q179" s="82">
        <v>2.4800000000000001E-4</v>
      </c>
      <c r="R179" s="83">
        <v>7.4995200000000004</v>
      </c>
      <c r="S179" s="80">
        <v>205</v>
      </c>
      <c r="T179" s="81">
        <v>-15097</v>
      </c>
      <c r="U179" s="81">
        <v>15302</v>
      </c>
      <c r="V179" s="84">
        <v>2.6600000000000001E-4</v>
      </c>
      <c r="W179" s="85">
        <v>4.0703320000000005</v>
      </c>
      <c r="X179" s="62"/>
      <c r="Y179" s="9"/>
      <c r="Z179" s="9"/>
      <c r="AA179" s="9"/>
    </row>
    <row r="180" spans="7:27" x14ac:dyDescent="0.3">
      <c r="G180" s="77"/>
      <c r="H180" s="62">
        <v>17</v>
      </c>
      <c r="I180" s="62" t="s">
        <v>16</v>
      </c>
      <c r="J180" s="78">
        <v>236</v>
      </c>
      <c r="K180" s="79">
        <v>1</v>
      </c>
      <c r="L180" s="80">
        <v>0</v>
      </c>
      <c r="M180" s="81">
        <v>-28094</v>
      </c>
      <c r="N180" s="80">
        <v>2146</v>
      </c>
      <c r="O180" s="80"/>
      <c r="P180" s="81">
        <v>30240</v>
      </c>
      <c r="Q180" s="82">
        <v>7.0899999999999999E-4</v>
      </c>
      <c r="R180" s="83">
        <v>21.440159999999999</v>
      </c>
      <c r="S180" s="80">
        <v>205</v>
      </c>
      <c r="T180" s="81">
        <v>-15097</v>
      </c>
      <c r="U180" s="81">
        <v>15302</v>
      </c>
      <c r="V180" s="84">
        <v>7.5799999999999999E-4</v>
      </c>
      <c r="W180" s="85">
        <v>11.598915999999999</v>
      </c>
      <c r="X180" s="62"/>
      <c r="Y180" s="9"/>
      <c r="Z180" s="9"/>
      <c r="AA180" s="9"/>
    </row>
    <row r="181" spans="7:27" x14ac:dyDescent="0.3">
      <c r="G181" s="77"/>
      <c r="H181" s="62">
        <v>29</v>
      </c>
      <c r="I181" s="62" t="s">
        <v>24</v>
      </c>
      <c r="J181" s="78">
        <v>236</v>
      </c>
      <c r="K181" s="79">
        <v>1</v>
      </c>
      <c r="L181" s="80">
        <v>0</v>
      </c>
      <c r="M181" s="81">
        <v>-28094</v>
      </c>
      <c r="N181" s="80">
        <v>2146</v>
      </c>
      <c r="O181" s="80"/>
      <c r="P181" s="81">
        <v>30240</v>
      </c>
      <c r="Q181" s="82">
        <v>3.1029999999999999E-3</v>
      </c>
      <c r="R181" s="83">
        <v>93.83471999999999</v>
      </c>
      <c r="S181" s="80">
        <v>205</v>
      </c>
      <c r="T181" s="81">
        <v>-15097</v>
      </c>
      <c r="U181" s="81">
        <v>15302</v>
      </c>
      <c r="V181" s="84">
        <v>3.1029999999999999E-3</v>
      </c>
      <c r="W181" s="85">
        <v>47.482105999999995</v>
      </c>
      <c r="X181" s="62"/>
      <c r="Y181" s="9"/>
      <c r="Z181" s="9"/>
      <c r="AA181" s="9"/>
    </row>
    <row r="182" spans="7:27" x14ac:dyDescent="0.3">
      <c r="G182" s="77"/>
      <c r="H182" s="62">
        <v>38</v>
      </c>
      <c r="I182" s="62" t="s">
        <v>12</v>
      </c>
      <c r="J182" s="78">
        <v>236</v>
      </c>
      <c r="K182" s="79">
        <v>1</v>
      </c>
      <c r="L182" s="80">
        <v>0</v>
      </c>
      <c r="M182" s="81">
        <v>-28094</v>
      </c>
      <c r="N182" s="80">
        <v>2146</v>
      </c>
      <c r="O182" s="80"/>
      <c r="P182" s="81">
        <v>30240</v>
      </c>
      <c r="Q182" s="82">
        <v>9.5000000000000005E-5</v>
      </c>
      <c r="R182" s="83">
        <v>2.8728000000000002</v>
      </c>
      <c r="S182" s="80">
        <v>205</v>
      </c>
      <c r="T182" s="81">
        <v>-15097</v>
      </c>
      <c r="U182" s="81">
        <v>15302</v>
      </c>
      <c r="V182" s="84">
        <v>7.8999999999999996E-5</v>
      </c>
      <c r="W182" s="85">
        <v>1.208858</v>
      </c>
      <c r="X182" s="62"/>
      <c r="Y182" s="9"/>
      <c r="Z182" s="9"/>
      <c r="AA182" s="9"/>
    </row>
    <row r="183" spans="7:27" x14ac:dyDescent="0.3">
      <c r="G183" s="77"/>
      <c r="H183" s="62">
        <v>55</v>
      </c>
      <c r="I183" s="62" t="s">
        <v>26</v>
      </c>
      <c r="J183" s="78">
        <v>236</v>
      </c>
      <c r="K183" s="79">
        <v>1</v>
      </c>
      <c r="L183" s="80">
        <v>0</v>
      </c>
      <c r="M183" s="81">
        <v>-28094</v>
      </c>
      <c r="N183" s="80">
        <v>2146</v>
      </c>
      <c r="O183" s="80"/>
      <c r="P183" s="81">
        <v>30240</v>
      </c>
      <c r="Q183" s="82">
        <v>1.4799999999999999E-4</v>
      </c>
      <c r="R183" s="83">
        <v>4.4755199999999995</v>
      </c>
      <c r="S183" s="80">
        <v>205</v>
      </c>
      <c r="T183" s="81">
        <v>-15097</v>
      </c>
      <c r="U183" s="81">
        <v>15302</v>
      </c>
      <c r="V183" s="84">
        <v>1.5699999999999999E-4</v>
      </c>
      <c r="W183" s="85">
        <v>2.4024139999999998</v>
      </c>
      <c r="X183" s="62"/>
      <c r="Y183" s="9"/>
      <c r="Z183" s="9"/>
      <c r="AA183" s="9"/>
    </row>
    <row r="184" spans="7:27" x14ac:dyDescent="0.3">
      <c r="G184" s="77"/>
      <c r="H184" s="62">
        <v>68</v>
      </c>
      <c r="I184" s="62" t="s">
        <v>99</v>
      </c>
      <c r="J184" s="78">
        <v>236</v>
      </c>
      <c r="K184" s="79">
        <v>1</v>
      </c>
      <c r="L184" s="80">
        <v>0</v>
      </c>
      <c r="M184" s="81">
        <v>-28094</v>
      </c>
      <c r="N184" s="80">
        <v>2146</v>
      </c>
      <c r="O184" s="80"/>
      <c r="P184" s="81">
        <v>30240</v>
      </c>
      <c r="Q184" s="82">
        <v>0</v>
      </c>
      <c r="R184" s="83">
        <v>0</v>
      </c>
      <c r="S184" s="80">
        <v>205</v>
      </c>
      <c r="T184" s="81">
        <v>-15097</v>
      </c>
      <c r="U184" s="81">
        <v>15302</v>
      </c>
      <c r="V184" s="84">
        <v>0</v>
      </c>
      <c r="W184" s="85">
        <v>0</v>
      </c>
      <c r="X184" s="62"/>
      <c r="Y184" s="9"/>
      <c r="Z184" s="9"/>
      <c r="AA184" s="9"/>
    </row>
    <row r="185" spans="7:27" x14ac:dyDescent="0.3">
      <c r="G185" s="77"/>
      <c r="H185" s="62">
        <v>71</v>
      </c>
      <c r="I185" s="62" t="s">
        <v>18</v>
      </c>
      <c r="J185" s="78">
        <v>236</v>
      </c>
      <c r="K185" s="79">
        <v>1</v>
      </c>
      <c r="L185" s="80">
        <v>0</v>
      </c>
      <c r="M185" s="81">
        <v>-28094</v>
      </c>
      <c r="N185" s="80">
        <v>2146</v>
      </c>
      <c r="O185" s="80"/>
      <c r="P185" s="81">
        <v>30240</v>
      </c>
      <c r="Q185" s="82">
        <v>1.0000000000000001E-5</v>
      </c>
      <c r="R185" s="83">
        <v>0.3024</v>
      </c>
      <c r="S185" s="80">
        <v>205</v>
      </c>
      <c r="T185" s="81">
        <v>-15097</v>
      </c>
      <c r="U185" s="81">
        <v>15302</v>
      </c>
      <c r="V185" s="84">
        <v>1.1E-5</v>
      </c>
      <c r="W185" s="85">
        <v>0.168322</v>
      </c>
      <c r="X185" s="62"/>
      <c r="Y185" s="9"/>
      <c r="Z185" s="9"/>
      <c r="AA185" s="9"/>
    </row>
    <row r="186" spans="7:27" x14ac:dyDescent="0.3">
      <c r="G186" s="77"/>
      <c r="H186" s="62">
        <v>72</v>
      </c>
      <c r="I186" s="62" t="s">
        <v>28</v>
      </c>
      <c r="J186" s="78">
        <v>236</v>
      </c>
      <c r="K186" s="79">
        <v>1</v>
      </c>
      <c r="L186" s="80">
        <v>0</v>
      </c>
      <c r="M186" s="81">
        <v>-28094</v>
      </c>
      <c r="N186" s="80">
        <v>2146</v>
      </c>
      <c r="O186" s="80"/>
      <c r="P186" s="81">
        <v>30240</v>
      </c>
      <c r="Q186" s="82">
        <v>2.9999999999999997E-4</v>
      </c>
      <c r="R186" s="83">
        <v>9.0719999999999992</v>
      </c>
      <c r="S186" s="80">
        <v>205</v>
      </c>
      <c r="T186" s="81">
        <v>-15097</v>
      </c>
      <c r="U186" s="81">
        <v>15302</v>
      </c>
      <c r="V186" s="84">
        <v>3.1799999999999998E-4</v>
      </c>
      <c r="W186" s="85">
        <v>4.8660359999999994</v>
      </c>
      <c r="X186" s="62"/>
      <c r="Y186" s="9"/>
      <c r="Z186" s="9"/>
      <c r="AA186" s="9"/>
    </row>
    <row r="187" spans="7:27" x14ac:dyDescent="0.3">
      <c r="G187" s="77"/>
      <c r="H187" s="62">
        <v>117</v>
      </c>
      <c r="I187" s="62" t="s">
        <v>21</v>
      </c>
      <c r="J187" s="78">
        <v>236</v>
      </c>
      <c r="K187" s="79">
        <v>1</v>
      </c>
      <c r="L187" s="80">
        <v>0</v>
      </c>
      <c r="M187" s="81">
        <v>-28094</v>
      </c>
      <c r="N187" s="80">
        <v>2146</v>
      </c>
      <c r="O187" s="80"/>
      <c r="P187" s="81">
        <v>30240</v>
      </c>
      <c r="Q187" s="82">
        <v>2.5700000000000001E-4</v>
      </c>
      <c r="R187" s="83">
        <v>7.7716800000000008</v>
      </c>
      <c r="S187" s="80">
        <v>205</v>
      </c>
      <c r="T187" s="81">
        <v>-15097</v>
      </c>
      <c r="U187" s="81">
        <v>15302</v>
      </c>
      <c r="V187" s="84">
        <v>2.7300000000000002E-4</v>
      </c>
      <c r="W187" s="85">
        <v>4.1774460000000007</v>
      </c>
      <c r="X187" s="62"/>
      <c r="Y187" s="9"/>
      <c r="Z187" s="9"/>
      <c r="AA187" s="9"/>
    </row>
    <row r="188" spans="7:27" x14ac:dyDescent="0.3">
      <c r="G188" s="77"/>
      <c r="H188" s="62">
        <v>122</v>
      </c>
      <c r="I188" s="62" t="s">
        <v>96</v>
      </c>
      <c r="J188" s="78">
        <v>236</v>
      </c>
      <c r="K188" s="79">
        <v>1</v>
      </c>
      <c r="L188" s="80">
        <v>0</v>
      </c>
      <c r="M188" s="81">
        <v>-28094</v>
      </c>
      <c r="N188" s="80">
        <v>2146</v>
      </c>
      <c r="O188" s="80"/>
      <c r="P188" s="81">
        <v>30240</v>
      </c>
      <c r="Q188" s="82">
        <v>0</v>
      </c>
      <c r="R188" s="83">
        <v>0</v>
      </c>
      <c r="S188" s="80">
        <v>205</v>
      </c>
      <c r="T188" s="81">
        <v>-15097</v>
      </c>
      <c r="U188" s="81">
        <v>15302</v>
      </c>
      <c r="V188" s="84">
        <v>0</v>
      </c>
      <c r="W188" s="85">
        <v>0</v>
      </c>
      <c r="X188" s="62"/>
      <c r="Y188" s="9"/>
      <c r="Z188" s="9"/>
      <c r="AA188" s="9"/>
    </row>
    <row r="189" spans="7:27" x14ac:dyDescent="0.3">
      <c r="G189" s="77"/>
      <c r="H189" s="62"/>
      <c r="I189" s="62"/>
      <c r="J189" s="78"/>
      <c r="K189" s="79"/>
      <c r="L189" s="81"/>
      <c r="M189" s="81"/>
      <c r="N189" s="81"/>
      <c r="O189" s="81"/>
      <c r="P189" s="81"/>
      <c r="Q189" s="84"/>
      <c r="R189" s="83"/>
      <c r="S189" s="81"/>
      <c r="T189" s="81"/>
      <c r="U189" s="81"/>
      <c r="V189" s="84"/>
      <c r="W189" s="85"/>
      <c r="X189" s="62"/>
      <c r="Y189" s="9"/>
      <c r="Z189" s="9"/>
      <c r="AA189" s="9"/>
    </row>
    <row r="190" spans="7:27" ht="15.6" x14ac:dyDescent="0.3">
      <c r="G190" s="90">
        <v>68</v>
      </c>
      <c r="H190" s="91" t="s">
        <v>99</v>
      </c>
      <c r="I190" s="62"/>
      <c r="J190" s="78"/>
      <c r="K190" s="79"/>
      <c r="L190" s="81"/>
      <c r="M190" s="81"/>
      <c r="N190" s="81"/>
      <c r="O190" s="81"/>
      <c r="P190" s="81"/>
      <c r="Q190" s="84"/>
      <c r="R190" s="83"/>
      <c r="S190" s="81"/>
      <c r="T190" s="81"/>
      <c r="U190" s="81"/>
      <c r="V190" s="84"/>
      <c r="W190" s="85"/>
      <c r="X190" s="62"/>
      <c r="Y190" s="9"/>
      <c r="Z190" s="9"/>
      <c r="AA190" s="9"/>
    </row>
    <row r="191" spans="7:27" x14ac:dyDescent="0.3">
      <c r="G191" s="77"/>
      <c r="H191" s="62">
        <v>1</v>
      </c>
      <c r="I191" s="62" t="s">
        <v>11</v>
      </c>
      <c r="J191" s="78">
        <v>827</v>
      </c>
      <c r="K191" s="79">
        <v>1</v>
      </c>
      <c r="L191" s="80">
        <v>0</v>
      </c>
      <c r="M191" s="81"/>
      <c r="N191" s="80">
        <v>4375</v>
      </c>
      <c r="O191" s="81">
        <v>681</v>
      </c>
      <c r="P191" s="81">
        <v>3694</v>
      </c>
      <c r="Q191" s="82">
        <v>2.2769999999999999E-3</v>
      </c>
      <c r="R191" s="83">
        <v>8.4112379999999991</v>
      </c>
      <c r="S191" s="80">
        <v>0</v>
      </c>
      <c r="T191" s="81"/>
      <c r="U191" s="81">
        <v>0</v>
      </c>
      <c r="V191" s="84">
        <v>1.91E-3</v>
      </c>
      <c r="W191" s="85">
        <v>0</v>
      </c>
      <c r="X191" s="62"/>
      <c r="Y191" s="9"/>
      <c r="Z191" s="9"/>
      <c r="AA191" s="9"/>
    </row>
    <row r="192" spans="7:27" x14ac:dyDescent="0.3">
      <c r="G192" s="77"/>
      <c r="H192" s="62">
        <v>2</v>
      </c>
      <c r="I192" s="62" t="s">
        <v>27</v>
      </c>
      <c r="J192" s="78">
        <v>827</v>
      </c>
      <c r="K192" s="79">
        <v>1</v>
      </c>
      <c r="L192" s="80">
        <v>0</v>
      </c>
      <c r="M192" s="81"/>
      <c r="N192" s="80">
        <v>4375</v>
      </c>
      <c r="O192" s="81">
        <v>681</v>
      </c>
      <c r="P192" s="81">
        <v>3694</v>
      </c>
      <c r="Q192" s="82">
        <v>2.6200000000000003E-4</v>
      </c>
      <c r="R192" s="83">
        <v>0.96782800000000013</v>
      </c>
      <c r="S192" s="80">
        <v>0</v>
      </c>
      <c r="T192" s="81"/>
      <c r="U192" s="81">
        <v>0</v>
      </c>
      <c r="V192" s="84">
        <v>2.6899999999999998E-4</v>
      </c>
      <c r="W192" s="85">
        <v>0</v>
      </c>
      <c r="X192" s="62"/>
      <c r="Y192" s="9"/>
      <c r="Z192" s="9"/>
      <c r="AA192" s="9"/>
    </row>
    <row r="193" spans="7:27" x14ac:dyDescent="0.3">
      <c r="G193" s="77"/>
      <c r="H193" s="62">
        <v>3</v>
      </c>
      <c r="I193" s="62" t="s">
        <v>20</v>
      </c>
      <c r="J193" s="78">
        <v>827</v>
      </c>
      <c r="K193" s="79">
        <v>1</v>
      </c>
      <c r="L193" s="80">
        <v>0</v>
      </c>
      <c r="M193" s="81"/>
      <c r="N193" s="80">
        <v>4375</v>
      </c>
      <c r="O193" s="81">
        <v>681</v>
      </c>
      <c r="P193" s="81">
        <v>3694</v>
      </c>
      <c r="Q193" s="82">
        <v>5.7799999999999995E-4</v>
      </c>
      <c r="R193" s="83">
        <v>2.135132</v>
      </c>
      <c r="S193" s="80">
        <v>0</v>
      </c>
      <c r="T193" s="81"/>
      <c r="U193" s="81">
        <v>0</v>
      </c>
      <c r="V193" s="84">
        <v>5.9699999999999998E-4</v>
      </c>
      <c r="W193" s="85">
        <v>0</v>
      </c>
      <c r="X193" s="62"/>
      <c r="Y193" s="9"/>
      <c r="Z193" s="9"/>
      <c r="AA193" s="9"/>
    </row>
    <row r="194" spans="7:27" x14ac:dyDescent="0.3">
      <c r="G194" s="77"/>
      <c r="H194" s="62">
        <v>4</v>
      </c>
      <c r="I194" s="62" t="s">
        <v>10</v>
      </c>
      <c r="J194" s="78">
        <v>827</v>
      </c>
      <c r="K194" s="79">
        <v>0.6</v>
      </c>
      <c r="L194" s="80">
        <v>0</v>
      </c>
      <c r="M194" s="81"/>
      <c r="N194" s="80">
        <v>4375</v>
      </c>
      <c r="O194" s="81">
        <v>681</v>
      </c>
      <c r="P194" s="81">
        <v>2216.4</v>
      </c>
      <c r="Q194" s="82">
        <v>8.5789999999999998E-3</v>
      </c>
      <c r="R194" s="83">
        <v>19.0144956</v>
      </c>
      <c r="S194" s="80">
        <v>0</v>
      </c>
      <c r="T194" s="81"/>
      <c r="U194" s="81">
        <v>0</v>
      </c>
      <c r="V194" s="84">
        <v>9.2750000000000003E-3</v>
      </c>
      <c r="W194" s="85">
        <v>0</v>
      </c>
      <c r="X194" s="62"/>
      <c r="Y194" s="9"/>
      <c r="Z194" s="9"/>
      <c r="AA194" s="9"/>
    </row>
    <row r="195" spans="7:27" x14ac:dyDescent="0.3">
      <c r="G195" s="77"/>
      <c r="H195" s="62">
        <v>136</v>
      </c>
      <c r="I195" s="62" t="s">
        <v>159</v>
      </c>
      <c r="J195" s="78">
        <v>827</v>
      </c>
      <c r="K195" s="79">
        <v>0.6</v>
      </c>
      <c r="L195" s="80">
        <v>0</v>
      </c>
      <c r="M195" s="81"/>
      <c r="N195" s="80">
        <v>4375</v>
      </c>
      <c r="O195" s="81">
        <v>681</v>
      </c>
      <c r="P195" s="81">
        <v>2216.4</v>
      </c>
      <c r="Q195" s="82">
        <v>1.75E-4</v>
      </c>
      <c r="R195" s="83">
        <v>0.38786999999999999</v>
      </c>
      <c r="S195" s="80">
        <v>0</v>
      </c>
      <c r="T195" s="81"/>
      <c r="U195" s="81">
        <v>0</v>
      </c>
      <c r="V195" s="84">
        <v>0</v>
      </c>
      <c r="W195" s="85">
        <v>0</v>
      </c>
      <c r="X195" s="62"/>
      <c r="Y195" s="9"/>
      <c r="Z195" s="9"/>
      <c r="AA195" s="9"/>
    </row>
    <row r="196" spans="7:27" x14ac:dyDescent="0.3">
      <c r="G196" s="77"/>
      <c r="H196" s="62">
        <v>6</v>
      </c>
      <c r="I196" s="62" t="s">
        <v>76</v>
      </c>
      <c r="J196" s="78">
        <v>827</v>
      </c>
      <c r="K196" s="79">
        <v>0.6</v>
      </c>
      <c r="L196" s="80">
        <v>0</v>
      </c>
      <c r="M196" s="81"/>
      <c r="N196" s="80">
        <v>4375</v>
      </c>
      <c r="O196" s="81">
        <v>681</v>
      </c>
      <c r="P196" s="81">
        <v>2216.4</v>
      </c>
      <c r="Q196" s="82">
        <v>0</v>
      </c>
      <c r="R196" s="83">
        <v>0</v>
      </c>
      <c r="S196" s="80">
        <v>0</v>
      </c>
      <c r="T196" s="81"/>
      <c r="U196" s="81">
        <v>0</v>
      </c>
      <c r="V196" s="84">
        <v>0</v>
      </c>
      <c r="W196" s="85">
        <v>0</v>
      </c>
      <c r="X196" s="62"/>
      <c r="Y196" s="9"/>
      <c r="Z196" s="9"/>
      <c r="AA196" s="9"/>
    </row>
    <row r="197" spans="7:27" x14ac:dyDescent="0.3">
      <c r="G197" s="77"/>
      <c r="H197" s="62">
        <v>7</v>
      </c>
      <c r="I197" s="62" t="s">
        <v>9</v>
      </c>
      <c r="J197" s="78">
        <v>827</v>
      </c>
      <c r="K197" s="79">
        <v>1</v>
      </c>
      <c r="L197" s="80">
        <v>0</v>
      </c>
      <c r="M197" s="81"/>
      <c r="N197" s="80">
        <v>4375</v>
      </c>
      <c r="O197" s="81">
        <v>681</v>
      </c>
      <c r="P197" s="81">
        <v>3694</v>
      </c>
      <c r="Q197" s="82">
        <v>1.1900000000000001E-4</v>
      </c>
      <c r="R197" s="83">
        <v>0.43958600000000003</v>
      </c>
      <c r="S197" s="80">
        <v>0</v>
      </c>
      <c r="T197" s="81"/>
      <c r="U197" s="81">
        <v>0</v>
      </c>
      <c r="V197" s="84">
        <v>1.27E-4</v>
      </c>
      <c r="W197" s="85">
        <v>0</v>
      </c>
      <c r="X197" s="62"/>
      <c r="Y197" s="9"/>
      <c r="Z197" s="9"/>
      <c r="AA197" s="9"/>
    </row>
    <row r="198" spans="7:27" x14ac:dyDescent="0.3">
      <c r="G198" s="77"/>
      <c r="H198" s="62">
        <v>8</v>
      </c>
      <c r="I198" s="62" t="s">
        <v>23</v>
      </c>
      <c r="J198" s="78">
        <v>827</v>
      </c>
      <c r="K198" s="79">
        <v>1</v>
      </c>
      <c r="L198" s="80">
        <v>0</v>
      </c>
      <c r="M198" s="81"/>
      <c r="N198" s="80">
        <v>4375</v>
      </c>
      <c r="O198" s="81">
        <v>681</v>
      </c>
      <c r="P198" s="81">
        <v>3694</v>
      </c>
      <c r="Q198" s="82">
        <v>1.74E-4</v>
      </c>
      <c r="R198" s="83">
        <v>0.64275599999999999</v>
      </c>
      <c r="S198" s="80">
        <v>0</v>
      </c>
      <c r="T198" s="81"/>
      <c r="U198" s="81">
        <v>0</v>
      </c>
      <c r="V198" s="84">
        <v>1.8699999999999999E-4</v>
      </c>
      <c r="W198" s="85">
        <v>0</v>
      </c>
      <c r="X198" s="62"/>
      <c r="Y198" s="9"/>
      <c r="Z198" s="9"/>
      <c r="AA198" s="9"/>
    </row>
    <row r="199" spans="7:27" x14ac:dyDescent="0.3">
      <c r="G199" s="77"/>
      <c r="H199" s="62">
        <v>9</v>
      </c>
      <c r="I199" s="62" t="s">
        <v>0</v>
      </c>
      <c r="J199" s="78">
        <v>827</v>
      </c>
      <c r="K199" s="79">
        <v>1</v>
      </c>
      <c r="L199" s="80">
        <v>0</v>
      </c>
      <c r="M199" s="81"/>
      <c r="N199" s="80">
        <v>4375</v>
      </c>
      <c r="O199" s="81">
        <v>681</v>
      </c>
      <c r="P199" s="81">
        <v>3694</v>
      </c>
      <c r="Q199" s="82">
        <v>2.4800000000000001E-4</v>
      </c>
      <c r="R199" s="83">
        <v>0.91611200000000004</v>
      </c>
      <c r="S199" s="80">
        <v>0</v>
      </c>
      <c r="T199" s="81"/>
      <c r="U199" s="81">
        <v>0</v>
      </c>
      <c r="V199" s="84">
        <v>2.6600000000000001E-4</v>
      </c>
      <c r="W199" s="85">
        <v>0</v>
      </c>
      <c r="X199" s="62"/>
      <c r="Y199" s="9"/>
      <c r="Z199" s="9"/>
      <c r="AA199" s="9"/>
    </row>
    <row r="200" spans="7:27" x14ac:dyDescent="0.3">
      <c r="G200" s="77"/>
      <c r="H200" s="62">
        <v>29</v>
      </c>
      <c r="I200" s="62" t="s">
        <v>24</v>
      </c>
      <c r="J200" s="78">
        <v>827</v>
      </c>
      <c r="K200" s="79">
        <v>1</v>
      </c>
      <c r="L200" s="80">
        <v>0</v>
      </c>
      <c r="M200" s="81"/>
      <c r="N200" s="80">
        <v>4375</v>
      </c>
      <c r="O200" s="81">
        <v>681</v>
      </c>
      <c r="P200" s="81">
        <v>3694</v>
      </c>
      <c r="Q200" s="82">
        <v>3.1029999999999999E-3</v>
      </c>
      <c r="R200" s="83">
        <v>11.462482</v>
      </c>
      <c r="S200" s="80">
        <v>0</v>
      </c>
      <c r="T200" s="81"/>
      <c r="U200" s="81">
        <v>0</v>
      </c>
      <c r="V200" s="84">
        <v>3.1029999999999999E-3</v>
      </c>
      <c r="W200" s="85">
        <v>0</v>
      </c>
      <c r="X200" s="62"/>
      <c r="Y200" s="9"/>
      <c r="Z200" s="9"/>
      <c r="AA200" s="9"/>
    </row>
    <row r="201" spans="7:27" x14ac:dyDescent="0.3">
      <c r="G201" s="77"/>
      <c r="H201" s="62">
        <v>38</v>
      </c>
      <c r="I201" s="62" t="s">
        <v>12</v>
      </c>
      <c r="J201" s="78">
        <v>827</v>
      </c>
      <c r="K201" s="79">
        <v>1</v>
      </c>
      <c r="L201" s="80">
        <v>0</v>
      </c>
      <c r="M201" s="81"/>
      <c r="N201" s="80">
        <v>4375</v>
      </c>
      <c r="O201" s="81">
        <v>681</v>
      </c>
      <c r="P201" s="81">
        <v>3694</v>
      </c>
      <c r="Q201" s="82">
        <v>9.5000000000000005E-5</v>
      </c>
      <c r="R201" s="83">
        <v>0.35093000000000002</v>
      </c>
      <c r="S201" s="80">
        <v>0</v>
      </c>
      <c r="T201" s="81"/>
      <c r="U201" s="81">
        <v>0</v>
      </c>
      <c r="V201" s="84">
        <v>7.8999999999999996E-5</v>
      </c>
      <c r="W201" s="85">
        <v>0</v>
      </c>
      <c r="X201" s="62"/>
      <c r="Y201" s="9"/>
      <c r="Z201" s="9"/>
      <c r="AA201" s="9"/>
    </row>
    <row r="202" spans="7:27" x14ac:dyDescent="0.3">
      <c r="G202" s="77"/>
      <c r="H202" s="62">
        <v>55</v>
      </c>
      <c r="I202" s="62" t="s">
        <v>26</v>
      </c>
      <c r="J202" s="78">
        <v>827</v>
      </c>
      <c r="K202" s="79">
        <v>1</v>
      </c>
      <c r="L202" s="80">
        <v>0</v>
      </c>
      <c r="M202" s="81"/>
      <c r="N202" s="80">
        <v>4375</v>
      </c>
      <c r="O202" s="81">
        <v>681</v>
      </c>
      <c r="P202" s="81">
        <v>3694</v>
      </c>
      <c r="Q202" s="82">
        <v>1.4799999999999999E-4</v>
      </c>
      <c r="R202" s="83">
        <v>0.54671199999999998</v>
      </c>
      <c r="S202" s="80">
        <v>0</v>
      </c>
      <c r="T202" s="81"/>
      <c r="U202" s="81">
        <v>0</v>
      </c>
      <c r="V202" s="84">
        <v>1.5699999999999999E-4</v>
      </c>
      <c r="W202" s="85">
        <v>0</v>
      </c>
      <c r="X202" s="62"/>
      <c r="Y202" s="9"/>
      <c r="Z202" s="9"/>
      <c r="AA202" s="9"/>
    </row>
    <row r="203" spans="7:27" x14ac:dyDescent="0.3">
      <c r="G203" s="77"/>
      <c r="H203" s="62">
        <v>68</v>
      </c>
      <c r="I203" s="62" t="s">
        <v>99</v>
      </c>
      <c r="J203" s="78">
        <v>827</v>
      </c>
      <c r="K203" s="79">
        <v>1</v>
      </c>
      <c r="L203" s="80">
        <v>0</v>
      </c>
      <c r="M203" s="81"/>
      <c r="N203" s="80">
        <v>4375</v>
      </c>
      <c r="O203" s="81">
        <v>681</v>
      </c>
      <c r="P203" s="81">
        <v>3694</v>
      </c>
      <c r="Q203" s="82">
        <v>0</v>
      </c>
      <c r="R203" s="83">
        <v>0</v>
      </c>
      <c r="S203" s="80">
        <v>0</v>
      </c>
      <c r="T203" s="81"/>
      <c r="U203" s="81">
        <v>0</v>
      </c>
      <c r="V203" s="84">
        <v>0</v>
      </c>
      <c r="W203" s="85">
        <v>0</v>
      </c>
      <c r="X203" s="62"/>
      <c r="Y203" s="9"/>
      <c r="Z203" s="9"/>
      <c r="AA203" s="9"/>
    </row>
    <row r="204" spans="7:27" x14ac:dyDescent="0.3">
      <c r="G204" s="77"/>
      <c r="H204" s="62">
        <v>71</v>
      </c>
      <c r="I204" s="62" t="s">
        <v>18</v>
      </c>
      <c r="J204" s="78">
        <v>827</v>
      </c>
      <c r="K204" s="79">
        <v>1</v>
      </c>
      <c r="L204" s="80">
        <v>0</v>
      </c>
      <c r="M204" s="81"/>
      <c r="N204" s="80">
        <v>4375</v>
      </c>
      <c r="O204" s="81">
        <v>681</v>
      </c>
      <c r="P204" s="81">
        <v>3694</v>
      </c>
      <c r="Q204" s="82">
        <v>1.0000000000000001E-5</v>
      </c>
      <c r="R204" s="83">
        <v>3.6940000000000001E-2</v>
      </c>
      <c r="S204" s="80">
        <v>0</v>
      </c>
      <c r="T204" s="81"/>
      <c r="U204" s="81">
        <v>0</v>
      </c>
      <c r="V204" s="84">
        <v>1.1E-5</v>
      </c>
      <c r="W204" s="85">
        <v>0</v>
      </c>
      <c r="X204" s="62"/>
      <c r="Y204" s="9"/>
      <c r="Z204" s="9"/>
      <c r="AA204" s="9"/>
    </row>
    <row r="205" spans="7:27" x14ac:dyDescent="0.3">
      <c r="G205" s="77"/>
      <c r="H205" s="62">
        <v>72</v>
      </c>
      <c r="I205" s="62" t="s">
        <v>28</v>
      </c>
      <c r="J205" s="78">
        <v>827</v>
      </c>
      <c r="K205" s="79">
        <v>1</v>
      </c>
      <c r="L205" s="80">
        <v>0</v>
      </c>
      <c r="M205" s="81"/>
      <c r="N205" s="80">
        <v>4375</v>
      </c>
      <c r="O205" s="81">
        <v>681</v>
      </c>
      <c r="P205" s="81">
        <v>3694</v>
      </c>
      <c r="Q205" s="82">
        <v>2.9999999999999997E-4</v>
      </c>
      <c r="R205" s="83">
        <v>1.1081999999999999</v>
      </c>
      <c r="S205" s="80">
        <v>0</v>
      </c>
      <c r="T205" s="81"/>
      <c r="U205" s="81">
        <v>0</v>
      </c>
      <c r="V205" s="84">
        <v>3.1799999999999998E-4</v>
      </c>
      <c r="W205" s="85">
        <v>0</v>
      </c>
      <c r="X205" s="62"/>
      <c r="Y205" s="9"/>
      <c r="Z205" s="9"/>
      <c r="AA205" s="9"/>
    </row>
    <row r="206" spans="7:27" x14ac:dyDescent="0.3">
      <c r="G206" s="77"/>
      <c r="H206" s="62">
        <v>117</v>
      </c>
      <c r="I206" s="62" t="s">
        <v>21</v>
      </c>
      <c r="J206" s="78">
        <v>827</v>
      </c>
      <c r="K206" s="79">
        <v>1</v>
      </c>
      <c r="L206" s="80">
        <v>0</v>
      </c>
      <c r="M206" s="81"/>
      <c r="N206" s="80">
        <v>4375</v>
      </c>
      <c r="O206" s="81">
        <v>681</v>
      </c>
      <c r="P206" s="81">
        <v>3694</v>
      </c>
      <c r="Q206" s="82">
        <v>2.5700000000000001E-4</v>
      </c>
      <c r="R206" s="83">
        <v>0.94935800000000004</v>
      </c>
      <c r="S206" s="80">
        <v>0</v>
      </c>
      <c r="T206" s="81"/>
      <c r="U206" s="81">
        <v>0</v>
      </c>
      <c r="V206" s="84">
        <v>2.7300000000000002E-4</v>
      </c>
      <c r="W206" s="85">
        <v>0</v>
      </c>
      <c r="X206" s="62"/>
      <c r="Y206" s="9"/>
      <c r="Z206" s="9"/>
      <c r="AA206" s="9"/>
    </row>
    <row r="207" spans="7:27" x14ac:dyDescent="0.3">
      <c r="G207" s="77"/>
      <c r="H207" s="62">
        <v>122</v>
      </c>
      <c r="I207" s="62" t="s">
        <v>96</v>
      </c>
      <c r="J207" s="78">
        <v>827</v>
      </c>
      <c r="K207" s="79">
        <v>1</v>
      </c>
      <c r="L207" s="80">
        <v>0</v>
      </c>
      <c r="M207" s="81"/>
      <c r="N207" s="80">
        <v>4375</v>
      </c>
      <c r="O207" s="81">
        <v>681</v>
      </c>
      <c r="P207" s="81">
        <v>3694</v>
      </c>
      <c r="Q207" s="82">
        <v>0</v>
      </c>
      <c r="R207" s="83">
        <v>0</v>
      </c>
      <c r="S207" s="80">
        <v>0</v>
      </c>
      <c r="T207" s="81"/>
      <c r="U207" s="81">
        <v>0</v>
      </c>
      <c r="V207" s="84">
        <v>0</v>
      </c>
      <c r="W207" s="85">
        <v>0</v>
      </c>
      <c r="X207" s="62"/>
      <c r="Y207" s="9"/>
      <c r="Z207" s="9"/>
      <c r="AA207" s="9"/>
    </row>
    <row r="208" spans="7:27" ht="15" thickBot="1" x14ac:dyDescent="0.35">
      <c r="G208" s="86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8"/>
      <c r="X208" s="62"/>
      <c r="Y208" s="9"/>
      <c r="Z208" s="9"/>
      <c r="AA208" s="9"/>
    </row>
    <row r="209" spans="7:27" x14ac:dyDescent="0.3">
      <c r="G209" s="62">
        <v>68</v>
      </c>
      <c r="H209" s="62" t="s">
        <v>99</v>
      </c>
      <c r="I209" s="62"/>
      <c r="J209" s="78"/>
      <c r="K209" s="79"/>
      <c r="L209" s="81"/>
      <c r="M209" s="81"/>
      <c r="N209" s="81"/>
      <c r="O209" s="81"/>
      <c r="P209" s="81"/>
      <c r="Q209" s="84"/>
      <c r="R209" s="83">
        <v>456.58941560000011</v>
      </c>
      <c r="S209" s="81"/>
      <c r="T209" s="81"/>
      <c r="U209" s="81"/>
      <c r="V209" s="84"/>
      <c r="W209" s="83">
        <v>208.41323999999997</v>
      </c>
      <c r="X209" s="89">
        <v>665.00265560000003</v>
      </c>
      <c r="Y209" s="9"/>
      <c r="Z209" s="9"/>
      <c r="AA209" s="9"/>
    </row>
    <row r="210" spans="7:27" x14ac:dyDescent="0.3">
      <c r="G210" s="62"/>
      <c r="H210" s="62"/>
      <c r="I210" s="62"/>
      <c r="J210" s="78"/>
      <c r="K210" s="79"/>
      <c r="L210" s="81"/>
      <c r="M210" s="81"/>
      <c r="N210" s="81"/>
      <c r="O210" s="81"/>
      <c r="P210" s="81"/>
      <c r="Q210" s="84"/>
      <c r="R210" s="83"/>
      <c r="S210" s="81"/>
      <c r="T210" s="81"/>
      <c r="U210" s="81"/>
      <c r="V210" s="84"/>
      <c r="W210" s="83"/>
      <c r="X210" s="62"/>
      <c r="Y210" s="9"/>
      <c r="Z210" s="9"/>
      <c r="AA210" s="9"/>
    </row>
    <row r="211" spans="7:27" ht="15" thickBot="1" x14ac:dyDescent="0.35">
      <c r="G211" s="62"/>
      <c r="H211" s="62"/>
      <c r="I211" s="62"/>
      <c r="J211" s="63" t="s">
        <v>59</v>
      </c>
      <c r="K211" s="64" t="s">
        <v>60</v>
      </c>
      <c r="L211" s="65" t="s">
        <v>61</v>
      </c>
      <c r="M211" s="65" t="s">
        <v>186</v>
      </c>
      <c r="N211" s="65" t="s">
        <v>62</v>
      </c>
      <c r="O211" s="65" t="s">
        <v>187</v>
      </c>
      <c r="P211" s="65" t="s">
        <v>63</v>
      </c>
      <c r="Q211" s="66" t="s">
        <v>64</v>
      </c>
      <c r="R211" s="67" t="s">
        <v>65</v>
      </c>
      <c r="S211" s="65" t="s">
        <v>66</v>
      </c>
      <c r="T211" s="65" t="s">
        <v>67</v>
      </c>
      <c r="U211" s="65" t="s">
        <v>68</v>
      </c>
      <c r="V211" s="66" t="s">
        <v>69</v>
      </c>
      <c r="W211" s="67" t="s">
        <v>70</v>
      </c>
      <c r="X211" s="62"/>
      <c r="Y211" s="9"/>
      <c r="Z211" s="9"/>
      <c r="AA211" s="9"/>
    </row>
    <row r="212" spans="7:27" ht="15.6" x14ac:dyDescent="0.3">
      <c r="G212" s="68">
        <v>69</v>
      </c>
      <c r="H212" s="69" t="s">
        <v>100</v>
      </c>
      <c r="I212" s="70"/>
      <c r="J212" s="71"/>
      <c r="K212" s="72"/>
      <c r="L212" s="73"/>
      <c r="M212" s="73"/>
      <c r="N212" s="73"/>
      <c r="O212" s="73"/>
      <c r="P212" s="73"/>
      <c r="Q212" s="74"/>
      <c r="R212" s="75"/>
      <c r="S212" s="73"/>
      <c r="T212" s="73"/>
      <c r="U212" s="73"/>
      <c r="V212" s="74"/>
      <c r="W212" s="76"/>
      <c r="X212" s="62"/>
      <c r="Y212" s="9"/>
      <c r="Z212" s="9"/>
      <c r="AA212" s="9"/>
    </row>
    <row r="213" spans="7:27" x14ac:dyDescent="0.3">
      <c r="G213" s="77"/>
      <c r="H213" s="62">
        <v>1</v>
      </c>
      <c r="I213" s="62" t="s">
        <v>11</v>
      </c>
      <c r="J213" s="78">
        <v>237</v>
      </c>
      <c r="K213" s="79">
        <v>1</v>
      </c>
      <c r="L213" s="80">
        <v>17126978</v>
      </c>
      <c r="M213" s="81">
        <v>8442533</v>
      </c>
      <c r="N213" s="80">
        <v>51151</v>
      </c>
      <c r="O213" s="80"/>
      <c r="P213" s="81">
        <v>8735596</v>
      </c>
      <c r="Q213" s="82">
        <v>2.2769999999999999E-3</v>
      </c>
      <c r="R213" s="83">
        <v>19890.952092</v>
      </c>
      <c r="S213" s="80">
        <v>361391</v>
      </c>
      <c r="T213" s="81">
        <v>0</v>
      </c>
      <c r="U213" s="81">
        <v>361391</v>
      </c>
      <c r="V213" s="84">
        <v>1.91E-3</v>
      </c>
      <c r="W213" s="85">
        <v>690.25680999999997</v>
      </c>
      <c r="X213" s="62"/>
      <c r="Y213" s="9"/>
      <c r="Z213" s="9"/>
      <c r="AA213" s="9"/>
    </row>
    <row r="214" spans="7:27" x14ac:dyDescent="0.3">
      <c r="G214" s="77"/>
      <c r="H214" s="62">
        <v>2</v>
      </c>
      <c r="I214" s="62" t="s">
        <v>27</v>
      </c>
      <c r="J214" s="78">
        <v>237</v>
      </c>
      <c r="K214" s="79">
        <v>1</v>
      </c>
      <c r="L214" s="80">
        <v>17126978</v>
      </c>
      <c r="M214" s="81">
        <v>8442533</v>
      </c>
      <c r="N214" s="80">
        <v>51151</v>
      </c>
      <c r="O214" s="80"/>
      <c r="P214" s="81">
        <v>8735596</v>
      </c>
      <c r="Q214" s="82">
        <v>2.6200000000000003E-4</v>
      </c>
      <c r="R214" s="83">
        <v>2288.7261520000002</v>
      </c>
      <c r="S214" s="80">
        <v>361391</v>
      </c>
      <c r="T214" s="81">
        <v>0</v>
      </c>
      <c r="U214" s="81">
        <v>361391</v>
      </c>
      <c r="V214" s="84">
        <v>2.6899999999999998E-4</v>
      </c>
      <c r="W214" s="85">
        <v>97.214178999999987</v>
      </c>
      <c r="X214" s="62"/>
      <c r="Y214" s="9"/>
      <c r="Z214" s="9"/>
      <c r="AA214" s="9"/>
    </row>
    <row r="215" spans="7:27" x14ac:dyDescent="0.3">
      <c r="G215" s="77"/>
      <c r="H215" s="62">
        <v>3</v>
      </c>
      <c r="I215" s="62" t="s">
        <v>20</v>
      </c>
      <c r="J215" s="78">
        <v>237</v>
      </c>
      <c r="K215" s="79">
        <v>1</v>
      </c>
      <c r="L215" s="80">
        <v>17126978</v>
      </c>
      <c r="M215" s="81">
        <v>8442533</v>
      </c>
      <c r="N215" s="80">
        <v>51151</v>
      </c>
      <c r="O215" s="80"/>
      <c r="P215" s="81">
        <v>8735596</v>
      </c>
      <c r="Q215" s="82">
        <v>5.7799999999999995E-4</v>
      </c>
      <c r="R215" s="83">
        <v>5049.1744879999997</v>
      </c>
      <c r="S215" s="80">
        <v>361391</v>
      </c>
      <c r="T215" s="81">
        <v>0</v>
      </c>
      <c r="U215" s="81">
        <v>361391</v>
      </c>
      <c r="V215" s="84">
        <v>5.9699999999999998E-4</v>
      </c>
      <c r="W215" s="85">
        <v>215.750427</v>
      </c>
      <c r="X215" s="62"/>
      <c r="Y215" s="9"/>
      <c r="Z215" s="9"/>
      <c r="AA215" s="9"/>
    </row>
    <row r="216" spans="7:27" x14ac:dyDescent="0.3">
      <c r="G216" s="77"/>
      <c r="H216" s="62">
        <v>4</v>
      </c>
      <c r="I216" s="62" t="s">
        <v>10</v>
      </c>
      <c r="J216" s="78">
        <v>237</v>
      </c>
      <c r="K216" s="79">
        <v>0.6</v>
      </c>
      <c r="L216" s="80">
        <v>17126978</v>
      </c>
      <c r="M216" s="81">
        <v>8442533</v>
      </c>
      <c r="N216" s="80">
        <v>51151</v>
      </c>
      <c r="O216" s="80"/>
      <c r="P216" s="81">
        <v>5241357.5999999996</v>
      </c>
      <c r="Q216" s="82">
        <v>8.5789999999999998E-3</v>
      </c>
      <c r="R216" s="83">
        <v>44965.606850399992</v>
      </c>
      <c r="S216" s="80">
        <v>361391</v>
      </c>
      <c r="T216" s="81">
        <v>0</v>
      </c>
      <c r="U216" s="81">
        <v>216834.6</v>
      </c>
      <c r="V216" s="84">
        <v>9.2750000000000003E-3</v>
      </c>
      <c r="W216" s="85">
        <v>2011.1409150000002</v>
      </c>
      <c r="X216" s="62"/>
      <c r="Y216" s="9"/>
      <c r="Z216" s="9"/>
      <c r="AA216" s="9"/>
    </row>
    <row r="217" spans="7:27" x14ac:dyDescent="0.3">
      <c r="G217" s="77"/>
      <c r="H217" s="62">
        <v>136</v>
      </c>
      <c r="I217" s="62" t="s">
        <v>159</v>
      </c>
      <c r="J217" s="78">
        <v>237</v>
      </c>
      <c r="K217" s="79">
        <v>0.6</v>
      </c>
      <c r="L217" s="80">
        <v>17126978</v>
      </c>
      <c r="M217" s="81">
        <v>8442533</v>
      </c>
      <c r="N217" s="80">
        <v>51151</v>
      </c>
      <c r="O217" s="80"/>
      <c r="P217" s="81">
        <v>5241357.5999999996</v>
      </c>
      <c r="Q217" s="82">
        <v>1.75E-4</v>
      </c>
      <c r="R217" s="83">
        <v>917.23757999999998</v>
      </c>
      <c r="S217" s="80">
        <v>361391</v>
      </c>
      <c r="T217" s="81">
        <v>0</v>
      </c>
      <c r="U217" s="81">
        <v>216834.6</v>
      </c>
      <c r="V217" s="84">
        <v>0</v>
      </c>
      <c r="W217" s="85">
        <v>0</v>
      </c>
      <c r="X217" s="62"/>
      <c r="Y217" s="9"/>
      <c r="Z217" s="9"/>
      <c r="AA217" s="9"/>
    </row>
    <row r="218" spans="7:27" x14ac:dyDescent="0.3">
      <c r="G218" s="77"/>
      <c r="H218" s="62">
        <v>6</v>
      </c>
      <c r="I218" s="62" t="s">
        <v>76</v>
      </c>
      <c r="J218" s="78">
        <v>237</v>
      </c>
      <c r="K218" s="79">
        <v>0.6</v>
      </c>
      <c r="L218" s="80">
        <v>17126978</v>
      </c>
      <c r="M218" s="81">
        <v>8442533</v>
      </c>
      <c r="N218" s="80">
        <v>51151</v>
      </c>
      <c r="O218" s="80"/>
      <c r="P218" s="81">
        <v>5241357.5999999996</v>
      </c>
      <c r="Q218" s="82">
        <v>0</v>
      </c>
      <c r="R218" s="83">
        <v>0</v>
      </c>
      <c r="S218" s="80">
        <v>361391</v>
      </c>
      <c r="T218" s="81">
        <v>0</v>
      </c>
      <c r="U218" s="81">
        <v>216834.6</v>
      </c>
      <c r="V218" s="84">
        <v>0</v>
      </c>
      <c r="W218" s="85">
        <v>0</v>
      </c>
      <c r="X218" s="62"/>
      <c r="Y218" s="9"/>
      <c r="Z218" s="9"/>
      <c r="AA218" s="9"/>
    </row>
    <row r="219" spans="7:27" x14ac:dyDescent="0.3">
      <c r="G219" s="77"/>
      <c r="H219" s="62">
        <v>7</v>
      </c>
      <c r="I219" s="62" t="s">
        <v>9</v>
      </c>
      <c r="J219" s="78">
        <v>237</v>
      </c>
      <c r="K219" s="79">
        <v>1</v>
      </c>
      <c r="L219" s="80">
        <v>17126978</v>
      </c>
      <c r="M219" s="81">
        <v>8442533</v>
      </c>
      <c r="N219" s="80">
        <v>51151</v>
      </c>
      <c r="O219" s="80"/>
      <c r="P219" s="81">
        <v>8735596</v>
      </c>
      <c r="Q219" s="82">
        <v>1.1900000000000001E-4</v>
      </c>
      <c r="R219" s="83">
        <v>1039.535924</v>
      </c>
      <c r="S219" s="80">
        <v>361391</v>
      </c>
      <c r="T219" s="81">
        <v>0</v>
      </c>
      <c r="U219" s="81">
        <v>361391</v>
      </c>
      <c r="V219" s="84">
        <v>1.27E-4</v>
      </c>
      <c r="W219" s="85">
        <v>45.896656999999998</v>
      </c>
      <c r="X219" s="62"/>
      <c r="Y219" s="9"/>
      <c r="Z219" s="9"/>
      <c r="AA219" s="9"/>
    </row>
    <row r="220" spans="7:27" x14ac:dyDescent="0.3">
      <c r="G220" s="77"/>
      <c r="H220" s="62">
        <v>8</v>
      </c>
      <c r="I220" s="62" t="s">
        <v>23</v>
      </c>
      <c r="J220" s="78">
        <v>237</v>
      </c>
      <c r="K220" s="79">
        <v>1</v>
      </c>
      <c r="L220" s="80">
        <v>17126978</v>
      </c>
      <c r="M220" s="81">
        <v>8442533</v>
      </c>
      <c r="N220" s="80">
        <v>51151</v>
      </c>
      <c r="O220" s="80"/>
      <c r="P220" s="81">
        <v>8735596</v>
      </c>
      <c r="Q220" s="82">
        <v>1.74E-4</v>
      </c>
      <c r="R220" s="83">
        <v>1519.993704</v>
      </c>
      <c r="S220" s="80">
        <v>361391</v>
      </c>
      <c r="T220" s="81">
        <v>0</v>
      </c>
      <c r="U220" s="81">
        <v>361391</v>
      </c>
      <c r="V220" s="84">
        <v>1.8699999999999999E-4</v>
      </c>
      <c r="W220" s="85">
        <v>67.580117000000001</v>
      </c>
      <c r="X220" s="62"/>
      <c r="Y220" s="9"/>
      <c r="Z220" s="9"/>
      <c r="AA220" s="9"/>
    </row>
    <row r="221" spans="7:27" x14ac:dyDescent="0.3">
      <c r="G221" s="77"/>
      <c r="H221" s="62">
        <v>9</v>
      </c>
      <c r="I221" s="62" t="s">
        <v>0</v>
      </c>
      <c r="J221" s="78">
        <v>237</v>
      </c>
      <c r="K221" s="79">
        <v>1</v>
      </c>
      <c r="L221" s="80">
        <v>17126978</v>
      </c>
      <c r="M221" s="81">
        <v>8442533</v>
      </c>
      <c r="N221" s="80">
        <v>51151</v>
      </c>
      <c r="O221" s="80"/>
      <c r="P221" s="81">
        <v>8735596</v>
      </c>
      <c r="Q221" s="82">
        <v>2.4800000000000001E-4</v>
      </c>
      <c r="R221" s="83">
        <v>2166.4278079999999</v>
      </c>
      <c r="S221" s="80">
        <v>361391</v>
      </c>
      <c r="T221" s="81">
        <v>0</v>
      </c>
      <c r="U221" s="81">
        <v>361391</v>
      </c>
      <c r="V221" s="84">
        <v>2.6600000000000001E-4</v>
      </c>
      <c r="W221" s="85">
        <v>96.130006000000009</v>
      </c>
      <c r="X221" s="62"/>
      <c r="Y221" s="9"/>
      <c r="Z221" s="9"/>
      <c r="AA221" s="9"/>
    </row>
    <row r="222" spans="7:27" x14ac:dyDescent="0.3">
      <c r="G222" s="77"/>
      <c r="H222" s="62">
        <v>17</v>
      </c>
      <c r="I222" s="62" t="s">
        <v>16</v>
      </c>
      <c r="J222" s="78">
        <v>237</v>
      </c>
      <c r="K222" s="79">
        <v>1</v>
      </c>
      <c r="L222" s="80">
        <v>17126978</v>
      </c>
      <c r="M222" s="81">
        <v>8442533</v>
      </c>
      <c r="N222" s="80">
        <v>51151</v>
      </c>
      <c r="O222" s="80"/>
      <c r="P222" s="81">
        <v>8735596</v>
      </c>
      <c r="Q222" s="82">
        <v>7.0899999999999999E-4</v>
      </c>
      <c r="R222" s="83">
        <v>6193.5375640000002</v>
      </c>
      <c r="S222" s="80">
        <v>361391</v>
      </c>
      <c r="T222" s="81">
        <v>0</v>
      </c>
      <c r="U222" s="81">
        <v>361391</v>
      </c>
      <c r="V222" s="84">
        <v>7.5799999999999999E-4</v>
      </c>
      <c r="W222" s="85">
        <v>273.93437799999998</v>
      </c>
      <c r="X222" s="62"/>
      <c r="Y222" s="9"/>
      <c r="Z222" s="9"/>
      <c r="AA222" s="9"/>
    </row>
    <row r="223" spans="7:27" x14ac:dyDescent="0.3">
      <c r="G223" s="77"/>
      <c r="H223" s="62">
        <v>29</v>
      </c>
      <c r="I223" s="62" t="s">
        <v>24</v>
      </c>
      <c r="J223" s="78">
        <v>237</v>
      </c>
      <c r="K223" s="79">
        <v>1</v>
      </c>
      <c r="L223" s="80">
        <v>17126978</v>
      </c>
      <c r="M223" s="81">
        <v>8442533</v>
      </c>
      <c r="N223" s="80">
        <v>51151</v>
      </c>
      <c r="O223" s="80"/>
      <c r="P223" s="81">
        <v>8735596</v>
      </c>
      <c r="Q223" s="82">
        <v>3.1029999999999999E-3</v>
      </c>
      <c r="R223" s="83">
        <v>27106.554388</v>
      </c>
      <c r="S223" s="80">
        <v>361391</v>
      </c>
      <c r="T223" s="81">
        <v>0</v>
      </c>
      <c r="U223" s="81">
        <v>361391</v>
      </c>
      <c r="V223" s="84">
        <v>3.1029999999999999E-3</v>
      </c>
      <c r="W223" s="85">
        <v>1121.3962729999998</v>
      </c>
      <c r="X223" s="62"/>
      <c r="Y223" s="9"/>
      <c r="Z223" s="9"/>
      <c r="AA223" s="9"/>
    </row>
    <row r="224" spans="7:27" x14ac:dyDescent="0.3">
      <c r="G224" s="77"/>
      <c r="H224" s="62">
        <v>38</v>
      </c>
      <c r="I224" s="62" t="s">
        <v>12</v>
      </c>
      <c r="J224" s="78">
        <v>237</v>
      </c>
      <c r="K224" s="79">
        <v>1</v>
      </c>
      <c r="L224" s="80">
        <v>17126978</v>
      </c>
      <c r="M224" s="81">
        <v>8442533</v>
      </c>
      <c r="N224" s="80">
        <v>51151</v>
      </c>
      <c r="O224" s="80"/>
      <c r="P224" s="81">
        <v>8735596</v>
      </c>
      <c r="Q224" s="82">
        <v>9.5000000000000005E-5</v>
      </c>
      <c r="R224" s="83">
        <v>829.88162</v>
      </c>
      <c r="S224" s="80">
        <v>361391</v>
      </c>
      <c r="T224" s="81">
        <v>0</v>
      </c>
      <c r="U224" s="81">
        <v>361391</v>
      </c>
      <c r="V224" s="84">
        <v>7.8999999999999996E-5</v>
      </c>
      <c r="W224" s="85">
        <v>28.549888999999997</v>
      </c>
      <c r="X224" s="62"/>
      <c r="Y224" s="9"/>
      <c r="Z224" s="9"/>
      <c r="AA224" s="9"/>
    </row>
    <row r="225" spans="7:27" x14ac:dyDescent="0.3">
      <c r="G225" s="77"/>
      <c r="H225" s="62">
        <v>55</v>
      </c>
      <c r="I225" s="62" t="s">
        <v>26</v>
      </c>
      <c r="J225" s="78">
        <v>237</v>
      </c>
      <c r="K225" s="79">
        <v>1</v>
      </c>
      <c r="L225" s="80">
        <v>17126978</v>
      </c>
      <c r="M225" s="81">
        <v>8442533</v>
      </c>
      <c r="N225" s="80">
        <v>51151</v>
      </c>
      <c r="O225" s="80"/>
      <c r="P225" s="81">
        <v>8735596</v>
      </c>
      <c r="Q225" s="82">
        <v>1.4799999999999999E-4</v>
      </c>
      <c r="R225" s="83">
        <v>1292.8682079999999</v>
      </c>
      <c r="S225" s="80">
        <v>361391</v>
      </c>
      <c r="T225" s="81">
        <v>0</v>
      </c>
      <c r="U225" s="81">
        <v>361391</v>
      </c>
      <c r="V225" s="84">
        <v>1.5699999999999999E-4</v>
      </c>
      <c r="W225" s="85">
        <v>56.738386999999996</v>
      </c>
      <c r="X225" s="62"/>
      <c r="Y225" s="9"/>
      <c r="Z225" s="9"/>
      <c r="AA225" s="9"/>
    </row>
    <row r="226" spans="7:27" x14ac:dyDescent="0.3">
      <c r="G226" s="77"/>
      <c r="H226" s="62">
        <v>69</v>
      </c>
      <c r="I226" s="62" t="s">
        <v>100</v>
      </c>
      <c r="J226" s="78">
        <v>237</v>
      </c>
      <c r="K226" s="79">
        <v>1</v>
      </c>
      <c r="L226" s="80">
        <v>17126978</v>
      </c>
      <c r="M226" s="81">
        <v>8442533</v>
      </c>
      <c r="N226" s="80">
        <v>51151</v>
      </c>
      <c r="O226" s="80"/>
      <c r="P226" s="81">
        <v>8735596</v>
      </c>
      <c r="Q226" s="82">
        <v>0</v>
      </c>
      <c r="R226" s="83">
        <v>0</v>
      </c>
      <c r="S226" s="80">
        <v>361391</v>
      </c>
      <c r="T226" s="81">
        <v>0</v>
      </c>
      <c r="U226" s="81">
        <v>361391</v>
      </c>
      <c r="V226" s="84">
        <v>0</v>
      </c>
      <c r="W226" s="85">
        <v>0</v>
      </c>
      <c r="X226" s="62"/>
      <c r="Y226" s="9"/>
      <c r="Z226" s="9"/>
      <c r="AA226" s="9"/>
    </row>
    <row r="227" spans="7:27" x14ac:dyDescent="0.3">
      <c r="G227" s="77"/>
      <c r="H227" s="62">
        <v>71</v>
      </c>
      <c r="I227" s="62" t="s">
        <v>18</v>
      </c>
      <c r="J227" s="78">
        <v>237</v>
      </c>
      <c r="K227" s="79">
        <v>1</v>
      </c>
      <c r="L227" s="80">
        <v>17126978</v>
      </c>
      <c r="M227" s="81">
        <v>8442533</v>
      </c>
      <c r="N227" s="80">
        <v>51151</v>
      </c>
      <c r="O227" s="80"/>
      <c r="P227" s="81">
        <v>8735596</v>
      </c>
      <c r="Q227" s="82">
        <v>1.0000000000000001E-5</v>
      </c>
      <c r="R227" s="83">
        <v>87.35596000000001</v>
      </c>
      <c r="S227" s="80">
        <v>361391</v>
      </c>
      <c r="T227" s="81">
        <v>0</v>
      </c>
      <c r="U227" s="81">
        <v>361391</v>
      </c>
      <c r="V227" s="84">
        <v>1.1E-5</v>
      </c>
      <c r="W227" s="85">
        <v>3.975301</v>
      </c>
      <c r="X227" s="62"/>
      <c r="Y227" s="9"/>
      <c r="Z227" s="9"/>
      <c r="AA227" s="9"/>
    </row>
    <row r="228" spans="7:27" x14ac:dyDescent="0.3">
      <c r="G228" s="77"/>
      <c r="H228" s="62">
        <v>72</v>
      </c>
      <c r="I228" s="62" t="s">
        <v>28</v>
      </c>
      <c r="J228" s="78">
        <v>237</v>
      </c>
      <c r="K228" s="79">
        <v>1</v>
      </c>
      <c r="L228" s="80">
        <v>17126978</v>
      </c>
      <c r="M228" s="81">
        <v>8442533</v>
      </c>
      <c r="N228" s="80">
        <v>51151</v>
      </c>
      <c r="O228" s="80"/>
      <c r="P228" s="81">
        <v>8735596</v>
      </c>
      <c r="Q228" s="82">
        <v>2.9999999999999997E-4</v>
      </c>
      <c r="R228" s="83">
        <v>2620.6787999999997</v>
      </c>
      <c r="S228" s="80">
        <v>361391</v>
      </c>
      <c r="T228" s="81">
        <v>0</v>
      </c>
      <c r="U228" s="81">
        <v>361391</v>
      </c>
      <c r="V228" s="84">
        <v>3.1799999999999998E-4</v>
      </c>
      <c r="W228" s="85">
        <v>114.922338</v>
      </c>
      <c r="X228" s="62"/>
      <c r="Y228" s="9"/>
      <c r="Z228" s="9"/>
      <c r="AA228" s="9"/>
    </row>
    <row r="229" spans="7:27" x14ac:dyDescent="0.3">
      <c r="G229" s="77"/>
      <c r="H229" s="62">
        <v>117</v>
      </c>
      <c r="I229" s="62" t="s">
        <v>21</v>
      </c>
      <c r="J229" s="78">
        <v>237</v>
      </c>
      <c r="K229" s="79">
        <v>1</v>
      </c>
      <c r="L229" s="80">
        <v>17126978</v>
      </c>
      <c r="M229" s="81">
        <v>8442533</v>
      </c>
      <c r="N229" s="80">
        <v>51151</v>
      </c>
      <c r="O229" s="80"/>
      <c r="P229" s="81">
        <v>8735596</v>
      </c>
      <c r="Q229" s="82">
        <v>2.5700000000000001E-4</v>
      </c>
      <c r="R229" s="83">
        <v>2245.0481720000002</v>
      </c>
      <c r="S229" s="80">
        <v>361391</v>
      </c>
      <c r="T229" s="81">
        <v>0</v>
      </c>
      <c r="U229" s="81">
        <v>361391</v>
      </c>
      <c r="V229" s="84">
        <v>2.7300000000000002E-4</v>
      </c>
      <c r="W229" s="85">
        <v>98.659743000000006</v>
      </c>
      <c r="X229" s="62"/>
      <c r="Y229" s="9"/>
      <c r="Z229" s="9"/>
      <c r="AA229" s="9"/>
    </row>
    <row r="230" spans="7:27" x14ac:dyDescent="0.3">
      <c r="G230" s="77"/>
      <c r="H230" s="62">
        <v>122</v>
      </c>
      <c r="I230" s="62" t="s">
        <v>96</v>
      </c>
      <c r="J230" s="78">
        <v>237</v>
      </c>
      <c r="K230" s="79">
        <v>1</v>
      </c>
      <c r="L230" s="80">
        <v>17126978</v>
      </c>
      <c r="M230" s="81">
        <v>8442533</v>
      </c>
      <c r="N230" s="80">
        <v>51151</v>
      </c>
      <c r="O230" s="80"/>
      <c r="P230" s="81">
        <v>8735596</v>
      </c>
      <c r="Q230" s="82">
        <v>0</v>
      </c>
      <c r="R230" s="83">
        <v>0</v>
      </c>
      <c r="S230" s="80">
        <v>361391</v>
      </c>
      <c r="T230" s="81">
        <v>0</v>
      </c>
      <c r="U230" s="81">
        <v>361391</v>
      </c>
      <c r="V230" s="84">
        <v>0</v>
      </c>
      <c r="W230" s="85">
        <v>0</v>
      </c>
      <c r="X230" s="62"/>
      <c r="Y230" s="9"/>
      <c r="Z230" s="9"/>
      <c r="AA230" s="9"/>
    </row>
    <row r="231" spans="7:27" x14ac:dyDescent="0.3">
      <c r="G231" s="77"/>
      <c r="H231" s="62"/>
      <c r="I231" s="62"/>
      <c r="J231" s="78"/>
      <c r="K231" s="79"/>
      <c r="L231" s="81"/>
      <c r="M231" s="81"/>
      <c r="N231" s="81"/>
      <c r="O231" s="81"/>
      <c r="P231" s="81"/>
      <c r="Q231" s="84"/>
      <c r="R231" s="83"/>
      <c r="S231" s="81"/>
      <c r="T231" s="81"/>
      <c r="U231" s="81"/>
      <c r="V231" s="84"/>
      <c r="W231" s="85"/>
      <c r="X231" s="62"/>
      <c r="Y231" s="9"/>
      <c r="Z231" s="9"/>
      <c r="AA231" s="9"/>
    </row>
    <row r="232" spans="7:27" ht="15.6" x14ac:dyDescent="0.3">
      <c r="G232" s="90">
        <v>69</v>
      </c>
      <c r="H232" s="91" t="s">
        <v>100</v>
      </c>
      <c r="I232" s="62"/>
      <c r="J232" s="78"/>
      <c r="K232" s="79"/>
      <c r="L232" s="81"/>
      <c r="M232" s="81"/>
      <c r="N232" s="81"/>
      <c r="O232" s="81"/>
      <c r="P232" s="81"/>
      <c r="Q232" s="84"/>
      <c r="R232" s="83"/>
      <c r="S232" s="81"/>
      <c r="T232" s="81"/>
      <c r="U232" s="81"/>
      <c r="V232" s="84"/>
      <c r="W232" s="85"/>
      <c r="X232" s="62"/>
      <c r="Y232" s="9"/>
      <c r="Z232" s="9"/>
      <c r="AA232" s="9"/>
    </row>
    <row r="233" spans="7:27" x14ac:dyDescent="0.3">
      <c r="G233" s="77"/>
      <c r="H233" s="62">
        <v>1</v>
      </c>
      <c r="I233" s="62" t="s">
        <v>11</v>
      </c>
      <c r="J233" s="78">
        <v>841</v>
      </c>
      <c r="K233" s="79">
        <v>1</v>
      </c>
      <c r="L233" s="80">
        <v>0</v>
      </c>
      <c r="M233" s="81"/>
      <c r="N233" s="80">
        <v>308736</v>
      </c>
      <c r="O233" s="81">
        <v>203223</v>
      </c>
      <c r="P233" s="81">
        <v>105513</v>
      </c>
      <c r="Q233" s="82">
        <v>2.2769999999999999E-3</v>
      </c>
      <c r="R233" s="83">
        <v>240.25310099999999</v>
      </c>
      <c r="S233" s="80">
        <v>0</v>
      </c>
      <c r="T233" s="81">
        <v>0</v>
      </c>
      <c r="U233" s="81">
        <v>0</v>
      </c>
      <c r="V233" s="84">
        <v>1.91E-3</v>
      </c>
      <c r="W233" s="85">
        <v>0</v>
      </c>
      <c r="X233" s="62"/>
      <c r="Y233" s="9"/>
      <c r="Z233" s="9"/>
      <c r="AA233" s="9"/>
    </row>
    <row r="234" spans="7:27" x14ac:dyDescent="0.3">
      <c r="G234" s="77"/>
      <c r="H234" s="62">
        <v>2</v>
      </c>
      <c r="I234" s="62" t="s">
        <v>27</v>
      </c>
      <c r="J234" s="78">
        <v>841</v>
      </c>
      <c r="K234" s="79">
        <v>1</v>
      </c>
      <c r="L234" s="80">
        <v>0</v>
      </c>
      <c r="M234" s="81"/>
      <c r="N234" s="80">
        <v>308736</v>
      </c>
      <c r="O234" s="81">
        <v>203223</v>
      </c>
      <c r="P234" s="81">
        <v>105513</v>
      </c>
      <c r="Q234" s="82">
        <v>2.6200000000000003E-4</v>
      </c>
      <c r="R234" s="83">
        <v>27.644406000000004</v>
      </c>
      <c r="S234" s="80">
        <v>0</v>
      </c>
      <c r="T234" s="81">
        <v>0</v>
      </c>
      <c r="U234" s="81">
        <v>0</v>
      </c>
      <c r="V234" s="84">
        <v>2.6899999999999998E-4</v>
      </c>
      <c r="W234" s="85">
        <v>0</v>
      </c>
      <c r="X234" s="62"/>
      <c r="Y234" s="9"/>
      <c r="Z234" s="9"/>
      <c r="AA234" s="9"/>
    </row>
    <row r="235" spans="7:27" x14ac:dyDescent="0.3">
      <c r="G235" s="77"/>
      <c r="H235" s="62">
        <v>3</v>
      </c>
      <c r="I235" s="62" t="s">
        <v>20</v>
      </c>
      <c r="J235" s="78">
        <v>841</v>
      </c>
      <c r="K235" s="79">
        <v>1</v>
      </c>
      <c r="L235" s="80">
        <v>0</v>
      </c>
      <c r="M235" s="81"/>
      <c r="N235" s="80">
        <v>308736</v>
      </c>
      <c r="O235" s="81">
        <v>203223</v>
      </c>
      <c r="P235" s="81">
        <v>105513</v>
      </c>
      <c r="Q235" s="82">
        <v>5.7799999999999995E-4</v>
      </c>
      <c r="R235" s="83">
        <v>60.986513999999993</v>
      </c>
      <c r="S235" s="80">
        <v>0</v>
      </c>
      <c r="T235" s="81">
        <v>0</v>
      </c>
      <c r="U235" s="81">
        <v>0</v>
      </c>
      <c r="V235" s="84">
        <v>5.9699999999999998E-4</v>
      </c>
      <c r="W235" s="85">
        <v>0</v>
      </c>
      <c r="X235" s="62"/>
      <c r="Y235" s="9"/>
      <c r="Z235" s="9"/>
      <c r="AA235" s="9"/>
    </row>
    <row r="236" spans="7:27" x14ac:dyDescent="0.3">
      <c r="G236" s="77"/>
      <c r="H236" s="62">
        <v>4</v>
      </c>
      <c r="I236" s="62" t="s">
        <v>10</v>
      </c>
      <c r="J236" s="78">
        <v>841</v>
      </c>
      <c r="K236" s="79">
        <v>0.6</v>
      </c>
      <c r="L236" s="80">
        <v>0</v>
      </c>
      <c r="M236" s="81"/>
      <c r="N236" s="80">
        <v>308736</v>
      </c>
      <c r="O236" s="81">
        <v>203223</v>
      </c>
      <c r="P236" s="81">
        <v>63307.799999999996</v>
      </c>
      <c r="Q236" s="82">
        <v>8.5789999999999998E-3</v>
      </c>
      <c r="R236" s="83">
        <v>543.11761619999993</v>
      </c>
      <c r="S236" s="80">
        <v>0</v>
      </c>
      <c r="T236" s="81">
        <v>0</v>
      </c>
      <c r="U236" s="81">
        <v>0</v>
      </c>
      <c r="V236" s="84">
        <v>9.2750000000000003E-3</v>
      </c>
      <c r="W236" s="85">
        <v>0</v>
      </c>
      <c r="X236" s="62"/>
      <c r="Y236" s="9"/>
      <c r="Z236" s="9"/>
      <c r="AA236" s="9"/>
    </row>
    <row r="237" spans="7:27" x14ac:dyDescent="0.3">
      <c r="G237" s="77"/>
      <c r="H237" s="62">
        <v>136</v>
      </c>
      <c r="I237" s="62" t="s">
        <v>159</v>
      </c>
      <c r="J237" s="78">
        <v>841</v>
      </c>
      <c r="K237" s="79">
        <v>0.6</v>
      </c>
      <c r="L237" s="80">
        <v>0</v>
      </c>
      <c r="M237" s="81"/>
      <c r="N237" s="80">
        <v>308736</v>
      </c>
      <c r="O237" s="81">
        <v>203223</v>
      </c>
      <c r="P237" s="81">
        <v>63307.799999999996</v>
      </c>
      <c r="Q237" s="82">
        <v>1.75E-4</v>
      </c>
      <c r="R237" s="83">
        <v>11.078864999999999</v>
      </c>
      <c r="S237" s="80">
        <v>0</v>
      </c>
      <c r="T237" s="81">
        <v>0</v>
      </c>
      <c r="U237" s="81">
        <v>0</v>
      </c>
      <c r="V237" s="84">
        <v>0</v>
      </c>
      <c r="W237" s="85">
        <v>0</v>
      </c>
      <c r="X237" s="62"/>
      <c r="Y237" s="9"/>
      <c r="Z237" s="9"/>
      <c r="AA237" s="9"/>
    </row>
    <row r="238" spans="7:27" x14ac:dyDescent="0.3">
      <c r="G238" s="77"/>
      <c r="H238" s="62">
        <v>6</v>
      </c>
      <c r="I238" s="62" t="s">
        <v>76</v>
      </c>
      <c r="J238" s="78">
        <v>841</v>
      </c>
      <c r="K238" s="79">
        <v>0.6</v>
      </c>
      <c r="L238" s="80">
        <v>0</v>
      </c>
      <c r="M238" s="81"/>
      <c r="N238" s="80">
        <v>308736</v>
      </c>
      <c r="O238" s="81">
        <v>203223</v>
      </c>
      <c r="P238" s="81">
        <v>63307.799999999996</v>
      </c>
      <c r="Q238" s="82">
        <v>0</v>
      </c>
      <c r="R238" s="83">
        <v>0</v>
      </c>
      <c r="S238" s="80">
        <v>0</v>
      </c>
      <c r="T238" s="81">
        <v>0</v>
      </c>
      <c r="U238" s="81">
        <v>0</v>
      </c>
      <c r="V238" s="84">
        <v>0</v>
      </c>
      <c r="W238" s="85">
        <v>0</v>
      </c>
      <c r="X238" s="62"/>
      <c r="Y238" s="9"/>
      <c r="Z238" s="9"/>
      <c r="AA238" s="9"/>
    </row>
    <row r="239" spans="7:27" x14ac:dyDescent="0.3">
      <c r="G239" s="77"/>
      <c r="H239" s="62">
        <v>7</v>
      </c>
      <c r="I239" s="62" t="s">
        <v>9</v>
      </c>
      <c r="J239" s="78">
        <v>841</v>
      </c>
      <c r="K239" s="79">
        <v>1</v>
      </c>
      <c r="L239" s="80">
        <v>0</v>
      </c>
      <c r="M239" s="81"/>
      <c r="N239" s="80">
        <v>308736</v>
      </c>
      <c r="O239" s="81">
        <v>203223</v>
      </c>
      <c r="P239" s="81">
        <v>105513</v>
      </c>
      <c r="Q239" s="82">
        <v>1.1900000000000001E-4</v>
      </c>
      <c r="R239" s="83">
        <v>12.556047000000001</v>
      </c>
      <c r="S239" s="80">
        <v>0</v>
      </c>
      <c r="T239" s="81">
        <v>0</v>
      </c>
      <c r="U239" s="81">
        <v>0</v>
      </c>
      <c r="V239" s="84">
        <v>1.27E-4</v>
      </c>
      <c r="W239" s="85">
        <v>0</v>
      </c>
      <c r="X239" s="62"/>
      <c r="Y239" s="9"/>
      <c r="Z239" s="9"/>
      <c r="AA239" s="9"/>
    </row>
    <row r="240" spans="7:27" x14ac:dyDescent="0.3">
      <c r="G240" s="77"/>
      <c r="H240" s="62">
        <v>8</v>
      </c>
      <c r="I240" s="62" t="s">
        <v>23</v>
      </c>
      <c r="J240" s="78">
        <v>841</v>
      </c>
      <c r="K240" s="79">
        <v>1</v>
      </c>
      <c r="L240" s="80">
        <v>0</v>
      </c>
      <c r="M240" s="81"/>
      <c r="N240" s="80">
        <v>308736</v>
      </c>
      <c r="O240" s="81">
        <v>203223</v>
      </c>
      <c r="P240" s="81">
        <v>105513</v>
      </c>
      <c r="Q240" s="82">
        <v>1.74E-4</v>
      </c>
      <c r="R240" s="83">
        <v>18.359262000000001</v>
      </c>
      <c r="S240" s="80">
        <v>0</v>
      </c>
      <c r="T240" s="81">
        <v>0</v>
      </c>
      <c r="U240" s="81">
        <v>0</v>
      </c>
      <c r="V240" s="84">
        <v>1.8699999999999999E-4</v>
      </c>
      <c r="W240" s="85">
        <v>0</v>
      </c>
      <c r="X240" s="62"/>
      <c r="Y240" s="9"/>
      <c r="Z240" s="9"/>
      <c r="AA240" s="9"/>
    </row>
    <row r="241" spans="7:27" x14ac:dyDescent="0.3">
      <c r="G241" s="77"/>
      <c r="H241" s="62">
        <v>9</v>
      </c>
      <c r="I241" s="62" t="s">
        <v>0</v>
      </c>
      <c r="J241" s="78">
        <v>841</v>
      </c>
      <c r="K241" s="79">
        <v>1</v>
      </c>
      <c r="L241" s="80">
        <v>0</v>
      </c>
      <c r="M241" s="81"/>
      <c r="N241" s="80">
        <v>308736</v>
      </c>
      <c r="O241" s="81">
        <v>203223</v>
      </c>
      <c r="P241" s="81">
        <v>105513</v>
      </c>
      <c r="Q241" s="82">
        <v>2.4800000000000001E-4</v>
      </c>
      <c r="R241" s="83">
        <v>26.167224000000001</v>
      </c>
      <c r="S241" s="80">
        <v>0</v>
      </c>
      <c r="T241" s="81">
        <v>0</v>
      </c>
      <c r="U241" s="81">
        <v>0</v>
      </c>
      <c r="V241" s="84">
        <v>2.6600000000000001E-4</v>
      </c>
      <c r="W241" s="85">
        <v>0</v>
      </c>
      <c r="X241" s="62"/>
      <c r="Y241" s="9"/>
      <c r="Z241" s="9"/>
      <c r="AA241" s="9"/>
    </row>
    <row r="242" spans="7:27" x14ac:dyDescent="0.3">
      <c r="G242" s="77"/>
      <c r="H242" s="62">
        <v>29</v>
      </c>
      <c r="I242" s="62" t="s">
        <v>24</v>
      </c>
      <c r="J242" s="78">
        <v>841</v>
      </c>
      <c r="K242" s="79">
        <v>1</v>
      </c>
      <c r="L242" s="80">
        <v>0</v>
      </c>
      <c r="M242" s="81"/>
      <c r="N242" s="80">
        <v>308736</v>
      </c>
      <c r="O242" s="81">
        <v>203223</v>
      </c>
      <c r="P242" s="81">
        <v>105513</v>
      </c>
      <c r="Q242" s="82">
        <v>3.1029999999999999E-3</v>
      </c>
      <c r="R242" s="83">
        <v>327.40683899999999</v>
      </c>
      <c r="S242" s="80">
        <v>0</v>
      </c>
      <c r="T242" s="81">
        <v>0</v>
      </c>
      <c r="U242" s="81">
        <v>0</v>
      </c>
      <c r="V242" s="84">
        <v>3.1029999999999999E-3</v>
      </c>
      <c r="W242" s="85">
        <v>0</v>
      </c>
      <c r="X242" s="62"/>
      <c r="Y242" s="9"/>
      <c r="Z242" s="9"/>
      <c r="AA242" s="9"/>
    </row>
    <row r="243" spans="7:27" x14ac:dyDescent="0.3">
      <c r="G243" s="77"/>
      <c r="H243" s="62">
        <v>38</v>
      </c>
      <c r="I243" s="62" t="s">
        <v>12</v>
      </c>
      <c r="J243" s="78">
        <v>841</v>
      </c>
      <c r="K243" s="79">
        <v>1</v>
      </c>
      <c r="L243" s="80">
        <v>0</v>
      </c>
      <c r="M243" s="81"/>
      <c r="N243" s="80">
        <v>308736</v>
      </c>
      <c r="O243" s="81">
        <v>203223</v>
      </c>
      <c r="P243" s="81">
        <v>105513</v>
      </c>
      <c r="Q243" s="82">
        <v>9.5000000000000005E-5</v>
      </c>
      <c r="R243" s="83">
        <v>10.023735</v>
      </c>
      <c r="S243" s="80">
        <v>0</v>
      </c>
      <c r="T243" s="81">
        <v>0</v>
      </c>
      <c r="U243" s="81">
        <v>0</v>
      </c>
      <c r="V243" s="84">
        <v>7.8999999999999996E-5</v>
      </c>
      <c r="W243" s="85">
        <v>0</v>
      </c>
      <c r="X243" s="62"/>
      <c r="Y243" s="9"/>
      <c r="Z243" s="9"/>
      <c r="AA243" s="9"/>
    </row>
    <row r="244" spans="7:27" x14ac:dyDescent="0.3">
      <c r="G244" s="77"/>
      <c r="H244" s="62">
        <v>55</v>
      </c>
      <c r="I244" s="62" t="s">
        <v>26</v>
      </c>
      <c r="J244" s="78">
        <v>841</v>
      </c>
      <c r="K244" s="79">
        <v>1</v>
      </c>
      <c r="L244" s="80">
        <v>0</v>
      </c>
      <c r="M244" s="81"/>
      <c r="N244" s="80">
        <v>308736</v>
      </c>
      <c r="O244" s="81">
        <v>203223</v>
      </c>
      <c r="P244" s="81">
        <v>105513</v>
      </c>
      <c r="Q244" s="82">
        <v>1.4799999999999999E-4</v>
      </c>
      <c r="R244" s="83">
        <v>15.615924</v>
      </c>
      <c r="S244" s="80">
        <v>0</v>
      </c>
      <c r="T244" s="81">
        <v>0</v>
      </c>
      <c r="U244" s="81">
        <v>0</v>
      </c>
      <c r="V244" s="84">
        <v>1.5699999999999999E-4</v>
      </c>
      <c r="W244" s="85">
        <v>0</v>
      </c>
      <c r="X244" s="62"/>
      <c r="Y244" s="9"/>
      <c r="Z244" s="9"/>
      <c r="AA244" s="9"/>
    </row>
    <row r="245" spans="7:27" x14ac:dyDescent="0.3">
      <c r="G245" s="77"/>
      <c r="H245" s="62">
        <v>69</v>
      </c>
      <c r="I245" s="62" t="s">
        <v>100</v>
      </c>
      <c r="J245" s="78">
        <v>841</v>
      </c>
      <c r="K245" s="79">
        <v>1</v>
      </c>
      <c r="L245" s="80">
        <v>0</v>
      </c>
      <c r="M245" s="81"/>
      <c r="N245" s="80">
        <v>308736</v>
      </c>
      <c r="O245" s="81">
        <v>203223</v>
      </c>
      <c r="P245" s="81">
        <v>105513</v>
      </c>
      <c r="Q245" s="82">
        <v>0</v>
      </c>
      <c r="R245" s="83">
        <v>0</v>
      </c>
      <c r="S245" s="80">
        <v>0</v>
      </c>
      <c r="T245" s="81">
        <v>0</v>
      </c>
      <c r="U245" s="81">
        <v>0</v>
      </c>
      <c r="V245" s="84">
        <v>0</v>
      </c>
      <c r="W245" s="85">
        <v>0</v>
      </c>
      <c r="X245" s="62"/>
      <c r="Y245" s="9"/>
      <c r="Z245" s="9"/>
      <c r="AA245" s="9"/>
    </row>
    <row r="246" spans="7:27" x14ac:dyDescent="0.3">
      <c r="G246" s="77"/>
      <c r="H246" s="62">
        <v>71</v>
      </c>
      <c r="I246" s="62" t="s">
        <v>18</v>
      </c>
      <c r="J246" s="78">
        <v>841</v>
      </c>
      <c r="K246" s="79">
        <v>1</v>
      </c>
      <c r="L246" s="80">
        <v>0</v>
      </c>
      <c r="M246" s="81"/>
      <c r="N246" s="80">
        <v>308736</v>
      </c>
      <c r="O246" s="81">
        <v>203223</v>
      </c>
      <c r="P246" s="81">
        <v>105513</v>
      </c>
      <c r="Q246" s="82">
        <v>1.0000000000000001E-5</v>
      </c>
      <c r="R246" s="83">
        <v>1.0551300000000001</v>
      </c>
      <c r="S246" s="80">
        <v>0</v>
      </c>
      <c r="T246" s="81">
        <v>0</v>
      </c>
      <c r="U246" s="81">
        <v>0</v>
      </c>
      <c r="V246" s="84">
        <v>1.1E-5</v>
      </c>
      <c r="W246" s="85">
        <v>0</v>
      </c>
      <c r="X246" s="62"/>
      <c r="Y246" s="9"/>
      <c r="Z246" s="9"/>
      <c r="AA246" s="9"/>
    </row>
    <row r="247" spans="7:27" x14ac:dyDescent="0.3">
      <c r="G247" s="77"/>
      <c r="H247" s="62">
        <v>72</v>
      </c>
      <c r="I247" s="62" t="s">
        <v>28</v>
      </c>
      <c r="J247" s="78">
        <v>841</v>
      </c>
      <c r="K247" s="79">
        <v>1</v>
      </c>
      <c r="L247" s="80">
        <v>0</v>
      </c>
      <c r="M247" s="81"/>
      <c r="N247" s="80">
        <v>308736</v>
      </c>
      <c r="O247" s="81">
        <v>203223</v>
      </c>
      <c r="P247" s="81">
        <v>105513</v>
      </c>
      <c r="Q247" s="82">
        <v>2.9999999999999997E-4</v>
      </c>
      <c r="R247" s="83">
        <v>31.653899999999997</v>
      </c>
      <c r="S247" s="80">
        <v>0</v>
      </c>
      <c r="T247" s="81">
        <v>0</v>
      </c>
      <c r="U247" s="81">
        <v>0</v>
      </c>
      <c r="V247" s="84">
        <v>3.1799999999999998E-4</v>
      </c>
      <c r="W247" s="85">
        <v>0</v>
      </c>
      <c r="X247" s="62"/>
      <c r="Y247" s="9"/>
      <c r="Z247" s="9"/>
      <c r="AA247" s="9"/>
    </row>
    <row r="248" spans="7:27" x14ac:dyDescent="0.3">
      <c r="G248" s="77"/>
      <c r="H248" s="62">
        <v>117</v>
      </c>
      <c r="I248" s="62" t="s">
        <v>21</v>
      </c>
      <c r="J248" s="78">
        <v>841</v>
      </c>
      <c r="K248" s="79">
        <v>1</v>
      </c>
      <c r="L248" s="80">
        <v>0</v>
      </c>
      <c r="M248" s="81"/>
      <c r="N248" s="80">
        <v>308736</v>
      </c>
      <c r="O248" s="81">
        <v>203223</v>
      </c>
      <c r="P248" s="81">
        <v>105513</v>
      </c>
      <c r="Q248" s="82">
        <v>2.5700000000000001E-4</v>
      </c>
      <c r="R248" s="83">
        <v>27.116841000000001</v>
      </c>
      <c r="S248" s="80">
        <v>0</v>
      </c>
      <c r="T248" s="81">
        <v>0</v>
      </c>
      <c r="U248" s="81">
        <v>0</v>
      </c>
      <c r="V248" s="84">
        <v>2.7300000000000002E-4</v>
      </c>
      <c r="W248" s="85">
        <v>0</v>
      </c>
      <c r="X248" s="62"/>
      <c r="Y248" s="9"/>
      <c r="Z248" s="9"/>
      <c r="AA248" s="9"/>
    </row>
    <row r="249" spans="7:27" x14ac:dyDescent="0.3">
      <c r="G249" s="77"/>
      <c r="H249" s="62">
        <v>122</v>
      </c>
      <c r="I249" s="62" t="s">
        <v>96</v>
      </c>
      <c r="J249" s="78">
        <v>841</v>
      </c>
      <c r="K249" s="79">
        <v>1</v>
      </c>
      <c r="L249" s="80">
        <v>0</v>
      </c>
      <c r="M249" s="81"/>
      <c r="N249" s="80">
        <v>308736</v>
      </c>
      <c r="O249" s="81">
        <v>203223</v>
      </c>
      <c r="P249" s="81">
        <v>105513</v>
      </c>
      <c r="Q249" s="82">
        <v>0</v>
      </c>
      <c r="R249" s="83">
        <v>0</v>
      </c>
      <c r="S249" s="80">
        <v>0</v>
      </c>
      <c r="T249" s="81">
        <v>0</v>
      </c>
      <c r="U249" s="81">
        <v>0</v>
      </c>
      <c r="V249" s="84">
        <v>0</v>
      </c>
      <c r="W249" s="85">
        <v>0</v>
      </c>
      <c r="X249" s="62"/>
      <c r="Y249" s="9"/>
      <c r="Z249" s="9"/>
      <c r="AA249" s="9"/>
    </row>
    <row r="250" spans="7:27" ht="15" thickBot="1" x14ac:dyDescent="0.35">
      <c r="G250" s="86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8"/>
      <c r="X250" s="62"/>
      <c r="Y250" s="9"/>
      <c r="Z250" s="9"/>
      <c r="AA250" s="9"/>
    </row>
    <row r="251" spans="7:27" x14ac:dyDescent="0.3">
      <c r="G251" s="62">
        <v>69</v>
      </c>
      <c r="H251" s="62" t="s">
        <v>100</v>
      </c>
      <c r="I251" s="62"/>
      <c r="J251" s="78"/>
      <c r="K251" s="79"/>
      <c r="L251" s="81"/>
      <c r="M251" s="81"/>
      <c r="N251" s="81"/>
      <c r="O251" s="81"/>
      <c r="P251" s="81"/>
      <c r="Q251" s="84"/>
      <c r="R251" s="83">
        <v>119566.61471459997</v>
      </c>
      <c r="S251" s="81"/>
      <c r="T251" s="81"/>
      <c r="U251" s="81"/>
      <c r="V251" s="84"/>
      <c r="W251" s="83">
        <v>4922.1454200000007</v>
      </c>
      <c r="X251" s="89">
        <v>124488.76013459997</v>
      </c>
      <c r="Y251" s="9"/>
      <c r="Z251" s="9"/>
      <c r="AA251" s="9"/>
    </row>
    <row r="252" spans="7:27" x14ac:dyDescent="0.3">
      <c r="G252" s="62"/>
      <c r="H252" s="62"/>
      <c r="I252" s="62"/>
      <c r="J252" s="78"/>
      <c r="K252" s="79"/>
      <c r="L252" s="81"/>
      <c r="M252" s="81"/>
      <c r="N252" s="81"/>
      <c r="O252" s="81"/>
      <c r="P252" s="81"/>
      <c r="Q252" s="84"/>
      <c r="R252" s="83"/>
      <c r="S252" s="81"/>
      <c r="T252" s="81"/>
      <c r="U252" s="81"/>
      <c r="V252" s="84"/>
      <c r="W252" s="83"/>
      <c r="X252" s="62"/>
      <c r="Y252" s="9"/>
      <c r="Z252" s="9"/>
      <c r="AA252" s="9"/>
    </row>
    <row r="253" spans="7:27" ht="15" thickBot="1" x14ac:dyDescent="0.35">
      <c r="G253" s="62"/>
      <c r="H253" s="62"/>
      <c r="I253" s="62"/>
      <c r="J253" s="63" t="s">
        <v>59</v>
      </c>
      <c r="K253" s="64" t="s">
        <v>60</v>
      </c>
      <c r="L253" s="65" t="s">
        <v>61</v>
      </c>
      <c r="M253" s="65" t="s">
        <v>186</v>
      </c>
      <c r="N253" s="65" t="s">
        <v>62</v>
      </c>
      <c r="O253" s="65" t="s">
        <v>187</v>
      </c>
      <c r="P253" s="65" t="s">
        <v>63</v>
      </c>
      <c r="Q253" s="66" t="s">
        <v>64</v>
      </c>
      <c r="R253" s="67" t="s">
        <v>65</v>
      </c>
      <c r="S253" s="65" t="s">
        <v>66</v>
      </c>
      <c r="T253" s="65" t="s">
        <v>67</v>
      </c>
      <c r="U253" s="65" t="s">
        <v>68</v>
      </c>
      <c r="V253" s="66" t="s">
        <v>69</v>
      </c>
      <c r="W253" s="67" t="s">
        <v>70</v>
      </c>
      <c r="X253" s="62"/>
      <c r="Y253" s="9"/>
      <c r="Z253" s="9"/>
      <c r="AA253" s="9"/>
    </row>
    <row r="254" spans="7:27" ht="15.6" x14ac:dyDescent="0.3">
      <c r="G254" s="68">
        <v>70</v>
      </c>
      <c r="H254" s="69" t="s">
        <v>101</v>
      </c>
      <c r="I254" s="70"/>
      <c r="J254" s="71"/>
      <c r="K254" s="72"/>
      <c r="L254" s="73"/>
      <c r="M254" s="73"/>
      <c r="N254" s="73"/>
      <c r="O254" s="73"/>
      <c r="P254" s="73"/>
      <c r="Q254" s="74"/>
      <c r="R254" s="75"/>
      <c r="S254" s="73"/>
      <c r="T254" s="73"/>
      <c r="U254" s="73"/>
      <c r="V254" s="74"/>
      <c r="W254" s="76"/>
      <c r="X254" s="62"/>
      <c r="Y254" s="9"/>
      <c r="Z254" s="9"/>
      <c r="AA254" s="9"/>
    </row>
    <row r="255" spans="7:27" x14ac:dyDescent="0.3">
      <c r="G255" s="77"/>
      <c r="H255" s="62">
        <v>1</v>
      </c>
      <c r="I255" s="62" t="s">
        <v>11</v>
      </c>
      <c r="J255" s="78">
        <v>238</v>
      </c>
      <c r="K255" s="79">
        <v>1</v>
      </c>
      <c r="L255" s="80">
        <v>8554933</v>
      </c>
      <c r="M255" s="81">
        <v>3175475</v>
      </c>
      <c r="N255" s="80">
        <v>106071</v>
      </c>
      <c r="O255" s="80"/>
      <c r="P255" s="81">
        <v>5485529</v>
      </c>
      <c r="Q255" s="82">
        <v>2.2769999999999999E-3</v>
      </c>
      <c r="R255" s="83">
        <v>12490.549532999999</v>
      </c>
      <c r="S255" s="80">
        <v>118463</v>
      </c>
      <c r="T255" s="81">
        <v>946728</v>
      </c>
      <c r="U255" s="81">
        <v>-828265</v>
      </c>
      <c r="V255" s="84">
        <v>1.91E-3</v>
      </c>
      <c r="W255" s="85">
        <v>-1581.98615</v>
      </c>
      <c r="X255" s="62"/>
      <c r="Y255" s="9"/>
      <c r="Z255" s="9"/>
      <c r="AA255" s="9"/>
    </row>
    <row r="256" spans="7:27" x14ac:dyDescent="0.3">
      <c r="G256" s="77"/>
      <c r="H256" s="62">
        <v>2</v>
      </c>
      <c r="I256" s="62" t="s">
        <v>27</v>
      </c>
      <c r="J256" s="78">
        <v>238</v>
      </c>
      <c r="K256" s="79">
        <v>1</v>
      </c>
      <c r="L256" s="80">
        <v>8554933</v>
      </c>
      <c r="M256" s="81">
        <v>3175475</v>
      </c>
      <c r="N256" s="80">
        <v>106071</v>
      </c>
      <c r="O256" s="80"/>
      <c r="P256" s="81">
        <v>5485529</v>
      </c>
      <c r="Q256" s="82">
        <v>2.6200000000000003E-4</v>
      </c>
      <c r="R256" s="83">
        <v>1437.2085980000002</v>
      </c>
      <c r="S256" s="80">
        <v>118463</v>
      </c>
      <c r="T256" s="81">
        <v>946728</v>
      </c>
      <c r="U256" s="81">
        <v>-828265</v>
      </c>
      <c r="V256" s="84">
        <v>2.6899999999999998E-4</v>
      </c>
      <c r="W256" s="85">
        <v>-222.80328499999999</v>
      </c>
      <c r="X256" s="62"/>
      <c r="Y256" s="9"/>
      <c r="Z256" s="9"/>
      <c r="AA256" s="9"/>
    </row>
    <row r="257" spans="7:27" x14ac:dyDescent="0.3">
      <c r="G257" s="77"/>
      <c r="H257" s="62">
        <v>3</v>
      </c>
      <c r="I257" s="62" t="s">
        <v>20</v>
      </c>
      <c r="J257" s="78">
        <v>238</v>
      </c>
      <c r="K257" s="79">
        <v>1</v>
      </c>
      <c r="L257" s="80">
        <v>8554933</v>
      </c>
      <c r="M257" s="81">
        <v>3175475</v>
      </c>
      <c r="N257" s="80">
        <v>106071</v>
      </c>
      <c r="O257" s="80"/>
      <c r="P257" s="81">
        <v>5485529</v>
      </c>
      <c r="Q257" s="82">
        <v>5.7799999999999995E-4</v>
      </c>
      <c r="R257" s="83">
        <v>3170.6357619999999</v>
      </c>
      <c r="S257" s="80">
        <v>118463</v>
      </c>
      <c r="T257" s="81">
        <v>946728</v>
      </c>
      <c r="U257" s="81">
        <v>-828265</v>
      </c>
      <c r="V257" s="84">
        <v>5.9699999999999998E-4</v>
      </c>
      <c r="W257" s="85">
        <v>-494.47420499999998</v>
      </c>
      <c r="X257" s="62"/>
      <c r="Y257" s="9"/>
      <c r="Z257" s="9"/>
      <c r="AA257" s="9"/>
    </row>
    <row r="258" spans="7:27" x14ac:dyDescent="0.3">
      <c r="G258" s="77"/>
      <c r="H258" s="62">
        <v>4</v>
      </c>
      <c r="I258" s="62" t="s">
        <v>10</v>
      </c>
      <c r="J258" s="78">
        <v>238</v>
      </c>
      <c r="K258" s="79">
        <v>0.6</v>
      </c>
      <c r="L258" s="80">
        <v>8554933</v>
      </c>
      <c r="M258" s="81">
        <v>3175475</v>
      </c>
      <c r="N258" s="80">
        <v>106071</v>
      </c>
      <c r="O258" s="80"/>
      <c r="P258" s="81">
        <v>3291317.4</v>
      </c>
      <c r="Q258" s="82">
        <v>8.5789999999999998E-3</v>
      </c>
      <c r="R258" s="83">
        <v>28236.211974599999</v>
      </c>
      <c r="S258" s="80">
        <v>118463</v>
      </c>
      <c r="T258" s="81">
        <v>946728</v>
      </c>
      <c r="U258" s="81">
        <v>-496959</v>
      </c>
      <c r="V258" s="84">
        <v>9.2750000000000003E-3</v>
      </c>
      <c r="W258" s="85">
        <v>-4609.2947249999997</v>
      </c>
      <c r="X258" s="62"/>
      <c r="Y258" s="9"/>
      <c r="Z258" s="9"/>
      <c r="AA258" s="9"/>
    </row>
    <row r="259" spans="7:27" x14ac:dyDescent="0.3">
      <c r="G259" s="77"/>
      <c r="H259" s="62">
        <v>136</v>
      </c>
      <c r="I259" s="62" t="s">
        <v>159</v>
      </c>
      <c r="J259" s="78">
        <v>238</v>
      </c>
      <c r="K259" s="79">
        <v>0.6</v>
      </c>
      <c r="L259" s="80">
        <v>8554933</v>
      </c>
      <c r="M259" s="81">
        <v>3175475</v>
      </c>
      <c r="N259" s="80">
        <v>106071</v>
      </c>
      <c r="O259" s="80"/>
      <c r="P259" s="81">
        <v>3291317.4</v>
      </c>
      <c r="Q259" s="82">
        <v>1.75E-4</v>
      </c>
      <c r="R259" s="83">
        <v>575.98054500000001</v>
      </c>
      <c r="S259" s="80">
        <v>118463</v>
      </c>
      <c r="T259" s="81">
        <v>946728</v>
      </c>
      <c r="U259" s="81">
        <v>-496959</v>
      </c>
      <c r="V259" s="84">
        <v>0</v>
      </c>
      <c r="W259" s="85">
        <v>0</v>
      </c>
      <c r="X259" s="62"/>
      <c r="Y259" s="9"/>
      <c r="Z259" s="9"/>
      <c r="AA259" s="9"/>
    </row>
    <row r="260" spans="7:27" x14ac:dyDescent="0.3">
      <c r="G260" s="77"/>
      <c r="H260" s="62">
        <v>6</v>
      </c>
      <c r="I260" s="62" t="s">
        <v>76</v>
      </c>
      <c r="J260" s="78">
        <v>238</v>
      </c>
      <c r="K260" s="79">
        <v>0.6</v>
      </c>
      <c r="L260" s="80">
        <v>8554933</v>
      </c>
      <c r="M260" s="81">
        <v>3175475</v>
      </c>
      <c r="N260" s="80">
        <v>106071</v>
      </c>
      <c r="O260" s="80"/>
      <c r="P260" s="81">
        <v>3291317.4</v>
      </c>
      <c r="Q260" s="82">
        <v>0</v>
      </c>
      <c r="R260" s="83">
        <v>0</v>
      </c>
      <c r="S260" s="80">
        <v>118463</v>
      </c>
      <c r="T260" s="81">
        <v>946728</v>
      </c>
      <c r="U260" s="81">
        <v>-496959</v>
      </c>
      <c r="V260" s="84">
        <v>0</v>
      </c>
      <c r="W260" s="85">
        <v>0</v>
      </c>
      <c r="X260" s="62"/>
      <c r="Y260" s="9"/>
      <c r="Z260" s="9"/>
      <c r="AA260" s="9"/>
    </row>
    <row r="261" spans="7:27" x14ac:dyDescent="0.3">
      <c r="G261" s="77"/>
      <c r="H261" s="62">
        <v>7</v>
      </c>
      <c r="I261" s="62" t="s">
        <v>9</v>
      </c>
      <c r="J261" s="78">
        <v>238</v>
      </c>
      <c r="K261" s="79">
        <v>1</v>
      </c>
      <c r="L261" s="80">
        <v>8554933</v>
      </c>
      <c r="M261" s="81">
        <v>3175475</v>
      </c>
      <c r="N261" s="80">
        <v>106071</v>
      </c>
      <c r="O261" s="80"/>
      <c r="P261" s="81">
        <v>5485529</v>
      </c>
      <c r="Q261" s="82">
        <v>1.1900000000000001E-4</v>
      </c>
      <c r="R261" s="83">
        <v>652.77795100000003</v>
      </c>
      <c r="S261" s="80">
        <v>118463</v>
      </c>
      <c r="T261" s="81">
        <v>946728</v>
      </c>
      <c r="U261" s="81">
        <v>-828265</v>
      </c>
      <c r="V261" s="84">
        <v>1.27E-4</v>
      </c>
      <c r="W261" s="85">
        <v>-105.189655</v>
      </c>
      <c r="X261" s="62"/>
      <c r="Y261" s="9"/>
      <c r="Z261" s="9"/>
      <c r="AA261" s="9"/>
    </row>
    <row r="262" spans="7:27" x14ac:dyDescent="0.3">
      <c r="G262" s="77"/>
      <c r="H262" s="62">
        <v>8</v>
      </c>
      <c r="I262" s="62" t="s">
        <v>23</v>
      </c>
      <c r="J262" s="78">
        <v>238</v>
      </c>
      <c r="K262" s="79">
        <v>1</v>
      </c>
      <c r="L262" s="80">
        <v>8554933</v>
      </c>
      <c r="M262" s="81">
        <v>3175475</v>
      </c>
      <c r="N262" s="80">
        <v>106071</v>
      </c>
      <c r="O262" s="80"/>
      <c r="P262" s="81">
        <v>5485529</v>
      </c>
      <c r="Q262" s="82">
        <v>1.74E-4</v>
      </c>
      <c r="R262" s="83">
        <v>954.48204599999997</v>
      </c>
      <c r="S262" s="80">
        <v>118463</v>
      </c>
      <c r="T262" s="81">
        <v>946728</v>
      </c>
      <c r="U262" s="81">
        <v>-828265</v>
      </c>
      <c r="V262" s="84">
        <v>1.8699999999999999E-4</v>
      </c>
      <c r="W262" s="85">
        <v>-154.88555499999998</v>
      </c>
      <c r="X262" s="62"/>
      <c r="Y262" s="9"/>
      <c r="Z262" s="9"/>
      <c r="AA262" s="9"/>
    </row>
    <row r="263" spans="7:27" x14ac:dyDescent="0.3">
      <c r="G263" s="77"/>
      <c r="H263" s="62">
        <v>9</v>
      </c>
      <c r="I263" s="62" t="s">
        <v>0</v>
      </c>
      <c r="J263" s="78">
        <v>238</v>
      </c>
      <c r="K263" s="79">
        <v>1</v>
      </c>
      <c r="L263" s="80">
        <v>8554933</v>
      </c>
      <c r="M263" s="81">
        <v>3175475</v>
      </c>
      <c r="N263" s="80">
        <v>106071</v>
      </c>
      <c r="O263" s="80"/>
      <c r="P263" s="81">
        <v>5485529</v>
      </c>
      <c r="Q263" s="82">
        <v>2.4800000000000001E-4</v>
      </c>
      <c r="R263" s="83">
        <v>1360.411192</v>
      </c>
      <c r="S263" s="80">
        <v>118463</v>
      </c>
      <c r="T263" s="81">
        <v>946728</v>
      </c>
      <c r="U263" s="81">
        <v>-828265</v>
      </c>
      <c r="V263" s="84">
        <v>2.6600000000000001E-4</v>
      </c>
      <c r="W263" s="85">
        <v>-220.31849000000003</v>
      </c>
      <c r="X263" s="62"/>
      <c r="Y263" s="9"/>
      <c r="Z263" s="9"/>
      <c r="AA263" s="9"/>
    </row>
    <row r="264" spans="7:27" x14ac:dyDescent="0.3">
      <c r="G264" s="77"/>
      <c r="H264" s="62">
        <v>17</v>
      </c>
      <c r="I264" s="62" t="s">
        <v>16</v>
      </c>
      <c r="J264" s="78">
        <v>238</v>
      </c>
      <c r="K264" s="79">
        <v>1</v>
      </c>
      <c r="L264" s="80">
        <v>8554933</v>
      </c>
      <c r="M264" s="81">
        <v>3175475</v>
      </c>
      <c r="N264" s="80">
        <v>106071</v>
      </c>
      <c r="O264" s="80"/>
      <c r="P264" s="81">
        <v>5485529</v>
      </c>
      <c r="Q264" s="82">
        <v>7.0899999999999999E-4</v>
      </c>
      <c r="R264" s="83">
        <v>3889.240061</v>
      </c>
      <c r="S264" s="80">
        <v>118463</v>
      </c>
      <c r="T264" s="81">
        <v>946728</v>
      </c>
      <c r="U264" s="81">
        <v>-828265</v>
      </c>
      <c r="V264" s="84">
        <v>7.5799999999999999E-4</v>
      </c>
      <c r="W264" s="85">
        <v>-627.82487000000003</v>
      </c>
      <c r="X264" s="62"/>
      <c r="Y264" s="9"/>
      <c r="Z264" s="9"/>
      <c r="AA264" s="9"/>
    </row>
    <row r="265" spans="7:27" x14ac:dyDescent="0.3">
      <c r="G265" s="77"/>
      <c r="H265" s="62">
        <v>29</v>
      </c>
      <c r="I265" s="62" t="s">
        <v>24</v>
      </c>
      <c r="J265" s="78">
        <v>238</v>
      </c>
      <c r="K265" s="79">
        <v>1</v>
      </c>
      <c r="L265" s="80">
        <v>8554933</v>
      </c>
      <c r="M265" s="81">
        <v>3175475</v>
      </c>
      <c r="N265" s="80">
        <v>106071</v>
      </c>
      <c r="O265" s="80"/>
      <c r="P265" s="81">
        <v>5485529</v>
      </c>
      <c r="Q265" s="82">
        <v>3.1029999999999999E-3</v>
      </c>
      <c r="R265" s="83">
        <v>17021.596486999999</v>
      </c>
      <c r="S265" s="80">
        <v>118463</v>
      </c>
      <c r="T265" s="81">
        <v>946728</v>
      </c>
      <c r="U265" s="81">
        <v>-828265</v>
      </c>
      <c r="V265" s="84">
        <v>3.1029999999999999E-3</v>
      </c>
      <c r="W265" s="85">
        <v>-2570.106295</v>
      </c>
      <c r="X265" s="62"/>
      <c r="Y265" s="9"/>
      <c r="Z265" s="9"/>
      <c r="AA265" s="9"/>
    </row>
    <row r="266" spans="7:27" x14ac:dyDescent="0.3">
      <c r="G266" s="77"/>
      <c r="H266" s="62">
        <v>38</v>
      </c>
      <c r="I266" s="62" t="s">
        <v>12</v>
      </c>
      <c r="J266" s="78">
        <v>238</v>
      </c>
      <c r="K266" s="79">
        <v>1</v>
      </c>
      <c r="L266" s="80">
        <v>8554933</v>
      </c>
      <c r="M266" s="81">
        <v>3175475</v>
      </c>
      <c r="N266" s="80">
        <v>106071</v>
      </c>
      <c r="O266" s="80"/>
      <c r="P266" s="81">
        <v>5485529</v>
      </c>
      <c r="Q266" s="82">
        <v>9.5000000000000005E-5</v>
      </c>
      <c r="R266" s="83">
        <v>521.12525500000004</v>
      </c>
      <c r="S266" s="80">
        <v>118463</v>
      </c>
      <c r="T266" s="81">
        <v>946728</v>
      </c>
      <c r="U266" s="81">
        <v>-828265</v>
      </c>
      <c r="V266" s="84">
        <v>7.8999999999999996E-5</v>
      </c>
      <c r="W266" s="85">
        <v>-65.432935000000001</v>
      </c>
      <c r="X266" s="62"/>
      <c r="Y266" s="9"/>
      <c r="Z266" s="9"/>
      <c r="AA266" s="9"/>
    </row>
    <row r="267" spans="7:27" x14ac:dyDescent="0.3">
      <c r="G267" s="77"/>
      <c r="H267" s="62">
        <v>55</v>
      </c>
      <c r="I267" s="62" t="s">
        <v>26</v>
      </c>
      <c r="J267" s="78">
        <v>238</v>
      </c>
      <c r="K267" s="79">
        <v>1</v>
      </c>
      <c r="L267" s="80">
        <v>8554933</v>
      </c>
      <c r="M267" s="81">
        <v>3175475</v>
      </c>
      <c r="N267" s="80">
        <v>106071</v>
      </c>
      <c r="O267" s="80"/>
      <c r="P267" s="81">
        <v>5485529</v>
      </c>
      <c r="Q267" s="82">
        <v>1.4799999999999999E-4</v>
      </c>
      <c r="R267" s="83">
        <v>811.85829200000001</v>
      </c>
      <c r="S267" s="80">
        <v>118463</v>
      </c>
      <c r="T267" s="81">
        <v>946728</v>
      </c>
      <c r="U267" s="81">
        <v>-828265</v>
      </c>
      <c r="V267" s="84">
        <v>1.5699999999999999E-4</v>
      </c>
      <c r="W267" s="85">
        <v>-130.03760499999999</v>
      </c>
      <c r="X267" s="62"/>
      <c r="Y267" s="9"/>
      <c r="Z267" s="9"/>
      <c r="AA267" s="9"/>
    </row>
    <row r="268" spans="7:27" x14ac:dyDescent="0.3">
      <c r="G268" s="77"/>
      <c r="H268" s="62">
        <v>70</v>
      </c>
      <c r="I268" s="62" t="s">
        <v>101</v>
      </c>
      <c r="J268" s="78">
        <v>238</v>
      </c>
      <c r="K268" s="79">
        <v>1</v>
      </c>
      <c r="L268" s="80">
        <v>8554933</v>
      </c>
      <c r="M268" s="81">
        <v>3175475</v>
      </c>
      <c r="N268" s="80">
        <v>106071</v>
      </c>
      <c r="O268" s="80"/>
      <c r="P268" s="81">
        <v>5485529</v>
      </c>
      <c r="Q268" s="82">
        <v>0</v>
      </c>
      <c r="R268" s="83">
        <v>0</v>
      </c>
      <c r="S268" s="80">
        <v>118463</v>
      </c>
      <c r="T268" s="81">
        <v>946728</v>
      </c>
      <c r="U268" s="81">
        <v>-828265</v>
      </c>
      <c r="V268" s="84">
        <v>0</v>
      </c>
      <c r="W268" s="85">
        <v>0</v>
      </c>
      <c r="X268" s="62"/>
      <c r="Y268" s="9"/>
      <c r="Z268" s="9"/>
      <c r="AA268" s="9"/>
    </row>
    <row r="269" spans="7:27" x14ac:dyDescent="0.3">
      <c r="G269" s="77"/>
      <c r="H269" s="62">
        <v>71</v>
      </c>
      <c r="I269" s="62" t="s">
        <v>18</v>
      </c>
      <c r="J269" s="78">
        <v>238</v>
      </c>
      <c r="K269" s="79">
        <v>1</v>
      </c>
      <c r="L269" s="80">
        <v>8554933</v>
      </c>
      <c r="M269" s="81">
        <v>3175475</v>
      </c>
      <c r="N269" s="80">
        <v>106071</v>
      </c>
      <c r="O269" s="80"/>
      <c r="P269" s="81">
        <v>5485529</v>
      </c>
      <c r="Q269" s="82">
        <v>1.0000000000000001E-5</v>
      </c>
      <c r="R269" s="83">
        <v>54.855290000000004</v>
      </c>
      <c r="S269" s="80">
        <v>118463</v>
      </c>
      <c r="T269" s="81">
        <v>946728</v>
      </c>
      <c r="U269" s="81">
        <v>-828265</v>
      </c>
      <c r="V269" s="84">
        <v>1.1E-5</v>
      </c>
      <c r="W269" s="85">
        <v>-9.1109150000000003</v>
      </c>
      <c r="X269" s="62"/>
      <c r="Y269" s="9"/>
      <c r="Z269" s="9"/>
      <c r="AA269" s="9"/>
    </row>
    <row r="270" spans="7:27" x14ac:dyDescent="0.3">
      <c r="G270" s="77"/>
      <c r="H270" s="62">
        <v>72</v>
      </c>
      <c r="I270" s="62" t="s">
        <v>28</v>
      </c>
      <c r="J270" s="78">
        <v>238</v>
      </c>
      <c r="K270" s="79">
        <v>1</v>
      </c>
      <c r="L270" s="80">
        <v>8554933</v>
      </c>
      <c r="M270" s="81">
        <v>3175475</v>
      </c>
      <c r="N270" s="80">
        <v>106071</v>
      </c>
      <c r="O270" s="80"/>
      <c r="P270" s="81">
        <v>5485529</v>
      </c>
      <c r="Q270" s="82">
        <v>2.9999999999999997E-4</v>
      </c>
      <c r="R270" s="83">
        <v>1645.6587</v>
      </c>
      <c r="S270" s="80">
        <v>118463</v>
      </c>
      <c r="T270" s="81">
        <v>946728</v>
      </c>
      <c r="U270" s="81">
        <v>-828265</v>
      </c>
      <c r="V270" s="84">
        <v>3.1799999999999998E-4</v>
      </c>
      <c r="W270" s="85">
        <v>-263.38826999999998</v>
      </c>
      <c r="X270" s="62"/>
      <c r="Y270" s="9"/>
      <c r="Z270" s="9"/>
      <c r="AA270" s="9"/>
    </row>
    <row r="271" spans="7:27" x14ac:dyDescent="0.3">
      <c r="G271" s="77"/>
      <c r="H271" s="62">
        <v>117</v>
      </c>
      <c r="I271" s="62" t="s">
        <v>21</v>
      </c>
      <c r="J271" s="78">
        <v>238</v>
      </c>
      <c r="K271" s="79">
        <v>1</v>
      </c>
      <c r="L271" s="80">
        <v>8554933</v>
      </c>
      <c r="M271" s="81">
        <v>3175475</v>
      </c>
      <c r="N271" s="80">
        <v>106071</v>
      </c>
      <c r="O271" s="80"/>
      <c r="P271" s="81">
        <v>5485529</v>
      </c>
      <c r="Q271" s="82">
        <v>2.5700000000000001E-4</v>
      </c>
      <c r="R271" s="83">
        <v>1409.7809530000002</v>
      </c>
      <c r="S271" s="80">
        <v>118463</v>
      </c>
      <c r="T271" s="81">
        <v>946728</v>
      </c>
      <c r="U271" s="81">
        <v>-828265</v>
      </c>
      <c r="V271" s="84">
        <v>2.7300000000000002E-4</v>
      </c>
      <c r="W271" s="85">
        <v>-226.11634500000002</v>
      </c>
      <c r="X271" s="62"/>
      <c r="Y271" s="9"/>
      <c r="Z271" s="9"/>
      <c r="AA271" s="9"/>
    </row>
    <row r="272" spans="7:27" x14ac:dyDescent="0.3">
      <c r="G272" s="77"/>
      <c r="H272" s="62">
        <v>122</v>
      </c>
      <c r="I272" s="62" t="s">
        <v>96</v>
      </c>
      <c r="J272" s="78">
        <v>238</v>
      </c>
      <c r="K272" s="79">
        <v>1</v>
      </c>
      <c r="L272" s="80">
        <v>8554933</v>
      </c>
      <c r="M272" s="81">
        <v>3175475</v>
      </c>
      <c r="N272" s="80">
        <v>106071</v>
      </c>
      <c r="O272" s="80"/>
      <c r="P272" s="81">
        <v>5485529</v>
      </c>
      <c r="Q272" s="82">
        <v>0</v>
      </c>
      <c r="R272" s="83">
        <v>0</v>
      </c>
      <c r="S272" s="80">
        <v>118463</v>
      </c>
      <c r="T272" s="81">
        <v>946728</v>
      </c>
      <c r="U272" s="81">
        <v>-828265</v>
      </c>
      <c r="V272" s="84">
        <v>0</v>
      </c>
      <c r="W272" s="85">
        <v>0</v>
      </c>
      <c r="X272" s="62"/>
      <c r="Y272" s="9"/>
      <c r="Z272" s="9"/>
      <c r="AA272" s="9"/>
    </row>
    <row r="273" spans="7:27" x14ac:dyDescent="0.3">
      <c r="G273" s="77"/>
      <c r="H273" s="62"/>
      <c r="I273" s="62"/>
      <c r="J273" s="78"/>
      <c r="K273" s="79"/>
      <c r="L273" s="81"/>
      <c r="M273" s="81"/>
      <c r="N273" s="81"/>
      <c r="O273" s="81"/>
      <c r="P273" s="81"/>
      <c r="Q273" s="84"/>
      <c r="R273" s="83"/>
      <c r="S273" s="81"/>
      <c r="T273" s="81"/>
      <c r="U273" s="81"/>
      <c r="V273" s="84"/>
      <c r="W273" s="85"/>
      <c r="X273" s="62"/>
      <c r="Y273" s="9"/>
      <c r="Z273" s="9"/>
      <c r="AA273" s="9"/>
    </row>
    <row r="274" spans="7:27" ht="15.6" x14ac:dyDescent="0.3">
      <c r="G274" s="90">
        <v>70</v>
      </c>
      <c r="H274" s="91" t="s">
        <v>101</v>
      </c>
      <c r="I274" s="62"/>
      <c r="J274" s="78"/>
      <c r="K274" s="79"/>
      <c r="L274" s="81"/>
      <c r="M274" s="81"/>
      <c r="N274" s="81"/>
      <c r="O274" s="81"/>
      <c r="P274" s="81"/>
      <c r="Q274" s="84"/>
      <c r="R274" s="83"/>
      <c r="S274" s="81"/>
      <c r="T274" s="81"/>
      <c r="U274" s="81"/>
      <c r="V274" s="84"/>
      <c r="W274" s="85"/>
      <c r="X274" s="62"/>
      <c r="Y274" s="9"/>
      <c r="Z274" s="9"/>
      <c r="AA274" s="9"/>
    </row>
    <row r="275" spans="7:27" x14ac:dyDescent="0.3">
      <c r="G275" s="77"/>
      <c r="H275" s="62">
        <v>1</v>
      </c>
      <c r="I275" s="62" t="s">
        <v>11</v>
      </c>
      <c r="J275" s="78">
        <v>804</v>
      </c>
      <c r="K275" s="79">
        <v>1</v>
      </c>
      <c r="L275" s="80">
        <v>0</v>
      </c>
      <c r="M275" s="81">
        <v>0</v>
      </c>
      <c r="N275" s="80">
        <v>155926</v>
      </c>
      <c r="O275" s="80"/>
      <c r="P275" s="81">
        <v>155926</v>
      </c>
      <c r="Q275" s="82">
        <v>2.2769999999999999E-3</v>
      </c>
      <c r="R275" s="83">
        <v>355.04350199999999</v>
      </c>
      <c r="S275" s="80">
        <v>0</v>
      </c>
      <c r="T275" s="81">
        <v>0</v>
      </c>
      <c r="U275" s="81">
        <v>0</v>
      </c>
      <c r="V275" s="84">
        <v>1.91E-3</v>
      </c>
      <c r="W275" s="85">
        <v>0</v>
      </c>
      <c r="X275" s="62"/>
      <c r="Y275" s="9"/>
      <c r="Z275" s="9"/>
      <c r="AA275" s="9"/>
    </row>
    <row r="276" spans="7:27" x14ac:dyDescent="0.3">
      <c r="G276" s="77"/>
      <c r="H276" s="62">
        <v>2</v>
      </c>
      <c r="I276" s="62" t="s">
        <v>27</v>
      </c>
      <c r="J276" s="78">
        <v>804</v>
      </c>
      <c r="K276" s="79">
        <v>1</v>
      </c>
      <c r="L276" s="80">
        <v>0</v>
      </c>
      <c r="M276" s="81">
        <v>0</v>
      </c>
      <c r="N276" s="80">
        <v>155926</v>
      </c>
      <c r="O276" s="80"/>
      <c r="P276" s="81">
        <v>155926</v>
      </c>
      <c r="Q276" s="82">
        <v>2.6200000000000003E-4</v>
      </c>
      <c r="R276" s="83">
        <v>40.852612000000001</v>
      </c>
      <c r="S276" s="80">
        <v>0</v>
      </c>
      <c r="T276" s="81">
        <v>0</v>
      </c>
      <c r="U276" s="81">
        <v>0</v>
      </c>
      <c r="V276" s="84">
        <v>2.6899999999999998E-4</v>
      </c>
      <c r="W276" s="85">
        <v>0</v>
      </c>
      <c r="X276" s="62"/>
      <c r="Y276" s="9"/>
      <c r="Z276" s="9"/>
      <c r="AA276" s="9"/>
    </row>
    <row r="277" spans="7:27" x14ac:dyDescent="0.3">
      <c r="G277" s="77"/>
      <c r="H277" s="62">
        <v>3</v>
      </c>
      <c r="I277" s="62" t="s">
        <v>20</v>
      </c>
      <c r="J277" s="78">
        <v>804</v>
      </c>
      <c r="K277" s="79">
        <v>1</v>
      </c>
      <c r="L277" s="80">
        <v>0</v>
      </c>
      <c r="M277" s="81">
        <v>0</v>
      </c>
      <c r="N277" s="80">
        <v>155926</v>
      </c>
      <c r="O277" s="80"/>
      <c r="P277" s="81">
        <v>155926</v>
      </c>
      <c r="Q277" s="82">
        <v>5.7799999999999995E-4</v>
      </c>
      <c r="R277" s="83">
        <v>90.125227999999993</v>
      </c>
      <c r="S277" s="80">
        <v>0</v>
      </c>
      <c r="T277" s="81">
        <v>0</v>
      </c>
      <c r="U277" s="81">
        <v>0</v>
      </c>
      <c r="V277" s="84">
        <v>5.9699999999999998E-4</v>
      </c>
      <c r="W277" s="85">
        <v>0</v>
      </c>
      <c r="X277" s="62"/>
      <c r="Y277" s="9"/>
      <c r="Z277" s="9"/>
      <c r="AA277" s="9"/>
    </row>
    <row r="278" spans="7:27" x14ac:dyDescent="0.3">
      <c r="G278" s="77"/>
      <c r="H278" s="62">
        <v>4</v>
      </c>
      <c r="I278" s="62" t="s">
        <v>10</v>
      </c>
      <c r="J278" s="78">
        <v>804</v>
      </c>
      <c r="K278" s="79">
        <v>0.6</v>
      </c>
      <c r="L278" s="80">
        <v>0</v>
      </c>
      <c r="M278" s="81">
        <v>0</v>
      </c>
      <c r="N278" s="80">
        <v>155926</v>
      </c>
      <c r="O278" s="80"/>
      <c r="P278" s="81">
        <v>93555.599999999991</v>
      </c>
      <c r="Q278" s="82">
        <v>8.5789999999999998E-3</v>
      </c>
      <c r="R278" s="83">
        <v>802.61349239999993</v>
      </c>
      <c r="S278" s="80">
        <v>0</v>
      </c>
      <c r="T278" s="81">
        <v>0</v>
      </c>
      <c r="U278" s="81">
        <v>0</v>
      </c>
      <c r="V278" s="84">
        <v>9.2750000000000003E-3</v>
      </c>
      <c r="W278" s="85">
        <v>0</v>
      </c>
      <c r="X278" s="62"/>
      <c r="Y278" s="9"/>
      <c r="Z278" s="9"/>
      <c r="AA278" s="9"/>
    </row>
    <row r="279" spans="7:27" x14ac:dyDescent="0.3">
      <c r="G279" s="77"/>
      <c r="H279" s="62">
        <v>136</v>
      </c>
      <c r="I279" s="62" t="s">
        <v>159</v>
      </c>
      <c r="J279" s="78">
        <v>804</v>
      </c>
      <c r="K279" s="79">
        <v>0.6</v>
      </c>
      <c r="L279" s="80">
        <v>0</v>
      </c>
      <c r="M279" s="81">
        <v>0</v>
      </c>
      <c r="N279" s="80">
        <v>155926</v>
      </c>
      <c r="O279" s="80"/>
      <c r="P279" s="81">
        <v>93555.599999999991</v>
      </c>
      <c r="Q279" s="82">
        <v>1.75E-4</v>
      </c>
      <c r="R279" s="83">
        <v>16.372229999999998</v>
      </c>
      <c r="S279" s="80">
        <v>0</v>
      </c>
      <c r="T279" s="81">
        <v>0</v>
      </c>
      <c r="U279" s="81">
        <v>0</v>
      </c>
      <c r="V279" s="84">
        <v>0</v>
      </c>
      <c r="W279" s="85">
        <v>0</v>
      </c>
      <c r="X279" s="62"/>
      <c r="Y279" s="9"/>
      <c r="Z279" s="9"/>
      <c r="AA279" s="9"/>
    </row>
    <row r="280" spans="7:27" x14ac:dyDescent="0.3">
      <c r="G280" s="77"/>
      <c r="H280" s="62">
        <v>6</v>
      </c>
      <c r="I280" s="62" t="s">
        <v>76</v>
      </c>
      <c r="J280" s="78">
        <v>804</v>
      </c>
      <c r="K280" s="79">
        <v>0.6</v>
      </c>
      <c r="L280" s="80">
        <v>0</v>
      </c>
      <c r="M280" s="81">
        <v>0</v>
      </c>
      <c r="N280" s="80">
        <v>155926</v>
      </c>
      <c r="O280" s="80"/>
      <c r="P280" s="81">
        <v>93555.599999999991</v>
      </c>
      <c r="Q280" s="82">
        <v>0</v>
      </c>
      <c r="R280" s="83">
        <v>0</v>
      </c>
      <c r="S280" s="80">
        <v>0</v>
      </c>
      <c r="T280" s="81">
        <v>0</v>
      </c>
      <c r="U280" s="81">
        <v>0</v>
      </c>
      <c r="V280" s="84">
        <v>0</v>
      </c>
      <c r="W280" s="85">
        <v>0</v>
      </c>
      <c r="X280" s="62"/>
      <c r="Y280" s="9"/>
      <c r="Z280" s="9"/>
      <c r="AA280" s="9"/>
    </row>
    <row r="281" spans="7:27" x14ac:dyDescent="0.3">
      <c r="G281" s="77"/>
      <c r="H281" s="62">
        <v>7</v>
      </c>
      <c r="I281" s="62" t="s">
        <v>9</v>
      </c>
      <c r="J281" s="78">
        <v>804</v>
      </c>
      <c r="K281" s="79">
        <v>1</v>
      </c>
      <c r="L281" s="80">
        <v>0</v>
      </c>
      <c r="M281" s="81">
        <v>0</v>
      </c>
      <c r="N281" s="80">
        <v>155926</v>
      </c>
      <c r="O281" s="80"/>
      <c r="P281" s="81">
        <v>155926</v>
      </c>
      <c r="Q281" s="82">
        <v>1.1900000000000001E-4</v>
      </c>
      <c r="R281" s="83">
        <v>18.555194</v>
      </c>
      <c r="S281" s="80">
        <v>0</v>
      </c>
      <c r="T281" s="81">
        <v>0</v>
      </c>
      <c r="U281" s="81">
        <v>0</v>
      </c>
      <c r="V281" s="84">
        <v>1.27E-4</v>
      </c>
      <c r="W281" s="85">
        <v>0</v>
      </c>
      <c r="X281" s="62"/>
      <c r="Y281" s="9"/>
      <c r="Z281" s="9"/>
      <c r="AA281" s="9"/>
    </row>
    <row r="282" spans="7:27" x14ac:dyDescent="0.3">
      <c r="G282" s="77"/>
      <c r="H282" s="62">
        <v>8</v>
      </c>
      <c r="I282" s="62" t="s">
        <v>23</v>
      </c>
      <c r="J282" s="78">
        <v>804</v>
      </c>
      <c r="K282" s="79">
        <v>1</v>
      </c>
      <c r="L282" s="80">
        <v>0</v>
      </c>
      <c r="M282" s="81">
        <v>0</v>
      </c>
      <c r="N282" s="80">
        <v>155926</v>
      </c>
      <c r="O282" s="80"/>
      <c r="P282" s="81">
        <v>155926</v>
      </c>
      <c r="Q282" s="82">
        <v>1.74E-4</v>
      </c>
      <c r="R282" s="83">
        <v>27.131124</v>
      </c>
      <c r="S282" s="80">
        <v>0</v>
      </c>
      <c r="T282" s="81">
        <v>0</v>
      </c>
      <c r="U282" s="81">
        <v>0</v>
      </c>
      <c r="V282" s="84">
        <v>1.8699999999999999E-4</v>
      </c>
      <c r="W282" s="85">
        <v>0</v>
      </c>
      <c r="X282" s="62"/>
      <c r="Y282" s="9"/>
      <c r="Z282" s="9"/>
      <c r="AA282" s="9"/>
    </row>
    <row r="283" spans="7:27" x14ac:dyDescent="0.3">
      <c r="G283" s="77"/>
      <c r="H283" s="62">
        <v>9</v>
      </c>
      <c r="I283" s="62" t="s">
        <v>0</v>
      </c>
      <c r="J283" s="78">
        <v>804</v>
      </c>
      <c r="K283" s="79">
        <v>1</v>
      </c>
      <c r="L283" s="80">
        <v>0</v>
      </c>
      <c r="M283" s="81">
        <v>0</v>
      </c>
      <c r="N283" s="80">
        <v>155926</v>
      </c>
      <c r="O283" s="80"/>
      <c r="P283" s="81">
        <v>155926</v>
      </c>
      <c r="Q283" s="82">
        <v>2.4800000000000001E-4</v>
      </c>
      <c r="R283" s="83">
        <v>38.669648000000002</v>
      </c>
      <c r="S283" s="80">
        <v>0</v>
      </c>
      <c r="T283" s="81">
        <v>0</v>
      </c>
      <c r="U283" s="81">
        <v>0</v>
      </c>
      <c r="V283" s="84">
        <v>2.6600000000000001E-4</v>
      </c>
      <c r="W283" s="85">
        <v>0</v>
      </c>
      <c r="X283" s="62"/>
      <c r="Y283" s="9"/>
      <c r="Z283" s="9"/>
      <c r="AA283" s="9"/>
    </row>
    <row r="284" spans="7:27" x14ac:dyDescent="0.3">
      <c r="G284" s="77"/>
      <c r="H284" s="62">
        <v>29</v>
      </c>
      <c r="I284" s="62" t="s">
        <v>24</v>
      </c>
      <c r="J284" s="78">
        <v>804</v>
      </c>
      <c r="K284" s="79">
        <v>1</v>
      </c>
      <c r="L284" s="80">
        <v>0</v>
      </c>
      <c r="M284" s="81">
        <v>0</v>
      </c>
      <c r="N284" s="80">
        <v>155926</v>
      </c>
      <c r="O284" s="80"/>
      <c r="P284" s="81">
        <v>155926</v>
      </c>
      <c r="Q284" s="82">
        <v>3.1029999999999999E-3</v>
      </c>
      <c r="R284" s="83">
        <v>483.83837799999998</v>
      </c>
      <c r="S284" s="80">
        <v>0</v>
      </c>
      <c r="T284" s="81">
        <v>0</v>
      </c>
      <c r="U284" s="81">
        <v>0</v>
      </c>
      <c r="V284" s="84">
        <v>3.1029999999999999E-3</v>
      </c>
      <c r="W284" s="85">
        <v>0</v>
      </c>
      <c r="X284" s="62"/>
      <c r="Y284" s="9"/>
      <c r="Z284" s="9"/>
      <c r="AA284" s="9"/>
    </row>
    <row r="285" spans="7:27" x14ac:dyDescent="0.3">
      <c r="G285" s="77"/>
      <c r="H285" s="62">
        <v>38</v>
      </c>
      <c r="I285" s="62" t="s">
        <v>12</v>
      </c>
      <c r="J285" s="78">
        <v>804</v>
      </c>
      <c r="K285" s="79">
        <v>1</v>
      </c>
      <c r="L285" s="80">
        <v>0</v>
      </c>
      <c r="M285" s="81">
        <v>0</v>
      </c>
      <c r="N285" s="80">
        <v>155926</v>
      </c>
      <c r="O285" s="80"/>
      <c r="P285" s="81">
        <v>155926</v>
      </c>
      <c r="Q285" s="82">
        <v>9.5000000000000005E-5</v>
      </c>
      <c r="R285" s="83">
        <v>14.81297</v>
      </c>
      <c r="S285" s="80">
        <v>0</v>
      </c>
      <c r="T285" s="81">
        <v>0</v>
      </c>
      <c r="U285" s="81">
        <v>0</v>
      </c>
      <c r="V285" s="84">
        <v>7.8999999999999996E-5</v>
      </c>
      <c r="W285" s="85">
        <v>0</v>
      </c>
      <c r="X285" s="62"/>
      <c r="Y285" s="9"/>
      <c r="Z285" s="9"/>
      <c r="AA285" s="9"/>
    </row>
    <row r="286" spans="7:27" x14ac:dyDescent="0.3">
      <c r="G286" s="77"/>
      <c r="H286" s="62">
        <v>55</v>
      </c>
      <c r="I286" s="62" t="s">
        <v>26</v>
      </c>
      <c r="J286" s="78">
        <v>804</v>
      </c>
      <c r="K286" s="79">
        <v>1</v>
      </c>
      <c r="L286" s="80">
        <v>0</v>
      </c>
      <c r="M286" s="81">
        <v>0</v>
      </c>
      <c r="N286" s="80">
        <v>155926</v>
      </c>
      <c r="O286" s="80"/>
      <c r="P286" s="81">
        <v>155926</v>
      </c>
      <c r="Q286" s="82">
        <v>1.4799999999999999E-4</v>
      </c>
      <c r="R286" s="83">
        <v>23.077047999999998</v>
      </c>
      <c r="S286" s="80">
        <v>0</v>
      </c>
      <c r="T286" s="81">
        <v>0</v>
      </c>
      <c r="U286" s="81">
        <v>0</v>
      </c>
      <c r="V286" s="84">
        <v>1.5699999999999999E-4</v>
      </c>
      <c r="W286" s="85">
        <v>0</v>
      </c>
      <c r="X286" s="62"/>
      <c r="Y286" s="9"/>
      <c r="Z286" s="9"/>
      <c r="AA286" s="9"/>
    </row>
    <row r="287" spans="7:27" x14ac:dyDescent="0.3">
      <c r="G287" s="77"/>
      <c r="H287" s="62">
        <v>70</v>
      </c>
      <c r="I287" s="62" t="s">
        <v>101</v>
      </c>
      <c r="J287" s="78">
        <v>804</v>
      </c>
      <c r="K287" s="79">
        <v>1</v>
      </c>
      <c r="L287" s="80">
        <v>0</v>
      </c>
      <c r="M287" s="81">
        <v>0</v>
      </c>
      <c r="N287" s="80">
        <v>155926</v>
      </c>
      <c r="O287" s="80"/>
      <c r="P287" s="81">
        <v>155926</v>
      </c>
      <c r="Q287" s="82">
        <v>0</v>
      </c>
      <c r="R287" s="83">
        <v>0</v>
      </c>
      <c r="S287" s="80">
        <v>0</v>
      </c>
      <c r="T287" s="81">
        <v>0</v>
      </c>
      <c r="U287" s="81">
        <v>0</v>
      </c>
      <c r="V287" s="84">
        <v>0</v>
      </c>
      <c r="W287" s="85">
        <v>0</v>
      </c>
      <c r="X287" s="62"/>
      <c r="Y287" s="9"/>
      <c r="Z287" s="9"/>
      <c r="AA287" s="9"/>
    </row>
    <row r="288" spans="7:27" x14ac:dyDescent="0.3">
      <c r="G288" s="77"/>
      <c r="H288" s="62">
        <v>71</v>
      </c>
      <c r="I288" s="62" t="s">
        <v>18</v>
      </c>
      <c r="J288" s="78">
        <v>804</v>
      </c>
      <c r="K288" s="79">
        <v>1</v>
      </c>
      <c r="L288" s="80">
        <v>0</v>
      </c>
      <c r="M288" s="81">
        <v>0</v>
      </c>
      <c r="N288" s="80">
        <v>155926</v>
      </c>
      <c r="O288" s="80"/>
      <c r="P288" s="81">
        <v>155926</v>
      </c>
      <c r="Q288" s="82">
        <v>1.0000000000000001E-5</v>
      </c>
      <c r="R288" s="83">
        <v>1.5592600000000001</v>
      </c>
      <c r="S288" s="80">
        <v>0</v>
      </c>
      <c r="T288" s="81">
        <v>0</v>
      </c>
      <c r="U288" s="81">
        <v>0</v>
      </c>
      <c r="V288" s="84">
        <v>1.1E-5</v>
      </c>
      <c r="W288" s="85">
        <v>0</v>
      </c>
      <c r="X288" s="62"/>
      <c r="Y288" s="9"/>
      <c r="Z288" s="9"/>
      <c r="AA288" s="9"/>
    </row>
    <row r="289" spans="7:27" x14ac:dyDescent="0.3">
      <c r="G289" s="77"/>
      <c r="H289" s="62">
        <v>72</v>
      </c>
      <c r="I289" s="62" t="s">
        <v>28</v>
      </c>
      <c r="J289" s="78">
        <v>804</v>
      </c>
      <c r="K289" s="79">
        <v>1</v>
      </c>
      <c r="L289" s="80">
        <v>0</v>
      </c>
      <c r="M289" s="81">
        <v>0</v>
      </c>
      <c r="N289" s="80">
        <v>155926</v>
      </c>
      <c r="O289" s="80"/>
      <c r="P289" s="81">
        <v>155926</v>
      </c>
      <c r="Q289" s="82">
        <v>2.9999999999999997E-4</v>
      </c>
      <c r="R289" s="83">
        <v>46.777799999999999</v>
      </c>
      <c r="S289" s="80">
        <v>0</v>
      </c>
      <c r="T289" s="81">
        <v>0</v>
      </c>
      <c r="U289" s="81">
        <v>0</v>
      </c>
      <c r="V289" s="84">
        <v>3.1799999999999998E-4</v>
      </c>
      <c r="W289" s="85">
        <v>0</v>
      </c>
      <c r="X289" s="62"/>
      <c r="Y289" s="9"/>
      <c r="Z289" s="9"/>
      <c r="AA289" s="9"/>
    </row>
    <row r="290" spans="7:27" x14ac:dyDescent="0.3">
      <c r="G290" s="77"/>
      <c r="H290" s="62">
        <v>117</v>
      </c>
      <c r="I290" s="62" t="s">
        <v>21</v>
      </c>
      <c r="J290" s="78">
        <v>804</v>
      </c>
      <c r="K290" s="79">
        <v>1</v>
      </c>
      <c r="L290" s="80">
        <v>0</v>
      </c>
      <c r="M290" s="81">
        <v>0</v>
      </c>
      <c r="N290" s="80">
        <v>155926</v>
      </c>
      <c r="O290" s="80"/>
      <c r="P290" s="81">
        <v>155926</v>
      </c>
      <c r="Q290" s="82">
        <v>2.5700000000000001E-4</v>
      </c>
      <c r="R290" s="83">
        <v>40.072982000000003</v>
      </c>
      <c r="S290" s="80">
        <v>0</v>
      </c>
      <c r="T290" s="81">
        <v>0</v>
      </c>
      <c r="U290" s="81">
        <v>0</v>
      </c>
      <c r="V290" s="84">
        <v>2.7300000000000002E-4</v>
      </c>
      <c r="W290" s="85">
        <v>0</v>
      </c>
      <c r="X290" s="62"/>
      <c r="Y290" s="9"/>
      <c r="Z290" s="9"/>
      <c r="AA290" s="9"/>
    </row>
    <row r="291" spans="7:27" x14ac:dyDescent="0.3">
      <c r="G291" s="77"/>
      <c r="H291" s="62">
        <v>122</v>
      </c>
      <c r="I291" s="62" t="s">
        <v>96</v>
      </c>
      <c r="J291" s="78">
        <v>804</v>
      </c>
      <c r="K291" s="79">
        <v>1</v>
      </c>
      <c r="L291" s="80">
        <v>0</v>
      </c>
      <c r="M291" s="81">
        <v>0</v>
      </c>
      <c r="N291" s="80">
        <v>155926</v>
      </c>
      <c r="O291" s="80"/>
      <c r="P291" s="81">
        <v>155926</v>
      </c>
      <c r="Q291" s="82">
        <v>0</v>
      </c>
      <c r="R291" s="83">
        <v>0</v>
      </c>
      <c r="S291" s="80">
        <v>0</v>
      </c>
      <c r="T291" s="81">
        <v>0</v>
      </c>
      <c r="U291" s="81">
        <v>0</v>
      </c>
      <c r="V291" s="84">
        <v>0</v>
      </c>
      <c r="W291" s="85">
        <v>0</v>
      </c>
      <c r="X291" s="62"/>
      <c r="Y291" s="9"/>
      <c r="Z291" s="9"/>
      <c r="AA291" s="9"/>
    </row>
    <row r="292" spans="7:27" ht="15" thickBot="1" x14ac:dyDescent="0.35">
      <c r="G292" s="86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8"/>
      <c r="X292" s="62"/>
      <c r="Y292" s="9"/>
      <c r="Z292" s="9"/>
      <c r="AA292" s="9"/>
    </row>
    <row r="293" spans="7:27" x14ac:dyDescent="0.3">
      <c r="G293" s="62">
        <v>70</v>
      </c>
      <c r="H293" s="62" t="s">
        <v>101</v>
      </c>
      <c r="I293" s="62"/>
      <c r="J293" s="78"/>
      <c r="K293" s="79"/>
      <c r="L293" s="81"/>
      <c r="M293" s="81"/>
      <c r="N293" s="81"/>
      <c r="O293" s="81"/>
      <c r="P293" s="81"/>
      <c r="Q293" s="84"/>
      <c r="R293" s="83">
        <v>76231.874108000004</v>
      </c>
      <c r="S293" s="81"/>
      <c r="T293" s="81"/>
      <c r="U293" s="81"/>
      <c r="V293" s="84"/>
      <c r="W293" s="83">
        <v>-11280.969299999999</v>
      </c>
      <c r="X293" s="89">
        <v>64950.904808000007</v>
      </c>
      <c r="Y293" s="9"/>
      <c r="Z293" s="9"/>
      <c r="AA293" s="9"/>
    </row>
    <row r="294" spans="7:27" x14ac:dyDescent="0.3">
      <c r="G294" s="62"/>
      <c r="H294" s="62"/>
      <c r="I294" s="62"/>
      <c r="J294" s="78"/>
      <c r="K294" s="79"/>
      <c r="L294" s="81"/>
      <c r="M294" s="81"/>
      <c r="N294" s="81"/>
      <c r="O294" s="81"/>
      <c r="P294" s="81"/>
      <c r="Q294" s="84"/>
      <c r="R294" s="83"/>
      <c r="S294" s="81"/>
      <c r="T294" s="81"/>
      <c r="U294" s="81"/>
      <c r="V294" s="84"/>
      <c r="W294" s="83"/>
      <c r="X294" s="62"/>
      <c r="Y294" s="9"/>
      <c r="Z294" s="9"/>
      <c r="AA294" s="9"/>
    </row>
    <row r="295" spans="7:27" ht="15" thickBot="1" x14ac:dyDescent="0.35">
      <c r="G295" s="62"/>
      <c r="H295" s="62"/>
      <c r="I295" s="62"/>
      <c r="J295" s="63" t="s">
        <v>59</v>
      </c>
      <c r="K295" s="64" t="s">
        <v>60</v>
      </c>
      <c r="L295" s="65" t="s">
        <v>61</v>
      </c>
      <c r="M295" s="65" t="s">
        <v>186</v>
      </c>
      <c r="N295" s="65" t="s">
        <v>62</v>
      </c>
      <c r="O295" s="65" t="s">
        <v>187</v>
      </c>
      <c r="P295" s="65" t="s">
        <v>63</v>
      </c>
      <c r="Q295" s="66" t="s">
        <v>64</v>
      </c>
      <c r="R295" s="67" t="s">
        <v>65</v>
      </c>
      <c r="S295" s="65" t="s">
        <v>66</v>
      </c>
      <c r="T295" s="65" t="s">
        <v>67</v>
      </c>
      <c r="U295" s="65" t="s">
        <v>68</v>
      </c>
      <c r="V295" s="66" t="s">
        <v>69</v>
      </c>
      <c r="W295" s="67" t="s">
        <v>70</v>
      </c>
      <c r="X295" s="62"/>
      <c r="Y295" s="9"/>
      <c r="Z295" s="9"/>
      <c r="AA295" s="9"/>
    </row>
    <row r="296" spans="7:27" ht="15.6" x14ac:dyDescent="0.3">
      <c r="G296" s="68">
        <v>73</v>
      </c>
      <c r="H296" s="69" t="s">
        <v>102</v>
      </c>
      <c r="I296" s="70"/>
      <c r="J296" s="71"/>
      <c r="K296" s="72"/>
      <c r="L296" s="73"/>
      <c r="M296" s="73"/>
      <c r="N296" s="73"/>
      <c r="O296" s="73"/>
      <c r="P296" s="73"/>
      <c r="Q296" s="74"/>
      <c r="R296" s="75"/>
      <c r="S296" s="73"/>
      <c r="T296" s="73"/>
      <c r="U296" s="73"/>
      <c r="V296" s="74"/>
      <c r="W296" s="76"/>
      <c r="X296" s="62"/>
      <c r="Y296" s="9"/>
      <c r="Z296" s="9"/>
      <c r="AA296" s="9"/>
    </row>
    <row r="297" spans="7:27" x14ac:dyDescent="0.3">
      <c r="G297" s="77"/>
      <c r="H297" s="62">
        <v>1</v>
      </c>
      <c r="I297" s="62" t="s">
        <v>11</v>
      </c>
      <c r="J297" s="78">
        <v>246</v>
      </c>
      <c r="K297" s="79">
        <v>1</v>
      </c>
      <c r="L297" s="80">
        <v>17174169</v>
      </c>
      <c r="M297" s="81">
        <v>2057529</v>
      </c>
      <c r="N297" s="80">
        <v>46125</v>
      </c>
      <c r="O297" s="80"/>
      <c r="P297" s="81">
        <v>15162765</v>
      </c>
      <c r="Q297" s="82">
        <v>2.2769999999999999E-3</v>
      </c>
      <c r="R297" s="83">
        <v>34525.615904999999</v>
      </c>
      <c r="S297" s="80">
        <v>2156408</v>
      </c>
      <c r="T297" s="81">
        <v>8841</v>
      </c>
      <c r="U297" s="81">
        <v>2147567</v>
      </c>
      <c r="V297" s="84">
        <v>1.91E-3</v>
      </c>
      <c r="W297" s="85">
        <v>4101.8529699999999</v>
      </c>
      <c r="X297" s="62"/>
      <c r="Y297" s="9"/>
      <c r="Z297" s="9"/>
      <c r="AA297" s="9"/>
    </row>
    <row r="298" spans="7:27" x14ac:dyDescent="0.3">
      <c r="G298" s="77"/>
      <c r="H298" s="62">
        <v>2</v>
      </c>
      <c r="I298" s="62" t="s">
        <v>27</v>
      </c>
      <c r="J298" s="78">
        <v>246</v>
      </c>
      <c r="K298" s="79">
        <v>1</v>
      </c>
      <c r="L298" s="80">
        <v>17174169</v>
      </c>
      <c r="M298" s="81">
        <v>2057529</v>
      </c>
      <c r="N298" s="80">
        <v>46125</v>
      </c>
      <c r="O298" s="80"/>
      <c r="P298" s="81">
        <v>15162765</v>
      </c>
      <c r="Q298" s="82">
        <v>2.6200000000000003E-4</v>
      </c>
      <c r="R298" s="83">
        <v>3972.6444300000003</v>
      </c>
      <c r="S298" s="80">
        <v>2156408</v>
      </c>
      <c r="T298" s="81">
        <v>8841</v>
      </c>
      <c r="U298" s="81">
        <v>2147567</v>
      </c>
      <c r="V298" s="84">
        <v>2.6899999999999998E-4</v>
      </c>
      <c r="W298" s="85">
        <v>577.69552299999998</v>
      </c>
      <c r="X298" s="62"/>
      <c r="Y298" s="9"/>
      <c r="Z298" s="9"/>
      <c r="AA298" s="9"/>
    </row>
    <row r="299" spans="7:27" x14ac:dyDescent="0.3">
      <c r="G299" s="77"/>
      <c r="H299" s="62">
        <v>3</v>
      </c>
      <c r="I299" s="62" t="s">
        <v>20</v>
      </c>
      <c r="J299" s="78">
        <v>246</v>
      </c>
      <c r="K299" s="79">
        <v>1</v>
      </c>
      <c r="L299" s="80">
        <v>17174169</v>
      </c>
      <c r="M299" s="81">
        <v>2057529</v>
      </c>
      <c r="N299" s="80">
        <v>46125</v>
      </c>
      <c r="O299" s="80"/>
      <c r="P299" s="81">
        <v>15162765</v>
      </c>
      <c r="Q299" s="82">
        <v>5.7799999999999995E-4</v>
      </c>
      <c r="R299" s="83">
        <v>8764.0781699999989</v>
      </c>
      <c r="S299" s="80">
        <v>2156408</v>
      </c>
      <c r="T299" s="81">
        <v>8841</v>
      </c>
      <c r="U299" s="81">
        <v>2147567</v>
      </c>
      <c r="V299" s="84">
        <v>5.9699999999999998E-4</v>
      </c>
      <c r="W299" s="85">
        <v>1282.097499</v>
      </c>
      <c r="X299" s="62"/>
      <c r="Y299" s="9"/>
      <c r="Z299" s="9"/>
      <c r="AA299" s="9"/>
    </row>
    <row r="300" spans="7:27" x14ac:dyDescent="0.3">
      <c r="G300" s="77"/>
      <c r="H300" s="62">
        <v>4</v>
      </c>
      <c r="I300" s="62" t="s">
        <v>10</v>
      </c>
      <c r="J300" s="78">
        <v>246</v>
      </c>
      <c r="K300" s="79">
        <v>0.6</v>
      </c>
      <c r="L300" s="80">
        <v>17174169</v>
      </c>
      <c r="M300" s="81">
        <v>2057529</v>
      </c>
      <c r="N300" s="80">
        <v>46125</v>
      </c>
      <c r="O300" s="80"/>
      <c r="P300" s="81">
        <v>9097659</v>
      </c>
      <c r="Q300" s="82">
        <v>8.5789999999999998E-3</v>
      </c>
      <c r="R300" s="83">
        <v>78048.816561</v>
      </c>
      <c r="S300" s="80">
        <v>2156408</v>
      </c>
      <c r="T300" s="81">
        <v>8841</v>
      </c>
      <c r="U300" s="81">
        <v>1288540.2</v>
      </c>
      <c r="V300" s="84">
        <v>9.2750000000000003E-3</v>
      </c>
      <c r="W300" s="85">
        <v>11951.210354999999</v>
      </c>
      <c r="X300" s="62"/>
      <c r="Y300" s="9"/>
      <c r="Z300" s="9"/>
      <c r="AA300" s="9"/>
    </row>
    <row r="301" spans="7:27" x14ac:dyDescent="0.3">
      <c r="G301" s="77"/>
      <c r="H301" s="62">
        <v>136</v>
      </c>
      <c r="I301" s="62" t="s">
        <v>159</v>
      </c>
      <c r="J301" s="78">
        <v>246</v>
      </c>
      <c r="K301" s="79">
        <v>0.6</v>
      </c>
      <c r="L301" s="80">
        <v>17174169</v>
      </c>
      <c r="M301" s="81">
        <v>2057529</v>
      </c>
      <c r="N301" s="80">
        <v>46125</v>
      </c>
      <c r="O301" s="80"/>
      <c r="P301" s="81">
        <v>9097659</v>
      </c>
      <c r="Q301" s="82">
        <v>1.75E-4</v>
      </c>
      <c r="R301" s="83">
        <v>1592.0903249999999</v>
      </c>
      <c r="S301" s="80">
        <v>2156408</v>
      </c>
      <c r="T301" s="81">
        <v>8841</v>
      </c>
      <c r="U301" s="81">
        <v>1288540.2</v>
      </c>
      <c r="V301" s="84">
        <v>0</v>
      </c>
      <c r="W301" s="85">
        <v>0</v>
      </c>
      <c r="X301" s="62"/>
      <c r="Y301" s="9"/>
      <c r="Z301" s="9"/>
      <c r="AA301" s="9"/>
    </row>
    <row r="302" spans="7:27" x14ac:dyDescent="0.3">
      <c r="G302" s="77"/>
      <c r="H302" s="62">
        <v>6</v>
      </c>
      <c r="I302" s="62" t="s">
        <v>76</v>
      </c>
      <c r="J302" s="78">
        <v>246</v>
      </c>
      <c r="K302" s="79">
        <v>0.6</v>
      </c>
      <c r="L302" s="80">
        <v>17174169</v>
      </c>
      <c r="M302" s="81">
        <v>2057529</v>
      </c>
      <c r="N302" s="80">
        <v>46125</v>
      </c>
      <c r="O302" s="80"/>
      <c r="P302" s="81">
        <v>9097659</v>
      </c>
      <c r="Q302" s="82">
        <v>0</v>
      </c>
      <c r="R302" s="83">
        <v>0</v>
      </c>
      <c r="S302" s="80">
        <v>2156408</v>
      </c>
      <c r="T302" s="81">
        <v>8841</v>
      </c>
      <c r="U302" s="81">
        <v>1288540.2</v>
      </c>
      <c r="V302" s="84">
        <v>0</v>
      </c>
      <c r="W302" s="85">
        <v>0</v>
      </c>
      <c r="X302" s="62"/>
      <c r="Y302" s="9"/>
      <c r="Z302" s="9"/>
      <c r="AA302" s="9"/>
    </row>
    <row r="303" spans="7:27" x14ac:dyDescent="0.3">
      <c r="G303" s="77"/>
      <c r="H303" s="62">
        <v>7</v>
      </c>
      <c r="I303" s="62" t="s">
        <v>9</v>
      </c>
      <c r="J303" s="78">
        <v>246</v>
      </c>
      <c r="K303" s="79">
        <v>1</v>
      </c>
      <c r="L303" s="80">
        <v>17174169</v>
      </c>
      <c r="M303" s="81">
        <v>2057529</v>
      </c>
      <c r="N303" s="80">
        <v>46125</v>
      </c>
      <c r="O303" s="80"/>
      <c r="P303" s="81">
        <v>15162765</v>
      </c>
      <c r="Q303" s="82">
        <v>1.1900000000000001E-4</v>
      </c>
      <c r="R303" s="83">
        <v>1804.3690350000002</v>
      </c>
      <c r="S303" s="80">
        <v>2156408</v>
      </c>
      <c r="T303" s="81">
        <v>8841</v>
      </c>
      <c r="U303" s="81">
        <v>2147567</v>
      </c>
      <c r="V303" s="84">
        <v>1.27E-4</v>
      </c>
      <c r="W303" s="85">
        <v>272.74100900000002</v>
      </c>
      <c r="X303" s="62"/>
      <c r="Y303" s="9"/>
      <c r="Z303" s="9"/>
      <c r="AA303" s="9"/>
    </row>
    <row r="304" spans="7:27" x14ac:dyDescent="0.3">
      <c r="G304" s="77"/>
      <c r="H304" s="62">
        <v>8</v>
      </c>
      <c r="I304" s="62" t="s">
        <v>23</v>
      </c>
      <c r="J304" s="78">
        <v>246</v>
      </c>
      <c r="K304" s="79">
        <v>1</v>
      </c>
      <c r="L304" s="80">
        <v>17174169</v>
      </c>
      <c r="M304" s="81">
        <v>2057529</v>
      </c>
      <c r="N304" s="80">
        <v>46125</v>
      </c>
      <c r="O304" s="80"/>
      <c r="P304" s="81">
        <v>15162765</v>
      </c>
      <c r="Q304" s="82">
        <v>1.74E-4</v>
      </c>
      <c r="R304" s="83">
        <v>2638.3211099999999</v>
      </c>
      <c r="S304" s="80">
        <v>2156408</v>
      </c>
      <c r="T304" s="81">
        <v>8841</v>
      </c>
      <c r="U304" s="81">
        <v>2147567</v>
      </c>
      <c r="V304" s="84">
        <v>1.8699999999999999E-4</v>
      </c>
      <c r="W304" s="85">
        <v>401.59502899999995</v>
      </c>
      <c r="X304" s="62"/>
      <c r="Y304" s="9"/>
      <c r="Z304" s="9"/>
      <c r="AA304" s="9"/>
    </row>
    <row r="305" spans="7:27" x14ac:dyDescent="0.3">
      <c r="G305" s="77"/>
      <c r="H305" s="62">
        <v>9</v>
      </c>
      <c r="I305" s="62" t="s">
        <v>0</v>
      </c>
      <c r="J305" s="78">
        <v>246</v>
      </c>
      <c r="K305" s="79">
        <v>1</v>
      </c>
      <c r="L305" s="80">
        <v>17174169</v>
      </c>
      <c r="M305" s="81">
        <v>2057529</v>
      </c>
      <c r="N305" s="80">
        <v>46125</v>
      </c>
      <c r="O305" s="80"/>
      <c r="P305" s="81">
        <v>15162765</v>
      </c>
      <c r="Q305" s="82">
        <v>2.4800000000000001E-4</v>
      </c>
      <c r="R305" s="83">
        <v>3760.3657200000002</v>
      </c>
      <c r="S305" s="80">
        <v>2156408</v>
      </c>
      <c r="T305" s="81">
        <v>8841</v>
      </c>
      <c r="U305" s="81">
        <v>2147567</v>
      </c>
      <c r="V305" s="84">
        <v>2.6600000000000001E-4</v>
      </c>
      <c r="W305" s="85">
        <v>571.25282200000004</v>
      </c>
      <c r="X305" s="62"/>
      <c r="Y305" s="9"/>
      <c r="Z305" s="9"/>
      <c r="AA305" s="9"/>
    </row>
    <row r="306" spans="7:27" x14ac:dyDescent="0.3">
      <c r="G306" s="77"/>
      <c r="H306" s="62">
        <v>17</v>
      </c>
      <c r="I306" s="62" t="s">
        <v>16</v>
      </c>
      <c r="J306" s="78">
        <v>246</v>
      </c>
      <c r="K306" s="79">
        <v>1</v>
      </c>
      <c r="L306" s="80">
        <v>17174169</v>
      </c>
      <c r="M306" s="81">
        <v>2057529</v>
      </c>
      <c r="N306" s="80">
        <v>46125</v>
      </c>
      <c r="O306" s="80"/>
      <c r="P306" s="81">
        <v>15162765</v>
      </c>
      <c r="Q306" s="82">
        <v>7.0899999999999999E-4</v>
      </c>
      <c r="R306" s="83">
        <v>10750.400385000001</v>
      </c>
      <c r="S306" s="80">
        <v>2156408</v>
      </c>
      <c r="T306" s="81">
        <v>8841</v>
      </c>
      <c r="U306" s="81">
        <v>2147567</v>
      </c>
      <c r="V306" s="84">
        <v>7.5799999999999999E-4</v>
      </c>
      <c r="W306" s="85">
        <v>1627.8557860000001</v>
      </c>
      <c r="X306" s="62"/>
      <c r="Y306" s="9"/>
      <c r="Z306" s="9"/>
      <c r="AA306" s="9"/>
    </row>
    <row r="307" spans="7:27" x14ac:dyDescent="0.3">
      <c r="G307" s="77"/>
      <c r="H307" s="62">
        <v>29</v>
      </c>
      <c r="I307" s="62" t="s">
        <v>24</v>
      </c>
      <c r="J307" s="78">
        <v>246</v>
      </c>
      <c r="K307" s="79">
        <v>1</v>
      </c>
      <c r="L307" s="80">
        <v>17174169</v>
      </c>
      <c r="M307" s="81">
        <v>2057529</v>
      </c>
      <c r="N307" s="80">
        <v>46125</v>
      </c>
      <c r="O307" s="80"/>
      <c r="P307" s="81">
        <v>15162765</v>
      </c>
      <c r="Q307" s="82">
        <v>3.1029999999999999E-3</v>
      </c>
      <c r="R307" s="83">
        <v>47050.059795000001</v>
      </c>
      <c r="S307" s="80">
        <v>2156408</v>
      </c>
      <c r="T307" s="81">
        <v>8841</v>
      </c>
      <c r="U307" s="81">
        <v>2147567</v>
      </c>
      <c r="V307" s="84">
        <v>3.1029999999999999E-3</v>
      </c>
      <c r="W307" s="85">
        <v>6663.9004009999999</v>
      </c>
      <c r="X307" s="62"/>
      <c r="Y307" s="9"/>
      <c r="Z307" s="9"/>
      <c r="AA307" s="9"/>
    </row>
    <row r="308" spans="7:27" x14ac:dyDescent="0.3">
      <c r="G308" s="77"/>
      <c r="H308" s="62">
        <v>38</v>
      </c>
      <c r="I308" s="62" t="s">
        <v>12</v>
      </c>
      <c r="J308" s="78">
        <v>246</v>
      </c>
      <c r="K308" s="79">
        <v>1</v>
      </c>
      <c r="L308" s="80">
        <v>17174169</v>
      </c>
      <c r="M308" s="81">
        <v>2057529</v>
      </c>
      <c r="N308" s="80">
        <v>46125</v>
      </c>
      <c r="O308" s="80"/>
      <c r="P308" s="81">
        <v>15162765</v>
      </c>
      <c r="Q308" s="82">
        <v>9.5000000000000005E-5</v>
      </c>
      <c r="R308" s="83">
        <v>1440.462675</v>
      </c>
      <c r="S308" s="80">
        <v>2156408</v>
      </c>
      <c r="T308" s="81">
        <v>8841</v>
      </c>
      <c r="U308" s="81">
        <v>2147567</v>
      </c>
      <c r="V308" s="84">
        <v>7.8999999999999996E-5</v>
      </c>
      <c r="W308" s="85">
        <v>169.657793</v>
      </c>
      <c r="X308" s="62"/>
      <c r="Y308" s="9"/>
      <c r="Z308" s="9"/>
      <c r="AA308" s="9"/>
    </row>
    <row r="309" spans="7:27" x14ac:dyDescent="0.3">
      <c r="G309" s="77"/>
      <c r="H309" s="62">
        <v>55</v>
      </c>
      <c r="I309" s="62" t="s">
        <v>26</v>
      </c>
      <c r="J309" s="78">
        <v>246</v>
      </c>
      <c r="K309" s="79">
        <v>1</v>
      </c>
      <c r="L309" s="80">
        <v>17174169</v>
      </c>
      <c r="M309" s="81">
        <v>2057529</v>
      </c>
      <c r="N309" s="80">
        <v>46125</v>
      </c>
      <c r="O309" s="80"/>
      <c r="P309" s="81">
        <v>15162765</v>
      </c>
      <c r="Q309" s="82">
        <v>1.4799999999999999E-4</v>
      </c>
      <c r="R309" s="83">
        <v>2244.0892199999998</v>
      </c>
      <c r="S309" s="80">
        <v>2156408</v>
      </c>
      <c r="T309" s="81">
        <v>8841</v>
      </c>
      <c r="U309" s="81">
        <v>2147567</v>
      </c>
      <c r="V309" s="84">
        <v>1.5699999999999999E-4</v>
      </c>
      <c r="W309" s="85">
        <v>337.16801900000002</v>
      </c>
      <c r="X309" s="62"/>
      <c r="Y309" s="9"/>
      <c r="Z309" s="9"/>
      <c r="AA309" s="9"/>
    </row>
    <row r="310" spans="7:27" x14ac:dyDescent="0.3">
      <c r="G310" s="77"/>
      <c r="H310" s="62">
        <v>71</v>
      </c>
      <c r="I310" s="62" t="s">
        <v>18</v>
      </c>
      <c r="J310" s="78">
        <v>246</v>
      </c>
      <c r="K310" s="79">
        <v>1</v>
      </c>
      <c r="L310" s="80">
        <v>17174169</v>
      </c>
      <c r="M310" s="81">
        <v>2057529</v>
      </c>
      <c r="N310" s="80">
        <v>46125</v>
      </c>
      <c r="O310" s="80"/>
      <c r="P310" s="81">
        <v>15162765</v>
      </c>
      <c r="Q310" s="82">
        <v>1.0000000000000001E-5</v>
      </c>
      <c r="R310" s="83">
        <v>151.62765000000002</v>
      </c>
      <c r="S310" s="80">
        <v>2156408</v>
      </c>
      <c r="T310" s="81">
        <v>8841</v>
      </c>
      <c r="U310" s="81">
        <v>2147567</v>
      </c>
      <c r="V310" s="84">
        <v>1.1E-5</v>
      </c>
      <c r="W310" s="85">
        <v>23.623237</v>
      </c>
      <c r="X310" s="62"/>
      <c r="Y310" s="9"/>
      <c r="Z310" s="9"/>
      <c r="AA310" s="9"/>
    </row>
    <row r="311" spans="7:27" x14ac:dyDescent="0.3">
      <c r="G311" s="77"/>
      <c r="H311" s="62">
        <v>72</v>
      </c>
      <c r="I311" s="62" t="s">
        <v>28</v>
      </c>
      <c r="J311" s="78">
        <v>246</v>
      </c>
      <c r="K311" s="79">
        <v>1</v>
      </c>
      <c r="L311" s="80">
        <v>17174169</v>
      </c>
      <c r="M311" s="81">
        <v>2057529</v>
      </c>
      <c r="N311" s="80">
        <v>46125</v>
      </c>
      <c r="O311" s="80"/>
      <c r="P311" s="81">
        <v>15162765</v>
      </c>
      <c r="Q311" s="82">
        <v>2.9999999999999997E-4</v>
      </c>
      <c r="R311" s="83">
        <v>4548.8294999999998</v>
      </c>
      <c r="S311" s="80">
        <v>2156408</v>
      </c>
      <c r="T311" s="81">
        <v>8841</v>
      </c>
      <c r="U311" s="81">
        <v>2147567</v>
      </c>
      <c r="V311" s="84">
        <v>3.1799999999999998E-4</v>
      </c>
      <c r="W311" s="85">
        <v>682.92630599999995</v>
      </c>
      <c r="X311" s="62"/>
      <c r="Y311" s="9"/>
      <c r="Z311" s="9"/>
      <c r="AA311" s="9"/>
    </row>
    <row r="312" spans="7:27" x14ac:dyDescent="0.3">
      <c r="G312" s="77"/>
      <c r="H312" s="62">
        <v>73</v>
      </c>
      <c r="I312" s="62" t="s">
        <v>102</v>
      </c>
      <c r="J312" s="78">
        <v>246</v>
      </c>
      <c r="K312" s="79">
        <v>1</v>
      </c>
      <c r="L312" s="80">
        <v>17174169</v>
      </c>
      <c r="M312" s="81">
        <v>2057529</v>
      </c>
      <c r="N312" s="80">
        <v>46125</v>
      </c>
      <c r="O312" s="80"/>
      <c r="P312" s="81">
        <v>15162765</v>
      </c>
      <c r="Q312" s="82">
        <v>0</v>
      </c>
      <c r="R312" s="83">
        <v>0</v>
      </c>
      <c r="S312" s="80">
        <v>2156408</v>
      </c>
      <c r="T312" s="81">
        <v>8841</v>
      </c>
      <c r="U312" s="81">
        <v>2147567</v>
      </c>
      <c r="V312" s="84">
        <v>0</v>
      </c>
      <c r="W312" s="85">
        <v>0</v>
      </c>
      <c r="X312" s="62"/>
      <c r="Y312" s="9"/>
      <c r="Z312" s="9"/>
      <c r="AA312" s="9"/>
    </row>
    <row r="313" spans="7:27" x14ac:dyDescent="0.3">
      <c r="G313" s="77"/>
      <c r="H313" s="62">
        <v>117</v>
      </c>
      <c r="I313" s="62" t="s">
        <v>21</v>
      </c>
      <c r="J313" s="78">
        <v>246</v>
      </c>
      <c r="K313" s="79">
        <v>1</v>
      </c>
      <c r="L313" s="80">
        <v>17174169</v>
      </c>
      <c r="M313" s="81">
        <v>2057529</v>
      </c>
      <c r="N313" s="80">
        <v>46125</v>
      </c>
      <c r="O313" s="80"/>
      <c r="P313" s="81">
        <v>15162765</v>
      </c>
      <c r="Q313" s="82">
        <v>2.5700000000000001E-4</v>
      </c>
      <c r="R313" s="83">
        <v>3896.8306050000001</v>
      </c>
      <c r="S313" s="80">
        <v>2156408</v>
      </c>
      <c r="T313" s="81">
        <v>8841</v>
      </c>
      <c r="U313" s="81">
        <v>2147567</v>
      </c>
      <c r="V313" s="84">
        <v>2.7300000000000002E-4</v>
      </c>
      <c r="W313" s="85">
        <v>586.28579100000002</v>
      </c>
      <c r="X313" s="62"/>
      <c r="Y313" s="9"/>
      <c r="Z313" s="9"/>
      <c r="AA313" s="9"/>
    </row>
    <row r="314" spans="7:27" x14ac:dyDescent="0.3">
      <c r="G314" s="77"/>
      <c r="H314" s="62">
        <v>122</v>
      </c>
      <c r="I314" s="62" t="s">
        <v>96</v>
      </c>
      <c r="J314" s="78">
        <v>246</v>
      </c>
      <c r="K314" s="79">
        <v>1</v>
      </c>
      <c r="L314" s="80">
        <v>17174169</v>
      </c>
      <c r="M314" s="81">
        <v>2057529</v>
      </c>
      <c r="N314" s="80">
        <v>46125</v>
      </c>
      <c r="O314" s="80"/>
      <c r="P314" s="81">
        <v>15162765</v>
      </c>
      <c r="Q314" s="82">
        <v>0</v>
      </c>
      <c r="R314" s="83">
        <v>0</v>
      </c>
      <c r="S314" s="80">
        <v>2156408</v>
      </c>
      <c r="T314" s="81">
        <v>8841</v>
      </c>
      <c r="U314" s="81">
        <v>2147567</v>
      </c>
      <c r="V314" s="84">
        <v>0</v>
      </c>
      <c r="W314" s="85">
        <v>0</v>
      </c>
      <c r="X314" s="62"/>
      <c r="Y314" s="9"/>
      <c r="Z314" s="9"/>
      <c r="AA314" s="9"/>
    </row>
    <row r="315" spans="7:27" x14ac:dyDescent="0.3">
      <c r="G315" s="77"/>
      <c r="H315" s="62"/>
      <c r="I315" s="62"/>
      <c r="J315" s="78"/>
      <c r="K315" s="79"/>
      <c r="L315" s="81"/>
      <c r="M315" s="81"/>
      <c r="N315" s="81"/>
      <c r="O315" s="81"/>
      <c r="P315" s="81"/>
      <c r="Q315" s="84"/>
      <c r="R315" s="83"/>
      <c r="S315" s="81"/>
      <c r="T315" s="81"/>
      <c r="U315" s="81"/>
      <c r="V315" s="84"/>
      <c r="W315" s="85"/>
      <c r="X315" s="62"/>
      <c r="Y315" s="9"/>
      <c r="Z315" s="9"/>
      <c r="AA315" s="9"/>
    </row>
    <row r="316" spans="7:27" ht="15.6" x14ac:dyDescent="0.3">
      <c r="G316" s="90">
        <v>73</v>
      </c>
      <c r="H316" s="91" t="s">
        <v>102</v>
      </c>
      <c r="I316" s="62"/>
      <c r="J316" s="78"/>
      <c r="K316" s="79"/>
      <c r="L316" s="81"/>
      <c r="M316" s="81"/>
      <c r="N316" s="81"/>
      <c r="O316" s="81"/>
      <c r="P316" s="81"/>
      <c r="Q316" s="84"/>
      <c r="R316" s="83"/>
      <c r="S316" s="81"/>
      <c r="T316" s="81"/>
      <c r="U316" s="81"/>
      <c r="V316" s="84"/>
      <c r="W316" s="85"/>
      <c r="X316" s="62"/>
      <c r="Y316" s="9"/>
      <c r="Z316" s="9"/>
      <c r="AA316" s="9"/>
    </row>
    <row r="317" spans="7:27" x14ac:dyDescent="0.3">
      <c r="G317" s="77"/>
      <c r="H317" s="62">
        <v>1</v>
      </c>
      <c r="I317" s="62" t="s">
        <v>11</v>
      </c>
      <c r="J317" s="78">
        <v>846</v>
      </c>
      <c r="K317" s="79">
        <v>1</v>
      </c>
      <c r="L317" s="80">
        <v>0</v>
      </c>
      <c r="M317" s="81"/>
      <c r="N317" s="80">
        <v>45352</v>
      </c>
      <c r="O317" s="81">
        <v>64498</v>
      </c>
      <c r="P317" s="81">
        <v>-19146</v>
      </c>
      <c r="Q317" s="82">
        <v>2.2769999999999999E-3</v>
      </c>
      <c r="R317" s="83">
        <v>-43.595441999999998</v>
      </c>
      <c r="S317" s="80">
        <v>0</v>
      </c>
      <c r="T317" s="81">
        <v>0</v>
      </c>
      <c r="U317" s="81">
        <v>0</v>
      </c>
      <c r="V317" s="84">
        <v>1.91E-3</v>
      </c>
      <c r="W317" s="85">
        <v>0</v>
      </c>
      <c r="X317" s="62"/>
      <c r="Y317" s="9"/>
      <c r="Z317" s="9"/>
      <c r="AA317" s="9"/>
    </row>
    <row r="318" spans="7:27" x14ac:dyDescent="0.3">
      <c r="G318" s="77"/>
      <c r="H318" s="62">
        <v>2</v>
      </c>
      <c r="I318" s="62" t="s">
        <v>27</v>
      </c>
      <c r="J318" s="78">
        <v>846</v>
      </c>
      <c r="K318" s="79">
        <v>1</v>
      </c>
      <c r="L318" s="80">
        <v>0</v>
      </c>
      <c r="M318" s="81"/>
      <c r="N318" s="80">
        <v>45352</v>
      </c>
      <c r="O318" s="81">
        <v>64498</v>
      </c>
      <c r="P318" s="81">
        <v>-19146</v>
      </c>
      <c r="Q318" s="82">
        <v>2.6200000000000003E-4</v>
      </c>
      <c r="R318" s="83">
        <v>-5.0162520000000006</v>
      </c>
      <c r="S318" s="80">
        <v>0</v>
      </c>
      <c r="T318" s="81">
        <v>0</v>
      </c>
      <c r="U318" s="81">
        <v>0</v>
      </c>
      <c r="V318" s="84">
        <v>2.6899999999999998E-4</v>
      </c>
      <c r="W318" s="85">
        <v>0</v>
      </c>
      <c r="X318" s="62"/>
      <c r="Y318" s="9"/>
      <c r="Z318" s="9"/>
      <c r="AA318" s="9"/>
    </row>
    <row r="319" spans="7:27" x14ac:dyDescent="0.3">
      <c r="G319" s="77"/>
      <c r="H319" s="62">
        <v>3</v>
      </c>
      <c r="I319" s="62" t="s">
        <v>20</v>
      </c>
      <c r="J319" s="78">
        <v>846</v>
      </c>
      <c r="K319" s="79">
        <v>1</v>
      </c>
      <c r="L319" s="80">
        <v>0</v>
      </c>
      <c r="M319" s="81"/>
      <c r="N319" s="80">
        <v>45352</v>
      </c>
      <c r="O319" s="81">
        <v>64498</v>
      </c>
      <c r="P319" s="81">
        <v>-19146</v>
      </c>
      <c r="Q319" s="82">
        <v>5.7799999999999995E-4</v>
      </c>
      <c r="R319" s="83">
        <v>-11.066388</v>
      </c>
      <c r="S319" s="80">
        <v>0</v>
      </c>
      <c r="T319" s="81">
        <v>0</v>
      </c>
      <c r="U319" s="81">
        <v>0</v>
      </c>
      <c r="V319" s="84">
        <v>5.9699999999999998E-4</v>
      </c>
      <c r="W319" s="85">
        <v>0</v>
      </c>
      <c r="X319" s="62"/>
      <c r="Y319" s="9"/>
      <c r="Z319" s="9"/>
      <c r="AA319" s="9"/>
    </row>
    <row r="320" spans="7:27" x14ac:dyDescent="0.3">
      <c r="G320" s="77"/>
      <c r="H320" s="62">
        <v>4</v>
      </c>
      <c r="I320" s="62" t="s">
        <v>10</v>
      </c>
      <c r="J320" s="78">
        <v>846</v>
      </c>
      <c r="K320" s="79">
        <v>0.6</v>
      </c>
      <c r="L320" s="80">
        <v>0</v>
      </c>
      <c r="M320" s="81"/>
      <c r="N320" s="80">
        <v>45352</v>
      </c>
      <c r="O320" s="81">
        <v>64498</v>
      </c>
      <c r="P320" s="81">
        <v>-11487.6</v>
      </c>
      <c r="Q320" s="82">
        <v>8.5789999999999998E-3</v>
      </c>
      <c r="R320" s="83">
        <v>-98.552120400000007</v>
      </c>
      <c r="S320" s="80">
        <v>0</v>
      </c>
      <c r="T320" s="81">
        <v>0</v>
      </c>
      <c r="U320" s="81">
        <v>0</v>
      </c>
      <c r="V320" s="84">
        <v>9.2750000000000003E-3</v>
      </c>
      <c r="W320" s="85">
        <v>0</v>
      </c>
      <c r="X320" s="62"/>
      <c r="Y320" s="9"/>
      <c r="Z320" s="9"/>
      <c r="AA320" s="9"/>
    </row>
    <row r="321" spans="7:27" x14ac:dyDescent="0.3">
      <c r="G321" s="77"/>
      <c r="H321" s="62">
        <v>136</v>
      </c>
      <c r="I321" s="62" t="s">
        <v>159</v>
      </c>
      <c r="J321" s="78">
        <v>846</v>
      </c>
      <c r="K321" s="79">
        <v>0.6</v>
      </c>
      <c r="L321" s="80">
        <v>0</v>
      </c>
      <c r="M321" s="81"/>
      <c r="N321" s="80">
        <v>45352</v>
      </c>
      <c r="O321" s="81">
        <v>64498</v>
      </c>
      <c r="P321" s="81">
        <v>-11487.6</v>
      </c>
      <c r="Q321" s="82">
        <v>1.75E-4</v>
      </c>
      <c r="R321" s="83">
        <v>-2.0103300000000002</v>
      </c>
      <c r="S321" s="80">
        <v>0</v>
      </c>
      <c r="T321" s="81">
        <v>0</v>
      </c>
      <c r="U321" s="81">
        <v>0</v>
      </c>
      <c r="V321" s="84">
        <v>0</v>
      </c>
      <c r="W321" s="85">
        <v>0</v>
      </c>
      <c r="X321" s="62"/>
      <c r="Y321" s="9"/>
      <c r="Z321" s="9"/>
      <c r="AA321" s="9"/>
    </row>
    <row r="322" spans="7:27" x14ac:dyDescent="0.3">
      <c r="G322" s="77"/>
      <c r="H322" s="62">
        <v>6</v>
      </c>
      <c r="I322" s="62" t="s">
        <v>76</v>
      </c>
      <c r="J322" s="78">
        <v>846</v>
      </c>
      <c r="K322" s="79">
        <v>0.6</v>
      </c>
      <c r="L322" s="80">
        <v>0</v>
      </c>
      <c r="M322" s="81"/>
      <c r="N322" s="80">
        <v>45352</v>
      </c>
      <c r="O322" s="81">
        <v>64498</v>
      </c>
      <c r="P322" s="81">
        <v>-11487.6</v>
      </c>
      <c r="Q322" s="82">
        <v>0</v>
      </c>
      <c r="R322" s="83">
        <v>0</v>
      </c>
      <c r="S322" s="80">
        <v>0</v>
      </c>
      <c r="T322" s="81">
        <v>0</v>
      </c>
      <c r="U322" s="81">
        <v>0</v>
      </c>
      <c r="V322" s="84">
        <v>0</v>
      </c>
      <c r="W322" s="85">
        <v>0</v>
      </c>
      <c r="X322" s="62"/>
      <c r="Y322" s="9"/>
      <c r="Z322" s="9"/>
      <c r="AA322" s="9"/>
    </row>
    <row r="323" spans="7:27" x14ac:dyDescent="0.3">
      <c r="G323" s="77"/>
      <c r="H323" s="62">
        <v>7</v>
      </c>
      <c r="I323" s="62" t="s">
        <v>9</v>
      </c>
      <c r="J323" s="78">
        <v>846</v>
      </c>
      <c r="K323" s="79">
        <v>1</v>
      </c>
      <c r="L323" s="80">
        <v>0</v>
      </c>
      <c r="M323" s="81"/>
      <c r="N323" s="80">
        <v>45352</v>
      </c>
      <c r="O323" s="81">
        <v>64498</v>
      </c>
      <c r="P323" s="81">
        <v>-19146</v>
      </c>
      <c r="Q323" s="82">
        <v>1.1900000000000001E-4</v>
      </c>
      <c r="R323" s="83">
        <v>-2.2783739999999999</v>
      </c>
      <c r="S323" s="80">
        <v>0</v>
      </c>
      <c r="T323" s="81">
        <v>0</v>
      </c>
      <c r="U323" s="81">
        <v>0</v>
      </c>
      <c r="V323" s="84">
        <v>1.27E-4</v>
      </c>
      <c r="W323" s="85">
        <v>0</v>
      </c>
      <c r="X323" s="62"/>
      <c r="Y323" s="9"/>
      <c r="Z323" s="9"/>
      <c r="AA323" s="9"/>
    </row>
    <row r="324" spans="7:27" x14ac:dyDescent="0.3">
      <c r="G324" s="77"/>
      <c r="H324" s="62">
        <v>8</v>
      </c>
      <c r="I324" s="62" t="s">
        <v>23</v>
      </c>
      <c r="J324" s="78">
        <v>846</v>
      </c>
      <c r="K324" s="79">
        <v>1</v>
      </c>
      <c r="L324" s="80">
        <v>0</v>
      </c>
      <c r="M324" s="81"/>
      <c r="N324" s="80">
        <v>45352</v>
      </c>
      <c r="O324" s="81">
        <v>64498</v>
      </c>
      <c r="P324" s="81">
        <v>-19146</v>
      </c>
      <c r="Q324" s="82">
        <v>1.74E-4</v>
      </c>
      <c r="R324" s="83">
        <v>-3.331404</v>
      </c>
      <c r="S324" s="80">
        <v>0</v>
      </c>
      <c r="T324" s="81">
        <v>0</v>
      </c>
      <c r="U324" s="81">
        <v>0</v>
      </c>
      <c r="V324" s="84">
        <v>1.8699999999999999E-4</v>
      </c>
      <c r="W324" s="85">
        <v>0</v>
      </c>
      <c r="X324" s="62"/>
      <c r="Y324" s="9"/>
      <c r="Z324" s="9"/>
      <c r="AA324" s="9"/>
    </row>
    <row r="325" spans="7:27" x14ac:dyDescent="0.3">
      <c r="G325" s="77"/>
      <c r="H325" s="62">
        <v>9</v>
      </c>
      <c r="I325" s="62" t="s">
        <v>0</v>
      </c>
      <c r="J325" s="78">
        <v>846</v>
      </c>
      <c r="K325" s="79">
        <v>1</v>
      </c>
      <c r="L325" s="80">
        <v>0</v>
      </c>
      <c r="M325" s="81"/>
      <c r="N325" s="80">
        <v>45352</v>
      </c>
      <c r="O325" s="81">
        <v>64498</v>
      </c>
      <c r="P325" s="81">
        <v>-19146</v>
      </c>
      <c r="Q325" s="82">
        <v>2.4800000000000001E-4</v>
      </c>
      <c r="R325" s="83">
        <v>-4.748208</v>
      </c>
      <c r="S325" s="80">
        <v>0</v>
      </c>
      <c r="T325" s="81">
        <v>0</v>
      </c>
      <c r="U325" s="81">
        <v>0</v>
      </c>
      <c r="V325" s="84">
        <v>2.6600000000000001E-4</v>
      </c>
      <c r="W325" s="85">
        <v>0</v>
      </c>
      <c r="X325" s="62"/>
      <c r="Y325" s="9"/>
      <c r="Z325" s="9"/>
      <c r="AA325" s="9"/>
    </row>
    <row r="326" spans="7:27" x14ac:dyDescent="0.3">
      <c r="G326" s="77"/>
      <c r="H326" s="62">
        <v>29</v>
      </c>
      <c r="I326" s="62" t="s">
        <v>24</v>
      </c>
      <c r="J326" s="78">
        <v>846</v>
      </c>
      <c r="K326" s="79">
        <v>1</v>
      </c>
      <c r="L326" s="80">
        <v>0</v>
      </c>
      <c r="M326" s="81"/>
      <c r="N326" s="80">
        <v>45352</v>
      </c>
      <c r="O326" s="81">
        <v>64498</v>
      </c>
      <c r="P326" s="81">
        <v>-19146</v>
      </c>
      <c r="Q326" s="82">
        <v>3.1029999999999999E-3</v>
      </c>
      <c r="R326" s="83">
        <v>-59.410038</v>
      </c>
      <c r="S326" s="80">
        <v>0</v>
      </c>
      <c r="T326" s="81">
        <v>0</v>
      </c>
      <c r="U326" s="81">
        <v>0</v>
      </c>
      <c r="V326" s="84">
        <v>3.1029999999999999E-3</v>
      </c>
      <c r="W326" s="85">
        <v>0</v>
      </c>
      <c r="X326" s="62"/>
      <c r="Y326" s="9"/>
      <c r="Z326" s="9"/>
      <c r="AA326" s="9"/>
    </row>
    <row r="327" spans="7:27" x14ac:dyDescent="0.3">
      <c r="G327" s="77"/>
      <c r="H327" s="62">
        <v>38</v>
      </c>
      <c r="I327" s="62" t="s">
        <v>12</v>
      </c>
      <c r="J327" s="78">
        <v>846</v>
      </c>
      <c r="K327" s="79">
        <v>1</v>
      </c>
      <c r="L327" s="80">
        <v>0</v>
      </c>
      <c r="M327" s="81"/>
      <c r="N327" s="80">
        <v>45352</v>
      </c>
      <c r="O327" s="81">
        <v>64498</v>
      </c>
      <c r="P327" s="81">
        <v>-19146</v>
      </c>
      <c r="Q327" s="82">
        <v>9.5000000000000005E-5</v>
      </c>
      <c r="R327" s="83">
        <v>-1.8188700000000002</v>
      </c>
      <c r="S327" s="80">
        <v>0</v>
      </c>
      <c r="T327" s="81">
        <v>0</v>
      </c>
      <c r="U327" s="81">
        <v>0</v>
      </c>
      <c r="V327" s="84">
        <v>7.8999999999999996E-5</v>
      </c>
      <c r="W327" s="85">
        <v>0</v>
      </c>
      <c r="X327" s="62"/>
      <c r="Y327" s="9"/>
      <c r="Z327" s="9"/>
      <c r="AA327" s="9"/>
    </row>
    <row r="328" spans="7:27" x14ac:dyDescent="0.3">
      <c r="G328" s="77"/>
      <c r="H328" s="62">
        <v>55</v>
      </c>
      <c r="I328" s="62" t="s">
        <v>26</v>
      </c>
      <c r="J328" s="78">
        <v>846</v>
      </c>
      <c r="K328" s="79">
        <v>1</v>
      </c>
      <c r="L328" s="80">
        <v>0</v>
      </c>
      <c r="M328" s="81"/>
      <c r="N328" s="80">
        <v>45352</v>
      </c>
      <c r="O328" s="81">
        <v>64498</v>
      </c>
      <c r="P328" s="81">
        <v>-19146</v>
      </c>
      <c r="Q328" s="82">
        <v>1.4799999999999999E-4</v>
      </c>
      <c r="R328" s="83">
        <v>-2.8336079999999999</v>
      </c>
      <c r="S328" s="80">
        <v>0</v>
      </c>
      <c r="T328" s="81">
        <v>0</v>
      </c>
      <c r="U328" s="81">
        <v>0</v>
      </c>
      <c r="V328" s="84">
        <v>1.5699999999999999E-4</v>
      </c>
      <c r="W328" s="85">
        <v>0</v>
      </c>
      <c r="X328" s="62"/>
      <c r="Y328" s="9"/>
      <c r="Z328" s="9"/>
      <c r="AA328" s="9"/>
    </row>
    <row r="329" spans="7:27" x14ac:dyDescent="0.3">
      <c r="G329" s="77"/>
      <c r="H329" s="62">
        <v>71</v>
      </c>
      <c r="I329" s="62" t="s">
        <v>18</v>
      </c>
      <c r="J329" s="78">
        <v>846</v>
      </c>
      <c r="K329" s="79">
        <v>1</v>
      </c>
      <c r="L329" s="80">
        <v>0</v>
      </c>
      <c r="M329" s="81"/>
      <c r="N329" s="80">
        <v>45352</v>
      </c>
      <c r="O329" s="81">
        <v>64498</v>
      </c>
      <c r="P329" s="81">
        <v>-19146</v>
      </c>
      <c r="Q329" s="82">
        <v>1.0000000000000001E-5</v>
      </c>
      <c r="R329" s="83">
        <v>-0.19146000000000002</v>
      </c>
      <c r="S329" s="80">
        <v>0</v>
      </c>
      <c r="T329" s="81">
        <v>0</v>
      </c>
      <c r="U329" s="81">
        <v>0</v>
      </c>
      <c r="V329" s="84">
        <v>1.1E-5</v>
      </c>
      <c r="W329" s="85">
        <v>0</v>
      </c>
      <c r="X329" s="62"/>
      <c r="Y329" s="9"/>
      <c r="Z329" s="9"/>
      <c r="AA329" s="9"/>
    </row>
    <row r="330" spans="7:27" x14ac:dyDescent="0.3">
      <c r="G330" s="77"/>
      <c r="H330" s="62">
        <v>72</v>
      </c>
      <c r="I330" s="62" t="s">
        <v>28</v>
      </c>
      <c r="J330" s="78">
        <v>846</v>
      </c>
      <c r="K330" s="79">
        <v>1</v>
      </c>
      <c r="L330" s="80">
        <v>0</v>
      </c>
      <c r="M330" s="81"/>
      <c r="N330" s="80">
        <v>45352</v>
      </c>
      <c r="O330" s="81">
        <v>64498</v>
      </c>
      <c r="P330" s="81">
        <v>-19146</v>
      </c>
      <c r="Q330" s="82">
        <v>2.9999999999999997E-4</v>
      </c>
      <c r="R330" s="83">
        <v>-5.7437999999999994</v>
      </c>
      <c r="S330" s="80">
        <v>0</v>
      </c>
      <c r="T330" s="81">
        <v>0</v>
      </c>
      <c r="U330" s="81">
        <v>0</v>
      </c>
      <c r="V330" s="84">
        <v>3.1799999999999998E-4</v>
      </c>
      <c r="W330" s="85">
        <v>0</v>
      </c>
      <c r="X330" s="62"/>
      <c r="Y330" s="9"/>
      <c r="Z330" s="9"/>
      <c r="AA330" s="9"/>
    </row>
    <row r="331" spans="7:27" x14ac:dyDescent="0.3">
      <c r="G331" s="77"/>
      <c r="H331" s="62">
        <v>73</v>
      </c>
      <c r="I331" s="62" t="s">
        <v>102</v>
      </c>
      <c r="J331" s="78">
        <v>846</v>
      </c>
      <c r="K331" s="79">
        <v>1</v>
      </c>
      <c r="L331" s="80">
        <v>0</v>
      </c>
      <c r="M331" s="81"/>
      <c r="N331" s="80">
        <v>45352</v>
      </c>
      <c r="O331" s="81">
        <v>64498</v>
      </c>
      <c r="P331" s="81">
        <v>-19146</v>
      </c>
      <c r="Q331" s="82">
        <v>0</v>
      </c>
      <c r="R331" s="83">
        <v>0</v>
      </c>
      <c r="S331" s="80">
        <v>0</v>
      </c>
      <c r="T331" s="81">
        <v>0</v>
      </c>
      <c r="U331" s="81">
        <v>0</v>
      </c>
      <c r="V331" s="84">
        <v>0</v>
      </c>
      <c r="W331" s="85">
        <v>0</v>
      </c>
      <c r="X331" s="62"/>
      <c r="Y331" s="9"/>
      <c r="Z331" s="9"/>
      <c r="AA331" s="9"/>
    </row>
    <row r="332" spans="7:27" x14ac:dyDescent="0.3">
      <c r="G332" s="77"/>
      <c r="H332" s="62">
        <v>117</v>
      </c>
      <c r="I332" s="62" t="s">
        <v>21</v>
      </c>
      <c r="J332" s="78">
        <v>846</v>
      </c>
      <c r="K332" s="79">
        <v>1</v>
      </c>
      <c r="L332" s="80">
        <v>0</v>
      </c>
      <c r="M332" s="81"/>
      <c r="N332" s="80">
        <v>45352</v>
      </c>
      <c r="O332" s="81">
        <v>64498</v>
      </c>
      <c r="P332" s="81">
        <v>-19146</v>
      </c>
      <c r="Q332" s="82">
        <v>2.5700000000000001E-4</v>
      </c>
      <c r="R332" s="83">
        <v>-4.9205220000000001</v>
      </c>
      <c r="S332" s="80">
        <v>0</v>
      </c>
      <c r="T332" s="81">
        <v>0</v>
      </c>
      <c r="U332" s="81">
        <v>0</v>
      </c>
      <c r="V332" s="84">
        <v>2.7300000000000002E-4</v>
      </c>
      <c r="W332" s="85">
        <v>0</v>
      </c>
      <c r="X332" s="62"/>
      <c r="Y332" s="9"/>
      <c r="Z332" s="9"/>
      <c r="AA332" s="9"/>
    </row>
    <row r="333" spans="7:27" x14ac:dyDescent="0.3">
      <c r="G333" s="77"/>
      <c r="H333" s="62">
        <v>122</v>
      </c>
      <c r="I333" s="62" t="s">
        <v>96</v>
      </c>
      <c r="J333" s="78">
        <v>846</v>
      </c>
      <c r="K333" s="79">
        <v>1</v>
      </c>
      <c r="L333" s="80">
        <v>0</v>
      </c>
      <c r="M333" s="81"/>
      <c r="N333" s="80">
        <v>45352</v>
      </c>
      <c r="O333" s="81">
        <v>64498</v>
      </c>
      <c r="P333" s="81">
        <v>-19146</v>
      </c>
      <c r="Q333" s="82">
        <v>0</v>
      </c>
      <c r="R333" s="83">
        <v>0</v>
      </c>
      <c r="S333" s="80">
        <v>0</v>
      </c>
      <c r="T333" s="81">
        <v>0</v>
      </c>
      <c r="U333" s="81">
        <v>0</v>
      </c>
      <c r="V333" s="84">
        <v>0</v>
      </c>
      <c r="W333" s="85">
        <v>0</v>
      </c>
      <c r="X333" s="62"/>
      <c r="Y333" s="9"/>
      <c r="Z333" s="9"/>
      <c r="AA333" s="9"/>
    </row>
    <row r="334" spans="7:27" ht="15" thickBot="1" x14ac:dyDescent="0.35">
      <c r="G334" s="86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93"/>
      <c r="X334" s="89"/>
      <c r="Y334" s="9"/>
      <c r="Z334" s="9"/>
      <c r="AA334" s="9"/>
    </row>
    <row r="335" spans="7:27" x14ac:dyDescent="0.3">
      <c r="G335" s="62">
        <v>73</v>
      </c>
      <c r="H335" s="62" t="s">
        <v>102</v>
      </c>
      <c r="I335" s="62"/>
      <c r="J335" s="78"/>
      <c r="K335" s="79"/>
      <c r="L335" s="81"/>
      <c r="M335" s="81"/>
      <c r="N335" s="81"/>
      <c r="O335" s="81"/>
      <c r="P335" s="81"/>
      <c r="Q335" s="84"/>
      <c r="R335" s="83">
        <v>204943.08426960002</v>
      </c>
      <c r="S335" s="81"/>
      <c r="T335" s="81"/>
      <c r="U335" s="81"/>
      <c r="V335" s="84"/>
      <c r="W335" s="83">
        <v>29249.862539999998</v>
      </c>
      <c r="X335" s="89">
        <v>234192.94680960002</v>
      </c>
      <c r="Y335" s="9"/>
      <c r="Z335" s="9"/>
      <c r="AA335" s="9"/>
    </row>
    <row r="336" spans="7:27" x14ac:dyDescent="0.3">
      <c r="G336" s="62"/>
      <c r="H336" s="62"/>
      <c r="I336" s="62"/>
      <c r="J336" s="78"/>
      <c r="K336" s="79"/>
      <c r="L336" s="81"/>
      <c r="M336" s="81"/>
      <c r="N336" s="81"/>
      <c r="O336" s="81"/>
      <c r="P336" s="81"/>
      <c r="Q336" s="84"/>
      <c r="R336" s="83"/>
      <c r="S336" s="81"/>
      <c r="T336" s="81"/>
      <c r="U336" s="81"/>
      <c r="V336" s="84"/>
      <c r="W336" s="83"/>
      <c r="X336" s="62"/>
      <c r="Y336" s="9"/>
      <c r="Z336" s="9"/>
      <c r="AA336" s="9"/>
    </row>
    <row r="337" spans="7:27" ht="15" thickBot="1" x14ac:dyDescent="0.35">
      <c r="G337" s="62"/>
      <c r="H337" s="62"/>
      <c r="I337" s="62"/>
      <c r="J337" s="63" t="s">
        <v>59</v>
      </c>
      <c r="K337" s="64" t="s">
        <v>60</v>
      </c>
      <c r="L337" s="65" t="s">
        <v>61</v>
      </c>
      <c r="M337" s="65" t="s">
        <v>186</v>
      </c>
      <c r="N337" s="65" t="s">
        <v>62</v>
      </c>
      <c r="O337" s="65" t="s">
        <v>187</v>
      </c>
      <c r="P337" s="65" t="s">
        <v>63</v>
      </c>
      <c r="Q337" s="66" t="s">
        <v>64</v>
      </c>
      <c r="R337" s="67" t="s">
        <v>65</v>
      </c>
      <c r="S337" s="65" t="s">
        <v>66</v>
      </c>
      <c r="T337" s="65" t="s">
        <v>67</v>
      </c>
      <c r="U337" s="65" t="s">
        <v>68</v>
      </c>
      <c r="V337" s="66" t="s">
        <v>69</v>
      </c>
      <c r="W337" s="67" t="s">
        <v>70</v>
      </c>
      <c r="X337" s="62"/>
      <c r="Y337" s="9"/>
      <c r="Z337" s="9"/>
      <c r="AA337" s="9"/>
    </row>
    <row r="338" spans="7:27" ht="15.6" x14ac:dyDescent="0.3">
      <c r="G338" s="68">
        <v>74</v>
      </c>
      <c r="H338" s="69" t="s">
        <v>103</v>
      </c>
      <c r="I338" s="70"/>
      <c r="J338" s="71"/>
      <c r="K338" s="72"/>
      <c r="L338" s="73"/>
      <c r="M338" s="73"/>
      <c r="N338" s="73"/>
      <c r="O338" s="73"/>
      <c r="P338" s="73"/>
      <c r="Q338" s="74"/>
      <c r="R338" s="75"/>
      <c r="S338" s="73"/>
      <c r="T338" s="73"/>
      <c r="U338" s="73"/>
      <c r="V338" s="74"/>
      <c r="W338" s="76"/>
      <c r="X338" s="62"/>
      <c r="Y338" s="9"/>
      <c r="Z338" s="9"/>
      <c r="AA338" s="9"/>
    </row>
    <row r="339" spans="7:27" x14ac:dyDescent="0.3">
      <c r="G339" s="77"/>
      <c r="H339" s="62">
        <v>1</v>
      </c>
      <c r="I339" s="62" t="s">
        <v>11</v>
      </c>
      <c r="J339" s="78">
        <v>251</v>
      </c>
      <c r="K339" s="79">
        <v>1</v>
      </c>
      <c r="L339" s="80">
        <v>36598341</v>
      </c>
      <c r="M339" s="81">
        <v>3991243</v>
      </c>
      <c r="N339" s="80">
        <v>34214</v>
      </c>
      <c r="O339" s="80"/>
      <c r="P339" s="81">
        <v>32641312</v>
      </c>
      <c r="Q339" s="82">
        <v>2.2769999999999999E-3</v>
      </c>
      <c r="R339" s="83">
        <v>74324.267424000005</v>
      </c>
      <c r="S339" s="80">
        <v>64745</v>
      </c>
      <c r="T339" s="81">
        <v>985660</v>
      </c>
      <c r="U339" s="81">
        <v>-920915</v>
      </c>
      <c r="V339" s="84">
        <v>1.91E-3</v>
      </c>
      <c r="W339" s="85">
        <v>-1758.9476500000001</v>
      </c>
      <c r="X339" s="62"/>
      <c r="Y339" s="9"/>
      <c r="Z339" s="9"/>
      <c r="AA339" s="9"/>
    </row>
    <row r="340" spans="7:27" x14ac:dyDescent="0.3">
      <c r="G340" s="77"/>
      <c r="H340" s="62">
        <v>2</v>
      </c>
      <c r="I340" s="62" t="s">
        <v>27</v>
      </c>
      <c r="J340" s="78">
        <v>251</v>
      </c>
      <c r="K340" s="79">
        <v>1</v>
      </c>
      <c r="L340" s="80">
        <v>36598341</v>
      </c>
      <c r="M340" s="81">
        <v>3991243</v>
      </c>
      <c r="N340" s="80">
        <v>34214</v>
      </c>
      <c r="O340" s="80"/>
      <c r="P340" s="81">
        <v>32641312</v>
      </c>
      <c r="Q340" s="82">
        <v>2.6200000000000003E-4</v>
      </c>
      <c r="R340" s="83">
        <v>8552.0237440000001</v>
      </c>
      <c r="S340" s="80">
        <v>64745</v>
      </c>
      <c r="T340" s="81">
        <v>985660</v>
      </c>
      <c r="U340" s="81">
        <v>-920915</v>
      </c>
      <c r="V340" s="84">
        <v>2.6899999999999998E-4</v>
      </c>
      <c r="W340" s="85">
        <v>-247.72613499999997</v>
      </c>
      <c r="X340" s="62"/>
      <c r="Y340" s="9"/>
      <c r="Z340" s="9"/>
      <c r="AA340" s="9"/>
    </row>
    <row r="341" spans="7:27" x14ac:dyDescent="0.3">
      <c r="G341" s="77"/>
      <c r="H341" s="62">
        <v>3</v>
      </c>
      <c r="I341" s="62" t="s">
        <v>20</v>
      </c>
      <c r="J341" s="78">
        <v>251</v>
      </c>
      <c r="K341" s="79">
        <v>1</v>
      </c>
      <c r="L341" s="80">
        <v>36598341</v>
      </c>
      <c r="M341" s="81">
        <v>3991243</v>
      </c>
      <c r="N341" s="80">
        <v>34214</v>
      </c>
      <c r="O341" s="80"/>
      <c r="P341" s="81">
        <v>32641312</v>
      </c>
      <c r="Q341" s="82">
        <v>5.7799999999999995E-4</v>
      </c>
      <c r="R341" s="83">
        <v>18866.678335999997</v>
      </c>
      <c r="S341" s="80">
        <v>64745</v>
      </c>
      <c r="T341" s="81">
        <v>985660</v>
      </c>
      <c r="U341" s="81">
        <v>-920915</v>
      </c>
      <c r="V341" s="84">
        <v>5.9699999999999998E-4</v>
      </c>
      <c r="W341" s="85">
        <v>-549.78625499999998</v>
      </c>
      <c r="X341" s="62"/>
      <c r="Y341" s="9"/>
      <c r="Z341" s="9"/>
      <c r="AA341" s="9"/>
    </row>
    <row r="342" spans="7:27" x14ac:dyDescent="0.3">
      <c r="G342" s="77"/>
      <c r="H342" s="62">
        <v>4</v>
      </c>
      <c r="I342" s="62" t="s">
        <v>10</v>
      </c>
      <c r="J342" s="78">
        <v>251</v>
      </c>
      <c r="K342" s="79">
        <v>0.6</v>
      </c>
      <c r="L342" s="80">
        <v>36598341</v>
      </c>
      <c r="M342" s="81">
        <v>3991243</v>
      </c>
      <c r="N342" s="80">
        <v>34214</v>
      </c>
      <c r="O342" s="80"/>
      <c r="P342" s="81">
        <v>19584787.199999999</v>
      </c>
      <c r="Q342" s="82">
        <v>8.5789999999999998E-3</v>
      </c>
      <c r="R342" s="83">
        <v>168017.88938879999</v>
      </c>
      <c r="S342" s="80">
        <v>64745</v>
      </c>
      <c r="T342" s="81">
        <v>985660</v>
      </c>
      <c r="U342" s="81">
        <v>-552549</v>
      </c>
      <c r="V342" s="84">
        <v>9.2750000000000003E-3</v>
      </c>
      <c r="W342" s="85">
        <v>-5124.8919750000005</v>
      </c>
      <c r="X342" s="62"/>
      <c r="Y342" s="9"/>
      <c r="Z342" s="9"/>
      <c r="AA342" s="9"/>
    </row>
    <row r="343" spans="7:27" x14ac:dyDescent="0.3">
      <c r="G343" s="77"/>
      <c r="H343" s="62">
        <v>136</v>
      </c>
      <c r="I343" s="62" t="s">
        <v>159</v>
      </c>
      <c r="J343" s="78">
        <v>251</v>
      </c>
      <c r="K343" s="79">
        <v>0.6</v>
      </c>
      <c r="L343" s="80">
        <v>36598341</v>
      </c>
      <c r="M343" s="81">
        <v>3991243</v>
      </c>
      <c r="N343" s="80">
        <v>34214</v>
      </c>
      <c r="O343" s="80"/>
      <c r="P343" s="81">
        <v>19584787.199999999</v>
      </c>
      <c r="Q343" s="82">
        <v>1.75E-4</v>
      </c>
      <c r="R343" s="83">
        <v>3427.3377599999999</v>
      </c>
      <c r="S343" s="80">
        <v>64745</v>
      </c>
      <c r="T343" s="81">
        <v>985660</v>
      </c>
      <c r="U343" s="81">
        <v>-552549</v>
      </c>
      <c r="V343" s="84">
        <v>0</v>
      </c>
      <c r="W343" s="85">
        <v>0</v>
      </c>
      <c r="X343" s="62"/>
      <c r="Y343" s="9"/>
      <c r="Z343" s="9"/>
      <c r="AA343" s="9"/>
    </row>
    <row r="344" spans="7:27" x14ac:dyDescent="0.3">
      <c r="G344" s="77"/>
      <c r="H344" s="62">
        <v>6</v>
      </c>
      <c r="I344" s="62" t="s">
        <v>76</v>
      </c>
      <c r="J344" s="78">
        <v>251</v>
      </c>
      <c r="K344" s="79">
        <v>0.6</v>
      </c>
      <c r="L344" s="80">
        <v>36598341</v>
      </c>
      <c r="M344" s="81">
        <v>3991243</v>
      </c>
      <c r="N344" s="80">
        <v>34214</v>
      </c>
      <c r="O344" s="80"/>
      <c r="P344" s="81">
        <v>19584787.199999999</v>
      </c>
      <c r="Q344" s="82">
        <v>0</v>
      </c>
      <c r="R344" s="83">
        <v>0</v>
      </c>
      <c r="S344" s="80">
        <v>64745</v>
      </c>
      <c r="T344" s="81">
        <v>985660</v>
      </c>
      <c r="U344" s="81">
        <v>-552549</v>
      </c>
      <c r="V344" s="84">
        <v>0</v>
      </c>
      <c r="W344" s="85">
        <v>0</v>
      </c>
      <c r="X344" s="62"/>
      <c r="Y344" s="9"/>
      <c r="Z344" s="9"/>
      <c r="AA344" s="9"/>
    </row>
    <row r="345" spans="7:27" x14ac:dyDescent="0.3">
      <c r="G345" s="77"/>
      <c r="H345" s="62">
        <v>7</v>
      </c>
      <c r="I345" s="62" t="s">
        <v>9</v>
      </c>
      <c r="J345" s="78">
        <v>251</v>
      </c>
      <c r="K345" s="79">
        <v>1</v>
      </c>
      <c r="L345" s="80">
        <v>36598341</v>
      </c>
      <c r="M345" s="81">
        <v>3991243</v>
      </c>
      <c r="N345" s="80">
        <v>34214</v>
      </c>
      <c r="O345" s="80"/>
      <c r="P345" s="81">
        <v>32641312</v>
      </c>
      <c r="Q345" s="82">
        <v>1.1900000000000001E-4</v>
      </c>
      <c r="R345" s="83">
        <v>3884.3161280000004</v>
      </c>
      <c r="S345" s="80">
        <v>64745</v>
      </c>
      <c r="T345" s="81">
        <v>985660</v>
      </c>
      <c r="U345" s="81">
        <v>-920915</v>
      </c>
      <c r="V345" s="84">
        <v>1.27E-4</v>
      </c>
      <c r="W345" s="85">
        <v>-116.956205</v>
      </c>
      <c r="X345" s="62"/>
      <c r="Y345" s="9"/>
      <c r="Z345" s="9"/>
      <c r="AA345" s="9"/>
    </row>
    <row r="346" spans="7:27" x14ac:dyDescent="0.3">
      <c r="G346" s="77"/>
      <c r="H346" s="62">
        <v>8</v>
      </c>
      <c r="I346" s="62" t="s">
        <v>23</v>
      </c>
      <c r="J346" s="78">
        <v>251</v>
      </c>
      <c r="K346" s="79">
        <v>1</v>
      </c>
      <c r="L346" s="80">
        <v>36598341</v>
      </c>
      <c r="M346" s="81">
        <v>3991243</v>
      </c>
      <c r="N346" s="80">
        <v>34214</v>
      </c>
      <c r="O346" s="80"/>
      <c r="P346" s="81">
        <v>32641312</v>
      </c>
      <c r="Q346" s="82">
        <v>1.74E-4</v>
      </c>
      <c r="R346" s="83">
        <v>5679.5882879999999</v>
      </c>
      <c r="S346" s="80">
        <v>64745</v>
      </c>
      <c r="T346" s="81">
        <v>985660</v>
      </c>
      <c r="U346" s="81">
        <v>-920915</v>
      </c>
      <c r="V346" s="84">
        <v>1.8699999999999999E-4</v>
      </c>
      <c r="W346" s="85">
        <v>-172.211105</v>
      </c>
      <c r="X346" s="62"/>
      <c r="Y346" s="9"/>
      <c r="Z346" s="9"/>
      <c r="AA346" s="9"/>
    </row>
    <row r="347" spans="7:27" x14ac:dyDescent="0.3">
      <c r="G347" s="77"/>
      <c r="H347" s="62">
        <v>9</v>
      </c>
      <c r="I347" s="62" t="s">
        <v>0</v>
      </c>
      <c r="J347" s="78">
        <v>251</v>
      </c>
      <c r="K347" s="79">
        <v>1</v>
      </c>
      <c r="L347" s="80">
        <v>36598341</v>
      </c>
      <c r="M347" s="81">
        <v>3991243</v>
      </c>
      <c r="N347" s="80">
        <v>34214</v>
      </c>
      <c r="O347" s="80"/>
      <c r="P347" s="81">
        <v>32641312</v>
      </c>
      <c r="Q347" s="82">
        <v>2.4800000000000001E-4</v>
      </c>
      <c r="R347" s="83">
        <v>8095.045376</v>
      </c>
      <c r="S347" s="80">
        <v>64745</v>
      </c>
      <c r="T347" s="81">
        <v>985660</v>
      </c>
      <c r="U347" s="81">
        <v>-920915</v>
      </c>
      <c r="V347" s="84">
        <v>2.6600000000000001E-4</v>
      </c>
      <c r="W347" s="85">
        <v>-244.96339</v>
      </c>
      <c r="X347" s="62"/>
      <c r="Y347" s="9"/>
      <c r="Z347" s="9"/>
      <c r="AA347" s="9"/>
    </row>
    <row r="348" spans="7:27" x14ac:dyDescent="0.3">
      <c r="G348" s="77"/>
      <c r="H348" s="62">
        <v>17</v>
      </c>
      <c r="I348" s="62" t="s">
        <v>16</v>
      </c>
      <c r="J348" s="78">
        <v>251</v>
      </c>
      <c r="K348" s="79">
        <v>1</v>
      </c>
      <c r="L348" s="80">
        <v>36598341</v>
      </c>
      <c r="M348" s="81">
        <v>3991243</v>
      </c>
      <c r="N348" s="80">
        <v>34214</v>
      </c>
      <c r="O348" s="80"/>
      <c r="P348" s="81">
        <v>32641312</v>
      </c>
      <c r="Q348" s="82">
        <v>7.0899999999999999E-4</v>
      </c>
      <c r="R348" s="83">
        <v>23142.690208</v>
      </c>
      <c r="S348" s="80">
        <v>64745</v>
      </c>
      <c r="T348" s="81">
        <v>985660</v>
      </c>
      <c r="U348" s="81">
        <v>-920915</v>
      </c>
      <c r="V348" s="84">
        <v>7.5799999999999999E-4</v>
      </c>
      <c r="W348" s="85">
        <v>-698.05357000000004</v>
      </c>
      <c r="X348" s="62"/>
      <c r="Y348" s="9"/>
      <c r="Z348" s="9"/>
      <c r="AA348" s="9"/>
    </row>
    <row r="349" spans="7:27" x14ac:dyDescent="0.3">
      <c r="G349" s="77"/>
      <c r="H349" s="62">
        <v>29</v>
      </c>
      <c r="I349" s="62" t="s">
        <v>24</v>
      </c>
      <c r="J349" s="78">
        <v>251</v>
      </c>
      <c r="K349" s="79">
        <v>1</v>
      </c>
      <c r="L349" s="80">
        <v>36598341</v>
      </c>
      <c r="M349" s="81">
        <v>3991243</v>
      </c>
      <c r="N349" s="80">
        <v>34214</v>
      </c>
      <c r="O349" s="80"/>
      <c r="P349" s="81">
        <v>32641312</v>
      </c>
      <c r="Q349" s="82">
        <v>3.1029999999999999E-3</v>
      </c>
      <c r="R349" s="83">
        <v>101285.991136</v>
      </c>
      <c r="S349" s="80">
        <v>64745</v>
      </c>
      <c r="T349" s="81">
        <v>985660</v>
      </c>
      <c r="U349" s="81">
        <v>-920915</v>
      </c>
      <c r="V349" s="84">
        <v>3.1029999999999999E-3</v>
      </c>
      <c r="W349" s="85">
        <v>-2857.5992449999999</v>
      </c>
      <c r="X349" s="62"/>
      <c r="Y349" s="9"/>
      <c r="Z349" s="9"/>
      <c r="AA349" s="9"/>
    </row>
    <row r="350" spans="7:27" x14ac:dyDescent="0.3">
      <c r="G350" s="77"/>
      <c r="H350" s="62">
        <v>38</v>
      </c>
      <c r="I350" s="62" t="s">
        <v>12</v>
      </c>
      <c r="J350" s="78">
        <v>251</v>
      </c>
      <c r="K350" s="79">
        <v>1</v>
      </c>
      <c r="L350" s="80">
        <v>36598341</v>
      </c>
      <c r="M350" s="81">
        <v>3991243</v>
      </c>
      <c r="N350" s="80">
        <v>34214</v>
      </c>
      <c r="O350" s="80"/>
      <c r="P350" s="81">
        <v>32641312</v>
      </c>
      <c r="Q350" s="82">
        <v>9.5000000000000005E-5</v>
      </c>
      <c r="R350" s="83">
        <v>3100.9246400000002</v>
      </c>
      <c r="S350" s="80">
        <v>64745</v>
      </c>
      <c r="T350" s="81">
        <v>985660</v>
      </c>
      <c r="U350" s="81">
        <v>-920915</v>
      </c>
      <c r="V350" s="84">
        <v>7.8999999999999996E-5</v>
      </c>
      <c r="W350" s="85">
        <v>-72.752285000000001</v>
      </c>
      <c r="X350" s="62"/>
      <c r="Y350" s="9"/>
      <c r="Z350" s="9"/>
      <c r="AA350" s="9"/>
    </row>
    <row r="351" spans="7:27" x14ac:dyDescent="0.3">
      <c r="G351" s="77"/>
      <c r="H351" s="62">
        <v>55</v>
      </c>
      <c r="I351" s="62" t="s">
        <v>26</v>
      </c>
      <c r="J351" s="78">
        <v>251</v>
      </c>
      <c r="K351" s="79">
        <v>1</v>
      </c>
      <c r="L351" s="80">
        <v>36598341</v>
      </c>
      <c r="M351" s="81">
        <v>3991243</v>
      </c>
      <c r="N351" s="80">
        <v>34214</v>
      </c>
      <c r="O351" s="80"/>
      <c r="P351" s="81">
        <v>32641312</v>
      </c>
      <c r="Q351" s="82">
        <v>1.4799999999999999E-4</v>
      </c>
      <c r="R351" s="83">
        <v>4830.9141759999993</v>
      </c>
      <c r="S351" s="80">
        <v>64745</v>
      </c>
      <c r="T351" s="81">
        <v>985660</v>
      </c>
      <c r="U351" s="81">
        <v>-920915</v>
      </c>
      <c r="V351" s="84">
        <v>1.5699999999999999E-4</v>
      </c>
      <c r="W351" s="85">
        <v>-144.58365499999999</v>
      </c>
      <c r="X351" s="62"/>
      <c r="Y351" s="9"/>
      <c r="Z351" s="9"/>
      <c r="AA351" s="9"/>
    </row>
    <row r="352" spans="7:27" x14ac:dyDescent="0.3">
      <c r="G352" s="77"/>
      <c r="H352" s="62">
        <v>71</v>
      </c>
      <c r="I352" s="62" t="s">
        <v>18</v>
      </c>
      <c r="J352" s="78">
        <v>251</v>
      </c>
      <c r="K352" s="79">
        <v>1</v>
      </c>
      <c r="L352" s="80">
        <v>36598341</v>
      </c>
      <c r="M352" s="81">
        <v>3991243</v>
      </c>
      <c r="N352" s="80">
        <v>34214</v>
      </c>
      <c r="O352" s="80"/>
      <c r="P352" s="81">
        <v>32641312</v>
      </c>
      <c r="Q352" s="82">
        <v>1.0000000000000001E-5</v>
      </c>
      <c r="R352" s="83">
        <v>326.41312000000005</v>
      </c>
      <c r="S352" s="80">
        <v>64745</v>
      </c>
      <c r="T352" s="81">
        <v>985660</v>
      </c>
      <c r="U352" s="81">
        <v>-920915</v>
      </c>
      <c r="V352" s="84">
        <v>1.1E-5</v>
      </c>
      <c r="W352" s="85">
        <v>-10.130065</v>
      </c>
      <c r="X352" s="62"/>
      <c r="Y352" s="9"/>
      <c r="Z352" s="9"/>
      <c r="AA352" s="9"/>
    </row>
    <row r="353" spans="7:27" x14ac:dyDescent="0.3">
      <c r="G353" s="77"/>
      <c r="H353" s="62">
        <v>72</v>
      </c>
      <c r="I353" s="62" t="s">
        <v>28</v>
      </c>
      <c r="J353" s="78">
        <v>251</v>
      </c>
      <c r="K353" s="79">
        <v>1</v>
      </c>
      <c r="L353" s="80">
        <v>36598341</v>
      </c>
      <c r="M353" s="81">
        <v>3991243</v>
      </c>
      <c r="N353" s="80">
        <v>34214</v>
      </c>
      <c r="O353" s="80"/>
      <c r="P353" s="81">
        <v>32641312</v>
      </c>
      <c r="Q353" s="82">
        <v>2.9999999999999997E-4</v>
      </c>
      <c r="R353" s="83">
        <v>9792.3935999999994</v>
      </c>
      <c r="S353" s="80">
        <v>64745</v>
      </c>
      <c r="T353" s="81">
        <v>985660</v>
      </c>
      <c r="U353" s="81">
        <v>-920915</v>
      </c>
      <c r="V353" s="84">
        <v>3.1799999999999998E-4</v>
      </c>
      <c r="W353" s="85">
        <v>-292.85096999999996</v>
      </c>
      <c r="X353" s="62"/>
      <c r="Y353" s="9"/>
      <c r="Z353" s="9"/>
      <c r="AA353" s="9"/>
    </row>
    <row r="354" spans="7:27" x14ac:dyDescent="0.3">
      <c r="G354" s="77"/>
      <c r="H354" s="62">
        <v>74</v>
      </c>
      <c r="I354" s="62" t="s">
        <v>103</v>
      </c>
      <c r="J354" s="78">
        <v>251</v>
      </c>
      <c r="K354" s="79">
        <v>1</v>
      </c>
      <c r="L354" s="80">
        <v>36598341</v>
      </c>
      <c r="M354" s="81">
        <v>3991243</v>
      </c>
      <c r="N354" s="80">
        <v>34214</v>
      </c>
      <c r="O354" s="80"/>
      <c r="P354" s="81">
        <v>32641312</v>
      </c>
      <c r="Q354" s="82">
        <v>0</v>
      </c>
      <c r="R354" s="83">
        <v>0</v>
      </c>
      <c r="S354" s="80">
        <v>64745</v>
      </c>
      <c r="T354" s="81">
        <v>985660</v>
      </c>
      <c r="U354" s="81">
        <v>-920915</v>
      </c>
      <c r="V354" s="84">
        <v>0</v>
      </c>
      <c r="W354" s="85">
        <v>0</v>
      </c>
      <c r="X354" s="62"/>
      <c r="Y354" s="9"/>
      <c r="Z354" s="9"/>
      <c r="AA354" s="9"/>
    </row>
    <row r="355" spans="7:27" x14ac:dyDescent="0.3">
      <c r="G355" s="77"/>
      <c r="H355" s="62">
        <v>117</v>
      </c>
      <c r="I355" s="62" t="s">
        <v>21</v>
      </c>
      <c r="J355" s="78">
        <v>251</v>
      </c>
      <c r="K355" s="79">
        <v>1</v>
      </c>
      <c r="L355" s="80">
        <v>36598341</v>
      </c>
      <c r="M355" s="81">
        <v>3991243</v>
      </c>
      <c r="N355" s="80">
        <v>34214</v>
      </c>
      <c r="O355" s="80"/>
      <c r="P355" s="81">
        <v>32641312</v>
      </c>
      <c r="Q355" s="82">
        <v>2.5700000000000001E-4</v>
      </c>
      <c r="R355" s="83">
        <v>8388.8171839999995</v>
      </c>
      <c r="S355" s="80">
        <v>64745</v>
      </c>
      <c r="T355" s="81">
        <v>985660</v>
      </c>
      <c r="U355" s="81">
        <v>-920915</v>
      </c>
      <c r="V355" s="84">
        <v>2.7300000000000002E-4</v>
      </c>
      <c r="W355" s="85">
        <v>-251.40979500000003</v>
      </c>
      <c r="X355" s="62"/>
      <c r="Y355" s="9"/>
      <c r="Z355" s="9"/>
      <c r="AA355" s="9"/>
    </row>
    <row r="356" spans="7:27" x14ac:dyDescent="0.3">
      <c r="G356" s="77"/>
      <c r="H356" s="62">
        <v>122</v>
      </c>
      <c r="I356" s="62" t="s">
        <v>96</v>
      </c>
      <c r="J356" s="78">
        <v>251</v>
      </c>
      <c r="K356" s="79">
        <v>1</v>
      </c>
      <c r="L356" s="80">
        <v>36598341</v>
      </c>
      <c r="M356" s="81">
        <v>3991243</v>
      </c>
      <c r="N356" s="80">
        <v>34214</v>
      </c>
      <c r="O356" s="80"/>
      <c r="P356" s="81">
        <v>32641312</v>
      </c>
      <c r="Q356" s="82">
        <v>0</v>
      </c>
      <c r="R356" s="83">
        <v>0</v>
      </c>
      <c r="S356" s="80">
        <v>64745</v>
      </c>
      <c r="T356" s="81">
        <v>985660</v>
      </c>
      <c r="U356" s="81">
        <v>-920915</v>
      </c>
      <c r="V356" s="84">
        <v>0</v>
      </c>
      <c r="W356" s="85">
        <v>0</v>
      </c>
      <c r="X356" s="62"/>
      <c r="Y356" s="9"/>
      <c r="Z356" s="9"/>
      <c r="AA356" s="9"/>
    </row>
    <row r="357" spans="7:27" x14ac:dyDescent="0.3">
      <c r="G357" s="77"/>
      <c r="H357" s="62"/>
      <c r="I357" s="62"/>
      <c r="J357" s="78"/>
      <c r="K357" s="79"/>
      <c r="L357" s="80"/>
      <c r="M357" s="81"/>
      <c r="N357" s="80"/>
      <c r="O357" s="80"/>
      <c r="P357" s="81"/>
      <c r="Q357" s="82"/>
      <c r="R357" s="83"/>
      <c r="S357" s="80"/>
      <c r="T357" s="81"/>
      <c r="U357" s="81"/>
      <c r="V357" s="84"/>
      <c r="W357" s="85"/>
      <c r="X357" s="62"/>
      <c r="Y357" s="9"/>
      <c r="Z357" s="9"/>
      <c r="AA357" s="9"/>
    </row>
    <row r="358" spans="7:27" ht="15.6" x14ac:dyDescent="0.3">
      <c r="G358" s="90">
        <v>74</v>
      </c>
      <c r="H358" s="91" t="s">
        <v>103</v>
      </c>
      <c r="I358" s="62"/>
      <c r="J358" s="78"/>
      <c r="K358" s="79"/>
      <c r="L358" s="80"/>
      <c r="M358" s="81"/>
      <c r="N358" s="80"/>
      <c r="O358" s="80"/>
      <c r="P358" s="81"/>
      <c r="Q358" s="82"/>
      <c r="R358" s="83"/>
      <c r="S358" s="80"/>
      <c r="T358" s="81"/>
      <c r="U358" s="81"/>
      <c r="V358" s="84"/>
      <c r="W358" s="85"/>
      <c r="X358" s="62"/>
      <c r="Y358" s="9"/>
      <c r="Z358" s="9"/>
      <c r="AA358" s="9"/>
    </row>
    <row r="359" spans="7:27" x14ac:dyDescent="0.3">
      <c r="G359" s="77"/>
      <c r="H359" s="62">
        <v>1</v>
      </c>
      <c r="I359" s="62" t="s">
        <v>11</v>
      </c>
      <c r="J359" s="78">
        <v>498</v>
      </c>
      <c r="K359" s="79">
        <v>1</v>
      </c>
      <c r="L359" s="80">
        <v>7474015</v>
      </c>
      <c r="M359" s="94">
        <v>-7338278</v>
      </c>
      <c r="N359" s="80">
        <v>26805</v>
      </c>
      <c r="O359" s="80"/>
      <c r="P359" s="81">
        <v>14839098</v>
      </c>
      <c r="Q359" s="82">
        <v>2.2769999999999999E-3</v>
      </c>
      <c r="R359" s="83">
        <v>33788.626146000002</v>
      </c>
      <c r="S359" s="80">
        <v>15127</v>
      </c>
      <c r="T359" s="81">
        <v>0</v>
      </c>
      <c r="U359" s="81">
        <v>15127</v>
      </c>
      <c r="V359" s="84">
        <v>1.91E-3</v>
      </c>
      <c r="W359" s="85">
        <v>28.892569999999999</v>
      </c>
      <c r="X359" s="62"/>
      <c r="Y359" s="9"/>
      <c r="Z359" s="9"/>
      <c r="AA359" s="9"/>
    </row>
    <row r="360" spans="7:27" x14ac:dyDescent="0.3">
      <c r="G360" s="77"/>
      <c r="H360" s="62">
        <v>2</v>
      </c>
      <c r="I360" s="62" t="s">
        <v>73</v>
      </c>
      <c r="J360" s="78">
        <v>498</v>
      </c>
      <c r="K360" s="79">
        <v>1</v>
      </c>
      <c r="L360" s="80">
        <v>7474015</v>
      </c>
      <c r="M360" s="94">
        <v>-7338278</v>
      </c>
      <c r="N360" s="80">
        <v>26805</v>
      </c>
      <c r="O360" s="80"/>
      <c r="P360" s="81">
        <v>14839098</v>
      </c>
      <c r="Q360" s="82">
        <v>2.6200000000000003E-4</v>
      </c>
      <c r="R360" s="83">
        <v>3887.8436760000004</v>
      </c>
      <c r="S360" s="80">
        <v>15127</v>
      </c>
      <c r="T360" s="81">
        <v>0</v>
      </c>
      <c r="U360" s="81">
        <v>15127</v>
      </c>
      <c r="V360" s="84">
        <v>2.6899999999999998E-4</v>
      </c>
      <c r="W360" s="85">
        <v>4.0691629999999996</v>
      </c>
      <c r="X360" s="62"/>
      <c r="Y360" s="9"/>
      <c r="Z360" s="9"/>
      <c r="AA360" s="9"/>
    </row>
    <row r="361" spans="7:27" x14ac:dyDescent="0.3">
      <c r="G361" s="77"/>
      <c r="H361" s="62">
        <v>3</v>
      </c>
      <c r="I361" s="62" t="s">
        <v>74</v>
      </c>
      <c r="J361" s="78">
        <v>498</v>
      </c>
      <c r="K361" s="79">
        <v>1</v>
      </c>
      <c r="L361" s="80">
        <v>7474015</v>
      </c>
      <c r="M361" s="94">
        <v>-7338278</v>
      </c>
      <c r="N361" s="80">
        <v>26805</v>
      </c>
      <c r="O361" s="80"/>
      <c r="P361" s="81">
        <v>14839098</v>
      </c>
      <c r="Q361" s="82">
        <v>5.7799999999999995E-4</v>
      </c>
      <c r="R361" s="83">
        <v>8576.9986439999993</v>
      </c>
      <c r="S361" s="80">
        <v>15127</v>
      </c>
      <c r="T361" s="81">
        <v>0</v>
      </c>
      <c r="U361" s="81">
        <v>15127</v>
      </c>
      <c r="V361" s="84">
        <v>5.9699999999999998E-4</v>
      </c>
      <c r="W361" s="85">
        <v>9.0308189999999993</v>
      </c>
      <c r="X361" s="62"/>
      <c r="Y361" s="9"/>
      <c r="Z361" s="9"/>
      <c r="AA361" s="9"/>
    </row>
    <row r="362" spans="7:27" x14ac:dyDescent="0.3">
      <c r="G362" s="77"/>
      <c r="H362" s="62">
        <v>4</v>
      </c>
      <c r="I362" s="62" t="s">
        <v>188</v>
      </c>
      <c r="J362" s="78">
        <v>498</v>
      </c>
      <c r="K362" s="79">
        <v>0.6</v>
      </c>
      <c r="L362" s="80">
        <v>7474015</v>
      </c>
      <c r="M362" s="94">
        <v>-7338278</v>
      </c>
      <c r="N362" s="80">
        <v>26805</v>
      </c>
      <c r="O362" s="80"/>
      <c r="P362" s="81">
        <v>8903458.7999999989</v>
      </c>
      <c r="Q362" s="82">
        <v>8.5789999999999998E-3</v>
      </c>
      <c r="R362" s="83">
        <v>76382.773045199996</v>
      </c>
      <c r="S362" s="80">
        <v>15127</v>
      </c>
      <c r="T362" s="81">
        <v>0</v>
      </c>
      <c r="U362" s="81">
        <v>9076.1999999999989</v>
      </c>
      <c r="V362" s="84">
        <v>9.2750000000000003E-3</v>
      </c>
      <c r="W362" s="85">
        <v>84.181754999999995</v>
      </c>
      <c r="X362" s="62"/>
      <c r="Y362" s="9"/>
      <c r="Z362" s="9"/>
      <c r="AA362" s="9"/>
    </row>
    <row r="363" spans="7:27" x14ac:dyDescent="0.3">
      <c r="G363" s="77"/>
      <c r="H363" s="62">
        <v>136</v>
      </c>
      <c r="I363" s="62" t="s">
        <v>159</v>
      </c>
      <c r="J363" s="78">
        <v>498</v>
      </c>
      <c r="K363" s="79">
        <v>0.6</v>
      </c>
      <c r="L363" s="80">
        <v>7474015</v>
      </c>
      <c r="M363" s="94">
        <v>-7338278</v>
      </c>
      <c r="N363" s="80">
        <v>26805</v>
      </c>
      <c r="O363" s="80"/>
      <c r="P363" s="81">
        <v>8903458.7999999989</v>
      </c>
      <c r="Q363" s="82">
        <v>1.75E-4</v>
      </c>
      <c r="R363" s="83">
        <v>1558.1052899999997</v>
      </c>
      <c r="S363" s="80">
        <v>15127</v>
      </c>
      <c r="T363" s="81">
        <v>0</v>
      </c>
      <c r="U363" s="81">
        <v>9076.1999999999989</v>
      </c>
      <c r="V363" s="84">
        <v>0</v>
      </c>
      <c r="W363" s="85">
        <v>0</v>
      </c>
      <c r="X363" s="62"/>
      <c r="Y363" s="9"/>
      <c r="Z363" s="9"/>
      <c r="AA363" s="9"/>
    </row>
    <row r="364" spans="7:27" x14ac:dyDescent="0.3">
      <c r="G364" s="77"/>
      <c r="H364" s="62">
        <v>6</v>
      </c>
      <c r="I364" s="62" t="s">
        <v>189</v>
      </c>
      <c r="J364" s="78">
        <v>498</v>
      </c>
      <c r="K364" s="79">
        <v>0.6</v>
      </c>
      <c r="L364" s="80">
        <v>7474015</v>
      </c>
      <c r="M364" s="94">
        <v>-7338278</v>
      </c>
      <c r="N364" s="80">
        <v>26805</v>
      </c>
      <c r="O364" s="80"/>
      <c r="P364" s="81">
        <v>8903458.7999999989</v>
      </c>
      <c r="Q364" s="82">
        <v>0</v>
      </c>
      <c r="R364" s="83">
        <v>0</v>
      </c>
      <c r="S364" s="80">
        <v>15127</v>
      </c>
      <c r="T364" s="81">
        <v>0</v>
      </c>
      <c r="U364" s="81">
        <v>9076.1999999999989</v>
      </c>
      <c r="V364" s="84">
        <v>0</v>
      </c>
      <c r="W364" s="85">
        <v>0</v>
      </c>
      <c r="X364" s="62"/>
      <c r="Y364" s="9"/>
      <c r="Z364" s="9"/>
      <c r="AA364" s="9"/>
    </row>
    <row r="365" spans="7:27" x14ac:dyDescent="0.3">
      <c r="G365" s="77"/>
      <c r="H365" s="62">
        <v>7</v>
      </c>
      <c r="I365" s="62" t="s">
        <v>77</v>
      </c>
      <c r="J365" s="78">
        <v>498</v>
      </c>
      <c r="K365" s="79">
        <v>1</v>
      </c>
      <c r="L365" s="80">
        <v>7474015</v>
      </c>
      <c r="M365" s="94">
        <v>-7338278</v>
      </c>
      <c r="N365" s="80">
        <v>26805</v>
      </c>
      <c r="O365" s="80"/>
      <c r="P365" s="81">
        <v>14839098</v>
      </c>
      <c r="Q365" s="82">
        <v>1.1900000000000001E-4</v>
      </c>
      <c r="R365" s="83">
        <v>1765.852662</v>
      </c>
      <c r="S365" s="80">
        <v>15127</v>
      </c>
      <c r="T365" s="81">
        <v>0</v>
      </c>
      <c r="U365" s="81">
        <v>15127</v>
      </c>
      <c r="V365" s="84">
        <v>1.27E-4</v>
      </c>
      <c r="W365" s="85">
        <v>1.9211289999999999</v>
      </c>
      <c r="X365" s="62"/>
      <c r="Y365" s="9"/>
      <c r="Z365" s="9"/>
      <c r="AA365" s="9"/>
    </row>
    <row r="366" spans="7:27" x14ac:dyDescent="0.3">
      <c r="G366" s="77"/>
      <c r="H366" s="62">
        <v>8</v>
      </c>
      <c r="I366" s="62" t="s">
        <v>78</v>
      </c>
      <c r="J366" s="78">
        <v>498</v>
      </c>
      <c r="K366" s="79">
        <v>1</v>
      </c>
      <c r="L366" s="80">
        <v>7474015</v>
      </c>
      <c r="M366" s="94">
        <v>-7338278</v>
      </c>
      <c r="N366" s="80">
        <v>26805</v>
      </c>
      <c r="O366" s="80"/>
      <c r="P366" s="81">
        <v>14839098</v>
      </c>
      <c r="Q366" s="82">
        <v>1.74E-4</v>
      </c>
      <c r="R366" s="83">
        <v>2582.003052</v>
      </c>
      <c r="S366" s="80">
        <v>15127</v>
      </c>
      <c r="T366" s="81">
        <v>0</v>
      </c>
      <c r="U366" s="81">
        <v>15127</v>
      </c>
      <c r="V366" s="84">
        <v>1.8699999999999999E-4</v>
      </c>
      <c r="W366" s="85">
        <v>2.8287489999999997</v>
      </c>
      <c r="X366" s="62"/>
      <c r="Y366" s="9"/>
      <c r="Z366" s="9"/>
      <c r="AA366" s="9"/>
    </row>
    <row r="367" spans="7:27" x14ac:dyDescent="0.3">
      <c r="G367" s="77"/>
      <c r="H367" s="62">
        <v>9</v>
      </c>
      <c r="I367" s="62" t="s">
        <v>190</v>
      </c>
      <c r="J367" s="78">
        <v>498</v>
      </c>
      <c r="K367" s="79">
        <v>1</v>
      </c>
      <c r="L367" s="80">
        <v>7474015</v>
      </c>
      <c r="M367" s="94">
        <v>-7338278</v>
      </c>
      <c r="N367" s="80">
        <v>26805</v>
      </c>
      <c r="O367" s="80"/>
      <c r="P367" s="81">
        <v>14839098</v>
      </c>
      <c r="Q367" s="82">
        <v>2.4800000000000001E-4</v>
      </c>
      <c r="R367" s="83">
        <v>3680.0963040000001</v>
      </c>
      <c r="S367" s="80">
        <v>15127</v>
      </c>
      <c r="T367" s="81">
        <v>0</v>
      </c>
      <c r="U367" s="81">
        <v>15127</v>
      </c>
      <c r="V367" s="84">
        <v>2.6600000000000001E-4</v>
      </c>
      <c r="W367" s="85">
        <v>4.0237820000000006</v>
      </c>
      <c r="X367" s="62"/>
      <c r="Y367" s="9"/>
      <c r="Z367" s="9"/>
      <c r="AA367" s="9"/>
    </row>
    <row r="368" spans="7:27" x14ac:dyDescent="0.3">
      <c r="G368" s="77"/>
      <c r="H368" s="62">
        <v>17</v>
      </c>
      <c r="I368" s="62" t="s">
        <v>80</v>
      </c>
      <c r="J368" s="78">
        <v>498</v>
      </c>
      <c r="K368" s="79">
        <v>1</v>
      </c>
      <c r="L368" s="80">
        <v>7474015</v>
      </c>
      <c r="M368" s="94">
        <v>-7338278</v>
      </c>
      <c r="N368" s="80">
        <v>26805</v>
      </c>
      <c r="O368" s="80"/>
      <c r="P368" s="81">
        <v>14839098</v>
      </c>
      <c r="Q368" s="82">
        <v>7.0899999999999999E-4</v>
      </c>
      <c r="R368" s="83">
        <v>10520.920482</v>
      </c>
      <c r="S368" s="80">
        <v>15127</v>
      </c>
      <c r="T368" s="81">
        <v>0</v>
      </c>
      <c r="U368" s="81">
        <v>15127</v>
      </c>
      <c r="V368" s="84">
        <v>7.5799999999999999E-4</v>
      </c>
      <c r="W368" s="85">
        <v>11.466265999999999</v>
      </c>
      <c r="X368" s="62"/>
      <c r="Y368" s="9"/>
      <c r="Z368" s="9"/>
      <c r="AA368" s="9"/>
    </row>
    <row r="369" spans="7:27" x14ac:dyDescent="0.3">
      <c r="G369" s="77"/>
      <c r="H369" s="62">
        <v>29</v>
      </c>
      <c r="I369" s="62" t="s">
        <v>191</v>
      </c>
      <c r="J369" s="78">
        <v>498</v>
      </c>
      <c r="K369" s="79">
        <v>1</v>
      </c>
      <c r="L369" s="80">
        <v>7474015</v>
      </c>
      <c r="M369" s="94">
        <v>-7338278</v>
      </c>
      <c r="N369" s="80">
        <v>26805</v>
      </c>
      <c r="O369" s="80"/>
      <c r="P369" s="81">
        <v>14839098</v>
      </c>
      <c r="Q369" s="82">
        <v>3.1029999999999999E-3</v>
      </c>
      <c r="R369" s="83">
        <v>46045.721094</v>
      </c>
      <c r="S369" s="80">
        <v>15127</v>
      </c>
      <c r="T369" s="81">
        <v>0</v>
      </c>
      <c r="U369" s="81">
        <v>15127</v>
      </c>
      <c r="V369" s="84">
        <v>3.1029999999999999E-3</v>
      </c>
      <c r="W369" s="85">
        <v>46.939080999999995</v>
      </c>
      <c r="X369" s="62"/>
      <c r="Y369" s="9"/>
      <c r="Z369" s="9"/>
      <c r="AA369" s="9"/>
    </row>
    <row r="370" spans="7:27" x14ac:dyDescent="0.3">
      <c r="G370" s="77"/>
      <c r="H370" s="62">
        <v>38</v>
      </c>
      <c r="I370" s="62" t="s">
        <v>82</v>
      </c>
      <c r="J370" s="78">
        <v>498</v>
      </c>
      <c r="K370" s="79">
        <v>1</v>
      </c>
      <c r="L370" s="80">
        <v>7474015</v>
      </c>
      <c r="M370" s="94">
        <v>-7338278</v>
      </c>
      <c r="N370" s="80">
        <v>26805</v>
      </c>
      <c r="O370" s="80"/>
      <c r="P370" s="81">
        <v>14839098</v>
      </c>
      <c r="Q370" s="82">
        <v>9.5000000000000005E-5</v>
      </c>
      <c r="R370" s="83">
        <v>1409.7143100000001</v>
      </c>
      <c r="S370" s="80">
        <v>15127</v>
      </c>
      <c r="T370" s="81">
        <v>0</v>
      </c>
      <c r="U370" s="81">
        <v>15127</v>
      </c>
      <c r="V370" s="84">
        <v>7.8999999999999996E-5</v>
      </c>
      <c r="W370" s="85">
        <v>1.195033</v>
      </c>
      <c r="X370" s="62"/>
      <c r="Y370" s="9"/>
      <c r="Z370" s="9"/>
      <c r="AA370" s="9"/>
    </row>
    <row r="371" spans="7:27" x14ac:dyDescent="0.3">
      <c r="G371" s="77"/>
      <c r="H371" s="62">
        <v>55</v>
      </c>
      <c r="I371" s="62" t="s">
        <v>84</v>
      </c>
      <c r="J371" s="78">
        <v>498</v>
      </c>
      <c r="K371" s="79">
        <v>1</v>
      </c>
      <c r="L371" s="80">
        <v>7474015</v>
      </c>
      <c r="M371" s="94">
        <v>-7338278</v>
      </c>
      <c r="N371" s="80">
        <v>26805</v>
      </c>
      <c r="O371" s="80"/>
      <c r="P371" s="81">
        <v>14839098</v>
      </c>
      <c r="Q371" s="82">
        <v>1.4799999999999999E-4</v>
      </c>
      <c r="R371" s="83">
        <v>2196.1865039999998</v>
      </c>
      <c r="S371" s="80">
        <v>15127</v>
      </c>
      <c r="T371" s="81">
        <v>0</v>
      </c>
      <c r="U371" s="81">
        <v>15127</v>
      </c>
      <c r="V371" s="84">
        <v>1.5699999999999999E-4</v>
      </c>
      <c r="W371" s="85">
        <v>2.3749389999999999</v>
      </c>
      <c r="X371" s="62"/>
      <c r="Y371" s="9"/>
      <c r="Z371" s="9"/>
      <c r="AA371" s="9"/>
    </row>
    <row r="372" spans="7:27" x14ac:dyDescent="0.3">
      <c r="G372" s="77"/>
      <c r="H372" s="62">
        <v>71</v>
      </c>
      <c r="I372" s="62" t="s">
        <v>86</v>
      </c>
      <c r="J372" s="78">
        <v>498</v>
      </c>
      <c r="K372" s="79">
        <v>1</v>
      </c>
      <c r="L372" s="80">
        <v>7474015</v>
      </c>
      <c r="M372" s="94">
        <v>-7338278</v>
      </c>
      <c r="N372" s="80">
        <v>26805</v>
      </c>
      <c r="O372" s="80"/>
      <c r="P372" s="81">
        <v>14839098</v>
      </c>
      <c r="Q372" s="82">
        <v>1.0000000000000001E-5</v>
      </c>
      <c r="R372" s="83">
        <v>148.39098000000001</v>
      </c>
      <c r="S372" s="80">
        <v>15127</v>
      </c>
      <c r="T372" s="81">
        <v>0</v>
      </c>
      <c r="U372" s="81">
        <v>15127</v>
      </c>
      <c r="V372" s="84">
        <v>1.1E-5</v>
      </c>
      <c r="W372" s="85">
        <v>0.16639699999999999</v>
      </c>
      <c r="X372" s="62"/>
      <c r="Y372" s="9"/>
      <c r="Z372" s="9"/>
      <c r="AA372" s="9"/>
    </row>
    <row r="373" spans="7:27" x14ac:dyDescent="0.3">
      <c r="G373" s="77"/>
      <c r="H373" s="62">
        <v>72</v>
      </c>
      <c r="I373" s="62" t="s">
        <v>87</v>
      </c>
      <c r="J373" s="78">
        <v>498</v>
      </c>
      <c r="K373" s="79">
        <v>1</v>
      </c>
      <c r="L373" s="80">
        <v>7474015</v>
      </c>
      <c r="M373" s="94">
        <v>-7338278</v>
      </c>
      <c r="N373" s="80">
        <v>26805</v>
      </c>
      <c r="O373" s="80"/>
      <c r="P373" s="81">
        <v>14839098</v>
      </c>
      <c r="Q373" s="82">
        <v>2.9999999999999997E-4</v>
      </c>
      <c r="R373" s="83">
        <v>4451.7293999999993</v>
      </c>
      <c r="S373" s="80">
        <v>15127</v>
      </c>
      <c r="T373" s="81">
        <v>0</v>
      </c>
      <c r="U373" s="81">
        <v>15127</v>
      </c>
      <c r="V373" s="84">
        <v>3.1799999999999998E-4</v>
      </c>
      <c r="W373" s="85">
        <v>4.8103859999999994</v>
      </c>
      <c r="X373" s="62"/>
      <c r="Y373" s="9"/>
      <c r="Z373" s="9"/>
      <c r="AA373" s="9"/>
    </row>
    <row r="374" spans="7:27" x14ac:dyDescent="0.3">
      <c r="G374" s="77"/>
      <c r="H374" s="62">
        <v>74</v>
      </c>
      <c r="I374" s="62" t="s">
        <v>192</v>
      </c>
      <c r="J374" s="78">
        <v>498</v>
      </c>
      <c r="K374" s="79">
        <v>1</v>
      </c>
      <c r="L374" s="80">
        <v>7474015</v>
      </c>
      <c r="M374" s="94">
        <v>-7338278</v>
      </c>
      <c r="N374" s="80">
        <v>26805</v>
      </c>
      <c r="O374" s="80"/>
      <c r="P374" s="81">
        <v>14839098</v>
      </c>
      <c r="Q374" s="82">
        <v>0</v>
      </c>
      <c r="R374" s="83">
        <v>0</v>
      </c>
      <c r="S374" s="80">
        <v>15127</v>
      </c>
      <c r="T374" s="81">
        <v>0</v>
      </c>
      <c r="U374" s="81">
        <v>15127</v>
      </c>
      <c r="V374" s="84">
        <v>0</v>
      </c>
      <c r="W374" s="85">
        <v>0</v>
      </c>
      <c r="X374" s="62"/>
      <c r="Y374" s="9"/>
      <c r="Z374" s="9"/>
      <c r="AA374" s="9"/>
    </row>
    <row r="375" spans="7:27" x14ac:dyDescent="0.3">
      <c r="G375" s="77"/>
      <c r="H375" s="62">
        <v>117</v>
      </c>
      <c r="I375" s="62" t="s">
        <v>89</v>
      </c>
      <c r="J375" s="78">
        <v>498</v>
      </c>
      <c r="K375" s="79">
        <v>1</v>
      </c>
      <c r="L375" s="80">
        <v>7474015</v>
      </c>
      <c r="M375" s="94">
        <v>-7338278</v>
      </c>
      <c r="N375" s="80">
        <v>26805</v>
      </c>
      <c r="O375" s="80"/>
      <c r="P375" s="81">
        <v>14839098</v>
      </c>
      <c r="Q375" s="82">
        <v>2.5700000000000001E-4</v>
      </c>
      <c r="R375" s="83">
        <v>3813.6481860000004</v>
      </c>
      <c r="S375" s="80">
        <v>15127</v>
      </c>
      <c r="T375" s="81">
        <v>0</v>
      </c>
      <c r="U375" s="81">
        <v>15127</v>
      </c>
      <c r="V375" s="84">
        <v>2.7300000000000002E-4</v>
      </c>
      <c r="W375" s="85">
        <v>4.1296710000000001</v>
      </c>
      <c r="X375" s="62"/>
      <c r="Y375" s="9"/>
      <c r="Z375" s="9"/>
      <c r="AA375" s="9"/>
    </row>
    <row r="376" spans="7:27" x14ac:dyDescent="0.3">
      <c r="G376" s="77"/>
      <c r="H376" s="62">
        <v>122</v>
      </c>
      <c r="I376" s="62" t="s">
        <v>96</v>
      </c>
      <c r="J376" s="78">
        <v>498</v>
      </c>
      <c r="K376" s="79">
        <v>1</v>
      </c>
      <c r="L376" s="80">
        <v>7474015</v>
      </c>
      <c r="M376" s="94">
        <v>-7338278</v>
      </c>
      <c r="N376" s="80">
        <v>26805</v>
      </c>
      <c r="O376" s="80"/>
      <c r="P376" s="81">
        <v>14839098</v>
      </c>
      <c r="Q376" s="82">
        <v>0</v>
      </c>
      <c r="R376" s="83">
        <v>0</v>
      </c>
      <c r="S376" s="80">
        <v>15127</v>
      </c>
      <c r="T376" s="81">
        <v>0</v>
      </c>
      <c r="U376" s="81">
        <v>15127</v>
      </c>
      <c r="V376" s="84">
        <v>0</v>
      </c>
      <c r="W376" s="85">
        <v>0</v>
      </c>
      <c r="X376" s="62"/>
      <c r="Y376" s="9"/>
      <c r="Z376" s="9"/>
      <c r="AA376" s="9"/>
    </row>
    <row r="377" spans="7:27" x14ac:dyDescent="0.3">
      <c r="G377" s="77"/>
      <c r="H377" s="62">
        <v>131</v>
      </c>
      <c r="I377" s="62" t="s">
        <v>193</v>
      </c>
      <c r="J377" s="78">
        <v>498</v>
      </c>
      <c r="K377" s="79">
        <v>1</v>
      </c>
      <c r="L377" s="80">
        <v>7474015</v>
      </c>
      <c r="M377" s="94">
        <v>-7338278</v>
      </c>
      <c r="N377" s="80">
        <v>26805</v>
      </c>
      <c r="O377" s="80"/>
      <c r="P377" s="81">
        <v>14839098</v>
      </c>
      <c r="Q377" s="82">
        <v>0</v>
      </c>
      <c r="R377" s="83">
        <v>0</v>
      </c>
      <c r="S377" s="80">
        <v>15127</v>
      </c>
      <c r="T377" s="81">
        <v>0</v>
      </c>
      <c r="U377" s="81">
        <v>15127</v>
      </c>
      <c r="V377" s="84">
        <v>0</v>
      </c>
      <c r="W377" s="85">
        <v>0</v>
      </c>
      <c r="X377" s="62"/>
      <c r="Y377" s="9"/>
      <c r="Z377" s="9"/>
      <c r="AA377" s="9"/>
    </row>
    <row r="378" spans="7:27" x14ac:dyDescent="0.3">
      <c r="G378" s="77"/>
      <c r="H378" s="62"/>
      <c r="I378" s="62"/>
      <c r="J378" s="78"/>
      <c r="K378" s="79"/>
      <c r="L378" s="81"/>
      <c r="M378" s="81"/>
      <c r="N378" s="81"/>
      <c r="O378" s="81"/>
      <c r="P378" s="81"/>
      <c r="Q378" s="84"/>
      <c r="R378" s="83"/>
      <c r="S378" s="81"/>
      <c r="T378" s="81"/>
      <c r="U378" s="81"/>
      <c r="V378" s="84"/>
      <c r="W378" s="85"/>
      <c r="X378" s="62"/>
      <c r="Y378" s="9"/>
      <c r="Z378" s="9"/>
      <c r="AA378" s="9"/>
    </row>
    <row r="379" spans="7:27" ht="15.6" x14ac:dyDescent="0.3">
      <c r="G379" s="90">
        <v>74</v>
      </c>
      <c r="H379" s="91" t="s">
        <v>103</v>
      </c>
      <c r="I379" s="62"/>
      <c r="J379" s="78"/>
      <c r="K379" s="79"/>
      <c r="L379" s="81"/>
      <c r="M379" s="81"/>
      <c r="N379" s="81"/>
      <c r="O379" s="81"/>
      <c r="P379" s="81"/>
      <c r="Q379" s="84"/>
      <c r="R379" s="83"/>
      <c r="S379" s="81"/>
      <c r="T379" s="81"/>
      <c r="U379" s="81"/>
      <c r="V379" s="84"/>
      <c r="W379" s="85"/>
      <c r="X379" s="62"/>
      <c r="Y379" s="9"/>
      <c r="Z379" s="9"/>
      <c r="AA379" s="9"/>
    </row>
    <row r="380" spans="7:27" x14ac:dyDescent="0.3">
      <c r="G380" s="77"/>
      <c r="H380" s="62">
        <v>1</v>
      </c>
      <c r="I380" s="62" t="s">
        <v>11</v>
      </c>
      <c r="J380" s="78">
        <v>844</v>
      </c>
      <c r="K380" s="79">
        <v>1</v>
      </c>
      <c r="L380" s="80">
        <v>0</v>
      </c>
      <c r="M380" s="81"/>
      <c r="N380" s="80">
        <v>23647</v>
      </c>
      <c r="O380" s="81">
        <v>55184</v>
      </c>
      <c r="P380" s="81">
        <v>-31537</v>
      </c>
      <c r="Q380" s="82">
        <v>2.2769999999999999E-3</v>
      </c>
      <c r="R380" s="83">
        <v>-71.809748999999996</v>
      </c>
      <c r="S380" s="80">
        <v>0</v>
      </c>
      <c r="T380" s="81">
        <v>0</v>
      </c>
      <c r="U380" s="81">
        <v>0</v>
      </c>
      <c r="V380" s="84">
        <v>1.91E-3</v>
      </c>
      <c r="W380" s="85">
        <v>0</v>
      </c>
      <c r="X380" s="62"/>
      <c r="Y380" s="9"/>
      <c r="Z380" s="9"/>
      <c r="AA380" s="9"/>
    </row>
    <row r="381" spans="7:27" x14ac:dyDescent="0.3">
      <c r="G381" s="77"/>
      <c r="H381" s="62">
        <v>2</v>
      </c>
      <c r="I381" s="62" t="s">
        <v>27</v>
      </c>
      <c r="J381" s="78">
        <v>844</v>
      </c>
      <c r="K381" s="79">
        <v>1</v>
      </c>
      <c r="L381" s="80">
        <v>0</v>
      </c>
      <c r="M381" s="81"/>
      <c r="N381" s="80">
        <v>23647</v>
      </c>
      <c r="O381" s="81">
        <v>55184</v>
      </c>
      <c r="P381" s="81">
        <v>-31537</v>
      </c>
      <c r="Q381" s="82">
        <v>2.6200000000000003E-4</v>
      </c>
      <c r="R381" s="83">
        <v>-8.2626940000000015</v>
      </c>
      <c r="S381" s="80">
        <v>0</v>
      </c>
      <c r="T381" s="81">
        <v>0</v>
      </c>
      <c r="U381" s="81">
        <v>0</v>
      </c>
      <c r="V381" s="84">
        <v>2.6899999999999998E-4</v>
      </c>
      <c r="W381" s="85">
        <v>0</v>
      </c>
      <c r="X381" s="62"/>
      <c r="Y381" s="9"/>
      <c r="Z381" s="9"/>
      <c r="AA381" s="9"/>
    </row>
    <row r="382" spans="7:27" x14ac:dyDescent="0.3">
      <c r="G382" s="77"/>
      <c r="H382" s="62">
        <v>3</v>
      </c>
      <c r="I382" s="62" t="s">
        <v>20</v>
      </c>
      <c r="J382" s="78">
        <v>844</v>
      </c>
      <c r="K382" s="79">
        <v>1</v>
      </c>
      <c r="L382" s="80">
        <v>0</v>
      </c>
      <c r="M382" s="81"/>
      <c r="N382" s="80">
        <v>23647</v>
      </c>
      <c r="O382" s="81">
        <v>55184</v>
      </c>
      <c r="P382" s="81">
        <v>-31537</v>
      </c>
      <c r="Q382" s="82">
        <v>5.7799999999999995E-4</v>
      </c>
      <c r="R382" s="83">
        <v>-18.228385999999997</v>
      </c>
      <c r="S382" s="80">
        <v>0</v>
      </c>
      <c r="T382" s="81">
        <v>0</v>
      </c>
      <c r="U382" s="81">
        <v>0</v>
      </c>
      <c r="V382" s="84">
        <v>5.9699999999999998E-4</v>
      </c>
      <c r="W382" s="85">
        <v>0</v>
      </c>
      <c r="X382" s="62"/>
      <c r="Y382" s="9"/>
      <c r="Z382" s="9"/>
      <c r="AA382" s="9"/>
    </row>
    <row r="383" spans="7:27" x14ac:dyDescent="0.3">
      <c r="G383" s="77"/>
      <c r="H383" s="62">
        <v>4</v>
      </c>
      <c r="I383" s="62" t="s">
        <v>10</v>
      </c>
      <c r="J383" s="78">
        <v>844</v>
      </c>
      <c r="K383" s="79">
        <v>0.6</v>
      </c>
      <c r="L383" s="80">
        <v>0</v>
      </c>
      <c r="M383" s="81"/>
      <c r="N383" s="80">
        <v>23647</v>
      </c>
      <c r="O383" s="81">
        <v>55184</v>
      </c>
      <c r="P383" s="81">
        <v>-18922.2</v>
      </c>
      <c r="Q383" s="82">
        <v>8.5789999999999998E-3</v>
      </c>
      <c r="R383" s="83">
        <v>-162.3335538</v>
      </c>
      <c r="S383" s="80">
        <v>0</v>
      </c>
      <c r="T383" s="81">
        <v>0</v>
      </c>
      <c r="U383" s="81">
        <v>0</v>
      </c>
      <c r="V383" s="84">
        <v>9.2750000000000003E-3</v>
      </c>
      <c r="W383" s="85">
        <v>0</v>
      </c>
      <c r="X383" s="62"/>
      <c r="Y383" s="9"/>
      <c r="Z383" s="9"/>
      <c r="AA383" s="9"/>
    </row>
    <row r="384" spans="7:27" x14ac:dyDescent="0.3">
      <c r="G384" s="77"/>
      <c r="H384" s="62">
        <v>136</v>
      </c>
      <c r="I384" s="62" t="s">
        <v>159</v>
      </c>
      <c r="J384" s="78">
        <v>844</v>
      </c>
      <c r="K384" s="79">
        <v>0.6</v>
      </c>
      <c r="L384" s="80">
        <v>0</v>
      </c>
      <c r="M384" s="81"/>
      <c r="N384" s="80">
        <v>23647</v>
      </c>
      <c r="O384" s="81">
        <v>55184</v>
      </c>
      <c r="P384" s="81">
        <v>-18922.2</v>
      </c>
      <c r="Q384" s="82">
        <v>1.75E-4</v>
      </c>
      <c r="R384" s="83">
        <v>-3.311385</v>
      </c>
      <c r="S384" s="80">
        <v>0</v>
      </c>
      <c r="T384" s="81">
        <v>0</v>
      </c>
      <c r="U384" s="81">
        <v>0</v>
      </c>
      <c r="V384" s="84">
        <v>0</v>
      </c>
      <c r="W384" s="85">
        <v>0</v>
      </c>
      <c r="X384" s="62"/>
      <c r="Y384" s="9"/>
      <c r="Z384" s="9"/>
      <c r="AA384" s="9"/>
    </row>
    <row r="385" spans="7:27" x14ac:dyDescent="0.3">
      <c r="G385" s="77"/>
      <c r="H385" s="62">
        <v>6</v>
      </c>
      <c r="I385" s="62" t="s">
        <v>76</v>
      </c>
      <c r="J385" s="78">
        <v>844</v>
      </c>
      <c r="K385" s="79">
        <v>0.6</v>
      </c>
      <c r="L385" s="80">
        <v>0</v>
      </c>
      <c r="M385" s="81"/>
      <c r="N385" s="80">
        <v>23647</v>
      </c>
      <c r="O385" s="81">
        <v>55184</v>
      </c>
      <c r="P385" s="81">
        <v>-18922.2</v>
      </c>
      <c r="Q385" s="82">
        <v>0</v>
      </c>
      <c r="R385" s="83">
        <v>0</v>
      </c>
      <c r="S385" s="80">
        <v>0</v>
      </c>
      <c r="T385" s="81">
        <v>0</v>
      </c>
      <c r="U385" s="81">
        <v>0</v>
      </c>
      <c r="V385" s="84">
        <v>0</v>
      </c>
      <c r="W385" s="85">
        <v>0</v>
      </c>
      <c r="X385" s="62"/>
      <c r="Y385" s="9"/>
      <c r="Z385" s="9"/>
      <c r="AA385" s="9"/>
    </row>
    <row r="386" spans="7:27" x14ac:dyDescent="0.3">
      <c r="G386" s="77"/>
      <c r="H386" s="62">
        <v>7</v>
      </c>
      <c r="I386" s="62" t="s">
        <v>9</v>
      </c>
      <c r="J386" s="78">
        <v>844</v>
      </c>
      <c r="K386" s="79">
        <v>1</v>
      </c>
      <c r="L386" s="80">
        <v>0</v>
      </c>
      <c r="M386" s="81"/>
      <c r="N386" s="80">
        <v>23647</v>
      </c>
      <c r="O386" s="81">
        <v>55184</v>
      </c>
      <c r="P386" s="81">
        <v>-31537</v>
      </c>
      <c r="Q386" s="82">
        <v>1.1900000000000001E-4</v>
      </c>
      <c r="R386" s="83">
        <v>-3.7529030000000003</v>
      </c>
      <c r="S386" s="80">
        <v>0</v>
      </c>
      <c r="T386" s="81">
        <v>0</v>
      </c>
      <c r="U386" s="81">
        <v>0</v>
      </c>
      <c r="V386" s="84">
        <v>1.27E-4</v>
      </c>
      <c r="W386" s="85">
        <v>0</v>
      </c>
      <c r="X386" s="62"/>
      <c r="Y386" s="9"/>
      <c r="Z386" s="9"/>
      <c r="AA386" s="9"/>
    </row>
    <row r="387" spans="7:27" x14ac:dyDescent="0.3">
      <c r="G387" s="77"/>
      <c r="H387" s="62">
        <v>8</v>
      </c>
      <c r="I387" s="62" t="s">
        <v>23</v>
      </c>
      <c r="J387" s="78">
        <v>844</v>
      </c>
      <c r="K387" s="79">
        <v>1</v>
      </c>
      <c r="L387" s="80">
        <v>0</v>
      </c>
      <c r="M387" s="81"/>
      <c r="N387" s="80">
        <v>23647</v>
      </c>
      <c r="O387" s="81">
        <v>55184</v>
      </c>
      <c r="P387" s="81">
        <v>-31537</v>
      </c>
      <c r="Q387" s="82">
        <v>1.74E-4</v>
      </c>
      <c r="R387" s="83">
        <v>-5.487438</v>
      </c>
      <c r="S387" s="80">
        <v>0</v>
      </c>
      <c r="T387" s="81">
        <v>0</v>
      </c>
      <c r="U387" s="81">
        <v>0</v>
      </c>
      <c r="V387" s="84">
        <v>1.8699999999999999E-4</v>
      </c>
      <c r="W387" s="85">
        <v>0</v>
      </c>
      <c r="X387" s="62"/>
      <c r="Y387" s="9"/>
      <c r="Z387" s="9"/>
      <c r="AA387" s="9"/>
    </row>
    <row r="388" spans="7:27" x14ac:dyDescent="0.3">
      <c r="G388" s="77"/>
      <c r="H388" s="62">
        <v>9</v>
      </c>
      <c r="I388" s="62" t="s">
        <v>0</v>
      </c>
      <c r="J388" s="78">
        <v>844</v>
      </c>
      <c r="K388" s="79">
        <v>1</v>
      </c>
      <c r="L388" s="80">
        <v>0</v>
      </c>
      <c r="M388" s="81"/>
      <c r="N388" s="80">
        <v>23647</v>
      </c>
      <c r="O388" s="81">
        <v>55184</v>
      </c>
      <c r="P388" s="81">
        <v>-31537</v>
      </c>
      <c r="Q388" s="82">
        <v>2.4800000000000001E-4</v>
      </c>
      <c r="R388" s="83">
        <v>-7.8211760000000004</v>
      </c>
      <c r="S388" s="80">
        <v>0</v>
      </c>
      <c r="T388" s="81">
        <v>0</v>
      </c>
      <c r="U388" s="81">
        <v>0</v>
      </c>
      <c r="V388" s="84">
        <v>2.6600000000000001E-4</v>
      </c>
      <c r="W388" s="85">
        <v>0</v>
      </c>
      <c r="X388" s="62"/>
      <c r="Y388" s="9"/>
      <c r="Z388" s="9"/>
      <c r="AA388" s="9"/>
    </row>
    <row r="389" spans="7:27" x14ac:dyDescent="0.3">
      <c r="G389" s="77"/>
      <c r="H389" s="62">
        <v>29</v>
      </c>
      <c r="I389" s="62" t="s">
        <v>24</v>
      </c>
      <c r="J389" s="78">
        <v>844</v>
      </c>
      <c r="K389" s="79">
        <v>1</v>
      </c>
      <c r="L389" s="80">
        <v>0</v>
      </c>
      <c r="M389" s="81"/>
      <c r="N389" s="80">
        <v>23647</v>
      </c>
      <c r="O389" s="81">
        <v>55184</v>
      </c>
      <c r="P389" s="81">
        <v>-31537</v>
      </c>
      <c r="Q389" s="82">
        <v>3.1029999999999999E-3</v>
      </c>
      <c r="R389" s="83">
        <v>-97.859310999999991</v>
      </c>
      <c r="S389" s="80">
        <v>0</v>
      </c>
      <c r="T389" s="81">
        <v>0</v>
      </c>
      <c r="U389" s="81">
        <v>0</v>
      </c>
      <c r="V389" s="84">
        <v>3.1029999999999999E-3</v>
      </c>
      <c r="W389" s="85">
        <v>0</v>
      </c>
      <c r="X389" s="62"/>
      <c r="Y389" s="9"/>
      <c r="Z389" s="9"/>
      <c r="AA389" s="9"/>
    </row>
    <row r="390" spans="7:27" x14ac:dyDescent="0.3">
      <c r="G390" s="77"/>
      <c r="H390" s="62">
        <v>38</v>
      </c>
      <c r="I390" s="62" t="s">
        <v>12</v>
      </c>
      <c r="J390" s="78">
        <v>844</v>
      </c>
      <c r="K390" s="79">
        <v>1</v>
      </c>
      <c r="L390" s="80">
        <v>0</v>
      </c>
      <c r="M390" s="81"/>
      <c r="N390" s="80">
        <v>23647</v>
      </c>
      <c r="O390" s="81">
        <v>55184</v>
      </c>
      <c r="P390" s="81">
        <v>-31537</v>
      </c>
      <c r="Q390" s="82">
        <v>9.5000000000000005E-5</v>
      </c>
      <c r="R390" s="83">
        <v>-2.9960150000000003</v>
      </c>
      <c r="S390" s="80">
        <v>0</v>
      </c>
      <c r="T390" s="81">
        <v>0</v>
      </c>
      <c r="U390" s="81">
        <v>0</v>
      </c>
      <c r="V390" s="84">
        <v>7.8999999999999996E-5</v>
      </c>
      <c r="W390" s="85">
        <v>0</v>
      </c>
      <c r="X390" s="62"/>
      <c r="Y390" s="9"/>
      <c r="Z390" s="9"/>
      <c r="AA390" s="9"/>
    </row>
    <row r="391" spans="7:27" x14ac:dyDescent="0.3">
      <c r="G391" s="77"/>
      <c r="H391" s="62">
        <v>55</v>
      </c>
      <c r="I391" s="62" t="s">
        <v>26</v>
      </c>
      <c r="J391" s="78">
        <v>844</v>
      </c>
      <c r="K391" s="79">
        <v>1</v>
      </c>
      <c r="L391" s="80">
        <v>0</v>
      </c>
      <c r="M391" s="81"/>
      <c r="N391" s="80">
        <v>23647</v>
      </c>
      <c r="O391" s="81">
        <v>55184</v>
      </c>
      <c r="P391" s="81">
        <v>-31537</v>
      </c>
      <c r="Q391" s="82">
        <v>1.4799999999999999E-4</v>
      </c>
      <c r="R391" s="83">
        <v>-4.6674759999999997</v>
      </c>
      <c r="S391" s="80">
        <v>0</v>
      </c>
      <c r="T391" s="81">
        <v>0</v>
      </c>
      <c r="U391" s="81">
        <v>0</v>
      </c>
      <c r="V391" s="84">
        <v>1.5699999999999999E-4</v>
      </c>
      <c r="W391" s="85">
        <v>0</v>
      </c>
      <c r="X391" s="62"/>
      <c r="Y391" s="9"/>
      <c r="Z391" s="9"/>
      <c r="AA391" s="9"/>
    </row>
    <row r="392" spans="7:27" x14ac:dyDescent="0.3">
      <c r="G392" s="77"/>
      <c r="H392" s="62">
        <v>71</v>
      </c>
      <c r="I392" s="62" t="s">
        <v>18</v>
      </c>
      <c r="J392" s="78">
        <v>844</v>
      </c>
      <c r="K392" s="79">
        <v>1</v>
      </c>
      <c r="L392" s="80">
        <v>0</v>
      </c>
      <c r="M392" s="81"/>
      <c r="N392" s="80">
        <v>23647</v>
      </c>
      <c r="O392" s="81">
        <v>55184</v>
      </c>
      <c r="P392" s="81">
        <v>-31537</v>
      </c>
      <c r="Q392" s="82">
        <v>1.0000000000000001E-5</v>
      </c>
      <c r="R392" s="83">
        <v>-0.31537000000000004</v>
      </c>
      <c r="S392" s="80">
        <v>0</v>
      </c>
      <c r="T392" s="81">
        <v>0</v>
      </c>
      <c r="U392" s="81">
        <v>0</v>
      </c>
      <c r="V392" s="84">
        <v>1.1E-5</v>
      </c>
      <c r="W392" s="85">
        <v>0</v>
      </c>
      <c r="X392" s="62"/>
      <c r="Y392" s="9"/>
      <c r="Z392" s="9"/>
      <c r="AA392" s="9"/>
    </row>
    <row r="393" spans="7:27" x14ac:dyDescent="0.3">
      <c r="G393" s="77"/>
      <c r="H393" s="62">
        <v>72</v>
      </c>
      <c r="I393" s="62" t="s">
        <v>28</v>
      </c>
      <c r="J393" s="78">
        <v>844</v>
      </c>
      <c r="K393" s="79">
        <v>1</v>
      </c>
      <c r="L393" s="80">
        <v>0</v>
      </c>
      <c r="M393" s="81"/>
      <c r="N393" s="80">
        <v>23647</v>
      </c>
      <c r="O393" s="81">
        <v>55184</v>
      </c>
      <c r="P393" s="81">
        <v>-31537</v>
      </c>
      <c r="Q393" s="82">
        <v>2.9999999999999997E-4</v>
      </c>
      <c r="R393" s="83">
        <v>-9.4610999999999983</v>
      </c>
      <c r="S393" s="80">
        <v>0</v>
      </c>
      <c r="T393" s="81">
        <v>0</v>
      </c>
      <c r="U393" s="81">
        <v>0</v>
      </c>
      <c r="V393" s="84">
        <v>3.1799999999999998E-4</v>
      </c>
      <c r="W393" s="85">
        <v>0</v>
      </c>
      <c r="X393" s="62"/>
      <c r="Y393" s="9"/>
      <c r="Z393" s="9"/>
      <c r="AA393" s="9"/>
    </row>
    <row r="394" spans="7:27" x14ac:dyDescent="0.3">
      <c r="G394" s="77"/>
      <c r="H394" s="62">
        <v>74</v>
      </c>
      <c r="I394" s="62" t="s">
        <v>103</v>
      </c>
      <c r="J394" s="78">
        <v>844</v>
      </c>
      <c r="K394" s="79">
        <v>1</v>
      </c>
      <c r="L394" s="80">
        <v>0</v>
      </c>
      <c r="M394" s="81"/>
      <c r="N394" s="80">
        <v>23647</v>
      </c>
      <c r="O394" s="81">
        <v>55184</v>
      </c>
      <c r="P394" s="81">
        <v>-31537</v>
      </c>
      <c r="Q394" s="82">
        <v>0</v>
      </c>
      <c r="R394" s="83">
        <v>0</v>
      </c>
      <c r="S394" s="80">
        <v>0</v>
      </c>
      <c r="T394" s="81">
        <v>0</v>
      </c>
      <c r="U394" s="81">
        <v>0</v>
      </c>
      <c r="V394" s="84">
        <v>0</v>
      </c>
      <c r="W394" s="85">
        <v>0</v>
      </c>
      <c r="X394" s="62"/>
      <c r="Y394" s="9"/>
      <c r="Z394" s="9"/>
      <c r="AA394" s="9"/>
    </row>
    <row r="395" spans="7:27" x14ac:dyDescent="0.3">
      <c r="G395" s="77"/>
      <c r="H395" s="62">
        <v>117</v>
      </c>
      <c r="I395" s="62" t="s">
        <v>21</v>
      </c>
      <c r="J395" s="78">
        <v>844</v>
      </c>
      <c r="K395" s="79">
        <v>1</v>
      </c>
      <c r="L395" s="80">
        <v>0</v>
      </c>
      <c r="M395" s="81"/>
      <c r="N395" s="80">
        <v>23647</v>
      </c>
      <c r="O395" s="81">
        <v>55184</v>
      </c>
      <c r="P395" s="81">
        <v>-31537</v>
      </c>
      <c r="Q395" s="82">
        <v>2.5700000000000001E-4</v>
      </c>
      <c r="R395" s="83">
        <v>-8.1050090000000008</v>
      </c>
      <c r="S395" s="80">
        <v>0</v>
      </c>
      <c r="T395" s="81">
        <v>0</v>
      </c>
      <c r="U395" s="81">
        <v>0</v>
      </c>
      <c r="V395" s="84">
        <v>2.7300000000000002E-4</v>
      </c>
      <c r="W395" s="85">
        <v>0</v>
      </c>
      <c r="X395" s="62"/>
      <c r="Y395" s="9"/>
      <c r="Z395" s="9"/>
      <c r="AA395" s="9"/>
    </row>
    <row r="396" spans="7:27" x14ac:dyDescent="0.3">
      <c r="G396" s="77"/>
      <c r="H396" s="62">
        <v>122</v>
      </c>
      <c r="I396" s="62" t="s">
        <v>96</v>
      </c>
      <c r="J396" s="78">
        <v>844</v>
      </c>
      <c r="K396" s="79">
        <v>1</v>
      </c>
      <c r="L396" s="80">
        <v>0</v>
      </c>
      <c r="M396" s="81"/>
      <c r="N396" s="80">
        <v>23647</v>
      </c>
      <c r="O396" s="81">
        <v>55184</v>
      </c>
      <c r="P396" s="81">
        <v>-31537</v>
      </c>
      <c r="Q396" s="82">
        <v>0</v>
      </c>
      <c r="R396" s="83">
        <v>0</v>
      </c>
      <c r="S396" s="80">
        <v>0</v>
      </c>
      <c r="T396" s="81">
        <v>0</v>
      </c>
      <c r="U396" s="81">
        <v>0</v>
      </c>
      <c r="V396" s="84">
        <v>0</v>
      </c>
      <c r="W396" s="85">
        <v>0</v>
      </c>
      <c r="X396" s="62"/>
      <c r="Y396" s="9"/>
      <c r="Z396" s="9"/>
      <c r="AA396" s="9"/>
    </row>
    <row r="397" spans="7:27" ht="15" thickBot="1" x14ac:dyDescent="0.35">
      <c r="G397" s="86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8"/>
      <c r="X397" s="62"/>
      <c r="Y397" s="9"/>
      <c r="Z397" s="9"/>
      <c r="AA397" s="9"/>
    </row>
    <row r="398" spans="7:27" x14ac:dyDescent="0.3">
      <c r="G398" s="62">
        <v>74</v>
      </c>
      <c r="H398" s="62" t="s">
        <v>103</v>
      </c>
      <c r="I398" s="62"/>
      <c r="J398" s="78"/>
      <c r="K398" s="79"/>
      <c r="L398" s="81"/>
      <c r="M398" s="81"/>
      <c r="N398" s="81"/>
      <c r="O398" s="81"/>
      <c r="P398" s="81"/>
      <c r="Q398" s="84"/>
      <c r="R398" s="83">
        <v>642119.48871819954</v>
      </c>
      <c r="S398" s="81"/>
      <c r="T398" s="81"/>
      <c r="U398" s="81"/>
      <c r="V398" s="84"/>
      <c r="W398" s="83">
        <v>-12336.832560000001</v>
      </c>
      <c r="X398" s="89">
        <v>629782.65615819953</v>
      </c>
      <c r="Y398" s="9"/>
      <c r="Z398" s="9"/>
      <c r="AA398" s="9"/>
    </row>
    <row r="399" spans="7:27" x14ac:dyDescent="0.3">
      <c r="G399" s="62"/>
      <c r="H399" s="62"/>
      <c r="I399" s="62"/>
      <c r="J399" s="78"/>
      <c r="K399" s="79"/>
      <c r="L399" s="81"/>
      <c r="M399" s="81"/>
      <c r="N399" s="81"/>
      <c r="O399" s="81"/>
      <c r="P399" s="81"/>
      <c r="Q399" s="84"/>
      <c r="R399" s="83"/>
      <c r="S399" s="81"/>
      <c r="T399" s="81"/>
      <c r="U399" s="81"/>
      <c r="V399" s="84"/>
      <c r="W399" s="83"/>
      <c r="X399" s="62"/>
      <c r="Y399" s="9"/>
      <c r="Z399" s="9"/>
      <c r="AA399" s="9"/>
    </row>
    <row r="400" spans="7:27" ht="15" thickBot="1" x14ac:dyDescent="0.35">
      <c r="G400" s="62"/>
      <c r="H400" s="62"/>
      <c r="I400" s="62"/>
      <c r="J400" s="63" t="s">
        <v>59</v>
      </c>
      <c r="K400" s="64" t="s">
        <v>60</v>
      </c>
      <c r="L400" s="65" t="s">
        <v>61</v>
      </c>
      <c r="M400" s="65" t="s">
        <v>186</v>
      </c>
      <c r="N400" s="65" t="s">
        <v>62</v>
      </c>
      <c r="O400" s="65" t="s">
        <v>187</v>
      </c>
      <c r="P400" s="65" t="s">
        <v>63</v>
      </c>
      <c r="Q400" s="66" t="s">
        <v>64</v>
      </c>
      <c r="R400" s="67" t="s">
        <v>65</v>
      </c>
      <c r="S400" s="65" t="s">
        <v>66</v>
      </c>
      <c r="T400" s="65" t="s">
        <v>67</v>
      </c>
      <c r="U400" s="65" t="s">
        <v>68</v>
      </c>
      <c r="V400" s="66" t="s">
        <v>69</v>
      </c>
      <c r="W400" s="67" t="s">
        <v>70</v>
      </c>
      <c r="X400" s="62"/>
      <c r="Y400" s="9"/>
      <c r="Z400" s="9"/>
      <c r="AA400" s="9"/>
    </row>
    <row r="401" spans="7:27" ht="15.6" x14ac:dyDescent="0.3">
      <c r="G401" s="68">
        <v>75</v>
      </c>
      <c r="H401" s="69" t="s">
        <v>104</v>
      </c>
      <c r="I401" s="70"/>
      <c r="J401" s="71"/>
      <c r="K401" s="72"/>
      <c r="L401" s="73"/>
      <c r="M401" s="73"/>
      <c r="N401" s="73"/>
      <c r="O401" s="73"/>
      <c r="P401" s="73"/>
      <c r="Q401" s="74"/>
      <c r="R401" s="75"/>
      <c r="S401" s="73"/>
      <c r="T401" s="73"/>
      <c r="U401" s="73"/>
      <c r="V401" s="74"/>
      <c r="W401" s="76"/>
      <c r="X401" s="62"/>
      <c r="Y401" s="9"/>
      <c r="Z401" s="9"/>
      <c r="AA401" s="9"/>
    </row>
    <row r="402" spans="7:27" x14ac:dyDescent="0.3">
      <c r="G402" s="77"/>
      <c r="H402" s="62">
        <v>1</v>
      </c>
      <c r="I402" s="62" t="s">
        <v>11</v>
      </c>
      <c r="J402" s="78">
        <v>252</v>
      </c>
      <c r="K402" s="79">
        <v>1</v>
      </c>
      <c r="L402" s="80">
        <v>10480863</v>
      </c>
      <c r="M402" s="81">
        <v>5001596</v>
      </c>
      <c r="N402" s="80">
        <v>61655</v>
      </c>
      <c r="O402" s="80"/>
      <c r="P402" s="81">
        <v>5540922</v>
      </c>
      <c r="Q402" s="82">
        <v>2.2769999999999999E-3</v>
      </c>
      <c r="R402" s="83">
        <v>12616.679393999999</v>
      </c>
      <c r="S402" s="80">
        <v>723495</v>
      </c>
      <c r="T402" s="81">
        <v>835912</v>
      </c>
      <c r="U402" s="81">
        <v>-112417</v>
      </c>
      <c r="V402" s="84">
        <v>1.91E-3</v>
      </c>
      <c r="W402" s="85">
        <v>-214.71647000000002</v>
      </c>
      <c r="X402" s="62"/>
      <c r="Y402" s="9"/>
      <c r="Z402" s="9"/>
      <c r="AA402" s="9"/>
    </row>
    <row r="403" spans="7:27" x14ac:dyDescent="0.3">
      <c r="G403" s="77"/>
      <c r="H403" s="62">
        <v>2</v>
      </c>
      <c r="I403" s="62" t="s">
        <v>27</v>
      </c>
      <c r="J403" s="78">
        <v>252</v>
      </c>
      <c r="K403" s="79">
        <v>1</v>
      </c>
      <c r="L403" s="80">
        <v>10480863</v>
      </c>
      <c r="M403" s="81">
        <v>5001596</v>
      </c>
      <c r="N403" s="80">
        <v>61655</v>
      </c>
      <c r="O403" s="80"/>
      <c r="P403" s="81">
        <v>5540922</v>
      </c>
      <c r="Q403" s="82">
        <v>2.6200000000000003E-4</v>
      </c>
      <c r="R403" s="83">
        <v>1451.7215640000002</v>
      </c>
      <c r="S403" s="80">
        <v>723495</v>
      </c>
      <c r="T403" s="81">
        <v>835912</v>
      </c>
      <c r="U403" s="81">
        <v>-112417</v>
      </c>
      <c r="V403" s="84">
        <v>2.6899999999999998E-4</v>
      </c>
      <c r="W403" s="85">
        <v>-30.240172999999999</v>
      </c>
      <c r="X403" s="62"/>
      <c r="Y403" s="9"/>
      <c r="Z403" s="9"/>
      <c r="AA403" s="9"/>
    </row>
    <row r="404" spans="7:27" x14ac:dyDescent="0.3">
      <c r="G404" s="77"/>
      <c r="H404" s="62">
        <v>3</v>
      </c>
      <c r="I404" s="62" t="s">
        <v>20</v>
      </c>
      <c r="J404" s="78">
        <v>252</v>
      </c>
      <c r="K404" s="79">
        <v>1</v>
      </c>
      <c r="L404" s="80">
        <v>10480863</v>
      </c>
      <c r="M404" s="81">
        <v>5001596</v>
      </c>
      <c r="N404" s="80">
        <v>61655</v>
      </c>
      <c r="O404" s="80"/>
      <c r="P404" s="81">
        <v>5540922</v>
      </c>
      <c r="Q404" s="82">
        <v>5.7799999999999995E-4</v>
      </c>
      <c r="R404" s="83">
        <v>3202.6529159999995</v>
      </c>
      <c r="S404" s="80">
        <v>723495</v>
      </c>
      <c r="T404" s="81">
        <v>835912</v>
      </c>
      <c r="U404" s="81">
        <v>-112417</v>
      </c>
      <c r="V404" s="84">
        <v>5.9699999999999998E-4</v>
      </c>
      <c r="W404" s="85">
        <v>-67.112949</v>
      </c>
      <c r="X404" s="62"/>
      <c r="Y404" s="9"/>
      <c r="Z404" s="9"/>
      <c r="AA404" s="9"/>
    </row>
    <row r="405" spans="7:27" x14ac:dyDescent="0.3">
      <c r="G405" s="77"/>
      <c r="H405" s="62">
        <v>4</v>
      </c>
      <c r="I405" s="62" t="s">
        <v>10</v>
      </c>
      <c r="J405" s="78">
        <v>252</v>
      </c>
      <c r="K405" s="79">
        <v>0.6</v>
      </c>
      <c r="L405" s="80">
        <v>10480863</v>
      </c>
      <c r="M405" s="81">
        <v>5001596</v>
      </c>
      <c r="N405" s="80">
        <v>61655</v>
      </c>
      <c r="O405" s="80"/>
      <c r="P405" s="81">
        <v>3324553.1999999997</v>
      </c>
      <c r="Q405" s="82">
        <v>8.5789999999999998E-3</v>
      </c>
      <c r="R405" s="83">
        <v>28521.341902799995</v>
      </c>
      <c r="S405" s="80">
        <v>723495</v>
      </c>
      <c r="T405" s="81">
        <v>835912</v>
      </c>
      <c r="U405" s="81">
        <v>-67450.2</v>
      </c>
      <c r="V405" s="84">
        <v>9.2750000000000003E-3</v>
      </c>
      <c r="W405" s="85">
        <v>-625.60060499999997</v>
      </c>
      <c r="X405" s="62"/>
      <c r="Y405" s="9"/>
      <c r="Z405" s="9"/>
      <c r="AA405" s="9"/>
    </row>
    <row r="406" spans="7:27" x14ac:dyDescent="0.3">
      <c r="G406" s="77"/>
      <c r="H406" s="62">
        <v>136</v>
      </c>
      <c r="I406" s="62" t="s">
        <v>159</v>
      </c>
      <c r="J406" s="78">
        <v>252</v>
      </c>
      <c r="K406" s="79">
        <v>0.6</v>
      </c>
      <c r="L406" s="80">
        <v>10480863</v>
      </c>
      <c r="M406" s="81">
        <v>5001596</v>
      </c>
      <c r="N406" s="80">
        <v>61655</v>
      </c>
      <c r="O406" s="80"/>
      <c r="P406" s="81">
        <v>3324553.1999999997</v>
      </c>
      <c r="Q406" s="82">
        <v>1.75E-4</v>
      </c>
      <c r="R406" s="83">
        <v>581.79680999999994</v>
      </c>
      <c r="S406" s="80">
        <v>723495</v>
      </c>
      <c r="T406" s="81">
        <v>835912</v>
      </c>
      <c r="U406" s="81">
        <v>-67450.2</v>
      </c>
      <c r="V406" s="84">
        <v>0</v>
      </c>
      <c r="W406" s="85">
        <v>0</v>
      </c>
      <c r="X406" s="62"/>
      <c r="Y406" s="9"/>
      <c r="Z406" s="9"/>
      <c r="AA406" s="9"/>
    </row>
    <row r="407" spans="7:27" x14ac:dyDescent="0.3">
      <c r="G407" s="77"/>
      <c r="H407" s="62">
        <v>6</v>
      </c>
      <c r="I407" s="62" t="s">
        <v>76</v>
      </c>
      <c r="J407" s="78">
        <v>252</v>
      </c>
      <c r="K407" s="79">
        <v>0.6</v>
      </c>
      <c r="L407" s="80">
        <v>10480863</v>
      </c>
      <c r="M407" s="81">
        <v>5001596</v>
      </c>
      <c r="N407" s="80">
        <v>61655</v>
      </c>
      <c r="O407" s="80"/>
      <c r="P407" s="81">
        <v>3324553.1999999997</v>
      </c>
      <c r="Q407" s="82">
        <v>0</v>
      </c>
      <c r="R407" s="83">
        <v>0</v>
      </c>
      <c r="S407" s="80">
        <v>723495</v>
      </c>
      <c r="T407" s="81">
        <v>835912</v>
      </c>
      <c r="U407" s="81">
        <v>-67450.2</v>
      </c>
      <c r="V407" s="84">
        <v>0</v>
      </c>
      <c r="W407" s="85">
        <v>0</v>
      </c>
      <c r="X407" s="62"/>
      <c r="Y407" s="9"/>
      <c r="Z407" s="9"/>
      <c r="AA407" s="9"/>
    </row>
    <row r="408" spans="7:27" x14ac:dyDescent="0.3">
      <c r="G408" s="77"/>
      <c r="H408" s="62">
        <v>7</v>
      </c>
      <c r="I408" s="62" t="s">
        <v>9</v>
      </c>
      <c r="J408" s="78">
        <v>252</v>
      </c>
      <c r="K408" s="79">
        <v>1</v>
      </c>
      <c r="L408" s="80">
        <v>10480863</v>
      </c>
      <c r="M408" s="81">
        <v>5001596</v>
      </c>
      <c r="N408" s="80">
        <v>61655</v>
      </c>
      <c r="O408" s="80"/>
      <c r="P408" s="81">
        <v>5540922</v>
      </c>
      <c r="Q408" s="82">
        <v>1.1900000000000001E-4</v>
      </c>
      <c r="R408" s="83">
        <v>659.36971800000003</v>
      </c>
      <c r="S408" s="80">
        <v>723495</v>
      </c>
      <c r="T408" s="81">
        <v>835912</v>
      </c>
      <c r="U408" s="81">
        <v>-112417</v>
      </c>
      <c r="V408" s="84">
        <v>1.27E-4</v>
      </c>
      <c r="W408" s="85">
        <v>-14.276959</v>
      </c>
      <c r="X408" s="62"/>
      <c r="Y408" s="9"/>
      <c r="Z408" s="9"/>
      <c r="AA408" s="9"/>
    </row>
    <row r="409" spans="7:27" x14ac:dyDescent="0.3">
      <c r="G409" s="77"/>
      <c r="H409" s="62">
        <v>8</v>
      </c>
      <c r="I409" s="62" t="s">
        <v>23</v>
      </c>
      <c r="J409" s="78">
        <v>252</v>
      </c>
      <c r="K409" s="79">
        <v>1</v>
      </c>
      <c r="L409" s="80">
        <v>10480863</v>
      </c>
      <c r="M409" s="81">
        <v>5001596</v>
      </c>
      <c r="N409" s="80">
        <v>61655</v>
      </c>
      <c r="O409" s="80"/>
      <c r="P409" s="81">
        <v>5540922</v>
      </c>
      <c r="Q409" s="82">
        <v>1.74E-4</v>
      </c>
      <c r="R409" s="83">
        <v>964.12042800000006</v>
      </c>
      <c r="S409" s="80">
        <v>723495</v>
      </c>
      <c r="T409" s="81">
        <v>835912</v>
      </c>
      <c r="U409" s="81">
        <v>-112417</v>
      </c>
      <c r="V409" s="84">
        <v>1.8699999999999999E-4</v>
      </c>
      <c r="W409" s="85">
        <v>-21.021978999999998</v>
      </c>
      <c r="X409" s="62"/>
      <c r="Y409" s="9"/>
      <c r="Z409" s="9"/>
      <c r="AA409" s="9"/>
    </row>
    <row r="410" spans="7:27" x14ac:dyDescent="0.3">
      <c r="G410" s="77"/>
      <c r="H410" s="62">
        <v>9</v>
      </c>
      <c r="I410" s="62" t="s">
        <v>0</v>
      </c>
      <c r="J410" s="78">
        <v>252</v>
      </c>
      <c r="K410" s="79">
        <v>1</v>
      </c>
      <c r="L410" s="80">
        <v>10480863</v>
      </c>
      <c r="M410" s="81">
        <v>5001596</v>
      </c>
      <c r="N410" s="80">
        <v>61655</v>
      </c>
      <c r="O410" s="80"/>
      <c r="P410" s="81">
        <v>5540922</v>
      </c>
      <c r="Q410" s="82">
        <v>2.4800000000000001E-4</v>
      </c>
      <c r="R410" s="83">
        <v>1374.1486560000001</v>
      </c>
      <c r="S410" s="80">
        <v>723495</v>
      </c>
      <c r="T410" s="81">
        <v>835912</v>
      </c>
      <c r="U410" s="81">
        <v>-112417</v>
      </c>
      <c r="V410" s="84">
        <v>2.6600000000000001E-4</v>
      </c>
      <c r="W410" s="85">
        <v>-29.902922</v>
      </c>
      <c r="X410" s="62"/>
      <c r="Y410" s="9"/>
      <c r="Z410" s="9"/>
      <c r="AA410" s="9"/>
    </row>
    <row r="411" spans="7:27" x14ac:dyDescent="0.3">
      <c r="G411" s="77"/>
      <c r="H411" s="62">
        <v>17</v>
      </c>
      <c r="I411" s="62" t="s">
        <v>16</v>
      </c>
      <c r="J411" s="78">
        <v>252</v>
      </c>
      <c r="K411" s="79">
        <v>1</v>
      </c>
      <c r="L411" s="80">
        <v>10480863</v>
      </c>
      <c r="M411" s="81">
        <v>5001596</v>
      </c>
      <c r="N411" s="80">
        <v>61655</v>
      </c>
      <c r="O411" s="80"/>
      <c r="P411" s="81">
        <v>5540922</v>
      </c>
      <c r="Q411" s="82">
        <v>7.0899999999999999E-4</v>
      </c>
      <c r="R411" s="83">
        <v>3928.5136979999997</v>
      </c>
      <c r="S411" s="80">
        <v>723495</v>
      </c>
      <c r="T411" s="81">
        <v>835912</v>
      </c>
      <c r="U411" s="81">
        <v>-112417</v>
      </c>
      <c r="V411" s="84">
        <v>7.5799999999999999E-4</v>
      </c>
      <c r="W411" s="85">
        <v>-85.212085999999999</v>
      </c>
      <c r="X411" s="62"/>
      <c r="Y411" s="9"/>
      <c r="Z411" s="9"/>
      <c r="AA411" s="9"/>
    </row>
    <row r="412" spans="7:27" x14ac:dyDescent="0.3">
      <c r="G412" s="77"/>
      <c r="H412" s="62">
        <v>29</v>
      </c>
      <c r="I412" s="62" t="s">
        <v>24</v>
      </c>
      <c r="J412" s="78">
        <v>252</v>
      </c>
      <c r="K412" s="79">
        <v>1</v>
      </c>
      <c r="L412" s="80">
        <v>10480863</v>
      </c>
      <c r="M412" s="81">
        <v>5001596</v>
      </c>
      <c r="N412" s="80">
        <v>61655</v>
      </c>
      <c r="O412" s="80"/>
      <c r="P412" s="81">
        <v>5540922</v>
      </c>
      <c r="Q412" s="82">
        <v>3.1029999999999999E-3</v>
      </c>
      <c r="R412" s="83">
        <v>17193.480965999999</v>
      </c>
      <c r="S412" s="80">
        <v>723495</v>
      </c>
      <c r="T412" s="81">
        <v>835912</v>
      </c>
      <c r="U412" s="81">
        <v>-112417</v>
      </c>
      <c r="V412" s="84">
        <v>3.1029999999999999E-3</v>
      </c>
      <c r="W412" s="85">
        <v>-348.82995099999999</v>
      </c>
      <c r="X412" s="62"/>
      <c r="Y412" s="9"/>
      <c r="Z412" s="9"/>
      <c r="AA412" s="9"/>
    </row>
    <row r="413" spans="7:27" x14ac:dyDescent="0.3">
      <c r="G413" s="77"/>
      <c r="H413" s="62">
        <v>38</v>
      </c>
      <c r="I413" s="62" t="s">
        <v>12</v>
      </c>
      <c r="J413" s="78">
        <v>252</v>
      </c>
      <c r="K413" s="79">
        <v>1</v>
      </c>
      <c r="L413" s="80">
        <v>10480863</v>
      </c>
      <c r="M413" s="81">
        <v>5001596</v>
      </c>
      <c r="N413" s="80">
        <v>61655</v>
      </c>
      <c r="O413" s="80"/>
      <c r="P413" s="81">
        <v>5540922</v>
      </c>
      <c r="Q413" s="82">
        <v>9.5000000000000005E-5</v>
      </c>
      <c r="R413" s="83">
        <v>526.38759000000005</v>
      </c>
      <c r="S413" s="80">
        <v>723495</v>
      </c>
      <c r="T413" s="81">
        <v>835912</v>
      </c>
      <c r="U413" s="81">
        <v>-112417</v>
      </c>
      <c r="V413" s="84">
        <v>7.8999999999999996E-5</v>
      </c>
      <c r="W413" s="85">
        <v>-8.8809430000000003</v>
      </c>
      <c r="X413" s="62"/>
      <c r="Y413" s="9"/>
      <c r="Z413" s="9"/>
      <c r="AA413" s="9"/>
    </row>
    <row r="414" spans="7:27" x14ac:dyDescent="0.3">
      <c r="G414" s="77"/>
      <c r="H414" s="62">
        <v>55</v>
      </c>
      <c r="I414" s="62" t="s">
        <v>26</v>
      </c>
      <c r="J414" s="78">
        <v>252</v>
      </c>
      <c r="K414" s="79">
        <v>1</v>
      </c>
      <c r="L414" s="80">
        <v>10480863</v>
      </c>
      <c r="M414" s="81">
        <v>5001596</v>
      </c>
      <c r="N414" s="80">
        <v>61655</v>
      </c>
      <c r="O414" s="80"/>
      <c r="P414" s="81">
        <v>5540922</v>
      </c>
      <c r="Q414" s="82">
        <v>1.4799999999999999E-4</v>
      </c>
      <c r="R414" s="83">
        <v>820.05645599999991</v>
      </c>
      <c r="S414" s="80">
        <v>723495</v>
      </c>
      <c r="T414" s="81">
        <v>835912</v>
      </c>
      <c r="U414" s="81">
        <v>-112417</v>
      </c>
      <c r="V414" s="84">
        <v>1.5699999999999999E-4</v>
      </c>
      <c r="W414" s="85">
        <v>-17.649469</v>
      </c>
      <c r="X414" s="62"/>
      <c r="Y414" s="9"/>
      <c r="Z414" s="9"/>
      <c r="AA414" s="9"/>
    </row>
    <row r="415" spans="7:27" x14ac:dyDescent="0.3">
      <c r="G415" s="77"/>
      <c r="H415" s="62">
        <v>71</v>
      </c>
      <c r="I415" s="62" t="s">
        <v>18</v>
      </c>
      <c r="J415" s="78">
        <v>252</v>
      </c>
      <c r="K415" s="79">
        <v>1</v>
      </c>
      <c r="L415" s="80">
        <v>10480863</v>
      </c>
      <c r="M415" s="81">
        <v>5001596</v>
      </c>
      <c r="N415" s="80">
        <v>61655</v>
      </c>
      <c r="O415" s="80"/>
      <c r="P415" s="81">
        <v>5540922</v>
      </c>
      <c r="Q415" s="82">
        <v>1.0000000000000001E-5</v>
      </c>
      <c r="R415" s="83">
        <v>55.409220000000005</v>
      </c>
      <c r="S415" s="80">
        <v>723495</v>
      </c>
      <c r="T415" s="81">
        <v>835912</v>
      </c>
      <c r="U415" s="81">
        <v>-112417</v>
      </c>
      <c r="V415" s="84">
        <v>1.1E-5</v>
      </c>
      <c r="W415" s="85">
        <v>-1.2365869999999999</v>
      </c>
      <c r="X415" s="62"/>
      <c r="Y415" s="9"/>
      <c r="Z415" s="9"/>
      <c r="AA415" s="9"/>
    </row>
    <row r="416" spans="7:27" x14ac:dyDescent="0.3">
      <c r="G416" s="77"/>
      <c r="H416" s="62">
        <v>72</v>
      </c>
      <c r="I416" s="62" t="s">
        <v>28</v>
      </c>
      <c r="J416" s="78">
        <v>252</v>
      </c>
      <c r="K416" s="79">
        <v>1</v>
      </c>
      <c r="L416" s="80">
        <v>10480863</v>
      </c>
      <c r="M416" s="81">
        <v>5001596</v>
      </c>
      <c r="N416" s="80">
        <v>61655</v>
      </c>
      <c r="O416" s="80"/>
      <c r="P416" s="81">
        <v>5540922</v>
      </c>
      <c r="Q416" s="82">
        <v>2.9999999999999997E-4</v>
      </c>
      <c r="R416" s="83">
        <v>1662.2765999999999</v>
      </c>
      <c r="S416" s="80">
        <v>723495</v>
      </c>
      <c r="T416" s="81">
        <v>835912</v>
      </c>
      <c r="U416" s="81">
        <v>-112417</v>
      </c>
      <c r="V416" s="84">
        <v>3.1799999999999998E-4</v>
      </c>
      <c r="W416" s="85">
        <v>-35.748605999999995</v>
      </c>
      <c r="X416" s="62"/>
      <c r="Y416" s="9"/>
      <c r="Z416" s="9"/>
      <c r="AA416" s="9"/>
    </row>
    <row r="417" spans="7:27" x14ac:dyDescent="0.3">
      <c r="G417" s="77"/>
      <c r="H417" s="62">
        <v>75</v>
      </c>
      <c r="I417" s="62" t="s">
        <v>104</v>
      </c>
      <c r="J417" s="78">
        <v>252</v>
      </c>
      <c r="K417" s="79">
        <v>1</v>
      </c>
      <c r="L417" s="80">
        <v>10480863</v>
      </c>
      <c r="M417" s="81">
        <v>5001596</v>
      </c>
      <c r="N417" s="80">
        <v>61655</v>
      </c>
      <c r="O417" s="80"/>
      <c r="P417" s="81">
        <v>5540922</v>
      </c>
      <c r="Q417" s="82">
        <v>0</v>
      </c>
      <c r="R417" s="83">
        <v>0</v>
      </c>
      <c r="S417" s="80">
        <v>723495</v>
      </c>
      <c r="T417" s="81">
        <v>835912</v>
      </c>
      <c r="U417" s="81">
        <v>-112417</v>
      </c>
      <c r="V417" s="84">
        <v>0</v>
      </c>
      <c r="W417" s="85">
        <v>0</v>
      </c>
      <c r="X417" s="62"/>
      <c r="Y417" s="9"/>
      <c r="Z417" s="9"/>
      <c r="AA417" s="9"/>
    </row>
    <row r="418" spans="7:27" x14ac:dyDescent="0.3">
      <c r="G418" s="77"/>
      <c r="H418" s="62">
        <v>117</v>
      </c>
      <c r="I418" s="62" t="s">
        <v>21</v>
      </c>
      <c r="J418" s="78">
        <v>252</v>
      </c>
      <c r="K418" s="79">
        <v>1</v>
      </c>
      <c r="L418" s="80">
        <v>10480863</v>
      </c>
      <c r="M418" s="81">
        <v>5001596</v>
      </c>
      <c r="N418" s="80">
        <v>61655</v>
      </c>
      <c r="O418" s="80"/>
      <c r="P418" s="81">
        <v>5540922</v>
      </c>
      <c r="Q418" s="82">
        <v>2.5700000000000001E-4</v>
      </c>
      <c r="R418" s="83">
        <v>1424.0169540000002</v>
      </c>
      <c r="S418" s="80">
        <v>723495</v>
      </c>
      <c r="T418" s="81">
        <v>835912</v>
      </c>
      <c r="U418" s="81">
        <v>-112417</v>
      </c>
      <c r="V418" s="84">
        <v>2.7300000000000002E-4</v>
      </c>
      <c r="W418" s="85">
        <v>-30.689841000000001</v>
      </c>
      <c r="X418" s="62"/>
      <c r="Y418" s="9"/>
      <c r="Z418" s="9"/>
      <c r="AA418" s="9"/>
    </row>
    <row r="419" spans="7:27" x14ac:dyDescent="0.3">
      <c r="G419" s="77"/>
      <c r="H419" s="62">
        <v>122</v>
      </c>
      <c r="I419" s="62" t="s">
        <v>96</v>
      </c>
      <c r="J419" s="78">
        <v>252</v>
      </c>
      <c r="K419" s="79">
        <v>1</v>
      </c>
      <c r="L419" s="80">
        <v>10480863</v>
      </c>
      <c r="M419" s="81">
        <v>5001596</v>
      </c>
      <c r="N419" s="80">
        <v>61655</v>
      </c>
      <c r="O419" s="80"/>
      <c r="P419" s="81">
        <v>5540922</v>
      </c>
      <c r="Q419" s="82">
        <v>0</v>
      </c>
      <c r="R419" s="83">
        <v>0</v>
      </c>
      <c r="S419" s="80">
        <v>723495</v>
      </c>
      <c r="T419" s="81">
        <v>835912</v>
      </c>
      <c r="U419" s="81">
        <v>-112417</v>
      </c>
      <c r="V419" s="84">
        <v>0</v>
      </c>
      <c r="W419" s="85">
        <v>0</v>
      </c>
      <c r="X419" s="62"/>
      <c r="Y419" s="9"/>
      <c r="Z419" s="9"/>
      <c r="AA419" s="9"/>
    </row>
    <row r="420" spans="7:27" x14ac:dyDescent="0.3">
      <c r="G420" s="77"/>
      <c r="H420" s="62"/>
      <c r="I420" s="62"/>
      <c r="J420" s="78"/>
      <c r="K420" s="79"/>
      <c r="L420" s="81"/>
      <c r="M420" s="81"/>
      <c r="N420" s="81"/>
      <c r="O420" s="81"/>
      <c r="P420" s="81"/>
      <c r="Q420" s="84"/>
      <c r="R420" s="83"/>
      <c r="S420" s="81"/>
      <c r="T420" s="81"/>
      <c r="U420" s="81"/>
      <c r="V420" s="84"/>
      <c r="W420" s="85"/>
      <c r="X420" s="62"/>
      <c r="Y420" s="9"/>
      <c r="Z420" s="9"/>
      <c r="AA420" s="9"/>
    </row>
    <row r="421" spans="7:27" ht="15.6" x14ac:dyDescent="0.3">
      <c r="G421" s="90">
        <v>75</v>
      </c>
      <c r="H421" s="91" t="s">
        <v>104</v>
      </c>
      <c r="I421" s="62"/>
      <c r="J421" s="78"/>
      <c r="K421" s="79"/>
      <c r="L421" s="81"/>
      <c r="M421" s="81"/>
      <c r="N421" s="81"/>
      <c r="O421" s="81"/>
      <c r="P421" s="81"/>
      <c r="Q421" s="84"/>
      <c r="R421" s="83"/>
      <c r="S421" s="81"/>
      <c r="T421" s="81"/>
      <c r="U421" s="81"/>
      <c r="V421" s="84"/>
      <c r="W421" s="85"/>
      <c r="X421" s="62"/>
      <c r="Y421" s="9"/>
      <c r="Z421" s="9"/>
      <c r="AA421" s="9"/>
    </row>
    <row r="422" spans="7:27" x14ac:dyDescent="0.3">
      <c r="G422" s="77"/>
      <c r="H422" s="62">
        <v>1</v>
      </c>
      <c r="I422" s="62" t="s">
        <v>11</v>
      </c>
      <c r="J422" s="78">
        <v>845</v>
      </c>
      <c r="K422" s="79">
        <v>1</v>
      </c>
      <c r="L422" s="80">
        <v>0</v>
      </c>
      <c r="M422" s="81">
        <v>0</v>
      </c>
      <c r="N422" s="80">
        <v>152386</v>
      </c>
      <c r="O422" s="80"/>
      <c r="P422" s="81">
        <v>152386</v>
      </c>
      <c r="Q422" s="82">
        <v>2.2769999999999999E-3</v>
      </c>
      <c r="R422" s="83">
        <v>346.98292199999997</v>
      </c>
      <c r="S422" s="80">
        <v>0</v>
      </c>
      <c r="T422" s="81">
        <v>0</v>
      </c>
      <c r="U422" s="81">
        <v>0</v>
      </c>
      <c r="V422" s="84">
        <v>1.91E-3</v>
      </c>
      <c r="W422" s="85">
        <v>0</v>
      </c>
      <c r="X422" s="62"/>
      <c r="Y422" s="9"/>
      <c r="Z422" s="9"/>
      <c r="AA422" s="9"/>
    </row>
    <row r="423" spans="7:27" x14ac:dyDescent="0.3">
      <c r="G423" s="77"/>
      <c r="H423" s="62">
        <v>2</v>
      </c>
      <c r="I423" s="62" t="s">
        <v>27</v>
      </c>
      <c r="J423" s="78">
        <v>845</v>
      </c>
      <c r="K423" s="79">
        <v>1</v>
      </c>
      <c r="L423" s="80">
        <v>0</v>
      </c>
      <c r="M423" s="81">
        <v>0</v>
      </c>
      <c r="N423" s="80">
        <v>152386</v>
      </c>
      <c r="O423" s="80"/>
      <c r="P423" s="81">
        <v>152386</v>
      </c>
      <c r="Q423" s="82">
        <v>2.6200000000000003E-4</v>
      </c>
      <c r="R423" s="83">
        <v>39.925132000000005</v>
      </c>
      <c r="S423" s="80">
        <v>0</v>
      </c>
      <c r="T423" s="81">
        <v>0</v>
      </c>
      <c r="U423" s="81">
        <v>0</v>
      </c>
      <c r="V423" s="84">
        <v>2.6899999999999998E-4</v>
      </c>
      <c r="W423" s="85">
        <v>0</v>
      </c>
      <c r="X423" s="62"/>
      <c r="Y423" s="9"/>
      <c r="Z423" s="9"/>
      <c r="AA423" s="9"/>
    </row>
    <row r="424" spans="7:27" x14ac:dyDescent="0.3">
      <c r="G424" s="77"/>
      <c r="H424" s="62">
        <v>3</v>
      </c>
      <c r="I424" s="62" t="s">
        <v>20</v>
      </c>
      <c r="J424" s="78">
        <v>845</v>
      </c>
      <c r="K424" s="79">
        <v>1</v>
      </c>
      <c r="L424" s="80">
        <v>0</v>
      </c>
      <c r="M424" s="81">
        <v>0</v>
      </c>
      <c r="N424" s="80">
        <v>152386</v>
      </c>
      <c r="O424" s="80"/>
      <c r="P424" s="81">
        <v>152386</v>
      </c>
      <c r="Q424" s="82">
        <v>5.7799999999999995E-4</v>
      </c>
      <c r="R424" s="83">
        <v>88.079107999999991</v>
      </c>
      <c r="S424" s="80">
        <v>0</v>
      </c>
      <c r="T424" s="81">
        <v>0</v>
      </c>
      <c r="U424" s="81">
        <v>0</v>
      </c>
      <c r="V424" s="84">
        <v>5.9699999999999998E-4</v>
      </c>
      <c r="W424" s="85">
        <v>0</v>
      </c>
      <c r="X424" s="62"/>
      <c r="Y424" s="9"/>
      <c r="Z424" s="9"/>
      <c r="AA424" s="9"/>
    </row>
    <row r="425" spans="7:27" x14ac:dyDescent="0.3">
      <c r="G425" s="77"/>
      <c r="H425" s="62">
        <v>4</v>
      </c>
      <c r="I425" s="62" t="s">
        <v>10</v>
      </c>
      <c r="J425" s="78">
        <v>845</v>
      </c>
      <c r="K425" s="79">
        <v>0.6</v>
      </c>
      <c r="L425" s="80">
        <v>0</v>
      </c>
      <c r="M425" s="81">
        <v>0</v>
      </c>
      <c r="N425" s="80">
        <v>152386</v>
      </c>
      <c r="O425" s="80"/>
      <c r="P425" s="81">
        <v>91431.599999999991</v>
      </c>
      <c r="Q425" s="82">
        <v>8.5789999999999998E-3</v>
      </c>
      <c r="R425" s="83">
        <v>784.39169639999989</v>
      </c>
      <c r="S425" s="80">
        <v>0</v>
      </c>
      <c r="T425" s="81">
        <v>0</v>
      </c>
      <c r="U425" s="81">
        <v>0</v>
      </c>
      <c r="V425" s="84">
        <v>9.2750000000000003E-3</v>
      </c>
      <c r="W425" s="85">
        <v>0</v>
      </c>
      <c r="X425" s="62"/>
      <c r="Y425" s="9"/>
      <c r="Z425" s="9"/>
      <c r="AA425" s="9"/>
    </row>
    <row r="426" spans="7:27" x14ac:dyDescent="0.3">
      <c r="G426" s="77"/>
      <c r="H426" s="62">
        <v>136</v>
      </c>
      <c r="I426" s="62" t="s">
        <v>159</v>
      </c>
      <c r="J426" s="78">
        <v>845</v>
      </c>
      <c r="K426" s="79">
        <v>0.6</v>
      </c>
      <c r="L426" s="80">
        <v>0</v>
      </c>
      <c r="M426" s="81">
        <v>0</v>
      </c>
      <c r="N426" s="80">
        <v>152386</v>
      </c>
      <c r="O426" s="80"/>
      <c r="P426" s="81">
        <v>91431.599999999991</v>
      </c>
      <c r="Q426" s="82">
        <v>1.75E-4</v>
      </c>
      <c r="R426" s="83">
        <v>16.000529999999998</v>
      </c>
      <c r="S426" s="80">
        <v>0</v>
      </c>
      <c r="T426" s="81">
        <v>0</v>
      </c>
      <c r="U426" s="81">
        <v>0</v>
      </c>
      <c r="V426" s="84">
        <v>0</v>
      </c>
      <c r="W426" s="85">
        <v>0</v>
      </c>
      <c r="X426" s="62"/>
      <c r="Y426" s="9"/>
      <c r="Z426" s="9"/>
      <c r="AA426" s="9"/>
    </row>
    <row r="427" spans="7:27" x14ac:dyDescent="0.3">
      <c r="G427" s="77"/>
      <c r="H427" s="62">
        <v>6</v>
      </c>
      <c r="I427" s="62" t="s">
        <v>76</v>
      </c>
      <c r="J427" s="78">
        <v>845</v>
      </c>
      <c r="K427" s="79">
        <v>0.6</v>
      </c>
      <c r="L427" s="80">
        <v>0</v>
      </c>
      <c r="M427" s="81">
        <v>0</v>
      </c>
      <c r="N427" s="80">
        <v>152386</v>
      </c>
      <c r="O427" s="80"/>
      <c r="P427" s="81">
        <v>91431.599999999991</v>
      </c>
      <c r="Q427" s="82">
        <v>0</v>
      </c>
      <c r="R427" s="83">
        <v>0</v>
      </c>
      <c r="S427" s="80">
        <v>0</v>
      </c>
      <c r="T427" s="81">
        <v>0</v>
      </c>
      <c r="U427" s="81">
        <v>0</v>
      </c>
      <c r="V427" s="84">
        <v>0</v>
      </c>
      <c r="W427" s="85">
        <v>0</v>
      </c>
      <c r="X427" s="62"/>
      <c r="Y427" s="9"/>
      <c r="Z427" s="9"/>
      <c r="AA427" s="9"/>
    </row>
    <row r="428" spans="7:27" x14ac:dyDescent="0.3">
      <c r="G428" s="77"/>
      <c r="H428" s="62">
        <v>7</v>
      </c>
      <c r="I428" s="62" t="s">
        <v>9</v>
      </c>
      <c r="J428" s="78">
        <v>845</v>
      </c>
      <c r="K428" s="79">
        <v>1</v>
      </c>
      <c r="L428" s="80">
        <v>0</v>
      </c>
      <c r="M428" s="81">
        <v>0</v>
      </c>
      <c r="N428" s="80">
        <v>152386</v>
      </c>
      <c r="O428" s="80"/>
      <c r="P428" s="81">
        <v>152386</v>
      </c>
      <c r="Q428" s="82">
        <v>1.1900000000000001E-4</v>
      </c>
      <c r="R428" s="83">
        <v>18.133934</v>
      </c>
      <c r="S428" s="80">
        <v>0</v>
      </c>
      <c r="T428" s="81">
        <v>0</v>
      </c>
      <c r="U428" s="81">
        <v>0</v>
      </c>
      <c r="V428" s="84">
        <v>1.27E-4</v>
      </c>
      <c r="W428" s="85">
        <v>0</v>
      </c>
      <c r="X428" s="62"/>
      <c r="Y428" s="9"/>
      <c r="Z428" s="9"/>
      <c r="AA428" s="9"/>
    </row>
    <row r="429" spans="7:27" x14ac:dyDescent="0.3">
      <c r="G429" s="77"/>
      <c r="H429" s="62">
        <v>8</v>
      </c>
      <c r="I429" s="62" t="s">
        <v>23</v>
      </c>
      <c r="J429" s="78">
        <v>845</v>
      </c>
      <c r="K429" s="79">
        <v>1</v>
      </c>
      <c r="L429" s="80">
        <v>0</v>
      </c>
      <c r="M429" s="81">
        <v>0</v>
      </c>
      <c r="N429" s="80">
        <v>152386</v>
      </c>
      <c r="O429" s="80"/>
      <c r="P429" s="81">
        <v>152386</v>
      </c>
      <c r="Q429" s="82">
        <v>1.74E-4</v>
      </c>
      <c r="R429" s="83">
        <v>26.515163999999999</v>
      </c>
      <c r="S429" s="80">
        <v>0</v>
      </c>
      <c r="T429" s="81">
        <v>0</v>
      </c>
      <c r="U429" s="81">
        <v>0</v>
      </c>
      <c r="V429" s="84">
        <v>1.8699999999999999E-4</v>
      </c>
      <c r="W429" s="85">
        <v>0</v>
      </c>
      <c r="X429" s="62"/>
      <c r="Y429" s="9"/>
      <c r="Z429" s="9"/>
      <c r="AA429" s="9"/>
    </row>
    <row r="430" spans="7:27" x14ac:dyDescent="0.3">
      <c r="G430" s="77"/>
      <c r="H430" s="62">
        <v>9</v>
      </c>
      <c r="I430" s="62" t="s">
        <v>0</v>
      </c>
      <c r="J430" s="78">
        <v>845</v>
      </c>
      <c r="K430" s="79">
        <v>1</v>
      </c>
      <c r="L430" s="80">
        <v>0</v>
      </c>
      <c r="M430" s="81">
        <v>0</v>
      </c>
      <c r="N430" s="80">
        <v>152386</v>
      </c>
      <c r="O430" s="80"/>
      <c r="P430" s="81">
        <v>152386</v>
      </c>
      <c r="Q430" s="82">
        <v>2.4800000000000001E-4</v>
      </c>
      <c r="R430" s="83">
        <v>37.791727999999999</v>
      </c>
      <c r="S430" s="80">
        <v>0</v>
      </c>
      <c r="T430" s="81">
        <v>0</v>
      </c>
      <c r="U430" s="81">
        <v>0</v>
      </c>
      <c r="V430" s="84">
        <v>2.6600000000000001E-4</v>
      </c>
      <c r="W430" s="85">
        <v>0</v>
      </c>
      <c r="X430" s="62"/>
      <c r="Y430" s="9"/>
      <c r="Z430" s="9"/>
      <c r="AA430" s="9"/>
    </row>
    <row r="431" spans="7:27" x14ac:dyDescent="0.3">
      <c r="G431" s="77"/>
      <c r="H431" s="62">
        <v>29</v>
      </c>
      <c r="I431" s="62" t="s">
        <v>24</v>
      </c>
      <c r="J431" s="78">
        <v>845</v>
      </c>
      <c r="K431" s="79">
        <v>1</v>
      </c>
      <c r="L431" s="80">
        <v>0</v>
      </c>
      <c r="M431" s="81">
        <v>0</v>
      </c>
      <c r="N431" s="80">
        <v>152386</v>
      </c>
      <c r="O431" s="80"/>
      <c r="P431" s="81">
        <v>152386</v>
      </c>
      <c r="Q431" s="82">
        <v>3.1029999999999999E-3</v>
      </c>
      <c r="R431" s="83">
        <v>472.85375799999997</v>
      </c>
      <c r="S431" s="80">
        <v>0</v>
      </c>
      <c r="T431" s="81">
        <v>0</v>
      </c>
      <c r="U431" s="81">
        <v>0</v>
      </c>
      <c r="V431" s="84">
        <v>3.1029999999999999E-3</v>
      </c>
      <c r="W431" s="85">
        <v>0</v>
      </c>
      <c r="X431" s="62"/>
      <c r="Y431" s="9"/>
      <c r="Z431" s="9"/>
      <c r="AA431" s="9"/>
    </row>
    <row r="432" spans="7:27" x14ac:dyDescent="0.3">
      <c r="G432" s="77"/>
      <c r="H432" s="62">
        <v>38</v>
      </c>
      <c r="I432" s="62" t="s">
        <v>12</v>
      </c>
      <c r="J432" s="78">
        <v>845</v>
      </c>
      <c r="K432" s="79">
        <v>1</v>
      </c>
      <c r="L432" s="80">
        <v>0</v>
      </c>
      <c r="M432" s="81">
        <v>0</v>
      </c>
      <c r="N432" s="80">
        <v>152386</v>
      </c>
      <c r="O432" s="80"/>
      <c r="P432" s="81">
        <v>152386</v>
      </c>
      <c r="Q432" s="82">
        <v>9.5000000000000005E-5</v>
      </c>
      <c r="R432" s="83">
        <v>14.47667</v>
      </c>
      <c r="S432" s="80">
        <v>0</v>
      </c>
      <c r="T432" s="81">
        <v>0</v>
      </c>
      <c r="U432" s="81">
        <v>0</v>
      </c>
      <c r="V432" s="84">
        <v>7.8999999999999996E-5</v>
      </c>
      <c r="W432" s="85">
        <v>0</v>
      </c>
      <c r="X432" s="62"/>
      <c r="Y432" s="9"/>
      <c r="Z432" s="9"/>
      <c r="AA432" s="9"/>
    </row>
    <row r="433" spans="7:27" x14ac:dyDescent="0.3">
      <c r="G433" s="77"/>
      <c r="H433" s="62">
        <v>55</v>
      </c>
      <c r="I433" s="62" t="s">
        <v>26</v>
      </c>
      <c r="J433" s="78">
        <v>845</v>
      </c>
      <c r="K433" s="79">
        <v>1</v>
      </c>
      <c r="L433" s="80">
        <v>0</v>
      </c>
      <c r="M433" s="81">
        <v>0</v>
      </c>
      <c r="N433" s="80">
        <v>152386</v>
      </c>
      <c r="O433" s="80"/>
      <c r="P433" s="81">
        <v>152386</v>
      </c>
      <c r="Q433" s="82">
        <v>1.4799999999999999E-4</v>
      </c>
      <c r="R433" s="83">
        <v>22.553127999999997</v>
      </c>
      <c r="S433" s="80">
        <v>0</v>
      </c>
      <c r="T433" s="81">
        <v>0</v>
      </c>
      <c r="U433" s="81">
        <v>0</v>
      </c>
      <c r="V433" s="84">
        <v>1.5699999999999999E-4</v>
      </c>
      <c r="W433" s="85">
        <v>0</v>
      </c>
      <c r="X433" s="62"/>
      <c r="Y433" s="9"/>
      <c r="Z433" s="9"/>
      <c r="AA433" s="9"/>
    </row>
    <row r="434" spans="7:27" x14ac:dyDescent="0.3">
      <c r="G434" s="77"/>
      <c r="H434" s="62">
        <v>71</v>
      </c>
      <c r="I434" s="62" t="s">
        <v>18</v>
      </c>
      <c r="J434" s="78">
        <v>845</v>
      </c>
      <c r="K434" s="79">
        <v>1</v>
      </c>
      <c r="L434" s="80">
        <v>0</v>
      </c>
      <c r="M434" s="81">
        <v>0</v>
      </c>
      <c r="N434" s="80">
        <v>152386</v>
      </c>
      <c r="O434" s="80"/>
      <c r="P434" s="81">
        <v>152386</v>
      </c>
      <c r="Q434" s="82">
        <v>1.0000000000000001E-5</v>
      </c>
      <c r="R434" s="83">
        <v>1.5238600000000002</v>
      </c>
      <c r="S434" s="80">
        <v>0</v>
      </c>
      <c r="T434" s="81">
        <v>0</v>
      </c>
      <c r="U434" s="81">
        <v>0</v>
      </c>
      <c r="V434" s="84">
        <v>1.1E-5</v>
      </c>
      <c r="W434" s="85">
        <v>0</v>
      </c>
      <c r="X434" s="62"/>
      <c r="Y434" s="9"/>
      <c r="Z434" s="9"/>
      <c r="AA434" s="9"/>
    </row>
    <row r="435" spans="7:27" x14ac:dyDescent="0.3">
      <c r="G435" s="77"/>
      <c r="H435" s="62">
        <v>72</v>
      </c>
      <c r="I435" s="62" t="s">
        <v>28</v>
      </c>
      <c r="J435" s="78">
        <v>845</v>
      </c>
      <c r="K435" s="79">
        <v>1</v>
      </c>
      <c r="L435" s="80">
        <v>0</v>
      </c>
      <c r="M435" s="81">
        <v>0</v>
      </c>
      <c r="N435" s="80">
        <v>152386</v>
      </c>
      <c r="O435" s="80"/>
      <c r="P435" s="81">
        <v>152386</v>
      </c>
      <c r="Q435" s="82">
        <v>2.9999999999999997E-4</v>
      </c>
      <c r="R435" s="83">
        <v>45.715799999999994</v>
      </c>
      <c r="S435" s="80">
        <v>0</v>
      </c>
      <c r="T435" s="81">
        <v>0</v>
      </c>
      <c r="U435" s="81">
        <v>0</v>
      </c>
      <c r="V435" s="84">
        <v>3.1799999999999998E-4</v>
      </c>
      <c r="W435" s="85">
        <v>0</v>
      </c>
      <c r="X435" s="62"/>
      <c r="Y435" s="9"/>
      <c r="Z435" s="9"/>
      <c r="AA435" s="9"/>
    </row>
    <row r="436" spans="7:27" x14ac:dyDescent="0.3">
      <c r="G436" s="77"/>
      <c r="H436" s="62">
        <v>75</v>
      </c>
      <c r="I436" s="62" t="s">
        <v>104</v>
      </c>
      <c r="J436" s="78">
        <v>845</v>
      </c>
      <c r="K436" s="79">
        <v>1</v>
      </c>
      <c r="L436" s="80">
        <v>0</v>
      </c>
      <c r="M436" s="81">
        <v>0</v>
      </c>
      <c r="N436" s="80">
        <v>152386</v>
      </c>
      <c r="O436" s="80"/>
      <c r="P436" s="81">
        <v>152386</v>
      </c>
      <c r="Q436" s="82">
        <v>0</v>
      </c>
      <c r="R436" s="83">
        <v>0</v>
      </c>
      <c r="S436" s="80">
        <v>0</v>
      </c>
      <c r="T436" s="81">
        <v>0</v>
      </c>
      <c r="U436" s="81">
        <v>0</v>
      </c>
      <c r="V436" s="84">
        <v>0</v>
      </c>
      <c r="W436" s="85">
        <v>0</v>
      </c>
      <c r="X436" s="62"/>
      <c r="Y436" s="9"/>
      <c r="Z436" s="9"/>
      <c r="AA436" s="9"/>
    </row>
    <row r="437" spans="7:27" x14ac:dyDescent="0.3">
      <c r="G437" s="77"/>
      <c r="H437" s="62">
        <v>117</v>
      </c>
      <c r="I437" s="62" t="s">
        <v>21</v>
      </c>
      <c r="J437" s="78">
        <v>845</v>
      </c>
      <c r="K437" s="79">
        <v>1</v>
      </c>
      <c r="L437" s="80">
        <v>0</v>
      </c>
      <c r="M437" s="81">
        <v>0</v>
      </c>
      <c r="N437" s="80">
        <v>152386</v>
      </c>
      <c r="O437" s="80"/>
      <c r="P437" s="81">
        <v>152386</v>
      </c>
      <c r="Q437" s="82">
        <v>2.5700000000000001E-4</v>
      </c>
      <c r="R437" s="83">
        <v>39.163202000000005</v>
      </c>
      <c r="S437" s="80">
        <v>0</v>
      </c>
      <c r="T437" s="81">
        <v>0</v>
      </c>
      <c r="U437" s="81">
        <v>0</v>
      </c>
      <c r="V437" s="84">
        <v>2.7300000000000002E-4</v>
      </c>
      <c r="W437" s="85">
        <v>0</v>
      </c>
      <c r="X437" s="62"/>
      <c r="Y437" s="9"/>
      <c r="Z437" s="9"/>
      <c r="AA437" s="9"/>
    </row>
    <row r="438" spans="7:27" x14ac:dyDescent="0.3">
      <c r="G438" s="77"/>
      <c r="H438" s="62">
        <v>122</v>
      </c>
      <c r="I438" s="62" t="s">
        <v>96</v>
      </c>
      <c r="J438" s="78">
        <v>845</v>
      </c>
      <c r="K438" s="79">
        <v>1</v>
      </c>
      <c r="L438" s="80">
        <v>0</v>
      </c>
      <c r="M438" s="81">
        <v>0</v>
      </c>
      <c r="N438" s="80">
        <v>152386</v>
      </c>
      <c r="O438" s="80"/>
      <c r="P438" s="81">
        <v>152386</v>
      </c>
      <c r="Q438" s="82">
        <v>0</v>
      </c>
      <c r="R438" s="83">
        <v>0</v>
      </c>
      <c r="S438" s="80">
        <v>0</v>
      </c>
      <c r="T438" s="81">
        <v>0</v>
      </c>
      <c r="U438" s="81">
        <v>0</v>
      </c>
      <c r="V438" s="84">
        <v>0</v>
      </c>
      <c r="W438" s="85">
        <v>0</v>
      </c>
      <c r="X438" s="62"/>
      <c r="Y438" s="9"/>
      <c r="Z438" s="9"/>
      <c r="AA438" s="9"/>
    </row>
    <row r="439" spans="7:27" ht="15" thickBot="1" x14ac:dyDescent="0.35">
      <c r="G439" s="86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8"/>
      <c r="X439" s="62"/>
      <c r="Y439" s="9"/>
      <c r="Z439" s="9"/>
      <c r="AA439" s="9"/>
    </row>
    <row r="440" spans="7:27" x14ac:dyDescent="0.3">
      <c r="G440" s="62">
        <v>75</v>
      </c>
      <c r="H440" s="62" t="s">
        <v>104</v>
      </c>
      <c r="I440" s="62"/>
      <c r="J440" s="78"/>
      <c r="K440" s="79"/>
      <c r="L440" s="81"/>
      <c r="M440" s="81"/>
      <c r="N440" s="81"/>
      <c r="O440" s="81"/>
      <c r="P440" s="81"/>
      <c r="Q440" s="84"/>
      <c r="R440" s="83">
        <v>76936.079505200003</v>
      </c>
      <c r="S440" s="81"/>
      <c r="T440" s="81"/>
      <c r="U440" s="81"/>
      <c r="V440" s="84"/>
      <c r="W440" s="83">
        <v>-1531.1195399999997</v>
      </c>
      <c r="X440" s="89">
        <v>75404.959965200003</v>
      </c>
      <c r="Y440" s="9"/>
      <c r="Z440" s="9"/>
      <c r="AA440" s="9"/>
    </row>
    <row r="441" spans="7:27" x14ac:dyDescent="0.3">
      <c r="G441" s="62"/>
      <c r="H441" s="62"/>
      <c r="I441" s="62"/>
      <c r="J441" s="78"/>
      <c r="K441" s="79"/>
      <c r="L441" s="81"/>
      <c r="M441" s="81"/>
      <c r="N441" s="81"/>
      <c r="O441" s="81"/>
      <c r="P441" s="81"/>
      <c r="Q441" s="84"/>
      <c r="R441" s="83"/>
      <c r="S441" s="81"/>
      <c r="T441" s="81"/>
      <c r="U441" s="81"/>
      <c r="V441" s="84"/>
      <c r="W441" s="83"/>
      <c r="X441" s="62"/>
      <c r="Y441" s="9"/>
      <c r="Z441" s="9"/>
      <c r="AA441" s="9"/>
    </row>
    <row r="442" spans="7:27" ht="15" thickBot="1" x14ac:dyDescent="0.35">
      <c r="G442" s="62"/>
      <c r="H442" s="62"/>
      <c r="I442" s="62"/>
      <c r="J442" s="63" t="s">
        <v>59</v>
      </c>
      <c r="K442" s="64" t="s">
        <v>60</v>
      </c>
      <c r="L442" s="65" t="s">
        <v>61</v>
      </c>
      <c r="M442" s="65" t="s">
        <v>186</v>
      </c>
      <c r="N442" s="65" t="s">
        <v>62</v>
      </c>
      <c r="O442" s="65" t="s">
        <v>187</v>
      </c>
      <c r="P442" s="65" t="s">
        <v>63</v>
      </c>
      <c r="Q442" s="66" t="s">
        <v>64</v>
      </c>
      <c r="R442" s="67" t="s">
        <v>65</v>
      </c>
      <c r="S442" s="65" t="s">
        <v>66</v>
      </c>
      <c r="T442" s="65" t="s">
        <v>67</v>
      </c>
      <c r="U442" s="65" t="s">
        <v>68</v>
      </c>
      <c r="V442" s="66" t="s">
        <v>69</v>
      </c>
      <c r="W442" s="67" t="s">
        <v>70</v>
      </c>
      <c r="X442" s="62"/>
      <c r="Y442" s="9"/>
      <c r="Z442" s="9"/>
      <c r="AA442" s="9"/>
    </row>
    <row r="443" spans="7:27" ht="15.6" x14ac:dyDescent="0.3">
      <c r="G443" s="68">
        <v>81</v>
      </c>
      <c r="H443" s="69" t="s">
        <v>105</v>
      </c>
      <c r="I443" s="70"/>
      <c r="J443" s="71"/>
      <c r="K443" s="72"/>
      <c r="L443" s="73"/>
      <c r="M443" s="73"/>
      <c r="N443" s="73"/>
      <c r="O443" s="73"/>
      <c r="P443" s="73"/>
      <c r="Q443" s="74"/>
      <c r="R443" s="75"/>
      <c r="S443" s="73"/>
      <c r="T443" s="73"/>
      <c r="U443" s="73"/>
      <c r="V443" s="74"/>
      <c r="W443" s="76"/>
      <c r="X443" s="62"/>
      <c r="Y443" s="9"/>
      <c r="Z443" s="9"/>
      <c r="AA443" s="9"/>
    </row>
    <row r="444" spans="7:27" x14ac:dyDescent="0.3">
      <c r="G444" s="77"/>
      <c r="H444" s="62">
        <v>1</v>
      </c>
      <c r="I444" s="62" t="s">
        <v>11</v>
      </c>
      <c r="J444" s="78">
        <v>265</v>
      </c>
      <c r="K444" s="79">
        <v>0.75</v>
      </c>
      <c r="L444" s="80">
        <v>13081403</v>
      </c>
      <c r="M444" s="81">
        <v>150265</v>
      </c>
      <c r="N444" s="80">
        <v>48975</v>
      </c>
      <c r="O444" s="80"/>
      <c r="P444" s="81">
        <v>9735084.75</v>
      </c>
      <c r="Q444" s="82">
        <v>2.2769999999999999E-3</v>
      </c>
      <c r="R444" s="83">
        <v>22166.787975749998</v>
      </c>
      <c r="S444" s="80">
        <v>338214</v>
      </c>
      <c r="T444" s="81">
        <v>0</v>
      </c>
      <c r="U444" s="81">
        <v>253660.5</v>
      </c>
      <c r="V444" s="84">
        <v>1.91E-3</v>
      </c>
      <c r="W444" s="85">
        <v>484.49155500000001</v>
      </c>
      <c r="X444" s="62"/>
      <c r="Y444" s="9"/>
      <c r="Z444" s="9"/>
      <c r="AA444" s="9"/>
    </row>
    <row r="445" spans="7:27" x14ac:dyDescent="0.3">
      <c r="G445" s="77"/>
      <c r="H445" s="62">
        <v>2</v>
      </c>
      <c r="I445" s="62" t="s">
        <v>27</v>
      </c>
      <c r="J445" s="78">
        <v>265</v>
      </c>
      <c r="K445" s="79">
        <v>0.75</v>
      </c>
      <c r="L445" s="80">
        <v>13081403</v>
      </c>
      <c r="M445" s="81">
        <v>150265</v>
      </c>
      <c r="N445" s="80">
        <v>48975</v>
      </c>
      <c r="O445" s="80"/>
      <c r="P445" s="81">
        <v>9735084.75</v>
      </c>
      <c r="Q445" s="82">
        <v>2.6200000000000003E-4</v>
      </c>
      <c r="R445" s="83">
        <v>2550.5922045000002</v>
      </c>
      <c r="S445" s="80">
        <v>338214</v>
      </c>
      <c r="T445" s="81">
        <v>0</v>
      </c>
      <c r="U445" s="81">
        <v>253660.5</v>
      </c>
      <c r="V445" s="84">
        <v>2.6899999999999998E-4</v>
      </c>
      <c r="W445" s="85">
        <v>68.234674499999997</v>
      </c>
      <c r="X445" s="62"/>
      <c r="Y445" s="9"/>
      <c r="Z445" s="9"/>
      <c r="AA445" s="9"/>
    </row>
    <row r="446" spans="7:27" x14ac:dyDescent="0.3">
      <c r="G446" s="77"/>
      <c r="H446" s="62">
        <v>3</v>
      </c>
      <c r="I446" s="62" t="s">
        <v>20</v>
      </c>
      <c r="J446" s="78">
        <v>265</v>
      </c>
      <c r="K446" s="79">
        <v>0.75</v>
      </c>
      <c r="L446" s="80">
        <v>13081403</v>
      </c>
      <c r="M446" s="81">
        <v>150265</v>
      </c>
      <c r="N446" s="80">
        <v>48975</v>
      </c>
      <c r="O446" s="80"/>
      <c r="P446" s="81">
        <v>9735084.75</v>
      </c>
      <c r="Q446" s="82">
        <v>5.7799999999999995E-4</v>
      </c>
      <c r="R446" s="83">
        <v>5626.8789854999995</v>
      </c>
      <c r="S446" s="80">
        <v>338214</v>
      </c>
      <c r="T446" s="81">
        <v>0</v>
      </c>
      <c r="U446" s="81">
        <v>253660.5</v>
      </c>
      <c r="V446" s="84">
        <v>5.9699999999999998E-4</v>
      </c>
      <c r="W446" s="85">
        <v>151.43531849999999</v>
      </c>
      <c r="X446" s="62"/>
      <c r="Y446" s="9"/>
      <c r="Z446" s="9"/>
      <c r="AA446" s="9"/>
    </row>
    <row r="447" spans="7:27" x14ac:dyDescent="0.3">
      <c r="G447" s="77"/>
      <c r="H447" s="62">
        <v>4</v>
      </c>
      <c r="I447" s="62" t="s">
        <v>10</v>
      </c>
      <c r="J447" s="78">
        <v>265</v>
      </c>
      <c r="K447" s="79">
        <v>0.75</v>
      </c>
      <c r="L447" s="80">
        <v>13081403</v>
      </c>
      <c r="M447" s="81">
        <v>150265</v>
      </c>
      <c r="N447" s="80">
        <v>48975</v>
      </c>
      <c r="O447" s="80"/>
      <c r="P447" s="81">
        <v>9735084.75</v>
      </c>
      <c r="Q447" s="82">
        <v>8.5789999999999998E-3</v>
      </c>
      <c r="R447" s="83">
        <v>83517.292070249998</v>
      </c>
      <c r="S447" s="80">
        <v>338214</v>
      </c>
      <c r="T447" s="81">
        <v>0</v>
      </c>
      <c r="U447" s="81">
        <v>253660.5</v>
      </c>
      <c r="V447" s="84">
        <v>9.2750000000000003E-3</v>
      </c>
      <c r="W447" s="85">
        <v>2352.7011375000002</v>
      </c>
      <c r="X447" s="62"/>
      <c r="Y447" s="9"/>
      <c r="Z447" s="9"/>
      <c r="AA447" s="9"/>
    </row>
    <row r="448" spans="7:27" x14ac:dyDescent="0.3">
      <c r="G448" s="77"/>
      <c r="H448" s="62">
        <v>136</v>
      </c>
      <c r="I448" s="62" t="s">
        <v>159</v>
      </c>
      <c r="J448" s="78">
        <v>265</v>
      </c>
      <c r="K448" s="79">
        <v>0.75</v>
      </c>
      <c r="L448" s="80">
        <v>13081403</v>
      </c>
      <c r="M448" s="81">
        <v>150265</v>
      </c>
      <c r="N448" s="80">
        <v>48975</v>
      </c>
      <c r="O448" s="80"/>
      <c r="P448" s="81">
        <v>9735084.75</v>
      </c>
      <c r="Q448" s="82">
        <v>1.75E-4</v>
      </c>
      <c r="R448" s="83">
        <v>1703.63983125</v>
      </c>
      <c r="S448" s="80">
        <v>338214</v>
      </c>
      <c r="T448" s="81">
        <v>0</v>
      </c>
      <c r="U448" s="81">
        <v>253660.5</v>
      </c>
      <c r="V448" s="84">
        <v>0</v>
      </c>
      <c r="W448" s="85">
        <v>0</v>
      </c>
      <c r="X448" s="62"/>
      <c r="Y448" s="9"/>
      <c r="Z448" s="9"/>
      <c r="AA448" s="9"/>
    </row>
    <row r="449" spans="7:27" x14ac:dyDescent="0.3">
      <c r="G449" s="77"/>
      <c r="H449" s="62">
        <v>6</v>
      </c>
      <c r="I449" s="62" t="s">
        <v>76</v>
      </c>
      <c r="J449" s="78">
        <v>265</v>
      </c>
      <c r="K449" s="79">
        <v>0.75</v>
      </c>
      <c r="L449" s="80">
        <v>13081403</v>
      </c>
      <c r="M449" s="81">
        <v>150265</v>
      </c>
      <c r="N449" s="80">
        <v>48975</v>
      </c>
      <c r="O449" s="80"/>
      <c r="P449" s="81">
        <v>9735084.75</v>
      </c>
      <c r="Q449" s="82">
        <v>0</v>
      </c>
      <c r="R449" s="83">
        <v>0</v>
      </c>
      <c r="S449" s="80">
        <v>338214</v>
      </c>
      <c r="T449" s="81">
        <v>0</v>
      </c>
      <c r="U449" s="81">
        <v>253660.5</v>
      </c>
      <c r="V449" s="84">
        <v>0</v>
      </c>
      <c r="W449" s="85">
        <v>0</v>
      </c>
      <c r="X449" s="62"/>
      <c r="Y449" s="9"/>
      <c r="Z449" s="9"/>
      <c r="AA449" s="9"/>
    </row>
    <row r="450" spans="7:27" x14ac:dyDescent="0.3">
      <c r="G450" s="77"/>
      <c r="H450" s="62">
        <v>7</v>
      </c>
      <c r="I450" s="62" t="s">
        <v>9</v>
      </c>
      <c r="J450" s="78">
        <v>265</v>
      </c>
      <c r="K450" s="79">
        <v>0.75</v>
      </c>
      <c r="L450" s="80">
        <v>13081403</v>
      </c>
      <c r="M450" s="81">
        <v>150265</v>
      </c>
      <c r="N450" s="80">
        <v>48975</v>
      </c>
      <c r="O450" s="80"/>
      <c r="P450" s="81">
        <v>9735084.75</v>
      </c>
      <c r="Q450" s="82">
        <v>1.1900000000000001E-4</v>
      </c>
      <c r="R450" s="83">
        <v>1158.4750852500001</v>
      </c>
      <c r="S450" s="80">
        <v>338214</v>
      </c>
      <c r="T450" s="81">
        <v>0</v>
      </c>
      <c r="U450" s="81">
        <v>253660.5</v>
      </c>
      <c r="V450" s="84">
        <v>1.27E-4</v>
      </c>
      <c r="W450" s="85">
        <v>32.214883499999999</v>
      </c>
      <c r="X450" s="62"/>
      <c r="Y450" s="9"/>
      <c r="Z450" s="9"/>
      <c r="AA450" s="9"/>
    </row>
    <row r="451" spans="7:27" x14ac:dyDescent="0.3">
      <c r="G451" s="77"/>
      <c r="H451" s="62">
        <v>8</v>
      </c>
      <c r="I451" s="62" t="s">
        <v>23</v>
      </c>
      <c r="J451" s="78">
        <v>265</v>
      </c>
      <c r="K451" s="79">
        <v>0.75</v>
      </c>
      <c r="L451" s="80">
        <v>13081403</v>
      </c>
      <c r="M451" s="81">
        <v>150265</v>
      </c>
      <c r="N451" s="80">
        <v>48975</v>
      </c>
      <c r="O451" s="80"/>
      <c r="P451" s="81">
        <v>9735084.75</v>
      </c>
      <c r="Q451" s="82">
        <v>1.74E-4</v>
      </c>
      <c r="R451" s="83">
        <v>1693.9047465000001</v>
      </c>
      <c r="S451" s="80">
        <v>338214</v>
      </c>
      <c r="T451" s="81">
        <v>0</v>
      </c>
      <c r="U451" s="81">
        <v>253660.5</v>
      </c>
      <c r="V451" s="84">
        <v>1.8699999999999999E-4</v>
      </c>
      <c r="W451" s="85">
        <v>47.434513500000001</v>
      </c>
      <c r="X451" s="62"/>
      <c r="Y451" s="9"/>
      <c r="Z451" s="9"/>
      <c r="AA451" s="9"/>
    </row>
    <row r="452" spans="7:27" x14ac:dyDescent="0.3">
      <c r="G452" s="77"/>
      <c r="H452" s="62">
        <v>9</v>
      </c>
      <c r="I452" s="62" t="s">
        <v>0</v>
      </c>
      <c r="J452" s="78">
        <v>265</v>
      </c>
      <c r="K452" s="79">
        <v>0.75</v>
      </c>
      <c r="L452" s="80">
        <v>13081403</v>
      </c>
      <c r="M452" s="81">
        <v>150265</v>
      </c>
      <c r="N452" s="80">
        <v>48975</v>
      </c>
      <c r="O452" s="80"/>
      <c r="P452" s="81">
        <v>9735084.75</v>
      </c>
      <c r="Q452" s="82">
        <v>2.4800000000000001E-4</v>
      </c>
      <c r="R452" s="83">
        <v>2414.3010180000001</v>
      </c>
      <c r="S452" s="80">
        <v>338214</v>
      </c>
      <c r="T452" s="81">
        <v>0</v>
      </c>
      <c r="U452" s="81">
        <v>253660.5</v>
      </c>
      <c r="V452" s="84">
        <v>2.6600000000000001E-4</v>
      </c>
      <c r="W452" s="85">
        <v>67.473692999999997</v>
      </c>
      <c r="X452" s="62"/>
      <c r="Y452" s="9"/>
      <c r="Z452" s="9"/>
      <c r="AA452" s="9"/>
    </row>
    <row r="453" spans="7:27" x14ac:dyDescent="0.3">
      <c r="G453" s="77"/>
      <c r="H453" s="62">
        <v>17</v>
      </c>
      <c r="I453" s="62" t="s">
        <v>16</v>
      </c>
      <c r="J453" s="78">
        <v>265</v>
      </c>
      <c r="K453" s="79">
        <v>0.75</v>
      </c>
      <c r="L453" s="80">
        <v>13081403</v>
      </c>
      <c r="M453" s="81">
        <v>150265</v>
      </c>
      <c r="N453" s="80">
        <v>48975</v>
      </c>
      <c r="O453" s="80"/>
      <c r="P453" s="81">
        <v>9735084.75</v>
      </c>
      <c r="Q453" s="82">
        <v>7.0899999999999999E-4</v>
      </c>
      <c r="R453" s="83">
        <v>6902.1750877499999</v>
      </c>
      <c r="S453" s="80">
        <v>338214</v>
      </c>
      <c r="T453" s="81">
        <v>0</v>
      </c>
      <c r="U453" s="81">
        <v>253660.5</v>
      </c>
      <c r="V453" s="84">
        <v>7.5799999999999999E-4</v>
      </c>
      <c r="W453" s="85">
        <v>192.27465899999999</v>
      </c>
      <c r="X453" s="62"/>
      <c r="Y453" s="9"/>
      <c r="Z453" s="9"/>
      <c r="AA453" s="9"/>
    </row>
    <row r="454" spans="7:27" x14ac:dyDescent="0.3">
      <c r="G454" s="77"/>
      <c r="H454" s="62">
        <v>29</v>
      </c>
      <c r="I454" s="62" t="s">
        <v>24</v>
      </c>
      <c r="J454" s="78">
        <v>265</v>
      </c>
      <c r="K454" s="79">
        <v>0.75</v>
      </c>
      <c r="L454" s="80">
        <v>13081403</v>
      </c>
      <c r="M454" s="81">
        <v>150265</v>
      </c>
      <c r="N454" s="80">
        <v>48975</v>
      </c>
      <c r="O454" s="80"/>
      <c r="P454" s="81">
        <v>9735084.75</v>
      </c>
      <c r="Q454" s="82">
        <v>3.1029999999999999E-3</v>
      </c>
      <c r="R454" s="83">
        <v>30207.967979249999</v>
      </c>
      <c r="S454" s="80">
        <v>338214</v>
      </c>
      <c r="T454" s="81">
        <v>0</v>
      </c>
      <c r="U454" s="81">
        <v>253660.5</v>
      </c>
      <c r="V454" s="84">
        <v>3.1029999999999999E-3</v>
      </c>
      <c r="W454" s="85">
        <v>787.10853149999991</v>
      </c>
      <c r="X454" s="62"/>
      <c r="Y454" s="9"/>
      <c r="Z454" s="9"/>
      <c r="AA454" s="9"/>
    </row>
    <row r="455" spans="7:27" x14ac:dyDescent="0.3">
      <c r="G455" s="77"/>
      <c r="H455" s="62">
        <v>38</v>
      </c>
      <c r="I455" s="62" t="s">
        <v>12</v>
      </c>
      <c r="J455" s="78">
        <v>265</v>
      </c>
      <c r="K455" s="79">
        <v>0.75</v>
      </c>
      <c r="L455" s="80">
        <v>13081403</v>
      </c>
      <c r="M455" s="81">
        <v>150265</v>
      </c>
      <c r="N455" s="80">
        <v>48975</v>
      </c>
      <c r="O455" s="80"/>
      <c r="P455" s="81">
        <v>9735084.75</v>
      </c>
      <c r="Q455" s="82">
        <v>9.5000000000000005E-5</v>
      </c>
      <c r="R455" s="83">
        <v>924.83305125000004</v>
      </c>
      <c r="S455" s="80">
        <v>338214</v>
      </c>
      <c r="T455" s="81">
        <v>0</v>
      </c>
      <c r="U455" s="81">
        <v>253660.5</v>
      </c>
      <c r="V455" s="84">
        <v>7.8999999999999996E-5</v>
      </c>
      <c r="W455" s="85">
        <v>20.039179499999999</v>
      </c>
      <c r="X455" s="62"/>
      <c r="Y455" s="9"/>
      <c r="Z455" s="9"/>
      <c r="AA455" s="9"/>
    </row>
    <row r="456" spans="7:27" x14ac:dyDescent="0.3">
      <c r="G456" s="77"/>
      <c r="H456" s="62">
        <v>55</v>
      </c>
      <c r="I456" s="62" t="s">
        <v>26</v>
      </c>
      <c r="J456" s="78">
        <v>265</v>
      </c>
      <c r="K456" s="79">
        <v>0.75</v>
      </c>
      <c r="L456" s="80">
        <v>13081403</v>
      </c>
      <c r="M456" s="81">
        <v>150265</v>
      </c>
      <c r="N456" s="80">
        <v>48975</v>
      </c>
      <c r="O456" s="80"/>
      <c r="P456" s="81">
        <v>9735084.75</v>
      </c>
      <c r="Q456" s="82">
        <v>1.4799999999999999E-4</v>
      </c>
      <c r="R456" s="83">
        <v>1440.792543</v>
      </c>
      <c r="S456" s="80">
        <v>338214</v>
      </c>
      <c r="T456" s="81">
        <v>0</v>
      </c>
      <c r="U456" s="81">
        <v>253660.5</v>
      </c>
      <c r="V456" s="84">
        <v>1.5699999999999999E-4</v>
      </c>
      <c r="W456" s="85">
        <v>39.824698499999997</v>
      </c>
      <c r="X456" s="62"/>
      <c r="Y456" s="9"/>
      <c r="Z456" s="9"/>
      <c r="AA456" s="9"/>
    </row>
    <row r="457" spans="7:27" x14ac:dyDescent="0.3">
      <c r="G457" s="77"/>
      <c r="H457" s="62">
        <v>71</v>
      </c>
      <c r="I457" s="62" t="s">
        <v>18</v>
      </c>
      <c r="J457" s="78">
        <v>265</v>
      </c>
      <c r="K457" s="79">
        <v>0.75</v>
      </c>
      <c r="L457" s="80">
        <v>13081403</v>
      </c>
      <c r="M457" s="81">
        <v>150265</v>
      </c>
      <c r="N457" s="80">
        <v>48975</v>
      </c>
      <c r="O457" s="80"/>
      <c r="P457" s="81">
        <v>9735084.75</v>
      </c>
      <c r="Q457" s="82">
        <v>1.0000000000000001E-5</v>
      </c>
      <c r="R457" s="83">
        <v>97.350847500000015</v>
      </c>
      <c r="S457" s="80">
        <v>338214</v>
      </c>
      <c r="T457" s="81">
        <v>0</v>
      </c>
      <c r="U457" s="81">
        <v>253660.5</v>
      </c>
      <c r="V457" s="84">
        <v>1.1E-5</v>
      </c>
      <c r="W457" s="85">
        <v>2.7902654999999998</v>
      </c>
      <c r="X457" s="62"/>
      <c r="Y457" s="9"/>
      <c r="Z457" s="9"/>
      <c r="AA457" s="9"/>
    </row>
    <row r="458" spans="7:27" x14ac:dyDescent="0.3">
      <c r="G458" s="77"/>
      <c r="H458" s="62">
        <v>72</v>
      </c>
      <c r="I458" s="62" t="s">
        <v>28</v>
      </c>
      <c r="J458" s="78">
        <v>265</v>
      </c>
      <c r="K458" s="79">
        <v>0.75</v>
      </c>
      <c r="L458" s="80">
        <v>13081403</v>
      </c>
      <c r="M458" s="81">
        <v>150265</v>
      </c>
      <c r="N458" s="80">
        <v>48975</v>
      </c>
      <c r="O458" s="80"/>
      <c r="P458" s="81">
        <v>9735084.75</v>
      </c>
      <c r="Q458" s="82">
        <v>2.9999999999999997E-4</v>
      </c>
      <c r="R458" s="83">
        <v>2920.5254249999998</v>
      </c>
      <c r="S458" s="80">
        <v>338214</v>
      </c>
      <c r="T458" s="81">
        <v>0</v>
      </c>
      <c r="U458" s="81">
        <v>253660.5</v>
      </c>
      <c r="V458" s="84">
        <v>3.1799999999999998E-4</v>
      </c>
      <c r="W458" s="85">
        <v>80.664038999999988</v>
      </c>
      <c r="X458" s="62"/>
      <c r="Y458" s="9"/>
      <c r="Z458" s="9"/>
      <c r="AA458" s="9"/>
    </row>
    <row r="459" spans="7:27" x14ac:dyDescent="0.3">
      <c r="G459" s="77"/>
      <c r="H459" s="62">
        <v>81</v>
      </c>
      <c r="I459" s="62" t="s">
        <v>105</v>
      </c>
      <c r="J459" s="78">
        <v>265</v>
      </c>
      <c r="K459" s="79">
        <v>0.75</v>
      </c>
      <c r="L459" s="80">
        <v>13081403</v>
      </c>
      <c r="M459" s="81">
        <v>150265</v>
      </c>
      <c r="N459" s="80">
        <v>48975</v>
      </c>
      <c r="O459" s="80"/>
      <c r="P459" s="81">
        <v>9735084.75</v>
      </c>
      <c r="Q459" s="82">
        <v>0</v>
      </c>
      <c r="R459" s="83">
        <v>0</v>
      </c>
      <c r="S459" s="80">
        <v>338214</v>
      </c>
      <c r="T459" s="81">
        <v>0</v>
      </c>
      <c r="U459" s="81">
        <v>253660.5</v>
      </c>
      <c r="V459" s="84">
        <v>0</v>
      </c>
      <c r="W459" s="85">
        <v>0</v>
      </c>
      <c r="X459" s="62"/>
      <c r="Y459" s="9"/>
      <c r="Z459" s="9"/>
      <c r="AA459" s="9"/>
    </row>
    <row r="460" spans="7:27" x14ac:dyDescent="0.3">
      <c r="G460" s="77"/>
      <c r="H460" s="62">
        <v>117</v>
      </c>
      <c r="I460" s="62" t="s">
        <v>21</v>
      </c>
      <c r="J460" s="78">
        <v>265</v>
      </c>
      <c r="K460" s="79">
        <v>0.75</v>
      </c>
      <c r="L460" s="80">
        <v>13081403</v>
      </c>
      <c r="M460" s="81">
        <v>150265</v>
      </c>
      <c r="N460" s="80">
        <v>48975</v>
      </c>
      <c r="O460" s="80"/>
      <c r="P460" s="81">
        <v>9735084.75</v>
      </c>
      <c r="Q460" s="82">
        <v>2.5700000000000001E-4</v>
      </c>
      <c r="R460" s="83">
        <v>2501.9167807500003</v>
      </c>
      <c r="S460" s="80">
        <v>338214</v>
      </c>
      <c r="T460" s="81">
        <v>0</v>
      </c>
      <c r="U460" s="81">
        <v>253660.5</v>
      </c>
      <c r="V460" s="84">
        <v>2.7300000000000002E-4</v>
      </c>
      <c r="W460" s="85">
        <v>69.249316500000006</v>
      </c>
      <c r="X460" s="62"/>
      <c r="Y460" s="9"/>
      <c r="Z460" s="9"/>
      <c r="AA460" s="9"/>
    </row>
    <row r="461" spans="7:27" x14ac:dyDescent="0.3">
      <c r="G461" s="77"/>
      <c r="H461" s="62">
        <v>122</v>
      </c>
      <c r="I461" s="62" t="s">
        <v>96</v>
      </c>
      <c r="J461" s="78">
        <v>265</v>
      </c>
      <c r="K461" s="79">
        <v>0.75</v>
      </c>
      <c r="L461" s="80">
        <v>13081403</v>
      </c>
      <c r="M461" s="81">
        <v>150265</v>
      </c>
      <c r="N461" s="80">
        <v>48975</v>
      </c>
      <c r="O461" s="80"/>
      <c r="P461" s="81">
        <v>9735084.75</v>
      </c>
      <c r="Q461" s="82">
        <v>0</v>
      </c>
      <c r="R461" s="83">
        <v>0</v>
      </c>
      <c r="S461" s="80">
        <v>338214</v>
      </c>
      <c r="T461" s="81">
        <v>0</v>
      </c>
      <c r="U461" s="81">
        <v>253660.5</v>
      </c>
      <c r="V461" s="84">
        <v>0</v>
      </c>
      <c r="W461" s="85">
        <v>0</v>
      </c>
      <c r="X461" s="62"/>
      <c r="Y461" s="9"/>
      <c r="Z461" s="9"/>
      <c r="AA461" s="9"/>
    </row>
    <row r="462" spans="7:27" x14ac:dyDescent="0.3">
      <c r="G462" s="77"/>
      <c r="H462" s="62"/>
      <c r="I462" s="62"/>
      <c r="J462" s="78"/>
      <c r="K462" s="79"/>
      <c r="L462" s="81"/>
      <c r="M462" s="81"/>
      <c r="N462" s="81"/>
      <c r="O462" s="81"/>
      <c r="P462" s="81"/>
      <c r="Q462" s="84"/>
      <c r="R462" s="83"/>
      <c r="S462" s="81"/>
      <c r="T462" s="81"/>
      <c r="U462" s="81"/>
      <c r="V462" s="84"/>
      <c r="W462" s="85"/>
      <c r="X462" s="62"/>
      <c r="Y462" s="9"/>
      <c r="Z462" s="9"/>
      <c r="AA462" s="9"/>
    </row>
    <row r="463" spans="7:27" ht="15.6" x14ac:dyDescent="0.3">
      <c r="G463" s="90">
        <v>81</v>
      </c>
      <c r="H463" s="91" t="s">
        <v>105</v>
      </c>
      <c r="I463" s="62"/>
      <c r="J463" s="78"/>
      <c r="K463" s="79"/>
      <c r="L463" s="81"/>
      <c r="M463" s="81"/>
      <c r="N463" s="81"/>
      <c r="O463" s="81"/>
      <c r="P463" s="81"/>
      <c r="Q463" s="84"/>
      <c r="R463" s="83"/>
      <c r="S463" s="81"/>
      <c r="T463" s="81"/>
      <c r="U463" s="81"/>
      <c r="V463" s="84"/>
      <c r="W463" s="85"/>
      <c r="X463" s="62"/>
      <c r="Y463" s="9"/>
      <c r="Z463" s="9"/>
      <c r="AA463" s="9"/>
    </row>
    <row r="464" spans="7:27" x14ac:dyDescent="0.3">
      <c r="G464" s="77"/>
      <c r="H464" s="62">
        <v>1</v>
      </c>
      <c r="I464" s="62" t="s">
        <v>11</v>
      </c>
      <c r="J464" s="78">
        <v>266</v>
      </c>
      <c r="K464" s="79">
        <v>0.75</v>
      </c>
      <c r="L464" s="80">
        <v>0</v>
      </c>
      <c r="M464" s="81">
        <v>0</v>
      </c>
      <c r="N464" s="80">
        <v>27765</v>
      </c>
      <c r="O464" s="80"/>
      <c r="P464" s="81">
        <v>20823.75</v>
      </c>
      <c r="Q464" s="82">
        <v>2.2769999999999999E-3</v>
      </c>
      <c r="R464" s="83">
        <v>47.415678749999998</v>
      </c>
      <c r="S464" s="80">
        <v>0</v>
      </c>
      <c r="T464" s="81">
        <v>0</v>
      </c>
      <c r="U464" s="81">
        <v>0</v>
      </c>
      <c r="V464" s="84">
        <v>1.91E-3</v>
      </c>
      <c r="W464" s="85">
        <v>0</v>
      </c>
      <c r="X464" s="62"/>
      <c r="Y464" s="9"/>
      <c r="Z464" s="9"/>
      <c r="AA464" s="9"/>
    </row>
    <row r="465" spans="7:27" x14ac:dyDescent="0.3">
      <c r="G465" s="77"/>
      <c r="H465" s="62">
        <v>2</v>
      </c>
      <c r="I465" s="62" t="s">
        <v>27</v>
      </c>
      <c r="J465" s="78">
        <v>266</v>
      </c>
      <c r="K465" s="79">
        <v>0.75</v>
      </c>
      <c r="L465" s="80">
        <v>0</v>
      </c>
      <c r="M465" s="81">
        <v>0</v>
      </c>
      <c r="N465" s="80">
        <v>27765</v>
      </c>
      <c r="O465" s="80"/>
      <c r="P465" s="81">
        <v>20823.75</v>
      </c>
      <c r="Q465" s="82">
        <v>2.6200000000000003E-4</v>
      </c>
      <c r="R465" s="83">
        <v>5.4558225000000009</v>
      </c>
      <c r="S465" s="80">
        <v>0</v>
      </c>
      <c r="T465" s="81">
        <v>0</v>
      </c>
      <c r="U465" s="81">
        <v>0</v>
      </c>
      <c r="V465" s="84">
        <v>2.6899999999999998E-4</v>
      </c>
      <c r="W465" s="85">
        <v>0</v>
      </c>
      <c r="X465" s="62"/>
      <c r="Y465" s="9"/>
      <c r="Z465" s="9"/>
      <c r="AA465" s="9"/>
    </row>
    <row r="466" spans="7:27" x14ac:dyDescent="0.3">
      <c r="G466" s="77"/>
      <c r="H466" s="62">
        <v>3</v>
      </c>
      <c r="I466" s="62" t="s">
        <v>20</v>
      </c>
      <c r="J466" s="78">
        <v>266</v>
      </c>
      <c r="K466" s="79">
        <v>0.75</v>
      </c>
      <c r="L466" s="80">
        <v>0</v>
      </c>
      <c r="M466" s="81">
        <v>0</v>
      </c>
      <c r="N466" s="80">
        <v>27765</v>
      </c>
      <c r="O466" s="80"/>
      <c r="P466" s="81">
        <v>20823.75</v>
      </c>
      <c r="Q466" s="82">
        <v>5.7799999999999995E-4</v>
      </c>
      <c r="R466" s="83">
        <v>12.036127499999999</v>
      </c>
      <c r="S466" s="80">
        <v>0</v>
      </c>
      <c r="T466" s="81">
        <v>0</v>
      </c>
      <c r="U466" s="81">
        <v>0</v>
      </c>
      <c r="V466" s="84">
        <v>5.9699999999999998E-4</v>
      </c>
      <c r="W466" s="85">
        <v>0</v>
      </c>
      <c r="X466" s="62"/>
      <c r="Y466" s="9"/>
      <c r="Z466" s="9"/>
      <c r="AA466" s="9"/>
    </row>
    <row r="467" spans="7:27" x14ac:dyDescent="0.3">
      <c r="G467" s="77"/>
      <c r="H467" s="62">
        <v>4</v>
      </c>
      <c r="I467" s="62" t="s">
        <v>10</v>
      </c>
      <c r="J467" s="78">
        <v>266</v>
      </c>
      <c r="K467" s="79">
        <v>0.75</v>
      </c>
      <c r="L467" s="80">
        <v>0</v>
      </c>
      <c r="M467" s="81">
        <v>0</v>
      </c>
      <c r="N467" s="80">
        <v>27765</v>
      </c>
      <c r="O467" s="80"/>
      <c r="P467" s="81">
        <v>20823.75</v>
      </c>
      <c r="Q467" s="82">
        <v>8.5789999999999998E-3</v>
      </c>
      <c r="R467" s="83">
        <v>178.64695125</v>
      </c>
      <c r="S467" s="80">
        <v>0</v>
      </c>
      <c r="T467" s="81">
        <v>0</v>
      </c>
      <c r="U467" s="81">
        <v>0</v>
      </c>
      <c r="V467" s="84">
        <v>9.2750000000000003E-3</v>
      </c>
      <c r="W467" s="85">
        <v>0</v>
      </c>
      <c r="X467" s="62"/>
      <c r="Y467" s="9"/>
      <c r="Z467" s="9"/>
      <c r="AA467" s="9"/>
    </row>
    <row r="468" spans="7:27" x14ac:dyDescent="0.3">
      <c r="G468" s="77"/>
      <c r="H468" s="62">
        <v>136</v>
      </c>
      <c r="I468" s="62" t="s">
        <v>159</v>
      </c>
      <c r="J468" s="78">
        <v>266</v>
      </c>
      <c r="K468" s="79">
        <v>0.75</v>
      </c>
      <c r="L468" s="80">
        <v>0</v>
      </c>
      <c r="M468" s="81">
        <v>0</v>
      </c>
      <c r="N468" s="80">
        <v>27765</v>
      </c>
      <c r="O468" s="80"/>
      <c r="P468" s="81">
        <v>20823.75</v>
      </c>
      <c r="Q468" s="82">
        <v>1.75E-4</v>
      </c>
      <c r="R468" s="83">
        <v>3.64415625</v>
      </c>
      <c r="S468" s="80">
        <v>0</v>
      </c>
      <c r="T468" s="81">
        <v>0</v>
      </c>
      <c r="U468" s="81">
        <v>0</v>
      </c>
      <c r="V468" s="84">
        <v>0</v>
      </c>
      <c r="W468" s="85">
        <v>0</v>
      </c>
      <c r="X468" s="62"/>
      <c r="Y468" s="9"/>
      <c r="Z468" s="9"/>
      <c r="AA468" s="9"/>
    </row>
    <row r="469" spans="7:27" x14ac:dyDescent="0.3">
      <c r="G469" s="77"/>
      <c r="H469" s="62">
        <v>6</v>
      </c>
      <c r="I469" s="62" t="s">
        <v>76</v>
      </c>
      <c r="J469" s="78">
        <v>266</v>
      </c>
      <c r="K469" s="79">
        <v>0.75</v>
      </c>
      <c r="L469" s="80">
        <v>0</v>
      </c>
      <c r="M469" s="81">
        <v>0</v>
      </c>
      <c r="N469" s="80">
        <v>27765</v>
      </c>
      <c r="O469" s="80"/>
      <c r="P469" s="81">
        <v>20823.75</v>
      </c>
      <c r="Q469" s="82">
        <v>0</v>
      </c>
      <c r="R469" s="83">
        <v>0</v>
      </c>
      <c r="S469" s="80">
        <v>0</v>
      </c>
      <c r="T469" s="81">
        <v>0</v>
      </c>
      <c r="U469" s="81">
        <v>0</v>
      </c>
      <c r="V469" s="84">
        <v>0</v>
      </c>
      <c r="W469" s="85">
        <v>0</v>
      </c>
      <c r="X469" s="62"/>
      <c r="Y469" s="9"/>
      <c r="Z469" s="9"/>
      <c r="AA469" s="9"/>
    </row>
    <row r="470" spans="7:27" x14ac:dyDescent="0.3">
      <c r="G470" s="77"/>
      <c r="H470" s="62">
        <v>7</v>
      </c>
      <c r="I470" s="62" t="s">
        <v>9</v>
      </c>
      <c r="J470" s="78">
        <v>266</v>
      </c>
      <c r="K470" s="79">
        <v>0.75</v>
      </c>
      <c r="L470" s="80">
        <v>0</v>
      </c>
      <c r="M470" s="81">
        <v>0</v>
      </c>
      <c r="N470" s="80">
        <v>27765</v>
      </c>
      <c r="O470" s="80"/>
      <c r="P470" s="81">
        <v>20823.75</v>
      </c>
      <c r="Q470" s="82">
        <v>1.1900000000000001E-4</v>
      </c>
      <c r="R470" s="83">
        <v>2.4780262500000001</v>
      </c>
      <c r="S470" s="80">
        <v>0</v>
      </c>
      <c r="T470" s="81">
        <v>0</v>
      </c>
      <c r="U470" s="81">
        <v>0</v>
      </c>
      <c r="V470" s="84">
        <v>1.27E-4</v>
      </c>
      <c r="W470" s="85">
        <v>0</v>
      </c>
      <c r="X470" s="62"/>
      <c r="Y470" s="9"/>
      <c r="Z470" s="9"/>
      <c r="AA470" s="9"/>
    </row>
    <row r="471" spans="7:27" x14ac:dyDescent="0.3">
      <c r="G471" s="77"/>
      <c r="H471" s="62">
        <v>8</v>
      </c>
      <c r="I471" s="62" t="s">
        <v>23</v>
      </c>
      <c r="J471" s="78">
        <v>266</v>
      </c>
      <c r="K471" s="79">
        <v>0.75</v>
      </c>
      <c r="L471" s="80">
        <v>0</v>
      </c>
      <c r="M471" s="81">
        <v>0</v>
      </c>
      <c r="N471" s="80">
        <v>27765</v>
      </c>
      <c r="O471" s="80"/>
      <c r="P471" s="81">
        <v>20823.75</v>
      </c>
      <c r="Q471" s="82">
        <v>1.74E-4</v>
      </c>
      <c r="R471" s="83">
        <v>3.6233325000000001</v>
      </c>
      <c r="S471" s="80">
        <v>0</v>
      </c>
      <c r="T471" s="81">
        <v>0</v>
      </c>
      <c r="U471" s="81">
        <v>0</v>
      </c>
      <c r="V471" s="84">
        <v>1.8699999999999999E-4</v>
      </c>
      <c r="W471" s="85">
        <v>0</v>
      </c>
      <c r="X471" s="62"/>
      <c r="Y471" s="9"/>
      <c r="Z471" s="9"/>
      <c r="AA471" s="9"/>
    </row>
    <row r="472" spans="7:27" x14ac:dyDescent="0.3">
      <c r="G472" s="77"/>
      <c r="H472" s="62">
        <v>9</v>
      </c>
      <c r="I472" s="62" t="s">
        <v>0</v>
      </c>
      <c r="J472" s="78">
        <v>266</v>
      </c>
      <c r="K472" s="79">
        <v>0.75</v>
      </c>
      <c r="L472" s="80">
        <v>0</v>
      </c>
      <c r="M472" s="81">
        <v>0</v>
      </c>
      <c r="N472" s="80">
        <v>27765</v>
      </c>
      <c r="O472" s="80"/>
      <c r="P472" s="81">
        <v>20823.75</v>
      </c>
      <c r="Q472" s="82">
        <v>2.4800000000000001E-4</v>
      </c>
      <c r="R472" s="83">
        <v>5.1642900000000003</v>
      </c>
      <c r="S472" s="80">
        <v>0</v>
      </c>
      <c r="T472" s="81">
        <v>0</v>
      </c>
      <c r="U472" s="81">
        <v>0</v>
      </c>
      <c r="V472" s="84">
        <v>2.6600000000000001E-4</v>
      </c>
      <c r="W472" s="85">
        <v>0</v>
      </c>
      <c r="X472" s="62"/>
      <c r="Y472" s="9"/>
      <c r="Z472" s="9"/>
      <c r="AA472" s="9"/>
    </row>
    <row r="473" spans="7:27" x14ac:dyDescent="0.3">
      <c r="G473" s="77"/>
      <c r="H473" s="62">
        <v>18</v>
      </c>
      <c r="I473" s="62" t="s">
        <v>30</v>
      </c>
      <c r="J473" s="78">
        <v>266</v>
      </c>
      <c r="K473" s="79">
        <v>0.75</v>
      </c>
      <c r="L473" s="80">
        <v>0</v>
      </c>
      <c r="M473" s="81">
        <v>0</v>
      </c>
      <c r="N473" s="80">
        <v>27765</v>
      </c>
      <c r="O473" s="80"/>
      <c r="P473" s="81">
        <v>20823.75</v>
      </c>
      <c r="Q473" s="82">
        <v>9.4899999999999997E-4</v>
      </c>
      <c r="R473" s="83">
        <v>19.761738749999999</v>
      </c>
      <c r="S473" s="80">
        <v>0</v>
      </c>
      <c r="T473" s="81">
        <v>0</v>
      </c>
      <c r="U473" s="81">
        <v>0</v>
      </c>
      <c r="V473" s="84">
        <v>1.0250000000000001E-3</v>
      </c>
      <c r="W473" s="85">
        <v>0</v>
      </c>
      <c r="X473" s="62"/>
      <c r="Y473" s="9"/>
      <c r="Z473" s="9"/>
      <c r="AA473" s="9"/>
    </row>
    <row r="474" spans="7:27" x14ac:dyDescent="0.3">
      <c r="G474" s="77"/>
      <c r="H474" s="62">
        <v>29</v>
      </c>
      <c r="I474" s="62" t="s">
        <v>24</v>
      </c>
      <c r="J474" s="78">
        <v>266</v>
      </c>
      <c r="K474" s="79">
        <v>0.75</v>
      </c>
      <c r="L474" s="80">
        <v>0</v>
      </c>
      <c r="M474" s="81">
        <v>0</v>
      </c>
      <c r="N474" s="80">
        <v>27765</v>
      </c>
      <c r="O474" s="80"/>
      <c r="P474" s="81">
        <v>20823.75</v>
      </c>
      <c r="Q474" s="82">
        <v>3.1029999999999999E-3</v>
      </c>
      <c r="R474" s="83">
        <v>64.616096249999998</v>
      </c>
      <c r="S474" s="80">
        <v>0</v>
      </c>
      <c r="T474" s="81">
        <v>0</v>
      </c>
      <c r="U474" s="81">
        <v>0</v>
      </c>
      <c r="V474" s="84">
        <v>3.1029999999999999E-3</v>
      </c>
      <c r="W474" s="85">
        <v>0</v>
      </c>
      <c r="X474" s="62"/>
      <c r="Y474" s="9"/>
      <c r="Z474" s="9"/>
      <c r="AA474" s="9"/>
    </row>
    <row r="475" spans="7:27" x14ac:dyDescent="0.3">
      <c r="G475" s="77"/>
      <c r="H475" s="62">
        <v>38</v>
      </c>
      <c r="I475" s="62" t="s">
        <v>12</v>
      </c>
      <c r="J475" s="78">
        <v>266</v>
      </c>
      <c r="K475" s="79">
        <v>0.75</v>
      </c>
      <c r="L475" s="80">
        <v>0</v>
      </c>
      <c r="M475" s="81">
        <v>0</v>
      </c>
      <c r="N475" s="80">
        <v>27765</v>
      </c>
      <c r="O475" s="80"/>
      <c r="P475" s="81">
        <v>20823.75</v>
      </c>
      <c r="Q475" s="82">
        <v>9.5000000000000005E-5</v>
      </c>
      <c r="R475" s="83">
        <v>1.97825625</v>
      </c>
      <c r="S475" s="80">
        <v>0</v>
      </c>
      <c r="T475" s="81">
        <v>0</v>
      </c>
      <c r="U475" s="81">
        <v>0</v>
      </c>
      <c r="V475" s="84">
        <v>7.8999999999999996E-5</v>
      </c>
      <c r="W475" s="85">
        <v>0</v>
      </c>
      <c r="X475" s="62"/>
      <c r="Y475" s="9"/>
      <c r="Z475" s="9"/>
      <c r="AA475" s="9"/>
    </row>
    <row r="476" spans="7:27" x14ac:dyDescent="0.3">
      <c r="G476" s="77"/>
      <c r="H476" s="62">
        <v>55</v>
      </c>
      <c r="I476" s="62" t="s">
        <v>26</v>
      </c>
      <c r="J476" s="78">
        <v>266</v>
      </c>
      <c r="K476" s="79">
        <v>0.75</v>
      </c>
      <c r="L476" s="80">
        <v>0</v>
      </c>
      <c r="M476" s="81">
        <v>0</v>
      </c>
      <c r="N476" s="80">
        <v>27765</v>
      </c>
      <c r="O476" s="80"/>
      <c r="P476" s="81">
        <v>20823.75</v>
      </c>
      <c r="Q476" s="82">
        <v>1.4799999999999999E-4</v>
      </c>
      <c r="R476" s="83">
        <v>3.081915</v>
      </c>
      <c r="S476" s="80">
        <v>0</v>
      </c>
      <c r="T476" s="81">
        <v>0</v>
      </c>
      <c r="U476" s="81">
        <v>0</v>
      </c>
      <c r="V476" s="84">
        <v>1.5699999999999999E-4</v>
      </c>
      <c r="W476" s="85">
        <v>0</v>
      </c>
      <c r="X476" s="62"/>
      <c r="Y476" s="9"/>
      <c r="Z476" s="9"/>
      <c r="AA476" s="9"/>
    </row>
    <row r="477" spans="7:27" x14ac:dyDescent="0.3">
      <c r="G477" s="77"/>
      <c r="H477" s="62">
        <v>71</v>
      </c>
      <c r="I477" s="62" t="s">
        <v>18</v>
      </c>
      <c r="J477" s="78">
        <v>266</v>
      </c>
      <c r="K477" s="79">
        <v>0.75</v>
      </c>
      <c r="L477" s="80">
        <v>0</v>
      </c>
      <c r="M477" s="81">
        <v>0</v>
      </c>
      <c r="N477" s="80">
        <v>27765</v>
      </c>
      <c r="O477" s="80"/>
      <c r="P477" s="81">
        <v>20823.75</v>
      </c>
      <c r="Q477" s="82">
        <v>1.0000000000000001E-5</v>
      </c>
      <c r="R477" s="83">
        <v>0.20823750000000002</v>
      </c>
      <c r="S477" s="80">
        <v>0</v>
      </c>
      <c r="T477" s="81">
        <v>0</v>
      </c>
      <c r="U477" s="81">
        <v>0</v>
      </c>
      <c r="V477" s="84">
        <v>1.1E-5</v>
      </c>
      <c r="W477" s="85">
        <v>0</v>
      </c>
      <c r="X477" s="62"/>
      <c r="Y477" s="9"/>
      <c r="Z477" s="9"/>
      <c r="AA477" s="9"/>
    </row>
    <row r="478" spans="7:27" x14ac:dyDescent="0.3">
      <c r="G478" s="77"/>
      <c r="H478" s="62">
        <v>72</v>
      </c>
      <c r="I478" s="62" t="s">
        <v>28</v>
      </c>
      <c r="J478" s="78">
        <v>266</v>
      </c>
      <c r="K478" s="79">
        <v>0.75</v>
      </c>
      <c r="L478" s="80">
        <v>0</v>
      </c>
      <c r="M478" s="81">
        <v>0</v>
      </c>
      <c r="N478" s="80">
        <v>27765</v>
      </c>
      <c r="O478" s="80"/>
      <c r="P478" s="81">
        <v>20823.75</v>
      </c>
      <c r="Q478" s="82">
        <v>2.9999999999999997E-4</v>
      </c>
      <c r="R478" s="83">
        <v>6.2471249999999996</v>
      </c>
      <c r="S478" s="80">
        <v>0</v>
      </c>
      <c r="T478" s="81">
        <v>0</v>
      </c>
      <c r="U478" s="81">
        <v>0</v>
      </c>
      <c r="V478" s="84">
        <v>3.1799999999999998E-4</v>
      </c>
      <c r="W478" s="85">
        <v>0</v>
      </c>
      <c r="X478" s="62"/>
      <c r="Y478" s="9"/>
      <c r="Z478" s="9"/>
      <c r="AA478" s="9"/>
    </row>
    <row r="479" spans="7:27" x14ac:dyDescent="0.3">
      <c r="G479" s="77"/>
      <c r="H479" s="62">
        <v>81</v>
      </c>
      <c r="I479" s="62" t="s">
        <v>105</v>
      </c>
      <c r="J479" s="78">
        <v>266</v>
      </c>
      <c r="K479" s="79">
        <v>0.75</v>
      </c>
      <c r="L479" s="80">
        <v>0</v>
      </c>
      <c r="M479" s="81">
        <v>0</v>
      </c>
      <c r="N479" s="80">
        <v>27765</v>
      </c>
      <c r="O479" s="80"/>
      <c r="P479" s="81">
        <v>20823.75</v>
      </c>
      <c r="Q479" s="82">
        <v>0</v>
      </c>
      <c r="R479" s="83">
        <v>0</v>
      </c>
      <c r="S479" s="80">
        <v>0</v>
      </c>
      <c r="T479" s="81">
        <v>0</v>
      </c>
      <c r="U479" s="81">
        <v>0</v>
      </c>
      <c r="V479" s="84">
        <v>0</v>
      </c>
      <c r="W479" s="85">
        <v>0</v>
      </c>
      <c r="X479" s="62"/>
      <c r="Y479" s="9"/>
      <c r="Z479" s="9"/>
      <c r="AA479" s="9"/>
    </row>
    <row r="480" spans="7:27" x14ac:dyDescent="0.3">
      <c r="G480" s="77"/>
      <c r="H480" s="62">
        <v>117</v>
      </c>
      <c r="I480" s="62" t="s">
        <v>21</v>
      </c>
      <c r="J480" s="78">
        <v>266</v>
      </c>
      <c r="K480" s="79">
        <v>0.75</v>
      </c>
      <c r="L480" s="80">
        <v>0</v>
      </c>
      <c r="M480" s="81">
        <v>0</v>
      </c>
      <c r="N480" s="80">
        <v>27765</v>
      </c>
      <c r="O480" s="80"/>
      <c r="P480" s="81">
        <v>20823.75</v>
      </c>
      <c r="Q480" s="82">
        <v>2.5700000000000001E-4</v>
      </c>
      <c r="R480" s="83">
        <v>5.3517037500000004</v>
      </c>
      <c r="S480" s="80">
        <v>0</v>
      </c>
      <c r="T480" s="81">
        <v>0</v>
      </c>
      <c r="U480" s="81">
        <v>0</v>
      </c>
      <c r="V480" s="84">
        <v>2.7300000000000002E-4</v>
      </c>
      <c r="W480" s="85">
        <v>0</v>
      </c>
      <c r="X480" s="62"/>
      <c r="Y480" s="9"/>
      <c r="Z480" s="9"/>
      <c r="AA480" s="9"/>
    </row>
    <row r="481" spans="7:27" x14ac:dyDescent="0.3">
      <c r="G481" s="77"/>
      <c r="H481" s="62">
        <v>122</v>
      </c>
      <c r="I481" s="62" t="s">
        <v>96</v>
      </c>
      <c r="J481" s="78">
        <v>266</v>
      </c>
      <c r="K481" s="79">
        <v>0.75</v>
      </c>
      <c r="L481" s="80">
        <v>0</v>
      </c>
      <c r="M481" s="81">
        <v>0</v>
      </c>
      <c r="N481" s="80">
        <v>27765</v>
      </c>
      <c r="O481" s="80"/>
      <c r="P481" s="81">
        <v>20823.75</v>
      </c>
      <c r="Q481" s="82">
        <v>0</v>
      </c>
      <c r="R481" s="83">
        <v>0</v>
      </c>
      <c r="S481" s="80">
        <v>0</v>
      </c>
      <c r="T481" s="81">
        <v>0</v>
      </c>
      <c r="U481" s="81">
        <v>0</v>
      </c>
      <c r="V481" s="84">
        <v>0</v>
      </c>
      <c r="W481" s="85">
        <v>0</v>
      </c>
      <c r="X481" s="62"/>
      <c r="Y481" s="9"/>
      <c r="Z481" s="9"/>
      <c r="AA481" s="9"/>
    </row>
    <row r="482" spans="7:27" x14ac:dyDescent="0.3">
      <c r="G482" s="77"/>
      <c r="H482" s="62"/>
      <c r="I482" s="62"/>
      <c r="J482" s="78"/>
      <c r="K482" s="79"/>
      <c r="L482" s="81"/>
      <c r="M482" s="81"/>
      <c r="N482" s="81"/>
      <c r="O482" s="81"/>
      <c r="P482" s="81"/>
      <c r="Q482" s="84"/>
      <c r="R482" s="83"/>
      <c r="S482" s="81"/>
      <c r="T482" s="81"/>
      <c r="U482" s="81"/>
      <c r="V482" s="84"/>
      <c r="W482" s="85"/>
      <c r="X482" s="62"/>
      <c r="Y482" s="9"/>
      <c r="Z482" s="9"/>
      <c r="AA482" s="9"/>
    </row>
    <row r="483" spans="7:27" ht="15.6" x14ac:dyDescent="0.3">
      <c r="G483" s="90">
        <v>81</v>
      </c>
      <c r="H483" s="91" t="s">
        <v>105</v>
      </c>
      <c r="I483" s="62"/>
      <c r="J483" s="78"/>
      <c r="K483" s="79"/>
      <c r="L483" s="81"/>
      <c r="M483" s="81"/>
      <c r="N483" s="81"/>
      <c r="O483" s="81"/>
      <c r="P483" s="81"/>
      <c r="Q483" s="84"/>
      <c r="R483" s="83"/>
      <c r="S483" s="81"/>
      <c r="T483" s="81"/>
      <c r="U483" s="81"/>
      <c r="V483" s="84"/>
      <c r="W483" s="85"/>
      <c r="X483" s="62"/>
      <c r="Y483" s="9"/>
      <c r="Z483" s="9"/>
      <c r="AA483" s="9"/>
    </row>
    <row r="484" spans="7:27" x14ac:dyDescent="0.3">
      <c r="G484" s="77"/>
      <c r="H484" s="62">
        <v>1</v>
      </c>
      <c r="I484" s="62" t="s">
        <v>11</v>
      </c>
      <c r="J484" s="78">
        <v>854</v>
      </c>
      <c r="K484" s="79">
        <v>0.75</v>
      </c>
      <c r="L484" s="80">
        <v>0</v>
      </c>
      <c r="M484" s="81">
        <v>0</v>
      </c>
      <c r="N484" s="80">
        <v>13251</v>
      </c>
      <c r="O484" s="80"/>
      <c r="P484" s="81">
        <v>9938.25</v>
      </c>
      <c r="Q484" s="82">
        <v>2.2769999999999999E-3</v>
      </c>
      <c r="R484" s="83">
        <v>22.629395249999998</v>
      </c>
      <c r="S484" s="80">
        <v>0</v>
      </c>
      <c r="T484" s="81">
        <v>0</v>
      </c>
      <c r="U484" s="81">
        <v>0</v>
      </c>
      <c r="V484" s="84">
        <v>1.91E-3</v>
      </c>
      <c r="W484" s="85">
        <v>0</v>
      </c>
      <c r="X484" s="62"/>
      <c r="Y484" s="9"/>
      <c r="Z484" s="9"/>
      <c r="AA484" s="9"/>
    </row>
    <row r="485" spans="7:27" x14ac:dyDescent="0.3">
      <c r="G485" s="77"/>
      <c r="H485" s="62">
        <v>2</v>
      </c>
      <c r="I485" s="62" t="s">
        <v>27</v>
      </c>
      <c r="J485" s="78">
        <v>854</v>
      </c>
      <c r="K485" s="79">
        <v>0.75</v>
      </c>
      <c r="L485" s="80">
        <v>0</v>
      </c>
      <c r="M485" s="81">
        <v>0</v>
      </c>
      <c r="N485" s="80">
        <v>13251</v>
      </c>
      <c r="O485" s="80"/>
      <c r="P485" s="81">
        <v>9938.25</v>
      </c>
      <c r="Q485" s="82">
        <v>2.6200000000000003E-4</v>
      </c>
      <c r="R485" s="83">
        <v>2.6038215000000005</v>
      </c>
      <c r="S485" s="80">
        <v>0</v>
      </c>
      <c r="T485" s="81">
        <v>0</v>
      </c>
      <c r="U485" s="81">
        <v>0</v>
      </c>
      <c r="V485" s="84">
        <v>2.6899999999999998E-4</v>
      </c>
      <c r="W485" s="85">
        <v>0</v>
      </c>
      <c r="X485" s="62"/>
      <c r="Y485" s="9"/>
      <c r="Z485" s="9"/>
      <c r="AA485" s="9"/>
    </row>
    <row r="486" spans="7:27" x14ac:dyDescent="0.3">
      <c r="G486" s="77"/>
      <c r="H486" s="62">
        <v>3</v>
      </c>
      <c r="I486" s="62" t="s">
        <v>20</v>
      </c>
      <c r="J486" s="78">
        <v>854</v>
      </c>
      <c r="K486" s="79">
        <v>0.75</v>
      </c>
      <c r="L486" s="80">
        <v>0</v>
      </c>
      <c r="M486" s="81">
        <v>0</v>
      </c>
      <c r="N486" s="80">
        <v>13251</v>
      </c>
      <c r="O486" s="80"/>
      <c r="P486" s="81">
        <v>9938.25</v>
      </c>
      <c r="Q486" s="82">
        <v>5.7799999999999995E-4</v>
      </c>
      <c r="R486" s="83">
        <v>5.7443084999999998</v>
      </c>
      <c r="S486" s="80">
        <v>0</v>
      </c>
      <c r="T486" s="81">
        <v>0</v>
      </c>
      <c r="U486" s="81">
        <v>0</v>
      </c>
      <c r="V486" s="84">
        <v>5.9699999999999998E-4</v>
      </c>
      <c r="W486" s="85">
        <v>0</v>
      </c>
      <c r="X486" s="62"/>
      <c r="Y486" s="9"/>
      <c r="Z486" s="9"/>
      <c r="AA486" s="9"/>
    </row>
    <row r="487" spans="7:27" x14ac:dyDescent="0.3">
      <c r="G487" s="77"/>
      <c r="H487" s="62">
        <v>4</v>
      </c>
      <c r="I487" s="62" t="s">
        <v>10</v>
      </c>
      <c r="J487" s="78">
        <v>854</v>
      </c>
      <c r="K487" s="79">
        <v>0.75</v>
      </c>
      <c r="L487" s="80">
        <v>0</v>
      </c>
      <c r="M487" s="81">
        <v>0</v>
      </c>
      <c r="N487" s="80">
        <v>13251</v>
      </c>
      <c r="O487" s="80"/>
      <c r="P487" s="81">
        <v>9938.25</v>
      </c>
      <c r="Q487" s="82">
        <v>8.5789999999999998E-3</v>
      </c>
      <c r="R487" s="83">
        <v>85.260246749999993</v>
      </c>
      <c r="S487" s="80">
        <v>0</v>
      </c>
      <c r="T487" s="81">
        <v>0</v>
      </c>
      <c r="U487" s="81">
        <v>0</v>
      </c>
      <c r="V487" s="84">
        <v>9.2750000000000003E-3</v>
      </c>
      <c r="W487" s="85">
        <v>0</v>
      </c>
      <c r="X487" s="62"/>
      <c r="Y487" s="9"/>
      <c r="Z487" s="9"/>
      <c r="AA487" s="9"/>
    </row>
    <row r="488" spans="7:27" x14ac:dyDescent="0.3">
      <c r="G488" s="77"/>
      <c r="H488" s="62">
        <v>136</v>
      </c>
      <c r="I488" s="62" t="s">
        <v>159</v>
      </c>
      <c r="J488" s="78">
        <v>854</v>
      </c>
      <c r="K488" s="79">
        <v>0.75</v>
      </c>
      <c r="L488" s="80">
        <v>0</v>
      </c>
      <c r="M488" s="81">
        <v>0</v>
      </c>
      <c r="N488" s="80">
        <v>13251</v>
      </c>
      <c r="O488" s="80"/>
      <c r="P488" s="81">
        <v>9938.25</v>
      </c>
      <c r="Q488" s="82">
        <v>1.75E-4</v>
      </c>
      <c r="R488" s="83">
        <v>1.7391937499999999</v>
      </c>
      <c r="S488" s="80">
        <v>0</v>
      </c>
      <c r="T488" s="81">
        <v>0</v>
      </c>
      <c r="U488" s="81">
        <v>0</v>
      </c>
      <c r="V488" s="84">
        <v>0</v>
      </c>
      <c r="W488" s="85">
        <v>0</v>
      </c>
      <c r="X488" s="62"/>
      <c r="Y488" s="9"/>
      <c r="Z488" s="9"/>
      <c r="AA488" s="9"/>
    </row>
    <row r="489" spans="7:27" x14ac:dyDescent="0.3">
      <c r="G489" s="77"/>
      <c r="H489" s="62">
        <v>6</v>
      </c>
      <c r="I489" s="62" t="s">
        <v>76</v>
      </c>
      <c r="J489" s="78">
        <v>854</v>
      </c>
      <c r="K489" s="79">
        <v>0.75</v>
      </c>
      <c r="L489" s="80">
        <v>0</v>
      </c>
      <c r="M489" s="81">
        <v>0</v>
      </c>
      <c r="N489" s="80">
        <v>13251</v>
      </c>
      <c r="O489" s="80"/>
      <c r="P489" s="81">
        <v>9938.25</v>
      </c>
      <c r="Q489" s="82">
        <v>0</v>
      </c>
      <c r="R489" s="83">
        <v>0</v>
      </c>
      <c r="S489" s="80">
        <v>0</v>
      </c>
      <c r="T489" s="81">
        <v>0</v>
      </c>
      <c r="U489" s="81">
        <v>0</v>
      </c>
      <c r="V489" s="84">
        <v>0</v>
      </c>
      <c r="W489" s="85">
        <v>0</v>
      </c>
      <c r="X489" s="62"/>
      <c r="Y489" s="9"/>
      <c r="Z489" s="9"/>
      <c r="AA489" s="9"/>
    </row>
    <row r="490" spans="7:27" x14ac:dyDescent="0.3">
      <c r="G490" s="77"/>
      <c r="H490" s="62">
        <v>7</v>
      </c>
      <c r="I490" s="62" t="s">
        <v>9</v>
      </c>
      <c r="J490" s="78">
        <v>854</v>
      </c>
      <c r="K490" s="79">
        <v>0.75</v>
      </c>
      <c r="L490" s="80">
        <v>0</v>
      </c>
      <c r="M490" s="81">
        <v>0</v>
      </c>
      <c r="N490" s="80">
        <v>13251</v>
      </c>
      <c r="O490" s="80"/>
      <c r="P490" s="81">
        <v>9938.25</v>
      </c>
      <c r="Q490" s="82">
        <v>1.1900000000000001E-4</v>
      </c>
      <c r="R490" s="83">
        <v>1.18265175</v>
      </c>
      <c r="S490" s="80">
        <v>0</v>
      </c>
      <c r="T490" s="81">
        <v>0</v>
      </c>
      <c r="U490" s="81">
        <v>0</v>
      </c>
      <c r="V490" s="84">
        <v>1.27E-4</v>
      </c>
      <c r="W490" s="85">
        <v>0</v>
      </c>
      <c r="X490" s="62"/>
      <c r="Y490" s="9"/>
      <c r="Z490" s="9"/>
      <c r="AA490" s="9"/>
    </row>
    <row r="491" spans="7:27" x14ac:dyDescent="0.3">
      <c r="G491" s="77"/>
      <c r="H491" s="62">
        <v>8</v>
      </c>
      <c r="I491" s="62" t="s">
        <v>23</v>
      </c>
      <c r="J491" s="78">
        <v>854</v>
      </c>
      <c r="K491" s="79">
        <v>0.75</v>
      </c>
      <c r="L491" s="80">
        <v>0</v>
      </c>
      <c r="M491" s="81">
        <v>0</v>
      </c>
      <c r="N491" s="80">
        <v>13251</v>
      </c>
      <c r="O491" s="80"/>
      <c r="P491" s="81">
        <v>9938.25</v>
      </c>
      <c r="Q491" s="82">
        <v>1.74E-4</v>
      </c>
      <c r="R491" s="83">
        <v>1.7292555000000001</v>
      </c>
      <c r="S491" s="80">
        <v>0</v>
      </c>
      <c r="T491" s="81">
        <v>0</v>
      </c>
      <c r="U491" s="81">
        <v>0</v>
      </c>
      <c r="V491" s="84">
        <v>1.8699999999999999E-4</v>
      </c>
      <c r="W491" s="85">
        <v>0</v>
      </c>
      <c r="X491" s="62"/>
      <c r="Y491" s="9"/>
      <c r="Z491" s="9"/>
      <c r="AA491" s="9"/>
    </row>
    <row r="492" spans="7:27" x14ac:dyDescent="0.3">
      <c r="G492" s="77"/>
      <c r="H492" s="62">
        <v>9</v>
      </c>
      <c r="I492" s="62" t="s">
        <v>0</v>
      </c>
      <c r="J492" s="78">
        <v>854</v>
      </c>
      <c r="K492" s="79">
        <v>0.75</v>
      </c>
      <c r="L492" s="80">
        <v>0</v>
      </c>
      <c r="M492" s="81">
        <v>0</v>
      </c>
      <c r="N492" s="80">
        <v>13251</v>
      </c>
      <c r="O492" s="80"/>
      <c r="P492" s="81">
        <v>9938.25</v>
      </c>
      <c r="Q492" s="82">
        <v>2.4800000000000001E-4</v>
      </c>
      <c r="R492" s="83">
        <v>2.4646859999999999</v>
      </c>
      <c r="S492" s="80">
        <v>0</v>
      </c>
      <c r="T492" s="81">
        <v>0</v>
      </c>
      <c r="U492" s="81">
        <v>0</v>
      </c>
      <c r="V492" s="84">
        <v>2.6600000000000001E-4</v>
      </c>
      <c r="W492" s="85">
        <v>0</v>
      </c>
      <c r="X492" s="62"/>
      <c r="Y492" s="9"/>
      <c r="Z492" s="9"/>
      <c r="AA492" s="9"/>
    </row>
    <row r="493" spans="7:27" x14ac:dyDescent="0.3">
      <c r="G493" s="77"/>
      <c r="H493" s="62">
        <v>29</v>
      </c>
      <c r="I493" s="62" t="s">
        <v>24</v>
      </c>
      <c r="J493" s="78">
        <v>854</v>
      </c>
      <c r="K493" s="79">
        <v>0.75</v>
      </c>
      <c r="L493" s="80">
        <v>0</v>
      </c>
      <c r="M493" s="81">
        <v>0</v>
      </c>
      <c r="N493" s="80">
        <v>13251</v>
      </c>
      <c r="O493" s="80"/>
      <c r="P493" s="81">
        <v>9938.25</v>
      </c>
      <c r="Q493" s="82">
        <v>3.1029999999999999E-3</v>
      </c>
      <c r="R493" s="83">
        <v>30.838389749999997</v>
      </c>
      <c r="S493" s="80">
        <v>0</v>
      </c>
      <c r="T493" s="81">
        <v>0</v>
      </c>
      <c r="U493" s="81">
        <v>0</v>
      </c>
      <c r="V493" s="84">
        <v>3.1029999999999999E-3</v>
      </c>
      <c r="W493" s="85">
        <v>0</v>
      </c>
      <c r="X493" s="62"/>
      <c r="Y493" s="9"/>
      <c r="Z493" s="9"/>
      <c r="AA493" s="9"/>
    </row>
    <row r="494" spans="7:27" x14ac:dyDescent="0.3">
      <c r="G494" s="77"/>
      <c r="H494" s="62">
        <v>38</v>
      </c>
      <c r="I494" s="62" t="s">
        <v>12</v>
      </c>
      <c r="J494" s="78">
        <v>854</v>
      </c>
      <c r="K494" s="79">
        <v>0.75</v>
      </c>
      <c r="L494" s="80">
        <v>0</v>
      </c>
      <c r="M494" s="81">
        <v>0</v>
      </c>
      <c r="N494" s="80">
        <v>13251</v>
      </c>
      <c r="O494" s="80"/>
      <c r="P494" s="81">
        <v>9938.25</v>
      </c>
      <c r="Q494" s="82">
        <v>9.5000000000000005E-5</v>
      </c>
      <c r="R494" s="83">
        <v>0.9441337500000001</v>
      </c>
      <c r="S494" s="80">
        <v>0</v>
      </c>
      <c r="T494" s="81">
        <v>0</v>
      </c>
      <c r="U494" s="81">
        <v>0</v>
      </c>
      <c r="V494" s="84">
        <v>7.8999999999999996E-5</v>
      </c>
      <c r="W494" s="85">
        <v>0</v>
      </c>
      <c r="X494" s="62"/>
      <c r="Y494" s="9"/>
      <c r="Z494" s="9"/>
      <c r="AA494" s="9"/>
    </row>
    <row r="495" spans="7:27" x14ac:dyDescent="0.3">
      <c r="G495" s="77"/>
      <c r="H495" s="62">
        <v>55</v>
      </c>
      <c r="I495" s="62" t="s">
        <v>26</v>
      </c>
      <c r="J495" s="78">
        <v>854</v>
      </c>
      <c r="K495" s="79">
        <v>0.75</v>
      </c>
      <c r="L495" s="80">
        <v>0</v>
      </c>
      <c r="M495" s="81">
        <v>0</v>
      </c>
      <c r="N495" s="80">
        <v>13251</v>
      </c>
      <c r="O495" s="80"/>
      <c r="P495" s="81">
        <v>9938.25</v>
      </c>
      <c r="Q495" s="82">
        <v>1.4799999999999999E-4</v>
      </c>
      <c r="R495" s="83">
        <v>1.470861</v>
      </c>
      <c r="S495" s="80">
        <v>0</v>
      </c>
      <c r="T495" s="81">
        <v>0</v>
      </c>
      <c r="U495" s="81">
        <v>0</v>
      </c>
      <c r="V495" s="84">
        <v>1.5699999999999999E-4</v>
      </c>
      <c r="W495" s="85">
        <v>0</v>
      </c>
      <c r="X495" s="62"/>
      <c r="Y495" s="9"/>
      <c r="Z495" s="9"/>
      <c r="AA495" s="9"/>
    </row>
    <row r="496" spans="7:27" x14ac:dyDescent="0.3">
      <c r="G496" s="77"/>
      <c r="H496" s="62">
        <v>71</v>
      </c>
      <c r="I496" s="62" t="s">
        <v>18</v>
      </c>
      <c r="J496" s="78">
        <v>854</v>
      </c>
      <c r="K496" s="79">
        <v>0.75</v>
      </c>
      <c r="L496" s="80">
        <v>0</v>
      </c>
      <c r="M496" s="81">
        <v>0</v>
      </c>
      <c r="N496" s="80">
        <v>13251</v>
      </c>
      <c r="O496" s="80"/>
      <c r="P496" s="81">
        <v>9938.25</v>
      </c>
      <c r="Q496" s="82">
        <v>1.0000000000000001E-5</v>
      </c>
      <c r="R496" s="83">
        <v>9.9382500000000012E-2</v>
      </c>
      <c r="S496" s="80">
        <v>0</v>
      </c>
      <c r="T496" s="81">
        <v>0</v>
      </c>
      <c r="U496" s="81">
        <v>0</v>
      </c>
      <c r="V496" s="84">
        <v>1.1E-5</v>
      </c>
      <c r="W496" s="85">
        <v>0</v>
      </c>
      <c r="X496" s="62"/>
      <c r="Y496" s="9"/>
      <c r="Z496" s="9"/>
      <c r="AA496" s="9"/>
    </row>
    <row r="497" spans="7:27" x14ac:dyDescent="0.3">
      <c r="G497" s="77"/>
      <c r="H497" s="62">
        <v>72</v>
      </c>
      <c r="I497" s="62" t="s">
        <v>28</v>
      </c>
      <c r="J497" s="78">
        <v>854</v>
      </c>
      <c r="K497" s="79">
        <v>0.75</v>
      </c>
      <c r="L497" s="80">
        <v>0</v>
      </c>
      <c r="M497" s="81">
        <v>0</v>
      </c>
      <c r="N497" s="80">
        <v>13251</v>
      </c>
      <c r="O497" s="80"/>
      <c r="P497" s="81">
        <v>9938.25</v>
      </c>
      <c r="Q497" s="82">
        <v>2.9999999999999997E-4</v>
      </c>
      <c r="R497" s="83">
        <v>2.9814749999999997</v>
      </c>
      <c r="S497" s="80">
        <v>0</v>
      </c>
      <c r="T497" s="81">
        <v>0</v>
      </c>
      <c r="U497" s="81">
        <v>0</v>
      </c>
      <c r="V497" s="84">
        <v>3.1799999999999998E-4</v>
      </c>
      <c r="W497" s="85">
        <v>0</v>
      </c>
      <c r="X497" s="62"/>
      <c r="Y497" s="9"/>
      <c r="Z497" s="9"/>
      <c r="AA497" s="9"/>
    </row>
    <row r="498" spans="7:27" x14ac:dyDescent="0.3">
      <c r="G498" s="77"/>
      <c r="H498" s="62">
        <v>81</v>
      </c>
      <c r="I498" s="62" t="s">
        <v>105</v>
      </c>
      <c r="J498" s="78">
        <v>854</v>
      </c>
      <c r="K498" s="79">
        <v>0.75</v>
      </c>
      <c r="L498" s="80">
        <v>0</v>
      </c>
      <c r="M498" s="81">
        <v>0</v>
      </c>
      <c r="N498" s="80">
        <v>13251</v>
      </c>
      <c r="O498" s="80"/>
      <c r="P498" s="81">
        <v>9938.25</v>
      </c>
      <c r="Q498" s="82">
        <v>0</v>
      </c>
      <c r="R498" s="83">
        <v>0</v>
      </c>
      <c r="S498" s="80">
        <v>0</v>
      </c>
      <c r="T498" s="81">
        <v>0</v>
      </c>
      <c r="U498" s="81">
        <v>0</v>
      </c>
      <c r="V498" s="84">
        <v>0</v>
      </c>
      <c r="W498" s="85">
        <v>0</v>
      </c>
      <c r="X498" s="62"/>
      <c r="Y498" s="9"/>
      <c r="Z498" s="9"/>
      <c r="AA498" s="9"/>
    </row>
    <row r="499" spans="7:27" x14ac:dyDescent="0.3">
      <c r="G499" s="77"/>
      <c r="H499" s="62">
        <v>117</v>
      </c>
      <c r="I499" s="62" t="s">
        <v>21</v>
      </c>
      <c r="J499" s="78">
        <v>854</v>
      </c>
      <c r="K499" s="79">
        <v>0.75</v>
      </c>
      <c r="L499" s="80">
        <v>0</v>
      </c>
      <c r="M499" s="81">
        <v>0</v>
      </c>
      <c r="N499" s="80">
        <v>13251</v>
      </c>
      <c r="O499" s="80"/>
      <c r="P499" s="81">
        <v>9938.25</v>
      </c>
      <c r="Q499" s="82">
        <v>2.5700000000000001E-4</v>
      </c>
      <c r="R499" s="83">
        <v>2.55413025</v>
      </c>
      <c r="S499" s="80">
        <v>0</v>
      </c>
      <c r="T499" s="81">
        <v>0</v>
      </c>
      <c r="U499" s="81">
        <v>0</v>
      </c>
      <c r="V499" s="84">
        <v>2.7300000000000002E-4</v>
      </c>
      <c r="W499" s="85">
        <v>0</v>
      </c>
      <c r="X499" s="62"/>
      <c r="Y499" s="9"/>
      <c r="Z499" s="9"/>
      <c r="AA499" s="9"/>
    </row>
    <row r="500" spans="7:27" x14ac:dyDescent="0.3">
      <c r="G500" s="77"/>
      <c r="H500" s="62">
        <v>122</v>
      </c>
      <c r="I500" s="62" t="s">
        <v>96</v>
      </c>
      <c r="J500" s="78">
        <v>854</v>
      </c>
      <c r="K500" s="79">
        <v>0.75</v>
      </c>
      <c r="L500" s="80">
        <v>0</v>
      </c>
      <c r="M500" s="81">
        <v>0</v>
      </c>
      <c r="N500" s="80">
        <v>13251</v>
      </c>
      <c r="O500" s="80"/>
      <c r="P500" s="81">
        <v>9938.25</v>
      </c>
      <c r="Q500" s="82">
        <v>0</v>
      </c>
      <c r="R500" s="83">
        <v>0</v>
      </c>
      <c r="S500" s="80">
        <v>0</v>
      </c>
      <c r="T500" s="81">
        <v>0</v>
      </c>
      <c r="U500" s="81">
        <v>0</v>
      </c>
      <c r="V500" s="84">
        <v>0</v>
      </c>
      <c r="W500" s="85">
        <v>0</v>
      </c>
      <c r="X500" s="62"/>
      <c r="Y500" s="9"/>
      <c r="Z500" s="9"/>
      <c r="AA500" s="9"/>
    </row>
    <row r="501" spans="7:27" ht="15" thickBot="1" x14ac:dyDescent="0.35">
      <c r="G501" s="86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8"/>
      <c r="X501" s="62"/>
      <c r="Y501" s="9"/>
      <c r="Z501" s="9"/>
      <c r="AA501" s="9"/>
    </row>
    <row r="502" spans="7:27" x14ac:dyDescent="0.3">
      <c r="G502" s="62">
        <v>81</v>
      </c>
      <c r="H502" s="62" t="s">
        <v>105</v>
      </c>
      <c r="I502" s="62"/>
      <c r="J502" s="78"/>
      <c r="K502" s="79"/>
      <c r="L502" s="81"/>
      <c r="M502" s="81"/>
      <c r="N502" s="81"/>
      <c r="O502" s="81"/>
      <c r="P502" s="81"/>
      <c r="Q502" s="84"/>
      <c r="R502" s="83">
        <v>166349.3850202499</v>
      </c>
      <c r="S502" s="81"/>
      <c r="T502" s="81"/>
      <c r="U502" s="81"/>
      <c r="V502" s="84"/>
      <c r="W502" s="83">
        <v>4395.9364649999989</v>
      </c>
      <c r="X502" s="89">
        <v>170745.32148524991</v>
      </c>
      <c r="Y502" s="9"/>
      <c r="Z502" s="9"/>
      <c r="AA502" s="9"/>
    </row>
    <row r="503" spans="7:27" x14ac:dyDescent="0.3">
      <c r="G503" s="62"/>
      <c r="H503" s="62"/>
      <c r="I503" s="62"/>
      <c r="J503" s="78"/>
      <c r="K503" s="79"/>
      <c r="L503" s="81"/>
      <c r="M503" s="81"/>
      <c r="N503" s="81"/>
      <c r="O503" s="81"/>
      <c r="P503" s="81"/>
      <c r="Q503" s="84"/>
      <c r="R503" s="83"/>
      <c r="S503" s="81"/>
      <c r="T503" s="81"/>
      <c r="U503" s="81"/>
      <c r="V503" s="84"/>
      <c r="W503" s="83"/>
      <c r="X503" s="62"/>
      <c r="Y503" s="9"/>
      <c r="Z503" s="9"/>
      <c r="AA503" s="9"/>
    </row>
    <row r="504" spans="7:27" ht="15" thickBot="1" x14ac:dyDescent="0.35">
      <c r="G504" s="62"/>
      <c r="H504" s="62"/>
      <c r="I504" s="62"/>
      <c r="J504" s="63" t="s">
        <v>59</v>
      </c>
      <c r="K504" s="64" t="s">
        <v>60</v>
      </c>
      <c r="L504" s="65" t="s">
        <v>61</v>
      </c>
      <c r="M504" s="65" t="s">
        <v>186</v>
      </c>
      <c r="N504" s="65" t="s">
        <v>62</v>
      </c>
      <c r="O504" s="65" t="s">
        <v>187</v>
      </c>
      <c r="P504" s="65" t="s">
        <v>63</v>
      </c>
      <c r="Q504" s="66" t="s">
        <v>64</v>
      </c>
      <c r="R504" s="67" t="s">
        <v>65</v>
      </c>
      <c r="S504" s="65" t="s">
        <v>66</v>
      </c>
      <c r="T504" s="65" t="s">
        <v>67</v>
      </c>
      <c r="U504" s="65" t="s">
        <v>68</v>
      </c>
      <c r="V504" s="66" t="s">
        <v>69</v>
      </c>
      <c r="W504" s="67" t="s">
        <v>70</v>
      </c>
      <c r="X504" s="62"/>
      <c r="Y504" s="9"/>
      <c r="Z504" s="9"/>
      <c r="AA504" s="9"/>
    </row>
    <row r="505" spans="7:27" ht="15.6" x14ac:dyDescent="0.3">
      <c r="G505" s="68">
        <v>87</v>
      </c>
      <c r="H505" s="69" t="s">
        <v>106</v>
      </c>
      <c r="I505" s="70"/>
      <c r="J505" s="71"/>
      <c r="K505" s="72"/>
      <c r="L505" s="73"/>
      <c r="M505" s="73"/>
      <c r="N505" s="73"/>
      <c r="O505" s="73"/>
      <c r="P505" s="73"/>
      <c r="Q505" s="74"/>
      <c r="R505" s="75"/>
      <c r="S505" s="73"/>
      <c r="T505" s="73"/>
      <c r="U505" s="73"/>
      <c r="V505" s="74"/>
      <c r="W505" s="76"/>
      <c r="X505" s="62"/>
      <c r="Y505" s="9"/>
      <c r="Z505" s="9"/>
      <c r="AA505" s="9"/>
    </row>
    <row r="506" spans="7:27" x14ac:dyDescent="0.3">
      <c r="G506" s="77"/>
      <c r="H506" s="62">
        <v>1</v>
      </c>
      <c r="I506" s="62" t="s">
        <v>11</v>
      </c>
      <c r="J506" s="78">
        <v>297</v>
      </c>
      <c r="K506" s="79">
        <v>1</v>
      </c>
      <c r="L506" s="80">
        <v>42423904</v>
      </c>
      <c r="M506" s="81">
        <v>1689991</v>
      </c>
      <c r="N506" s="80">
        <v>7910</v>
      </c>
      <c r="O506" s="80"/>
      <c r="P506" s="81">
        <v>40741823</v>
      </c>
      <c r="Q506" s="82">
        <v>2.2769999999999999E-3</v>
      </c>
      <c r="R506" s="83">
        <v>92769.130970999991</v>
      </c>
      <c r="S506" s="80">
        <v>47235369</v>
      </c>
      <c r="T506" s="81">
        <v>868968</v>
      </c>
      <c r="U506" s="81">
        <v>46366401</v>
      </c>
      <c r="V506" s="84">
        <v>1.91E-3</v>
      </c>
      <c r="W506" s="85">
        <v>88559.82591</v>
      </c>
      <c r="X506" s="62"/>
      <c r="Y506" s="9"/>
      <c r="Z506" s="9"/>
      <c r="AA506" s="9"/>
    </row>
    <row r="507" spans="7:27" x14ac:dyDescent="0.3">
      <c r="G507" s="77"/>
      <c r="H507" s="62">
        <v>2</v>
      </c>
      <c r="I507" s="62" t="s">
        <v>27</v>
      </c>
      <c r="J507" s="78">
        <v>297</v>
      </c>
      <c r="K507" s="79">
        <v>1</v>
      </c>
      <c r="L507" s="80">
        <v>42423904</v>
      </c>
      <c r="M507" s="81">
        <v>1689991</v>
      </c>
      <c r="N507" s="80">
        <v>7910</v>
      </c>
      <c r="O507" s="80"/>
      <c r="P507" s="81">
        <v>40741823</v>
      </c>
      <c r="Q507" s="82">
        <v>2.6200000000000003E-4</v>
      </c>
      <c r="R507" s="83">
        <v>10674.357626000001</v>
      </c>
      <c r="S507" s="80">
        <v>47235369</v>
      </c>
      <c r="T507" s="81">
        <v>868968</v>
      </c>
      <c r="U507" s="81">
        <v>46366401</v>
      </c>
      <c r="V507" s="84">
        <v>2.6899999999999998E-4</v>
      </c>
      <c r="W507" s="85">
        <v>12472.561868999999</v>
      </c>
      <c r="X507" s="62"/>
      <c r="Y507" s="9"/>
      <c r="Z507" s="9"/>
      <c r="AA507" s="9"/>
    </row>
    <row r="508" spans="7:27" x14ac:dyDescent="0.3">
      <c r="G508" s="77"/>
      <c r="H508" s="62">
        <v>3</v>
      </c>
      <c r="I508" s="62" t="s">
        <v>20</v>
      </c>
      <c r="J508" s="78">
        <v>297</v>
      </c>
      <c r="K508" s="79">
        <v>1</v>
      </c>
      <c r="L508" s="80">
        <v>42423904</v>
      </c>
      <c r="M508" s="81">
        <v>1689991</v>
      </c>
      <c r="N508" s="80">
        <v>7910</v>
      </c>
      <c r="O508" s="80"/>
      <c r="P508" s="81">
        <v>40741823</v>
      </c>
      <c r="Q508" s="82">
        <v>5.7799999999999995E-4</v>
      </c>
      <c r="R508" s="83">
        <v>23548.773694</v>
      </c>
      <c r="S508" s="80">
        <v>47235369</v>
      </c>
      <c r="T508" s="81">
        <v>868968</v>
      </c>
      <c r="U508" s="81">
        <v>46366401</v>
      </c>
      <c r="V508" s="84">
        <v>5.9699999999999998E-4</v>
      </c>
      <c r="W508" s="85">
        <v>27680.741396999998</v>
      </c>
      <c r="X508" s="62"/>
      <c r="Y508" s="9"/>
      <c r="Z508" s="9"/>
      <c r="AA508" s="9"/>
    </row>
    <row r="509" spans="7:27" x14ac:dyDescent="0.3">
      <c r="G509" s="77"/>
      <c r="H509" s="62">
        <v>4</v>
      </c>
      <c r="I509" s="62" t="s">
        <v>10</v>
      </c>
      <c r="J509" s="78">
        <v>297</v>
      </c>
      <c r="K509" s="79">
        <v>0.6</v>
      </c>
      <c r="L509" s="80">
        <v>42423904</v>
      </c>
      <c r="M509" s="81">
        <v>1689991</v>
      </c>
      <c r="N509" s="80">
        <v>7910</v>
      </c>
      <c r="O509" s="80"/>
      <c r="P509" s="81">
        <v>24445093.800000001</v>
      </c>
      <c r="Q509" s="82">
        <v>8.5789999999999998E-3</v>
      </c>
      <c r="R509" s="83">
        <v>209714.4597102</v>
      </c>
      <c r="S509" s="80">
        <v>47235369</v>
      </c>
      <c r="T509" s="81">
        <v>868968</v>
      </c>
      <c r="U509" s="81">
        <v>27819840.599999998</v>
      </c>
      <c r="V509" s="84">
        <v>9.2750000000000003E-3</v>
      </c>
      <c r="W509" s="85">
        <v>258029.02156499997</v>
      </c>
      <c r="X509" s="62"/>
      <c r="Y509" s="9"/>
      <c r="Z509" s="9"/>
      <c r="AA509" s="9"/>
    </row>
    <row r="510" spans="7:27" x14ac:dyDescent="0.3">
      <c r="G510" s="77"/>
      <c r="H510" s="62">
        <v>136</v>
      </c>
      <c r="I510" s="62" t="s">
        <v>159</v>
      </c>
      <c r="J510" s="78">
        <v>297</v>
      </c>
      <c r="K510" s="79">
        <v>0.6</v>
      </c>
      <c r="L510" s="80">
        <v>42423904</v>
      </c>
      <c r="M510" s="81">
        <v>1689991</v>
      </c>
      <c r="N510" s="80">
        <v>7910</v>
      </c>
      <c r="O510" s="80"/>
      <c r="P510" s="81">
        <v>24445093.800000001</v>
      </c>
      <c r="Q510" s="82">
        <v>1.75E-4</v>
      </c>
      <c r="R510" s="83">
        <v>4277.8914150000001</v>
      </c>
      <c r="S510" s="80">
        <v>47235369</v>
      </c>
      <c r="T510" s="81">
        <v>868968</v>
      </c>
      <c r="U510" s="81">
        <v>27819840.599999998</v>
      </c>
      <c r="V510" s="84">
        <v>0</v>
      </c>
      <c r="W510" s="85">
        <v>0</v>
      </c>
      <c r="X510" s="62"/>
      <c r="Y510" s="9"/>
      <c r="Z510" s="9"/>
      <c r="AA510" s="9"/>
    </row>
    <row r="511" spans="7:27" x14ac:dyDescent="0.3">
      <c r="G511" s="77"/>
      <c r="H511" s="62">
        <v>6</v>
      </c>
      <c r="I511" s="62" t="s">
        <v>76</v>
      </c>
      <c r="J511" s="78">
        <v>297</v>
      </c>
      <c r="K511" s="79">
        <v>0.6</v>
      </c>
      <c r="L511" s="80">
        <v>42423904</v>
      </c>
      <c r="M511" s="81">
        <v>1689991</v>
      </c>
      <c r="N511" s="80">
        <v>7910</v>
      </c>
      <c r="O511" s="80"/>
      <c r="P511" s="81">
        <v>24445093.800000001</v>
      </c>
      <c r="Q511" s="82">
        <v>0</v>
      </c>
      <c r="R511" s="83">
        <v>0</v>
      </c>
      <c r="S511" s="80">
        <v>47235369</v>
      </c>
      <c r="T511" s="81">
        <v>868968</v>
      </c>
      <c r="U511" s="81">
        <v>27819840.599999998</v>
      </c>
      <c r="V511" s="84">
        <v>0</v>
      </c>
      <c r="W511" s="85">
        <v>0</v>
      </c>
      <c r="X511" s="62"/>
      <c r="Y511" s="9"/>
      <c r="Z511" s="9"/>
      <c r="AA511" s="9"/>
    </row>
    <row r="512" spans="7:27" x14ac:dyDescent="0.3">
      <c r="G512" s="77"/>
      <c r="H512" s="62">
        <v>7</v>
      </c>
      <c r="I512" s="62" t="s">
        <v>9</v>
      </c>
      <c r="J512" s="78">
        <v>297</v>
      </c>
      <c r="K512" s="79">
        <v>1</v>
      </c>
      <c r="L512" s="80">
        <v>42423904</v>
      </c>
      <c r="M512" s="81">
        <v>1689991</v>
      </c>
      <c r="N512" s="80">
        <v>7910</v>
      </c>
      <c r="O512" s="80"/>
      <c r="P512" s="81">
        <v>40741823</v>
      </c>
      <c r="Q512" s="82">
        <v>1.1900000000000001E-4</v>
      </c>
      <c r="R512" s="83">
        <v>4848.2769370000005</v>
      </c>
      <c r="S512" s="80">
        <v>47235369</v>
      </c>
      <c r="T512" s="81">
        <v>868968</v>
      </c>
      <c r="U512" s="81">
        <v>46366401</v>
      </c>
      <c r="V512" s="84">
        <v>1.27E-4</v>
      </c>
      <c r="W512" s="85">
        <v>5888.5329270000002</v>
      </c>
      <c r="X512" s="62"/>
      <c r="Y512" s="9"/>
      <c r="Z512" s="9"/>
      <c r="AA512" s="9"/>
    </row>
    <row r="513" spans="7:27" x14ac:dyDescent="0.3">
      <c r="G513" s="77"/>
      <c r="H513" s="62">
        <v>8</v>
      </c>
      <c r="I513" s="62" t="s">
        <v>23</v>
      </c>
      <c r="J513" s="78">
        <v>297</v>
      </c>
      <c r="K513" s="79">
        <v>1</v>
      </c>
      <c r="L513" s="80">
        <v>42423904</v>
      </c>
      <c r="M513" s="81">
        <v>1689991</v>
      </c>
      <c r="N513" s="80">
        <v>7910</v>
      </c>
      <c r="O513" s="80"/>
      <c r="P513" s="81">
        <v>40741823</v>
      </c>
      <c r="Q513" s="82">
        <v>1.74E-4</v>
      </c>
      <c r="R513" s="83">
        <v>7089.0772020000004</v>
      </c>
      <c r="S513" s="80">
        <v>47235369</v>
      </c>
      <c r="T513" s="81">
        <v>868968</v>
      </c>
      <c r="U513" s="81">
        <v>46366401</v>
      </c>
      <c r="V513" s="84">
        <v>1.8699999999999999E-4</v>
      </c>
      <c r="W513" s="85">
        <v>8670.5169869999991</v>
      </c>
      <c r="X513" s="62"/>
      <c r="Y513" s="9"/>
      <c r="Z513" s="9"/>
      <c r="AA513" s="9"/>
    </row>
    <row r="514" spans="7:27" x14ac:dyDescent="0.3">
      <c r="G514" s="77"/>
      <c r="H514" s="62">
        <v>9</v>
      </c>
      <c r="I514" s="62" t="s">
        <v>0</v>
      </c>
      <c r="J514" s="78">
        <v>297</v>
      </c>
      <c r="K514" s="79">
        <v>1</v>
      </c>
      <c r="L514" s="80">
        <v>42423904</v>
      </c>
      <c r="M514" s="81">
        <v>1689991</v>
      </c>
      <c r="N514" s="80">
        <v>7910</v>
      </c>
      <c r="O514" s="80"/>
      <c r="P514" s="81">
        <v>40741823</v>
      </c>
      <c r="Q514" s="82">
        <v>2.4800000000000001E-4</v>
      </c>
      <c r="R514" s="83">
        <v>10103.972104</v>
      </c>
      <c r="S514" s="80">
        <v>47235369</v>
      </c>
      <c r="T514" s="81">
        <v>868968</v>
      </c>
      <c r="U514" s="81">
        <v>46366401</v>
      </c>
      <c r="V514" s="84">
        <v>2.6600000000000001E-4</v>
      </c>
      <c r="W514" s="85">
        <v>12333.462666000001</v>
      </c>
      <c r="X514" s="62"/>
      <c r="Y514" s="9"/>
      <c r="Z514" s="9"/>
      <c r="AA514" s="9"/>
    </row>
    <row r="515" spans="7:27" x14ac:dyDescent="0.3">
      <c r="G515" s="77"/>
      <c r="H515" s="62">
        <v>17</v>
      </c>
      <c r="I515" s="62" t="s">
        <v>16</v>
      </c>
      <c r="J515" s="78">
        <v>297</v>
      </c>
      <c r="K515" s="79">
        <v>1</v>
      </c>
      <c r="L515" s="80">
        <v>42423904</v>
      </c>
      <c r="M515" s="81">
        <v>1689991</v>
      </c>
      <c r="N515" s="80">
        <v>7910</v>
      </c>
      <c r="O515" s="80"/>
      <c r="P515" s="81">
        <v>40741823</v>
      </c>
      <c r="Q515" s="82">
        <v>7.0899999999999999E-4</v>
      </c>
      <c r="R515" s="83">
        <v>28885.952506999998</v>
      </c>
      <c r="S515" s="80">
        <v>47235369</v>
      </c>
      <c r="T515" s="81">
        <v>868968</v>
      </c>
      <c r="U515" s="81">
        <v>46366401</v>
      </c>
      <c r="V515" s="84">
        <v>7.5799999999999999E-4</v>
      </c>
      <c r="W515" s="85">
        <v>35145.731957999997</v>
      </c>
      <c r="X515" s="62"/>
      <c r="Y515" s="9"/>
      <c r="Z515" s="9"/>
      <c r="AA515" s="9"/>
    </row>
    <row r="516" spans="7:27" x14ac:dyDescent="0.3">
      <c r="G516" s="77"/>
      <c r="H516" s="62">
        <v>29</v>
      </c>
      <c r="I516" s="62" t="s">
        <v>24</v>
      </c>
      <c r="J516" s="78">
        <v>297</v>
      </c>
      <c r="K516" s="79">
        <v>1</v>
      </c>
      <c r="L516" s="80">
        <v>42423904</v>
      </c>
      <c r="M516" s="81">
        <v>1689991</v>
      </c>
      <c r="N516" s="80">
        <v>7910</v>
      </c>
      <c r="O516" s="80"/>
      <c r="P516" s="81">
        <v>40741823</v>
      </c>
      <c r="Q516" s="82">
        <v>3.1029999999999999E-3</v>
      </c>
      <c r="R516" s="83">
        <v>126421.87676899999</v>
      </c>
      <c r="S516" s="80">
        <v>47235369</v>
      </c>
      <c r="T516" s="81">
        <v>868968</v>
      </c>
      <c r="U516" s="81">
        <v>46366401</v>
      </c>
      <c r="V516" s="84">
        <v>3.1029999999999999E-3</v>
      </c>
      <c r="W516" s="85">
        <v>143874.94230299999</v>
      </c>
      <c r="X516" s="62"/>
      <c r="Y516" s="9"/>
      <c r="Z516" s="9"/>
      <c r="AA516" s="9"/>
    </row>
    <row r="517" spans="7:27" x14ac:dyDescent="0.3">
      <c r="G517" s="77"/>
      <c r="H517" s="62">
        <v>38</v>
      </c>
      <c r="I517" s="62" t="s">
        <v>12</v>
      </c>
      <c r="J517" s="78">
        <v>297</v>
      </c>
      <c r="K517" s="79">
        <v>1</v>
      </c>
      <c r="L517" s="80">
        <v>42423904</v>
      </c>
      <c r="M517" s="81">
        <v>1689991</v>
      </c>
      <c r="N517" s="80">
        <v>7910</v>
      </c>
      <c r="O517" s="80"/>
      <c r="P517" s="81">
        <v>40741823</v>
      </c>
      <c r="Q517" s="82">
        <v>9.5000000000000005E-5</v>
      </c>
      <c r="R517" s="83">
        <v>3870.4731850000003</v>
      </c>
      <c r="S517" s="80">
        <v>47235369</v>
      </c>
      <c r="T517" s="81">
        <v>868968</v>
      </c>
      <c r="U517" s="81">
        <v>46366401</v>
      </c>
      <c r="V517" s="84">
        <v>7.8999999999999996E-5</v>
      </c>
      <c r="W517" s="85">
        <v>3662.9456789999999</v>
      </c>
      <c r="X517" s="62"/>
      <c r="Y517" s="9"/>
      <c r="Z517" s="9"/>
      <c r="AA517" s="9"/>
    </row>
    <row r="518" spans="7:27" x14ac:dyDescent="0.3">
      <c r="G518" s="77"/>
      <c r="H518" s="62">
        <v>55</v>
      </c>
      <c r="I518" s="62" t="s">
        <v>26</v>
      </c>
      <c r="J518" s="78">
        <v>297</v>
      </c>
      <c r="K518" s="79">
        <v>1</v>
      </c>
      <c r="L518" s="80">
        <v>42423904</v>
      </c>
      <c r="M518" s="81">
        <v>1689991</v>
      </c>
      <c r="N518" s="80">
        <v>7910</v>
      </c>
      <c r="O518" s="80"/>
      <c r="P518" s="81">
        <v>40741823</v>
      </c>
      <c r="Q518" s="82">
        <v>1.4799999999999999E-4</v>
      </c>
      <c r="R518" s="83">
        <v>6029.789804</v>
      </c>
      <c r="S518" s="80">
        <v>47235369</v>
      </c>
      <c r="T518" s="81">
        <v>868968</v>
      </c>
      <c r="U518" s="81">
        <v>46366401</v>
      </c>
      <c r="V518" s="84">
        <v>1.5699999999999999E-4</v>
      </c>
      <c r="W518" s="85">
        <v>7279.5249569999996</v>
      </c>
      <c r="X518" s="62"/>
      <c r="Y518" s="9"/>
      <c r="Z518" s="9"/>
      <c r="AA518" s="9"/>
    </row>
    <row r="519" spans="7:27" x14ac:dyDescent="0.3">
      <c r="G519" s="77"/>
      <c r="H519" s="62">
        <v>71</v>
      </c>
      <c r="I519" s="62" t="s">
        <v>18</v>
      </c>
      <c r="J519" s="78">
        <v>297</v>
      </c>
      <c r="K519" s="79">
        <v>0</v>
      </c>
      <c r="L519" s="80">
        <v>42423904</v>
      </c>
      <c r="M519" s="81">
        <v>1689991</v>
      </c>
      <c r="N519" s="80">
        <v>7910</v>
      </c>
      <c r="O519" s="80"/>
      <c r="P519" s="81">
        <v>0</v>
      </c>
      <c r="Q519" s="82">
        <v>1.0000000000000001E-5</v>
      </c>
      <c r="R519" s="83">
        <v>0</v>
      </c>
      <c r="S519" s="80">
        <v>47235369</v>
      </c>
      <c r="T519" s="81">
        <v>868968</v>
      </c>
      <c r="U519" s="81">
        <v>0</v>
      </c>
      <c r="V519" s="84">
        <v>1.1E-5</v>
      </c>
      <c r="W519" s="85">
        <v>0</v>
      </c>
      <c r="X519" s="62"/>
      <c r="Y519" s="9"/>
      <c r="Z519" s="9"/>
      <c r="AA519" s="9"/>
    </row>
    <row r="520" spans="7:27" x14ac:dyDescent="0.3">
      <c r="G520" s="77"/>
      <c r="H520" s="62">
        <v>72</v>
      </c>
      <c r="I520" s="62" t="s">
        <v>28</v>
      </c>
      <c r="J520" s="78">
        <v>297</v>
      </c>
      <c r="K520" s="79">
        <v>0</v>
      </c>
      <c r="L520" s="80">
        <v>42423904</v>
      </c>
      <c r="M520" s="81">
        <v>1689991</v>
      </c>
      <c r="N520" s="80">
        <v>7910</v>
      </c>
      <c r="O520" s="80"/>
      <c r="P520" s="81">
        <v>0</v>
      </c>
      <c r="Q520" s="82">
        <v>2.9999999999999997E-4</v>
      </c>
      <c r="R520" s="83">
        <v>0</v>
      </c>
      <c r="S520" s="80">
        <v>47235369</v>
      </c>
      <c r="T520" s="81">
        <v>868968</v>
      </c>
      <c r="U520" s="81">
        <v>0</v>
      </c>
      <c r="V520" s="84">
        <v>3.1799999999999998E-4</v>
      </c>
      <c r="W520" s="85">
        <v>0</v>
      </c>
      <c r="X520" s="62"/>
      <c r="Y520" s="9"/>
      <c r="Z520" s="9"/>
      <c r="AA520" s="9"/>
    </row>
    <row r="521" spans="7:27" x14ac:dyDescent="0.3">
      <c r="G521" s="77"/>
      <c r="H521" s="62">
        <v>87</v>
      </c>
      <c r="I521" s="62" t="s">
        <v>106</v>
      </c>
      <c r="J521" s="78">
        <v>297</v>
      </c>
      <c r="K521" s="79">
        <v>1</v>
      </c>
      <c r="L521" s="80">
        <v>42423904</v>
      </c>
      <c r="M521" s="81">
        <v>1689991</v>
      </c>
      <c r="N521" s="80">
        <v>7910</v>
      </c>
      <c r="O521" s="80"/>
      <c r="P521" s="81">
        <v>40741823</v>
      </c>
      <c r="Q521" s="82">
        <v>0</v>
      </c>
      <c r="R521" s="83">
        <v>0</v>
      </c>
      <c r="S521" s="80">
        <v>47235369</v>
      </c>
      <c r="T521" s="81">
        <v>868968</v>
      </c>
      <c r="U521" s="81">
        <v>46366401</v>
      </c>
      <c r="V521" s="84">
        <v>0</v>
      </c>
      <c r="W521" s="85">
        <v>0</v>
      </c>
      <c r="X521" s="62"/>
      <c r="Y521" s="9"/>
      <c r="Z521" s="9"/>
      <c r="AA521" s="9"/>
    </row>
    <row r="522" spans="7:27" x14ac:dyDescent="0.3">
      <c r="G522" s="77"/>
      <c r="H522" s="62">
        <v>117</v>
      </c>
      <c r="I522" s="62" t="s">
        <v>21</v>
      </c>
      <c r="J522" s="78">
        <v>297</v>
      </c>
      <c r="K522" s="79">
        <v>1</v>
      </c>
      <c r="L522" s="80">
        <v>42423904</v>
      </c>
      <c r="M522" s="81">
        <v>1689991</v>
      </c>
      <c r="N522" s="80">
        <v>7910</v>
      </c>
      <c r="O522" s="80"/>
      <c r="P522" s="81">
        <v>40741823</v>
      </c>
      <c r="Q522" s="82">
        <v>2.5700000000000001E-4</v>
      </c>
      <c r="R522" s="83">
        <v>10470.648511000001</v>
      </c>
      <c r="S522" s="80">
        <v>47235369</v>
      </c>
      <c r="T522" s="81">
        <v>868968</v>
      </c>
      <c r="U522" s="81">
        <v>46366401</v>
      </c>
      <c r="V522" s="84">
        <v>2.7300000000000002E-4</v>
      </c>
      <c r="W522" s="85">
        <v>12658.027473000002</v>
      </c>
      <c r="X522" s="62"/>
      <c r="Y522" s="9"/>
      <c r="Z522" s="9"/>
      <c r="AA522" s="9"/>
    </row>
    <row r="523" spans="7:27" x14ac:dyDescent="0.3">
      <c r="G523" s="77"/>
      <c r="H523" s="62">
        <v>122</v>
      </c>
      <c r="I523" s="62" t="s">
        <v>96</v>
      </c>
      <c r="J523" s="78">
        <v>297</v>
      </c>
      <c r="K523" s="79">
        <v>1</v>
      </c>
      <c r="L523" s="80">
        <v>42423904</v>
      </c>
      <c r="M523" s="81">
        <v>1689991</v>
      </c>
      <c r="N523" s="80">
        <v>7910</v>
      </c>
      <c r="O523" s="80"/>
      <c r="P523" s="81">
        <v>40741823</v>
      </c>
      <c r="Q523" s="82">
        <v>0</v>
      </c>
      <c r="R523" s="83">
        <v>0</v>
      </c>
      <c r="S523" s="80">
        <v>47235369</v>
      </c>
      <c r="T523" s="81">
        <v>868968</v>
      </c>
      <c r="U523" s="81">
        <v>46366401</v>
      </c>
      <c r="V523" s="84">
        <v>0</v>
      </c>
      <c r="W523" s="85">
        <v>0</v>
      </c>
      <c r="X523" s="62"/>
      <c r="Y523" s="9"/>
      <c r="Z523" s="9"/>
      <c r="AA523" s="9"/>
    </row>
    <row r="524" spans="7:27" x14ac:dyDescent="0.3">
      <c r="G524" s="77"/>
      <c r="H524" s="62"/>
      <c r="I524" s="62"/>
      <c r="J524" s="78"/>
      <c r="K524" s="79"/>
      <c r="L524" s="81"/>
      <c r="M524" s="81"/>
      <c r="N524" s="81"/>
      <c r="O524" s="81"/>
      <c r="P524" s="81"/>
      <c r="Q524" s="84"/>
      <c r="R524" s="83"/>
      <c r="S524" s="81"/>
      <c r="T524" s="81"/>
      <c r="U524" s="81"/>
      <c r="V524" s="84"/>
      <c r="W524" s="85"/>
      <c r="X524" s="62"/>
      <c r="Y524" s="9"/>
      <c r="Z524" s="9"/>
      <c r="AA524" s="9"/>
    </row>
    <row r="525" spans="7:27" ht="15.6" x14ac:dyDescent="0.3">
      <c r="G525" s="90">
        <v>87</v>
      </c>
      <c r="H525" s="91" t="s">
        <v>106</v>
      </c>
      <c r="I525" s="62"/>
      <c r="J525" s="78"/>
      <c r="K525" s="79"/>
      <c r="L525" s="81"/>
      <c r="M525" s="81"/>
      <c r="N525" s="81"/>
      <c r="O525" s="81"/>
      <c r="P525" s="81"/>
      <c r="Q525" s="84"/>
      <c r="R525" s="83"/>
      <c r="S525" s="81"/>
      <c r="T525" s="81"/>
      <c r="U525" s="81"/>
      <c r="V525" s="84"/>
      <c r="W525" s="85"/>
      <c r="X525" s="62"/>
      <c r="Y525" s="9"/>
      <c r="Z525" s="9"/>
      <c r="AA525" s="9"/>
    </row>
    <row r="526" spans="7:27" x14ac:dyDescent="0.3">
      <c r="G526" s="77"/>
      <c r="H526" s="62">
        <v>1</v>
      </c>
      <c r="I526" s="62" t="s">
        <v>11</v>
      </c>
      <c r="J526" s="78">
        <v>838</v>
      </c>
      <c r="K526" s="79">
        <v>1</v>
      </c>
      <c r="L526" s="80">
        <v>0</v>
      </c>
      <c r="M526" s="81">
        <v>0</v>
      </c>
      <c r="N526" s="80">
        <v>52982</v>
      </c>
      <c r="O526" s="80"/>
      <c r="P526" s="81">
        <v>52982</v>
      </c>
      <c r="Q526" s="82">
        <v>2.2769999999999999E-3</v>
      </c>
      <c r="R526" s="83">
        <v>120.64001399999999</v>
      </c>
      <c r="S526" s="80">
        <v>0</v>
      </c>
      <c r="T526" s="81">
        <v>0</v>
      </c>
      <c r="U526" s="81">
        <v>0</v>
      </c>
      <c r="V526" s="84">
        <v>1.91E-3</v>
      </c>
      <c r="W526" s="85">
        <v>0</v>
      </c>
      <c r="X526" s="62"/>
      <c r="Y526" s="9"/>
      <c r="Z526" s="9"/>
      <c r="AA526" s="9"/>
    </row>
    <row r="527" spans="7:27" x14ac:dyDescent="0.3">
      <c r="G527" s="77"/>
      <c r="H527" s="62">
        <v>2</v>
      </c>
      <c r="I527" s="62" t="s">
        <v>27</v>
      </c>
      <c r="J527" s="78">
        <v>838</v>
      </c>
      <c r="K527" s="79">
        <v>1</v>
      </c>
      <c r="L527" s="80">
        <v>0</v>
      </c>
      <c r="M527" s="81">
        <v>0</v>
      </c>
      <c r="N527" s="80">
        <v>52982</v>
      </c>
      <c r="O527" s="80"/>
      <c r="P527" s="81">
        <v>52982</v>
      </c>
      <c r="Q527" s="82">
        <v>2.6200000000000003E-4</v>
      </c>
      <c r="R527" s="83">
        <v>13.881284000000001</v>
      </c>
      <c r="S527" s="80">
        <v>0</v>
      </c>
      <c r="T527" s="81">
        <v>0</v>
      </c>
      <c r="U527" s="81">
        <v>0</v>
      </c>
      <c r="V527" s="84">
        <v>2.6899999999999998E-4</v>
      </c>
      <c r="W527" s="85">
        <v>0</v>
      </c>
      <c r="X527" s="62"/>
      <c r="Y527" s="9"/>
      <c r="Z527" s="9"/>
      <c r="AA527" s="9"/>
    </row>
    <row r="528" spans="7:27" x14ac:dyDescent="0.3">
      <c r="G528" s="77"/>
      <c r="H528" s="62">
        <v>3</v>
      </c>
      <c r="I528" s="62" t="s">
        <v>20</v>
      </c>
      <c r="J528" s="78">
        <v>838</v>
      </c>
      <c r="K528" s="79">
        <v>1</v>
      </c>
      <c r="L528" s="80">
        <v>0</v>
      </c>
      <c r="M528" s="81">
        <v>0</v>
      </c>
      <c r="N528" s="80">
        <v>52982</v>
      </c>
      <c r="O528" s="80"/>
      <c r="P528" s="81">
        <v>52982</v>
      </c>
      <c r="Q528" s="82">
        <v>5.7799999999999995E-4</v>
      </c>
      <c r="R528" s="83">
        <v>30.623595999999999</v>
      </c>
      <c r="S528" s="80">
        <v>0</v>
      </c>
      <c r="T528" s="81">
        <v>0</v>
      </c>
      <c r="U528" s="81">
        <v>0</v>
      </c>
      <c r="V528" s="84">
        <v>5.9699999999999998E-4</v>
      </c>
      <c r="W528" s="85">
        <v>0</v>
      </c>
      <c r="X528" s="62"/>
      <c r="Y528" s="9"/>
      <c r="Z528" s="9"/>
      <c r="AA528" s="9"/>
    </row>
    <row r="529" spans="7:27" x14ac:dyDescent="0.3">
      <c r="G529" s="77"/>
      <c r="H529" s="62">
        <v>4</v>
      </c>
      <c r="I529" s="62" t="s">
        <v>10</v>
      </c>
      <c r="J529" s="78">
        <v>838</v>
      </c>
      <c r="K529" s="79">
        <v>0.6</v>
      </c>
      <c r="L529" s="80">
        <v>0</v>
      </c>
      <c r="M529" s="81">
        <v>0</v>
      </c>
      <c r="N529" s="80">
        <v>52982</v>
      </c>
      <c r="O529" s="80"/>
      <c r="P529" s="81">
        <v>31789.199999999997</v>
      </c>
      <c r="Q529" s="82">
        <v>8.5789999999999998E-3</v>
      </c>
      <c r="R529" s="83">
        <v>272.71954679999999</v>
      </c>
      <c r="S529" s="80">
        <v>0</v>
      </c>
      <c r="T529" s="81">
        <v>0</v>
      </c>
      <c r="U529" s="81">
        <v>0</v>
      </c>
      <c r="V529" s="84">
        <v>9.2750000000000003E-3</v>
      </c>
      <c r="W529" s="85">
        <v>0</v>
      </c>
      <c r="X529" s="62"/>
      <c r="Y529" s="9"/>
      <c r="Z529" s="9"/>
      <c r="AA529" s="9"/>
    </row>
    <row r="530" spans="7:27" x14ac:dyDescent="0.3">
      <c r="G530" s="77"/>
      <c r="H530" s="62">
        <v>136</v>
      </c>
      <c r="I530" s="62" t="s">
        <v>159</v>
      </c>
      <c r="J530" s="78">
        <v>838</v>
      </c>
      <c r="K530" s="79">
        <v>0.6</v>
      </c>
      <c r="L530" s="80">
        <v>0</v>
      </c>
      <c r="M530" s="81">
        <v>0</v>
      </c>
      <c r="N530" s="80">
        <v>52982</v>
      </c>
      <c r="O530" s="80"/>
      <c r="P530" s="81">
        <v>31789.199999999997</v>
      </c>
      <c r="Q530" s="82">
        <v>1.75E-4</v>
      </c>
      <c r="R530" s="83">
        <v>5.5631099999999991</v>
      </c>
      <c r="S530" s="80">
        <v>0</v>
      </c>
      <c r="T530" s="81">
        <v>0</v>
      </c>
      <c r="U530" s="81">
        <v>0</v>
      </c>
      <c r="V530" s="84">
        <v>0</v>
      </c>
      <c r="W530" s="85">
        <v>0</v>
      </c>
      <c r="X530" s="62"/>
      <c r="Y530" s="9"/>
      <c r="Z530" s="9"/>
      <c r="AA530" s="9"/>
    </row>
    <row r="531" spans="7:27" x14ac:dyDescent="0.3">
      <c r="G531" s="77"/>
      <c r="H531" s="62">
        <v>6</v>
      </c>
      <c r="I531" s="62" t="s">
        <v>76</v>
      </c>
      <c r="J531" s="78">
        <v>838</v>
      </c>
      <c r="K531" s="79">
        <v>0.6</v>
      </c>
      <c r="L531" s="80">
        <v>0</v>
      </c>
      <c r="M531" s="81">
        <v>0</v>
      </c>
      <c r="N531" s="80">
        <v>52982</v>
      </c>
      <c r="O531" s="80"/>
      <c r="P531" s="81">
        <v>31789.199999999997</v>
      </c>
      <c r="Q531" s="82">
        <v>0</v>
      </c>
      <c r="R531" s="83">
        <v>0</v>
      </c>
      <c r="S531" s="80">
        <v>0</v>
      </c>
      <c r="T531" s="81">
        <v>0</v>
      </c>
      <c r="U531" s="81">
        <v>0</v>
      </c>
      <c r="V531" s="84">
        <v>0</v>
      </c>
      <c r="W531" s="85">
        <v>0</v>
      </c>
      <c r="X531" s="62"/>
      <c r="Y531" s="9"/>
      <c r="Z531" s="9"/>
      <c r="AA531" s="9"/>
    </row>
    <row r="532" spans="7:27" x14ac:dyDescent="0.3">
      <c r="G532" s="77"/>
      <c r="H532" s="62">
        <v>7</v>
      </c>
      <c r="I532" s="62" t="s">
        <v>9</v>
      </c>
      <c r="J532" s="78">
        <v>838</v>
      </c>
      <c r="K532" s="79">
        <v>1</v>
      </c>
      <c r="L532" s="80">
        <v>0</v>
      </c>
      <c r="M532" s="81">
        <v>0</v>
      </c>
      <c r="N532" s="80">
        <v>52982</v>
      </c>
      <c r="O532" s="80"/>
      <c r="P532" s="81">
        <v>52982</v>
      </c>
      <c r="Q532" s="82">
        <v>1.1900000000000001E-4</v>
      </c>
      <c r="R532" s="83">
        <v>6.3048580000000003</v>
      </c>
      <c r="S532" s="80">
        <v>0</v>
      </c>
      <c r="T532" s="81">
        <v>0</v>
      </c>
      <c r="U532" s="81">
        <v>0</v>
      </c>
      <c r="V532" s="84">
        <v>1.27E-4</v>
      </c>
      <c r="W532" s="85">
        <v>0</v>
      </c>
      <c r="X532" s="62"/>
      <c r="Y532" s="9"/>
      <c r="Z532" s="9"/>
      <c r="AA532" s="9"/>
    </row>
    <row r="533" spans="7:27" x14ac:dyDescent="0.3">
      <c r="G533" s="77"/>
      <c r="H533" s="62">
        <v>8</v>
      </c>
      <c r="I533" s="62" t="s">
        <v>23</v>
      </c>
      <c r="J533" s="78">
        <v>838</v>
      </c>
      <c r="K533" s="79">
        <v>1</v>
      </c>
      <c r="L533" s="80">
        <v>0</v>
      </c>
      <c r="M533" s="81">
        <v>0</v>
      </c>
      <c r="N533" s="80">
        <v>52982</v>
      </c>
      <c r="O533" s="80"/>
      <c r="P533" s="81">
        <v>52982</v>
      </c>
      <c r="Q533" s="82">
        <v>1.74E-4</v>
      </c>
      <c r="R533" s="83">
        <v>9.2188680000000005</v>
      </c>
      <c r="S533" s="80">
        <v>0</v>
      </c>
      <c r="T533" s="81">
        <v>0</v>
      </c>
      <c r="U533" s="81">
        <v>0</v>
      </c>
      <c r="V533" s="84">
        <v>1.8699999999999999E-4</v>
      </c>
      <c r="W533" s="85">
        <v>0</v>
      </c>
      <c r="X533" s="62"/>
      <c r="Y533" s="9"/>
      <c r="Z533" s="9"/>
      <c r="AA533" s="9"/>
    </row>
    <row r="534" spans="7:27" x14ac:dyDescent="0.3">
      <c r="G534" s="77"/>
      <c r="H534" s="62">
        <v>9</v>
      </c>
      <c r="I534" s="62" t="s">
        <v>0</v>
      </c>
      <c r="J534" s="78">
        <v>838</v>
      </c>
      <c r="K534" s="79">
        <v>1</v>
      </c>
      <c r="L534" s="80">
        <v>0</v>
      </c>
      <c r="M534" s="81">
        <v>0</v>
      </c>
      <c r="N534" s="80">
        <v>52982</v>
      </c>
      <c r="O534" s="80"/>
      <c r="P534" s="81">
        <v>52982</v>
      </c>
      <c r="Q534" s="82">
        <v>2.4800000000000001E-4</v>
      </c>
      <c r="R534" s="83">
        <v>13.139536000000001</v>
      </c>
      <c r="S534" s="80">
        <v>0</v>
      </c>
      <c r="T534" s="81">
        <v>0</v>
      </c>
      <c r="U534" s="81">
        <v>0</v>
      </c>
      <c r="V534" s="84">
        <v>2.6600000000000001E-4</v>
      </c>
      <c r="W534" s="85">
        <v>0</v>
      </c>
      <c r="X534" s="62"/>
      <c r="Y534" s="9"/>
      <c r="Z534" s="9"/>
      <c r="AA534" s="9"/>
    </row>
    <row r="535" spans="7:27" x14ac:dyDescent="0.3">
      <c r="G535" s="77"/>
      <c r="H535" s="62">
        <v>29</v>
      </c>
      <c r="I535" s="62" t="s">
        <v>24</v>
      </c>
      <c r="J535" s="78">
        <v>838</v>
      </c>
      <c r="K535" s="79">
        <v>1</v>
      </c>
      <c r="L535" s="80">
        <v>0</v>
      </c>
      <c r="M535" s="81">
        <v>0</v>
      </c>
      <c r="N535" s="80">
        <v>52982</v>
      </c>
      <c r="O535" s="80"/>
      <c r="P535" s="81">
        <v>52982</v>
      </c>
      <c r="Q535" s="82">
        <v>3.1029999999999999E-3</v>
      </c>
      <c r="R535" s="83">
        <v>164.40314599999999</v>
      </c>
      <c r="S535" s="80">
        <v>0</v>
      </c>
      <c r="T535" s="81">
        <v>0</v>
      </c>
      <c r="U535" s="81">
        <v>0</v>
      </c>
      <c r="V535" s="84">
        <v>3.1029999999999999E-3</v>
      </c>
      <c r="W535" s="85">
        <v>0</v>
      </c>
      <c r="X535" s="62"/>
      <c r="Y535" s="9"/>
      <c r="Z535" s="9"/>
      <c r="AA535" s="9"/>
    </row>
    <row r="536" spans="7:27" x14ac:dyDescent="0.3">
      <c r="G536" s="77"/>
      <c r="H536" s="62">
        <v>38</v>
      </c>
      <c r="I536" s="62" t="s">
        <v>12</v>
      </c>
      <c r="J536" s="78">
        <v>838</v>
      </c>
      <c r="K536" s="79">
        <v>1</v>
      </c>
      <c r="L536" s="80">
        <v>0</v>
      </c>
      <c r="M536" s="81">
        <v>0</v>
      </c>
      <c r="N536" s="80">
        <v>52982</v>
      </c>
      <c r="O536" s="80"/>
      <c r="P536" s="81">
        <v>52982</v>
      </c>
      <c r="Q536" s="82">
        <v>9.5000000000000005E-5</v>
      </c>
      <c r="R536" s="83">
        <v>5.03329</v>
      </c>
      <c r="S536" s="80">
        <v>0</v>
      </c>
      <c r="T536" s="81">
        <v>0</v>
      </c>
      <c r="U536" s="81">
        <v>0</v>
      </c>
      <c r="V536" s="84">
        <v>7.8999999999999996E-5</v>
      </c>
      <c r="W536" s="85">
        <v>0</v>
      </c>
      <c r="X536" s="62"/>
      <c r="Y536" s="9"/>
      <c r="Z536" s="9"/>
      <c r="AA536" s="9"/>
    </row>
    <row r="537" spans="7:27" x14ac:dyDescent="0.3">
      <c r="G537" s="77"/>
      <c r="H537" s="62">
        <v>55</v>
      </c>
      <c r="I537" s="62" t="s">
        <v>26</v>
      </c>
      <c r="J537" s="78">
        <v>838</v>
      </c>
      <c r="K537" s="79">
        <v>1</v>
      </c>
      <c r="L537" s="80">
        <v>0</v>
      </c>
      <c r="M537" s="81">
        <v>0</v>
      </c>
      <c r="N537" s="80">
        <v>52982</v>
      </c>
      <c r="O537" s="80"/>
      <c r="P537" s="81">
        <v>52982</v>
      </c>
      <c r="Q537" s="82">
        <v>1.4799999999999999E-4</v>
      </c>
      <c r="R537" s="83">
        <v>7.8413359999999992</v>
      </c>
      <c r="S537" s="80">
        <v>0</v>
      </c>
      <c r="T537" s="81">
        <v>0</v>
      </c>
      <c r="U537" s="81">
        <v>0</v>
      </c>
      <c r="V537" s="84">
        <v>1.5699999999999999E-4</v>
      </c>
      <c r="W537" s="85">
        <v>0</v>
      </c>
      <c r="X537" s="62"/>
      <c r="Y537" s="9"/>
      <c r="Z537" s="9"/>
      <c r="AA537" s="9"/>
    </row>
    <row r="538" spans="7:27" x14ac:dyDescent="0.3">
      <c r="G538" s="77"/>
      <c r="H538" s="62">
        <v>71</v>
      </c>
      <c r="I538" s="62" t="s">
        <v>18</v>
      </c>
      <c r="J538" s="78">
        <v>838</v>
      </c>
      <c r="K538" s="79">
        <v>0</v>
      </c>
      <c r="L538" s="80">
        <v>0</v>
      </c>
      <c r="M538" s="81">
        <v>0</v>
      </c>
      <c r="N538" s="80">
        <v>52982</v>
      </c>
      <c r="O538" s="80"/>
      <c r="P538" s="81">
        <v>0</v>
      </c>
      <c r="Q538" s="82">
        <v>1.0000000000000001E-5</v>
      </c>
      <c r="R538" s="83">
        <v>0</v>
      </c>
      <c r="S538" s="80">
        <v>0</v>
      </c>
      <c r="T538" s="81">
        <v>0</v>
      </c>
      <c r="U538" s="81">
        <v>0</v>
      </c>
      <c r="V538" s="84">
        <v>1.1E-5</v>
      </c>
      <c r="W538" s="85">
        <v>0</v>
      </c>
      <c r="X538" s="62"/>
      <c r="Y538" s="9"/>
      <c r="Z538" s="9"/>
      <c r="AA538" s="9"/>
    </row>
    <row r="539" spans="7:27" x14ac:dyDescent="0.3">
      <c r="G539" s="77"/>
      <c r="H539" s="62">
        <v>72</v>
      </c>
      <c r="I539" s="62" t="s">
        <v>28</v>
      </c>
      <c r="J539" s="78">
        <v>838</v>
      </c>
      <c r="K539" s="79">
        <v>0</v>
      </c>
      <c r="L539" s="80">
        <v>0</v>
      </c>
      <c r="M539" s="81">
        <v>0</v>
      </c>
      <c r="N539" s="80">
        <v>52982</v>
      </c>
      <c r="O539" s="80"/>
      <c r="P539" s="81">
        <v>0</v>
      </c>
      <c r="Q539" s="82">
        <v>2.9999999999999997E-4</v>
      </c>
      <c r="R539" s="83">
        <v>0</v>
      </c>
      <c r="S539" s="80">
        <v>0</v>
      </c>
      <c r="T539" s="81">
        <v>0</v>
      </c>
      <c r="U539" s="81">
        <v>0</v>
      </c>
      <c r="V539" s="84">
        <v>3.1799999999999998E-4</v>
      </c>
      <c r="W539" s="85">
        <v>0</v>
      </c>
      <c r="X539" s="62"/>
      <c r="Y539" s="9"/>
      <c r="Z539" s="9"/>
      <c r="AA539" s="9"/>
    </row>
    <row r="540" spans="7:27" x14ac:dyDescent="0.3">
      <c r="G540" s="77"/>
      <c r="H540" s="62">
        <v>87</v>
      </c>
      <c r="I540" s="62" t="s">
        <v>106</v>
      </c>
      <c r="J540" s="78">
        <v>838</v>
      </c>
      <c r="K540" s="79">
        <v>1</v>
      </c>
      <c r="L540" s="80">
        <v>0</v>
      </c>
      <c r="M540" s="81">
        <v>0</v>
      </c>
      <c r="N540" s="80">
        <v>52982</v>
      </c>
      <c r="O540" s="80"/>
      <c r="P540" s="81">
        <v>52982</v>
      </c>
      <c r="Q540" s="82">
        <v>0</v>
      </c>
      <c r="R540" s="83">
        <v>0</v>
      </c>
      <c r="S540" s="80">
        <v>0</v>
      </c>
      <c r="T540" s="81">
        <v>0</v>
      </c>
      <c r="U540" s="81">
        <v>0</v>
      </c>
      <c r="V540" s="84">
        <v>0</v>
      </c>
      <c r="W540" s="85">
        <v>0</v>
      </c>
      <c r="X540" s="62"/>
      <c r="Y540" s="9"/>
      <c r="Z540" s="9"/>
      <c r="AA540" s="9"/>
    </row>
    <row r="541" spans="7:27" x14ac:dyDescent="0.3">
      <c r="G541" s="77"/>
      <c r="H541" s="62">
        <v>117</v>
      </c>
      <c r="I541" s="62" t="s">
        <v>21</v>
      </c>
      <c r="J541" s="78">
        <v>838</v>
      </c>
      <c r="K541" s="79">
        <v>1</v>
      </c>
      <c r="L541" s="80">
        <v>0</v>
      </c>
      <c r="M541" s="81">
        <v>0</v>
      </c>
      <c r="N541" s="80">
        <v>52982</v>
      </c>
      <c r="O541" s="80"/>
      <c r="P541" s="81">
        <v>52982</v>
      </c>
      <c r="Q541" s="82">
        <v>2.5700000000000001E-4</v>
      </c>
      <c r="R541" s="83">
        <v>13.616374</v>
      </c>
      <c r="S541" s="80">
        <v>0</v>
      </c>
      <c r="T541" s="81">
        <v>0</v>
      </c>
      <c r="U541" s="81">
        <v>0</v>
      </c>
      <c r="V541" s="84">
        <v>2.7300000000000002E-4</v>
      </c>
      <c r="W541" s="85">
        <v>0</v>
      </c>
      <c r="X541" s="62"/>
      <c r="Y541" s="9"/>
      <c r="Z541" s="9"/>
      <c r="AA541" s="9"/>
    </row>
    <row r="542" spans="7:27" x14ac:dyDescent="0.3">
      <c r="G542" s="77"/>
      <c r="H542" s="62">
        <v>122</v>
      </c>
      <c r="I542" s="62" t="s">
        <v>96</v>
      </c>
      <c r="J542" s="78">
        <v>838</v>
      </c>
      <c r="K542" s="79">
        <v>1</v>
      </c>
      <c r="L542" s="80">
        <v>0</v>
      </c>
      <c r="M542" s="81">
        <v>0</v>
      </c>
      <c r="N542" s="80">
        <v>52982</v>
      </c>
      <c r="O542" s="80"/>
      <c r="P542" s="81">
        <v>52982</v>
      </c>
      <c r="Q542" s="82">
        <v>0</v>
      </c>
      <c r="R542" s="83">
        <v>0</v>
      </c>
      <c r="S542" s="80">
        <v>0</v>
      </c>
      <c r="T542" s="81">
        <v>0</v>
      </c>
      <c r="U542" s="81">
        <v>0</v>
      </c>
      <c r="V542" s="84">
        <v>0</v>
      </c>
      <c r="W542" s="85">
        <v>0</v>
      </c>
      <c r="X542" s="62"/>
      <c r="Y542" s="9"/>
      <c r="Z542" s="9"/>
      <c r="AA542" s="9"/>
    </row>
    <row r="543" spans="7:27" ht="15" thickBot="1" x14ac:dyDescent="0.35">
      <c r="G543" s="86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8"/>
      <c r="X543" s="62"/>
      <c r="Y543" s="9"/>
      <c r="Z543" s="9"/>
      <c r="AA543" s="9"/>
    </row>
    <row r="544" spans="7:27" x14ac:dyDescent="0.3">
      <c r="G544" s="62">
        <v>87</v>
      </c>
      <c r="H544" s="62" t="s">
        <v>106</v>
      </c>
      <c r="I544" s="62"/>
      <c r="J544" s="78"/>
      <c r="K544" s="79"/>
      <c r="L544" s="81"/>
      <c r="M544" s="81"/>
      <c r="N544" s="81"/>
      <c r="O544" s="81"/>
      <c r="P544" s="81"/>
      <c r="Q544" s="84"/>
      <c r="R544" s="83">
        <v>539367.66539400001</v>
      </c>
      <c r="S544" s="81"/>
      <c r="T544" s="81"/>
      <c r="U544" s="81"/>
      <c r="V544" s="84"/>
      <c r="W544" s="83">
        <v>616255.83569099999</v>
      </c>
      <c r="X544" s="89">
        <v>1155623.5010850001</v>
      </c>
      <c r="Y544" s="9"/>
      <c r="Z544" s="9"/>
      <c r="AA544" s="9"/>
    </row>
    <row r="545" spans="7:27" x14ac:dyDescent="0.3">
      <c r="G545" s="62"/>
      <c r="H545" s="62"/>
      <c r="I545" s="62"/>
      <c r="J545" s="78"/>
      <c r="K545" s="79"/>
      <c r="L545" s="81"/>
      <c r="M545" s="81"/>
      <c r="N545" s="81"/>
      <c r="O545" s="81"/>
      <c r="P545" s="81"/>
      <c r="Q545" s="84"/>
      <c r="R545" s="83"/>
      <c r="S545" s="81"/>
      <c r="T545" s="81"/>
      <c r="U545" s="81"/>
      <c r="V545" s="84"/>
      <c r="W545" s="83"/>
      <c r="X545" s="62"/>
      <c r="Y545" s="9"/>
      <c r="Z545" s="9"/>
      <c r="AA545" s="9"/>
    </row>
    <row r="546" spans="7:27" ht="15" thickBot="1" x14ac:dyDescent="0.35">
      <c r="G546" s="62"/>
      <c r="H546" s="62"/>
      <c r="I546" s="62"/>
      <c r="J546" s="63" t="s">
        <v>59</v>
      </c>
      <c r="K546" s="64" t="s">
        <v>60</v>
      </c>
      <c r="L546" s="65" t="s">
        <v>61</v>
      </c>
      <c r="M546" s="65" t="s">
        <v>186</v>
      </c>
      <c r="N546" s="65" t="s">
        <v>62</v>
      </c>
      <c r="O546" s="65" t="s">
        <v>187</v>
      </c>
      <c r="P546" s="65" t="s">
        <v>63</v>
      </c>
      <c r="Q546" s="66" t="s">
        <v>64</v>
      </c>
      <c r="R546" s="67" t="s">
        <v>65</v>
      </c>
      <c r="S546" s="65" t="s">
        <v>66</v>
      </c>
      <c r="T546" s="65" t="s">
        <v>67</v>
      </c>
      <c r="U546" s="65" t="s">
        <v>68</v>
      </c>
      <c r="V546" s="66" t="s">
        <v>69</v>
      </c>
      <c r="W546" s="67" t="s">
        <v>70</v>
      </c>
      <c r="X546" s="62"/>
      <c r="Y546" s="9"/>
      <c r="Z546" s="9"/>
      <c r="AA546" s="9"/>
    </row>
    <row r="547" spans="7:27" ht="15.6" x14ac:dyDescent="0.3">
      <c r="G547" s="68">
        <v>94</v>
      </c>
      <c r="H547" s="69" t="s">
        <v>107</v>
      </c>
      <c r="I547" s="70"/>
      <c r="J547" s="71"/>
      <c r="K547" s="72"/>
      <c r="L547" s="73"/>
      <c r="M547" s="73"/>
      <c r="N547" s="73"/>
      <c r="O547" s="73"/>
      <c r="P547" s="73"/>
      <c r="Q547" s="74"/>
      <c r="R547" s="75"/>
      <c r="S547" s="73"/>
      <c r="T547" s="73"/>
      <c r="U547" s="73"/>
      <c r="V547" s="74"/>
      <c r="W547" s="76"/>
      <c r="X547" s="62"/>
      <c r="Y547" s="9"/>
      <c r="Z547" s="9"/>
      <c r="AA547" s="9"/>
    </row>
    <row r="548" spans="7:27" x14ac:dyDescent="0.3">
      <c r="G548" s="77"/>
      <c r="H548" s="62">
        <v>1</v>
      </c>
      <c r="I548" s="62" t="s">
        <v>11</v>
      </c>
      <c r="J548" s="78">
        <v>359</v>
      </c>
      <c r="K548" s="79">
        <v>0.75</v>
      </c>
      <c r="L548" s="80">
        <v>321211457</v>
      </c>
      <c r="M548" s="81">
        <v>0</v>
      </c>
      <c r="N548" s="80">
        <v>3039603</v>
      </c>
      <c r="O548" s="80"/>
      <c r="P548" s="81">
        <v>243188295</v>
      </c>
      <c r="Q548" s="82">
        <v>2.2769999999999999E-3</v>
      </c>
      <c r="R548" s="83">
        <v>553739.74771499995</v>
      </c>
      <c r="S548" s="80">
        <v>137672869</v>
      </c>
      <c r="T548" s="81">
        <v>22686</v>
      </c>
      <c r="U548" s="81">
        <v>103237637.25</v>
      </c>
      <c r="V548" s="84">
        <v>1.91E-3</v>
      </c>
      <c r="W548" s="85">
        <v>197183.88714750001</v>
      </c>
      <c r="X548" s="62"/>
      <c r="Y548" s="9"/>
      <c r="Z548" s="9"/>
      <c r="AA548" s="9"/>
    </row>
    <row r="549" spans="7:27" x14ac:dyDescent="0.3">
      <c r="G549" s="77"/>
      <c r="H549" s="62">
        <v>2</v>
      </c>
      <c r="I549" s="62" t="s">
        <v>27</v>
      </c>
      <c r="J549" s="78">
        <v>359</v>
      </c>
      <c r="K549" s="79">
        <v>0.75</v>
      </c>
      <c r="L549" s="80">
        <v>321211457</v>
      </c>
      <c r="M549" s="81">
        <v>0</v>
      </c>
      <c r="N549" s="80">
        <v>3039603</v>
      </c>
      <c r="O549" s="80"/>
      <c r="P549" s="81">
        <v>243188295</v>
      </c>
      <c r="Q549" s="82">
        <v>2.6200000000000003E-4</v>
      </c>
      <c r="R549" s="83">
        <v>63715.33329000001</v>
      </c>
      <c r="S549" s="80">
        <v>137672869</v>
      </c>
      <c r="T549" s="81">
        <v>22686</v>
      </c>
      <c r="U549" s="81">
        <v>103237637.25</v>
      </c>
      <c r="V549" s="84">
        <v>2.6899999999999998E-4</v>
      </c>
      <c r="W549" s="85">
        <v>27770.924420249998</v>
      </c>
      <c r="X549" s="62"/>
      <c r="Y549" s="9"/>
      <c r="Z549" s="9"/>
      <c r="AA549" s="9"/>
    </row>
    <row r="550" spans="7:27" x14ac:dyDescent="0.3">
      <c r="G550" s="77"/>
      <c r="H550" s="62">
        <v>3</v>
      </c>
      <c r="I550" s="62" t="s">
        <v>20</v>
      </c>
      <c r="J550" s="78">
        <v>359</v>
      </c>
      <c r="K550" s="79">
        <v>0.75</v>
      </c>
      <c r="L550" s="80">
        <v>321211457</v>
      </c>
      <c r="M550" s="81">
        <v>0</v>
      </c>
      <c r="N550" s="80">
        <v>3039603</v>
      </c>
      <c r="O550" s="80"/>
      <c r="P550" s="81">
        <v>243188295</v>
      </c>
      <c r="Q550" s="82">
        <v>5.7799999999999995E-4</v>
      </c>
      <c r="R550" s="83">
        <v>140562.83450999999</v>
      </c>
      <c r="S550" s="80">
        <v>137672869</v>
      </c>
      <c r="T550" s="81">
        <v>22686</v>
      </c>
      <c r="U550" s="81">
        <v>103237637.25</v>
      </c>
      <c r="V550" s="84">
        <v>5.9699999999999998E-4</v>
      </c>
      <c r="W550" s="85">
        <v>61632.869438249996</v>
      </c>
      <c r="X550" s="62"/>
      <c r="Y550" s="9"/>
      <c r="Z550" s="9"/>
      <c r="AA550" s="9"/>
    </row>
    <row r="551" spans="7:27" x14ac:dyDescent="0.3">
      <c r="G551" s="77"/>
      <c r="H551" s="62">
        <v>4</v>
      </c>
      <c r="I551" s="62" t="s">
        <v>10</v>
      </c>
      <c r="J551" s="78">
        <v>359</v>
      </c>
      <c r="K551" s="79">
        <v>0.75</v>
      </c>
      <c r="L551" s="80">
        <v>321211457</v>
      </c>
      <c r="M551" s="81">
        <v>0</v>
      </c>
      <c r="N551" s="80">
        <v>3039603</v>
      </c>
      <c r="O551" s="80"/>
      <c r="P551" s="81">
        <v>243188295</v>
      </c>
      <c r="Q551" s="82">
        <v>8.5789999999999998E-3</v>
      </c>
      <c r="R551" s="83">
        <v>2086312.3828050001</v>
      </c>
      <c r="S551" s="80">
        <v>137672869</v>
      </c>
      <c r="T551" s="81">
        <v>22686</v>
      </c>
      <c r="U551" s="81">
        <v>103237637.25</v>
      </c>
      <c r="V551" s="84">
        <v>9.2750000000000003E-3</v>
      </c>
      <c r="W551" s="85">
        <v>957529.08549375006</v>
      </c>
      <c r="X551" s="62"/>
      <c r="Y551" s="9"/>
      <c r="Z551" s="9"/>
      <c r="AA551" s="9"/>
    </row>
    <row r="552" spans="7:27" x14ac:dyDescent="0.3">
      <c r="G552" s="77"/>
      <c r="H552" s="62">
        <v>136</v>
      </c>
      <c r="I552" s="62" t="s">
        <v>159</v>
      </c>
      <c r="J552" s="78">
        <v>359</v>
      </c>
      <c r="K552" s="79">
        <v>0.75</v>
      </c>
      <c r="L552" s="80">
        <v>321211457</v>
      </c>
      <c r="M552" s="81">
        <v>0</v>
      </c>
      <c r="N552" s="80">
        <v>3039603</v>
      </c>
      <c r="O552" s="80"/>
      <c r="P552" s="81">
        <v>243188295</v>
      </c>
      <c r="Q552" s="82">
        <v>1.75E-4</v>
      </c>
      <c r="R552" s="83">
        <v>42557.951625000002</v>
      </c>
      <c r="S552" s="80">
        <v>137672869</v>
      </c>
      <c r="T552" s="81">
        <v>22686</v>
      </c>
      <c r="U552" s="81">
        <v>103237637.25</v>
      </c>
      <c r="V552" s="84">
        <v>0</v>
      </c>
      <c r="W552" s="85">
        <v>0</v>
      </c>
      <c r="X552" s="62"/>
      <c r="Y552" s="9"/>
      <c r="Z552" s="9"/>
      <c r="AA552" s="9"/>
    </row>
    <row r="553" spans="7:27" x14ac:dyDescent="0.3">
      <c r="G553" s="77"/>
      <c r="H553" s="62">
        <v>6</v>
      </c>
      <c r="I553" s="62" t="s">
        <v>76</v>
      </c>
      <c r="J553" s="78">
        <v>359</v>
      </c>
      <c r="K553" s="79">
        <v>0.75</v>
      </c>
      <c r="L553" s="80">
        <v>321211457</v>
      </c>
      <c r="M553" s="81">
        <v>0</v>
      </c>
      <c r="N553" s="80">
        <v>3039603</v>
      </c>
      <c r="O553" s="80"/>
      <c r="P553" s="81">
        <v>243188295</v>
      </c>
      <c r="Q553" s="82">
        <v>0</v>
      </c>
      <c r="R553" s="83">
        <v>0</v>
      </c>
      <c r="S553" s="80">
        <v>137672869</v>
      </c>
      <c r="T553" s="81">
        <v>22686</v>
      </c>
      <c r="U553" s="81">
        <v>103237637.25</v>
      </c>
      <c r="V553" s="84">
        <v>0</v>
      </c>
      <c r="W553" s="85">
        <v>0</v>
      </c>
      <c r="X553" s="62"/>
      <c r="Y553" s="9"/>
      <c r="Z553" s="9"/>
      <c r="AA553" s="9"/>
    </row>
    <row r="554" spans="7:27" x14ac:dyDescent="0.3">
      <c r="G554" s="77"/>
      <c r="H554" s="62">
        <v>7</v>
      </c>
      <c r="I554" s="62" t="s">
        <v>9</v>
      </c>
      <c r="J554" s="78">
        <v>359</v>
      </c>
      <c r="K554" s="79">
        <v>0.75</v>
      </c>
      <c r="L554" s="80">
        <v>321211457</v>
      </c>
      <c r="M554" s="81">
        <v>0</v>
      </c>
      <c r="N554" s="80">
        <v>3039603</v>
      </c>
      <c r="O554" s="80"/>
      <c r="P554" s="81">
        <v>243188295</v>
      </c>
      <c r="Q554" s="82">
        <v>1.1900000000000001E-4</v>
      </c>
      <c r="R554" s="83">
        <v>28939.407105000002</v>
      </c>
      <c r="S554" s="80">
        <v>137672869</v>
      </c>
      <c r="T554" s="81">
        <v>22686</v>
      </c>
      <c r="U554" s="81">
        <v>103237637.25</v>
      </c>
      <c r="V554" s="84">
        <v>1.27E-4</v>
      </c>
      <c r="W554" s="85">
        <v>13111.17993075</v>
      </c>
      <c r="X554" s="62"/>
      <c r="Y554" s="9"/>
      <c r="Z554" s="9"/>
      <c r="AA554" s="9"/>
    </row>
    <row r="555" spans="7:27" x14ac:dyDescent="0.3">
      <c r="G555" s="77"/>
      <c r="H555" s="62">
        <v>8</v>
      </c>
      <c r="I555" s="62" t="s">
        <v>23</v>
      </c>
      <c r="J555" s="78">
        <v>359</v>
      </c>
      <c r="K555" s="79">
        <v>0.75</v>
      </c>
      <c r="L555" s="80">
        <v>321211457</v>
      </c>
      <c r="M555" s="81">
        <v>0</v>
      </c>
      <c r="N555" s="80">
        <v>3039603</v>
      </c>
      <c r="O555" s="80"/>
      <c r="P555" s="81">
        <v>243188295</v>
      </c>
      <c r="Q555" s="82">
        <v>1.74E-4</v>
      </c>
      <c r="R555" s="83">
        <v>42314.763330000002</v>
      </c>
      <c r="S555" s="80">
        <v>137672869</v>
      </c>
      <c r="T555" s="81">
        <v>22686</v>
      </c>
      <c r="U555" s="81">
        <v>103237637.25</v>
      </c>
      <c r="V555" s="84">
        <v>1.8699999999999999E-4</v>
      </c>
      <c r="W555" s="85">
        <v>19305.438165749998</v>
      </c>
      <c r="X555" s="62"/>
      <c r="Y555" s="9"/>
      <c r="Z555" s="9"/>
      <c r="AA555" s="9"/>
    </row>
    <row r="556" spans="7:27" x14ac:dyDescent="0.3">
      <c r="G556" s="77"/>
      <c r="H556" s="62">
        <v>9</v>
      </c>
      <c r="I556" s="62" t="s">
        <v>0</v>
      </c>
      <c r="J556" s="78">
        <v>359</v>
      </c>
      <c r="K556" s="79">
        <v>0.75</v>
      </c>
      <c r="L556" s="80">
        <v>321211457</v>
      </c>
      <c r="M556" s="81">
        <v>0</v>
      </c>
      <c r="N556" s="80">
        <v>3039603</v>
      </c>
      <c r="O556" s="80"/>
      <c r="P556" s="81">
        <v>243188295</v>
      </c>
      <c r="Q556" s="82">
        <v>2.4800000000000001E-4</v>
      </c>
      <c r="R556" s="83">
        <v>60310.697160000003</v>
      </c>
      <c r="S556" s="80">
        <v>137672869</v>
      </c>
      <c r="T556" s="81">
        <v>22686</v>
      </c>
      <c r="U556" s="81">
        <v>103237637.25</v>
      </c>
      <c r="V556" s="84">
        <v>2.6600000000000001E-4</v>
      </c>
      <c r="W556" s="85">
        <v>27461.2115085</v>
      </c>
      <c r="X556" s="62"/>
      <c r="Y556" s="9"/>
      <c r="Z556" s="9"/>
      <c r="AA556" s="9"/>
    </row>
    <row r="557" spans="7:27" x14ac:dyDescent="0.3">
      <c r="G557" s="77"/>
      <c r="H557" s="62">
        <v>17</v>
      </c>
      <c r="I557" s="62" t="s">
        <v>16</v>
      </c>
      <c r="J557" s="78">
        <v>359</v>
      </c>
      <c r="K557" s="79">
        <v>0.75</v>
      </c>
      <c r="L557" s="80">
        <v>321211457</v>
      </c>
      <c r="M557" s="81">
        <v>0</v>
      </c>
      <c r="N557" s="80">
        <v>3039603</v>
      </c>
      <c r="O557" s="80"/>
      <c r="P557" s="81">
        <v>243188295</v>
      </c>
      <c r="Q557" s="82">
        <v>7.0899999999999999E-4</v>
      </c>
      <c r="R557" s="83">
        <v>172420.50115500001</v>
      </c>
      <c r="S557" s="80">
        <v>137672869</v>
      </c>
      <c r="T557" s="81">
        <v>22686</v>
      </c>
      <c r="U557" s="81">
        <v>103237637.25</v>
      </c>
      <c r="V557" s="84">
        <v>7.5799999999999999E-4</v>
      </c>
      <c r="W557" s="85">
        <v>78254.129035499995</v>
      </c>
      <c r="X557" s="62"/>
      <c r="Y557" s="9"/>
      <c r="Z557" s="9"/>
      <c r="AA557" s="9"/>
    </row>
    <row r="558" spans="7:27" x14ac:dyDescent="0.3">
      <c r="G558" s="77"/>
      <c r="H558" s="62">
        <v>29</v>
      </c>
      <c r="I558" s="62" t="s">
        <v>24</v>
      </c>
      <c r="J558" s="78">
        <v>359</v>
      </c>
      <c r="K558" s="79">
        <v>0.75</v>
      </c>
      <c r="L558" s="80">
        <v>321211457</v>
      </c>
      <c r="M558" s="81">
        <v>0</v>
      </c>
      <c r="N558" s="80">
        <v>3039603</v>
      </c>
      <c r="O558" s="80"/>
      <c r="P558" s="81">
        <v>243188295</v>
      </c>
      <c r="Q558" s="82">
        <v>3.1029999999999999E-3</v>
      </c>
      <c r="R558" s="83">
        <v>754613.279385</v>
      </c>
      <c r="S558" s="80">
        <v>137672869</v>
      </c>
      <c r="T558" s="81">
        <v>22686</v>
      </c>
      <c r="U558" s="81">
        <v>103237637.25</v>
      </c>
      <c r="V558" s="84">
        <v>3.1029999999999999E-3</v>
      </c>
      <c r="W558" s="85">
        <v>320346.38838675001</v>
      </c>
      <c r="X558" s="62"/>
      <c r="Y558" s="9"/>
      <c r="Z558" s="9"/>
      <c r="AA558" s="9"/>
    </row>
    <row r="559" spans="7:27" x14ac:dyDescent="0.3">
      <c r="G559" s="77"/>
      <c r="H559" s="62">
        <v>38</v>
      </c>
      <c r="I559" s="62" t="s">
        <v>12</v>
      </c>
      <c r="J559" s="78">
        <v>359</v>
      </c>
      <c r="K559" s="79">
        <v>0.75</v>
      </c>
      <c r="L559" s="80">
        <v>321211457</v>
      </c>
      <c r="M559" s="81">
        <v>0</v>
      </c>
      <c r="N559" s="80">
        <v>3039603</v>
      </c>
      <c r="O559" s="80"/>
      <c r="P559" s="81">
        <v>243188295</v>
      </c>
      <c r="Q559" s="82">
        <v>9.5000000000000005E-5</v>
      </c>
      <c r="R559" s="83">
        <v>23102.888025</v>
      </c>
      <c r="S559" s="80">
        <v>137672869</v>
      </c>
      <c r="T559" s="81">
        <v>22686</v>
      </c>
      <c r="U559" s="81">
        <v>103237637.25</v>
      </c>
      <c r="V559" s="84">
        <v>7.8999999999999996E-5</v>
      </c>
      <c r="W559" s="85">
        <v>8155.7733427499998</v>
      </c>
      <c r="X559" s="62"/>
      <c r="Y559" s="9"/>
      <c r="Z559" s="9"/>
      <c r="AA559" s="9"/>
    </row>
    <row r="560" spans="7:27" x14ac:dyDescent="0.3">
      <c r="G560" s="77"/>
      <c r="H560" s="62">
        <v>55</v>
      </c>
      <c r="I560" s="62" t="s">
        <v>26</v>
      </c>
      <c r="J560" s="78">
        <v>359</v>
      </c>
      <c r="K560" s="79">
        <v>0.75</v>
      </c>
      <c r="L560" s="80">
        <v>321211457</v>
      </c>
      <c r="M560" s="81">
        <v>0</v>
      </c>
      <c r="N560" s="80">
        <v>3039603</v>
      </c>
      <c r="O560" s="80"/>
      <c r="P560" s="81">
        <v>243188295</v>
      </c>
      <c r="Q560" s="82">
        <v>1.4799999999999999E-4</v>
      </c>
      <c r="R560" s="83">
        <v>35991.867659999996</v>
      </c>
      <c r="S560" s="80">
        <v>137672869</v>
      </c>
      <c r="T560" s="81">
        <v>22686</v>
      </c>
      <c r="U560" s="81">
        <v>103237637.25</v>
      </c>
      <c r="V560" s="84">
        <v>1.5699999999999999E-4</v>
      </c>
      <c r="W560" s="85">
        <v>16208.309048249999</v>
      </c>
      <c r="X560" s="62"/>
      <c r="Y560" s="9"/>
      <c r="Z560" s="9"/>
      <c r="AA560" s="9"/>
    </row>
    <row r="561" spans="7:27" x14ac:dyDescent="0.3">
      <c r="G561" s="77"/>
      <c r="H561" s="62">
        <v>71</v>
      </c>
      <c r="I561" s="62" t="s">
        <v>18</v>
      </c>
      <c r="J561" s="78">
        <v>359</v>
      </c>
      <c r="K561" s="79">
        <v>0</v>
      </c>
      <c r="L561" s="80">
        <v>321211457</v>
      </c>
      <c r="M561" s="81">
        <v>0</v>
      </c>
      <c r="N561" s="80">
        <v>3039603</v>
      </c>
      <c r="O561" s="80"/>
      <c r="P561" s="81">
        <v>0</v>
      </c>
      <c r="Q561" s="82">
        <v>1.0000000000000001E-5</v>
      </c>
      <c r="R561" s="83">
        <v>0</v>
      </c>
      <c r="S561" s="80">
        <v>137672869</v>
      </c>
      <c r="T561" s="81">
        <v>22686</v>
      </c>
      <c r="U561" s="81">
        <v>0</v>
      </c>
      <c r="V561" s="84">
        <v>1.1E-5</v>
      </c>
      <c r="W561" s="85">
        <v>0</v>
      </c>
      <c r="X561" s="62"/>
      <c r="Y561" s="9"/>
      <c r="Z561" s="9"/>
      <c r="AA561" s="9"/>
    </row>
    <row r="562" spans="7:27" x14ac:dyDescent="0.3">
      <c r="G562" s="77"/>
      <c r="H562" s="62">
        <v>72</v>
      </c>
      <c r="I562" s="62" t="s">
        <v>28</v>
      </c>
      <c r="J562" s="78">
        <v>359</v>
      </c>
      <c r="K562" s="79">
        <v>0</v>
      </c>
      <c r="L562" s="80">
        <v>321211457</v>
      </c>
      <c r="M562" s="81">
        <v>0</v>
      </c>
      <c r="N562" s="80">
        <v>3039603</v>
      </c>
      <c r="O562" s="80"/>
      <c r="P562" s="81">
        <v>0</v>
      </c>
      <c r="Q562" s="82">
        <v>2.9999999999999997E-4</v>
      </c>
      <c r="R562" s="83">
        <v>0</v>
      </c>
      <c r="S562" s="80">
        <v>137672869</v>
      </c>
      <c r="T562" s="81">
        <v>22686</v>
      </c>
      <c r="U562" s="81">
        <v>0</v>
      </c>
      <c r="V562" s="84">
        <v>3.1799999999999998E-4</v>
      </c>
      <c r="W562" s="85">
        <v>0</v>
      </c>
      <c r="X562" s="62"/>
      <c r="Y562" s="9"/>
      <c r="Z562" s="9"/>
      <c r="AA562" s="9"/>
    </row>
    <row r="563" spans="7:27" x14ac:dyDescent="0.3">
      <c r="G563" s="77"/>
      <c r="H563" s="62">
        <v>94</v>
      </c>
      <c r="I563" s="62" t="s">
        <v>107</v>
      </c>
      <c r="J563" s="78">
        <v>359</v>
      </c>
      <c r="K563" s="79">
        <v>0.75</v>
      </c>
      <c r="L563" s="80">
        <v>321211457</v>
      </c>
      <c r="M563" s="81">
        <v>0</v>
      </c>
      <c r="N563" s="80">
        <v>3039603</v>
      </c>
      <c r="O563" s="80"/>
      <c r="P563" s="81">
        <v>243188295</v>
      </c>
      <c r="Q563" s="82">
        <v>0</v>
      </c>
      <c r="R563" s="83">
        <v>0</v>
      </c>
      <c r="S563" s="80">
        <v>137672869</v>
      </c>
      <c r="T563" s="81">
        <v>22686</v>
      </c>
      <c r="U563" s="81">
        <v>103237637.25</v>
      </c>
      <c r="V563" s="84">
        <v>0</v>
      </c>
      <c r="W563" s="85">
        <v>0</v>
      </c>
      <c r="X563" s="62"/>
      <c r="Y563" s="9"/>
      <c r="Z563" s="9"/>
      <c r="AA563" s="9"/>
    </row>
    <row r="564" spans="7:27" x14ac:dyDescent="0.3">
      <c r="G564" s="77"/>
      <c r="H564" s="62">
        <v>117</v>
      </c>
      <c r="I564" s="62" t="s">
        <v>21</v>
      </c>
      <c r="J564" s="78">
        <v>359</v>
      </c>
      <c r="K564" s="79">
        <v>0.75</v>
      </c>
      <c r="L564" s="80">
        <v>321211457</v>
      </c>
      <c r="M564" s="81">
        <v>0</v>
      </c>
      <c r="N564" s="80">
        <v>3039603</v>
      </c>
      <c r="O564" s="80"/>
      <c r="P564" s="81">
        <v>243188295</v>
      </c>
      <c r="Q564" s="82">
        <v>2.5700000000000001E-4</v>
      </c>
      <c r="R564" s="83">
        <v>62499.391815000003</v>
      </c>
      <c r="S564" s="80">
        <v>137672869</v>
      </c>
      <c r="T564" s="81">
        <v>22686</v>
      </c>
      <c r="U564" s="81">
        <v>103237637.25</v>
      </c>
      <c r="V564" s="84">
        <v>2.7300000000000002E-4</v>
      </c>
      <c r="W564" s="85">
        <v>28183.874969250002</v>
      </c>
      <c r="X564" s="62"/>
      <c r="Y564" s="9"/>
      <c r="Z564" s="9"/>
      <c r="AA564" s="9"/>
    </row>
    <row r="565" spans="7:27" x14ac:dyDescent="0.3">
      <c r="G565" s="77"/>
      <c r="H565" s="62">
        <v>122</v>
      </c>
      <c r="I565" s="62" t="s">
        <v>96</v>
      </c>
      <c r="J565" s="78">
        <v>359</v>
      </c>
      <c r="K565" s="79">
        <v>0.75</v>
      </c>
      <c r="L565" s="80">
        <v>321211457</v>
      </c>
      <c r="M565" s="81">
        <v>0</v>
      </c>
      <c r="N565" s="80">
        <v>3039603</v>
      </c>
      <c r="O565" s="80"/>
      <c r="P565" s="81">
        <v>243188295</v>
      </c>
      <c r="Q565" s="82">
        <v>0</v>
      </c>
      <c r="R565" s="83">
        <v>0</v>
      </c>
      <c r="S565" s="80">
        <v>137672869</v>
      </c>
      <c r="T565" s="81">
        <v>22686</v>
      </c>
      <c r="U565" s="81">
        <v>103237637.25</v>
      </c>
      <c r="V565" s="84">
        <v>0</v>
      </c>
      <c r="W565" s="85">
        <v>0</v>
      </c>
      <c r="X565" s="62"/>
      <c r="Y565" s="9"/>
      <c r="Z565" s="9"/>
      <c r="AA565" s="9"/>
    </row>
    <row r="566" spans="7:27" x14ac:dyDescent="0.3">
      <c r="G566" s="77"/>
      <c r="H566" s="62"/>
      <c r="I566" s="62"/>
      <c r="J566" s="78"/>
      <c r="K566" s="79"/>
      <c r="L566" s="81"/>
      <c r="M566" s="81"/>
      <c r="N566" s="81"/>
      <c r="O566" s="81"/>
      <c r="P566" s="81"/>
      <c r="Q566" s="84"/>
      <c r="R566" s="83"/>
      <c r="S566" s="81"/>
      <c r="T566" s="81"/>
      <c r="U566" s="81"/>
      <c r="V566" s="84"/>
      <c r="W566" s="85"/>
      <c r="X566" s="62"/>
      <c r="Y566" s="9"/>
      <c r="Z566" s="9"/>
      <c r="AA566" s="9"/>
    </row>
    <row r="567" spans="7:27" ht="15.6" x14ac:dyDescent="0.3">
      <c r="G567" s="90">
        <v>94</v>
      </c>
      <c r="H567" s="91" t="s">
        <v>107</v>
      </c>
      <c r="I567" s="62"/>
      <c r="J567" s="78"/>
      <c r="K567" s="79"/>
      <c r="L567" s="81"/>
      <c r="M567" s="81"/>
      <c r="N567" s="81"/>
      <c r="O567" s="81"/>
      <c r="P567" s="81"/>
      <c r="Q567" s="84"/>
      <c r="R567" s="83"/>
      <c r="S567" s="81"/>
      <c r="T567" s="81"/>
      <c r="U567" s="81"/>
      <c r="V567" s="84"/>
      <c r="W567" s="85"/>
      <c r="X567" s="62"/>
      <c r="Y567" s="9"/>
      <c r="Z567" s="9"/>
      <c r="AA567" s="9"/>
    </row>
    <row r="568" spans="7:27" x14ac:dyDescent="0.3">
      <c r="G568" s="77"/>
      <c r="H568" s="62">
        <v>1</v>
      </c>
      <c r="I568" s="62" t="s">
        <v>11</v>
      </c>
      <c r="J568" s="78">
        <v>870</v>
      </c>
      <c r="K568" s="79">
        <v>0.75</v>
      </c>
      <c r="L568" s="80">
        <v>0</v>
      </c>
      <c r="M568" s="81">
        <v>0</v>
      </c>
      <c r="N568" s="80">
        <v>108953</v>
      </c>
      <c r="O568" s="80"/>
      <c r="P568" s="81">
        <v>81714.75</v>
      </c>
      <c r="Q568" s="82">
        <v>2.2769999999999999E-3</v>
      </c>
      <c r="R568" s="83">
        <v>186.06448574999999</v>
      </c>
      <c r="S568" s="80">
        <v>0</v>
      </c>
      <c r="T568" s="81">
        <v>0</v>
      </c>
      <c r="U568" s="81">
        <v>0</v>
      </c>
      <c r="V568" s="84">
        <v>1.91E-3</v>
      </c>
      <c r="W568" s="85">
        <v>0</v>
      </c>
      <c r="X568" s="62"/>
      <c r="Y568" s="9"/>
      <c r="Z568" s="9"/>
      <c r="AA568" s="9"/>
    </row>
    <row r="569" spans="7:27" x14ac:dyDescent="0.3">
      <c r="G569" s="77"/>
      <c r="H569" s="62">
        <v>2</v>
      </c>
      <c r="I569" s="62" t="s">
        <v>27</v>
      </c>
      <c r="J569" s="78">
        <v>870</v>
      </c>
      <c r="K569" s="79">
        <v>0.75</v>
      </c>
      <c r="L569" s="80">
        <v>0</v>
      </c>
      <c r="M569" s="81">
        <v>0</v>
      </c>
      <c r="N569" s="80">
        <v>108953</v>
      </c>
      <c r="O569" s="80"/>
      <c r="P569" s="81">
        <v>81714.75</v>
      </c>
      <c r="Q569" s="82">
        <v>2.6200000000000003E-4</v>
      </c>
      <c r="R569" s="83">
        <v>21.409264500000003</v>
      </c>
      <c r="S569" s="80">
        <v>0</v>
      </c>
      <c r="T569" s="81">
        <v>0</v>
      </c>
      <c r="U569" s="81">
        <v>0</v>
      </c>
      <c r="V569" s="84">
        <v>2.6899999999999998E-4</v>
      </c>
      <c r="W569" s="85">
        <v>0</v>
      </c>
      <c r="X569" s="62"/>
      <c r="Y569" s="9"/>
      <c r="Z569" s="9"/>
      <c r="AA569" s="9"/>
    </row>
    <row r="570" spans="7:27" x14ac:dyDescent="0.3">
      <c r="G570" s="77"/>
      <c r="H570" s="62">
        <v>3</v>
      </c>
      <c r="I570" s="62" t="s">
        <v>20</v>
      </c>
      <c r="J570" s="78">
        <v>870</v>
      </c>
      <c r="K570" s="79">
        <v>0.75</v>
      </c>
      <c r="L570" s="80">
        <v>0</v>
      </c>
      <c r="M570" s="81">
        <v>0</v>
      </c>
      <c r="N570" s="80">
        <v>108953</v>
      </c>
      <c r="O570" s="80"/>
      <c r="P570" s="81">
        <v>81714.75</v>
      </c>
      <c r="Q570" s="82">
        <v>5.7799999999999995E-4</v>
      </c>
      <c r="R570" s="83">
        <v>47.231125499999997</v>
      </c>
      <c r="S570" s="80">
        <v>0</v>
      </c>
      <c r="T570" s="81">
        <v>0</v>
      </c>
      <c r="U570" s="81">
        <v>0</v>
      </c>
      <c r="V570" s="84">
        <v>5.9699999999999998E-4</v>
      </c>
      <c r="W570" s="85">
        <v>0</v>
      </c>
      <c r="X570" s="62"/>
      <c r="Y570" s="9"/>
      <c r="Z570" s="9"/>
      <c r="AA570" s="9"/>
    </row>
    <row r="571" spans="7:27" x14ac:dyDescent="0.3">
      <c r="G571" s="77"/>
      <c r="H571" s="62">
        <v>4</v>
      </c>
      <c r="I571" s="62" t="s">
        <v>10</v>
      </c>
      <c r="J571" s="78">
        <v>870</v>
      </c>
      <c r="K571" s="79">
        <v>0.75</v>
      </c>
      <c r="L571" s="80">
        <v>0</v>
      </c>
      <c r="M571" s="81">
        <v>0</v>
      </c>
      <c r="N571" s="80">
        <v>108953</v>
      </c>
      <c r="O571" s="80"/>
      <c r="P571" s="81">
        <v>81714.75</v>
      </c>
      <c r="Q571" s="82">
        <v>8.5789999999999998E-3</v>
      </c>
      <c r="R571" s="83">
        <v>701.03084024999998</v>
      </c>
      <c r="S571" s="80">
        <v>0</v>
      </c>
      <c r="T571" s="81">
        <v>0</v>
      </c>
      <c r="U571" s="81">
        <v>0</v>
      </c>
      <c r="V571" s="84">
        <v>9.2750000000000003E-3</v>
      </c>
      <c r="W571" s="85">
        <v>0</v>
      </c>
      <c r="X571" s="62"/>
      <c r="Y571" s="9"/>
      <c r="Z571" s="9"/>
      <c r="AA571" s="9"/>
    </row>
    <row r="572" spans="7:27" x14ac:dyDescent="0.3">
      <c r="G572" s="77"/>
      <c r="H572" s="62">
        <v>136</v>
      </c>
      <c r="I572" s="62" t="s">
        <v>159</v>
      </c>
      <c r="J572" s="78">
        <v>870</v>
      </c>
      <c r="K572" s="79">
        <v>0.75</v>
      </c>
      <c r="L572" s="80">
        <v>0</v>
      </c>
      <c r="M572" s="81">
        <v>0</v>
      </c>
      <c r="N572" s="80">
        <v>108953</v>
      </c>
      <c r="O572" s="80"/>
      <c r="P572" s="81">
        <v>81714.75</v>
      </c>
      <c r="Q572" s="82">
        <v>1.75E-4</v>
      </c>
      <c r="R572" s="83">
        <v>14.30008125</v>
      </c>
      <c r="S572" s="80">
        <v>0</v>
      </c>
      <c r="T572" s="81">
        <v>0</v>
      </c>
      <c r="U572" s="81">
        <v>0</v>
      </c>
      <c r="V572" s="84">
        <v>0</v>
      </c>
      <c r="W572" s="85">
        <v>0</v>
      </c>
      <c r="X572" s="62"/>
      <c r="Y572" s="9"/>
      <c r="Z572" s="9"/>
      <c r="AA572" s="9"/>
    </row>
    <row r="573" spans="7:27" x14ac:dyDescent="0.3">
      <c r="G573" s="77"/>
      <c r="H573" s="62">
        <v>6</v>
      </c>
      <c r="I573" s="62" t="s">
        <v>76</v>
      </c>
      <c r="J573" s="78">
        <v>870</v>
      </c>
      <c r="K573" s="79">
        <v>0.75</v>
      </c>
      <c r="L573" s="80">
        <v>0</v>
      </c>
      <c r="M573" s="81">
        <v>0</v>
      </c>
      <c r="N573" s="80">
        <v>108953</v>
      </c>
      <c r="O573" s="80"/>
      <c r="P573" s="81">
        <v>81714.75</v>
      </c>
      <c r="Q573" s="82">
        <v>0</v>
      </c>
      <c r="R573" s="83">
        <v>0</v>
      </c>
      <c r="S573" s="80">
        <v>0</v>
      </c>
      <c r="T573" s="81">
        <v>0</v>
      </c>
      <c r="U573" s="81">
        <v>0</v>
      </c>
      <c r="V573" s="84">
        <v>0</v>
      </c>
      <c r="W573" s="85">
        <v>0</v>
      </c>
      <c r="X573" s="62"/>
      <c r="Y573" s="9"/>
      <c r="Z573" s="9"/>
      <c r="AA573" s="9"/>
    </row>
    <row r="574" spans="7:27" x14ac:dyDescent="0.3">
      <c r="G574" s="77"/>
      <c r="H574" s="62">
        <v>7</v>
      </c>
      <c r="I574" s="62" t="s">
        <v>9</v>
      </c>
      <c r="J574" s="78">
        <v>870</v>
      </c>
      <c r="K574" s="79">
        <v>0.75</v>
      </c>
      <c r="L574" s="80">
        <v>0</v>
      </c>
      <c r="M574" s="81">
        <v>0</v>
      </c>
      <c r="N574" s="80">
        <v>108953</v>
      </c>
      <c r="O574" s="80"/>
      <c r="P574" s="81">
        <v>81714.75</v>
      </c>
      <c r="Q574" s="82">
        <v>1.1900000000000001E-4</v>
      </c>
      <c r="R574" s="83">
        <v>9.724055250000001</v>
      </c>
      <c r="S574" s="80">
        <v>0</v>
      </c>
      <c r="T574" s="81">
        <v>0</v>
      </c>
      <c r="U574" s="81">
        <v>0</v>
      </c>
      <c r="V574" s="84">
        <v>1.27E-4</v>
      </c>
      <c r="W574" s="85">
        <v>0</v>
      </c>
      <c r="X574" s="62"/>
      <c r="Y574" s="9"/>
      <c r="Z574" s="9"/>
      <c r="AA574" s="9"/>
    </row>
    <row r="575" spans="7:27" x14ac:dyDescent="0.3">
      <c r="G575" s="77"/>
      <c r="H575" s="62">
        <v>8</v>
      </c>
      <c r="I575" s="62" t="s">
        <v>23</v>
      </c>
      <c r="J575" s="78">
        <v>870</v>
      </c>
      <c r="K575" s="79">
        <v>0.75</v>
      </c>
      <c r="L575" s="80">
        <v>0</v>
      </c>
      <c r="M575" s="81">
        <v>0</v>
      </c>
      <c r="N575" s="80">
        <v>108953</v>
      </c>
      <c r="O575" s="80"/>
      <c r="P575" s="81">
        <v>81714.75</v>
      </c>
      <c r="Q575" s="82">
        <v>1.74E-4</v>
      </c>
      <c r="R575" s="83">
        <v>14.2183665</v>
      </c>
      <c r="S575" s="80">
        <v>0</v>
      </c>
      <c r="T575" s="81">
        <v>0</v>
      </c>
      <c r="U575" s="81">
        <v>0</v>
      </c>
      <c r="V575" s="84">
        <v>1.8699999999999999E-4</v>
      </c>
      <c r="W575" s="85">
        <v>0</v>
      </c>
      <c r="X575" s="62"/>
      <c r="Y575" s="9"/>
      <c r="Z575" s="9"/>
      <c r="AA575" s="9"/>
    </row>
    <row r="576" spans="7:27" x14ac:dyDescent="0.3">
      <c r="G576" s="77"/>
      <c r="H576" s="62">
        <v>9</v>
      </c>
      <c r="I576" s="62" t="s">
        <v>0</v>
      </c>
      <c r="J576" s="78">
        <v>870</v>
      </c>
      <c r="K576" s="79">
        <v>0.75</v>
      </c>
      <c r="L576" s="80">
        <v>0</v>
      </c>
      <c r="M576" s="81">
        <v>0</v>
      </c>
      <c r="N576" s="80">
        <v>108953</v>
      </c>
      <c r="O576" s="80"/>
      <c r="P576" s="81">
        <v>81714.75</v>
      </c>
      <c r="Q576" s="82">
        <v>2.4800000000000001E-4</v>
      </c>
      <c r="R576" s="83">
        <v>20.265257999999999</v>
      </c>
      <c r="S576" s="80">
        <v>0</v>
      </c>
      <c r="T576" s="81">
        <v>0</v>
      </c>
      <c r="U576" s="81">
        <v>0</v>
      </c>
      <c r="V576" s="84">
        <v>2.6600000000000001E-4</v>
      </c>
      <c r="W576" s="85">
        <v>0</v>
      </c>
      <c r="X576" s="62"/>
      <c r="Y576" s="9"/>
      <c r="Z576" s="9"/>
      <c r="AA576" s="9"/>
    </row>
    <row r="577" spans="7:27" x14ac:dyDescent="0.3">
      <c r="G577" s="77"/>
      <c r="H577" s="62">
        <v>29</v>
      </c>
      <c r="I577" s="62" t="s">
        <v>24</v>
      </c>
      <c r="J577" s="78">
        <v>870</v>
      </c>
      <c r="K577" s="79">
        <v>0.75</v>
      </c>
      <c r="L577" s="80">
        <v>0</v>
      </c>
      <c r="M577" s="81">
        <v>0</v>
      </c>
      <c r="N577" s="80">
        <v>108953</v>
      </c>
      <c r="O577" s="80"/>
      <c r="P577" s="81">
        <v>81714.75</v>
      </c>
      <c r="Q577" s="82">
        <v>3.1029999999999999E-3</v>
      </c>
      <c r="R577" s="83">
        <v>253.56086925</v>
      </c>
      <c r="S577" s="80">
        <v>0</v>
      </c>
      <c r="T577" s="81">
        <v>0</v>
      </c>
      <c r="U577" s="81">
        <v>0</v>
      </c>
      <c r="V577" s="84">
        <v>3.1029999999999999E-3</v>
      </c>
      <c r="W577" s="85">
        <v>0</v>
      </c>
      <c r="X577" s="62"/>
      <c r="Y577" s="9"/>
      <c r="Z577" s="9"/>
      <c r="AA577" s="9"/>
    </row>
    <row r="578" spans="7:27" x14ac:dyDescent="0.3">
      <c r="G578" s="77"/>
      <c r="H578" s="62">
        <v>38</v>
      </c>
      <c r="I578" s="62" t="s">
        <v>12</v>
      </c>
      <c r="J578" s="78">
        <v>870</v>
      </c>
      <c r="K578" s="79">
        <v>0.75</v>
      </c>
      <c r="L578" s="80">
        <v>0</v>
      </c>
      <c r="M578" s="81">
        <v>0</v>
      </c>
      <c r="N578" s="80">
        <v>108953</v>
      </c>
      <c r="O578" s="80"/>
      <c r="P578" s="81">
        <v>81714.75</v>
      </c>
      <c r="Q578" s="82">
        <v>9.5000000000000005E-5</v>
      </c>
      <c r="R578" s="83">
        <v>7.7629012500000005</v>
      </c>
      <c r="S578" s="80">
        <v>0</v>
      </c>
      <c r="T578" s="81">
        <v>0</v>
      </c>
      <c r="U578" s="81">
        <v>0</v>
      </c>
      <c r="V578" s="84">
        <v>7.8999999999999996E-5</v>
      </c>
      <c r="W578" s="85">
        <v>0</v>
      </c>
      <c r="X578" s="62"/>
      <c r="Y578" s="9"/>
      <c r="Z578" s="9"/>
      <c r="AA578" s="9"/>
    </row>
    <row r="579" spans="7:27" x14ac:dyDescent="0.3">
      <c r="G579" s="77"/>
      <c r="H579" s="62">
        <v>55</v>
      </c>
      <c r="I579" s="62" t="s">
        <v>26</v>
      </c>
      <c r="J579" s="78">
        <v>870</v>
      </c>
      <c r="K579" s="79">
        <v>0.75</v>
      </c>
      <c r="L579" s="80">
        <v>0</v>
      </c>
      <c r="M579" s="81">
        <v>0</v>
      </c>
      <c r="N579" s="80">
        <v>108953</v>
      </c>
      <c r="O579" s="80"/>
      <c r="P579" s="81">
        <v>81714.75</v>
      </c>
      <c r="Q579" s="82">
        <v>1.4799999999999999E-4</v>
      </c>
      <c r="R579" s="83">
        <v>12.093783</v>
      </c>
      <c r="S579" s="80">
        <v>0</v>
      </c>
      <c r="T579" s="81">
        <v>0</v>
      </c>
      <c r="U579" s="81">
        <v>0</v>
      </c>
      <c r="V579" s="84">
        <v>1.5699999999999999E-4</v>
      </c>
      <c r="W579" s="85">
        <v>0</v>
      </c>
      <c r="X579" s="62"/>
      <c r="Y579" s="9"/>
      <c r="Z579" s="9"/>
      <c r="AA579" s="9"/>
    </row>
    <row r="580" spans="7:27" x14ac:dyDescent="0.3">
      <c r="G580" s="77"/>
      <c r="H580" s="62">
        <v>71</v>
      </c>
      <c r="I580" s="62" t="s">
        <v>18</v>
      </c>
      <c r="J580" s="78">
        <v>870</v>
      </c>
      <c r="K580" s="79">
        <v>0</v>
      </c>
      <c r="L580" s="80">
        <v>0</v>
      </c>
      <c r="M580" s="81">
        <v>0</v>
      </c>
      <c r="N580" s="80">
        <v>108953</v>
      </c>
      <c r="O580" s="80"/>
      <c r="P580" s="81">
        <v>0</v>
      </c>
      <c r="Q580" s="82">
        <v>1.0000000000000001E-5</v>
      </c>
      <c r="R580" s="83">
        <v>0</v>
      </c>
      <c r="S580" s="80">
        <v>0</v>
      </c>
      <c r="T580" s="81">
        <v>0</v>
      </c>
      <c r="U580" s="81">
        <v>0</v>
      </c>
      <c r="V580" s="84">
        <v>1.1E-5</v>
      </c>
      <c r="W580" s="85">
        <v>0</v>
      </c>
      <c r="X580" s="62"/>
      <c r="Y580" s="9"/>
      <c r="Z580" s="9"/>
      <c r="AA580" s="9"/>
    </row>
    <row r="581" spans="7:27" x14ac:dyDescent="0.3">
      <c r="G581" s="77"/>
      <c r="H581" s="62">
        <v>72</v>
      </c>
      <c r="I581" s="62" t="s">
        <v>28</v>
      </c>
      <c r="J581" s="78">
        <v>870</v>
      </c>
      <c r="K581" s="79">
        <v>0</v>
      </c>
      <c r="L581" s="80">
        <v>0</v>
      </c>
      <c r="M581" s="81">
        <v>0</v>
      </c>
      <c r="N581" s="80">
        <v>108953</v>
      </c>
      <c r="O581" s="80"/>
      <c r="P581" s="81">
        <v>0</v>
      </c>
      <c r="Q581" s="82">
        <v>2.9999999999999997E-4</v>
      </c>
      <c r="R581" s="83">
        <v>0</v>
      </c>
      <c r="S581" s="80">
        <v>0</v>
      </c>
      <c r="T581" s="81">
        <v>0</v>
      </c>
      <c r="U581" s="81">
        <v>0</v>
      </c>
      <c r="V581" s="84">
        <v>3.1799999999999998E-4</v>
      </c>
      <c r="W581" s="85">
        <v>0</v>
      </c>
      <c r="X581" s="62"/>
      <c r="Y581" s="9"/>
      <c r="Z581" s="9"/>
      <c r="AA581" s="9"/>
    </row>
    <row r="582" spans="7:27" x14ac:dyDescent="0.3">
      <c r="G582" s="77"/>
      <c r="H582" s="62">
        <v>94</v>
      </c>
      <c r="I582" s="62" t="s">
        <v>107</v>
      </c>
      <c r="J582" s="78">
        <v>870</v>
      </c>
      <c r="K582" s="79">
        <v>0.75</v>
      </c>
      <c r="L582" s="80">
        <v>0</v>
      </c>
      <c r="M582" s="81">
        <v>0</v>
      </c>
      <c r="N582" s="80">
        <v>108953</v>
      </c>
      <c r="O582" s="80"/>
      <c r="P582" s="81">
        <v>81714.75</v>
      </c>
      <c r="Q582" s="82">
        <v>0</v>
      </c>
      <c r="R582" s="83">
        <v>0</v>
      </c>
      <c r="S582" s="80">
        <v>0</v>
      </c>
      <c r="T582" s="81">
        <v>0</v>
      </c>
      <c r="U582" s="81">
        <v>0</v>
      </c>
      <c r="V582" s="84">
        <v>0</v>
      </c>
      <c r="W582" s="85">
        <v>0</v>
      </c>
      <c r="X582" s="62"/>
      <c r="Y582" s="9"/>
      <c r="Z582" s="9"/>
      <c r="AA582" s="9"/>
    </row>
    <row r="583" spans="7:27" x14ac:dyDescent="0.3">
      <c r="G583" s="77"/>
      <c r="H583" s="62">
        <v>117</v>
      </c>
      <c r="I583" s="62" t="s">
        <v>21</v>
      </c>
      <c r="J583" s="78">
        <v>870</v>
      </c>
      <c r="K583" s="79">
        <v>0.75</v>
      </c>
      <c r="L583" s="80">
        <v>0</v>
      </c>
      <c r="M583" s="81">
        <v>0</v>
      </c>
      <c r="N583" s="80">
        <v>108953</v>
      </c>
      <c r="O583" s="80"/>
      <c r="P583" s="81">
        <v>81714.75</v>
      </c>
      <c r="Q583" s="82">
        <v>2.5700000000000001E-4</v>
      </c>
      <c r="R583" s="83">
        <v>21.00069075</v>
      </c>
      <c r="S583" s="80">
        <v>0</v>
      </c>
      <c r="T583" s="81">
        <v>0</v>
      </c>
      <c r="U583" s="81">
        <v>0</v>
      </c>
      <c r="V583" s="84">
        <v>2.7300000000000002E-4</v>
      </c>
      <c r="W583" s="85">
        <v>0</v>
      </c>
      <c r="X583" s="62"/>
      <c r="Y583" s="9"/>
      <c r="Z583" s="9"/>
      <c r="AA583" s="9"/>
    </row>
    <row r="584" spans="7:27" x14ac:dyDescent="0.3">
      <c r="G584" s="77"/>
      <c r="H584" s="62">
        <v>122</v>
      </c>
      <c r="I584" s="62" t="s">
        <v>96</v>
      </c>
      <c r="J584" s="78">
        <v>870</v>
      </c>
      <c r="K584" s="79">
        <v>0.75</v>
      </c>
      <c r="L584" s="80">
        <v>0</v>
      </c>
      <c r="M584" s="81">
        <v>0</v>
      </c>
      <c r="N584" s="80">
        <v>108953</v>
      </c>
      <c r="O584" s="80"/>
      <c r="P584" s="81">
        <v>81714.75</v>
      </c>
      <c r="Q584" s="82">
        <v>0</v>
      </c>
      <c r="R584" s="83">
        <v>0</v>
      </c>
      <c r="S584" s="80">
        <v>0</v>
      </c>
      <c r="T584" s="81">
        <v>0</v>
      </c>
      <c r="U584" s="81">
        <v>0</v>
      </c>
      <c r="V584" s="84">
        <v>0</v>
      </c>
      <c r="W584" s="85">
        <v>0</v>
      </c>
      <c r="X584" s="62"/>
      <c r="Y584" s="9"/>
      <c r="Z584" s="9"/>
      <c r="AA584" s="9"/>
    </row>
    <row r="585" spans="7:27" ht="15" thickBot="1" x14ac:dyDescent="0.35">
      <c r="G585" s="86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8"/>
      <c r="X585" s="62"/>
      <c r="Y585" s="9"/>
      <c r="Z585" s="9"/>
      <c r="AA585" s="9"/>
    </row>
    <row r="586" spans="7:27" x14ac:dyDescent="0.3">
      <c r="G586" s="62">
        <v>94</v>
      </c>
      <c r="H586" s="62" t="s">
        <v>107</v>
      </c>
      <c r="I586" s="62"/>
      <c r="J586" s="78"/>
      <c r="K586" s="79"/>
      <c r="L586" s="81"/>
      <c r="M586" s="81"/>
      <c r="N586" s="81"/>
      <c r="O586" s="81"/>
      <c r="P586" s="81"/>
      <c r="Q586" s="84"/>
      <c r="R586" s="83">
        <v>4068389.7073012511</v>
      </c>
      <c r="S586" s="81"/>
      <c r="T586" s="81"/>
      <c r="U586" s="81"/>
      <c r="V586" s="84"/>
      <c r="W586" s="83">
        <v>1755143.0708872501</v>
      </c>
      <c r="X586" s="89">
        <v>5823532.7781885015</v>
      </c>
      <c r="Y586" s="9"/>
      <c r="Z586" s="9"/>
      <c r="AA586" s="9"/>
    </row>
    <row r="587" spans="7:27" x14ac:dyDescent="0.3">
      <c r="G587" s="62"/>
      <c r="H587" s="62"/>
      <c r="I587" s="62"/>
      <c r="J587" s="78"/>
      <c r="K587" s="79"/>
      <c r="L587" s="81"/>
      <c r="M587" s="81"/>
      <c r="N587" s="81"/>
      <c r="O587" s="81"/>
      <c r="P587" s="81"/>
      <c r="Q587" s="84"/>
      <c r="R587" s="83"/>
      <c r="S587" s="81"/>
      <c r="T587" s="81"/>
      <c r="U587" s="81"/>
      <c r="V587" s="84"/>
      <c r="W587" s="83"/>
      <c r="X587" s="62"/>
      <c r="Y587" s="9"/>
      <c r="Z587" s="9"/>
      <c r="AA587" s="9"/>
    </row>
    <row r="588" spans="7:27" ht="15" thickBot="1" x14ac:dyDescent="0.35">
      <c r="G588" s="62"/>
      <c r="H588" s="62"/>
      <c r="I588" s="62"/>
      <c r="J588" s="63" t="s">
        <v>59</v>
      </c>
      <c r="K588" s="64" t="s">
        <v>60</v>
      </c>
      <c r="L588" s="65" t="s">
        <v>61</v>
      </c>
      <c r="M588" s="65" t="s">
        <v>186</v>
      </c>
      <c r="N588" s="65" t="s">
        <v>62</v>
      </c>
      <c r="O588" s="65" t="s">
        <v>187</v>
      </c>
      <c r="P588" s="65" t="s">
        <v>63</v>
      </c>
      <c r="Q588" s="66" t="s">
        <v>64</v>
      </c>
      <c r="R588" s="67" t="s">
        <v>65</v>
      </c>
      <c r="S588" s="65" t="s">
        <v>66</v>
      </c>
      <c r="T588" s="65" t="s">
        <v>67</v>
      </c>
      <c r="U588" s="65" t="s">
        <v>68</v>
      </c>
      <c r="V588" s="66" t="s">
        <v>69</v>
      </c>
      <c r="W588" s="67" t="s">
        <v>70</v>
      </c>
      <c r="X588" s="62"/>
      <c r="Y588" s="9"/>
      <c r="Z588" s="9"/>
      <c r="AA588" s="9"/>
    </row>
    <row r="589" spans="7:27" ht="15.6" x14ac:dyDescent="0.3">
      <c r="G589" s="68">
        <v>96</v>
      </c>
      <c r="H589" s="69" t="s">
        <v>108</v>
      </c>
      <c r="I589" s="70"/>
      <c r="J589" s="71"/>
      <c r="K589" s="72"/>
      <c r="L589" s="73"/>
      <c r="M589" s="73"/>
      <c r="N589" s="73"/>
      <c r="O589" s="73"/>
      <c r="P589" s="73"/>
      <c r="Q589" s="74"/>
      <c r="R589" s="75"/>
      <c r="S589" s="73"/>
      <c r="T589" s="73"/>
      <c r="U589" s="73"/>
      <c r="V589" s="74"/>
      <c r="W589" s="76"/>
      <c r="X589" s="62"/>
      <c r="Y589" s="9"/>
      <c r="Z589" s="9"/>
      <c r="AA589" s="9"/>
    </row>
    <row r="590" spans="7:27" x14ac:dyDescent="0.3">
      <c r="G590" s="77"/>
      <c r="H590" s="62">
        <v>1</v>
      </c>
      <c r="I590" s="62" t="s">
        <v>11</v>
      </c>
      <c r="J590" s="78">
        <v>368</v>
      </c>
      <c r="K590" s="79">
        <v>1</v>
      </c>
      <c r="L590" s="80">
        <v>43592276</v>
      </c>
      <c r="M590" s="81">
        <v>7985298</v>
      </c>
      <c r="N590" s="80">
        <v>257037</v>
      </c>
      <c r="O590" s="80"/>
      <c r="P590" s="81">
        <v>35864015</v>
      </c>
      <c r="Q590" s="82">
        <v>2.2769999999999999E-3</v>
      </c>
      <c r="R590" s="83">
        <v>81662.362154999995</v>
      </c>
      <c r="S590" s="80">
        <v>1704382</v>
      </c>
      <c r="T590" s="81">
        <v>711799</v>
      </c>
      <c r="U590" s="81">
        <v>992583</v>
      </c>
      <c r="V590" s="84">
        <v>1.91E-3</v>
      </c>
      <c r="W590" s="85">
        <v>1895.8335300000001</v>
      </c>
      <c r="X590" s="62"/>
      <c r="Y590" s="9"/>
      <c r="Z590" s="9"/>
      <c r="AA590" s="9"/>
    </row>
    <row r="591" spans="7:27" x14ac:dyDescent="0.3">
      <c r="G591" s="77"/>
      <c r="H591" s="62">
        <v>2</v>
      </c>
      <c r="I591" s="62" t="s">
        <v>27</v>
      </c>
      <c r="J591" s="78">
        <v>368</v>
      </c>
      <c r="K591" s="79">
        <v>1</v>
      </c>
      <c r="L591" s="80">
        <v>43592276</v>
      </c>
      <c r="M591" s="81">
        <v>7985298</v>
      </c>
      <c r="N591" s="80">
        <v>257037</v>
      </c>
      <c r="O591" s="80"/>
      <c r="P591" s="81">
        <v>35864015</v>
      </c>
      <c r="Q591" s="82">
        <v>2.6200000000000003E-4</v>
      </c>
      <c r="R591" s="83">
        <v>9396.3719300000012</v>
      </c>
      <c r="S591" s="80">
        <v>1704382</v>
      </c>
      <c r="T591" s="81">
        <v>711799</v>
      </c>
      <c r="U591" s="81">
        <v>992583</v>
      </c>
      <c r="V591" s="84">
        <v>2.6899999999999998E-4</v>
      </c>
      <c r="W591" s="85">
        <v>267.00482699999998</v>
      </c>
      <c r="X591" s="62"/>
      <c r="Y591" s="9"/>
      <c r="Z591" s="9"/>
      <c r="AA591" s="9"/>
    </row>
    <row r="592" spans="7:27" x14ac:dyDescent="0.3">
      <c r="G592" s="77"/>
      <c r="H592" s="62">
        <v>3</v>
      </c>
      <c r="I592" s="62" t="s">
        <v>20</v>
      </c>
      <c r="J592" s="78">
        <v>368</v>
      </c>
      <c r="K592" s="79">
        <v>1</v>
      </c>
      <c r="L592" s="80">
        <v>43592276</v>
      </c>
      <c r="M592" s="81">
        <v>7985298</v>
      </c>
      <c r="N592" s="80">
        <v>257037</v>
      </c>
      <c r="O592" s="80"/>
      <c r="P592" s="81">
        <v>35864015</v>
      </c>
      <c r="Q592" s="82">
        <v>5.7799999999999995E-4</v>
      </c>
      <c r="R592" s="83">
        <v>20729.400669999999</v>
      </c>
      <c r="S592" s="80">
        <v>1704382</v>
      </c>
      <c r="T592" s="81">
        <v>711799</v>
      </c>
      <c r="U592" s="81">
        <v>992583</v>
      </c>
      <c r="V592" s="84">
        <v>5.9699999999999998E-4</v>
      </c>
      <c r="W592" s="85">
        <v>592.57205099999999</v>
      </c>
      <c r="X592" s="62"/>
      <c r="Y592" s="9"/>
      <c r="Z592" s="9"/>
      <c r="AA592" s="9"/>
    </row>
    <row r="593" spans="7:27" x14ac:dyDescent="0.3">
      <c r="G593" s="77"/>
      <c r="H593" s="62">
        <v>4</v>
      </c>
      <c r="I593" s="62" t="s">
        <v>10</v>
      </c>
      <c r="J593" s="78">
        <v>368</v>
      </c>
      <c r="K593" s="79">
        <v>1</v>
      </c>
      <c r="L593" s="80">
        <v>43592276</v>
      </c>
      <c r="M593" s="81">
        <v>7985298</v>
      </c>
      <c r="N593" s="80">
        <v>257037</v>
      </c>
      <c r="O593" s="80"/>
      <c r="P593" s="81">
        <v>35864015</v>
      </c>
      <c r="Q593" s="82">
        <v>8.5789999999999998E-3</v>
      </c>
      <c r="R593" s="83">
        <v>307677.384685</v>
      </c>
      <c r="S593" s="80">
        <v>1704382</v>
      </c>
      <c r="T593" s="81">
        <v>711799</v>
      </c>
      <c r="U593" s="81">
        <v>992583</v>
      </c>
      <c r="V593" s="84">
        <v>9.2750000000000003E-3</v>
      </c>
      <c r="W593" s="85">
        <v>9206.2073249999994</v>
      </c>
      <c r="X593" s="62"/>
      <c r="Y593" s="9"/>
      <c r="Z593" s="9"/>
      <c r="AA593" s="9"/>
    </row>
    <row r="594" spans="7:27" x14ac:dyDescent="0.3">
      <c r="G594" s="77"/>
      <c r="H594" s="62">
        <v>136</v>
      </c>
      <c r="I594" s="62" t="s">
        <v>159</v>
      </c>
      <c r="J594" s="78">
        <v>368</v>
      </c>
      <c r="K594" s="79">
        <v>1</v>
      </c>
      <c r="L594" s="80">
        <v>43592276</v>
      </c>
      <c r="M594" s="81">
        <v>7985298</v>
      </c>
      <c r="N594" s="80">
        <v>257037</v>
      </c>
      <c r="O594" s="80"/>
      <c r="P594" s="81">
        <v>35864015</v>
      </c>
      <c r="Q594" s="82">
        <v>1.75E-4</v>
      </c>
      <c r="R594" s="83">
        <v>6276.2026249999999</v>
      </c>
      <c r="S594" s="80">
        <v>1704382</v>
      </c>
      <c r="T594" s="81">
        <v>711799</v>
      </c>
      <c r="U594" s="81">
        <v>992583</v>
      </c>
      <c r="V594" s="84">
        <v>0</v>
      </c>
      <c r="W594" s="85">
        <v>0</v>
      </c>
      <c r="X594" s="62"/>
      <c r="Y594" s="9"/>
      <c r="Z594" s="9"/>
      <c r="AA594" s="9"/>
    </row>
    <row r="595" spans="7:27" x14ac:dyDescent="0.3">
      <c r="G595" s="77"/>
      <c r="H595" s="62">
        <v>6</v>
      </c>
      <c r="I595" s="62" t="s">
        <v>76</v>
      </c>
      <c r="J595" s="78">
        <v>368</v>
      </c>
      <c r="K595" s="79">
        <v>1</v>
      </c>
      <c r="L595" s="80">
        <v>43592276</v>
      </c>
      <c r="M595" s="81">
        <v>7985298</v>
      </c>
      <c r="N595" s="80">
        <v>257037</v>
      </c>
      <c r="O595" s="80"/>
      <c r="P595" s="81">
        <v>35864015</v>
      </c>
      <c r="Q595" s="82">
        <v>0</v>
      </c>
      <c r="R595" s="83">
        <v>0</v>
      </c>
      <c r="S595" s="80">
        <v>1704382</v>
      </c>
      <c r="T595" s="81">
        <v>711799</v>
      </c>
      <c r="U595" s="81">
        <v>992583</v>
      </c>
      <c r="V595" s="84">
        <v>0</v>
      </c>
      <c r="W595" s="85">
        <v>0</v>
      </c>
      <c r="X595" s="62"/>
      <c r="Y595" s="9"/>
      <c r="Z595" s="9"/>
      <c r="AA595" s="9"/>
    </row>
    <row r="596" spans="7:27" x14ac:dyDescent="0.3">
      <c r="G596" s="77"/>
      <c r="H596" s="62">
        <v>7</v>
      </c>
      <c r="I596" s="62" t="s">
        <v>9</v>
      </c>
      <c r="J596" s="78">
        <v>368</v>
      </c>
      <c r="K596" s="79">
        <v>1</v>
      </c>
      <c r="L596" s="80">
        <v>43592276</v>
      </c>
      <c r="M596" s="81">
        <v>7985298</v>
      </c>
      <c r="N596" s="80">
        <v>257037</v>
      </c>
      <c r="O596" s="80"/>
      <c r="P596" s="81">
        <v>35864015</v>
      </c>
      <c r="Q596" s="82">
        <v>1.1900000000000001E-4</v>
      </c>
      <c r="R596" s="83">
        <v>4267.8177850000002</v>
      </c>
      <c r="S596" s="80">
        <v>1704382</v>
      </c>
      <c r="T596" s="81">
        <v>711799</v>
      </c>
      <c r="U596" s="81">
        <v>992583</v>
      </c>
      <c r="V596" s="84">
        <v>1.27E-4</v>
      </c>
      <c r="W596" s="85">
        <v>126.058041</v>
      </c>
      <c r="X596" s="62"/>
      <c r="Y596" s="9"/>
      <c r="Z596" s="9"/>
      <c r="AA596" s="9"/>
    </row>
    <row r="597" spans="7:27" x14ac:dyDescent="0.3">
      <c r="G597" s="77"/>
      <c r="H597" s="62">
        <v>8</v>
      </c>
      <c r="I597" s="62" t="s">
        <v>23</v>
      </c>
      <c r="J597" s="78">
        <v>368</v>
      </c>
      <c r="K597" s="79">
        <v>1</v>
      </c>
      <c r="L597" s="80">
        <v>43592276</v>
      </c>
      <c r="M597" s="81">
        <v>7985298</v>
      </c>
      <c r="N597" s="80">
        <v>257037</v>
      </c>
      <c r="O597" s="80"/>
      <c r="P597" s="81">
        <v>35864015</v>
      </c>
      <c r="Q597" s="82">
        <v>1.74E-4</v>
      </c>
      <c r="R597" s="83">
        <v>6240.3386099999998</v>
      </c>
      <c r="S597" s="80">
        <v>1704382</v>
      </c>
      <c r="T597" s="81">
        <v>711799</v>
      </c>
      <c r="U597" s="81">
        <v>992583</v>
      </c>
      <c r="V597" s="84">
        <v>1.8699999999999999E-4</v>
      </c>
      <c r="W597" s="85">
        <v>185.613021</v>
      </c>
      <c r="X597" s="62"/>
      <c r="Y597" s="9"/>
      <c r="Z597" s="9"/>
      <c r="AA597" s="9"/>
    </row>
    <row r="598" spans="7:27" x14ac:dyDescent="0.3">
      <c r="G598" s="77"/>
      <c r="H598" s="62">
        <v>9</v>
      </c>
      <c r="I598" s="62" t="s">
        <v>0</v>
      </c>
      <c r="J598" s="78">
        <v>368</v>
      </c>
      <c r="K598" s="79">
        <v>1</v>
      </c>
      <c r="L598" s="80">
        <v>43592276</v>
      </c>
      <c r="M598" s="81">
        <v>7985298</v>
      </c>
      <c r="N598" s="80">
        <v>257037</v>
      </c>
      <c r="O598" s="80"/>
      <c r="P598" s="81">
        <v>35864015</v>
      </c>
      <c r="Q598" s="82">
        <v>2.4800000000000001E-4</v>
      </c>
      <c r="R598" s="83">
        <v>8894.2757199999996</v>
      </c>
      <c r="S598" s="80">
        <v>1704382</v>
      </c>
      <c r="T598" s="81">
        <v>711799</v>
      </c>
      <c r="U598" s="81">
        <v>992583</v>
      </c>
      <c r="V598" s="84">
        <v>2.6600000000000001E-4</v>
      </c>
      <c r="W598" s="85">
        <v>264.02707800000002</v>
      </c>
      <c r="X598" s="62"/>
      <c r="Y598" s="9"/>
      <c r="Z598" s="9"/>
      <c r="AA598" s="9"/>
    </row>
    <row r="599" spans="7:27" x14ac:dyDescent="0.3">
      <c r="G599" s="77"/>
      <c r="H599" s="62">
        <v>17</v>
      </c>
      <c r="I599" s="62" t="s">
        <v>16</v>
      </c>
      <c r="J599" s="78">
        <v>368</v>
      </c>
      <c r="K599" s="79">
        <v>1</v>
      </c>
      <c r="L599" s="80">
        <v>43592276</v>
      </c>
      <c r="M599" s="81">
        <v>7985298</v>
      </c>
      <c r="N599" s="80">
        <v>257037</v>
      </c>
      <c r="O599" s="80"/>
      <c r="P599" s="81">
        <v>35864015</v>
      </c>
      <c r="Q599" s="82">
        <v>7.0899999999999999E-4</v>
      </c>
      <c r="R599" s="83">
        <v>25427.586635</v>
      </c>
      <c r="S599" s="80">
        <v>1704382</v>
      </c>
      <c r="T599" s="81">
        <v>711799</v>
      </c>
      <c r="U599" s="81">
        <v>992583</v>
      </c>
      <c r="V599" s="84">
        <v>7.5799999999999999E-4</v>
      </c>
      <c r="W599" s="85">
        <v>752.37791400000003</v>
      </c>
      <c r="X599" s="62"/>
      <c r="Y599" s="9"/>
      <c r="Z599" s="9"/>
      <c r="AA599" s="9"/>
    </row>
    <row r="600" spans="7:27" x14ac:dyDescent="0.3">
      <c r="G600" s="77"/>
      <c r="H600" s="62">
        <v>29</v>
      </c>
      <c r="I600" s="62" t="s">
        <v>24</v>
      </c>
      <c r="J600" s="78">
        <v>368</v>
      </c>
      <c r="K600" s="79">
        <v>1</v>
      </c>
      <c r="L600" s="80">
        <v>43592276</v>
      </c>
      <c r="M600" s="81">
        <v>7985298</v>
      </c>
      <c r="N600" s="80">
        <v>257037</v>
      </c>
      <c r="O600" s="80"/>
      <c r="P600" s="81">
        <v>35864015</v>
      </c>
      <c r="Q600" s="82">
        <v>3.1029999999999999E-3</v>
      </c>
      <c r="R600" s="83">
        <v>111286.03854499999</v>
      </c>
      <c r="S600" s="80">
        <v>1704382</v>
      </c>
      <c r="T600" s="81">
        <v>711799</v>
      </c>
      <c r="U600" s="81">
        <v>992583</v>
      </c>
      <c r="V600" s="84">
        <v>3.1029999999999999E-3</v>
      </c>
      <c r="W600" s="85">
        <v>3079.9850489999999</v>
      </c>
      <c r="X600" s="62"/>
      <c r="Y600" s="9"/>
      <c r="Z600" s="9"/>
      <c r="AA600" s="9"/>
    </row>
    <row r="601" spans="7:27" x14ac:dyDescent="0.3">
      <c r="G601" s="77"/>
      <c r="H601" s="62">
        <v>38</v>
      </c>
      <c r="I601" s="62" t="s">
        <v>12</v>
      </c>
      <c r="J601" s="78">
        <v>368</v>
      </c>
      <c r="K601" s="79">
        <v>1</v>
      </c>
      <c r="L601" s="80">
        <v>43592276</v>
      </c>
      <c r="M601" s="81">
        <v>7985298</v>
      </c>
      <c r="N601" s="80">
        <v>257037</v>
      </c>
      <c r="O601" s="80"/>
      <c r="P601" s="81">
        <v>35864015</v>
      </c>
      <c r="Q601" s="82">
        <v>9.5000000000000005E-5</v>
      </c>
      <c r="R601" s="83">
        <v>3407.0814250000003</v>
      </c>
      <c r="S601" s="80">
        <v>1704382</v>
      </c>
      <c r="T601" s="81">
        <v>711799</v>
      </c>
      <c r="U601" s="81">
        <v>992583</v>
      </c>
      <c r="V601" s="84">
        <v>7.8999999999999996E-5</v>
      </c>
      <c r="W601" s="85">
        <v>78.414057</v>
      </c>
      <c r="X601" s="62"/>
      <c r="Y601" s="9"/>
      <c r="Z601" s="9"/>
      <c r="AA601" s="9"/>
    </row>
    <row r="602" spans="7:27" x14ac:dyDescent="0.3">
      <c r="G602" s="77"/>
      <c r="H602" s="62">
        <v>55</v>
      </c>
      <c r="I602" s="62" t="s">
        <v>26</v>
      </c>
      <c r="J602" s="78">
        <v>368</v>
      </c>
      <c r="K602" s="79">
        <v>1</v>
      </c>
      <c r="L602" s="80">
        <v>43592276</v>
      </c>
      <c r="M602" s="81">
        <v>7985298</v>
      </c>
      <c r="N602" s="80">
        <v>257037</v>
      </c>
      <c r="O602" s="80"/>
      <c r="P602" s="81">
        <v>35864015</v>
      </c>
      <c r="Q602" s="82">
        <v>1.4799999999999999E-4</v>
      </c>
      <c r="R602" s="83">
        <v>5307.8742199999997</v>
      </c>
      <c r="S602" s="80">
        <v>1704382</v>
      </c>
      <c r="T602" s="81">
        <v>711799</v>
      </c>
      <c r="U602" s="81">
        <v>992583</v>
      </c>
      <c r="V602" s="84">
        <v>1.5699999999999999E-4</v>
      </c>
      <c r="W602" s="85">
        <v>155.835531</v>
      </c>
      <c r="X602" s="62"/>
      <c r="Y602" s="9"/>
      <c r="Z602" s="9"/>
      <c r="AA602" s="9"/>
    </row>
    <row r="603" spans="7:27" x14ac:dyDescent="0.3">
      <c r="G603" s="77"/>
      <c r="H603" s="62">
        <v>71</v>
      </c>
      <c r="I603" s="62" t="s">
        <v>18</v>
      </c>
      <c r="J603" s="78">
        <v>368</v>
      </c>
      <c r="K603" s="79">
        <v>0</v>
      </c>
      <c r="L603" s="80">
        <v>43592276</v>
      </c>
      <c r="M603" s="81">
        <v>7985298</v>
      </c>
      <c r="N603" s="80">
        <v>257037</v>
      </c>
      <c r="O603" s="80"/>
      <c r="P603" s="81">
        <v>0</v>
      </c>
      <c r="Q603" s="82">
        <v>1.0000000000000001E-5</v>
      </c>
      <c r="R603" s="83">
        <v>0</v>
      </c>
      <c r="S603" s="80">
        <v>1704382</v>
      </c>
      <c r="T603" s="81">
        <v>711799</v>
      </c>
      <c r="U603" s="81">
        <v>0</v>
      </c>
      <c r="V603" s="84">
        <v>1.1E-5</v>
      </c>
      <c r="W603" s="85">
        <v>0</v>
      </c>
      <c r="X603" s="62"/>
      <c r="Y603" s="9"/>
      <c r="Z603" s="9"/>
      <c r="AA603" s="9"/>
    </row>
    <row r="604" spans="7:27" x14ac:dyDescent="0.3">
      <c r="G604" s="77"/>
      <c r="H604" s="62">
        <v>72</v>
      </c>
      <c r="I604" s="62" t="s">
        <v>28</v>
      </c>
      <c r="J604" s="78">
        <v>368</v>
      </c>
      <c r="K604" s="79">
        <v>0</v>
      </c>
      <c r="L604" s="80">
        <v>43592276</v>
      </c>
      <c r="M604" s="81">
        <v>7985298</v>
      </c>
      <c r="N604" s="80">
        <v>257037</v>
      </c>
      <c r="O604" s="80"/>
      <c r="P604" s="81">
        <v>0</v>
      </c>
      <c r="Q604" s="82">
        <v>2.9999999999999997E-4</v>
      </c>
      <c r="R604" s="83">
        <v>0</v>
      </c>
      <c r="S604" s="80">
        <v>1704382</v>
      </c>
      <c r="T604" s="81">
        <v>711799</v>
      </c>
      <c r="U604" s="81">
        <v>0</v>
      </c>
      <c r="V604" s="84">
        <v>3.1799999999999998E-4</v>
      </c>
      <c r="W604" s="85">
        <v>0</v>
      </c>
      <c r="X604" s="62"/>
      <c r="Y604" s="9"/>
      <c r="Z604" s="9"/>
      <c r="AA604" s="9"/>
    </row>
    <row r="605" spans="7:27" x14ac:dyDescent="0.3">
      <c r="G605" s="77"/>
      <c r="H605" s="62">
        <v>96</v>
      </c>
      <c r="I605" s="62" t="s">
        <v>108</v>
      </c>
      <c r="J605" s="78">
        <v>368</v>
      </c>
      <c r="K605" s="79">
        <v>1</v>
      </c>
      <c r="L605" s="80">
        <v>43592276</v>
      </c>
      <c r="M605" s="81">
        <v>7985298</v>
      </c>
      <c r="N605" s="80">
        <v>257037</v>
      </c>
      <c r="O605" s="80"/>
      <c r="P605" s="81">
        <v>35864015</v>
      </c>
      <c r="Q605" s="82">
        <v>0</v>
      </c>
      <c r="R605" s="83">
        <v>0</v>
      </c>
      <c r="S605" s="80">
        <v>1704382</v>
      </c>
      <c r="T605" s="81">
        <v>711799</v>
      </c>
      <c r="U605" s="81">
        <v>992583</v>
      </c>
      <c r="V605" s="84">
        <v>0</v>
      </c>
      <c r="W605" s="85">
        <v>0</v>
      </c>
      <c r="X605" s="62"/>
      <c r="Y605" s="9"/>
      <c r="Z605" s="9"/>
      <c r="AA605" s="9"/>
    </row>
    <row r="606" spans="7:27" x14ac:dyDescent="0.3">
      <c r="G606" s="77"/>
      <c r="H606" s="62">
        <v>117</v>
      </c>
      <c r="I606" s="62" t="s">
        <v>21</v>
      </c>
      <c r="J606" s="78">
        <v>368</v>
      </c>
      <c r="K606" s="79">
        <v>1</v>
      </c>
      <c r="L606" s="80">
        <v>43592276</v>
      </c>
      <c r="M606" s="81">
        <v>7985298</v>
      </c>
      <c r="N606" s="80">
        <v>257037</v>
      </c>
      <c r="O606" s="80"/>
      <c r="P606" s="81">
        <v>35864015</v>
      </c>
      <c r="Q606" s="82">
        <v>2.5700000000000001E-4</v>
      </c>
      <c r="R606" s="83">
        <v>9217.0518549999997</v>
      </c>
      <c r="S606" s="80">
        <v>1704382</v>
      </c>
      <c r="T606" s="81">
        <v>711799</v>
      </c>
      <c r="U606" s="81">
        <v>992583</v>
      </c>
      <c r="V606" s="84">
        <v>2.7300000000000002E-4</v>
      </c>
      <c r="W606" s="85">
        <v>270.97515900000002</v>
      </c>
      <c r="X606" s="62"/>
      <c r="Y606" s="9"/>
      <c r="Z606" s="9"/>
      <c r="AA606" s="9"/>
    </row>
    <row r="607" spans="7:27" x14ac:dyDescent="0.3">
      <c r="G607" s="77"/>
      <c r="H607" s="62">
        <v>122</v>
      </c>
      <c r="I607" s="62" t="s">
        <v>96</v>
      </c>
      <c r="J607" s="78">
        <v>368</v>
      </c>
      <c r="K607" s="79">
        <v>1</v>
      </c>
      <c r="L607" s="80">
        <v>43592276</v>
      </c>
      <c r="M607" s="81">
        <v>7985298</v>
      </c>
      <c r="N607" s="80">
        <v>257037</v>
      </c>
      <c r="O607" s="80"/>
      <c r="P607" s="81">
        <v>35864015</v>
      </c>
      <c r="Q607" s="82">
        <v>0</v>
      </c>
      <c r="R607" s="83">
        <v>0</v>
      </c>
      <c r="S607" s="80">
        <v>1704382</v>
      </c>
      <c r="T607" s="81">
        <v>711799</v>
      </c>
      <c r="U607" s="81">
        <v>992583</v>
      </c>
      <c r="V607" s="84">
        <v>0</v>
      </c>
      <c r="W607" s="85">
        <v>0</v>
      </c>
      <c r="X607" s="62"/>
      <c r="Y607" s="9"/>
      <c r="Z607" s="9"/>
      <c r="AA607" s="9"/>
    </row>
    <row r="608" spans="7:27" x14ac:dyDescent="0.3">
      <c r="G608" s="77"/>
      <c r="H608" s="62"/>
      <c r="I608" s="62"/>
      <c r="J608" s="78"/>
      <c r="K608" s="79"/>
      <c r="L608" s="81"/>
      <c r="M608" s="81"/>
      <c r="N608" s="81"/>
      <c r="O608" s="81"/>
      <c r="P608" s="81"/>
      <c r="Q608" s="84"/>
      <c r="R608" s="83"/>
      <c r="S608" s="81"/>
      <c r="T608" s="81"/>
      <c r="U608" s="81"/>
      <c r="V608" s="84"/>
      <c r="W608" s="85"/>
      <c r="X608" s="62"/>
      <c r="Y608" s="9"/>
      <c r="Z608" s="9"/>
      <c r="AA608" s="9"/>
    </row>
    <row r="609" spans="7:27" ht="15.6" x14ac:dyDescent="0.3">
      <c r="G609" s="90">
        <v>96</v>
      </c>
      <c r="H609" s="91" t="s">
        <v>108</v>
      </c>
      <c r="I609" s="62"/>
      <c r="J609" s="78"/>
      <c r="K609" s="79"/>
      <c r="L609" s="81"/>
      <c r="M609" s="81"/>
      <c r="N609" s="81"/>
      <c r="O609" s="81"/>
      <c r="P609" s="81"/>
      <c r="Q609" s="84"/>
      <c r="R609" s="83"/>
      <c r="S609" s="81"/>
      <c r="T609" s="81"/>
      <c r="U609" s="81"/>
      <c r="V609" s="84"/>
      <c r="W609" s="85"/>
      <c r="X609" s="62"/>
      <c r="Y609" s="9"/>
      <c r="Z609" s="9"/>
      <c r="AA609" s="9"/>
    </row>
    <row r="610" spans="7:27" x14ac:dyDescent="0.3">
      <c r="G610" s="77"/>
      <c r="H610" s="62">
        <v>1</v>
      </c>
      <c r="I610" s="62" t="s">
        <v>11</v>
      </c>
      <c r="J610" s="78">
        <v>871</v>
      </c>
      <c r="K610" s="79">
        <v>1</v>
      </c>
      <c r="L610" s="80">
        <v>0</v>
      </c>
      <c r="M610" s="81">
        <v>0</v>
      </c>
      <c r="N610" s="80">
        <v>237782</v>
      </c>
      <c r="O610" s="80"/>
      <c r="P610" s="81">
        <v>237782</v>
      </c>
      <c r="Q610" s="82">
        <v>2.2769999999999999E-3</v>
      </c>
      <c r="R610" s="83">
        <v>541.42961400000002</v>
      </c>
      <c r="S610" s="80">
        <v>0</v>
      </c>
      <c r="T610" s="81">
        <v>0</v>
      </c>
      <c r="U610" s="81">
        <v>0</v>
      </c>
      <c r="V610" s="84">
        <v>1.91E-3</v>
      </c>
      <c r="W610" s="85">
        <v>0</v>
      </c>
      <c r="X610" s="62"/>
      <c r="Y610" s="9"/>
      <c r="Z610" s="9"/>
      <c r="AA610" s="9"/>
    </row>
    <row r="611" spans="7:27" x14ac:dyDescent="0.3">
      <c r="G611" s="77"/>
      <c r="H611" s="62">
        <v>2</v>
      </c>
      <c r="I611" s="62" t="s">
        <v>27</v>
      </c>
      <c r="J611" s="78">
        <v>871</v>
      </c>
      <c r="K611" s="79">
        <v>1</v>
      </c>
      <c r="L611" s="80">
        <v>0</v>
      </c>
      <c r="M611" s="81">
        <v>0</v>
      </c>
      <c r="N611" s="80">
        <v>237782</v>
      </c>
      <c r="O611" s="80"/>
      <c r="P611" s="81">
        <v>237782</v>
      </c>
      <c r="Q611" s="82">
        <v>2.6200000000000003E-4</v>
      </c>
      <c r="R611" s="83">
        <v>62.298884000000008</v>
      </c>
      <c r="S611" s="80">
        <v>0</v>
      </c>
      <c r="T611" s="81">
        <v>0</v>
      </c>
      <c r="U611" s="81">
        <v>0</v>
      </c>
      <c r="V611" s="84">
        <v>2.6899999999999998E-4</v>
      </c>
      <c r="W611" s="85">
        <v>0</v>
      </c>
      <c r="X611" s="62"/>
      <c r="Y611" s="9"/>
      <c r="Z611" s="9"/>
      <c r="AA611" s="9"/>
    </row>
    <row r="612" spans="7:27" x14ac:dyDescent="0.3">
      <c r="G612" s="77"/>
      <c r="H612" s="62">
        <v>3</v>
      </c>
      <c r="I612" s="62" t="s">
        <v>20</v>
      </c>
      <c r="J612" s="78">
        <v>871</v>
      </c>
      <c r="K612" s="79">
        <v>1</v>
      </c>
      <c r="L612" s="80">
        <v>0</v>
      </c>
      <c r="M612" s="81">
        <v>0</v>
      </c>
      <c r="N612" s="80">
        <v>237782</v>
      </c>
      <c r="O612" s="80"/>
      <c r="P612" s="81">
        <v>237782</v>
      </c>
      <c r="Q612" s="82">
        <v>5.7799999999999995E-4</v>
      </c>
      <c r="R612" s="83">
        <v>137.437996</v>
      </c>
      <c r="S612" s="80">
        <v>0</v>
      </c>
      <c r="T612" s="81">
        <v>0</v>
      </c>
      <c r="U612" s="81">
        <v>0</v>
      </c>
      <c r="V612" s="84">
        <v>5.9699999999999998E-4</v>
      </c>
      <c r="W612" s="85">
        <v>0</v>
      </c>
      <c r="X612" s="62"/>
      <c r="Y612" s="9"/>
      <c r="Z612" s="9"/>
      <c r="AA612" s="9"/>
    </row>
    <row r="613" spans="7:27" x14ac:dyDescent="0.3">
      <c r="G613" s="77"/>
      <c r="H613" s="62">
        <v>4</v>
      </c>
      <c r="I613" s="62" t="s">
        <v>10</v>
      </c>
      <c r="J613" s="78">
        <v>871</v>
      </c>
      <c r="K613" s="79">
        <v>1</v>
      </c>
      <c r="L613" s="80">
        <v>0</v>
      </c>
      <c r="M613" s="81">
        <v>0</v>
      </c>
      <c r="N613" s="80">
        <v>237782</v>
      </c>
      <c r="O613" s="80"/>
      <c r="P613" s="81">
        <v>237782</v>
      </c>
      <c r="Q613" s="82">
        <v>8.5789999999999998E-3</v>
      </c>
      <c r="R613" s="83">
        <v>2039.9317779999999</v>
      </c>
      <c r="S613" s="80">
        <v>0</v>
      </c>
      <c r="T613" s="81">
        <v>0</v>
      </c>
      <c r="U613" s="81">
        <v>0</v>
      </c>
      <c r="V613" s="84">
        <v>9.2750000000000003E-3</v>
      </c>
      <c r="W613" s="85">
        <v>0</v>
      </c>
      <c r="X613" s="62"/>
      <c r="Y613" s="9"/>
      <c r="Z613" s="9"/>
      <c r="AA613" s="9"/>
    </row>
    <row r="614" spans="7:27" x14ac:dyDescent="0.3">
      <c r="G614" s="77"/>
      <c r="H614" s="62">
        <v>136</v>
      </c>
      <c r="I614" s="62" t="s">
        <v>159</v>
      </c>
      <c r="J614" s="78">
        <v>871</v>
      </c>
      <c r="K614" s="79">
        <v>1</v>
      </c>
      <c r="L614" s="80">
        <v>0</v>
      </c>
      <c r="M614" s="81">
        <v>0</v>
      </c>
      <c r="N614" s="80">
        <v>237782</v>
      </c>
      <c r="O614" s="80"/>
      <c r="P614" s="81">
        <v>237782</v>
      </c>
      <c r="Q614" s="82">
        <v>1.75E-4</v>
      </c>
      <c r="R614" s="83">
        <v>41.611849999999997</v>
      </c>
      <c r="S614" s="80">
        <v>0</v>
      </c>
      <c r="T614" s="81">
        <v>0</v>
      </c>
      <c r="U614" s="81">
        <v>0</v>
      </c>
      <c r="V614" s="84">
        <v>0</v>
      </c>
      <c r="W614" s="85">
        <v>0</v>
      </c>
      <c r="X614" s="62"/>
      <c r="Y614" s="9"/>
      <c r="Z614" s="9"/>
      <c r="AA614" s="9"/>
    </row>
    <row r="615" spans="7:27" x14ac:dyDescent="0.3">
      <c r="G615" s="77"/>
      <c r="H615" s="62">
        <v>6</v>
      </c>
      <c r="I615" s="62" t="s">
        <v>76</v>
      </c>
      <c r="J615" s="78">
        <v>871</v>
      </c>
      <c r="K615" s="79">
        <v>1</v>
      </c>
      <c r="L615" s="80">
        <v>0</v>
      </c>
      <c r="M615" s="81">
        <v>0</v>
      </c>
      <c r="N615" s="80">
        <v>237782</v>
      </c>
      <c r="O615" s="80"/>
      <c r="P615" s="81">
        <v>237782</v>
      </c>
      <c r="Q615" s="82">
        <v>0</v>
      </c>
      <c r="R615" s="83">
        <v>0</v>
      </c>
      <c r="S615" s="80">
        <v>0</v>
      </c>
      <c r="T615" s="81">
        <v>0</v>
      </c>
      <c r="U615" s="81">
        <v>0</v>
      </c>
      <c r="V615" s="84">
        <v>0</v>
      </c>
      <c r="W615" s="85">
        <v>0</v>
      </c>
      <c r="X615" s="62"/>
      <c r="Y615" s="9"/>
      <c r="Z615" s="9"/>
      <c r="AA615" s="9"/>
    </row>
    <row r="616" spans="7:27" x14ac:dyDescent="0.3">
      <c r="G616" s="77"/>
      <c r="H616" s="62">
        <v>7</v>
      </c>
      <c r="I616" s="62" t="s">
        <v>9</v>
      </c>
      <c r="J616" s="78">
        <v>871</v>
      </c>
      <c r="K616" s="79">
        <v>1</v>
      </c>
      <c r="L616" s="80">
        <v>0</v>
      </c>
      <c r="M616" s="81">
        <v>0</v>
      </c>
      <c r="N616" s="80">
        <v>237782</v>
      </c>
      <c r="O616" s="80"/>
      <c r="P616" s="81">
        <v>237782</v>
      </c>
      <c r="Q616" s="82">
        <v>1.1900000000000001E-4</v>
      </c>
      <c r="R616" s="83">
        <v>28.296058000000002</v>
      </c>
      <c r="S616" s="80">
        <v>0</v>
      </c>
      <c r="T616" s="81">
        <v>0</v>
      </c>
      <c r="U616" s="81">
        <v>0</v>
      </c>
      <c r="V616" s="84">
        <v>1.27E-4</v>
      </c>
      <c r="W616" s="85">
        <v>0</v>
      </c>
      <c r="X616" s="62"/>
      <c r="Y616" s="9"/>
      <c r="Z616" s="9"/>
      <c r="AA616" s="9"/>
    </row>
    <row r="617" spans="7:27" x14ac:dyDescent="0.3">
      <c r="G617" s="77"/>
      <c r="H617" s="62">
        <v>8</v>
      </c>
      <c r="I617" s="62" t="s">
        <v>23</v>
      </c>
      <c r="J617" s="78">
        <v>871</v>
      </c>
      <c r="K617" s="79">
        <v>1</v>
      </c>
      <c r="L617" s="80">
        <v>0</v>
      </c>
      <c r="M617" s="81">
        <v>0</v>
      </c>
      <c r="N617" s="80">
        <v>237782</v>
      </c>
      <c r="O617" s="80"/>
      <c r="P617" s="81">
        <v>237782</v>
      </c>
      <c r="Q617" s="82">
        <v>1.74E-4</v>
      </c>
      <c r="R617" s="83">
        <v>41.374068000000001</v>
      </c>
      <c r="S617" s="80">
        <v>0</v>
      </c>
      <c r="T617" s="81">
        <v>0</v>
      </c>
      <c r="U617" s="81">
        <v>0</v>
      </c>
      <c r="V617" s="84">
        <v>1.8699999999999999E-4</v>
      </c>
      <c r="W617" s="85">
        <v>0</v>
      </c>
      <c r="X617" s="62"/>
      <c r="Y617" s="9"/>
      <c r="Z617" s="9"/>
      <c r="AA617" s="9"/>
    </row>
    <row r="618" spans="7:27" x14ac:dyDescent="0.3">
      <c r="G618" s="77"/>
      <c r="H618" s="62">
        <v>9</v>
      </c>
      <c r="I618" s="62" t="s">
        <v>0</v>
      </c>
      <c r="J618" s="78">
        <v>871</v>
      </c>
      <c r="K618" s="79">
        <v>1</v>
      </c>
      <c r="L618" s="80">
        <v>0</v>
      </c>
      <c r="M618" s="81">
        <v>0</v>
      </c>
      <c r="N618" s="80">
        <v>237782</v>
      </c>
      <c r="O618" s="80"/>
      <c r="P618" s="81">
        <v>237782</v>
      </c>
      <c r="Q618" s="82">
        <v>2.4800000000000001E-4</v>
      </c>
      <c r="R618" s="83">
        <v>58.969936000000004</v>
      </c>
      <c r="S618" s="80">
        <v>0</v>
      </c>
      <c r="T618" s="81">
        <v>0</v>
      </c>
      <c r="U618" s="81">
        <v>0</v>
      </c>
      <c r="V618" s="84">
        <v>2.6600000000000001E-4</v>
      </c>
      <c r="W618" s="85">
        <v>0</v>
      </c>
      <c r="X618" s="62"/>
      <c r="Y618" s="9"/>
      <c r="Z618" s="9"/>
      <c r="AA618" s="9"/>
    </row>
    <row r="619" spans="7:27" x14ac:dyDescent="0.3">
      <c r="G619" s="77"/>
      <c r="H619" s="62">
        <v>29</v>
      </c>
      <c r="I619" s="62" t="s">
        <v>24</v>
      </c>
      <c r="J619" s="78">
        <v>871</v>
      </c>
      <c r="K619" s="79">
        <v>1</v>
      </c>
      <c r="L619" s="80">
        <v>0</v>
      </c>
      <c r="M619" s="81">
        <v>0</v>
      </c>
      <c r="N619" s="80">
        <v>237782</v>
      </c>
      <c r="O619" s="80"/>
      <c r="P619" s="81">
        <v>237782</v>
      </c>
      <c r="Q619" s="82">
        <v>3.1029999999999999E-3</v>
      </c>
      <c r="R619" s="83">
        <v>737.83754599999997</v>
      </c>
      <c r="S619" s="80">
        <v>0</v>
      </c>
      <c r="T619" s="81">
        <v>0</v>
      </c>
      <c r="U619" s="81">
        <v>0</v>
      </c>
      <c r="V619" s="84">
        <v>3.1029999999999999E-3</v>
      </c>
      <c r="W619" s="85">
        <v>0</v>
      </c>
      <c r="X619" s="62"/>
      <c r="Y619" s="9"/>
      <c r="Z619" s="9"/>
      <c r="AA619" s="9"/>
    </row>
    <row r="620" spans="7:27" x14ac:dyDescent="0.3">
      <c r="G620" s="77"/>
      <c r="H620" s="62">
        <v>38</v>
      </c>
      <c r="I620" s="62" t="s">
        <v>12</v>
      </c>
      <c r="J620" s="78">
        <v>871</v>
      </c>
      <c r="K620" s="79">
        <v>1</v>
      </c>
      <c r="L620" s="80">
        <v>0</v>
      </c>
      <c r="M620" s="81">
        <v>0</v>
      </c>
      <c r="N620" s="80">
        <v>237782</v>
      </c>
      <c r="O620" s="80"/>
      <c r="P620" s="81">
        <v>237782</v>
      </c>
      <c r="Q620" s="82">
        <v>9.5000000000000005E-5</v>
      </c>
      <c r="R620" s="83">
        <v>22.589290000000002</v>
      </c>
      <c r="S620" s="80">
        <v>0</v>
      </c>
      <c r="T620" s="81">
        <v>0</v>
      </c>
      <c r="U620" s="81">
        <v>0</v>
      </c>
      <c r="V620" s="84">
        <v>7.8999999999999996E-5</v>
      </c>
      <c r="W620" s="85">
        <v>0</v>
      </c>
      <c r="X620" s="62"/>
      <c r="Y620" s="9"/>
      <c r="Z620" s="9"/>
      <c r="AA620" s="9"/>
    </row>
    <row r="621" spans="7:27" x14ac:dyDescent="0.3">
      <c r="G621" s="77"/>
      <c r="H621" s="62">
        <v>55</v>
      </c>
      <c r="I621" s="62" t="s">
        <v>26</v>
      </c>
      <c r="J621" s="78">
        <v>871</v>
      </c>
      <c r="K621" s="79">
        <v>1</v>
      </c>
      <c r="L621" s="80">
        <v>0</v>
      </c>
      <c r="M621" s="81">
        <v>0</v>
      </c>
      <c r="N621" s="80">
        <v>237782</v>
      </c>
      <c r="O621" s="80"/>
      <c r="P621" s="81">
        <v>237782</v>
      </c>
      <c r="Q621" s="82">
        <v>1.4799999999999999E-4</v>
      </c>
      <c r="R621" s="83">
        <v>35.191735999999999</v>
      </c>
      <c r="S621" s="80">
        <v>0</v>
      </c>
      <c r="T621" s="81">
        <v>0</v>
      </c>
      <c r="U621" s="81">
        <v>0</v>
      </c>
      <c r="V621" s="84">
        <v>1.5699999999999999E-4</v>
      </c>
      <c r="W621" s="85">
        <v>0</v>
      </c>
      <c r="X621" s="62"/>
      <c r="Y621" s="9"/>
      <c r="Z621" s="9"/>
      <c r="AA621" s="9"/>
    </row>
    <row r="622" spans="7:27" x14ac:dyDescent="0.3">
      <c r="G622" s="77"/>
      <c r="H622" s="62">
        <v>71</v>
      </c>
      <c r="I622" s="62" t="s">
        <v>18</v>
      </c>
      <c r="J622" s="78">
        <v>871</v>
      </c>
      <c r="K622" s="79">
        <v>0</v>
      </c>
      <c r="L622" s="80">
        <v>0</v>
      </c>
      <c r="M622" s="81">
        <v>0</v>
      </c>
      <c r="N622" s="80">
        <v>237782</v>
      </c>
      <c r="O622" s="80"/>
      <c r="P622" s="81">
        <v>0</v>
      </c>
      <c r="Q622" s="82">
        <v>1.0000000000000001E-5</v>
      </c>
      <c r="R622" s="83">
        <v>0</v>
      </c>
      <c r="S622" s="80">
        <v>0</v>
      </c>
      <c r="T622" s="81">
        <v>0</v>
      </c>
      <c r="U622" s="81">
        <v>0</v>
      </c>
      <c r="V622" s="84">
        <v>1.1E-5</v>
      </c>
      <c r="W622" s="85">
        <v>0</v>
      </c>
      <c r="X622" s="62"/>
      <c r="Y622" s="9"/>
      <c r="Z622" s="9"/>
      <c r="AA622" s="9"/>
    </row>
    <row r="623" spans="7:27" x14ac:dyDescent="0.3">
      <c r="G623" s="77"/>
      <c r="H623" s="62">
        <v>72</v>
      </c>
      <c r="I623" s="62" t="s">
        <v>28</v>
      </c>
      <c r="J623" s="78">
        <v>871</v>
      </c>
      <c r="K623" s="79">
        <v>0</v>
      </c>
      <c r="L623" s="80">
        <v>0</v>
      </c>
      <c r="M623" s="81">
        <v>0</v>
      </c>
      <c r="N623" s="80">
        <v>237782</v>
      </c>
      <c r="O623" s="80"/>
      <c r="P623" s="81">
        <v>0</v>
      </c>
      <c r="Q623" s="82">
        <v>2.9999999999999997E-4</v>
      </c>
      <c r="R623" s="83">
        <v>0</v>
      </c>
      <c r="S623" s="80">
        <v>0</v>
      </c>
      <c r="T623" s="81">
        <v>0</v>
      </c>
      <c r="U623" s="81">
        <v>0</v>
      </c>
      <c r="V623" s="84">
        <v>3.1799999999999998E-4</v>
      </c>
      <c r="W623" s="85">
        <v>0</v>
      </c>
      <c r="X623" s="62"/>
      <c r="Y623" s="9"/>
      <c r="Z623" s="9"/>
      <c r="AA623" s="9"/>
    </row>
    <row r="624" spans="7:27" x14ac:dyDescent="0.3">
      <c r="G624" s="77"/>
      <c r="H624" s="62">
        <v>96</v>
      </c>
      <c r="I624" s="62" t="s">
        <v>108</v>
      </c>
      <c r="J624" s="78">
        <v>871</v>
      </c>
      <c r="K624" s="79">
        <v>1</v>
      </c>
      <c r="L624" s="80">
        <v>0</v>
      </c>
      <c r="M624" s="81">
        <v>0</v>
      </c>
      <c r="N624" s="80">
        <v>237782</v>
      </c>
      <c r="O624" s="80"/>
      <c r="P624" s="81">
        <v>237782</v>
      </c>
      <c r="Q624" s="82">
        <v>0</v>
      </c>
      <c r="R624" s="83">
        <v>0</v>
      </c>
      <c r="S624" s="80">
        <v>0</v>
      </c>
      <c r="T624" s="81">
        <v>0</v>
      </c>
      <c r="U624" s="81">
        <v>0</v>
      </c>
      <c r="V624" s="84">
        <v>0</v>
      </c>
      <c r="W624" s="85">
        <v>0</v>
      </c>
      <c r="X624" s="62"/>
      <c r="Y624" s="9"/>
      <c r="Z624" s="9"/>
      <c r="AA624" s="9"/>
    </row>
    <row r="625" spans="7:27" x14ac:dyDescent="0.3">
      <c r="G625" s="77"/>
      <c r="H625" s="62">
        <v>117</v>
      </c>
      <c r="I625" s="62" t="s">
        <v>21</v>
      </c>
      <c r="J625" s="78">
        <v>871</v>
      </c>
      <c r="K625" s="79">
        <v>1</v>
      </c>
      <c r="L625" s="80">
        <v>0</v>
      </c>
      <c r="M625" s="81">
        <v>0</v>
      </c>
      <c r="N625" s="80">
        <v>237782</v>
      </c>
      <c r="O625" s="80"/>
      <c r="P625" s="81">
        <v>237782</v>
      </c>
      <c r="Q625" s="82">
        <v>2.5700000000000001E-4</v>
      </c>
      <c r="R625" s="83">
        <v>61.109974000000001</v>
      </c>
      <c r="S625" s="80">
        <v>0</v>
      </c>
      <c r="T625" s="81">
        <v>0</v>
      </c>
      <c r="U625" s="81">
        <v>0</v>
      </c>
      <c r="V625" s="84">
        <v>2.7300000000000002E-4</v>
      </c>
      <c r="W625" s="85">
        <v>0</v>
      </c>
      <c r="X625" s="62"/>
      <c r="Y625" s="9"/>
      <c r="Z625" s="9"/>
      <c r="AA625" s="9"/>
    </row>
    <row r="626" spans="7:27" x14ac:dyDescent="0.3">
      <c r="G626" s="77"/>
      <c r="H626" s="62">
        <v>122</v>
      </c>
      <c r="I626" s="62" t="s">
        <v>96</v>
      </c>
      <c r="J626" s="78">
        <v>871</v>
      </c>
      <c r="K626" s="79">
        <v>1</v>
      </c>
      <c r="L626" s="80">
        <v>0</v>
      </c>
      <c r="M626" s="81">
        <v>0</v>
      </c>
      <c r="N626" s="80">
        <v>237782</v>
      </c>
      <c r="O626" s="80"/>
      <c r="P626" s="81">
        <v>237782</v>
      </c>
      <c r="Q626" s="82">
        <v>0</v>
      </c>
      <c r="R626" s="83">
        <v>0</v>
      </c>
      <c r="S626" s="80">
        <v>0</v>
      </c>
      <c r="T626" s="81">
        <v>0</v>
      </c>
      <c r="U626" s="81">
        <v>0</v>
      </c>
      <c r="V626" s="84">
        <v>0</v>
      </c>
      <c r="W626" s="85">
        <v>0</v>
      </c>
      <c r="X626" s="62"/>
      <c r="Y626" s="9"/>
      <c r="Z626" s="9"/>
      <c r="AA626" s="9"/>
    </row>
    <row r="627" spans="7:27" ht="15" thickBot="1" x14ac:dyDescent="0.35">
      <c r="G627" s="86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8"/>
      <c r="X627" s="62"/>
      <c r="Y627" s="9"/>
      <c r="Z627" s="9"/>
      <c r="AA627" s="9"/>
    </row>
    <row r="628" spans="7:27" x14ac:dyDescent="0.3">
      <c r="G628" s="62">
        <v>96</v>
      </c>
      <c r="H628" s="62" t="s">
        <v>108</v>
      </c>
      <c r="I628" s="62"/>
      <c r="J628" s="78"/>
      <c r="K628" s="79"/>
      <c r="L628" s="81"/>
      <c r="M628" s="81"/>
      <c r="N628" s="81"/>
      <c r="O628" s="81"/>
      <c r="P628" s="81"/>
      <c r="Q628" s="84"/>
      <c r="R628" s="83">
        <v>603597.86558999994</v>
      </c>
      <c r="S628" s="81"/>
      <c r="T628" s="81"/>
      <c r="U628" s="81"/>
      <c r="V628" s="84"/>
      <c r="W628" s="83">
        <v>16874.903583000003</v>
      </c>
      <c r="X628" s="89">
        <v>620472.76917299989</v>
      </c>
      <c r="Y628" s="9"/>
      <c r="Z628" s="9"/>
      <c r="AA628" s="9"/>
    </row>
    <row r="629" spans="7:27" x14ac:dyDescent="0.3">
      <c r="G629" s="62"/>
      <c r="H629" s="62"/>
      <c r="I629" s="62"/>
      <c r="J629" s="78"/>
      <c r="K629" s="79"/>
      <c r="L629" s="81"/>
      <c r="M629" s="81"/>
      <c r="N629" s="81"/>
      <c r="O629" s="81"/>
      <c r="P629" s="81"/>
      <c r="Q629" s="84"/>
      <c r="R629" s="83"/>
      <c r="S629" s="81"/>
      <c r="T629" s="81"/>
      <c r="U629" s="81"/>
      <c r="V629" s="84"/>
      <c r="W629" s="83"/>
      <c r="X629" s="62"/>
      <c r="Y629" s="9"/>
      <c r="Z629" s="9"/>
      <c r="AA629" s="9"/>
    </row>
    <row r="630" spans="7:27" ht="15" thickBot="1" x14ac:dyDescent="0.35">
      <c r="G630" s="62"/>
      <c r="H630" s="62"/>
      <c r="I630" s="62"/>
      <c r="J630" s="63" t="s">
        <v>59</v>
      </c>
      <c r="K630" s="64" t="s">
        <v>60</v>
      </c>
      <c r="L630" s="65" t="s">
        <v>61</v>
      </c>
      <c r="M630" s="65" t="s">
        <v>186</v>
      </c>
      <c r="N630" s="65" t="s">
        <v>62</v>
      </c>
      <c r="O630" s="65" t="s">
        <v>187</v>
      </c>
      <c r="P630" s="65" t="s">
        <v>63</v>
      </c>
      <c r="Q630" s="66" t="s">
        <v>64</v>
      </c>
      <c r="R630" s="67" t="s">
        <v>65</v>
      </c>
      <c r="S630" s="65" t="s">
        <v>66</v>
      </c>
      <c r="T630" s="65" t="s">
        <v>67</v>
      </c>
      <c r="U630" s="65" t="s">
        <v>68</v>
      </c>
      <c r="V630" s="66" t="s">
        <v>69</v>
      </c>
      <c r="W630" s="67" t="s">
        <v>70</v>
      </c>
      <c r="X630" s="62"/>
      <c r="Y630" s="9"/>
      <c r="Z630" s="9"/>
      <c r="AA630" s="9"/>
    </row>
    <row r="631" spans="7:27" ht="15.6" x14ac:dyDescent="0.3">
      <c r="G631" s="68">
        <v>99</v>
      </c>
      <c r="H631" s="69" t="s">
        <v>109</v>
      </c>
      <c r="I631" s="70"/>
      <c r="J631" s="71"/>
      <c r="K631" s="72"/>
      <c r="L631" s="73"/>
      <c r="M631" s="73"/>
      <c r="N631" s="73"/>
      <c r="O631" s="73"/>
      <c r="P631" s="73"/>
      <c r="Q631" s="74"/>
      <c r="R631" s="75"/>
      <c r="S631" s="73"/>
      <c r="T631" s="73"/>
      <c r="U631" s="73"/>
      <c r="V631" s="74"/>
      <c r="W631" s="76"/>
      <c r="X631" s="62"/>
      <c r="Y631" s="9"/>
      <c r="Z631" s="9"/>
      <c r="AA631" s="9"/>
    </row>
    <row r="632" spans="7:27" x14ac:dyDescent="0.3">
      <c r="G632" s="77"/>
      <c r="H632" s="62">
        <v>1</v>
      </c>
      <c r="I632" s="62" t="s">
        <v>11</v>
      </c>
      <c r="J632" s="78">
        <v>375</v>
      </c>
      <c r="K632" s="79">
        <v>1</v>
      </c>
      <c r="L632" s="80">
        <v>27185071</v>
      </c>
      <c r="M632" s="81">
        <v>19047072</v>
      </c>
      <c r="N632" s="80">
        <v>161738</v>
      </c>
      <c r="O632" s="80"/>
      <c r="P632" s="81">
        <v>8299737</v>
      </c>
      <c r="Q632" s="82">
        <v>2.2769999999999999E-3</v>
      </c>
      <c r="R632" s="83">
        <v>18898.501149</v>
      </c>
      <c r="S632" s="80">
        <v>6261138</v>
      </c>
      <c r="T632" s="81">
        <v>131177</v>
      </c>
      <c r="U632" s="81">
        <v>6129961</v>
      </c>
      <c r="V632" s="84">
        <v>1.91E-3</v>
      </c>
      <c r="W632" s="85">
        <v>11708.22551</v>
      </c>
      <c r="X632" s="62"/>
      <c r="Y632" s="9"/>
      <c r="Z632" s="9"/>
      <c r="AA632" s="9"/>
    </row>
    <row r="633" spans="7:27" x14ac:dyDescent="0.3">
      <c r="G633" s="77"/>
      <c r="H633" s="62">
        <v>2</v>
      </c>
      <c r="I633" s="62" t="s">
        <v>27</v>
      </c>
      <c r="J633" s="78">
        <v>375</v>
      </c>
      <c r="K633" s="79">
        <v>1</v>
      </c>
      <c r="L633" s="80">
        <v>27185071</v>
      </c>
      <c r="M633" s="81">
        <v>19047072</v>
      </c>
      <c r="N633" s="80">
        <v>161738</v>
      </c>
      <c r="O633" s="80"/>
      <c r="P633" s="81">
        <v>8299737</v>
      </c>
      <c r="Q633" s="82">
        <v>2.6200000000000003E-4</v>
      </c>
      <c r="R633" s="83">
        <v>2174.5310940000004</v>
      </c>
      <c r="S633" s="80">
        <v>6261138</v>
      </c>
      <c r="T633" s="81">
        <v>131177</v>
      </c>
      <c r="U633" s="81">
        <v>6129961</v>
      </c>
      <c r="V633" s="84">
        <v>2.6899999999999998E-4</v>
      </c>
      <c r="W633" s="85">
        <v>1648.9595089999998</v>
      </c>
      <c r="X633" s="62"/>
      <c r="Y633" s="9"/>
      <c r="Z633" s="9"/>
      <c r="AA633" s="9"/>
    </row>
    <row r="634" spans="7:27" x14ac:dyDescent="0.3">
      <c r="G634" s="77"/>
      <c r="H634" s="62">
        <v>3</v>
      </c>
      <c r="I634" s="62" t="s">
        <v>20</v>
      </c>
      <c r="J634" s="78">
        <v>375</v>
      </c>
      <c r="K634" s="79">
        <v>1</v>
      </c>
      <c r="L634" s="80">
        <v>27185071</v>
      </c>
      <c r="M634" s="81">
        <v>19047072</v>
      </c>
      <c r="N634" s="80">
        <v>161738</v>
      </c>
      <c r="O634" s="80"/>
      <c r="P634" s="81">
        <v>8299737</v>
      </c>
      <c r="Q634" s="82">
        <v>5.7799999999999995E-4</v>
      </c>
      <c r="R634" s="83">
        <v>4797.2479859999994</v>
      </c>
      <c r="S634" s="80">
        <v>6261138</v>
      </c>
      <c r="T634" s="81">
        <v>131177</v>
      </c>
      <c r="U634" s="81">
        <v>6129961</v>
      </c>
      <c r="V634" s="84">
        <v>5.9699999999999998E-4</v>
      </c>
      <c r="W634" s="85">
        <v>3659.5867169999997</v>
      </c>
      <c r="X634" s="62"/>
      <c r="Y634" s="9"/>
      <c r="Z634" s="9"/>
      <c r="AA634" s="9"/>
    </row>
    <row r="635" spans="7:27" x14ac:dyDescent="0.3">
      <c r="G635" s="77"/>
      <c r="H635" s="62">
        <v>4</v>
      </c>
      <c r="I635" s="62" t="s">
        <v>10</v>
      </c>
      <c r="J635" s="78">
        <v>375</v>
      </c>
      <c r="K635" s="79">
        <v>1</v>
      </c>
      <c r="L635" s="80">
        <v>27185071</v>
      </c>
      <c r="M635" s="81">
        <v>19047072</v>
      </c>
      <c r="N635" s="80">
        <v>161738</v>
      </c>
      <c r="O635" s="80"/>
      <c r="P635" s="81">
        <v>8299737</v>
      </c>
      <c r="Q635" s="82">
        <v>8.5789999999999998E-3</v>
      </c>
      <c r="R635" s="83">
        <v>71203.443723000004</v>
      </c>
      <c r="S635" s="80">
        <v>6261138</v>
      </c>
      <c r="T635" s="81">
        <v>131177</v>
      </c>
      <c r="U635" s="81">
        <v>6129961</v>
      </c>
      <c r="V635" s="84">
        <v>9.2750000000000003E-3</v>
      </c>
      <c r="W635" s="85">
        <v>56855.388275000005</v>
      </c>
      <c r="X635" s="62"/>
      <c r="Y635" s="9"/>
      <c r="Z635" s="9"/>
      <c r="AA635" s="9"/>
    </row>
    <row r="636" spans="7:27" x14ac:dyDescent="0.3">
      <c r="G636" s="77"/>
      <c r="H636" s="62">
        <v>136</v>
      </c>
      <c r="I636" s="62" t="s">
        <v>159</v>
      </c>
      <c r="J636" s="78">
        <v>375</v>
      </c>
      <c r="K636" s="79">
        <v>1</v>
      </c>
      <c r="L636" s="80">
        <v>27185071</v>
      </c>
      <c r="M636" s="81">
        <v>19047072</v>
      </c>
      <c r="N636" s="80">
        <v>161738</v>
      </c>
      <c r="O636" s="80"/>
      <c r="P636" s="81">
        <v>8299737</v>
      </c>
      <c r="Q636" s="82">
        <v>1.75E-4</v>
      </c>
      <c r="R636" s="83">
        <v>1452.4539749999999</v>
      </c>
      <c r="S636" s="80">
        <v>6261138</v>
      </c>
      <c r="T636" s="81">
        <v>131177</v>
      </c>
      <c r="U636" s="81">
        <v>6129961</v>
      </c>
      <c r="V636" s="84">
        <v>0</v>
      </c>
      <c r="W636" s="85">
        <v>0</v>
      </c>
      <c r="X636" s="62"/>
      <c r="Y636" s="9"/>
      <c r="Z636" s="9"/>
      <c r="AA636" s="9"/>
    </row>
    <row r="637" spans="7:27" x14ac:dyDescent="0.3">
      <c r="G637" s="77"/>
      <c r="H637" s="62">
        <v>6</v>
      </c>
      <c r="I637" s="62" t="s">
        <v>76</v>
      </c>
      <c r="J637" s="78">
        <v>375</v>
      </c>
      <c r="K637" s="79">
        <v>1</v>
      </c>
      <c r="L637" s="80">
        <v>27185071</v>
      </c>
      <c r="M637" s="81">
        <v>19047072</v>
      </c>
      <c r="N637" s="80">
        <v>161738</v>
      </c>
      <c r="O637" s="80"/>
      <c r="P637" s="81">
        <v>8299737</v>
      </c>
      <c r="Q637" s="82">
        <v>0</v>
      </c>
      <c r="R637" s="83">
        <v>0</v>
      </c>
      <c r="S637" s="80">
        <v>6261138</v>
      </c>
      <c r="T637" s="81">
        <v>131177</v>
      </c>
      <c r="U637" s="81">
        <v>6129961</v>
      </c>
      <c r="V637" s="84">
        <v>0</v>
      </c>
      <c r="W637" s="85">
        <v>0</v>
      </c>
      <c r="X637" s="62"/>
      <c r="Y637" s="9"/>
      <c r="Z637" s="9"/>
      <c r="AA637" s="9"/>
    </row>
    <row r="638" spans="7:27" x14ac:dyDescent="0.3">
      <c r="G638" s="77"/>
      <c r="H638" s="62">
        <v>7</v>
      </c>
      <c r="I638" s="62" t="s">
        <v>9</v>
      </c>
      <c r="J638" s="78">
        <v>375</v>
      </c>
      <c r="K638" s="79">
        <v>1</v>
      </c>
      <c r="L638" s="80">
        <v>27185071</v>
      </c>
      <c r="M638" s="81">
        <v>19047072</v>
      </c>
      <c r="N638" s="80">
        <v>161738</v>
      </c>
      <c r="O638" s="80"/>
      <c r="P638" s="81">
        <v>8299737</v>
      </c>
      <c r="Q638" s="82">
        <v>1.1900000000000001E-4</v>
      </c>
      <c r="R638" s="83">
        <v>987.66870300000005</v>
      </c>
      <c r="S638" s="80">
        <v>6261138</v>
      </c>
      <c r="T638" s="81">
        <v>131177</v>
      </c>
      <c r="U638" s="81">
        <v>6129961</v>
      </c>
      <c r="V638" s="84">
        <v>1.27E-4</v>
      </c>
      <c r="W638" s="85">
        <v>778.50504699999999</v>
      </c>
      <c r="X638" s="62"/>
      <c r="Y638" s="9"/>
      <c r="Z638" s="9"/>
      <c r="AA638" s="9"/>
    </row>
    <row r="639" spans="7:27" x14ac:dyDescent="0.3">
      <c r="G639" s="77"/>
      <c r="H639" s="62">
        <v>8</v>
      </c>
      <c r="I639" s="62" t="s">
        <v>23</v>
      </c>
      <c r="J639" s="78">
        <v>375</v>
      </c>
      <c r="K639" s="79">
        <v>1</v>
      </c>
      <c r="L639" s="80">
        <v>27185071</v>
      </c>
      <c r="M639" s="81">
        <v>19047072</v>
      </c>
      <c r="N639" s="80">
        <v>161738</v>
      </c>
      <c r="O639" s="80"/>
      <c r="P639" s="81">
        <v>8299737</v>
      </c>
      <c r="Q639" s="82">
        <v>1.74E-4</v>
      </c>
      <c r="R639" s="83">
        <v>1444.1542380000001</v>
      </c>
      <c r="S639" s="80">
        <v>6261138</v>
      </c>
      <c r="T639" s="81">
        <v>131177</v>
      </c>
      <c r="U639" s="81">
        <v>6129961</v>
      </c>
      <c r="V639" s="84">
        <v>1.8699999999999999E-4</v>
      </c>
      <c r="W639" s="85">
        <v>1146.3027070000001</v>
      </c>
      <c r="X639" s="62"/>
      <c r="Y639" s="9"/>
      <c r="Z639" s="9"/>
      <c r="AA639" s="9"/>
    </row>
    <row r="640" spans="7:27" x14ac:dyDescent="0.3">
      <c r="G640" s="77"/>
      <c r="H640" s="62">
        <v>9</v>
      </c>
      <c r="I640" s="62" t="s">
        <v>0</v>
      </c>
      <c r="J640" s="78">
        <v>375</v>
      </c>
      <c r="K640" s="79">
        <v>1</v>
      </c>
      <c r="L640" s="80">
        <v>27185071</v>
      </c>
      <c r="M640" s="81">
        <v>19047072</v>
      </c>
      <c r="N640" s="80">
        <v>161738</v>
      </c>
      <c r="O640" s="80"/>
      <c r="P640" s="81">
        <v>8299737</v>
      </c>
      <c r="Q640" s="82">
        <v>2.4800000000000001E-4</v>
      </c>
      <c r="R640" s="83">
        <v>2058.3347760000001</v>
      </c>
      <c r="S640" s="80">
        <v>6261138</v>
      </c>
      <c r="T640" s="81">
        <v>131177</v>
      </c>
      <c r="U640" s="81">
        <v>6129961</v>
      </c>
      <c r="V640" s="84">
        <v>2.6600000000000001E-4</v>
      </c>
      <c r="W640" s="85">
        <v>1630.5696260000002</v>
      </c>
      <c r="X640" s="62"/>
      <c r="Y640" s="9"/>
      <c r="Z640" s="9"/>
      <c r="AA640" s="9"/>
    </row>
    <row r="641" spans="7:27" x14ac:dyDescent="0.3">
      <c r="G641" s="77"/>
      <c r="H641" s="62">
        <v>17</v>
      </c>
      <c r="I641" s="62" t="s">
        <v>16</v>
      </c>
      <c r="J641" s="78">
        <v>375</v>
      </c>
      <c r="K641" s="79">
        <v>1</v>
      </c>
      <c r="L641" s="80">
        <v>27185071</v>
      </c>
      <c r="M641" s="81">
        <v>19047072</v>
      </c>
      <c r="N641" s="80">
        <v>161738</v>
      </c>
      <c r="O641" s="80"/>
      <c r="P641" s="81">
        <v>8299737</v>
      </c>
      <c r="Q641" s="82">
        <v>7.0899999999999999E-4</v>
      </c>
      <c r="R641" s="83">
        <v>5884.5135330000003</v>
      </c>
      <c r="S641" s="80">
        <v>6261138</v>
      </c>
      <c r="T641" s="81">
        <v>131177</v>
      </c>
      <c r="U641" s="81">
        <v>6129961</v>
      </c>
      <c r="V641" s="84">
        <v>7.5799999999999999E-4</v>
      </c>
      <c r="W641" s="85">
        <v>4646.5104380000002</v>
      </c>
      <c r="X641" s="62"/>
      <c r="Y641" s="9"/>
      <c r="Z641" s="9"/>
      <c r="AA641" s="9"/>
    </row>
    <row r="642" spans="7:27" x14ac:dyDescent="0.3">
      <c r="G642" s="77"/>
      <c r="H642" s="62">
        <v>29</v>
      </c>
      <c r="I642" s="62" t="s">
        <v>24</v>
      </c>
      <c r="J642" s="78">
        <v>375</v>
      </c>
      <c r="K642" s="79">
        <v>1</v>
      </c>
      <c r="L642" s="80">
        <v>27185071</v>
      </c>
      <c r="M642" s="81">
        <v>19047072</v>
      </c>
      <c r="N642" s="80">
        <v>161738</v>
      </c>
      <c r="O642" s="80"/>
      <c r="P642" s="81">
        <v>8299737</v>
      </c>
      <c r="Q642" s="82">
        <v>3.1029999999999999E-3</v>
      </c>
      <c r="R642" s="83">
        <v>25754.083910999998</v>
      </c>
      <c r="S642" s="80">
        <v>6261138</v>
      </c>
      <c r="T642" s="81">
        <v>131177</v>
      </c>
      <c r="U642" s="81">
        <v>6129961</v>
      </c>
      <c r="V642" s="84">
        <v>3.1029999999999999E-3</v>
      </c>
      <c r="W642" s="85">
        <v>19021.268982999998</v>
      </c>
      <c r="X642" s="62"/>
      <c r="Y642" s="9"/>
      <c r="Z642" s="9"/>
      <c r="AA642" s="9"/>
    </row>
    <row r="643" spans="7:27" x14ac:dyDescent="0.3">
      <c r="G643" s="77"/>
      <c r="H643" s="62">
        <v>38</v>
      </c>
      <c r="I643" s="62" t="s">
        <v>12</v>
      </c>
      <c r="J643" s="78">
        <v>375</v>
      </c>
      <c r="K643" s="79">
        <v>1</v>
      </c>
      <c r="L643" s="80">
        <v>27185071</v>
      </c>
      <c r="M643" s="81">
        <v>19047072</v>
      </c>
      <c r="N643" s="80">
        <v>161738</v>
      </c>
      <c r="O643" s="80"/>
      <c r="P643" s="81">
        <v>8299737</v>
      </c>
      <c r="Q643" s="82">
        <v>9.5000000000000005E-5</v>
      </c>
      <c r="R643" s="83">
        <v>788.4750150000001</v>
      </c>
      <c r="S643" s="80">
        <v>6261138</v>
      </c>
      <c r="T643" s="81">
        <v>131177</v>
      </c>
      <c r="U643" s="81">
        <v>6129961</v>
      </c>
      <c r="V643" s="84">
        <v>7.8999999999999996E-5</v>
      </c>
      <c r="W643" s="85">
        <v>484.26691899999997</v>
      </c>
      <c r="X643" s="62"/>
      <c r="Y643" s="9"/>
      <c r="Z643" s="9"/>
      <c r="AA643" s="9"/>
    </row>
    <row r="644" spans="7:27" x14ac:dyDescent="0.3">
      <c r="G644" s="77"/>
      <c r="H644" s="62">
        <v>55</v>
      </c>
      <c r="I644" s="62" t="s">
        <v>26</v>
      </c>
      <c r="J644" s="78">
        <v>375</v>
      </c>
      <c r="K644" s="79">
        <v>1</v>
      </c>
      <c r="L644" s="80">
        <v>27185071</v>
      </c>
      <c r="M644" s="81">
        <v>19047072</v>
      </c>
      <c r="N644" s="80">
        <v>161738</v>
      </c>
      <c r="O644" s="80"/>
      <c r="P644" s="81">
        <v>8299737</v>
      </c>
      <c r="Q644" s="82">
        <v>1.4799999999999999E-4</v>
      </c>
      <c r="R644" s="83">
        <v>1228.3610759999999</v>
      </c>
      <c r="S644" s="80">
        <v>6261138</v>
      </c>
      <c r="T644" s="81">
        <v>131177</v>
      </c>
      <c r="U644" s="81">
        <v>6129961</v>
      </c>
      <c r="V644" s="84">
        <v>1.5699999999999999E-4</v>
      </c>
      <c r="W644" s="85">
        <v>962.40387699999997</v>
      </c>
      <c r="X644" s="62"/>
      <c r="Y644" s="9"/>
      <c r="Z644" s="9"/>
      <c r="AA644" s="9"/>
    </row>
    <row r="645" spans="7:27" x14ac:dyDescent="0.3">
      <c r="G645" s="77"/>
      <c r="H645" s="62">
        <v>71</v>
      </c>
      <c r="I645" s="62" t="s">
        <v>18</v>
      </c>
      <c r="J645" s="78">
        <v>375</v>
      </c>
      <c r="K645" s="79">
        <v>0</v>
      </c>
      <c r="L645" s="80">
        <v>27185071</v>
      </c>
      <c r="M645" s="81">
        <v>19047072</v>
      </c>
      <c r="N645" s="80">
        <v>161738</v>
      </c>
      <c r="O645" s="80"/>
      <c r="P645" s="81">
        <v>0</v>
      </c>
      <c r="Q645" s="82">
        <v>1.0000000000000001E-5</v>
      </c>
      <c r="R645" s="83">
        <v>0</v>
      </c>
      <c r="S645" s="80">
        <v>6261138</v>
      </c>
      <c r="T645" s="81">
        <v>131177</v>
      </c>
      <c r="U645" s="81">
        <v>0</v>
      </c>
      <c r="V645" s="84">
        <v>1.1E-5</v>
      </c>
      <c r="W645" s="85">
        <v>0</v>
      </c>
      <c r="X645" s="62"/>
      <c r="Y645" s="9"/>
      <c r="Z645" s="9"/>
      <c r="AA645" s="9"/>
    </row>
    <row r="646" spans="7:27" x14ac:dyDescent="0.3">
      <c r="G646" s="77"/>
      <c r="H646" s="62">
        <v>72</v>
      </c>
      <c r="I646" s="62" t="s">
        <v>28</v>
      </c>
      <c r="J646" s="78">
        <v>375</v>
      </c>
      <c r="K646" s="79">
        <v>0</v>
      </c>
      <c r="L646" s="80">
        <v>27185071</v>
      </c>
      <c r="M646" s="81">
        <v>19047072</v>
      </c>
      <c r="N646" s="80">
        <v>161738</v>
      </c>
      <c r="O646" s="80"/>
      <c r="P646" s="81">
        <v>0</v>
      </c>
      <c r="Q646" s="82">
        <v>2.9999999999999997E-4</v>
      </c>
      <c r="R646" s="83">
        <v>0</v>
      </c>
      <c r="S646" s="80">
        <v>6261138</v>
      </c>
      <c r="T646" s="81">
        <v>131177</v>
      </c>
      <c r="U646" s="81">
        <v>0</v>
      </c>
      <c r="V646" s="84">
        <v>3.1799999999999998E-4</v>
      </c>
      <c r="W646" s="85">
        <v>0</v>
      </c>
      <c r="X646" s="62"/>
      <c r="Y646" s="9"/>
      <c r="Z646" s="9"/>
      <c r="AA646" s="9"/>
    </row>
    <row r="647" spans="7:27" x14ac:dyDescent="0.3">
      <c r="G647" s="77"/>
      <c r="H647" s="62">
        <v>99</v>
      </c>
      <c r="I647" s="62" t="s">
        <v>109</v>
      </c>
      <c r="J647" s="78">
        <v>375</v>
      </c>
      <c r="K647" s="79">
        <v>1</v>
      </c>
      <c r="L647" s="80">
        <v>27185071</v>
      </c>
      <c r="M647" s="81">
        <v>19047072</v>
      </c>
      <c r="N647" s="80">
        <v>161738</v>
      </c>
      <c r="O647" s="80"/>
      <c r="P647" s="81">
        <v>8299737</v>
      </c>
      <c r="Q647" s="82">
        <v>0</v>
      </c>
      <c r="R647" s="83">
        <v>0</v>
      </c>
      <c r="S647" s="80">
        <v>6261138</v>
      </c>
      <c r="T647" s="81">
        <v>131177</v>
      </c>
      <c r="U647" s="81">
        <v>6129961</v>
      </c>
      <c r="V647" s="84">
        <v>0</v>
      </c>
      <c r="W647" s="85">
        <v>0</v>
      </c>
      <c r="X647" s="62"/>
      <c r="Y647" s="9"/>
      <c r="Z647" s="9"/>
      <c r="AA647" s="9"/>
    </row>
    <row r="648" spans="7:27" x14ac:dyDescent="0.3">
      <c r="G648" s="77"/>
      <c r="H648" s="62">
        <v>117</v>
      </c>
      <c r="I648" s="62" t="s">
        <v>21</v>
      </c>
      <c r="J648" s="78">
        <v>375</v>
      </c>
      <c r="K648" s="79">
        <v>1</v>
      </c>
      <c r="L648" s="80">
        <v>27185071</v>
      </c>
      <c r="M648" s="81">
        <v>19047072</v>
      </c>
      <c r="N648" s="80">
        <v>161738</v>
      </c>
      <c r="O648" s="80"/>
      <c r="P648" s="81">
        <v>8299737</v>
      </c>
      <c r="Q648" s="82">
        <v>2.5700000000000001E-4</v>
      </c>
      <c r="R648" s="83">
        <v>2133.0324089999999</v>
      </c>
      <c r="S648" s="80">
        <v>6261138</v>
      </c>
      <c r="T648" s="81">
        <v>131177</v>
      </c>
      <c r="U648" s="81">
        <v>6129961</v>
      </c>
      <c r="V648" s="84">
        <v>2.7300000000000002E-4</v>
      </c>
      <c r="W648" s="85">
        <v>1673.4793530000002</v>
      </c>
      <c r="X648" s="62"/>
      <c r="Y648" s="9"/>
      <c r="Z648" s="9"/>
      <c r="AA648" s="9"/>
    </row>
    <row r="649" spans="7:27" x14ac:dyDescent="0.3">
      <c r="G649" s="77"/>
      <c r="H649" s="62">
        <v>122</v>
      </c>
      <c r="I649" s="62" t="s">
        <v>96</v>
      </c>
      <c r="J649" s="78">
        <v>375</v>
      </c>
      <c r="K649" s="79">
        <v>1</v>
      </c>
      <c r="L649" s="80">
        <v>27185071</v>
      </c>
      <c r="M649" s="81">
        <v>19047072</v>
      </c>
      <c r="N649" s="80">
        <v>161738</v>
      </c>
      <c r="O649" s="80"/>
      <c r="P649" s="81">
        <v>8299737</v>
      </c>
      <c r="Q649" s="82">
        <v>0</v>
      </c>
      <c r="R649" s="83">
        <v>0</v>
      </c>
      <c r="S649" s="80">
        <v>6261138</v>
      </c>
      <c r="T649" s="81">
        <v>131177</v>
      </c>
      <c r="U649" s="81">
        <v>6129961</v>
      </c>
      <c r="V649" s="84">
        <v>0</v>
      </c>
      <c r="W649" s="85">
        <v>0</v>
      </c>
      <c r="X649" s="62"/>
      <c r="Y649" s="9"/>
      <c r="Z649" s="9"/>
      <c r="AA649" s="9"/>
    </row>
    <row r="650" spans="7:27" x14ac:dyDescent="0.3">
      <c r="G650" s="77"/>
      <c r="H650" s="62"/>
      <c r="I650" s="62"/>
      <c r="J650" s="78"/>
      <c r="K650" s="79"/>
      <c r="L650" s="81"/>
      <c r="M650" s="81"/>
      <c r="N650" s="81"/>
      <c r="O650" s="81"/>
      <c r="P650" s="81"/>
      <c r="Q650" s="84"/>
      <c r="R650" s="83"/>
      <c r="S650" s="81"/>
      <c r="T650" s="81"/>
      <c r="U650" s="81"/>
      <c r="V650" s="84"/>
      <c r="W650" s="85"/>
      <c r="X650" s="62"/>
      <c r="Y650" s="9"/>
      <c r="Z650" s="9"/>
      <c r="AA650" s="9"/>
    </row>
    <row r="651" spans="7:27" ht="15.6" x14ac:dyDescent="0.3">
      <c r="G651" s="90">
        <v>99</v>
      </c>
      <c r="H651" s="91" t="s">
        <v>109</v>
      </c>
      <c r="I651" s="62"/>
      <c r="J651" s="78"/>
      <c r="K651" s="79"/>
      <c r="L651" s="81"/>
      <c r="M651" s="81"/>
      <c r="N651" s="81"/>
      <c r="O651" s="81"/>
      <c r="P651" s="81"/>
      <c r="Q651" s="84"/>
      <c r="R651" s="83"/>
      <c r="S651" s="81"/>
      <c r="T651" s="81"/>
      <c r="U651" s="81"/>
      <c r="V651" s="84"/>
      <c r="W651" s="85"/>
      <c r="X651" s="62"/>
      <c r="Y651" s="9"/>
      <c r="Z651" s="9"/>
      <c r="AA651" s="9"/>
    </row>
    <row r="652" spans="7:27" x14ac:dyDescent="0.3">
      <c r="G652" s="77"/>
      <c r="H652" s="62">
        <v>1</v>
      </c>
      <c r="I652" s="62" t="s">
        <v>11</v>
      </c>
      <c r="J652" s="78">
        <v>820</v>
      </c>
      <c r="K652" s="79">
        <v>1</v>
      </c>
      <c r="L652" s="80">
        <v>0</v>
      </c>
      <c r="M652" s="81">
        <v>0</v>
      </c>
      <c r="N652" s="80">
        <v>119259</v>
      </c>
      <c r="O652" s="80"/>
      <c r="P652" s="81">
        <v>119259</v>
      </c>
      <c r="Q652" s="82">
        <v>2.2769999999999999E-3</v>
      </c>
      <c r="R652" s="83">
        <v>271.55274300000002</v>
      </c>
      <c r="S652" s="80">
        <v>0</v>
      </c>
      <c r="T652" s="81">
        <v>0</v>
      </c>
      <c r="U652" s="81">
        <v>0</v>
      </c>
      <c r="V652" s="84">
        <v>1.91E-3</v>
      </c>
      <c r="W652" s="85">
        <v>0</v>
      </c>
      <c r="X652" s="62"/>
      <c r="Y652" s="9"/>
      <c r="Z652" s="9"/>
      <c r="AA652" s="9"/>
    </row>
    <row r="653" spans="7:27" x14ac:dyDescent="0.3">
      <c r="G653" s="77"/>
      <c r="H653" s="62">
        <v>2</v>
      </c>
      <c r="I653" s="62" t="s">
        <v>27</v>
      </c>
      <c r="J653" s="78">
        <v>820</v>
      </c>
      <c r="K653" s="79">
        <v>1</v>
      </c>
      <c r="L653" s="80">
        <v>0</v>
      </c>
      <c r="M653" s="81">
        <v>0</v>
      </c>
      <c r="N653" s="80">
        <v>119259</v>
      </c>
      <c r="O653" s="80"/>
      <c r="P653" s="81">
        <v>119259</v>
      </c>
      <c r="Q653" s="82">
        <v>2.6200000000000003E-4</v>
      </c>
      <c r="R653" s="83">
        <v>31.245858000000002</v>
      </c>
      <c r="S653" s="80">
        <v>0</v>
      </c>
      <c r="T653" s="81">
        <v>0</v>
      </c>
      <c r="U653" s="81">
        <v>0</v>
      </c>
      <c r="V653" s="84">
        <v>2.6899999999999998E-4</v>
      </c>
      <c r="W653" s="85">
        <v>0</v>
      </c>
      <c r="X653" s="62"/>
      <c r="Y653" s="9"/>
      <c r="Z653" s="9"/>
      <c r="AA653" s="9"/>
    </row>
    <row r="654" spans="7:27" x14ac:dyDescent="0.3">
      <c r="G654" s="77"/>
      <c r="H654" s="62">
        <v>3</v>
      </c>
      <c r="I654" s="62" t="s">
        <v>20</v>
      </c>
      <c r="J654" s="78">
        <v>820</v>
      </c>
      <c r="K654" s="79">
        <v>1</v>
      </c>
      <c r="L654" s="80">
        <v>0</v>
      </c>
      <c r="M654" s="81">
        <v>0</v>
      </c>
      <c r="N654" s="80">
        <v>119259</v>
      </c>
      <c r="O654" s="80"/>
      <c r="P654" s="81">
        <v>119259</v>
      </c>
      <c r="Q654" s="82">
        <v>5.7799999999999995E-4</v>
      </c>
      <c r="R654" s="83">
        <v>68.931702000000001</v>
      </c>
      <c r="S654" s="80">
        <v>0</v>
      </c>
      <c r="T654" s="81">
        <v>0</v>
      </c>
      <c r="U654" s="81">
        <v>0</v>
      </c>
      <c r="V654" s="84">
        <v>5.9699999999999998E-4</v>
      </c>
      <c r="W654" s="85">
        <v>0</v>
      </c>
      <c r="X654" s="62"/>
      <c r="Y654" s="9"/>
      <c r="Z654" s="9"/>
      <c r="AA654" s="9"/>
    </row>
    <row r="655" spans="7:27" x14ac:dyDescent="0.3">
      <c r="G655" s="77"/>
      <c r="H655" s="62">
        <v>4</v>
      </c>
      <c r="I655" s="62" t="s">
        <v>10</v>
      </c>
      <c r="J655" s="78">
        <v>820</v>
      </c>
      <c r="K655" s="79">
        <v>1</v>
      </c>
      <c r="L655" s="80">
        <v>0</v>
      </c>
      <c r="M655" s="81">
        <v>0</v>
      </c>
      <c r="N655" s="80">
        <v>119259</v>
      </c>
      <c r="O655" s="80"/>
      <c r="P655" s="81">
        <v>119259</v>
      </c>
      <c r="Q655" s="82">
        <v>8.5789999999999998E-3</v>
      </c>
      <c r="R655" s="83">
        <v>1023.122961</v>
      </c>
      <c r="S655" s="80">
        <v>0</v>
      </c>
      <c r="T655" s="81">
        <v>0</v>
      </c>
      <c r="U655" s="81">
        <v>0</v>
      </c>
      <c r="V655" s="84">
        <v>9.2750000000000003E-3</v>
      </c>
      <c r="W655" s="85">
        <v>0</v>
      </c>
      <c r="X655" s="62"/>
      <c r="Y655" s="9"/>
      <c r="Z655" s="9"/>
      <c r="AA655" s="9"/>
    </row>
    <row r="656" spans="7:27" x14ac:dyDescent="0.3">
      <c r="G656" s="77"/>
      <c r="H656" s="62">
        <v>136</v>
      </c>
      <c r="I656" s="62" t="s">
        <v>159</v>
      </c>
      <c r="J656" s="78">
        <v>820</v>
      </c>
      <c r="K656" s="79">
        <v>1</v>
      </c>
      <c r="L656" s="80">
        <v>0</v>
      </c>
      <c r="M656" s="81">
        <v>0</v>
      </c>
      <c r="N656" s="80">
        <v>119259</v>
      </c>
      <c r="O656" s="80"/>
      <c r="P656" s="81">
        <v>119259</v>
      </c>
      <c r="Q656" s="82">
        <v>1.75E-4</v>
      </c>
      <c r="R656" s="83">
        <v>20.870325000000001</v>
      </c>
      <c r="S656" s="80">
        <v>0</v>
      </c>
      <c r="T656" s="81">
        <v>0</v>
      </c>
      <c r="U656" s="81">
        <v>0</v>
      </c>
      <c r="V656" s="84">
        <v>0</v>
      </c>
      <c r="W656" s="85">
        <v>0</v>
      </c>
      <c r="X656" s="62"/>
      <c r="Y656" s="9"/>
      <c r="Z656" s="9"/>
      <c r="AA656" s="9"/>
    </row>
    <row r="657" spans="7:27" x14ac:dyDescent="0.3">
      <c r="G657" s="77"/>
      <c r="H657" s="62">
        <v>6</v>
      </c>
      <c r="I657" s="62" t="s">
        <v>76</v>
      </c>
      <c r="J657" s="78">
        <v>820</v>
      </c>
      <c r="K657" s="79">
        <v>1</v>
      </c>
      <c r="L657" s="80">
        <v>0</v>
      </c>
      <c r="M657" s="81">
        <v>0</v>
      </c>
      <c r="N657" s="80">
        <v>119259</v>
      </c>
      <c r="O657" s="80"/>
      <c r="P657" s="81">
        <v>119259</v>
      </c>
      <c r="Q657" s="82">
        <v>0</v>
      </c>
      <c r="R657" s="83">
        <v>0</v>
      </c>
      <c r="S657" s="80">
        <v>0</v>
      </c>
      <c r="T657" s="81">
        <v>0</v>
      </c>
      <c r="U657" s="81">
        <v>0</v>
      </c>
      <c r="V657" s="84">
        <v>0</v>
      </c>
      <c r="W657" s="85">
        <v>0</v>
      </c>
      <c r="X657" s="62"/>
      <c r="Y657" s="9"/>
      <c r="Z657" s="9"/>
      <c r="AA657" s="9"/>
    </row>
    <row r="658" spans="7:27" x14ac:dyDescent="0.3">
      <c r="G658" s="77"/>
      <c r="H658" s="62">
        <v>7</v>
      </c>
      <c r="I658" s="62" t="s">
        <v>9</v>
      </c>
      <c r="J658" s="78">
        <v>820</v>
      </c>
      <c r="K658" s="79">
        <v>1</v>
      </c>
      <c r="L658" s="80">
        <v>0</v>
      </c>
      <c r="M658" s="81">
        <v>0</v>
      </c>
      <c r="N658" s="80">
        <v>119259</v>
      </c>
      <c r="O658" s="80"/>
      <c r="P658" s="81">
        <v>119259</v>
      </c>
      <c r="Q658" s="82">
        <v>1.1900000000000001E-4</v>
      </c>
      <c r="R658" s="83">
        <v>14.191821000000001</v>
      </c>
      <c r="S658" s="80">
        <v>0</v>
      </c>
      <c r="T658" s="81">
        <v>0</v>
      </c>
      <c r="U658" s="81">
        <v>0</v>
      </c>
      <c r="V658" s="84">
        <v>1.27E-4</v>
      </c>
      <c r="W658" s="85">
        <v>0</v>
      </c>
      <c r="X658" s="62"/>
      <c r="Y658" s="9"/>
      <c r="Z658" s="9"/>
      <c r="AA658" s="9"/>
    </row>
    <row r="659" spans="7:27" x14ac:dyDescent="0.3">
      <c r="G659" s="77"/>
      <c r="H659" s="62">
        <v>8</v>
      </c>
      <c r="I659" s="62" t="s">
        <v>23</v>
      </c>
      <c r="J659" s="78">
        <v>820</v>
      </c>
      <c r="K659" s="79">
        <v>1</v>
      </c>
      <c r="L659" s="80">
        <v>0</v>
      </c>
      <c r="M659" s="81">
        <v>0</v>
      </c>
      <c r="N659" s="80">
        <v>119259</v>
      </c>
      <c r="O659" s="80"/>
      <c r="P659" s="81">
        <v>119259</v>
      </c>
      <c r="Q659" s="82">
        <v>1.74E-4</v>
      </c>
      <c r="R659" s="83">
        <v>20.751066000000002</v>
      </c>
      <c r="S659" s="80">
        <v>0</v>
      </c>
      <c r="T659" s="81">
        <v>0</v>
      </c>
      <c r="U659" s="81">
        <v>0</v>
      </c>
      <c r="V659" s="84">
        <v>1.8699999999999999E-4</v>
      </c>
      <c r="W659" s="85">
        <v>0</v>
      </c>
      <c r="X659" s="62"/>
      <c r="Y659" s="9"/>
      <c r="Z659" s="9"/>
      <c r="AA659" s="9"/>
    </row>
    <row r="660" spans="7:27" x14ac:dyDescent="0.3">
      <c r="G660" s="77"/>
      <c r="H660" s="62">
        <v>9</v>
      </c>
      <c r="I660" s="62" t="s">
        <v>0</v>
      </c>
      <c r="J660" s="78">
        <v>820</v>
      </c>
      <c r="K660" s="79">
        <v>1</v>
      </c>
      <c r="L660" s="80">
        <v>0</v>
      </c>
      <c r="M660" s="81">
        <v>0</v>
      </c>
      <c r="N660" s="80">
        <v>119259</v>
      </c>
      <c r="O660" s="80"/>
      <c r="P660" s="81">
        <v>119259</v>
      </c>
      <c r="Q660" s="82">
        <v>2.4800000000000001E-4</v>
      </c>
      <c r="R660" s="83">
        <v>29.576232000000001</v>
      </c>
      <c r="S660" s="80">
        <v>0</v>
      </c>
      <c r="T660" s="81">
        <v>0</v>
      </c>
      <c r="U660" s="81">
        <v>0</v>
      </c>
      <c r="V660" s="84">
        <v>2.6600000000000001E-4</v>
      </c>
      <c r="W660" s="85">
        <v>0</v>
      </c>
      <c r="X660" s="62"/>
      <c r="Y660" s="9"/>
      <c r="Z660" s="9"/>
      <c r="AA660" s="9"/>
    </row>
    <row r="661" spans="7:27" x14ac:dyDescent="0.3">
      <c r="G661" s="77"/>
      <c r="H661" s="62">
        <v>29</v>
      </c>
      <c r="I661" s="62" t="s">
        <v>24</v>
      </c>
      <c r="J661" s="78">
        <v>820</v>
      </c>
      <c r="K661" s="79">
        <v>1</v>
      </c>
      <c r="L661" s="80">
        <v>0</v>
      </c>
      <c r="M661" s="81">
        <v>0</v>
      </c>
      <c r="N661" s="80">
        <v>119259</v>
      </c>
      <c r="O661" s="80"/>
      <c r="P661" s="81">
        <v>119259</v>
      </c>
      <c r="Q661" s="82">
        <v>3.1029999999999999E-3</v>
      </c>
      <c r="R661" s="83">
        <v>370.060677</v>
      </c>
      <c r="S661" s="80">
        <v>0</v>
      </c>
      <c r="T661" s="81">
        <v>0</v>
      </c>
      <c r="U661" s="81">
        <v>0</v>
      </c>
      <c r="V661" s="84">
        <v>3.1029999999999999E-3</v>
      </c>
      <c r="W661" s="85">
        <v>0</v>
      </c>
      <c r="X661" s="62"/>
      <c r="Y661" s="9"/>
      <c r="Z661" s="9"/>
      <c r="AA661" s="9"/>
    </row>
    <row r="662" spans="7:27" x14ac:dyDescent="0.3">
      <c r="G662" s="77"/>
      <c r="H662" s="62">
        <v>38</v>
      </c>
      <c r="I662" s="62" t="s">
        <v>12</v>
      </c>
      <c r="J662" s="78">
        <v>820</v>
      </c>
      <c r="K662" s="79">
        <v>1</v>
      </c>
      <c r="L662" s="80">
        <v>0</v>
      </c>
      <c r="M662" s="81">
        <v>0</v>
      </c>
      <c r="N662" s="80">
        <v>119259</v>
      </c>
      <c r="O662" s="80"/>
      <c r="P662" s="81">
        <v>119259</v>
      </c>
      <c r="Q662" s="82">
        <v>9.5000000000000005E-5</v>
      </c>
      <c r="R662" s="83">
        <v>11.329605000000001</v>
      </c>
      <c r="S662" s="80">
        <v>0</v>
      </c>
      <c r="T662" s="81">
        <v>0</v>
      </c>
      <c r="U662" s="81">
        <v>0</v>
      </c>
      <c r="V662" s="84">
        <v>7.8999999999999996E-5</v>
      </c>
      <c r="W662" s="85">
        <v>0</v>
      </c>
      <c r="X662" s="62"/>
      <c r="Y662" s="9"/>
      <c r="Z662" s="9"/>
      <c r="AA662" s="9"/>
    </row>
    <row r="663" spans="7:27" x14ac:dyDescent="0.3">
      <c r="G663" s="77"/>
      <c r="H663" s="62">
        <v>55</v>
      </c>
      <c r="I663" s="62" t="s">
        <v>26</v>
      </c>
      <c r="J663" s="78">
        <v>820</v>
      </c>
      <c r="K663" s="79">
        <v>1</v>
      </c>
      <c r="L663" s="80">
        <v>0</v>
      </c>
      <c r="M663" s="81">
        <v>0</v>
      </c>
      <c r="N663" s="80">
        <v>119259</v>
      </c>
      <c r="O663" s="80"/>
      <c r="P663" s="81">
        <v>119259</v>
      </c>
      <c r="Q663" s="82">
        <v>1.4799999999999999E-4</v>
      </c>
      <c r="R663" s="83">
        <v>17.650331999999999</v>
      </c>
      <c r="S663" s="80">
        <v>0</v>
      </c>
      <c r="T663" s="81">
        <v>0</v>
      </c>
      <c r="U663" s="81">
        <v>0</v>
      </c>
      <c r="V663" s="84">
        <v>1.5699999999999999E-4</v>
      </c>
      <c r="W663" s="85">
        <v>0</v>
      </c>
      <c r="X663" s="62"/>
      <c r="Y663" s="9"/>
      <c r="Z663" s="9"/>
      <c r="AA663" s="9"/>
    </row>
    <row r="664" spans="7:27" x14ac:dyDescent="0.3">
      <c r="G664" s="77"/>
      <c r="H664" s="62">
        <v>71</v>
      </c>
      <c r="I664" s="62" t="s">
        <v>18</v>
      </c>
      <c r="J664" s="78">
        <v>820</v>
      </c>
      <c r="K664" s="79">
        <v>0</v>
      </c>
      <c r="L664" s="80">
        <v>0</v>
      </c>
      <c r="M664" s="81">
        <v>0</v>
      </c>
      <c r="N664" s="80">
        <v>119259</v>
      </c>
      <c r="O664" s="80"/>
      <c r="P664" s="81">
        <v>0</v>
      </c>
      <c r="Q664" s="82">
        <v>1.0000000000000001E-5</v>
      </c>
      <c r="R664" s="83">
        <v>0</v>
      </c>
      <c r="S664" s="80">
        <v>0</v>
      </c>
      <c r="T664" s="81">
        <v>0</v>
      </c>
      <c r="U664" s="81">
        <v>0</v>
      </c>
      <c r="V664" s="84">
        <v>1.1E-5</v>
      </c>
      <c r="W664" s="85">
        <v>0</v>
      </c>
      <c r="X664" s="62"/>
      <c r="Y664" s="9"/>
      <c r="Z664" s="9"/>
      <c r="AA664" s="9"/>
    </row>
    <row r="665" spans="7:27" x14ac:dyDescent="0.3">
      <c r="G665" s="77"/>
      <c r="H665" s="62">
        <v>72</v>
      </c>
      <c r="I665" s="62" t="s">
        <v>28</v>
      </c>
      <c r="J665" s="78">
        <v>820</v>
      </c>
      <c r="K665" s="79">
        <v>0</v>
      </c>
      <c r="L665" s="80">
        <v>0</v>
      </c>
      <c r="M665" s="81">
        <v>0</v>
      </c>
      <c r="N665" s="80">
        <v>119259</v>
      </c>
      <c r="O665" s="80"/>
      <c r="P665" s="81">
        <v>0</v>
      </c>
      <c r="Q665" s="82">
        <v>2.9999999999999997E-4</v>
      </c>
      <c r="R665" s="83">
        <v>0</v>
      </c>
      <c r="S665" s="80">
        <v>0</v>
      </c>
      <c r="T665" s="81">
        <v>0</v>
      </c>
      <c r="U665" s="81">
        <v>0</v>
      </c>
      <c r="V665" s="84">
        <v>3.1799999999999998E-4</v>
      </c>
      <c r="W665" s="85">
        <v>0</v>
      </c>
      <c r="X665" s="62"/>
      <c r="Y665" s="9"/>
      <c r="Z665" s="9"/>
      <c r="AA665" s="9"/>
    </row>
    <row r="666" spans="7:27" x14ac:dyDescent="0.3">
      <c r="G666" s="77"/>
      <c r="H666" s="62">
        <v>99</v>
      </c>
      <c r="I666" s="62" t="s">
        <v>109</v>
      </c>
      <c r="J666" s="78">
        <v>820</v>
      </c>
      <c r="K666" s="79">
        <v>1</v>
      </c>
      <c r="L666" s="80">
        <v>0</v>
      </c>
      <c r="M666" s="81">
        <v>0</v>
      </c>
      <c r="N666" s="80">
        <v>119259</v>
      </c>
      <c r="O666" s="80"/>
      <c r="P666" s="81">
        <v>119259</v>
      </c>
      <c r="Q666" s="82">
        <v>0</v>
      </c>
      <c r="R666" s="83">
        <v>0</v>
      </c>
      <c r="S666" s="80">
        <v>0</v>
      </c>
      <c r="T666" s="81">
        <v>0</v>
      </c>
      <c r="U666" s="81">
        <v>0</v>
      </c>
      <c r="V666" s="84">
        <v>0</v>
      </c>
      <c r="W666" s="85">
        <v>0</v>
      </c>
      <c r="X666" s="62"/>
      <c r="Y666" s="9"/>
      <c r="Z666" s="9"/>
      <c r="AA666" s="9"/>
    </row>
    <row r="667" spans="7:27" x14ac:dyDescent="0.3">
      <c r="G667" s="77"/>
      <c r="H667" s="62">
        <v>117</v>
      </c>
      <c r="I667" s="62" t="s">
        <v>21</v>
      </c>
      <c r="J667" s="78">
        <v>820</v>
      </c>
      <c r="K667" s="79">
        <v>1</v>
      </c>
      <c r="L667" s="80">
        <v>0</v>
      </c>
      <c r="M667" s="81">
        <v>0</v>
      </c>
      <c r="N667" s="80">
        <v>119259</v>
      </c>
      <c r="O667" s="80"/>
      <c r="P667" s="81">
        <v>119259</v>
      </c>
      <c r="Q667" s="82">
        <v>2.5700000000000001E-4</v>
      </c>
      <c r="R667" s="83">
        <v>30.649563000000001</v>
      </c>
      <c r="S667" s="80">
        <v>0</v>
      </c>
      <c r="T667" s="81">
        <v>0</v>
      </c>
      <c r="U667" s="81">
        <v>0</v>
      </c>
      <c r="V667" s="84">
        <v>2.7300000000000002E-4</v>
      </c>
      <c r="W667" s="85">
        <v>0</v>
      </c>
      <c r="X667" s="62"/>
      <c r="Y667" s="9"/>
      <c r="Z667" s="9"/>
      <c r="AA667" s="9"/>
    </row>
    <row r="668" spans="7:27" x14ac:dyDescent="0.3">
      <c r="G668" s="77"/>
      <c r="H668" s="62">
        <v>122</v>
      </c>
      <c r="I668" s="62" t="s">
        <v>96</v>
      </c>
      <c r="J668" s="78">
        <v>820</v>
      </c>
      <c r="K668" s="79">
        <v>1</v>
      </c>
      <c r="L668" s="80">
        <v>0</v>
      </c>
      <c r="M668" s="81">
        <v>0</v>
      </c>
      <c r="N668" s="80">
        <v>119259</v>
      </c>
      <c r="O668" s="80"/>
      <c r="P668" s="81">
        <v>119259</v>
      </c>
      <c r="Q668" s="82">
        <v>0</v>
      </c>
      <c r="R668" s="83">
        <v>0</v>
      </c>
      <c r="S668" s="80">
        <v>0</v>
      </c>
      <c r="T668" s="81">
        <v>0</v>
      </c>
      <c r="U668" s="81">
        <v>0</v>
      </c>
      <c r="V668" s="84">
        <v>0</v>
      </c>
      <c r="W668" s="85">
        <v>0</v>
      </c>
      <c r="X668" s="62"/>
      <c r="Y668" s="9"/>
      <c r="Z668" s="9"/>
      <c r="AA668" s="9"/>
    </row>
    <row r="669" spans="7:27" ht="15" thickBot="1" x14ac:dyDescent="0.35">
      <c r="G669" s="86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8"/>
      <c r="X669" s="62"/>
      <c r="Y669" s="9"/>
      <c r="Z669" s="9"/>
      <c r="AA669" s="9"/>
    </row>
    <row r="670" spans="7:27" x14ac:dyDescent="0.3">
      <c r="G670" s="62">
        <v>99</v>
      </c>
      <c r="H670" s="62" t="s">
        <v>109</v>
      </c>
      <c r="I670" s="62"/>
      <c r="J670" s="78"/>
      <c r="K670" s="79"/>
      <c r="L670" s="81"/>
      <c r="M670" s="81"/>
      <c r="N670" s="81"/>
      <c r="O670" s="81"/>
      <c r="P670" s="81"/>
      <c r="Q670" s="84"/>
      <c r="R670" s="83">
        <v>140714.73447300002</v>
      </c>
      <c r="S670" s="81"/>
      <c r="T670" s="81"/>
      <c r="U670" s="81"/>
      <c r="V670" s="84"/>
      <c r="W670" s="83">
        <v>104215.466961</v>
      </c>
      <c r="X670" s="89">
        <v>244930.20143400002</v>
      </c>
      <c r="Y670" s="9"/>
      <c r="Z670" s="9"/>
      <c r="AA670" s="9"/>
    </row>
    <row r="671" spans="7:27" x14ac:dyDescent="0.3">
      <c r="G671" s="62"/>
      <c r="H671" s="62"/>
      <c r="I671" s="62"/>
      <c r="J671" s="78"/>
      <c r="K671" s="79"/>
      <c r="L671" s="81"/>
      <c r="M671" s="81"/>
      <c r="N671" s="81"/>
      <c r="O671" s="81"/>
      <c r="P671" s="81"/>
      <c r="Q671" s="84"/>
      <c r="R671" s="83"/>
      <c r="S671" s="81"/>
      <c r="T671" s="81"/>
      <c r="U671" s="81"/>
      <c r="V671" s="84"/>
      <c r="W671" s="83"/>
      <c r="X671" s="62"/>
      <c r="Y671" s="9"/>
      <c r="Z671" s="9"/>
      <c r="AA671" s="9"/>
    </row>
    <row r="672" spans="7:27" ht="15" thickBot="1" x14ac:dyDescent="0.35">
      <c r="G672" s="62"/>
      <c r="H672" s="62"/>
      <c r="I672" s="62"/>
      <c r="J672" s="63" t="s">
        <v>59</v>
      </c>
      <c r="K672" s="64" t="s">
        <v>60</v>
      </c>
      <c r="L672" s="65" t="s">
        <v>61</v>
      </c>
      <c r="M672" s="65" t="s">
        <v>186</v>
      </c>
      <c r="N672" s="65" t="s">
        <v>62</v>
      </c>
      <c r="O672" s="65" t="s">
        <v>187</v>
      </c>
      <c r="P672" s="65" t="s">
        <v>63</v>
      </c>
      <c r="Q672" s="66" t="s">
        <v>64</v>
      </c>
      <c r="R672" s="67" t="s">
        <v>65</v>
      </c>
      <c r="S672" s="65" t="s">
        <v>66</v>
      </c>
      <c r="T672" s="65" t="s">
        <v>67</v>
      </c>
      <c r="U672" s="65" t="s">
        <v>68</v>
      </c>
      <c r="V672" s="66" t="s">
        <v>69</v>
      </c>
      <c r="W672" s="67" t="s">
        <v>70</v>
      </c>
      <c r="X672" s="62"/>
      <c r="Y672" s="9"/>
      <c r="Z672" s="9"/>
      <c r="AA672" s="9"/>
    </row>
    <row r="673" spans="7:27" ht="15.6" x14ac:dyDescent="0.3">
      <c r="G673" s="68">
        <v>106</v>
      </c>
      <c r="H673" s="69" t="s">
        <v>110</v>
      </c>
      <c r="I673" s="70"/>
      <c r="J673" s="71"/>
      <c r="K673" s="72"/>
      <c r="L673" s="73"/>
      <c r="M673" s="73"/>
      <c r="N673" s="73"/>
      <c r="O673" s="73"/>
      <c r="P673" s="73"/>
      <c r="Q673" s="74"/>
      <c r="R673" s="75"/>
      <c r="S673" s="73"/>
      <c r="T673" s="73"/>
      <c r="U673" s="73"/>
      <c r="V673" s="74"/>
      <c r="W673" s="76"/>
      <c r="X673" s="62"/>
      <c r="Y673" s="9"/>
      <c r="Z673" s="9"/>
      <c r="AA673" s="9"/>
    </row>
    <row r="674" spans="7:27" x14ac:dyDescent="0.3">
      <c r="G674" s="77"/>
      <c r="H674" s="62">
        <v>1</v>
      </c>
      <c r="I674" s="62" t="s">
        <v>11</v>
      </c>
      <c r="J674" s="78">
        <v>390</v>
      </c>
      <c r="K674" s="95">
        <v>0.71899999999999997</v>
      </c>
      <c r="L674" s="80">
        <v>31751484</v>
      </c>
      <c r="M674" s="81">
        <v>10301587</v>
      </c>
      <c r="N674" s="80">
        <v>103660</v>
      </c>
      <c r="O674" s="80"/>
      <c r="P674" s="81">
        <v>15497007.482999999</v>
      </c>
      <c r="Q674" s="82">
        <v>2.2769999999999999E-3</v>
      </c>
      <c r="R674" s="83">
        <v>35286.686038790998</v>
      </c>
      <c r="S674" s="80">
        <v>990522</v>
      </c>
      <c r="T674" s="81">
        <v>143991</v>
      </c>
      <c r="U674" s="81">
        <v>608655.78899999999</v>
      </c>
      <c r="V674" s="84">
        <v>1.91E-3</v>
      </c>
      <c r="W674" s="85">
        <v>1162.5325569900001</v>
      </c>
      <c r="X674" s="62"/>
      <c r="Y674" s="9"/>
      <c r="Z674" s="9"/>
      <c r="AA674" s="9"/>
    </row>
    <row r="675" spans="7:27" x14ac:dyDescent="0.3">
      <c r="G675" s="77"/>
      <c r="H675" s="62">
        <v>2</v>
      </c>
      <c r="I675" s="62" t="s">
        <v>27</v>
      </c>
      <c r="J675" s="78">
        <v>390</v>
      </c>
      <c r="K675" s="95">
        <v>0.71899999999999997</v>
      </c>
      <c r="L675" s="80">
        <v>31751484</v>
      </c>
      <c r="M675" s="81">
        <v>10301587</v>
      </c>
      <c r="N675" s="80">
        <v>103660</v>
      </c>
      <c r="O675" s="80"/>
      <c r="P675" s="81">
        <v>15497007.482999999</v>
      </c>
      <c r="Q675" s="82">
        <v>2.6200000000000003E-4</v>
      </c>
      <c r="R675" s="83">
        <v>4060.2159605460001</v>
      </c>
      <c r="S675" s="80">
        <v>990522</v>
      </c>
      <c r="T675" s="81">
        <v>143991</v>
      </c>
      <c r="U675" s="81">
        <v>608655.78899999999</v>
      </c>
      <c r="V675" s="84">
        <v>2.6899999999999998E-4</v>
      </c>
      <c r="W675" s="85">
        <v>163.72840724099999</v>
      </c>
      <c r="X675" s="62"/>
      <c r="Y675" s="9"/>
      <c r="Z675" s="9"/>
      <c r="AA675" s="9"/>
    </row>
    <row r="676" spans="7:27" x14ac:dyDescent="0.3">
      <c r="G676" s="77"/>
      <c r="H676" s="62">
        <v>3</v>
      </c>
      <c r="I676" s="62" t="s">
        <v>20</v>
      </c>
      <c r="J676" s="78">
        <v>390</v>
      </c>
      <c r="K676" s="95">
        <v>0.71899999999999997</v>
      </c>
      <c r="L676" s="80">
        <v>31751484</v>
      </c>
      <c r="M676" s="81">
        <v>10301587</v>
      </c>
      <c r="N676" s="80">
        <v>103660</v>
      </c>
      <c r="O676" s="80"/>
      <c r="P676" s="81">
        <v>15497007.482999999</v>
      </c>
      <c r="Q676" s="82">
        <v>5.7799999999999995E-4</v>
      </c>
      <c r="R676" s="83">
        <v>8957.2703251739986</v>
      </c>
      <c r="S676" s="80">
        <v>990522</v>
      </c>
      <c r="T676" s="81">
        <v>143991</v>
      </c>
      <c r="U676" s="81">
        <v>608655.78899999999</v>
      </c>
      <c r="V676" s="84">
        <v>5.9699999999999998E-4</v>
      </c>
      <c r="W676" s="85">
        <v>363.36750603299998</v>
      </c>
      <c r="X676" s="62"/>
      <c r="Y676" s="9"/>
      <c r="Z676" s="9"/>
      <c r="AA676" s="9"/>
    </row>
    <row r="677" spans="7:27" x14ac:dyDescent="0.3">
      <c r="G677" s="77"/>
      <c r="H677" s="62">
        <v>4</v>
      </c>
      <c r="I677" s="62" t="s">
        <v>10</v>
      </c>
      <c r="J677" s="78">
        <v>390</v>
      </c>
      <c r="K677" s="95">
        <v>0.71899999999999997</v>
      </c>
      <c r="L677" s="80">
        <v>31751484</v>
      </c>
      <c r="M677" s="81">
        <v>10301587</v>
      </c>
      <c r="N677" s="80">
        <v>103660</v>
      </c>
      <c r="O677" s="80"/>
      <c r="P677" s="81">
        <v>15497007.482999999</v>
      </c>
      <c r="Q677" s="82">
        <v>8.5789999999999998E-3</v>
      </c>
      <c r="R677" s="83">
        <v>132948.82719665699</v>
      </c>
      <c r="S677" s="80">
        <v>990522</v>
      </c>
      <c r="T677" s="81">
        <v>143991</v>
      </c>
      <c r="U677" s="81">
        <v>608655.78899999999</v>
      </c>
      <c r="V677" s="84">
        <v>9.2750000000000003E-3</v>
      </c>
      <c r="W677" s="85">
        <v>5645.2824429749999</v>
      </c>
      <c r="X677" s="62"/>
      <c r="Y677" s="9"/>
      <c r="Z677" s="9"/>
      <c r="AA677" s="9"/>
    </row>
    <row r="678" spans="7:27" x14ac:dyDescent="0.3">
      <c r="G678" s="77"/>
      <c r="H678" s="62">
        <v>136</v>
      </c>
      <c r="I678" s="62" t="s">
        <v>159</v>
      </c>
      <c r="J678" s="78">
        <v>390</v>
      </c>
      <c r="K678" s="95">
        <v>0.71899999999999997</v>
      </c>
      <c r="L678" s="80">
        <v>31751484</v>
      </c>
      <c r="M678" s="81">
        <v>10301587</v>
      </c>
      <c r="N678" s="80">
        <v>103660</v>
      </c>
      <c r="O678" s="80"/>
      <c r="P678" s="81">
        <v>15497007.482999999</v>
      </c>
      <c r="Q678" s="82">
        <v>1.75E-4</v>
      </c>
      <c r="R678" s="83">
        <v>2711.976309525</v>
      </c>
      <c r="S678" s="80">
        <v>990522</v>
      </c>
      <c r="T678" s="81">
        <v>143991</v>
      </c>
      <c r="U678" s="81">
        <v>608655.78899999999</v>
      </c>
      <c r="V678" s="84">
        <v>0</v>
      </c>
      <c r="W678" s="85">
        <v>0</v>
      </c>
      <c r="X678" s="62"/>
      <c r="Y678" s="9"/>
      <c r="Z678" s="9"/>
      <c r="AA678" s="9"/>
    </row>
    <row r="679" spans="7:27" x14ac:dyDescent="0.3">
      <c r="G679" s="77"/>
      <c r="H679" s="62">
        <v>6</v>
      </c>
      <c r="I679" s="62" t="s">
        <v>76</v>
      </c>
      <c r="J679" s="78">
        <v>390</v>
      </c>
      <c r="K679" s="95">
        <v>0.71899999999999997</v>
      </c>
      <c r="L679" s="80">
        <v>31751484</v>
      </c>
      <c r="M679" s="81">
        <v>10301587</v>
      </c>
      <c r="N679" s="80">
        <v>103660</v>
      </c>
      <c r="O679" s="80"/>
      <c r="P679" s="81">
        <v>15497007.482999999</v>
      </c>
      <c r="Q679" s="82">
        <v>0</v>
      </c>
      <c r="R679" s="83">
        <v>0</v>
      </c>
      <c r="S679" s="80">
        <v>990522</v>
      </c>
      <c r="T679" s="81">
        <v>143991</v>
      </c>
      <c r="U679" s="81">
        <v>608655.78899999999</v>
      </c>
      <c r="V679" s="84">
        <v>0</v>
      </c>
      <c r="W679" s="85">
        <v>0</v>
      </c>
      <c r="X679" s="62"/>
      <c r="Y679" s="9"/>
      <c r="Z679" s="9"/>
      <c r="AA679" s="9"/>
    </row>
    <row r="680" spans="7:27" x14ac:dyDescent="0.3">
      <c r="G680" s="77"/>
      <c r="H680" s="62">
        <v>7</v>
      </c>
      <c r="I680" s="62" t="s">
        <v>9</v>
      </c>
      <c r="J680" s="78">
        <v>390</v>
      </c>
      <c r="K680" s="95">
        <v>0.71899999999999997</v>
      </c>
      <c r="L680" s="80">
        <v>31751484</v>
      </c>
      <c r="M680" s="81">
        <v>10301587</v>
      </c>
      <c r="N680" s="80">
        <v>103660</v>
      </c>
      <c r="O680" s="80"/>
      <c r="P680" s="81">
        <v>15497007.482999999</v>
      </c>
      <c r="Q680" s="82">
        <v>1.1900000000000001E-4</v>
      </c>
      <c r="R680" s="83">
        <v>1844.143890477</v>
      </c>
      <c r="S680" s="80">
        <v>990522</v>
      </c>
      <c r="T680" s="81">
        <v>143991</v>
      </c>
      <c r="U680" s="81">
        <v>608655.78899999999</v>
      </c>
      <c r="V680" s="84">
        <v>1.27E-4</v>
      </c>
      <c r="W680" s="85">
        <v>77.299285202999997</v>
      </c>
      <c r="X680" s="62"/>
      <c r="Y680" s="9"/>
      <c r="Z680" s="9"/>
      <c r="AA680" s="9"/>
    </row>
    <row r="681" spans="7:27" x14ac:dyDescent="0.3">
      <c r="G681" s="77"/>
      <c r="H681" s="62">
        <v>8</v>
      </c>
      <c r="I681" s="62" t="s">
        <v>23</v>
      </c>
      <c r="J681" s="78">
        <v>390</v>
      </c>
      <c r="K681" s="95">
        <v>0.71899999999999997</v>
      </c>
      <c r="L681" s="80">
        <v>31751484</v>
      </c>
      <c r="M681" s="81">
        <v>10301587</v>
      </c>
      <c r="N681" s="80">
        <v>103660</v>
      </c>
      <c r="O681" s="80"/>
      <c r="P681" s="81">
        <v>15497007.482999999</v>
      </c>
      <c r="Q681" s="82">
        <v>1.74E-4</v>
      </c>
      <c r="R681" s="83">
        <v>2696.4793020419997</v>
      </c>
      <c r="S681" s="80">
        <v>990522</v>
      </c>
      <c r="T681" s="81">
        <v>143991</v>
      </c>
      <c r="U681" s="81">
        <v>608655.78899999999</v>
      </c>
      <c r="V681" s="84">
        <v>1.8699999999999999E-4</v>
      </c>
      <c r="W681" s="85">
        <v>113.81863254299999</v>
      </c>
      <c r="X681" s="62"/>
      <c r="Y681" s="9"/>
      <c r="Z681" s="9"/>
      <c r="AA681" s="9"/>
    </row>
    <row r="682" spans="7:27" x14ac:dyDescent="0.3">
      <c r="G682" s="77"/>
      <c r="H682" s="62">
        <v>9</v>
      </c>
      <c r="I682" s="62" t="s">
        <v>0</v>
      </c>
      <c r="J682" s="78">
        <v>390</v>
      </c>
      <c r="K682" s="95">
        <v>0.71899999999999997</v>
      </c>
      <c r="L682" s="80">
        <v>31751484</v>
      </c>
      <c r="M682" s="81">
        <v>10301587</v>
      </c>
      <c r="N682" s="80">
        <v>103660</v>
      </c>
      <c r="O682" s="80"/>
      <c r="P682" s="81">
        <v>15497007.482999999</v>
      </c>
      <c r="Q682" s="82">
        <v>2.4800000000000001E-4</v>
      </c>
      <c r="R682" s="83">
        <v>3843.2578557839997</v>
      </c>
      <c r="S682" s="80">
        <v>990522</v>
      </c>
      <c r="T682" s="81">
        <v>143991</v>
      </c>
      <c r="U682" s="81">
        <v>608655.78899999999</v>
      </c>
      <c r="V682" s="84">
        <v>2.6600000000000001E-4</v>
      </c>
      <c r="W682" s="85">
        <v>161.90243987400001</v>
      </c>
      <c r="X682" s="62"/>
      <c r="Y682" s="9"/>
      <c r="Z682" s="9"/>
      <c r="AA682" s="9"/>
    </row>
    <row r="683" spans="7:27" x14ac:dyDescent="0.3">
      <c r="G683" s="77"/>
      <c r="H683" s="62">
        <v>17</v>
      </c>
      <c r="I683" s="62" t="s">
        <v>16</v>
      </c>
      <c r="J683" s="78">
        <v>390</v>
      </c>
      <c r="K683" s="95">
        <v>0.71899999999999997</v>
      </c>
      <c r="L683" s="80">
        <v>31751484</v>
      </c>
      <c r="M683" s="81">
        <v>10301587</v>
      </c>
      <c r="N683" s="80">
        <v>103660</v>
      </c>
      <c r="O683" s="80"/>
      <c r="P683" s="81">
        <v>15497007.482999999</v>
      </c>
      <c r="Q683" s="82">
        <v>7.0899999999999999E-4</v>
      </c>
      <c r="R683" s="83">
        <v>10987.378305446999</v>
      </c>
      <c r="S683" s="80">
        <v>990522</v>
      </c>
      <c r="T683" s="81">
        <v>143991</v>
      </c>
      <c r="U683" s="81">
        <v>608655.78899999999</v>
      </c>
      <c r="V683" s="84">
        <v>7.5799999999999999E-4</v>
      </c>
      <c r="W683" s="85">
        <v>461.36108806199996</v>
      </c>
      <c r="X683" s="62"/>
      <c r="Y683" s="9"/>
      <c r="Z683" s="9"/>
      <c r="AA683" s="9"/>
    </row>
    <row r="684" spans="7:27" x14ac:dyDescent="0.3">
      <c r="G684" s="77"/>
      <c r="H684" s="62">
        <v>29</v>
      </c>
      <c r="I684" s="62" t="s">
        <v>24</v>
      </c>
      <c r="J684" s="78">
        <v>390</v>
      </c>
      <c r="K684" s="95">
        <v>0.71899999999999997</v>
      </c>
      <c r="L684" s="80">
        <v>31751484</v>
      </c>
      <c r="M684" s="81">
        <v>10301587</v>
      </c>
      <c r="N684" s="80">
        <v>103660</v>
      </c>
      <c r="O684" s="80"/>
      <c r="P684" s="81">
        <v>15497007.482999999</v>
      </c>
      <c r="Q684" s="82">
        <v>3.1029999999999999E-3</v>
      </c>
      <c r="R684" s="83">
        <v>48087.214219748996</v>
      </c>
      <c r="S684" s="80">
        <v>990522</v>
      </c>
      <c r="T684" s="81">
        <v>143991</v>
      </c>
      <c r="U684" s="81">
        <v>608655.78899999999</v>
      </c>
      <c r="V684" s="84">
        <v>3.1029999999999999E-3</v>
      </c>
      <c r="W684" s="85">
        <v>1888.6589132669999</v>
      </c>
      <c r="X684" s="62"/>
      <c r="Y684" s="9"/>
      <c r="Z684" s="9"/>
      <c r="AA684" s="9"/>
    </row>
    <row r="685" spans="7:27" x14ac:dyDescent="0.3">
      <c r="G685" s="77"/>
      <c r="H685" s="62">
        <v>38</v>
      </c>
      <c r="I685" s="62" t="s">
        <v>12</v>
      </c>
      <c r="J685" s="78">
        <v>390</v>
      </c>
      <c r="K685" s="95">
        <v>0.71899999999999997</v>
      </c>
      <c r="L685" s="80">
        <v>31751484</v>
      </c>
      <c r="M685" s="81">
        <v>10301587</v>
      </c>
      <c r="N685" s="80">
        <v>103660</v>
      </c>
      <c r="O685" s="80"/>
      <c r="P685" s="81">
        <v>15497007.482999999</v>
      </c>
      <c r="Q685" s="82">
        <v>9.5000000000000005E-5</v>
      </c>
      <c r="R685" s="83">
        <v>1472.2157108849999</v>
      </c>
      <c r="S685" s="80">
        <v>990522</v>
      </c>
      <c r="T685" s="81">
        <v>143991</v>
      </c>
      <c r="U685" s="81">
        <v>608655.78899999999</v>
      </c>
      <c r="V685" s="84">
        <v>7.8999999999999996E-5</v>
      </c>
      <c r="W685" s="85">
        <v>48.083807330999996</v>
      </c>
      <c r="X685" s="62"/>
      <c r="Y685" s="9"/>
      <c r="Z685" s="9"/>
      <c r="AA685" s="9"/>
    </row>
    <row r="686" spans="7:27" x14ac:dyDescent="0.3">
      <c r="G686" s="77"/>
      <c r="H686" s="62">
        <v>55</v>
      </c>
      <c r="I686" s="62" t="s">
        <v>26</v>
      </c>
      <c r="J686" s="78">
        <v>390</v>
      </c>
      <c r="K686" s="95">
        <v>0.71899999999999997</v>
      </c>
      <c r="L686" s="80">
        <v>31751484</v>
      </c>
      <c r="M686" s="81">
        <v>10301587</v>
      </c>
      <c r="N686" s="80">
        <v>103660</v>
      </c>
      <c r="O686" s="80"/>
      <c r="P686" s="81">
        <v>15497007.482999999</v>
      </c>
      <c r="Q686" s="82">
        <v>1.4799999999999999E-4</v>
      </c>
      <c r="R686" s="83">
        <v>2293.557107484</v>
      </c>
      <c r="S686" s="80">
        <v>990522</v>
      </c>
      <c r="T686" s="81">
        <v>143991</v>
      </c>
      <c r="U686" s="81">
        <v>608655.78899999999</v>
      </c>
      <c r="V686" s="84">
        <v>1.5699999999999999E-4</v>
      </c>
      <c r="W686" s="85">
        <v>95.558958872999995</v>
      </c>
      <c r="X686" s="62"/>
      <c r="Y686" s="9"/>
      <c r="Z686" s="9"/>
      <c r="AA686" s="9"/>
    </row>
    <row r="687" spans="7:27" x14ac:dyDescent="0.3">
      <c r="G687" s="77"/>
      <c r="H687" s="62">
        <v>71</v>
      </c>
      <c r="I687" s="62" t="s">
        <v>18</v>
      </c>
      <c r="J687" s="78">
        <v>390</v>
      </c>
      <c r="K687" s="95">
        <v>0</v>
      </c>
      <c r="L687" s="80">
        <v>31751484</v>
      </c>
      <c r="M687" s="81">
        <v>10301587</v>
      </c>
      <c r="N687" s="80">
        <v>103660</v>
      </c>
      <c r="O687" s="80"/>
      <c r="P687" s="81">
        <v>0</v>
      </c>
      <c r="Q687" s="82">
        <v>1.0000000000000001E-5</v>
      </c>
      <c r="R687" s="83">
        <v>0</v>
      </c>
      <c r="S687" s="80">
        <v>990522</v>
      </c>
      <c r="T687" s="81">
        <v>143991</v>
      </c>
      <c r="U687" s="81">
        <v>0</v>
      </c>
      <c r="V687" s="84">
        <v>1.1E-5</v>
      </c>
      <c r="W687" s="85">
        <v>0</v>
      </c>
      <c r="X687" s="62"/>
      <c r="Y687" s="9"/>
      <c r="Z687" s="9"/>
      <c r="AA687" s="9"/>
    </row>
    <row r="688" spans="7:27" x14ac:dyDescent="0.3">
      <c r="G688" s="77"/>
      <c r="H688" s="62">
        <v>72</v>
      </c>
      <c r="I688" s="62" t="s">
        <v>28</v>
      </c>
      <c r="J688" s="78">
        <v>390</v>
      </c>
      <c r="K688" s="95">
        <v>0</v>
      </c>
      <c r="L688" s="80">
        <v>31751484</v>
      </c>
      <c r="M688" s="81">
        <v>10301587</v>
      </c>
      <c r="N688" s="80">
        <v>103660</v>
      </c>
      <c r="O688" s="80"/>
      <c r="P688" s="81">
        <v>0</v>
      </c>
      <c r="Q688" s="82">
        <v>2.9999999999999997E-4</v>
      </c>
      <c r="R688" s="83">
        <v>0</v>
      </c>
      <c r="S688" s="80">
        <v>990522</v>
      </c>
      <c r="T688" s="81">
        <v>143991</v>
      </c>
      <c r="U688" s="81">
        <v>0</v>
      </c>
      <c r="V688" s="84">
        <v>3.1799999999999998E-4</v>
      </c>
      <c r="W688" s="85">
        <v>0</v>
      </c>
      <c r="X688" s="62"/>
      <c r="Y688" s="9"/>
      <c r="Z688" s="9"/>
      <c r="AA688" s="9"/>
    </row>
    <row r="689" spans="7:27" x14ac:dyDescent="0.3">
      <c r="G689" s="77"/>
      <c r="H689" s="62">
        <v>106</v>
      </c>
      <c r="I689" s="62" t="s">
        <v>110</v>
      </c>
      <c r="J689" s="78">
        <v>390</v>
      </c>
      <c r="K689" s="95">
        <v>0.71899999999999997</v>
      </c>
      <c r="L689" s="80">
        <v>31751484</v>
      </c>
      <c r="M689" s="81">
        <v>10301587</v>
      </c>
      <c r="N689" s="80">
        <v>103660</v>
      </c>
      <c r="O689" s="80"/>
      <c r="P689" s="81">
        <v>15497007.482999999</v>
      </c>
      <c r="Q689" s="82">
        <v>0</v>
      </c>
      <c r="R689" s="83">
        <v>0</v>
      </c>
      <c r="S689" s="80">
        <v>990522</v>
      </c>
      <c r="T689" s="81">
        <v>143991</v>
      </c>
      <c r="U689" s="81">
        <v>608655.78899999999</v>
      </c>
      <c r="V689" s="84">
        <v>0</v>
      </c>
      <c r="W689" s="85">
        <v>0</v>
      </c>
      <c r="X689" s="62"/>
      <c r="Y689" s="9"/>
      <c r="Z689" s="9"/>
      <c r="AA689" s="9"/>
    </row>
    <row r="690" spans="7:27" x14ac:dyDescent="0.3">
      <c r="G690" s="77"/>
      <c r="H690" s="62">
        <v>117</v>
      </c>
      <c r="I690" s="62" t="s">
        <v>21</v>
      </c>
      <c r="J690" s="78">
        <v>390</v>
      </c>
      <c r="K690" s="95">
        <v>0.71899999999999997</v>
      </c>
      <c r="L690" s="80">
        <v>31751484</v>
      </c>
      <c r="M690" s="81">
        <v>10301587</v>
      </c>
      <c r="N690" s="80">
        <v>103660</v>
      </c>
      <c r="O690" s="80"/>
      <c r="P690" s="81">
        <v>15497007.482999999</v>
      </c>
      <c r="Q690" s="82">
        <v>2.5700000000000001E-4</v>
      </c>
      <c r="R690" s="83">
        <v>3982.7309231310001</v>
      </c>
      <c r="S690" s="80">
        <v>990522</v>
      </c>
      <c r="T690" s="81">
        <v>143991</v>
      </c>
      <c r="U690" s="81">
        <v>608655.78899999999</v>
      </c>
      <c r="V690" s="84">
        <v>2.7300000000000002E-4</v>
      </c>
      <c r="W690" s="85">
        <v>166.163030397</v>
      </c>
      <c r="X690" s="62"/>
      <c r="Y690" s="9"/>
      <c r="Z690" s="9"/>
      <c r="AA690" s="9"/>
    </row>
    <row r="691" spans="7:27" x14ac:dyDescent="0.3">
      <c r="G691" s="77"/>
      <c r="H691" s="62">
        <v>122</v>
      </c>
      <c r="I691" s="62" t="s">
        <v>96</v>
      </c>
      <c r="J691" s="78">
        <v>390</v>
      </c>
      <c r="K691" s="95">
        <v>0.71899999999999997</v>
      </c>
      <c r="L691" s="80">
        <v>31751484</v>
      </c>
      <c r="M691" s="81">
        <v>10301587</v>
      </c>
      <c r="N691" s="80">
        <v>103660</v>
      </c>
      <c r="O691" s="80"/>
      <c r="P691" s="81">
        <v>15497007.482999999</v>
      </c>
      <c r="Q691" s="82">
        <v>0</v>
      </c>
      <c r="R691" s="83">
        <v>0</v>
      </c>
      <c r="S691" s="80">
        <v>990522</v>
      </c>
      <c r="T691" s="81">
        <v>143991</v>
      </c>
      <c r="U691" s="81">
        <v>608655.78899999999</v>
      </c>
      <c r="V691" s="84">
        <v>0</v>
      </c>
      <c r="W691" s="85">
        <v>0</v>
      </c>
      <c r="X691" s="62"/>
      <c r="Y691" s="9"/>
      <c r="Z691" s="9"/>
      <c r="AA691" s="9"/>
    </row>
    <row r="692" spans="7:27" x14ac:dyDescent="0.3">
      <c r="G692" s="77"/>
      <c r="H692" s="62"/>
      <c r="I692" s="62"/>
      <c r="J692" s="78"/>
      <c r="K692" s="95"/>
      <c r="L692" s="81"/>
      <c r="M692" s="81"/>
      <c r="N692" s="81"/>
      <c r="O692" s="81"/>
      <c r="P692" s="81"/>
      <c r="Q692" s="84"/>
      <c r="R692" s="83"/>
      <c r="S692" s="81"/>
      <c r="T692" s="81"/>
      <c r="U692" s="81"/>
      <c r="V692" s="84"/>
      <c r="W692" s="85"/>
      <c r="X692" s="62"/>
      <c r="Y692" s="9"/>
      <c r="Z692" s="9"/>
      <c r="AA692" s="9"/>
    </row>
    <row r="693" spans="7:27" ht="15.6" x14ac:dyDescent="0.3">
      <c r="G693" s="90">
        <v>106</v>
      </c>
      <c r="H693" s="91" t="s">
        <v>110</v>
      </c>
      <c r="I693" s="62"/>
      <c r="J693" s="78"/>
      <c r="K693" s="95"/>
      <c r="L693" s="81"/>
      <c r="M693" s="81"/>
      <c r="N693" s="81"/>
      <c r="O693" s="81"/>
      <c r="P693" s="81"/>
      <c r="Q693" s="84"/>
      <c r="R693" s="83"/>
      <c r="S693" s="81"/>
      <c r="T693" s="81"/>
      <c r="U693" s="81"/>
      <c r="V693" s="84"/>
      <c r="W693" s="85"/>
      <c r="X693" s="62"/>
      <c r="Y693" s="9"/>
      <c r="Z693" s="9"/>
      <c r="AA693" s="9"/>
    </row>
    <row r="694" spans="7:27" x14ac:dyDescent="0.3">
      <c r="G694" s="77"/>
      <c r="H694" s="62">
        <v>1</v>
      </c>
      <c r="I694" s="62" t="s">
        <v>11</v>
      </c>
      <c r="J694" s="78">
        <v>814</v>
      </c>
      <c r="K694" s="95">
        <v>0.71899999999999997</v>
      </c>
      <c r="L694" s="80">
        <v>0</v>
      </c>
      <c r="M694" s="81">
        <v>0</v>
      </c>
      <c r="N694" s="80">
        <v>179330</v>
      </c>
      <c r="O694" s="80"/>
      <c r="P694" s="81">
        <v>128938.26999999999</v>
      </c>
      <c r="Q694" s="82">
        <v>2.2769999999999999E-3</v>
      </c>
      <c r="R694" s="83">
        <v>293.59244078999996</v>
      </c>
      <c r="S694" s="80">
        <v>0</v>
      </c>
      <c r="T694" s="81"/>
      <c r="U694" s="81">
        <v>0</v>
      </c>
      <c r="V694" s="84">
        <v>1.91E-3</v>
      </c>
      <c r="W694" s="85">
        <v>0</v>
      </c>
      <c r="X694" s="62"/>
      <c r="Y694" s="9"/>
      <c r="Z694" s="9"/>
      <c r="AA694" s="9"/>
    </row>
    <row r="695" spans="7:27" x14ac:dyDescent="0.3">
      <c r="G695" s="77"/>
      <c r="H695" s="62">
        <v>2</v>
      </c>
      <c r="I695" s="62" t="s">
        <v>27</v>
      </c>
      <c r="J695" s="78">
        <v>814</v>
      </c>
      <c r="K695" s="95">
        <v>0.71899999999999997</v>
      </c>
      <c r="L695" s="80">
        <v>0</v>
      </c>
      <c r="M695" s="81">
        <v>0</v>
      </c>
      <c r="N695" s="80">
        <v>179330</v>
      </c>
      <c r="O695" s="80"/>
      <c r="P695" s="81">
        <v>128938.26999999999</v>
      </c>
      <c r="Q695" s="82">
        <v>2.6200000000000003E-4</v>
      </c>
      <c r="R695" s="83">
        <v>33.78182674</v>
      </c>
      <c r="S695" s="80">
        <v>0</v>
      </c>
      <c r="T695" s="81"/>
      <c r="U695" s="81">
        <v>0</v>
      </c>
      <c r="V695" s="84">
        <v>2.6899999999999998E-4</v>
      </c>
      <c r="W695" s="85">
        <v>0</v>
      </c>
      <c r="X695" s="62"/>
      <c r="Y695" s="9"/>
      <c r="Z695" s="9"/>
      <c r="AA695" s="9"/>
    </row>
    <row r="696" spans="7:27" x14ac:dyDescent="0.3">
      <c r="G696" s="77"/>
      <c r="H696" s="62">
        <v>3</v>
      </c>
      <c r="I696" s="62" t="s">
        <v>20</v>
      </c>
      <c r="J696" s="78">
        <v>814</v>
      </c>
      <c r="K696" s="95">
        <v>0.71899999999999997</v>
      </c>
      <c r="L696" s="80">
        <v>0</v>
      </c>
      <c r="M696" s="81">
        <v>0</v>
      </c>
      <c r="N696" s="80">
        <v>179330</v>
      </c>
      <c r="O696" s="80"/>
      <c r="P696" s="81">
        <v>128938.26999999999</v>
      </c>
      <c r="Q696" s="82">
        <v>5.7799999999999995E-4</v>
      </c>
      <c r="R696" s="83">
        <v>74.526320059999989</v>
      </c>
      <c r="S696" s="80">
        <v>0</v>
      </c>
      <c r="T696" s="81"/>
      <c r="U696" s="81">
        <v>0</v>
      </c>
      <c r="V696" s="84">
        <v>5.9699999999999998E-4</v>
      </c>
      <c r="W696" s="85">
        <v>0</v>
      </c>
      <c r="X696" s="62"/>
      <c r="Y696" s="9"/>
      <c r="Z696" s="9"/>
      <c r="AA696" s="9"/>
    </row>
    <row r="697" spans="7:27" x14ac:dyDescent="0.3">
      <c r="G697" s="77"/>
      <c r="H697" s="62">
        <v>4</v>
      </c>
      <c r="I697" s="62" t="s">
        <v>10</v>
      </c>
      <c r="J697" s="78">
        <v>814</v>
      </c>
      <c r="K697" s="95">
        <v>0.71899999999999997</v>
      </c>
      <c r="L697" s="80">
        <v>0</v>
      </c>
      <c r="M697" s="81">
        <v>0</v>
      </c>
      <c r="N697" s="80">
        <v>179330</v>
      </c>
      <c r="O697" s="80"/>
      <c r="P697" s="81">
        <v>128938.26999999999</v>
      </c>
      <c r="Q697" s="82">
        <v>8.5789999999999998E-3</v>
      </c>
      <c r="R697" s="83">
        <v>1106.1614183299998</v>
      </c>
      <c r="S697" s="80">
        <v>0</v>
      </c>
      <c r="T697" s="81"/>
      <c r="U697" s="81">
        <v>0</v>
      </c>
      <c r="V697" s="84">
        <v>9.2750000000000003E-3</v>
      </c>
      <c r="W697" s="85">
        <v>0</v>
      </c>
      <c r="X697" s="62"/>
      <c r="Y697" s="9"/>
      <c r="Z697" s="9"/>
      <c r="AA697" s="9"/>
    </row>
    <row r="698" spans="7:27" x14ac:dyDescent="0.3">
      <c r="G698" s="77"/>
      <c r="H698" s="62">
        <v>136</v>
      </c>
      <c r="I698" s="62" t="s">
        <v>159</v>
      </c>
      <c r="J698" s="78">
        <v>814</v>
      </c>
      <c r="K698" s="95">
        <v>0.71899999999999997</v>
      </c>
      <c r="L698" s="80">
        <v>0</v>
      </c>
      <c r="M698" s="81">
        <v>0</v>
      </c>
      <c r="N698" s="80">
        <v>179330</v>
      </c>
      <c r="O698" s="80"/>
      <c r="P698" s="81">
        <v>128938.26999999999</v>
      </c>
      <c r="Q698" s="82">
        <v>1.75E-4</v>
      </c>
      <c r="R698" s="83">
        <v>22.564197249999999</v>
      </c>
      <c r="S698" s="80">
        <v>0</v>
      </c>
      <c r="T698" s="81"/>
      <c r="U698" s="81">
        <v>0</v>
      </c>
      <c r="V698" s="84">
        <v>0</v>
      </c>
      <c r="W698" s="85">
        <v>0</v>
      </c>
      <c r="X698" s="62"/>
      <c r="Y698" s="9"/>
      <c r="Z698" s="9"/>
      <c r="AA698" s="9"/>
    </row>
    <row r="699" spans="7:27" x14ac:dyDescent="0.3">
      <c r="G699" s="77"/>
      <c r="H699" s="62">
        <v>6</v>
      </c>
      <c r="I699" s="62" t="s">
        <v>76</v>
      </c>
      <c r="J699" s="78">
        <v>814</v>
      </c>
      <c r="K699" s="95">
        <v>0.71899999999999997</v>
      </c>
      <c r="L699" s="80">
        <v>0</v>
      </c>
      <c r="M699" s="81">
        <v>0</v>
      </c>
      <c r="N699" s="80">
        <v>179330</v>
      </c>
      <c r="O699" s="80"/>
      <c r="P699" s="81">
        <v>128938.26999999999</v>
      </c>
      <c r="Q699" s="82">
        <v>0</v>
      </c>
      <c r="R699" s="83">
        <v>0</v>
      </c>
      <c r="S699" s="80">
        <v>0</v>
      </c>
      <c r="T699" s="81"/>
      <c r="U699" s="81">
        <v>0</v>
      </c>
      <c r="V699" s="84">
        <v>0</v>
      </c>
      <c r="W699" s="85">
        <v>0</v>
      </c>
      <c r="X699" s="62"/>
      <c r="Y699" s="9"/>
      <c r="Z699" s="9"/>
      <c r="AA699" s="9"/>
    </row>
    <row r="700" spans="7:27" x14ac:dyDescent="0.3">
      <c r="G700" s="77"/>
      <c r="H700" s="62">
        <v>7</v>
      </c>
      <c r="I700" s="62" t="s">
        <v>9</v>
      </c>
      <c r="J700" s="78">
        <v>814</v>
      </c>
      <c r="K700" s="95">
        <v>0.71899999999999997</v>
      </c>
      <c r="L700" s="80">
        <v>0</v>
      </c>
      <c r="M700" s="81">
        <v>0</v>
      </c>
      <c r="N700" s="80">
        <v>179330</v>
      </c>
      <c r="O700" s="80"/>
      <c r="P700" s="81">
        <v>128938.26999999999</v>
      </c>
      <c r="Q700" s="82">
        <v>1.1900000000000001E-4</v>
      </c>
      <c r="R700" s="83">
        <v>15.343654129999999</v>
      </c>
      <c r="S700" s="80">
        <v>0</v>
      </c>
      <c r="T700" s="81"/>
      <c r="U700" s="81">
        <v>0</v>
      </c>
      <c r="V700" s="84">
        <v>1.27E-4</v>
      </c>
      <c r="W700" s="85">
        <v>0</v>
      </c>
      <c r="X700" s="62"/>
      <c r="Y700" s="9"/>
      <c r="Z700" s="9"/>
      <c r="AA700" s="9"/>
    </row>
    <row r="701" spans="7:27" x14ac:dyDescent="0.3">
      <c r="G701" s="77"/>
      <c r="H701" s="62">
        <v>8</v>
      </c>
      <c r="I701" s="62" t="s">
        <v>23</v>
      </c>
      <c r="J701" s="78">
        <v>814</v>
      </c>
      <c r="K701" s="95">
        <v>0.71899999999999997</v>
      </c>
      <c r="L701" s="80">
        <v>0</v>
      </c>
      <c r="M701" s="81">
        <v>0</v>
      </c>
      <c r="N701" s="80">
        <v>179330</v>
      </c>
      <c r="O701" s="80"/>
      <c r="P701" s="81">
        <v>128938.26999999999</v>
      </c>
      <c r="Q701" s="82">
        <v>1.74E-4</v>
      </c>
      <c r="R701" s="83">
        <v>22.435258979999997</v>
      </c>
      <c r="S701" s="80">
        <v>0</v>
      </c>
      <c r="T701" s="81"/>
      <c r="U701" s="81">
        <v>0</v>
      </c>
      <c r="V701" s="84">
        <v>1.8699999999999999E-4</v>
      </c>
      <c r="W701" s="85">
        <v>0</v>
      </c>
      <c r="X701" s="62"/>
      <c r="Y701" s="9"/>
      <c r="Z701" s="9"/>
      <c r="AA701" s="9"/>
    </row>
    <row r="702" spans="7:27" x14ac:dyDescent="0.3">
      <c r="G702" s="77"/>
      <c r="H702" s="62">
        <v>9</v>
      </c>
      <c r="I702" s="62" t="s">
        <v>0</v>
      </c>
      <c r="J702" s="78">
        <v>814</v>
      </c>
      <c r="K702" s="95">
        <v>0.71899999999999997</v>
      </c>
      <c r="L702" s="80">
        <v>0</v>
      </c>
      <c r="M702" s="81">
        <v>0</v>
      </c>
      <c r="N702" s="80">
        <v>179330</v>
      </c>
      <c r="O702" s="80"/>
      <c r="P702" s="81">
        <v>128938.26999999999</v>
      </c>
      <c r="Q702" s="82">
        <v>2.4800000000000001E-4</v>
      </c>
      <c r="R702" s="83">
        <v>31.976690959999999</v>
      </c>
      <c r="S702" s="80">
        <v>0</v>
      </c>
      <c r="T702" s="81"/>
      <c r="U702" s="81">
        <v>0</v>
      </c>
      <c r="V702" s="84">
        <v>2.6600000000000001E-4</v>
      </c>
      <c r="W702" s="85">
        <v>0</v>
      </c>
      <c r="X702" s="62"/>
      <c r="Y702" s="9"/>
      <c r="Z702" s="9"/>
      <c r="AA702" s="9"/>
    </row>
    <row r="703" spans="7:27" x14ac:dyDescent="0.3">
      <c r="G703" s="77"/>
      <c r="H703" s="62">
        <v>29</v>
      </c>
      <c r="I703" s="62" t="s">
        <v>24</v>
      </c>
      <c r="J703" s="78">
        <v>814</v>
      </c>
      <c r="K703" s="95">
        <v>0.71899999999999997</v>
      </c>
      <c r="L703" s="80">
        <v>0</v>
      </c>
      <c r="M703" s="81">
        <v>0</v>
      </c>
      <c r="N703" s="80">
        <v>179330</v>
      </c>
      <c r="O703" s="80"/>
      <c r="P703" s="81">
        <v>128938.26999999999</v>
      </c>
      <c r="Q703" s="82">
        <v>3.1029999999999999E-3</v>
      </c>
      <c r="R703" s="83">
        <v>400.09545180999993</v>
      </c>
      <c r="S703" s="80">
        <v>0</v>
      </c>
      <c r="T703" s="81"/>
      <c r="U703" s="81">
        <v>0</v>
      </c>
      <c r="V703" s="84">
        <v>3.1029999999999999E-3</v>
      </c>
      <c r="W703" s="85">
        <v>0</v>
      </c>
      <c r="X703" s="62"/>
      <c r="Y703" s="9"/>
      <c r="Z703" s="9"/>
      <c r="AA703" s="9"/>
    </row>
    <row r="704" spans="7:27" x14ac:dyDescent="0.3">
      <c r="G704" s="77"/>
      <c r="H704" s="62">
        <v>38</v>
      </c>
      <c r="I704" s="62" t="s">
        <v>12</v>
      </c>
      <c r="J704" s="78">
        <v>814</v>
      </c>
      <c r="K704" s="95">
        <v>0.71899999999999997</v>
      </c>
      <c r="L704" s="80">
        <v>0</v>
      </c>
      <c r="M704" s="81">
        <v>0</v>
      </c>
      <c r="N704" s="80">
        <v>179330</v>
      </c>
      <c r="O704" s="80"/>
      <c r="P704" s="81">
        <v>128938.26999999999</v>
      </c>
      <c r="Q704" s="82">
        <v>9.5000000000000005E-5</v>
      </c>
      <c r="R704" s="83">
        <v>12.249135649999999</v>
      </c>
      <c r="S704" s="80">
        <v>0</v>
      </c>
      <c r="T704" s="81"/>
      <c r="U704" s="81">
        <v>0</v>
      </c>
      <c r="V704" s="84">
        <v>7.8999999999999996E-5</v>
      </c>
      <c r="W704" s="85">
        <v>0</v>
      </c>
      <c r="X704" s="62"/>
      <c r="Y704" s="9"/>
      <c r="Z704" s="9"/>
      <c r="AA704" s="9"/>
    </row>
    <row r="705" spans="7:27" x14ac:dyDescent="0.3">
      <c r="G705" s="77"/>
      <c r="H705" s="62">
        <v>55</v>
      </c>
      <c r="I705" s="62" t="s">
        <v>26</v>
      </c>
      <c r="J705" s="78">
        <v>814</v>
      </c>
      <c r="K705" s="95">
        <v>0.71899999999999997</v>
      </c>
      <c r="L705" s="80">
        <v>0</v>
      </c>
      <c r="M705" s="81">
        <v>0</v>
      </c>
      <c r="N705" s="80">
        <v>179330</v>
      </c>
      <c r="O705" s="80"/>
      <c r="P705" s="81">
        <v>128938.26999999999</v>
      </c>
      <c r="Q705" s="82">
        <v>1.4799999999999999E-4</v>
      </c>
      <c r="R705" s="83">
        <v>19.082863959999997</v>
      </c>
      <c r="S705" s="80">
        <v>0</v>
      </c>
      <c r="T705" s="81"/>
      <c r="U705" s="81">
        <v>0</v>
      </c>
      <c r="V705" s="84">
        <v>1.5699999999999999E-4</v>
      </c>
      <c r="W705" s="85">
        <v>0</v>
      </c>
      <c r="X705" s="62"/>
      <c r="Y705" s="9"/>
      <c r="Z705" s="9"/>
      <c r="AA705" s="9"/>
    </row>
    <row r="706" spans="7:27" x14ac:dyDescent="0.3">
      <c r="G706" s="77"/>
      <c r="H706" s="62">
        <v>71</v>
      </c>
      <c r="I706" s="62" t="s">
        <v>18</v>
      </c>
      <c r="J706" s="78">
        <v>814</v>
      </c>
      <c r="K706" s="95">
        <v>0</v>
      </c>
      <c r="L706" s="80">
        <v>0</v>
      </c>
      <c r="M706" s="81">
        <v>0</v>
      </c>
      <c r="N706" s="80">
        <v>179330</v>
      </c>
      <c r="O706" s="80"/>
      <c r="P706" s="81">
        <v>0</v>
      </c>
      <c r="Q706" s="82">
        <v>1.0000000000000001E-5</v>
      </c>
      <c r="R706" s="83">
        <v>0</v>
      </c>
      <c r="S706" s="80">
        <v>0</v>
      </c>
      <c r="T706" s="81"/>
      <c r="U706" s="81">
        <v>0</v>
      </c>
      <c r="V706" s="84">
        <v>1.1E-5</v>
      </c>
      <c r="W706" s="85">
        <v>0</v>
      </c>
      <c r="X706" s="62"/>
      <c r="Y706" s="9"/>
      <c r="Z706" s="9"/>
      <c r="AA706" s="9"/>
    </row>
    <row r="707" spans="7:27" x14ac:dyDescent="0.3">
      <c r="G707" s="77"/>
      <c r="H707" s="62">
        <v>72</v>
      </c>
      <c r="I707" s="62" t="s">
        <v>28</v>
      </c>
      <c r="J707" s="78">
        <v>814</v>
      </c>
      <c r="K707" s="95">
        <v>0</v>
      </c>
      <c r="L707" s="80">
        <v>0</v>
      </c>
      <c r="M707" s="81">
        <v>0</v>
      </c>
      <c r="N707" s="80">
        <v>179330</v>
      </c>
      <c r="O707" s="80"/>
      <c r="P707" s="81">
        <v>0</v>
      </c>
      <c r="Q707" s="82">
        <v>2.9999999999999997E-4</v>
      </c>
      <c r="R707" s="83">
        <v>0</v>
      </c>
      <c r="S707" s="80">
        <v>0</v>
      </c>
      <c r="T707" s="81"/>
      <c r="U707" s="81">
        <v>0</v>
      </c>
      <c r="V707" s="84">
        <v>3.1799999999999998E-4</v>
      </c>
      <c r="W707" s="85">
        <v>0</v>
      </c>
      <c r="X707" s="62"/>
      <c r="Y707" s="9"/>
      <c r="Z707" s="9"/>
      <c r="AA707" s="9"/>
    </row>
    <row r="708" spans="7:27" x14ac:dyDescent="0.3">
      <c r="G708" s="77"/>
      <c r="H708" s="62">
        <v>106</v>
      </c>
      <c r="I708" s="62" t="s">
        <v>110</v>
      </c>
      <c r="J708" s="78">
        <v>814</v>
      </c>
      <c r="K708" s="95">
        <v>0.71899999999999997</v>
      </c>
      <c r="L708" s="80">
        <v>0</v>
      </c>
      <c r="M708" s="81">
        <v>0</v>
      </c>
      <c r="N708" s="80">
        <v>179330</v>
      </c>
      <c r="O708" s="80"/>
      <c r="P708" s="81">
        <v>128938.26999999999</v>
      </c>
      <c r="Q708" s="82">
        <v>0</v>
      </c>
      <c r="R708" s="83">
        <v>0</v>
      </c>
      <c r="S708" s="80">
        <v>0</v>
      </c>
      <c r="T708" s="81"/>
      <c r="U708" s="81">
        <v>0</v>
      </c>
      <c r="V708" s="84">
        <v>0</v>
      </c>
      <c r="W708" s="85">
        <v>0</v>
      </c>
      <c r="X708" s="62"/>
      <c r="Y708" s="9"/>
      <c r="Z708" s="9"/>
      <c r="AA708" s="9"/>
    </row>
    <row r="709" spans="7:27" x14ac:dyDescent="0.3">
      <c r="G709" s="77"/>
      <c r="H709" s="62">
        <v>117</v>
      </c>
      <c r="I709" s="62" t="s">
        <v>21</v>
      </c>
      <c r="J709" s="78">
        <v>814</v>
      </c>
      <c r="K709" s="95">
        <v>0.71899999999999997</v>
      </c>
      <c r="L709" s="80">
        <v>0</v>
      </c>
      <c r="M709" s="81">
        <v>0</v>
      </c>
      <c r="N709" s="80">
        <v>179330</v>
      </c>
      <c r="O709" s="80"/>
      <c r="P709" s="81">
        <v>128938.26999999999</v>
      </c>
      <c r="Q709" s="82">
        <v>2.5700000000000001E-4</v>
      </c>
      <c r="R709" s="83">
        <v>33.137135389999997</v>
      </c>
      <c r="S709" s="80">
        <v>0</v>
      </c>
      <c r="T709" s="81"/>
      <c r="U709" s="81">
        <v>0</v>
      </c>
      <c r="V709" s="84">
        <v>2.7300000000000002E-4</v>
      </c>
      <c r="W709" s="85">
        <v>0</v>
      </c>
      <c r="X709" s="62"/>
      <c r="Y709" s="9"/>
      <c r="Z709" s="9"/>
      <c r="AA709" s="9"/>
    </row>
    <row r="710" spans="7:27" x14ac:dyDescent="0.3">
      <c r="G710" s="77"/>
      <c r="H710" s="62">
        <v>122</v>
      </c>
      <c r="I710" s="62" t="s">
        <v>96</v>
      </c>
      <c r="J710" s="78">
        <v>814</v>
      </c>
      <c r="K710" s="95">
        <v>0.71899999999999997</v>
      </c>
      <c r="L710" s="80">
        <v>0</v>
      </c>
      <c r="M710" s="81">
        <v>0</v>
      </c>
      <c r="N710" s="80">
        <v>179330</v>
      </c>
      <c r="O710" s="80"/>
      <c r="P710" s="81">
        <v>128938.26999999999</v>
      </c>
      <c r="Q710" s="82">
        <v>0</v>
      </c>
      <c r="R710" s="83">
        <v>0</v>
      </c>
      <c r="S710" s="80">
        <v>0</v>
      </c>
      <c r="T710" s="81"/>
      <c r="U710" s="81">
        <v>0</v>
      </c>
      <c r="V710" s="84">
        <v>0</v>
      </c>
      <c r="W710" s="85">
        <v>0</v>
      </c>
      <c r="X710" s="62"/>
      <c r="Y710" s="9"/>
      <c r="Z710" s="9"/>
      <c r="AA710" s="9"/>
    </row>
    <row r="711" spans="7:27" ht="15" thickBot="1" x14ac:dyDescent="0.35">
      <c r="G711" s="86"/>
      <c r="H711" s="87"/>
      <c r="I711" s="87"/>
      <c r="J711" s="87"/>
      <c r="K711" s="96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8"/>
      <c r="X711" s="62"/>
      <c r="Y711" s="9"/>
      <c r="Z711" s="9"/>
      <c r="AA711" s="9"/>
    </row>
    <row r="712" spans="7:27" x14ac:dyDescent="0.3">
      <c r="G712" s="62">
        <v>106</v>
      </c>
      <c r="H712" s="62" t="s">
        <v>110</v>
      </c>
      <c r="I712" s="62"/>
      <c r="J712" s="78"/>
      <c r="K712" s="79"/>
      <c r="L712" s="81"/>
      <c r="M712" s="81"/>
      <c r="N712" s="81"/>
      <c r="O712" s="81"/>
      <c r="P712" s="81"/>
      <c r="Q712" s="84"/>
      <c r="R712" s="83">
        <v>261236.89953974198</v>
      </c>
      <c r="S712" s="81"/>
      <c r="T712" s="81"/>
      <c r="U712" s="81"/>
      <c r="V712" s="84"/>
      <c r="W712" s="83">
        <v>10347.757068789</v>
      </c>
      <c r="X712" s="89">
        <v>271584.65660853096</v>
      </c>
      <c r="Y712" s="9"/>
      <c r="Z712" s="9"/>
      <c r="AA712" s="9"/>
    </row>
    <row r="713" spans="7:27" x14ac:dyDescent="0.3">
      <c r="G713" s="62"/>
      <c r="H713" s="62"/>
      <c r="I713" s="62"/>
      <c r="J713" s="78"/>
      <c r="K713" s="79"/>
      <c r="L713" s="81"/>
      <c r="M713" s="81"/>
      <c r="N713" s="81"/>
      <c r="O713" s="81"/>
      <c r="P713" s="81"/>
      <c r="Q713" s="84"/>
      <c r="R713" s="83"/>
      <c r="S713" s="81"/>
      <c r="T713" s="81"/>
      <c r="U713" s="81"/>
      <c r="V713" s="84"/>
      <c r="W713" s="83"/>
      <c r="X713" s="62"/>
      <c r="Y713" s="9"/>
      <c r="Z713" s="9"/>
      <c r="AA713" s="9"/>
    </row>
    <row r="714" spans="7:27" ht="15" thickBot="1" x14ac:dyDescent="0.35">
      <c r="G714" s="62"/>
      <c r="H714" s="62"/>
      <c r="I714" s="62"/>
      <c r="J714" s="63" t="s">
        <v>59</v>
      </c>
      <c r="K714" s="64" t="s">
        <v>60</v>
      </c>
      <c r="L714" s="65" t="s">
        <v>61</v>
      </c>
      <c r="M714" s="65" t="s">
        <v>186</v>
      </c>
      <c r="N714" s="65" t="s">
        <v>62</v>
      </c>
      <c r="O714" s="65" t="s">
        <v>187</v>
      </c>
      <c r="P714" s="65" t="s">
        <v>63</v>
      </c>
      <c r="Q714" s="66" t="s">
        <v>64</v>
      </c>
      <c r="R714" s="67" t="s">
        <v>65</v>
      </c>
      <c r="S714" s="65" t="s">
        <v>66</v>
      </c>
      <c r="T714" s="65" t="s">
        <v>67</v>
      </c>
      <c r="U714" s="65" t="s">
        <v>68</v>
      </c>
      <c r="V714" s="66" t="s">
        <v>69</v>
      </c>
      <c r="W714" s="67" t="s">
        <v>70</v>
      </c>
      <c r="X714" s="62"/>
      <c r="Y714" s="9"/>
      <c r="Z714" s="9"/>
      <c r="AA714" s="9"/>
    </row>
    <row r="715" spans="7:27" ht="15.6" x14ac:dyDescent="0.3">
      <c r="G715" s="68">
        <v>124</v>
      </c>
      <c r="H715" s="69" t="s">
        <v>111</v>
      </c>
      <c r="I715" s="70"/>
      <c r="J715" s="71"/>
      <c r="K715" s="72"/>
      <c r="L715" s="73"/>
      <c r="M715" s="73"/>
      <c r="N715" s="73"/>
      <c r="O715" s="73"/>
      <c r="P715" s="73"/>
      <c r="Q715" s="74"/>
      <c r="R715" s="75"/>
      <c r="S715" s="73"/>
      <c r="T715" s="73"/>
      <c r="U715" s="73"/>
      <c r="V715" s="74"/>
      <c r="W715" s="76"/>
      <c r="X715" s="62"/>
      <c r="Y715" s="9"/>
      <c r="Z715" s="9"/>
      <c r="AA715" s="9"/>
    </row>
    <row r="716" spans="7:27" x14ac:dyDescent="0.3">
      <c r="G716" s="77"/>
      <c r="H716" s="62">
        <v>1</v>
      </c>
      <c r="I716" s="62" t="s">
        <v>11</v>
      </c>
      <c r="J716" s="78">
        <v>482</v>
      </c>
      <c r="K716" s="79">
        <v>1</v>
      </c>
      <c r="L716" s="80">
        <v>26769184</v>
      </c>
      <c r="M716" s="81">
        <v>19466489</v>
      </c>
      <c r="N716" s="80">
        <v>157416</v>
      </c>
      <c r="O716" s="80"/>
      <c r="P716" s="81">
        <v>7460111</v>
      </c>
      <c r="Q716" s="82">
        <v>2.2769999999999999E-3</v>
      </c>
      <c r="R716" s="83">
        <v>16986.672747000001</v>
      </c>
      <c r="S716" s="80">
        <v>738634</v>
      </c>
      <c r="T716" s="81">
        <v>534457</v>
      </c>
      <c r="U716" s="81">
        <v>204177</v>
      </c>
      <c r="V716" s="84">
        <v>1.91E-3</v>
      </c>
      <c r="W716" s="85">
        <v>389.97807</v>
      </c>
      <c r="X716" s="62"/>
      <c r="Y716" s="9"/>
      <c r="Z716" s="9"/>
      <c r="AA716" s="9"/>
    </row>
    <row r="717" spans="7:27" x14ac:dyDescent="0.3">
      <c r="G717" s="77"/>
      <c r="H717" s="62">
        <v>2</v>
      </c>
      <c r="I717" s="62" t="s">
        <v>27</v>
      </c>
      <c r="J717" s="78">
        <v>482</v>
      </c>
      <c r="K717" s="79">
        <v>1</v>
      </c>
      <c r="L717" s="80">
        <v>26769184</v>
      </c>
      <c r="M717" s="81">
        <v>19466489</v>
      </c>
      <c r="N717" s="80">
        <v>157416</v>
      </c>
      <c r="O717" s="80"/>
      <c r="P717" s="81">
        <v>7460111</v>
      </c>
      <c r="Q717" s="82">
        <v>2.6200000000000003E-4</v>
      </c>
      <c r="R717" s="83">
        <v>1954.5490820000002</v>
      </c>
      <c r="S717" s="80">
        <v>738634</v>
      </c>
      <c r="T717" s="81">
        <v>534457</v>
      </c>
      <c r="U717" s="81">
        <v>204177</v>
      </c>
      <c r="V717" s="84">
        <v>2.6899999999999998E-4</v>
      </c>
      <c r="W717" s="85">
        <v>54.923612999999996</v>
      </c>
      <c r="X717" s="62"/>
      <c r="Y717" s="9"/>
      <c r="Z717" s="9"/>
      <c r="AA717" s="9"/>
    </row>
    <row r="718" spans="7:27" x14ac:dyDescent="0.3">
      <c r="G718" s="77"/>
      <c r="H718" s="62">
        <v>3</v>
      </c>
      <c r="I718" s="62" t="s">
        <v>20</v>
      </c>
      <c r="J718" s="78">
        <v>482</v>
      </c>
      <c r="K718" s="79">
        <v>1</v>
      </c>
      <c r="L718" s="80">
        <v>26769184</v>
      </c>
      <c r="M718" s="81">
        <v>19466489</v>
      </c>
      <c r="N718" s="80">
        <v>157416</v>
      </c>
      <c r="O718" s="80"/>
      <c r="P718" s="81">
        <v>7460111</v>
      </c>
      <c r="Q718" s="82">
        <v>5.7799999999999995E-4</v>
      </c>
      <c r="R718" s="83">
        <v>4311.9441579999993</v>
      </c>
      <c r="S718" s="80">
        <v>738634</v>
      </c>
      <c r="T718" s="81">
        <v>534457</v>
      </c>
      <c r="U718" s="81">
        <v>204177</v>
      </c>
      <c r="V718" s="84">
        <v>5.9699999999999998E-4</v>
      </c>
      <c r="W718" s="85">
        <v>121.893669</v>
      </c>
      <c r="X718" s="62"/>
      <c r="Y718" s="9"/>
      <c r="Z718" s="9"/>
      <c r="AA718" s="9"/>
    </row>
    <row r="719" spans="7:27" x14ac:dyDescent="0.3">
      <c r="G719" s="77"/>
      <c r="H719" s="62">
        <v>4</v>
      </c>
      <c r="I719" s="62" t="s">
        <v>10</v>
      </c>
      <c r="J719" s="78">
        <v>482</v>
      </c>
      <c r="K719" s="79">
        <v>1</v>
      </c>
      <c r="L719" s="80">
        <v>26769184</v>
      </c>
      <c r="M719" s="81">
        <v>19466489</v>
      </c>
      <c r="N719" s="80">
        <v>157416</v>
      </c>
      <c r="O719" s="80"/>
      <c r="P719" s="81">
        <v>7460111</v>
      </c>
      <c r="Q719" s="82">
        <v>8.5789999999999998E-3</v>
      </c>
      <c r="R719" s="83">
        <v>64000.292268999998</v>
      </c>
      <c r="S719" s="80">
        <v>738634</v>
      </c>
      <c r="T719" s="81">
        <v>534457</v>
      </c>
      <c r="U719" s="81">
        <v>204177</v>
      </c>
      <c r="V719" s="84">
        <v>9.2750000000000003E-3</v>
      </c>
      <c r="W719" s="85">
        <v>1893.741675</v>
      </c>
      <c r="X719" s="62"/>
      <c r="Y719" s="9"/>
      <c r="Z719" s="9"/>
      <c r="AA719" s="9"/>
    </row>
    <row r="720" spans="7:27" x14ac:dyDescent="0.3">
      <c r="G720" s="77"/>
      <c r="H720" s="62">
        <v>136</v>
      </c>
      <c r="I720" s="62" t="s">
        <v>159</v>
      </c>
      <c r="J720" s="78">
        <v>482</v>
      </c>
      <c r="K720" s="79">
        <v>1</v>
      </c>
      <c r="L720" s="80">
        <v>26769184</v>
      </c>
      <c r="M720" s="81">
        <v>19466489</v>
      </c>
      <c r="N720" s="80">
        <v>157416</v>
      </c>
      <c r="O720" s="80"/>
      <c r="P720" s="81">
        <v>7460111</v>
      </c>
      <c r="Q720" s="82">
        <v>1.75E-4</v>
      </c>
      <c r="R720" s="83">
        <v>1305.519425</v>
      </c>
      <c r="S720" s="80">
        <v>738634</v>
      </c>
      <c r="T720" s="81">
        <v>534457</v>
      </c>
      <c r="U720" s="81">
        <v>204177</v>
      </c>
      <c r="V720" s="84">
        <v>0</v>
      </c>
      <c r="W720" s="85">
        <v>0</v>
      </c>
      <c r="X720" s="62"/>
      <c r="Y720" s="9"/>
      <c r="Z720" s="9"/>
      <c r="AA720" s="9"/>
    </row>
    <row r="721" spans="7:27" x14ac:dyDescent="0.3">
      <c r="G721" s="77"/>
      <c r="H721" s="62">
        <v>6</v>
      </c>
      <c r="I721" s="62" t="s">
        <v>76</v>
      </c>
      <c r="J721" s="78">
        <v>482</v>
      </c>
      <c r="K721" s="79">
        <v>1</v>
      </c>
      <c r="L721" s="80">
        <v>26769184</v>
      </c>
      <c r="M721" s="81">
        <v>19466489</v>
      </c>
      <c r="N721" s="80">
        <v>157416</v>
      </c>
      <c r="O721" s="80"/>
      <c r="P721" s="81">
        <v>7460111</v>
      </c>
      <c r="Q721" s="82">
        <v>0</v>
      </c>
      <c r="R721" s="83">
        <v>0</v>
      </c>
      <c r="S721" s="80">
        <v>738634</v>
      </c>
      <c r="T721" s="81">
        <v>534457</v>
      </c>
      <c r="U721" s="81">
        <v>204177</v>
      </c>
      <c r="V721" s="84">
        <v>0</v>
      </c>
      <c r="W721" s="85">
        <v>0</v>
      </c>
      <c r="X721" s="62"/>
      <c r="Y721" s="9"/>
      <c r="Z721" s="9"/>
      <c r="AA721" s="9"/>
    </row>
    <row r="722" spans="7:27" x14ac:dyDescent="0.3">
      <c r="G722" s="77"/>
      <c r="H722" s="62">
        <v>7</v>
      </c>
      <c r="I722" s="62" t="s">
        <v>9</v>
      </c>
      <c r="J722" s="78">
        <v>482</v>
      </c>
      <c r="K722" s="79">
        <v>1</v>
      </c>
      <c r="L722" s="80">
        <v>26769184</v>
      </c>
      <c r="M722" s="81">
        <v>19466489</v>
      </c>
      <c r="N722" s="80">
        <v>157416</v>
      </c>
      <c r="O722" s="80"/>
      <c r="P722" s="81">
        <v>7460111</v>
      </c>
      <c r="Q722" s="82">
        <v>1.1900000000000001E-4</v>
      </c>
      <c r="R722" s="83">
        <v>887.75320900000008</v>
      </c>
      <c r="S722" s="80">
        <v>738634</v>
      </c>
      <c r="T722" s="81">
        <v>534457</v>
      </c>
      <c r="U722" s="81">
        <v>204177</v>
      </c>
      <c r="V722" s="84">
        <v>1.27E-4</v>
      </c>
      <c r="W722" s="85">
        <v>25.930478999999998</v>
      </c>
      <c r="X722" s="62"/>
      <c r="Y722" s="9"/>
      <c r="Z722" s="9"/>
      <c r="AA722" s="9"/>
    </row>
    <row r="723" spans="7:27" x14ac:dyDescent="0.3">
      <c r="G723" s="77"/>
      <c r="H723" s="62">
        <v>8</v>
      </c>
      <c r="I723" s="62" t="s">
        <v>23</v>
      </c>
      <c r="J723" s="78">
        <v>482</v>
      </c>
      <c r="K723" s="79">
        <v>1</v>
      </c>
      <c r="L723" s="80">
        <v>26769184</v>
      </c>
      <c r="M723" s="81">
        <v>19466489</v>
      </c>
      <c r="N723" s="80">
        <v>157416</v>
      </c>
      <c r="O723" s="80"/>
      <c r="P723" s="81">
        <v>7460111</v>
      </c>
      <c r="Q723" s="82">
        <v>1.74E-4</v>
      </c>
      <c r="R723" s="83">
        <v>1298.0593140000001</v>
      </c>
      <c r="S723" s="80">
        <v>738634</v>
      </c>
      <c r="T723" s="81">
        <v>534457</v>
      </c>
      <c r="U723" s="81">
        <v>204177</v>
      </c>
      <c r="V723" s="84">
        <v>1.8699999999999999E-4</v>
      </c>
      <c r="W723" s="85">
        <v>38.181098999999996</v>
      </c>
      <c r="X723" s="62"/>
      <c r="Y723" s="9"/>
      <c r="Z723" s="9"/>
      <c r="AA723" s="9"/>
    </row>
    <row r="724" spans="7:27" x14ac:dyDescent="0.3">
      <c r="G724" s="77"/>
      <c r="H724" s="62">
        <v>9</v>
      </c>
      <c r="I724" s="62" t="s">
        <v>0</v>
      </c>
      <c r="J724" s="78">
        <v>482</v>
      </c>
      <c r="K724" s="79">
        <v>1</v>
      </c>
      <c r="L724" s="80">
        <v>26769184</v>
      </c>
      <c r="M724" s="81">
        <v>19466489</v>
      </c>
      <c r="N724" s="80">
        <v>157416</v>
      </c>
      <c r="O724" s="80"/>
      <c r="P724" s="81">
        <v>7460111</v>
      </c>
      <c r="Q724" s="82">
        <v>2.4800000000000001E-4</v>
      </c>
      <c r="R724" s="83">
        <v>1850.107528</v>
      </c>
      <c r="S724" s="80">
        <v>738634</v>
      </c>
      <c r="T724" s="81">
        <v>534457</v>
      </c>
      <c r="U724" s="81">
        <v>204177</v>
      </c>
      <c r="V724" s="84">
        <v>2.6600000000000001E-4</v>
      </c>
      <c r="W724" s="85">
        <v>54.311082000000006</v>
      </c>
      <c r="X724" s="62"/>
      <c r="Y724" s="9"/>
      <c r="Z724" s="9"/>
      <c r="AA724" s="9"/>
    </row>
    <row r="725" spans="7:27" x14ac:dyDescent="0.3">
      <c r="G725" s="77"/>
      <c r="H725" s="62">
        <v>17</v>
      </c>
      <c r="I725" s="62" t="s">
        <v>16</v>
      </c>
      <c r="J725" s="78">
        <v>482</v>
      </c>
      <c r="K725" s="79">
        <v>1</v>
      </c>
      <c r="L725" s="80">
        <v>26769184</v>
      </c>
      <c r="M725" s="81">
        <v>19466489</v>
      </c>
      <c r="N725" s="80">
        <v>157416</v>
      </c>
      <c r="O725" s="80"/>
      <c r="P725" s="81">
        <v>7460111</v>
      </c>
      <c r="Q725" s="82">
        <v>7.0899999999999999E-4</v>
      </c>
      <c r="R725" s="83">
        <v>5289.218699</v>
      </c>
      <c r="S725" s="80">
        <v>738634</v>
      </c>
      <c r="T725" s="81">
        <v>534457</v>
      </c>
      <c r="U725" s="81">
        <v>204177</v>
      </c>
      <c r="V725" s="84">
        <v>7.5799999999999999E-4</v>
      </c>
      <c r="W725" s="85">
        <v>154.766166</v>
      </c>
      <c r="X725" s="62"/>
      <c r="Y725" s="9"/>
      <c r="Z725" s="9"/>
      <c r="AA725" s="9"/>
    </row>
    <row r="726" spans="7:27" x14ac:dyDescent="0.3">
      <c r="G726" s="77"/>
      <c r="H726" s="62">
        <v>29</v>
      </c>
      <c r="I726" s="62" t="s">
        <v>24</v>
      </c>
      <c r="J726" s="78">
        <v>482</v>
      </c>
      <c r="K726" s="79">
        <v>1</v>
      </c>
      <c r="L726" s="80">
        <v>26769184</v>
      </c>
      <c r="M726" s="81">
        <v>19466489</v>
      </c>
      <c r="N726" s="80">
        <v>157416</v>
      </c>
      <c r="O726" s="80"/>
      <c r="P726" s="81">
        <v>7460111</v>
      </c>
      <c r="Q726" s="82">
        <v>3.1029999999999999E-3</v>
      </c>
      <c r="R726" s="83">
        <v>23148.724432999999</v>
      </c>
      <c r="S726" s="80">
        <v>738634</v>
      </c>
      <c r="T726" s="81">
        <v>534457</v>
      </c>
      <c r="U726" s="81">
        <v>204177</v>
      </c>
      <c r="V726" s="84">
        <v>3.1029999999999999E-3</v>
      </c>
      <c r="W726" s="85">
        <v>633.56123100000002</v>
      </c>
      <c r="X726" s="62"/>
      <c r="Y726" s="9"/>
      <c r="Z726" s="9"/>
      <c r="AA726" s="9"/>
    </row>
    <row r="727" spans="7:27" x14ac:dyDescent="0.3">
      <c r="G727" s="77"/>
      <c r="H727" s="62">
        <v>38</v>
      </c>
      <c r="I727" s="62" t="s">
        <v>12</v>
      </c>
      <c r="J727" s="78">
        <v>482</v>
      </c>
      <c r="K727" s="79">
        <v>1</v>
      </c>
      <c r="L727" s="80">
        <v>26769184</v>
      </c>
      <c r="M727" s="81">
        <v>19466489</v>
      </c>
      <c r="N727" s="80">
        <v>157416</v>
      </c>
      <c r="O727" s="80"/>
      <c r="P727" s="81">
        <v>7460111</v>
      </c>
      <c r="Q727" s="82">
        <v>9.5000000000000005E-5</v>
      </c>
      <c r="R727" s="83">
        <v>708.71054500000002</v>
      </c>
      <c r="S727" s="80">
        <v>738634</v>
      </c>
      <c r="T727" s="81">
        <v>534457</v>
      </c>
      <c r="U727" s="81">
        <v>204177</v>
      </c>
      <c r="V727" s="84">
        <v>7.8999999999999996E-5</v>
      </c>
      <c r="W727" s="85">
        <v>16.129982999999999</v>
      </c>
      <c r="X727" s="62"/>
      <c r="Y727" s="9"/>
      <c r="Z727" s="9"/>
      <c r="AA727" s="9"/>
    </row>
    <row r="728" spans="7:27" x14ac:dyDescent="0.3">
      <c r="G728" s="77"/>
      <c r="H728" s="62">
        <v>55</v>
      </c>
      <c r="I728" s="62" t="s">
        <v>26</v>
      </c>
      <c r="J728" s="78">
        <v>482</v>
      </c>
      <c r="K728" s="79">
        <v>1</v>
      </c>
      <c r="L728" s="80">
        <v>26769184</v>
      </c>
      <c r="M728" s="81">
        <v>19466489</v>
      </c>
      <c r="N728" s="80">
        <v>157416</v>
      </c>
      <c r="O728" s="80"/>
      <c r="P728" s="81">
        <v>7460111</v>
      </c>
      <c r="Q728" s="82">
        <v>1.4799999999999999E-4</v>
      </c>
      <c r="R728" s="83">
        <v>1104.0964279999998</v>
      </c>
      <c r="S728" s="80">
        <v>738634</v>
      </c>
      <c r="T728" s="81">
        <v>534457</v>
      </c>
      <c r="U728" s="81">
        <v>204177</v>
      </c>
      <c r="V728" s="84">
        <v>1.5699999999999999E-4</v>
      </c>
      <c r="W728" s="85">
        <v>32.055788999999997</v>
      </c>
      <c r="X728" s="62"/>
      <c r="Y728" s="9"/>
      <c r="Z728" s="9"/>
      <c r="AA728" s="9"/>
    </row>
    <row r="729" spans="7:27" x14ac:dyDescent="0.3">
      <c r="G729" s="77"/>
      <c r="H729" s="62">
        <v>71</v>
      </c>
      <c r="I729" s="62" t="s">
        <v>18</v>
      </c>
      <c r="J729" s="78">
        <v>482</v>
      </c>
      <c r="K729" s="79">
        <v>0</v>
      </c>
      <c r="L729" s="80">
        <v>26769184</v>
      </c>
      <c r="M729" s="81">
        <v>19466489</v>
      </c>
      <c r="N729" s="80">
        <v>157416</v>
      </c>
      <c r="O729" s="80"/>
      <c r="P729" s="81">
        <v>0</v>
      </c>
      <c r="Q729" s="82">
        <v>1.0000000000000001E-5</v>
      </c>
      <c r="R729" s="83">
        <v>0</v>
      </c>
      <c r="S729" s="80">
        <v>738634</v>
      </c>
      <c r="T729" s="81">
        <v>534457</v>
      </c>
      <c r="U729" s="81">
        <v>0</v>
      </c>
      <c r="V729" s="84">
        <v>1.1E-5</v>
      </c>
      <c r="W729" s="85">
        <v>0</v>
      </c>
      <c r="X729" s="62"/>
      <c r="Y729" s="9"/>
      <c r="Z729" s="9"/>
      <c r="AA729" s="9"/>
    </row>
    <row r="730" spans="7:27" x14ac:dyDescent="0.3">
      <c r="G730" s="77"/>
      <c r="H730" s="62">
        <v>72</v>
      </c>
      <c r="I730" s="62" t="s">
        <v>28</v>
      </c>
      <c r="J730" s="78">
        <v>482</v>
      </c>
      <c r="K730" s="79">
        <v>0</v>
      </c>
      <c r="L730" s="80">
        <v>26769184</v>
      </c>
      <c r="M730" s="81">
        <v>19466489</v>
      </c>
      <c r="N730" s="80">
        <v>157416</v>
      </c>
      <c r="O730" s="80"/>
      <c r="P730" s="81">
        <v>0</v>
      </c>
      <c r="Q730" s="82">
        <v>2.9999999999999997E-4</v>
      </c>
      <c r="R730" s="83">
        <v>0</v>
      </c>
      <c r="S730" s="80">
        <v>738634</v>
      </c>
      <c r="T730" s="81">
        <v>534457</v>
      </c>
      <c r="U730" s="81">
        <v>0</v>
      </c>
      <c r="V730" s="84">
        <v>3.1799999999999998E-4</v>
      </c>
      <c r="W730" s="85">
        <v>0</v>
      </c>
      <c r="X730" s="62"/>
      <c r="Y730" s="9"/>
      <c r="Z730" s="9"/>
      <c r="AA730" s="9"/>
    </row>
    <row r="731" spans="7:27" x14ac:dyDescent="0.3">
      <c r="G731" s="77"/>
      <c r="H731" s="62">
        <v>117</v>
      </c>
      <c r="I731" s="62" t="s">
        <v>21</v>
      </c>
      <c r="J731" s="78">
        <v>482</v>
      </c>
      <c r="K731" s="79">
        <v>1</v>
      </c>
      <c r="L731" s="80">
        <v>26769184</v>
      </c>
      <c r="M731" s="81">
        <v>19466489</v>
      </c>
      <c r="N731" s="80">
        <v>157416</v>
      </c>
      <c r="O731" s="80"/>
      <c r="P731" s="81">
        <v>7460111</v>
      </c>
      <c r="Q731" s="82">
        <v>2.5700000000000001E-4</v>
      </c>
      <c r="R731" s="83">
        <v>1917.2485270000002</v>
      </c>
      <c r="S731" s="80">
        <v>738634</v>
      </c>
      <c r="T731" s="81">
        <v>534457</v>
      </c>
      <c r="U731" s="81">
        <v>204177</v>
      </c>
      <c r="V731" s="84">
        <v>2.7300000000000002E-4</v>
      </c>
      <c r="W731" s="85">
        <v>55.740321000000002</v>
      </c>
      <c r="X731" s="62"/>
      <c r="Y731" s="9"/>
      <c r="Z731" s="9"/>
      <c r="AA731" s="9"/>
    </row>
    <row r="732" spans="7:27" x14ac:dyDescent="0.3">
      <c r="G732" s="77"/>
      <c r="H732" s="62">
        <v>122</v>
      </c>
      <c r="I732" s="62" t="s">
        <v>96</v>
      </c>
      <c r="J732" s="78">
        <v>482</v>
      </c>
      <c r="K732" s="79">
        <v>1</v>
      </c>
      <c r="L732" s="80">
        <v>26769184</v>
      </c>
      <c r="M732" s="81">
        <v>19466489</v>
      </c>
      <c r="N732" s="80">
        <v>157416</v>
      </c>
      <c r="O732" s="80"/>
      <c r="P732" s="81">
        <v>7460111</v>
      </c>
      <c r="Q732" s="82">
        <v>0</v>
      </c>
      <c r="R732" s="83">
        <v>0</v>
      </c>
      <c r="S732" s="80">
        <v>738634</v>
      </c>
      <c r="T732" s="81">
        <v>534457</v>
      </c>
      <c r="U732" s="81">
        <v>204177</v>
      </c>
      <c r="V732" s="84">
        <v>0</v>
      </c>
      <c r="W732" s="85">
        <v>0</v>
      </c>
      <c r="X732" s="62"/>
      <c r="Y732" s="9"/>
      <c r="Z732" s="9"/>
      <c r="AA732" s="9"/>
    </row>
    <row r="733" spans="7:27" x14ac:dyDescent="0.3">
      <c r="G733" s="77"/>
      <c r="H733" s="62">
        <v>124</v>
      </c>
      <c r="I733" s="62" t="s">
        <v>111</v>
      </c>
      <c r="J733" s="78">
        <v>482</v>
      </c>
      <c r="K733" s="79">
        <v>1</v>
      </c>
      <c r="L733" s="80">
        <v>26769184</v>
      </c>
      <c r="M733" s="81">
        <v>19466489</v>
      </c>
      <c r="N733" s="80">
        <v>157416</v>
      </c>
      <c r="O733" s="80"/>
      <c r="P733" s="81">
        <v>7460111</v>
      </c>
      <c r="Q733" s="82">
        <v>0</v>
      </c>
      <c r="R733" s="83">
        <v>0</v>
      </c>
      <c r="S733" s="80">
        <v>738634</v>
      </c>
      <c r="T733" s="81">
        <v>534457</v>
      </c>
      <c r="U733" s="81">
        <v>204177</v>
      </c>
      <c r="V733" s="84">
        <v>0</v>
      </c>
      <c r="W733" s="85">
        <v>0</v>
      </c>
      <c r="X733" s="62"/>
      <c r="Y733" s="9"/>
      <c r="Z733" s="9"/>
      <c r="AA733" s="9"/>
    </row>
    <row r="734" spans="7:27" x14ac:dyDescent="0.3">
      <c r="G734" s="77"/>
      <c r="H734" s="62"/>
      <c r="I734" s="62"/>
      <c r="J734" s="78"/>
      <c r="K734" s="79"/>
      <c r="L734" s="81"/>
      <c r="M734" s="81"/>
      <c r="N734" s="81"/>
      <c r="O734" s="81"/>
      <c r="P734" s="81"/>
      <c r="Q734" s="84"/>
      <c r="R734" s="83"/>
      <c r="S734" s="81"/>
      <c r="T734" s="81"/>
      <c r="U734" s="81"/>
      <c r="V734" s="84"/>
      <c r="W734" s="85"/>
      <c r="X734" s="62"/>
      <c r="Y734" s="9"/>
      <c r="Z734" s="9"/>
      <c r="AA734" s="9"/>
    </row>
    <row r="735" spans="7:27" ht="15.6" x14ac:dyDescent="0.3">
      <c r="G735" s="90">
        <v>124</v>
      </c>
      <c r="H735" s="91" t="s">
        <v>111</v>
      </c>
      <c r="I735" s="62"/>
      <c r="J735" s="78"/>
      <c r="K735" s="79"/>
      <c r="L735" s="81"/>
      <c r="M735" s="81"/>
      <c r="N735" s="81"/>
      <c r="O735" s="81"/>
      <c r="P735" s="81"/>
      <c r="Q735" s="84"/>
      <c r="R735" s="83"/>
      <c r="S735" s="81"/>
      <c r="T735" s="81"/>
      <c r="U735" s="81"/>
      <c r="V735" s="84"/>
      <c r="W735" s="85"/>
      <c r="X735" s="62"/>
      <c r="Y735" s="9"/>
      <c r="Z735" s="9"/>
      <c r="AA735" s="9"/>
    </row>
    <row r="736" spans="7:27" x14ac:dyDescent="0.3">
      <c r="G736" s="77"/>
      <c r="H736" s="62">
        <v>1</v>
      </c>
      <c r="I736" s="62" t="s">
        <v>11</v>
      </c>
      <c r="J736" s="78">
        <v>876</v>
      </c>
      <c r="K736" s="79">
        <v>1</v>
      </c>
      <c r="L736" s="80">
        <v>0</v>
      </c>
      <c r="M736" s="81"/>
      <c r="N736" s="80">
        <v>114106</v>
      </c>
      <c r="O736" s="80"/>
      <c r="P736" s="81">
        <v>114106</v>
      </c>
      <c r="Q736" s="82">
        <v>2.2769999999999999E-3</v>
      </c>
      <c r="R736" s="83">
        <v>259.81936200000001</v>
      </c>
      <c r="S736" s="80">
        <v>0</v>
      </c>
      <c r="T736" s="81"/>
      <c r="U736" s="81">
        <v>0</v>
      </c>
      <c r="V736" s="84">
        <v>1.91E-3</v>
      </c>
      <c r="W736" s="85">
        <v>0</v>
      </c>
      <c r="X736" s="62"/>
      <c r="Y736" s="9"/>
      <c r="Z736" s="9"/>
      <c r="AA736" s="9"/>
    </row>
    <row r="737" spans="7:27" x14ac:dyDescent="0.3">
      <c r="G737" s="77"/>
      <c r="H737" s="62">
        <v>2</v>
      </c>
      <c r="I737" s="62" t="s">
        <v>27</v>
      </c>
      <c r="J737" s="78">
        <v>876</v>
      </c>
      <c r="K737" s="79">
        <v>1</v>
      </c>
      <c r="L737" s="80">
        <v>0</v>
      </c>
      <c r="M737" s="81"/>
      <c r="N737" s="80">
        <v>114106</v>
      </c>
      <c r="O737" s="80"/>
      <c r="P737" s="81">
        <v>114106</v>
      </c>
      <c r="Q737" s="82">
        <v>2.6200000000000003E-4</v>
      </c>
      <c r="R737" s="83">
        <v>29.895772000000004</v>
      </c>
      <c r="S737" s="80">
        <v>0</v>
      </c>
      <c r="T737" s="81"/>
      <c r="U737" s="81">
        <v>0</v>
      </c>
      <c r="V737" s="84">
        <v>2.6899999999999998E-4</v>
      </c>
      <c r="W737" s="85">
        <v>0</v>
      </c>
      <c r="X737" s="62"/>
      <c r="Y737" s="9"/>
      <c r="Z737" s="9"/>
      <c r="AA737" s="9"/>
    </row>
    <row r="738" spans="7:27" x14ac:dyDescent="0.3">
      <c r="G738" s="77"/>
      <c r="H738" s="62">
        <v>3</v>
      </c>
      <c r="I738" s="62" t="s">
        <v>20</v>
      </c>
      <c r="J738" s="78">
        <v>876</v>
      </c>
      <c r="K738" s="79">
        <v>1</v>
      </c>
      <c r="L738" s="80">
        <v>0</v>
      </c>
      <c r="M738" s="81"/>
      <c r="N738" s="80">
        <v>114106</v>
      </c>
      <c r="O738" s="80"/>
      <c r="P738" s="81">
        <v>114106</v>
      </c>
      <c r="Q738" s="82">
        <v>5.7799999999999995E-4</v>
      </c>
      <c r="R738" s="83">
        <v>65.953267999999994</v>
      </c>
      <c r="S738" s="80">
        <v>0</v>
      </c>
      <c r="T738" s="81"/>
      <c r="U738" s="81">
        <v>0</v>
      </c>
      <c r="V738" s="84">
        <v>5.9699999999999998E-4</v>
      </c>
      <c r="W738" s="85">
        <v>0</v>
      </c>
      <c r="X738" s="62"/>
      <c r="Y738" s="9"/>
      <c r="Z738" s="9"/>
      <c r="AA738" s="9"/>
    </row>
    <row r="739" spans="7:27" x14ac:dyDescent="0.3">
      <c r="G739" s="77"/>
      <c r="H739" s="62">
        <v>4</v>
      </c>
      <c r="I739" s="62" t="s">
        <v>10</v>
      </c>
      <c r="J739" s="78">
        <v>876</v>
      </c>
      <c r="K739" s="79">
        <v>1</v>
      </c>
      <c r="L739" s="80">
        <v>0</v>
      </c>
      <c r="M739" s="81"/>
      <c r="N739" s="80">
        <v>114106</v>
      </c>
      <c r="O739" s="80"/>
      <c r="P739" s="81">
        <v>114106</v>
      </c>
      <c r="Q739" s="82">
        <v>8.5789999999999998E-3</v>
      </c>
      <c r="R739" s="83">
        <v>978.91537399999993</v>
      </c>
      <c r="S739" s="80">
        <v>0</v>
      </c>
      <c r="T739" s="81"/>
      <c r="U739" s="81">
        <v>0</v>
      </c>
      <c r="V739" s="84">
        <v>9.2750000000000003E-3</v>
      </c>
      <c r="W739" s="85">
        <v>0</v>
      </c>
      <c r="X739" s="62"/>
      <c r="Y739" s="9"/>
      <c r="Z739" s="9"/>
      <c r="AA739" s="9"/>
    </row>
    <row r="740" spans="7:27" x14ac:dyDescent="0.3">
      <c r="G740" s="77"/>
      <c r="H740" s="62">
        <v>136</v>
      </c>
      <c r="I740" s="62" t="s">
        <v>159</v>
      </c>
      <c r="J740" s="78">
        <v>876</v>
      </c>
      <c r="K740" s="79">
        <v>1</v>
      </c>
      <c r="L740" s="80">
        <v>0</v>
      </c>
      <c r="M740" s="81"/>
      <c r="N740" s="80">
        <v>114106</v>
      </c>
      <c r="O740" s="80"/>
      <c r="P740" s="81">
        <v>114106</v>
      </c>
      <c r="Q740" s="82">
        <v>1.75E-4</v>
      </c>
      <c r="R740" s="83">
        <v>19.96855</v>
      </c>
      <c r="S740" s="80">
        <v>0</v>
      </c>
      <c r="T740" s="81"/>
      <c r="U740" s="81">
        <v>0</v>
      </c>
      <c r="V740" s="84">
        <v>0</v>
      </c>
      <c r="W740" s="85">
        <v>0</v>
      </c>
      <c r="X740" s="62"/>
      <c r="Y740" s="9"/>
      <c r="Z740" s="9"/>
      <c r="AA740" s="9"/>
    </row>
    <row r="741" spans="7:27" x14ac:dyDescent="0.3">
      <c r="G741" s="77"/>
      <c r="H741" s="62">
        <v>6</v>
      </c>
      <c r="I741" s="62" t="s">
        <v>76</v>
      </c>
      <c r="J741" s="78">
        <v>876</v>
      </c>
      <c r="K741" s="79">
        <v>1</v>
      </c>
      <c r="L741" s="80">
        <v>0</v>
      </c>
      <c r="M741" s="81"/>
      <c r="N741" s="80">
        <v>114106</v>
      </c>
      <c r="O741" s="80"/>
      <c r="P741" s="81">
        <v>114106</v>
      </c>
      <c r="Q741" s="82">
        <v>0</v>
      </c>
      <c r="R741" s="83">
        <v>0</v>
      </c>
      <c r="S741" s="80">
        <v>0</v>
      </c>
      <c r="T741" s="81"/>
      <c r="U741" s="81">
        <v>0</v>
      </c>
      <c r="V741" s="84">
        <v>0</v>
      </c>
      <c r="W741" s="85">
        <v>0</v>
      </c>
      <c r="X741" s="62"/>
      <c r="Y741" s="9"/>
      <c r="Z741" s="9"/>
      <c r="AA741" s="9"/>
    </row>
    <row r="742" spans="7:27" x14ac:dyDescent="0.3">
      <c r="G742" s="77"/>
      <c r="H742" s="62">
        <v>7</v>
      </c>
      <c r="I742" s="62" t="s">
        <v>9</v>
      </c>
      <c r="J742" s="78">
        <v>876</v>
      </c>
      <c r="K742" s="79">
        <v>1</v>
      </c>
      <c r="L742" s="80">
        <v>0</v>
      </c>
      <c r="M742" s="81"/>
      <c r="N742" s="80">
        <v>114106</v>
      </c>
      <c r="O742" s="80"/>
      <c r="P742" s="81">
        <v>114106</v>
      </c>
      <c r="Q742" s="82">
        <v>1.1900000000000001E-4</v>
      </c>
      <c r="R742" s="83">
        <v>13.578614</v>
      </c>
      <c r="S742" s="80">
        <v>0</v>
      </c>
      <c r="T742" s="81"/>
      <c r="U742" s="81">
        <v>0</v>
      </c>
      <c r="V742" s="84">
        <v>1.27E-4</v>
      </c>
      <c r="W742" s="85">
        <v>0</v>
      </c>
      <c r="X742" s="62"/>
      <c r="Y742" s="9"/>
      <c r="Z742" s="9"/>
      <c r="AA742" s="9"/>
    </row>
    <row r="743" spans="7:27" x14ac:dyDescent="0.3">
      <c r="G743" s="77"/>
      <c r="H743" s="62">
        <v>8</v>
      </c>
      <c r="I743" s="62" t="s">
        <v>23</v>
      </c>
      <c r="J743" s="78">
        <v>876</v>
      </c>
      <c r="K743" s="79">
        <v>1</v>
      </c>
      <c r="L743" s="80">
        <v>0</v>
      </c>
      <c r="M743" s="81"/>
      <c r="N743" s="80">
        <v>114106</v>
      </c>
      <c r="O743" s="80"/>
      <c r="P743" s="81">
        <v>114106</v>
      </c>
      <c r="Q743" s="82">
        <v>1.74E-4</v>
      </c>
      <c r="R743" s="83">
        <v>19.854444000000001</v>
      </c>
      <c r="S743" s="80">
        <v>0</v>
      </c>
      <c r="T743" s="81"/>
      <c r="U743" s="81">
        <v>0</v>
      </c>
      <c r="V743" s="84">
        <v>1.8699999999999999E-4</v>
      </c>
      <c r="W743" s="85">
        <v>0</v>
      </c>
      <c r="X743" s="62"/>
      <c r="Y743" s="9"/>
      <c r="Z743" s="9"/>
      <c r="AA743" s="9"/>
    </row>
    <row r="744" spans="7:27" x14ac:dyDescent="0.3">
      <c r="G744" s="77"/>
      <c r="H744" s="62">
        <v>9</v>
      </c>
      <c r="I744" s="62" t="s">
        <v>0</v>
      </c>
      <c r="J744" s="78">
        <v>876</v>
      </c>
      <c r="K744" s="79">
        <v>1</v>
      </c>
      <c r="L744" s="80">
        <v>0</v>
      </c>
      <c r="M744" s="81"/>
      <c r="N744" s="80">
        <v>114106</v>
      </c>
      <c r="O744" s="80"/>
      <c r="P744" s="81">
        <v>114106</v>
      </c>
      <c r="Q744" s="82">
        <v>2.4800000000000001E-4</v>
      </c>
      <c r="R744" s="83">
        <v>28.298288000000003</v>
      </c>
      <c r="S744" s="80">
        <v>0</v>
      </c>
      <c r="T744" s="81"/>
      <c r="U744" s="81">
        <v>0</v>
      </c>
      <c r="V744" s="84">
        <v>2.6600000000000001E-4</v>
      </c>
      <c r="W744" s="85">
        <v>0</v>
      </c>
      <c r="X744" s="62"/>
      <c r="Y744" s="9"/>
      <c r="Z744" s="9"/>
      <c r="AA744" s="9"/>
    </row>
    <row r="745" spans="7:27" x14ac:dyDescent="0.3">
      <c r="G745" s="77"/>
      <c r="H745" s="62">
        <v>29</v>
      </c>
      <c r="I745" s="62" t="s">
        <v>24</v>
      </c>
      <c r="J745" s="78">
        <v>876</v>
      </c>
      <c r="K745" s="79">
        <v>1</v>
      </c>
      <c r="L745" s="80">
        <v>0</v>
      </c>
      <c r="M745" s="81"/>
      <c r="N745" s="80">
        <v>114106</v>
      </c>
      <c r="O745" s="80"/>
      <c r="P745" s="81">
        <v>114106</v>
      </c>
      <c r="Q745" s="82">
        <v>3.1029999999999999E-3</v>
      </c>
      <c r="R745" s="83">
        <v>354.07091800000001</v>
      </c>
      <c r="S745" s="80">
        <v>0</v>
      </c>
      <c r="T745" s="81"/>
      <c r="U745" s="81">
        <v>0</v>
      </c>
      <c r="V745" s="84">
        <v>3.1029999999999999E-3</v>
      </c>
      <c r="W745" s="85">
        <v>0</v>
      </c>
      <c r="X745" s="62"/>
      <c r="Y745" s="9"/>
      <c r="Z745" s="9"/>
      <c r="AA745" s="9"/>
    </row>
    <row r="746" spans="7:27" x14ac:dyDescent="0.3">
      <c r="G746" s="77"/>
      <c r="H746" s="62">
        <v>38</v>
      </c>
      <c r="I746" s="62" t="s">
        <v>12</v>
      </c>
      <c r="J746" s="78">
        <v>876</v>
      </c>
      <c r="K746" s="79">
        <v>1</v>
      </c>
      <c r="L746" s="80">
        <v>0</v>
      </c>
      <c r="M746" s="81"/>
      <c r="N746" s="80">
        <v>114106</v>
      </c>
      <c r="O746" s="80"/>
      <c r="P746" s="81">
        <v>114106</v>
      </c>
      <c r="Q746" s="82">
        <v>9.5000000000000005E-5</v>
      </c>
      <c r="R746" s="83">
        <v>10.840070000000001</v>
      </c>
      <c r="S746" s="80">
        <v>0</v>
      </c>
      <c r="T746" s="81"/>
      <c r="U746" s="81">
        <v>0</v>
      </c>
      <c r="V746" s="84">
        <v>7.8999999999999996E-5</v>
      </c>
      <c r="W746" s="85">
        <v>0</v>
      </c>
      <c r="X746" s="62"/>
      <c r="Y746" s="9"/>
      <c r="Z746" s="9"/>
      <c r="AA746" s="9"/>
    </row>
    <row r="747" spans="7:27" x14ac:dyDescent="0.3">
      <c r="G747" s="77"/>
      <c r="H747" s="62">
        <v>55</v>
      </c>
      <c r="I747" s="62" t="s">
        <v>26</v>
      </c>
      <c r="J747" s="78">
        <v>876</v>
      </c>
      <c r="K747" s="79">
        <v>1</v>
      </c>
      <c r="L747" s="80">
        <v>0</v>
      </c>
      <c r="M747" s="81"/>
      <c r="N747" s="80">
        <v>114106</v>
      </c>
      <c r="O747" s="80"/>
      <c r="P747" s="81">
        <v>114106</v>
      </c>
      <c r="Q747" s="82">
        <v>1.4799999999999999E-4</v>
      </c>
      <c r="R747" s="83">
        <v>16.887688000000001</v>
      </c>
      <c r="S747" s="80">
        <v>0</v>
      </c>
      <c r="T747" s="81"/>
      <c r="U747" s="81">
        <v>0</v>
      </c>
      <c r="V747" s="84">
        <v>1.5699999999999999E-4</v>
      </c>
      <c r="W747" s="85">
        <v>0</v>
      </c>
      <c r="X747" s="62"/>
      <c r="Y747" s="9"/>
      <c r="Z747" s="9"/>
      <c r="AA747" s="9"/>
    </row>
    <row r="748" spans="7:27" x14ac:dyDescent="0.3">
      <c r="G748" s="77"/>
      <c r="H748" s="62">
        <v>71</v>
      </c>
      <c r="I748" s="62" t="s">
        <v>18</v>
      </c>
      <c r="J748" s="78">
        <v>876</v>
      </c>
      <c r="K748" s="79">
        <v>0</v>
      </c>
      <c r="L748" s="80">
        <v>0</v>
      </c>
      <c r="M748" s="81"/>
      <c r="N748" s="80">
        <v>114106</v>
      </c>
      <c r="O748" s="80"/>
      <c r="P748" s="81">
        <v>0</v>
      </c>
      <c r="Q748" s="82">
        <v>1.0000000000000001E-5</v>
      </c>
      <c r="R748" s="83">
        <v>0</v>
      </c>
      <c r="S748" s="80">
        <v>0</v>
      </c>
      <c r="T748" s="81"/>
      <c r="U748" s="81">
        <v>0</v>
      </c>
      <c r="V748" s="84">
        <v>1.1E-5</v>
      </c>
      <c r="W748" s="85">
        <v>0</v>
      </c>
      <c r="X748" s="62"/>
      <c r="Y748" s="9"/>
      <c r="Z748" s="9"/>
      <c r="AA748" s="9"/>
    </row>
    <row r="749" spans="7:27" x14ac:dyDescent="0.3">
      <c r="G749" s="77"/>
      <c r="H749" s="62">
        <v>72</v>
      </c>
      <c r="I749" s="62" t="s">
        <v>28</v>
      </c>
      <c r="J749" s="78">
        <v>876</v>
      </c>
      <c r="K749" s="79">
        <v>0</v>
      </c>
      <c r="L749" s="80">
        <v>0</v>
      </c>
      <c r="M749" s="81"/>
      <c r="N749" s="80">
        <v>114106</v>
      </c>
      <c r="O749" s="80"/>
      <c r="P749" s="81">
        <v>0</v>
      </c>
      <c r="Q749" s="82">
        <v>2.9999999999999997E-4</v>
      </c>
      <c r="R749" s="83">
        <v>0</v>
      </c>
      <c r="S749" s="80">
        <v>0</v>
      </c>
      <c r="T749" s="81"/>
      <c r="U749" s="81">
        <v>0</v>
      </c>
      <c r="V749" s="84">
        <v>3.1799999999999998E-4</v>
      </c>
      <c r="W749" s="85">
        <v>0</v>
      </c>
      <c r="X749" s="62"/>
      <c r="Y749" s="9"/>
      <c r="Z749" s="9"/>
      <c r="AA749" s="9"/>
    </row>
    <row r="750" spans="7:27" x14ac:dyDescent="0.3">
      <c r="G750" s="77"/>
      <c r="H750" s="62">
        <v>117</v>
      </c>
      <c r="I750" s="62" t="s">
        <v>21</v>
      </c>
      <c r="J750" s="78">
        <v>876</v>
      </c>
      <c r="K750" s="79">
        <v>1</v>
      </c>
      <c r="L750" s="80">
        <v>0</v>
      </c>
      <c r="M750" s="81"/>
      <c r="N750" s="80">
        <v>114106</v>
      </c>
      <c r="O750" s="80"/>
      <c r="P750" s="81">
        <v>114106</v>
      </c>
      <c r="Q750" s="82">
        <v>2.5700000000000001E-4</v>
      </c>
      <c r="R750" s="83">
        <v>29.325242000000003</v>
      </c>
      <c r="S750" s="80">
        <v>0</v>
      </c>
      <c r="T750" s="81"/>
      <c r="U750" s="81">
        <v>0</v>
      </c>
      <c r="V750" s="84">
        <v>2.7300000000000002E-4</v>
      </c>
      <c r="W750" s="85">
        <v>0</v>
      </c>
      <c r="X750" s="62"/>
      <c r="Y750" s="9"/>
      <c r="Z750" s="9"/>
      <c r="AA750" s="9"/>
    </row>
    <row r="751" spans="7:27" x14ac:dyDescent="0.3">
      <c r="G751" s="77"/>
      <c r="H751" s="62">
        <v>122</v>
      </c>
      <c r="I751" s="62" t="s">
        <v>96</v>
      </c>
      <c r="J751" s="78">
        <v>876</v>
      </c>
      <c r="K751" s="79">
        <v>1</v>
      </c>
      <c r="L751" s="80">
        <v>0</v>
      </c>
      <c r="M751" s="81"/>
      <c r="N751" s="80">
        <v>114106</v>
      </c>
      <c r="O751" s="80"/>
      <c r="P751" s="81">
        <v>114106</v>
      </c>
      <c r="Q751" s="82">
        <v>0</v>
      </c>
      <c r="R751" s="83">
        <v>0</v>
      </c>
      <c r="S751" s="80">
        <v>0</v>
      </c>
      <c r="T751" s="81"/>
      <c r="U751" s="81">
        <v>0</v>
      </c>
      <c r="V751" s="84">
        <v>0</v>
      </c>
      <c r="W751" s="85">
        <v>0</v>
      </c>
      <c r="X751" s="62"/>
      <c r="Y751" s="9"/>
      <c r="Z751" s="9"/>
      <c r="AA751" s="9"/>
    </row>
    <row r="752" spans="7:27" x14ac:dyDescent="0.3">
      <c r="G752" s="77"/>
      <c r="H752" s="62">
        <v>124</v>
      </c>
      <c r="I752" s="62" t="s">
        <v>111</v>
      </c>
      <c r="J752" s="78">
        <v>876</v>
      </c>
      <c r="K752" s="79">
        <v>1</v>
      </c>
      <c r="L752" s="80">
        <v>0</v>
      </c>
      <c r="M752" s="81"/>
      <c r="N752" s="80">
        <v>114106</v>
      </c>
      <c r="O752" s="80"/>
      <c r="P752" s="81">
        <v>114106</v>
      </c>
      <c r="Q752" s="82">
        <v>0</v>
      </c>
      <c r="R752" s="83">
        <v>0</v>
      </c>
      <c r="S752" s="80">
        <v>0</v>
      </c>
      <c r="T752" s="81"/>
      <c r="U752" s="81">
        <v>0</v>
      </c>
      <c r="V752" s="84">
        <v>0</v>
      </c>
      <c r="W752" s="85">
        <v>0</v>
      </c>
      <c r="X752" s="62"/>
      <c r="Y752" s="9"/>
      <c r="Z752" s="9"/>
      <c r="AA752" s="9"/>
    </row>
    <row r="753" spans="7:27" ht="15" thickBot="1" x14ac:dyDescent="0.35">
      <c r="G753" s="86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8"/>
      <c r="X753" s="62"/>
      <c r="Y753" s="9"/>
      <c r="Z753" s="9"/>
      <c r="AA753" s="9"/>
    </row>
    <row r="754" spans="7:27" x14ac:dyDescent="0.3">
      <c r="G754" s="62">
        <v>124</v>
      </c>
      <c r="H754" s="62" t="s">
        <v>111</v>
      </c>
      <c r="I754" s="62"/>
      <c r="J754" s="78"/>
      <c r="K754" s="79"/>
      <c r="L754" s="81"/>
      <c r="M754" s="81"/>
      <c r="N754" s="81"/>
      <c r="O754" s="81"/>
      <c r="P754" s="81"/>
      <c r="Q754" s="84"/>
      <c r="R754" s="83">
        <v>126590.30395400002</v>
      </c>
      <c r="S754" s="81"/>
      <c r="T754" s="81"/>
      <c r="U754" s="81"/>
      <c r="V754" s="84"/>
      <c r="W754" s="83">
        <v>3471.2131770000001</v>
      </c>
      <c r="X754" s="89">
        <v>130061.51713100002</v>
      </c>
      <c r="Y754" s="9"/>
      <c r="Z754" s="9"/>
      <c r="AA754" s="9"/>
    </row>
    <row r="755" spans="7:27" x14ac:dyDescent="0.3">
      <c r="G755" s="62"/>
      <c r="H755" s="62"/>
      <c r="I755" s="62"/>
      <c r="J755" s="78"/>
      <c r="K755" s="79"/>
      <c r="L755" s="81"/>
      <c r="M755" s="81"/>
      <c r="N755" s="81"/>
      <c r="O755" s="81"/>
      <c r="P755" s="81"/>
      <c r="Q755" s="84"/>
      <c r="R755" s="83"/>
      <c r="S755" s="81"/>
      <c r="T755" s="81"/>
      <c r="U755" s="81"/>
      <c r="V755" s="84"/>
      <c r="W755" s="83"/>
      <c r="X755" s="62"/>
      <c r="Y755" s="9"/>
      <c r="Z755" s="9"/>
      <c r="AA755" s="9"/>
    </row>
    <row r="756" spans="7:27" ht="15" thickBot="1" x14ac:dyDescent="0.35">
      <c r="G756" s="62"/>
      <c r="H756" s="62"/>
      <c r="I756" s="62"/>
      <c r="J756" s="63" t="s">
        <v>59</v>
      </c>
      <c r="K756" s="64" t="s">
        <v>60</v>
      </c>
      <c r="L756" s="65" t="s">
        <v>61</v>
      </c>
      <c r="M756" s="65" t="s">
        <v>186</v>
      </c>
      <c r="N756" s="65" t="s">
        <v>62</v>
      </c>
      <c r="O756" s="65" t="s">
        <v>187</v>
      </c>
      <c r="P756" s="65" t="s">
        <v>63</v>
      </c>
      <c r="Q756" s="66" t="s">
        <v>64</v>
      </c>
      <c r="R756" s="67" t="s">
        <v>65</v>
      </c>
      <c r="S756" s="65" t="s">
        <v>66</v>
      </c>
      <c r="T756" s="65" t="s">
        <v>67</v>
      </c>
      <c r="U756" s="65" t="s">
        <v>68</v>
      </c>
      <c r="V756" s="66" t="s">
        <v>69</v>
      </c>
      <c r="W756" s="67" t="s">
        <v>70</v>
      </c>
      <c r="X756" s="62"/>
      <c r="Y756" s="9"/>
      <c r="Z756" s="9"/>
      <c r="AA756" s="9"/>
    </row>
    <row r="757" spans="7:27" ht="15.6" x14ac:dyDescent="0.3">
      <c r="G757" s="68">
        <v>126</v>
      </c>
      <c r="H757" s="69" t="s">
        <v>112</v>
      </c>
      <c r="I757" s="70"/>
      <c r="J757" s="71"/>
      <c r="K757" s="72"/>
      <c r="L757" s="73"/>
      <c r="M757" s="73"/>
      <c r="N757" s="73"/>
      <c r="O757" s="73"/>
      <c r="P757" s="73"/>
      <c r="Q757" s="74"/>
      <c r="R757" s="75"/>
      <c r="S757" s="73"/>
      <c r="T757" s="73"/>
      <c r="U757" s="73"/>
      <c r="V757" s="74"/>
      <c r="W757" s="76"/>
      <c r="X757" s="62"/>
      <c r="Y757" s="9"/>
      <c r="Z757" s="9"/>
      <c r="AA757" s="9"/>
    </row>
    <row r="758" spans="7:27" x14ac:dyDescent="0.3">
      <c r="G758" s="77"/>
      <c r="H758" s="62">
        <v>1</v>
      </c>
      <c r="I758" s="62" t="s">
        <v>11</v>
      </c>
      <c r="J758" s="78">
        <v>486</v>
      </c>
      <c r="K758" s="79">
        <v>1</v>
      </c>
      <c r="L758" s="80">
        <v>23800013</v>
      </c>
      <c r="M758" s="81">
        <v>6186795</v>
      </c>
      <c r="N758" s="80">
        <v>164924</v>
      </c>
      <c r="O758" s="80"/>
      <c r="P758" s="81">
        <v>17778142</v>
      </c>
      <c r="Q758" s="82">
        <v>2.2769999999999999E-3</v>
      </c>
      <c r="R758" s="83">
        <v>40480.829334000002</v>
      </c>
      <c r="S758" s="80">
        <v>3160262</v>
      </c>
      <c r="T758" s="81">
        <v>160361</v>
      </c>
      <c r="U758" s="81">
        <v>2999901</v>
      </c>
      <c r="V758" s="84">
        <v>1.91E-3</v>
      </c>
      <c r="W758" s="85">
        <v>5729.8109100000001</v>
      </c>
      <c r="X758" s="62"/>
      <c r="Y758" s="9"/>
      <c r="Z758" s="9"/>
      <c r="AA758" s="9"/>
    </row>
    <row r="759" spans="7:27" x14ac:dyDescent="0.3">
      <c r="G759" s="77"/>
      <c r="H759" s="62">
        <v>2</v>
      </c>
      <c r="I759" s="62" t="s">
        <v>27</v>
      </c>
      <c r="J759" s="78">
        <v>486</v>
      </c>
      <c r="K759" s="79">
        <v>1</v>
      </c>
      <c r="L759" s="80">
        <v>23800013</v>
      </c>
      <c r="M759" s="81">
        <v>6186795</v>
      </c>
      <c r="N759" s="80">
        <v>164924</v>
      </c>
      <c r="O759" s="80"/>
      <c r="P759" s="81">
        <v>17778142</v>
      </c>
      <c r="Q759" s="82">
        <v>2.6200000000000003E-4</v>
      </c>
      <c r="R759" s="83">
        <v>4657.8732040000004</v>
      </c>
      <c r="S759" s="80">
        <v>3160262</v>
      </c>
      <c r="T759" s="81">
        <v>160361</v>
      </c>
      <c r="U759" s="81">
        <v>2999901</v>
      </c>
      <c r="V759" s="84">
        <v>2.6899999999999998E-4</v>
      </c>
      <c r="W759" s="85">
        <v>806.97336899999993</v>
      </c>
      <c r="X759" s="62"/>
      <c r="Y759" s="9"/>
      <c r="Z759" s="9"/>
      <c r="AA759" s="9"/>
    </row>
    <row r="760" spans="7:27" x14ac:dyDescent="0.3">
      <c r="G760" s="77"/>
      <c r="H760" s="62">
        <v>3</v>
      </c>
      <c r="I760" s="62" t="s">
        <v>20</v>
      </c>
      <c r="J760" s="78">
        <v>486</v>
      </c>
      <c r="K760" s="79">
        <v>1</v>
      </c>
      <c r="L760" s="80">
        <v>23800013</v>
      </c>
      <c r="M760" s="81">
        <v>6186795</v>
      </c>
      <c r="N760" s="80">
        <v>164924</v>
      </c>
      <c r="O760" s="80"/>
      <c r="P760" s="81">
        <v>17778142</v>
      </c>
      <c r="Q760" s="82">
        <v>5.7799999999999995E-4</v>
      </c>
      <c r="R760" s="83">
        <v>10275.766076</v>
      </c>
      <c r="S760" s="80">
        <v>3160262</v>
      </c>
      <c r="T760" s="81">
        <v>160361</v>
      </c>
      <c r="U760" s="81">
        <v>2999901</v>
      </c>
      <c r="V760" s="84">
        <v>5.9699999999999998E-4</v>
      </c>
      <c r="W760" s="85">
        <v>1790.9408969999999</v>
      </c>
      <c r="X760" s="62"/>
      <c r="Y760" s="9"/>
      <c r="Z760" s="9"/>
      <c r="AA760" s="9"/>
    </row>
    <row r="761" spans="7:27" x14ac:dyDescent="0.3">
      <c r="G761" s="77"/>
      <c r="H761" s="62">
        <v>4</v>
      </c>
      <c r="I761" s="62" t="s">
        <v>10</v>
      </c>
      <c r="J761" s="78">
        <v>486</v>
      </c>
      <c r="K761" s="79">
        <v>1</v>
      </c>
      <c r="L761" s="80">
        <v>23800013</v>
      </c>
      <c r="M761" s="81">
        <v>6186795</v>
      </c>
      <c r="N761" s="80">
        <v>164924</v>
      </c>
      <c r="O761" s="80"/>
      <c r="P761" s="81">
        <v>17778142</v>
      </c>
      <c r="Q761" s="82">
        <v>8.5789999999999998E-3</v>
      </c>
      <c r="R761" s="83">
        <v>152518.68021799999</v>
      </c>
      <c r="S761" s="80">
        <v>3160262</v>
      </c>
      <c r="T761" s="81">
        <v>160361</v>
      </c>
      <c r="U761" s="81">
        <v>2999901</v>
      </c>
      <c r="V761" s="84">
        <v>9.2750000000000003E-3</v>
      </c>
      <c r="W761" s="85">
        <v>27824.081775000002</v>
      </c>
      <c r="X761" s="62"/>
      <c r="Y761" s="9"/>
      <c r="Z761" s="9"/>
      <c r="AA761" s="9"/>
    </row>
    <row r="762" spans="7:27" x14ac:dyDescent="0.3">
      <c r="G762" s="77"/>
      <c r="H762" s="62">
        <v>136</v>
      </c>
      <c r="I762" s="62" t="s">
        <v>159</v>
      </c>
      <c r="J762" s="78">
        <v>486</v>
      </c>
      <c r="K762" s="79">
        <v>1</v>
      </c>
      <c r="L762" s="80">
        <v>23800013</v>
      </c>
      <c r="M762" s="81">
        <v>6186795</v>
      </c>
      <c r="N762" s="80">
        <v>164924</v>
      </c>
      <c r="O762" s="80"/>
      <c r="P762" s="81">
        <v>17778142</v>
      </c>
      <c r="Q762" s="82">
        <v>1.75E-4</v>
      </c>
      <c r="R762" s="83">
        <v>3111.1748499999999</v>
      </c>
      <c r="S762" s="80">
        <v>3160262</v>
      </c>
      <c r="T762" s="81">
        <v>160361</v>
      </c>
      <c r="U762" s="81">
        <v>2999901</v>
      </c>
      <c r="V762" s="84">
        <v>0</v>
      </c>
      <c r="W762" s="85">
        <v>0</v>
      </c>
      <c r="X762" s="62"/>
      <c r="Y762" s="9"/>
      <c r="Z762" s="9"/>
      <c r="AA762" s="9"/>
    </row>
    <row r="763" spans="7:27" x14ac:dyDescent="0.3">
      <c r="G763" s="77"/>
      <c r="H763" s="62">
        <v>6</v>
      </c>
      <c r="I763" s="62" t="s">
        <v>76</v>
      </c>
      <c r="J763" s="78">
        <v>486</v>
      </c>
      <c r="K763" s="79">
        <v>1</v>
      </c>
      <c r="L763" s="80">
        <v>23800013</v>
      </c>
      <c r="M763" s="81">
        <v>6186795</v>
      </c>
      <c r="N763" s="80">
        <v>164924</v>
      </c>
      <c r="O763" s="80"/>
      <c r="P763" s="81">
        <v>17778142</v>
      </c>
      <c r="Q763" s="82">
        <v>0</v>
      </c>
      <c r="R763" s="83">
        <v>0</v>
      </c>
      <c r="S763" s="80">
        <v>3160262</v>
      </c>
      <c r="T763" s="81">
        <v>160361</v>
      </c>
      <c r="U763" s="81">
        <v>2999901</v>
      </c>
      <c r="V763" s="84">
        <v>0</v>
      </c>
      <c r="W763" s="85">
        <v>0</v>
      </c>
      <c r="X763" s="62"/>
      <c r="Y763" s="9"/>
      <c r="Z763" s="9"/>
      <c r="AA763" s="9"/>
    </row>
    <row r="764" spans="7:27" x14ac:dyDescent="0.3">
      <c r="G764" s="77"/>
      <c r="H764" s="62">
        <v>7</v>
      </c>
      <c r="I764" s="62" t="s">
        <v>9</v>
      </c>
      <c r="J764" s="78">
        <v>486</v>
      </c>
      <c r="K764" s="79">
        <v>1</v>
      </c>
      <c r="L764" s="80">
        <v>23800013</v>
      </c>
      <c r="M764" s="81">
        <v>6186795</v>
      </c>
      <c r="N764" s="80">
        <v>164924</v>
      </c>
      <c r="O764" s="80"/>
      <c r="P764" s="81">
        <v>17778142</v>
      </c>
      <c r="Q764" s="82">
        <v>1.1900000000000001E-4</v>
      </c>
      <c r="R764" s="83">
        <v>2115.5988980000002</v>
      </c>
      <c r="S764" s="80">
        <v>3160262</v>
      </c>
      <c r="T764" s="81">
        <v>160361</v>
      </c>
      <c r="U764" s="81">
        <v>2999901</v>
      </c>
      <c r="V764" s="84">
        <v>1.27E-4</v>
      </c>
      <c r="W764" s="85">
        <v>380.98742699999997</v>
      </c>
      <c r="X764" s="62"/>
      <c r="Y764" s="9"/>
      <c r="Z764" s="9"/>
      <c r="AA764" s="9"/>
    </row>
    <row r="765" spans="7:27" x14ac:dyDescent="0.3">
      <c r="G765" s="77"/>
      <c r="H765" s="62">
        <v>8</v>
      </c>
      <c r="I765" s="62" t="s">
        <v>23</v>
      </c>
      <c r="J765" s="78">
        <v>486</v>
      </c>
      <c r="K765" s="79">
        <v>1</v>
      </c>
      <c r="L765" s="80">
        <v>23800013</v>
      </c>
      <c r="M765" s="81">
        <v>6186795</v>
      </c>
      <c r="N765" s="80">
        <v>164924</v>
      </c>
      <c r="O765" s="80"/>
      <c r="P765" s="81">
        <v>17778142</v>
      </c>
      <c r="Q765" s="82">
        <v>1.74E-4</v>
      </c>
      <c r="R765" s="83">
        <v>3093.3967080000002</v>
      </c>
      <c r="S765" s="80">
        <v>3160262</v>
      </c>
      <c r="T765" s="81">
        <v>160361</v>
      </c>
      <c r="U765" s="81">
        <v>2999901</v>
      </c>
      <c r="V765" s="84">
        <v>1.8699999999999999E-4</v>
      </c>
      <c r="W765" s="85">
        <v>560.98148700000002</v>
      </c>
      <c r="X765" s="62"/>
      <c r="Y765" s="9"/>
      <c r="Z765" s="9"/>
      <c r="AA765" s="9"/>
    </row>
    <row r="766" spans="7:27" x14ac:dyDescent="0.3">
      <c r="G766" s="77"/>
      <c r="H766" s="62">
        <v>9</v>
      </c>
      <c r="I766" s="62" t="s">
        <v>0</v>
      </c>
      <c r="J766" s="78">
        <v>486</v>
      </c>
      <c r="K766" s="79">
        <v>1</v>
      </c>
      <c r="L766" s="80">
        <v>23800013</v>
      </c>
      <c r="M766" s="81">
        <v>6186795</v>
      </c>
      <c r="N766" s="80">
        <v>164924</v>
      </c>
      <c r="O766" s="80"/>
      <c r="P766" s="81">
        <v>17778142</v>
      </c>
      <c r="Q766" s="82">
        <v>2.4800000000000001E-4</v>
      </c>
      <c r="R766" s="83">
        <v>4408.9792160000006</v>
      </c>
      <c r="S766" s="80">
        <v>3160262</v>
      </c>
      <c r="T766" s="81">
        <v>160361</v>
      </c>
      <c r="U766" s="81">
        <v>2999901</v>
      </c>
      <c r="V766" s="84">
        <v>2.6600000000000001E-4</v>
      </c>
      <c r="W766" s="85">
        <v>797.97366600000009</v>
      </c>
      <c r="X766" s="62"/>
      <c r="Y766" s="9"/>
      <c r="Z766" s="9"/>
      <c r="AA766" s="9"/>
    </row>
    <row r="767" spans="7:27" x14ac:dyDescent="0.3">
      <c r="G767" s="77"/>
      <c r="H767" s="62">
        <v>17</v>
      </c>
      <c r="I767" s="62" t="s">
        <v>16</v>
      </c>
      <c r="J767" s="78">
        <v>486</v>
      </c>
      <c r="K767" s="79">
        <v>1</v>
      </c>
      <c r="L767" s="80">
        <v>23800013</v>
      </c>
      <c r="M767" s="81">
        <v>6186795</v>
      </c>
      <c r="N767" s="80">
        <v>164924</v>
      </c>
      <c r="O767" s="80"/>
      <c r="P767" s="81">
        <v>17778142</v>
      </c>
      <c r="Q767" s="82">
        <v>7.0899999999999999E-4</v>
      </c>
      <c r="R767" s="83">
        <v>12604.702678</v>
      </c>
      <c r="S767" s="80">
        <v>3160262</v>
      </c>
      <c r="T767" s="81">
        <v>160361</v>
      </c>
      <c r="U767" s="81">
        <v>2999901</v>
      </c>
      <c r="V767" s="84">
        <v>7.5799999999999999E-4</v>
      </c>
      <c r="W767" s="85">
        <v>2273.9249580000001</v>
      </c>
      <c r="X767" s="62"/>
      <c r="Y767" s="9"/>
      <c r="Z767" s="9"/>
      <c r="AA767" s="9"/>
    </row>
    <row r="768" spans="7:27" x14ac:dyDescent="0.3">
      <c r="G768" s="77"/>
      <c r="H768" s="62">
        <v>29</v>
      </c>
      <c r="I768" s="62" t="s">
        <v>24</v>
      </c>
      <c r="J768" s="78">
        <v>486</v>
      </c>
      <c r="K768" s="79">
        <v>1</v>
      </c>
      <c r="L768" s="80">
        <v>23800013</v>
      </c>
      <c r="M768" s="81">
        <v>6186795</v>
      </c>
      <c r="N768" s="80">
        <v>164924</v>
      </c>
      <c r="O768" s="80"/>
      <c r="P768" s="81">
        <v>17778142</v>
      </c>
      <c r="Q768" s="82">
        <v>3.1029999999999999E-3</v>
      </c>
      <c r="R768" s="83">
        <v>55165.574625999994</v>
      </c>
      <c r="S768" s="80">
        <v>3160262</v>
      </c>
      <c r="T768" s="81">
        <v>160361</v>
      </c>
      <c r="U768" s="81">
        <v>2999901</v>
      </c>
      <c r="V768" s="84">
        <v>3.1029999999999999E-3</v>
      </c>
      <c r="W768" s="85">
        <v>9308.6928029999999</v>
      </c>
      <c r="X768" s="62"/>
      <c r="Y768" s="9"/>
      <c r="Z768" s="9"/>
      <c r="AA768" s="9"/>
    </row>
    <row r="769" spans="7:27" x14ac:dyDescent="0.3">
      <c r="G769" s="77"/>
      <c r="H769" s="62">
        <v>38</v>
      </c>
      <c r="I769" s="62" t="s">
        <v>12</v>
      </c>
      <c r="J769" s="78">
        <v>486</v>
      </c>
      <c r="K769" s="79">
        <v>1</v>
      </c>
      <c r="L769" s="80">
        <v>23800013</v>
      </c>
      <c r="M769" s="81">
        <v>6186795</v>
      </c>
      <c r="N769" s="80">
        <v>164924</v>
      </c>
      <c r="O769" s="80"/>
      <c r="P769" s="81">
        <v>17778142</v>
      </c>
      <c r="Q769" s="82">
        <v>9.5000000000000005E-5</v>
      </c>
      <c r="R769" s="83">
        <v>1688.9234900000001</v>
      </c>
      <c r="S769" s="80">
        <v>3160262</v>
      </c>
      <c r="T769" s="81">
        <v>160361</v>
      </c>
      <c r="U769" s="81">
        <v>2999901</v>
      </c>
      <c r="V769" s="84">
        <v>7.8999999999999996E-5</v>
      </c>
      <c r="W769" s="85">
        <v>236.99217899999999</v>
      </c>
      <c r="X769" s="62"/>
      <c r="Y769" s="9"/>
      <c r="Z769" s="9"/>
      <c r="AA769" s="9"/>
    </row>
    <row r="770" spans="7:27" x14ac:dyDescent="0.3">
      <c r="G770" s="77"/>
      <c r="H770" s="62">
        <v>55</v>
      </c>
      <c r="I770" s="62" t="s">
        <v>26</v>
      </c>
      <c r="J770" s="78">
        <v>486</v>
      </c>
      <c r="K770" s="79">
        <v>1</v>
      </c>
      <c r="L770" s="80">
        <v>23800013</v>
      </c>
      <c r="M770" s="81">
        <v>6186795</v>
      </c>
      <c r="N770" s="80">
        <v>164924</v>
      </c>
      <c r="O770" s="80"/>
      <c r="P770" s="81">
        <v>17778142</v>
      </c>
      <c r="Q770" s="82">
        <v>1.4799999999999999E-4</v>
      </c>
      <c r="R770" s="83">
        <v>2631.1650159999999</v>
      </c>
      <c r="S770" s="80">
        <v>3160262</v>
      </c>
      <c r="T770" s="81">
        <v>160361</v>
      </c>
      <c r="U770" s="81">
        <v>2999901</v>
      </c>
      <c r="V770" s="84">
        <v>1.5699999999999999E-4</v>
      </c>
      <c r="W770" s="85">
        <v>470.98445699999996</v>
      </c>
      <c r="X770" s="62"/>
      <c r="Y770" s="9"/>
      <c r="Z770" s="9"/>
      <c r="AA770" s="9"/>
    </row>
    <row r="771" spans="7:27" x14ac:dyDescent="0.3">
      <c r="G771" s="77"/>
      <c r="H771" s="62">
        <v>71</v>
      </c>
      <c r="I771" s="62" t="s">
        <v>18</v>
      </c>
      <c r="J771" s="78">
        <v>486</v>
      </c>
      <c r="K771" s="79">
        <v>0</v>
      </c>
      <c r="L771" s="80">
        <v>23800013</v>
      </c>
      <c r="M771" s="81">
        <v>6186795</v>
      </c>
      <c r="N771" s="80">
        <v>164924</v>
      </c>
      <c r="O771" s="80"/>
      <c r="P771" s="81">
        <v>0</v>
      </c>
      <c r="Q771" s="82">
        <v>1.0000000000000001E-5</v>
      </c>
      <c r="R771" s="83">
        <v>0</v>
      </c>
      <c r="S771" s="80">
        <v>3160262</v>
      </c>
      <c r="T771" s="81">
        <v>160361</v>
      </c>
      <c r="U771" s="81">
        <v>0</v>
      </c>
      <c r="V771" s="84">
        <v>1.1E-5</v>
      </c>
      <c r="W771" s="85">
        <v>0</v>
      </c>
      <c r="X771" s="62"/>
      <c r="Y771" s="9"/>
      <c r="Z771" s="9"/>
      <c r="AA771" s="9"/>
    </row>
    <row r="772" spans="7:27" x14ac:dyDescent="0.3">
      <c r="G772" s="77"/>
      <c r="H772" s="62">
        <v>72</v>
      </c>
      <c r="I772" s="62" t="s">
        <v>28</v>
      </c>
      <c r="J772" s="78">
        <v>486</v>
      </c>
      <c r="K772" s="79">
        <v>0</v>
      </c>
      <c r="L772" s="80">
        <v>23800013</v>
      </c>
      <c r="M772" s="81">
        <v>6186795</v>
      </c>
      <c r="N772" s="80">
        <v>164924</v>
      </c>
      <c r="O772" s="80"/>
      <c r="P772" s="81">
        <v>0</v>
      </c>
      <c r="Q772" s="82">
        <v>2.9999999999999997E-4</v>
      </c>
      <c r="R772" s="83">
        <v>0</v>
      </c>
      <c r="S772" s="80">
        <v>3160262</v>
      </c>
      <c r="T772" s="81">
        <v>160361</v>
      </c>
      <c r="U772" s="81">
        <v>0</v>
      </c>
      <c r="V772" s="84">
        <v>3.1799999999999998E-4</v>
      </c>
      <c r="W772" s="85">
        <v>0</v>
      </c>
      <c r="X772" s="62"/>
      <c r="Y772" s="9"/>
      <c r="Z772" s="9"/>
      <c r="AA772" s="9"/>
    </row>
    <row r="773" spans="7:27" x14ac:dyDescent="0.3">
      <c r="G773" s="77"/>
      <c r="H773" s="62">
        <v>117</v>
      </c>
      <c r="I773" s="62" t="s">
        <v>21</v>
      </c>
      <c r="J773" s="78">
        <v>486</v>
      </c>
      <c r="K773" s="79">
        <v>1</v>
      </c>
      <c r="L773" s="80">
        <v>23800013</v>
      </c>
      <c r="M773" s="81">
        <v>6186795</v>
      </c>
      <c r="N773" s="80">
        <v>164924</v>
      </c>
      <c r="O773" s="80"/>
      <c r="P773" s="81">
        <v>17778142</v>
      </c>
      <c r="Q773" s="82">
        <v>2.5700000000000001E-4</v>
      </c>
      <c r="R773" s="83">
        <v>4568.9824939999999</v>
      </c>
      <c r="S773" s="80">
        <v>3160262</v>
      </c>
      <c r="T773" s="81">
        <v>160361</v>
      </c>
      <c r="U773" s="81">
        <v>2999901</v>
      </c>
      <c r="V773" s="84">
        <v>2.7300000000000002E-4</v>
      </c>
      <c r="W773" s="85">
        <v>818.97297300000002</v>
      </c>
      <c r="X773" s="62"/>
      <c r="Y773" s="9"/>
      <c r="Z773" s="9"/>
      <c r="AA773" s="9"/>
    </row>
    <row r="774" spans="7:27" x14ac:dyDescent="0.3">
      <c r="G774" s="77"/>
      <c r="H774" s="62">
        <v>122</v>
      </c>
      <c r="I774" s="62" t="s">
        <v>96</v>
      </c>
      <c r="J774" s="78">
        <v>486</v>
      </c>
      <c r="K774" s="79">
        <v>1</v>
      </c>
      <c r="L774" s="80">
        <v>23800013</v>
      </c>
      <c r="M774" s="81">
        <v>6186795</v>
      </c>
      <c r="N774" s="80">
        <v>164924</v>
      </c>
      <c r="O774" s="80"/>
      <c r="P774" s="81">
        <v>17778142</v>
      </c>
      <c r="Q774" s="82">
        <v>0</v>
      </c>
      <c r="R774" s="83">
        <v>0</v>
      </c>
      <c r="S774" s="80">
        <v>3160262</v>
      </c>
      <c r="T774" s="81">
        <v>160361</v>
      </c>
      <c r="U774" s="81">
        <v>2999901</v>
      </c>
      <c r="V774" s="84">
        <v>0</v>
      </c>
      <c r="W774" s="85">
        <v>0</v>
      </c>
      <c r="X774" s="62"/>
      <c r="Y774" s="9"/>
      <c r="Z774" s="9"/>
      <c r="AA774" s="9"/>
    </row>
    <row r="775" spans="7:27" x14ac:dyDescent="0.3">
      <c r="G775" s="77"/>
      <c r="H775" s="62">
        <v>126</v>
      </c>
      <c r="I775" s="62" t="s">
        <v>113</v>
      </c>
      <c r="J775" s="78">
        <v>486</v>
      </c>
      <c r="K775" s="79">
        <v>1</v>
      </c>
      <c r="L775" s="80">
        <v>23800013</v>
      </c>
      <c r="M775" s="81">
        <v>6186795</v>
      </c>
      <c r="N775" s="80">
        <v>164924</v>
      </c>
      <c r="O775" s="80"/>
      <c r="P775" s="81">
        <v>17778142</v>
      </c>
      <c r="Q775" s="82">
        <v>0</v>
      </c>
      <c r="R775" s="83">
        <v>0</v>
      </c>
      <c r="S775" s="80">
        <v>3160262</v>
      </c>
      <c r="T775" s="81">
        <v>160361</v>
      </c>
      <c r="U775" s="81">
        <v>2999901</v>
      </c>
      <c r="V775" s="84">
        <v>0</v>
      </c>
      <c r="W775" s="85">
        <v>0</v>
      </c>
      <c r="X775" s="62"/>
      <c r="Y775" s="9"/>
      <c r="Z775" s="9"/>
      <c r="AA775" s="9"/>
    </row>
    <row r="776" spans="7:27" x14ac:dyDescent="0.3">
      <c r="G776" s="77"/>
      <c r="H776" s="62"/>
      <c r="I776" s="62"/>
      <c r="J776" s="78"/>
      <c r="K776" s="79"/>
      <c r="L776" s="81"/>
      <c r="M776" s="81"/>
      <c r="N776" s="81"/>
      <c r="O776" s="81"/>
      <c r="P776" s="81"/>
      <c r="Q776" s="84"/>
      <c r="R776" s="83"/>
      <c r="S776" s="81"/>
      <c r="T776" s="81"/>
      <c r="U776" s="81"/>
      <c r="V776" s="84"/>
      <c r="W776" s="85"/>
      <c r="X776" s="62"/>
      <c r="Y776" s="9"/>
      <c r="Z776" s="9"/>
      <c r="AA776" s="9"/>
    </row>
    <row r="777" spans="7:27" ht="15.6" x14ac:dyDescent="0.3">
      <c r="G777" s="90">
        <v>126</v>
      </c>
      <c r="H777" s="91" t="s">
        <v>112</v>
      </c>
      <c r="I777" s="62"/>
      <c r="J777" s="78"/>
      <c r="K777" s="79"/>
      <c r="L777" s="81"/>
      <c r="M777" s="81"/>
      <c r="N777" s="81"/>
      <c r="O777" s="81"/>
      <c r="P777" s="81"/>
      <c r="Q777" s="84"/>
      <c r="R777" s="83"/>
      <c r="S777" s="81"/>
      <c r="T777" s="81"/>
      <c r="U777" s="81"/>
      <c r="V777" s="84"/>
      <c r="W777" s="85"/>
      <c r="X777" s="62"/>
      <c r="Y777" s="9"/>
      <c r="Z777" s="9"/>
      <c r="AA777" s="9"/>
    </row>
    <row r="778" spans="7:27" x14ac:dyDescent="0.3">
      <c r="G778" s="77"/>
      <c r="H778" s="62">
        <v>1</v>
      </c>
      <c r="I778" s="62" t="s">
        <v>11</v>
      </c>
      <c r="J778" s="78">
        <v>487</v>
      </c>
      <c r="K778" s="79">
        <v>1</v>
      </c>
      <c r="L778" s="80">
        <v>0</v>
      </c>
      <c r="M778" s="81">
        <v>3605723</v>
      </c>
      <c r="N778" s="80">
        <v>0</v>
      </c>
      <c r="O778" s="80"/>
      <c r="P778" s="81">
        <v>-3605723</v>
      </c>
      <c r="Q778" s="82">
        <v>2.2769999999999999E-3</v>
      </c>
      <c r="R778" s="83">
        <v>-8210.2312710000006</v>
      </c>
      <c r="S778" s="80">
        <v>0</v>
      </c>
      <c r="T778" s="81">
        <v>1391360</v>
      </c>
      <c r="U778" s="81">
        <v>-1391360</v>
      </c>
      <c r="V778" s="84">
        <v>1.91E-3</v>
      </c>
      <c r="W778" s="85">
        <v>-2657.4976000000001</v>
      </c>
      <c r="X778" s="62"/>
      <c r="Y778" s="9"/>
      <c r="Z778" s="9"/>
      <c r="AA778" s="9"/>
    </row>
    <row r="779" spans="7:27" x14ac:dyDescent="0.3">
      <c r="G779" s="77"/>
      <c r="H779" s="62">
        <v>2</v>
      </c>
      <c r="I779" s="62" t="s">
        <v>27</v>
      </c>
      <c r="J779" s="78">
        <v>487</v>
      </c>
      <c r="K779" s="79">
        <v>1</v>
      </c>
      <c r="L779" s="80">
        <v>0</v>
      </c>
      <c r="M779" s="81">
        <v>3605723</v>
      </c>
      <c r="N779" s="80">
        <v>0</v>
      </c>
      <c r="O779" s="80"/>
      <c r="P779" s="81">
        <v>-3605723</v>
      </c>
      <c r="Q779" s="82">
        <v>2.6200000000000003E-4</v>
      </c>
      <c r="R779" s="83">
        <v>-944.69942600000013</v>
      </c>
      <c r="S779" s="80">
        <v>0</v>
      </c>
      <c r="T779" s="81">
        <v>1391360</v>
      </c>
      <c r="U779" s="81">
        <v>-1391360</v>
      </c>
      <c r="V779" s="84">
        <v>2.6899999999999998E-4</v>
      </c>
      <c r="W779" s="85">
        <v>-374.27583999999996</v>
      </c>
      <c r="X779" s="62"/>
      <c r="Y779" s="9"/>
      <c r="Z779" s="9"/>
      <c r="AA779" s="9"/>
    </row>
    <row r="780" spans="7:27" x14ac:dyDescent="0.3">
      <c r="G780" s="77"/>
      <c r="H780" s="62">
        <v>3</v>
      </c>
      <c r="I780" s="62" t="s">
        <v>20</v>
      </c>
      <c r="J780" s="78">
        <v>487</v>
      </c>
      <c r="K780" s="79">
        <v>1</v>
      </c>
      <c r="L780" s="80">
        <v>0</v>
      </c>
      <c r="M780" s="81">
        <v>3605723</v>
      </c>
      <c r="N780" s="80">
        <v>0</v>
      </c>
      <c r="O780" s="80"/>
      <c r="P780" s="81">
        <v>-3605723</v>
      </c>
      <c r="Q780" s="82">
        <v>5.7799999999999995E-4</v>
      </c>
      <c r="R780" s="83">
        <v>-2084.1078939999998</v>
      </c>
      <c r="S780" s="80">
        <v>0</v>
      </c>
      <c r="T780" s="81">
        <v>1391360</v>
      </c>
      <c r="U780" s="81">
        <v>-1391360</v>
      </c>
      <c r="V780" s="84">
        <v>5.9699999999999998E-4</v>
      </c>
      <c r="W780" s="85">
        <v>-830.64192000000003</v>
      </c>
      <c r="X780" s="62"/>
      <c r="Y780" s="9"/>
      <c r="Z780" s="9"/>
      <c r="AA780" s="9"/>
    </row>
    <row r="781" spans="7:27" x14ac:dyDescent="0.3">
      <c r="G781" s="77"/>
      <c r="H781" s="62">
        <v>4</v>
      </c>
      <c r="I781" s="62" t="s">
        <v>10</v>
      </c>
      <c r="J781" s="78">
        <v>487</v>
      </c>
      <c r="K781" s="79">
        <v>1</v>
      </c>
      <c r="L781" s="80">
        <v>0</v>
      </c>
      <c r="M781" s="81">
        <v>3605723</v>
      </c>
      <c r="N781" s="80">
        <v>0</v>
      </c>
      <c r="O781" s="80"/>
      <c r="P781" s="81">
        <v>-3605723</v>
      </c>
      <c r="Q781" s="82">
        <v>8.5789999999999998E-3</v>
      </c>
      <c r="R781" s="83">
        <v>-30933.497617000001</v>
      </c>
      <c r="S781" s="80">
        <v>0</v>
      </c>
      <c r="T781" s="81">
        <v>1391360</v>
      </c>
      <c r="U781" s="81">
        <v>-1391360</v>
      </c>
      <c r="V781" s="84">
        <v>9.2750000000000003E-3</v>
      </c>
      <c r="W781" s="85">
        <v>-12904.864</v>
      </c>
      <c r="X781" s="62"/>
      <c r="Y781" s="9"/>
      <c r="Z781" s="9"/>
      <c r="AA781" s="9"/>
    </row>
    <row r="782" spans="7:27" x14ac:dyDescent="0.3">
      <c r="G782" s="77"/>
      <c r="H782" s="62">
        <v>136</v>
      </c>
      <c r="I782" s="62" t="s">
        <v>159</v>
      </c>
      <c r="J782" s="78">
        <v>487</v>
      </c>
      <c r="K782" s="79">
        <v>1</v>
      </c>
      <c r="L782" s="80">
        <v>0</v>
      </c>
      <c r="M782" s="81">
        <v>3605723</v>
      </c>
      <c r="N782" s="80">
        <v>0</v>
      </c>
      <c r="O782" s="80"/>
      <c r="P782" s="81">
        <v>-3605723</v>
      </c>
      <c r="Q782" s="82">
        <v>1.75E-4</v>
      </c>
      <c r="R782" s="83">
        <v>-631.00152500000002</v>
      </c>
      <c r="S782" s="80">
        <v>0</v>
      </c>
      <c r="T782" s="81">
        <v>1391360</v>
      </c>
      <c r="U782" s="81">
        <v>-1391360</v>
      </c>
      <c r="V782" s="84">
        <v>0</v>
      </c>
      <c r="W782" s="85">
        <v>0</v>
      </c>
      <c r="X782" s="62"/>
      <c r="Y782" s="9"/>
      <c r="Z782" s="9"/>
      <c r="AA782" s="9"/>
    </row>
    <row r="783" spans="7:27" x14ac:dyDescent="0.3">
      <c r="G783" s="77"/>
      <c r="H783" s="62">
        <v>6</v>
      </c>
      <c r="I783" s="62" t="s">
        <v>76</v>
      </c>
      <c r="J783" s="78">
        <v>487</v>
      </c>
      <c r="K783" s="79">
        <v>1</v>
      </c>
      <c r="L783" s="80">
        <v>0</v>
      </c>
      <c r="M783" s="81">
        <v>3605723</v>
      </c>
      <c r="N783" s="80">
        <v>0</v>
      </c>
      <c r="O783" s="80"/>
      <c r="P783" s="81">
        <v>-3605723</v>
      </c>
      <c r="Q783" s="82">
        <v>0</v>
      </c>
      <c r="R783" s="83">
        <v>0</v>
      </c>
      <c r="S783" s="80">
        <v>0</v>
      </c>
      <c r="T783" s="81">
        <v>1391360</v>
      </c>
      <c r="U783" s="81">
        <v>-1391360</v>
      </c>
      <c r="V783" s="84">
        <v>0</v>
      </c>
      <c r="W783" s="85">
        <v>0</v>
      </c>
      <c r="X783" s="62"/>
      <c r="Y783" s="9"/>
      <c r="Z783" s="9"/>
      <c r="AA783" s="9"/>
    </row>
    <row r="784" spans="7:27" x14ac:dyDescent="0.3">
      <c r="G784" s="77"/>
      <c r="H784" s="62">
        <v>7</v>
      </c>
      <c r="I784" s="62" t="s">
        <v>9</v>
      </c>
      <c r="J784" s="78">
        <v>487</v>
      </c>
      <c r="K784" s="79">
        <v>1</v>
      </c>
      <c r="L784" s="80">
        <v>0</v>
      </c>
      <c r="M784" s="81">
        <v>3605723</v>
      </c>
      <c r="N784" s="80">
        <v>0</v>
      </c>
      <c r="O784" s="80"/>
      <c r="P784" s="81">
        <v>-3605723</v>
      </c>
      <c r="Q784" s="82">
        <v>1.1900000000000001E-4</v>
      </c>
      <c r="R784" s="83">
        <v>-429.08103700000004</v>
      </c>
      <c r="S784" s="80">
        <v>0</v>
      </c>
      <c r="T784" s="81">
        <v>1391360</v>
      </c>
      <c r="U784" s="81">
        <v>-1391360</v>
      </c>
      <c r="V784" s="84">
        <v>1.27E-4</v>
      </c>
      <c r="W784" s="85">
        <v>-176.70272</v>
      </c>
      <c r="X784" s="62"/>
      <c r="Y784" s="9"/>
      <c r="Z784" s="9"/>
      <c r="AA784" s="9"/>
    </row>
    <row r="785" spans="7:27" x14ac:dyDescent="0.3">
      <c r="G785" s="77"/>
      <c r="H785" s="62">
        <v>8</v>
      </c>
      <c r="I785" s="62" t="s">
        <v>23</v>
      </c>
      <c r="J785" s="78">
        <v>487</v>
      </c>
      <c r="K785" s="79">
        <v>1</v>
      </c>
      <c r="L785" s="80">
        <v>0</v>
      </c>
      <c r="M785" s="81">
        <v>3605723</v>
      </c>
      <c r="N785" s="80">
        <v>0</v>
      </c>
      <c r="O785" s="80"/>
      <c r="P785" s="81">
        <v>-3605723</v>
      </c>
      <c r="Q785" s="82">
        <v>1.74E-4</v>
      </c>
      <c r="R785" s="83">
        <v>-627.395802</v>
      </c>
      <c r="S785" s="80">
        <v>0</v>
      </c>
      <c r="T785" s="81">
        <v>1391360</v>
      </c>
      <c r="U785" s="81">
        <v>-1391360</v>
      </c>
      <c r="V785" s="84">
        <v>1.8699999999999999E-4</v>
      </c>
      <c r="W785" s="85">
        <v>-260.18432000000001</v>
      </c>
      <c r="X785" s="62"/>
      <c r="Y785" s="9"/>
      <c r="Z785" s="9"/>
      <c r="AA785" s="9"/>
    </row>
    <row r="786" spans="7:27" x14ac:dyDescent="0.3">
      <c r="G786" s="77"/>
      <c r="H786" s="62">
        <v>9</v>
      </c>
      <c r="I786" s="62" t="s">
        <v>0</v>
      </c>
      <c r="J786" s="78">
        <v>487</v>
      </c>
      <c r="K786" s="79">
        <v>1</v>
      </c>
      <c r="L786" s="80">
        <v>0</v>
      </c>
      <c r="M786" s="81">
        <v>3605723</v>
      </c>
      <c r="N786" s="80">
        <v>0</v>
      </c>
      <c r="O786" s="80"/>
      <c r="P786" s="81">
        <v>-3605723</v>
      </c>
      <c r="Q786" s="82">
        <v>2.4800000000000001E-4</v>
      </c>
      <c r="R786" s="83">
        <v>-894.21930400000008</v>
      </c>
      <c r="S786" s="80">
        <v>0</v>
      </c>
      <c r="T786" s="81">
        <v>1391360</v>
      </c>
      <c r="U786" s="81">
        <v>-1391360</v>
      </c>
      <c r="V786" s="84">
        <v>2.6600000000000001E-4</v>
      </c>
      <c r="W786" s="85">
        <v>-370.10176000000001</v>
      </c>
      <c r="X786" s="62"/>
      <c r="Y786" s="9"/>
      <c r="Z786" s="9"/>
      <c r="AA786" s="9"/>
    </row>
    <row r="787" spans="7:27" x14ac:dyDescent="0.3">
      <c r="G787" s="77"/>
      <c r="H787" s="62">
        <v>17</v>
      </c>
      <c r="I787" s="62" t="s">
        <v>16</v>
      </c>
      <c r="J787" s="78">
        <v>487</v>
      </c>
      <c r="K787" s="79">
        <v>1</v>
      </c>
      <c r="L787" s="80">
        <v>0</v>
      </c>
      <c r="M787" s="81">
        <v>3605723</v>
      </c>
      <c r="N787" s="80">
        <v>0</v>
      </c>
      <c r="O787" s="80"/>
      <c r="P787" s="81">
        <v>-3605723</v>
      </c>
      <c r="Q787" s="82">
        <v>7.0899999999999999E-4</v>
      </c>
      <c r="R787" s="83">
        <v>-2556.4576069999998</v>
      </c>
      <c r="S787" s="80">
        <v>0</v>
      </c>
      <c r="T787" s="81">
        <v>1391360</v>
      </c>
      <c r="U787" s="81">
        <v>-1391360</v>
      </c>
      <c r="V787" s="84">
        <v>7.5799999999999999E-4</v>
      </c>
      <c r="W787" s="85">
        <v>-1054.6508799999999</v>
      </c>
      <c r="X787" s="62"/>
      <c r="Y787" s="9"/>
      <c r="Z787" s="9"/>
      <c r="AA787" s="9"/>
    </row>
    <row r="788" spans="7:27" x14ac:dyDescent="0.3">
      <c r="G788" s="77"/>
      <c r="H788" s="62">
        <v>29</v>
      </c>
      <c r="I788" s="62" t="s">
        <v>24</v>
      </c>
      <c r="J788" s="78">
        <v>487</v>
      </c>
      <c r="K788" s="79">
        <v>1</v>
      </c>
      <c r="L788" s="80">
        <v>0</v>
      </c>
      <c r="M788" s="81">
        <v>3605723</v>
      </c>
      <c r="N788" s="80">
        <v>0</v>
      </c>
      <c r="O788" s="80"/>
      <c r="P788" s="81">
        <v>-3605723</v>
      </c>
      <c r="Q788" s="82">
        <v>3.1029999999999999E-3</v>
      </c>
      <c r="R788" s="83">
        <v>-11188.558469</v>
      </c>
      <c r="S788" s="80">
        <v>0</v>
      </c>
      <c r="T788" s="81">
        <v>1391360</v>
      </c>
      <c r="U788" s="81">
        <v>-1391360</v>
      </c>
      <c r="V788" s="84">
        <v>3.1029999999999999E-3</v>
      </c>
      <c r="W788" s="85">
        <v>-4317.3900800000001</v>
      </c>
      <c r="X788" s="62"/>
      <c r="Y788" s="9"/>
      <c r="Z788" s="9"/>
      <c r="AA788" s="9"/>
    </row>
    <row r="789" spans="7:27" x14ac:dyDescent="0.3">
      <c r="G789" s="77"/>
      <c r="H789" s="62">
        <v>38</v>
      </c>
      <c r="I789" s="62" t="s">
        <v>12</v>
      </c>
      <c r="J789" s="78">
        <v>487</v>
      </c>
      <c r="K789" s="79">
        <v>1</v>
      </c>
      <c r="L789" s="80">
        <v>0</v>
      </c>
      <c r="M789" s="81">
        <v>3605723</v>
      </c>
      <c r="N789" s="80">
        <v>0</v>
      </c>
      <c r="O789" s="80"/>
      <c r="P789" s="81">
        <v>-3605723</v>
      </c>
      <c r="Q789" s="82">
        <v>9.5000000000000005E-5</v>
      </c>
      <c r="R789" s="83">
        <v>-342.54368500000004</v>
      </c>
      <c r="S789" s="80">
        <v>0</v>
      </c>
      <c r="T789" s="81">
        <v>1391360</v>
      </c>
      <c r="U789" s="81">
        <v>-1391360</v>
      </c>
      <c r="V789" s="84">
        <v>7.8999999999999996E-5</v>
      </c>
      <c r="W789" s="85">
        <v>-109.91744</v>
      </c>
      <c r="X789" s="62"/>
      <c r="Y789" s="9"/>
      <c r="Z789" s="9"/>
      <c r="AA789" s="9"/>
    </row>
    <row r="790" spans="7:27" x14ac:dyDescent="0.3">
      <c r="G790" s="77"/>
      <c r="H790" s="62">
        <v>55</v>
      </c>
      <c r="I790" s="62" t="s">
        <v>26</v>
      </c>
      <c r="J790" s="78">
        <v>487</v>
      </c>
      <c r="K790" s="79">
        <v>1</v>
      </c>
      <c r="L790" s="80">
        <v>0</v>
      </c>
      <c r="M790" s="81">
        <v>3605723</v>
      </c>
      <c r="N790" s="80">
        <v>0</v>
      </c>
      <c r="O790" s="80"/>
      <c r="P790" s="81">
        <v>-3605723</v>
      </c>
      <c r="Q790" s="82">
        <v>1.4799999999999999E-4</v>
      </c>
      <c r="R790" s="83">
        <v>-533.64700399999992</v>
      </c>
      <c r="S790" s="80">
        <v>0</v>
      </c>
      <c r="T790" s="81">
        <v>1391360</v>
      </c>
      <c r="U790" s="81">
        <v>-1391360</v>
      </c>
      <c r="V790" s="84">
        <v>1.5699999999999999E-4</v>
      </c>
      <c r="W790" s="85">
        <v>-218.44351999999998</v>
      </c>
      <c r="X790" s="62"/>
      <c r="Y790" s="9"/>
      <c r="Z790" s="9"/>
      <c r="AA790" s="9"/>
    </row>
    <row r="791" spans="7:27" x14ac:dyDescent="0.3">
      <c r="G791" s="77"/>
      <c r="H791" s="62">
        <v>71</v>
      </c>
      <c r="I791" s="62" t="s">
        <v>18</v>
      </c>
      <c r="J791" s="78">
        <v>487</v>
      </c>
      <c r="K791" s="79">
        <v>0</v>
      </c>
      <c r="L791" s="80">
        <v>0</v>
      </c>
      <c r="M791" s="81">
        <v>3605723</v>
      </c>
      <c r="N791" s="80">
        <v>0</v>
      </c>
      <c r="O791" s="80"/>
      <c r="P791" s="81">
        <v>0</v>
      </c>
      <c r="Q791" s="82">
        <v>1.0000000000000001E-5</v>
      </c>
      <c r="R791" s="83">
        <v>0</v>
      </c>
      <c r="S791" s="80">
        <v>0</v>
      </c>
      <c r="T791" s="81">
        <v>1391360</v>
      </c>
      <c r="U791" s="81">
        <v>0</v>
      </c>
      <c r="V791" s="84">
        <v>1.1E-5</v>
      </c>
      <c r="W791" s="85">
        <v>0</v>
      </c>
      <c r="X791" s="62"/>
      <c r="Y791" s="9"/>
      <c r="Z791" s="9"/>
      <c r="AA791" s="9"/>
    </row>
    <row r="792" spans="7:27" x14ac:dyDescent="0.3">
      <c r="G792" s="77"/>
      <c r="H792" s="62">
        <v>72</v>
      </c>
      <c r="I792" s="62" t="s">
        <v>28</v>
      </c>
      <c r="J792" s="78">
        <v>487</v>
      </c>
      <c r="K792" s="79">
        <v>0</v>
      </c>
      <c r="L792" s="80">
        <v>0</v>
      </c>
      <c r="M792" s="81">
        <v>3605723</v>
      </c>
      <c r="N792" s="80">
        <v>0</v>
      </c>
      <c r="O792" s="80"/>
      <c r="P792" s="81">
        <v>0</v>
      </c>
      <c r="Q792" s="82">
        <v>2.9999999999999997E-4</v>
      </c>
      <c r="R792" s="83">
        <v>0</v>
      </c>
      <c r="S792" s="80">
        <v>0</v>
      </c>
      <c r="T792" s="81">
        <v>1391360</v>
      </c>
      <c r="U792" s="81">
        <v>0</v>
      </c>
      <c r="V792" s="84">
        <v>3.1799999999999998E-4</v>
      </c>
      <c r="W792" s="85">
        <v>0</v>
      </c>
      <c r="X792" s="62"/>
      <c r="Y792" s="9"/>
      <c r="Z792" s="9"/>
      <c r="AA792" s="9"/>
    </row>
    <row r="793" spans="7:27" x14ac:dyDescent="0.3">
      <c r="G793" s="77"/>
      <c r="H793" s="62">
        <v>117</v>
      </c>
      <c r="I793" s="62" t="s">
        <v>21</v>
      </c>
      <c r="J793" s="78">
        <v>487</v>
      </c>
      <c r="K793" s="79">
        <v>1</v>
      </c>
      <c r="L793" s="80">
        <v>0</v>
      </c>
      <c r="M793" s="81">
        <v>3605723</v>
      </c>
      <c r="N793" s="80">
        <v>0</v>
      </c>
      <c r="O793" s="80"/>
      <c r="P793" s="81">
        <v>-3605723</v>
      </c>
      <c r="Q793" s="82">
        <v>2.5700000000000001E-4</v>
      </c>
      <c r="R793" s="83">
        <v>-926.67081100000007</v>
      </c>
      <c r="S793" s="80">
        <v>0</v>
      </c>
      <c r="T793" s="81">
        <v>1391360</v>
      </c>
      <c r="U793" s="81">
        <v>-1391360</v>
      </c>
      <c r="V793" s="84">
        <v>2.7300000000000002E-4</v>
      </c>
      <c r="W793" s="85">
        <v>-379.84128000000004</v>
      </c>
      <c r="X793" s="62"/>
      <c r="Y793" s="9"/>
      <c r="Z793" s="9"/>
      <c r="AA793" s="9"/>
    </row>
    <row r="794" spans="7:27" x14ac:dyDescent="0.3">
      <c r="G794" s="77"/>
      <c r="H794" s="62">
        <v>122</v>
      </c>
      <c r="I794" s="62" t="s">
        <v>96</v>
      </c>
      <c r="J794" s="78">
        <v>487</v>
      </c>
      <c r="K794" s="79">
        <v>1</v>
      </c>
      <c r="L794" s="80">
        <v>0</v>
      </c>
      <c r="M794" s="81">
        <v>3605723</v>
      </c>
      <c r="N794" s="80">
        <v>0</v>
      </c>
      <c r="O794" s="80"/>
      <c r="P794" s="81">
        <v>-3605723</v>
      </c>
      <c r="Q794" s="82">
        <v>0</v>
      </c>
      <c r="R794" s="83">
        <v>0</v>
      </c>
      <c r="S794" s="80">
        <v>0</v>
      </c>
      <c r="T794" s="81">
        <v>1391360</v>
      </c>
      <c r="U794" s="81">
        <v>-1391360</v>
      </c>
      <c r="V794" s="84">
        <v>0</v>
      </c>
      <c r="W794" s="85">
        <v>0</v>
      </c>
      <c r="X794" s="62"/>
      <c r="Y794" s="9"/>
      <c r="Z794" s="9"/>
      <c r="AA794" s="9"/>
    </row>
    <row r="795" spans="7:27" x14ac:dyDescent="0.3">
      <c r="G795" s="77"/>
      <c r="H795" s="62">
        <v>126</v>
      </c>
      <c r="I795" s="62" t="s">
        <v>113</v>
      </c>
      <c r="J795" s="78">
        <v>487</v>
      </c>
      <c r="K795" s="79">
        <v>1</v>
      </c>
      <c r="L795" s="80">
        <v>0</v>
      </c>
      <c r="M795" s="81">
        <v>3605723</v>
      </c>
      <c r="N795" s="80">
        <v>0</v>
      </c>
      <c r="O795" s="80"/>
      <c r="P795" s="81">
        <v>-3605723</v>
      </c>
      <c r="Q795" s="82">
        <v>0</v>
      </c>
      <c r="R795" s="83">
        <v>0</v>
      </c>
      <c r="S795" s="80">
        <v>0</v>
      </c>
      <c r="T795" s="81">
        <v>1391360</v>
      </c>
      <c r="U795" s="81">
        <v>-1391360</v>
      </c>
      <c r="V795" s="84">
        <v>0</v>
      </c>
      <c r="W795" s="85">
        <v>0</v>
      </c>
      <c r="X795" s="62"/>
      <c r="Y795" s="9"/>
      <c r="Z795" s="9"/>
      <c r="AA795" s="9"/>
    </row>
    <row r="796" spans="7:27" ht="15" thickBot="1" x14ac:dyDescent="0.35">
      <c r="G796" s="86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8"/>
      <c r="X796" s="62"/>
      <c r="Y796" s="9"/>
      <c r="Z796" s="9"/>
      <c r="AA796" s="9"/>
    </row>
    <row r="797" spans="7:27" x14ac:dyDescent="0.3">
      <c r="G797" s="62">
        <v>126</v>
      </c>
      <c r="H797" s="62" t="s">
        <v>112</v>
      </c>
      <c r="I797" s="62"/>
      <c r="J797" s="78"/>
      <c r="K797" s="79"/>
      <c r="L797" s="81"/>
      <c r="M797" s="81"/>
      <c r="N797" s="81"/>
      <c r="O797" s="81"/>
      <c r="P797" s="81"/>
      <c r="Q797" s="84"/>
      <c r="R797" s="83">
        <v>237019.53535599995</v>
      </c>
      <c r="S797" s="81"/>
      <c r="T797" s="81"/>
      <c r="U797" s="81"/>
      <c r="V797" s="84"/>
      <c r="W797" s="83">
        <v>27346.805540999994</v>
      </c>
      <c r="X797" s="89">
        <v>264366.34089699993</v>
      </c>
      <c r="Y797" s="9"/>
      <c r="Z797" s="9"/>
      <c r="AA797" s="9"/>
    </row>
    <row r="798" spans="7:27" x14ac:dyDescent="0.3">
      <c r="G798" s="62"/>
      <c r="H798" s="62"/>
      <c r="I798" s="62"/>
      <c r="J798" s="78"/>
      <c r="K798" s="79"/>
      <c r="L798" s="81"/>
      <c r="M798" s="81"/>
      <c r="N798" s="81"/>
      <c r="O798" s="81"/>
      <c r="P798" s="81"/>
      <c r="Q798" s="84"/>
      <c r="R798" s="83"/>
      <c r="S798" s="81"/>
      <c r="T798" s="81"/>
      <c r="U798" s="81"/>
      <c r="V798" s="84"/>
      <c r="W798" s="83"/>
      <c r="X798" s="62"/>
      <c r="Y798" s="9"/>
      <c r="Z798" s="9"/>
      <c r="AA798" s="9"/>
    </row>
    <row r="799" spans="7:27" ht="15" thickBot="1" x14ac:dyDescent="0.35">
      <c r="G799" s="62"/>
      <c r="H799" s="62"/>
      <c r="I799" s="62"/>
      <c r="J799" s="63" t="s">
        <v>59</v>
      </c>
      <c r="K799" s="64" t="s">
        <v>60</v>
      </c>
      <c r="L799" s="65" t="s">
        <v>61</v>
      </c>
      <c r="M799" s="65" t="s">
        <v>186</v>
      </c>
      <c r="N799" s="65" t="s">
        <v>62</v>
      </c>
      <c r="O799" s="65" t="s">
        <v>187</v>
      </c>
      <c r="P799" s="65" t="s">
        <v>63</v>
      </c>
      <c r="Q799" s="66" t="s">
        <v>64</v>
      </c>
      <c r="R799" s="67" t="s">
        <v>65</v>
      </c>
      <c r="S799" s="65" t="s">
        <v>66</v>
      </c>
      <c r="T799" s="65" t="s">
        <v>67</v>
      </c>
      <c r="U799" s="65" t="s">
        <v>68</v>
      </c>
      <c r="V799" s="66" t="s">
        <v>69</v>
      </c>
      <c r="W799" s="67" t="s">
        <v>70</v>
      </c>
      <c r="X799" s="62"/>
      <c r="Y799" s="9"/>
      <c r="Z799" s="9"/>
      <c r="AA799" s="9"/>
    </row>
    <row r="800" spans="7:27" ht="15.6" x14ac:dyDescent="0.3">
      <c r="G800" s="68">
        <v>128</v>
      </c>
      <c r="H800" s="69" t="s">
        <v>114</v>
      </c>
      <c r="I800" s="70"/>
      <c r="J800" s="71"/>
      <c r="K800" s="72"/>
      <c r="L800" s="73"/>
      <c r="M800" s="73"/>
      <c r="N800" s="73"/>
      <c r="O800" s="73"/>
      <c r="P800" s="73"/>
      <c r="Q800" s="74"/>
      <c r="R800" s="75"/>
      <c r="S800" s="73"/>
      <c r="T800" s="73"/>
      <c r="U800" s="73"/>
      <c r="V800" s="74"/>
      <c r="W800" s="76"/>
      <c r="X800" s="62"/>
      <c r="Y800" s="9"/>
      <c r="Z800" s="9"/>
      <c r="AA800" s="9"/>
    </row>
    <row r="801" spans="7:27" x14ac:dyDescent="0.3">
      <c r="G801" s="77"/>
      <c r="H801" s="62">
        <v>1</v>
      </c>
      <c r="I801" s="62" t="s">
        <v>11</v>
      </c>
      <c r="J801" s="78">
        <v>492</v>
      </c>
      <c r="K801" s="79">
        <v>1</v>
      </c>
      <c r="L801" s="80">
        <v>16956311</v>
      </c>
      <c r="M801" s="81">
        <v>12203946</v>
      </c>
      <c r="N801" s="80">
        <v>55584</v>
      </c>
      <c r="O801" s="80"/>
      <c r="P801" s="81">
        <v>4807949</v>
      </c>
      <c r="Q801" s="82">
        <v>2.2769999999999999E-3</v>
      </c>
      <c r="R801" s="83">
        <v>10947.699873</v>
      </c>
      <c r="S801" s="80">
        <v>751317</v>
      </c>
      <c r="T801" s="81">
        <v>261006</v>
      </c>
      <c r="U801" s="81">
        <v>490311</v>
      </c>
      <c r="V801" s="84">
        <v>1.91E-3</v>
      </c>
      <c r="W801" s="85">
        <v>936.49401</v>
      </c>
      <c r="X801" s="62"/>
      <c r="Y801" s="9"/>
      <c r="Z801" s="9"/>
      <c r="AA801" s="9"/>
    </row>
    <row r="802" spans="7:27" x14ac:dyDescent="0.3">
      <c r="G802" s="77"/>
      <c r="H802" s="62">
        <v>2</v>
      </c>
      <c r="I802" s="62" t="s">
        <v>27</v>
      </c>
      <c r="J802" s="78">
        <v>492</v>
      </c>
      <c r="K802" s="79">
        <v>1</v>
      </c>
      <c r="L802" s="80">
        <v>16956311</v>
      </c>
      <c r="M802" s="81">
        <v>12203946</v>
      </c>
      <c r="N802" s="80">
        <v>55584</v>
      </c>
      <c r="O802" s="80"/>
      <c r="P802" s="81">
        <v>4807949</v>
      </c>
      <c r="Q802" s="82">
        <v>2.6200000000000003E-4</v>
      </c>
      <c r="R802" s="83">
        <v>1259.6826380000002</v>
      </c>
      <c r="S802" s="80">
        <v>751317</v>
      </c>
      <c r="T802" s="81">
        <v>261006</v>
      </c>
      <c r="U802" s="81">
        <v>490311</v>
      </c>
      <c r="V802" s="84">
        <v>2.6899999999999998E-4</v>
      </c>
      <c r="W802" s="85">
        <v>131.89365899999999</v>
      </c>
      <c r="X802" s="62"/>
      <c r="Y802" s="9"/>
      <c r="Z802" s="9"/>
      <c r="AA802" s="9"/>
    </row>
    <row r="803" spans="7:27" x14ac:dyDescent="0.3">
      <c r="G803" s="77"/>
      <c r="H803" s="62">
        <v>3</v>
      </c>
      <c r="I803" s="62" t="s">
        <v>20</v>
      </c>
      <c r="J803" s="78">
        <v>492</v>
      </c>
      <c r="K803" s="79">
        <v>1</v>
      </c>
      <c r="L803" s="80">
        <v>16956311</v>
      </c>
      <c r="M803" s="81">
        <v>12203946</v>
      </c>
      <c r="N803" s="80">
        <v>55584</v>
      </c>
      <c r="O803" s="80"/>
      <c r="P803" s="81">
        <v>4807949</v>
      </c>
      <c r="Q803" s="82">
        <v>5.7799999999999995E-4</v>
      </c>
      <c r="R803" s="83">
        <v>2778.994522</v>
      </c>
      <c r="S803" s="80">
        <v>751317</v>
      </c>
      <c r="T803" s="81">
        <v>261006</v>
      </c>
      <c r="U803" s="81">
        <v>490311</v>
      </c>
      <c r="V803" s="84">
        <v>5.9699999999999998E-4</v>
      </c>
      <c r="W803" s="85">
        <v>292.715667</v>
      </c>
      <c r="X803" s="62"/>
      <c r="Y803" s="9"/>
      <c r="Z803" s="9"/>
      <c r="AA803" s="9"/>
    </row>
    <row r="804" spans="7:27" x14ac:dyDescent="0.3">
      <c r="G804" s="77"/>
      <c r="H804" s="62">
        <v>4</v>
      </c>
      <c r="I804" s="62" t="s">
        <v>10</v>
      </c>
      <c r="J804" s="78">
        <v>492</v>
      </c>
      <c r="K804" s="79">
        <v>1</v>
      </c>
      <c r="L804" s="80">
        <v>16956311</v>
      </c>
      <c r="M804" s="81">
        <v>12203946</v>
      </c>
      <c r="N804" s="80">
        <v>55584</v>
      </c>
      <c r="O804" s="80"/>
      <c r="P804" s="81">
        <v>4807949</v>
      </c>
      <c r="Q804" s="82">
        <v>8.5789999999999998E-3</v>
      </c>
      <c r="R804" s="83">
        <v>41247.394471</v>
      </c>
      <c r="S804" s="80">
        <v>751317</v>
      </c>
      <c r="T804" s="81">
        <v>261006</v>
      </c>
      <c r="U804" s="81">
        <v>490311</v>
      </c>
      <c r="V804" s="84">
        <v>9.2750000000000003E-3</v>
      </c>
      <c r="W804" s="85">
        <v>4547.6345250000004</v>
      </c>
      <c r="X804" s="62"/>
      <c r="Y804" s="9"/>
      <c r="Z804" s="9"/>
      <c r="AA804" s="9"/>
    </row>
    <row r="805" spans="7:27" x14ac:dyDescent="0.3">
      <c r="G805" s="77"/>
      <c r="H805" s="62">
        <v>136</v>
      </c>
      <c r="I805" s="62" t="s">
        <v>159</v>
      </c>
      <c r="J805" s="78">
        <v>492</v>
      </c>
      <c r="K805" s="79">
        <v>1</v>
      </c>
      <c r="L805" s="80">
        <v>16956311</v>
      </c>
      <c r="M805" s="81">
        <v>12203946</v>
      </c>
      <c r="N805" s="80">
        <v>55584</v>
      </c>
      <c r="O805" s="80"/>
      <c r="P805" s="81">
        <v>4807949</v>
      </c>
      <c r="Q805" s="82">
        <v>1.75E-4</v>
      </c>
      <c r="R805" s="83">
        <v>841.391075</v>
      </c>
      <c r="S805" s="80">
        <v>751317</v>
      </c>
      <c r="T805" s="81">
        <v>261006</v>
      </c>
      <c r="U805" s="81">
        <v>490311</v>
      </c>
      <c r="V805" s="84">
        <v>0</v>
      </c>
      <c r="W805" s="85">
        <v>0</v>
      </c>
      <c r="X805" s="62"/>
      <c r="Y805" s="9"/>
      <c r="Z805" s="9"/>
      <c r="AA805" s="9"/>
    </row>
    <row r="806" spans="7:27" x14ac:dyDescent="0.3">
      <c r="G806" s="77"/>
      <c r="H806" s="62">
        <v>6</v>
      </c>
      <c r="I806" s="62" t="s">
        <v>76</v>
      </c>
      <c r="J806" s="78">
        <v>492</v>
      </c>
      <c r="K806" s="79">
        <v>1</v>
      </c>
      <c r="L806" s="80">
        <v>16956311</v>
      </c>
      <c r="M806" s="81">
        <v>12203946</v>
      </c>
      <c r="N806" s="80">
        <v>55584</v>
      </c>
      <c r="O806" s="80"/>
      <c r="P806" s="81">
        <v>4807949</v>
      </c>
      <c r="Q806" s="82">
        <v>0</v>
      </c>
      <c r="R806" s="83">
        <v>0</v>
      </c>
      <c r="S806" s="80">
        <v>751317</v>
      </c>
      <c r="T806" s="81">
        <v>261006</v>
      </c>
      <c r="U806" s="81">
        <v>490311</v>
      </c>
      <c r="V806" s="84">
        <v>0</v>
      </c>
      <c r="W806" s="85">
        <v>0</v>
      </c>
      <c r="X806" s="62"/>
      <c r="Y806" s="9"/>
      <c r="Z806" s="9"/>
      <c r="AA806" s="9"/>
    </row>
    <row r="807" spans="7:27" x14ac:dyDescent="0.3">
      <c r="G807" s="77"/>
      <c r="H807" s="62">
        <v>7</v>
      </c>
      <c r="I807" s="62" t="s">
        <v>9</v>
      </c>
      <c r="J807" s="78">
        <v>492</v>
      </c>
      <c r="K807" s="79">
        <v>1</v>
      </c>
      <c r="L807" s="80">
        <v>16956311</v>
      </c>
      <c r="M807" s="81">
        <v>12203946</v>
      </c>
      <c r="N807" s="80">
        <v>55584</v>
      </c>
      <c r="O807" s="80"/>
      <c r="P807" s="81">
        <v>4807949</v>
      </c>
      <c r="Q807" s="82">
        <v>1.1900000000000001E-4</v>
      </c>
      <c r="R807" s="83">
        <v>572.14593100000002</v>
      </c>
      <c r="S807" s="80">
        <v>751317</v>
      </c>
      <c r="T807" s="81">
        <v>261006</v>
      </c>
      <c r="U807" s="81">
        <v>490311</v>
      </c>
      <c r="V807" s="84">
        <v>1.27E-4</v>
      </c>
      <c r="W807" s="85">
        <v>62.269497000000001</v>
      </c>
      <c r="X807" s="62"/>
      <c r="Y807" s="9"/>
      <c r="Z807" s="9"/>
      <c r="AA807" s="9"/>
    </row>
    <row r="808" spans="7:27" x14ac:dyDescent="0.3">
      <c r="G808" s="77"/>
      <c r="H808" s="62">
        <v>8</v>
      </c>
      <c r="I808" s="62" t="s">
        <v>23</v>
      </c>
      <c r="J808" s="78">
        <v>492</v>
      </c>
      <c r="K808" s="79">
        <v>1</v>
      </c>
      <c r="L808" s="80">
        <v>16956311</v>
      </c>
      <c r="M808" s="81">
        <v>12203946</v>
      </c>
      <c r="N808" s="80">
        <v>55584</v>
      </c>
      <c r="O808" s="80"/>
      <c r="P808" s="81">
        <v>4807949</v>
      </c>
      <c r="Q808" s="82">
        <v>1.74E-4</v>
      </c>
      <c r="R808" s="83">
        <v>836.58312599999999</v>
      </c>
      <c r="S808" s="80">
        <v>751317</v>
      </c>
      <c r="T808" s="81">
        <v>261006</v>
      </c>
      <c r="U808" s="81">
        <v>490311</v>
      </c>
      <c r="V808" s="84">
        <v>1.8699999999999999E-4</v>
      </c>
      <c r="W808" s="85">
        <v>91.68815699999999</v>
      </c>
      <c r="X808" s="62"/>
      <c r="Y808" s="9"/>
      <c r="Z808" s="9"/>
      <c r="AA808" s="9"/>
    </row>
    <row r="809" spans="7:27" x14ac:dyDescent="0.3">
      <c r="G809" s="77"/>
      <c r="H809" s="62">
        <v>9</v>
      </c>
      <c r="I809" s="62" t="s">
        <v>0</v>
      </c>
      <c r="J809" s="78">
        <v>492</v>
      </c>
      <c r="K809" s="79">
        <v>1</v>
      </c>
      <c r="L809" s="80">
        <v>16956311</v>
      </c>
      <c r="M809" s="81">
        <v>12203946</v>
      </c>
      <c r="N809" s="80">
        <v>55584</v>
      </c>
      <c r="O809" s="80"/>
      <c r="P809" s="81">
        <v>4807949</v>
      </c>
      <c r="Q809" s="82">
        <v>2.4800000000000001E-4</v>
      </c>
      <c r="R809" s="83">
        <v>1192.3713520000001</v>
      </c>
      <c r="S809" s="80">
        <v>751317</v>
      </c>
      <c r="T809" s="81">
        <v>261006</v>
      </c>
      <c r="U809" s="81">
        <v>490311</v>
      </c>
      <c r="V809" s="84">
        <v>2.6600000000000001E-4</v>
      </c>
      <c r="W809" s="85">
        <v>130.42272600000001</v>
      </c>
      <c r="X809" s="62"/>
      <c r="Y809" s="9"/>
      <c r="Z809" s="9"/>
      <c r="AA809" s="9"/>
    </row>
    <row r="810" spans="7:27" x14ac:dyDescent="0.3">
      <c r="G810" s="77"/>
      <c r="H810" s="62">
        <v>17</v>
      </c>
      <c r="I810" s="62" t="s">
        <v>16</v>
      </c>
      <c r="J810" s="78">
        <v>492</v>
      </c>
      <c r="K810" s="79">
        <v>1</v>
      </c>
      <c r="L810" s="80">
        <v>16956311</v>
      </c>
      <c r="M810" s="81">
        <v>12203946</v>
      </c>
      <c r="N810" s="80">
        <v>55584</v>
      </c>
      <c r="O810" s="80"/>
      <c r="P810" s="81">
        <v>4807949</v>
      </c>
      <c r="Q810" s="82">
        <v>7.0899999999999999E-4</v>
      </c>
      <c r="R810" s="83">
        <v>3408.8358410000001</v>
      </c>
      <c r="S810" s="80">
        <v>751317</v>
      </c>
      <c r="T810" s="81">
        <v>261006</v>
      </c>
      <c r="U810" s="81">
        <v>490311</v>
      </c>
      <c r="V810" s="84">
        <v>7.5799999999999999E-4</v>
      </c>
      <c r="W810" s="85">
        <v>371.65573799999999</v>
      </c>
      <c r="X810" s="62"/>
      <c r="Y810" s="9"/>
      <c r="Z810" s="9"/>
      <c r="AA810" s="9"/>
    </row>
    <row r="811" spans="7:27" x14ac:dyDescent="0.3">
      <c r="G811" s="77"/>
      <c r="H811" s="62">
        <v>29</v>
      </c>
      <c r="I811" s="62" t="s">
        <v>24</v>
      </c>
      <c r="J811" s="78">
        <v>492</v>
      </c>
      <c r="K811" s="79">
        <v>1</v>
      </c>
      <c r="L811" s="80">
        <v>16956311</v>
      </c>
      <c r="M811" s="81">
        <v>12203946</v>
      </c>
      <c r="N811" s="80">
        <v>55584</v>
      </c>
      <c r="O811" s="80"/>
      <c r="P811" s="81">
        <v>4807949</v>
      </c>
      <c r="Q811" s="82">
        <v>3.1029999999999999E-3</v>
      </c>
      <c r="R811" s="83">
        <v>14919.065746999999</v>
      </c>
      <c r="S811" s="80">
        <v>751317</v>
      </c>
      <c r="T811" s="81">
        <v>261006</v>
      </c>
      <c r="U811" s="81">
        <v>490311</v>
      </c>
      <c r="V811" s="84">
        <v>3.1029999999999999E-3</v>
      </c>
      <c r="W811" s="85">
        <v>1521.435033</v>
      </c>
      <c r="X811" s="62"/>
      <c r="Y811" s="9"/>
      <c r="Z811" s="9"/>
      <c r="AA811" s="9"/>
    </row>
    <row r="812" spans="7:27" x14ac:dyDescent="0.3">
      <c r="G812" s="77"/>
      <c r="H812" s="62">
        <v>38</v>
      </c>
      <c r="I812" s="62" t="s">
        <v>12</v>
      </c>
      <c r="J812" s="78">
        <v>492</v>
      </c>
      <c r="K812" s="79">
        <v>1</v>
      </c>
      <c r="L812" s="80">
        <v>16956311</v>
      </c>
      <c r="M812" s="81">
        <v>12203946</v>
      </c>
      <c r="N812" s="80">
        <v>55584</v>
      </c>
      <c r="O812" s="80"/>
      <c r="P812" s="81">
        <v>4807949</v>
      </c>
      <c r="Q812" s="82">
        <v>9.5000000000000005E-5</v>
      </c>
      <c r="R812" s="83">
        <v>456.755155</v>
      </c>
      <c r="S812" s="80">
        <v>751317</v>
      </c>
      <c r="T812" s="81">
        <v>261006</v>
      </c>
      <c r="U812" s="81">
        <v>490311</v>
      </c>
      <c r="V812" s="84">
        <v>7.8999999999999996E-5</v>
      </c>
      <c r="W812" s="85">
        <v>38.734569</v>
      </c>
      <c r="X812" s="62"/>
      <c r="Y812" s="9"/>
      <c r="Z812" s="9"/>
      <c r="AA812" s="9"/>
    </row>
    <row r="813" spans="7:27" x14ac:dyDescent="0.3">
      <c r="G813" s="77"/>
      <c r="H813" s="62">
        <v>55</v>
      </c>
      <c r="I813" s="62" t="s">
        <v>26</v>
      </c>
      <c r="J813" s="78">
        <v>492</v>
      </c>
      <c r="K813" s="79">
        <v>1</v>
      </c>
      <c r="L813" s="80">
        <v>16956311</v>
      </c>
      <c r="M813" s="81">
        <v>12203946</v>
      </c>
      <c r="N813" s="80">
        <v>55584</v>
      </c>
      <c r="O813" s="80"/>
      <c r="P813" s="81">
        <v>4807949</v>
      </c>
      <c r="Q813" s="82">
        <v>1.4799999999999999E-4</v>
      </c>
      <c r="R813" s="83">
        <v>711.57645200000002</v>
      </c>
      <c r="S813" s="80">
        <v>751317</v>
      </c>
      <c r="T813" s="81">
        <v>261006</v>
      </c>
      <c r="U813" s="81">
        <v>490311</v>
      </c>
      <c r="V813" s="84">
        <v>1.5699999999999999E-4</v>
      </c>
      <c r="W813" s="85">
        <v>76.978826999999995</v>
      </c>
      <c r="X813" s="62"/>
      <c r="Y813" s="9"/>
      <c r="Z813" s="9"/>
      <c r="AA813" s="9"/>
    </row>
    <row r="814" spans="7:27" x14ac:dyDescent="0.3">
      <c r="G814" s="77"/>
      <c r="H814" s="62">
        <v>71</v>
      </c>
      <c r="I814" s="62" t="s">
        <v>18</v>
      </c>
      <c r="J814" s="78">
        <v>492</v>
      </c>
      <c r="K814" s="79">
        <v>0</v>
      </c>
      <c r="L814" s="80">
        <v>16956311</v>
      </c>
      <c r="M814" s="81">
        <v>12203946</v>
      </c>
      <c r="N814" s="80">
        <v>55584</v>
      </c>
      <c r="O814" s="80"/>
      <c r="P814" s="81">
        <v>0</v>
      </c>
      <c r="Q814" s="82">
        <v>1.0000000000000001E-5</v>
      </c>
      <c r="R814" s="83">
        <v>0</v>
      </c>
      <c r="S814" s="80">
        <v>751317</v>
      </c>
      <c r="T814" s="81">
        <v>261006</v>
      </c>
      <c r="U814" s="81">
        <v>0</v>
      </c>
      <c r="V814" s="84">
        <v>1.1E-5</v>
      </c>
      <c r="W814" s="85">
        <v>0</v>
      </c>
      <c r="X814" s="62"/>
      <c r="Y814" s="9"/>
      <c r="Z814" s="9"/>
      <c r="AA814" s="9"/>
    </row>
    <row r="815" spans="7:27" x14ac:dyDescent="0.3">
      <c r="G815" s="77"/>
      <c r="H815" s="62">
        <v>72</v>
      </c>
      <c r="I815" s="62" t="s">
        <v>28</v>
      </c>
      <c r="J815" s="78">
        <v>492</v>
      </c>
      <c r="K815" s="79">
        <v>0</v>
      </c>
      <c r="L815" s="80">
        <v>16956311</v>
      </c>
      <c r="M815" s="81">
        <v>12203946</v>
      </c>
      <c r="N815" s="80">
        <v>55584</v>
      </c>
      <c r="O815" s="80"/>
      <c r="P815" s="81">
        <v>0</v>
      </c>
      <c r="Q815" s="82">
        <v>2.9999999999999997E-4</v>
      </c>
      <c r="R815" s="83">
        <v>0</v>
      </c>
      <c r="S815" s="80">
        <v>751317</v>
      </c>
      <c r="T815" s="81">
        <v>261006</v>
      </c>
      <c r="U815" s="81">
        <v>0</v>
      </c>
      <c r="V815" s="84">
        <v>3.1799999999999998E-4</v>
      </c>
      <c r="W815" s="85">
        <v>0</v>
      </c>
      <c r="X815" s="62"/>
      <c r="Y815" s="9"/>
      <c r="Z815" s="9"/>
      <c r="AA815" s="9"/>
    </row>
    <row r="816" spans="7:27" x14ac:dyDescent="0.3">
      <c r="G816" s="77"/>
      <c r="H816" s="62">
        <v>117</v>
      </c>
      <c r="I816" s="62" t="s">
        <v>21</v>
      </c>
      <c r="J816" s="78">
        <v>492</v>
      </c>
      <c r="K816" s="79">
        <v>1</v>
      </c>
      <c r="L816" s="80">
        <v>16956311</v>
      </c>
      <c r="M816" s="81">
        <v>12203946</v>
      </c>
      <c r="N816" s="80">
        <v>55584</v>
      </c>
      <c r="O816" s="80"/>
      <c r="P816" s="81">
        <v>4807949</v>
      </c>
      <c r="Q816" s="82">
        <v>2.5700000000000001E-4</v>
      </c>
      <c r="R816" s="83">
        <v>1235.642893</v>
      </c>
      <c r="S816" s="80">
        <v>751317</v>
      </c>
      <c r="T816" s="81">
        <v>261006</v>
      </c>
      <c r="U816" s="81">
        <v>490311</v>
      </c>
      <c r="V816" s="84">
        <v>2.7300000000000002E-4</v>
      </c>
      <c r="W816" s="85">
        <v>133.85490300000001</v>
      </c>
      <c r="X816" s="62"/>
      <c r="Y816" s="9"/>
      <c r="Z816" s="9"/>
      <c r="AA816" s="9"/>
    </row>
    <row r="817" spans="7:27" x14ac:dyDescent="0.3">
      <c r="G817" s="77"/>
      <c r="H817" s="62">
        <v>122</v>
      </c>
      <c r="I817" s="62" t="s">
        <v>96</v>
      </c>
      <c r="J817" s="78">
        <v>492</v>
      </c>
      <c r="K817" s="79">
        <v>1</v>
      </c>
      <c r="L817" s="80">
        <v>16956311</v>
      </c>
      <c r="M817" s="81">
        <v>12203946</v>
      </c>
      <c r="N817" s="80">
        <v>55584</v>
      </c>
      <c r="O817" s="80"/>
      <c r="P817" s="81">
        <v>4807949</v>
      </c>
      <c r="Q817" s="82">
        <v>0</v>
      </c>
      <c r="R817" s="83">
        <v>0</v>
      </c>
      <c r="S817" s="80">
        <v>751317</v>
      </c>
      <c r="T817" s="81">
        <v>261006</v>
      </c>
      <c r="U817" s="81">
        <v>490311</v>
      </c>
      <c r="V817" s="84">
        <v>0</v>
      </c>
      <c r="W817" s="85">
        <v>0</v>
      </c>
      <c r="X817" s="62"/>
      <c r="Y817" s="9"/>
      <c r="Z817" s="9"/>
      <c r="AA817" s="9"/>
    </row>
    <row r="818" spans="7:27" x14ac:dyDescent="0.3">
      <c r="G818" s="77"/>
      <c r="H818" s="62">
        <v>128</v>
      </c>
      <c r="I818" s="62" t="s">
        <v>114</v>
      </c>
      <c r="J818" s="78">
        <v>492</v>
      </c>
      <c r="K818" s="79">
        <v>1</v>
      </c>
      <c r="L818" s="80">
        <v>16956311</v>
      </c>
      <c r="M818" s="81">
        <v>12203946</v>
      </c>
      <c r="N818" s="80">
        <v>55584</v>
      </c>
      <c r="O818" s="80"/>
      <c r="P818" s="81">
        <v>4807949</v>
      </c>
      <c r="Q818" s="82">
        <v>0</v>
      </c>
      <c r="R818" s="83">
        <v>0</v>
      </c>
      <c r="S818" s="80">
        <v>751317</v>
      </c>
      <c r="T818" s="81">
        <v>261006</v>
      </c>
      <c r="U818" s="81">
        <v>490311</v>
      </c>
      <c r="V818" s="84">
        <v>0</v>
      </c>
      <c r="W818" s="85">
        <v>0</v>
      </c>
      <c r="X818" s="62"/>
      <c r="Y818" s="9"/>
      <c r="Z818" s="9"/>
      <c r="AA818" s="9"/>
    </row>
    <row r="819" spans="7:27" x14ac:dyDescent="0.3">
      <c r="G819" s="77"/>
      <c r="H819" s="62"/>
      <c r="I819" s="62"/>
      <c r="J819" s="78"/>
      <c r="K819" s="79"/>
      <c r="L819" s="81"/>
      <c r="M819" s="81"/>
      <c r="N819" s="81"/>
      <c r="O819" s="81"/>
      <c r="P819" s="81"/>
      <c r="Q819" s="84"/>
      <c r="R819" s="83"/>
      <c r="S819" s="81"/>
      <c r="T819" s="81"/>
      <c r="U819" s="81"/>
      <c r="V819" s="84"/>
      <c r="W819" s="85"/>
      <c r="X819" s="62"/>
      <c r="Y819" s="9"/>
      <c r="Z819" s="9"/>
      <c r="AA819" s="9"/>
    </row>
    <row r="820" spans="7:27" ht="15.6" x14ac:dyDescent="0.3">
      <c r="G820" s="90">
        <v>128</v>
      </c>
      <c r="H820" s="91" t="s">
        <v>114</v>
      </c>
      <c r="I820" s="62"/>
      <c r="J820" s="78"/>
      <c r="K820" s="79"/>
      <c r="L820" s="81"/>
      <c r="M820" s="81"/>
      <c r="N820" s="81"/>
      <c r="O820" s="81"/>
      <c r="P820" s="81"/>
      <c r="Q820" s="84"/>
      <c r="R820" s="83"/>
      <c r="S820" s="81"/>
      <c r="T820" s="81"/>
      <c r="U820" s="81"/>
      <c r="V820" s="84"/>
      <c r="W820" s="85"/>
      <c r="X820" s="62"/>
      <c r="Y820" s="9"/>
      <c r="Z820" s="9"/>
      <c r="AA820" s="9"/>
    </row>
    <row r="821" spans="7:27" x14ac:dyDescent="0.3">
      <c r="G821" s="77"/>
      <c r="H821" s="62">
        <v>1</v>
      </c>
      <c r="I821" s="62" t="s">
        <v>11</v>
      </c>
      <c r="J821" s="78">
        <v>493</v>
      </c>
      <c r="K821" s="79">
        <v>1</v>
      </c>
      <c r="L821" s="80"/>
      <c r="M821" s="81"/>
      <c r="N821" s="80"/>
      <c r="O821" s="80"/>
      <c r="P821" s="81"/>
      <c r="Q821" s="82">
        <v>2.2769999999999999E-3</v>
      </c>
      <c r="R821" s="83"/>
      <c r="S821" s="80"/>
      <c r="T821" s="81"/>
      <c r="U821" s="81"/>
      <c r="V821" s="84">
        <v>1.91E-3</v>
      </c>
      <c r="W821" s="85">
        <v>0</v>
      </c>
      <c r="Y821" s="9"/>
      <c r="Z821" s="9"/>
      <c r="AA821" s="9"/>
    </row>
    <row r="822" spans="7:27" x14ac:dyDescent="0.3">
      <c r="G822" s="77"/>
      <c r="H822" s="62">
        <v>2</v>
      </c>
      <c r="I822" s="62" t="s">
        <v>27</v>
      </c>
      <c r="J822" s="78">
        <v>493</v>
      </c>
      <c r="K822" s="79">
        <v>1</v>
      </c>
      <c r="L822" s="80"/>
      <c r="M822" s="81"/>
      <c r="N822" s="80"/>
      <c r="O822" s="80"/>
      <c r="P822" s="81"/>
      <c r="Q822" s="82">
        <v>2.6200000000000003E-4</v>
      </c>
      <c r="R822" s="83"/>
      <c r="S822" s="80"/>
      <c r="T822" s="81"/>
      <c r="U822" s="81"/>
      <c r="V822" s="84">
        <v>2.6899999999999998E-4</v>
      </c>
      <c r="W822" s="85">
        <v>0</v>
      </c>
      <c r="X822" s="62"/>
      <c r="Y822" s="9"/>
      <c r="Z822" s="9"/>
      <c r="AA822" s="9"/>
    </row>
    <row r="823" spans="7:27" x14ac:dyDescent="0.3">
      <c r="G823" s="77"/>
      <c r="H823" s="62">
        <v>3</v>
      </c>
      <c r="I823" s="62" t="s">
        <v>20</v>
      </c>
      <c r="J823" s="78">
        <v>493</v>
      </c>
      <c r="K823" s="79">
        <v>1</v>
      </c>
      <c r="L823" s="80"/>
      <c r="M823" s="81"/>
      <c r="N823" s="80"/>
      <c r="O823" s="80"/>
      <c r="P823" s="81"/>
      <c r="Q823" s="82">
        <v>5.7799999999999995E-4</v>
      </c>
      <c r="R823" s="83"/>
      <c r="S823" s="80"/>
      <c r="T823" s="81"/>
      <c r="U823" s="81"/>
      <c r="V823" s="84">
        <v>5.9699999999999998E-4</v>
      </c>
      <c r="W823" s="85">
        <v>0</v>
      </c>
      <c r="X823" s="62"/>
      <c r="Y823" s="9"/>
      <c r="Z823" s="9"/>
      <c r="AA823" s="9"/>
    </row>
    <row r="824" spans="7:27" x14ac:dyDescent="0.3">
      <c r="G824" s="77"/>
      <c r="H824" s="62">
        <v>4</v>
      </c>
      <c r="I824" s="62" t="s">
        <v>10</v>
      </c>
      <c r="J824" s="78">
        <v>493</v>
      </c>
      <c r="K824" s="79">
        <v>1</v>
      </c>
      <c r="L824" s="80"/>
      <c r="M824" s="81"/>
      <c r="N824" s="80"/>
      <c r="O824" s="80"/>
      <c r="P824" s="81"/>
      <c r="Q824" s="82">
        <v>8.5789999999999998E-3</v>
      </c>
      <c r="R824" s="83"/>
      <c r="S824" s="80"/>
      <c r="T824" s="81"/>
      <c r="U824" s="81"/>
      <c r="V824" s="84">
        <v>9.2750000000000003E-3</v>
      </c>
      <c r="W824" s="85">
        <v>0</v>
      </c>
      <c r="X824" s="62"/>
      <c r="Y824" s="9"/>
      <c r="Z824" s="9"/>
      <c r="AA824" s="9"/>
    </row>
    <row r="825" spans="7:27" x14ac:dyDescent="0.3">
      <c r="G825" s="77"/>
      <c r="H825" s="62">
        <v>136</v>
      </c>
      <c r="I825" s="62" t="s">
        <v>159</v>
      </c>
      <c r="J825" s="78">
        <v>493</v>
      </c>
      <c r="K825" s="79">
        <v>1</v>
      </c>
      <c r="L825" s="80"/>
      <c r="M825" s="81"/>
      <c r="N825" s="80"/>
      <c r="O825" s="80"/>
      <c r="P825" s="81"/>
      <c r="Q825" s="82">
        <v>1.75E-4</v>
      </c>
      <c r="R825" s="83"/>
      <c r="S825" s="80"/>
      <c r="T825" s="81"/>
      <c r="U825" s="81"/>
      <c r="V825" s="84">
        <v>0</v>
      </c>
      <c r="W825" s="85">
        <v>0</v>
      </c>
      <c r="X825" s="62"/>
      <c r="Y825" s="9"/>
      <c r="Z825" s="9"/>
      <c r="AA825" s="9"/>
    </row>
    <row r="826" spans="7:27" x14ac:dyDescent="0.3">
      <c r="G826" s="77"/>
      <c r="H826" s="62">
        <v>6</v>
      </c>
      <c r="I826" s="62" t="s">
        <v>76</v>
      </c>
      <c r="J826" s="78">
        <v>493</v>
      </c>
      <c r="K826" s="79">
        <v>1</v>
      </c>
      <c r="L826" s="80"/>
      <c r="M826" s="81"/>
      <c r="N826" s="80"/>
      <c r="O826" s="80"/>
      <c r="P826" s="81"/>
      <c r="Q826" s="82">
        <v>0</v>
      </c>
      <c r="R826" s="83"/>
      <c r="S826" s="80"/>
      <c r="T826" s="81"/>
      <c r="U826" s="81"/>
      <c r="V826" s="84">
        <v>0</v>
      </c>
      <c r="W826" s="85">
        <v>0</v>
      </c>
      <c r="X826" s="62"/>
      <c r="Y826" s="9"/>
      <c r="Z826" s="9"/>
      <c r="AA826" s="9"/>
    </row>
    <row r="827" spans="7:27" x14ac:dyDescent="0.3">
      <c r="G827" s="77"/>
      <c r="H827" s="62">
        <v>7</v>
      </c>
      <c r="I827" s="62" t="s">
        <v>9</v>
      </c>
      <c r="J827" s="78">
        <v>493</v>
      </c>
      <c r="K827" s="79">
        <v>1</v>
      </c>
      <c r="L827" s="80"/>
      <c r="M827" s="81"/>
      <c r="N827" s="80"/>
      <c r="O827" s="80"/>
      <c r="P827" s="81"/>
      <c r="Q827" s="82">
        <v>1.1900000000000001E-4</v>
      </c>
      <c r="R827" s="83"/>
      <c r="S827" s="80"/>
      <c r="T827" s="81"/>
      <c r="U827" s="81"/>
      <c r="V827" s="84">
        <v>1.27E-4</v>
      </c>
      <c r="W827" s="85">
        <v>0</v>
      </c>
      <c r="X827" s="62"/>
      <c r="Y827" s="9"/>
      <c r="Z827" s="9"/>
      <c r="AA827" s="9"/>
    </row>
    <row r="828" spans="7:27" x14ac:dyDescent="0.3">
      <c r="G828" s="77"/>
      <c r="H828" s="62">
        <v>8</v>
      </c>
      <c r="I828" s="62" t="s">
        <v>23</v>
      </c>
      <c r="J828" s="78">
        <v>493</v>
      </c>
      <c r="K828" s="79">
        <v>1</v>
      </c>
      <c r="L828" s="80"/>
      <c r="M828" s="81"/>
      <c r="N828" s="80"/>
      <c r="O828" s="80"/>
      <c r="P828" s="81"/>
      <c r="Q828" s="82">
        <v>1.74E-4</v>
      </c>
      <c r="R828" s="83"/>
      <c r="S828" s="80"/>
      <c r="T828" s="81"/>
      <c r="U828" s="81"/>
      <c r="V828" s="84">
        <v>1.8699999999999999E-4</v>
      </c>
      <c r="W828" s="85">
        <v>0</v>
      </c>
      <c r="X828" s="62"/>
      <c r="Y828" s="9"/>
      <c r="Z828" s="9"/>
      <c r="AA828" s="9"/>
    </row>
    <row r="829" spans="7:27" x14ac:dyDescent="0.3">
      <c r="G829" s="77"/>
      <c r="H829" s="62">
        <v>9</v>
      </c>
      <c r="I829" s="62" t="s">
        <v>0</v>
      </c>
      <c r="J829" s="78">
        <v>493</v>
      </c>
      <c r="K829" s="79">
        <v>1</v>
      </c>
      <c r="L829" s="80"/>
      <c r="M829" s="81"/>
      <c r="N829" s="80"/>
      <c r="O829" s="80"/>
      <c r="P829" s="81"/>
      <c r="Q829" s="82">
        <v>2.4800000000000001E-4</v>
      </c>
      <c r="R829" s="83"/>
      <c r="S829" s="80"/>
      <c r="T829" s="81"/>
      <c r="U829" s="81"/>
      <c r="V829" s="84">
        <v>2.6600000000000001E-4</v>
      </c>
      <c r="W829" s="85">
        <v>0</v>
      </c>
      <c r="X829" s="62"/>
      <c r="Y829" s="9"/>
      <c r="Z829" s="9"/>
      <c r="AA829" s="9"/>
    </row>
    <row r="830" spans="7:27" x14ac:dyDescent="0.3">
      <c r="G830" s="77"/>
      <c r="H830" s="62">
        <v>17</v>
      </c>
      <c r="I830" s="62" t="s">
        <v>16</v>
      </c>
      <c r="J830" s="78">
        <v>493</v>
      </c>
      <c r="K830" s="79">
        <v>1</v>
      </c>
      <c r="L830" s="80"/>
      <c r="M830" s="81"/>
      <c r="N830" s="80"/>
      <c r="O830" s="80"/>
      <c r="P830" s="81"/>
      <c r="Q830" s="82">
        <v>7.0899999999999999E-4</v>
      </c>
      <c r="R830" s="83"/>
      <c r="S830" s="80"/>
      <c r="T830" s="81"/>
      <c r="U830" s="81"/>
      <c r="V830" s="84">
        <v>7.5799999999999999E-4</v>
      </c>
      <c r="W830" s="85">
        <v>0</v>
      </c>
      <c r="X830" s="62"/>
      <c r="Y830" s="9"/>
      <c r="Z830" s="9"/>
      <c r="AA830" s="9"/>
    </row>
    <row r="831" spans="7:27" x14ac:dyDescent="0.3">
      <c r="G831" s="77"/>
      <c r="H831" s="62">
        <v>29</v>
      </c>
      <c r="I831" s="62" t="s">
        <v>24</v>
      </c>
      <c r="J831" s="78">
        <v>493</v>
      </c>
      <c r="K831" s="79">
        <v>1</v>
      </c>
      <c r="L831" s="80"/>
      <c r="M831" s="81"/>
      <c r="N831" s="80"/>
      <c r="O831" s="80"/>
      <c r="P831" s="81"/>
      <c r="Q831" s="82">
        <v>3.1029999999999999E-3</v>
      </c>
      <c r="R831" s="83"/>
      <c r="S831" s="80"/>
      <c r="T831" s="81"/>
      <c r="U831" s="81"/>
      <c r="V831" s="84">
        <v>3.1029999999999999E-3</v>
      </c>
      <c r="W831" s="85">
        <v>0</v>
      </c>
      <c r="X831" s="62"/>
      <c r="Y831" s="9"/>
      <c r="Z831" s="9"/>
      <c r="AA831" s="9"/>
    </row>
    <row r="832" spans="7:27" x14ac:dyDescent="0.3">
      <c r="G832" s="77"/>
      <c r="H832" s="62">
        <v>38</v>
      </c>
      <c r="I832" s="62" t="s">
        <v>12</v>
      </c>
      <c r="J832" s="78">
        <v>493</v>
      </c>
      <c r="K832" s="79">
        <v>1</v>
      </c>
      <c r="L832" s="80"/>
      <c r="M832" s="81"/>
      <c r="N832" s="80"/>
      <c r="O832" s="80"/>
      <c r="P832" s="81"/>
      <c r="Q832" s="82">
        <v>9.5000000000000005E-5</v>
      </c>
      <c r="R832" s="83"/>
      <c r="S832" s="80"/>
      <c r="T832" s="81"/>
      <c r="U832" s="81"/>
      <c r="V832" s="84">
        <v>7.8999999999999996E-5</v>
      </c>
      <c r="W832" s="85">
        <v>0</v>
      </c>
      <c r="X832" s="62"/>
      <c r="Y832" s="9"/>
      <c r="Z832" s="9"/>
      <c r="AA832" s="9"/>
    </row>
    <row r="833" spans="7:27" x14ac:dyDescent="0.3">
      <c r="G833" s="77"/>
      <c r="H833" s="62">
        <v>53</v>
      </c>
      <c r="I833" s="62" t="s">
        <v>115</v>
      </c>
      <c r="J833" s="78">
        <v>493</v>
      </c>
      <c r="K833" s="79">
        <v>1</v>
      </c>
      <c r="L833" s="80"/>
      <c r="M833" s="81"/>
      <c r="N833" s="80"/>
      <c r="O833" s="80"/>
      <c r="P833" s="81"/>
      <c r="Q833" s="82">
        <v>0</v>
      </c>
      <c r="R833" s="83"/>
      <c r="S833" s="80"/>
      <c r="T833" s="81"/>
      <c r="U833" s="81"/>
      <c r="V833" s="84">
        <v>0</v>
      </c>
      <c r="W833" s="85">
        <v>0</v>
      </c>
      <c r="X833" s="62"/>
      <c r="Y833" s="9"/>
      <c r="Z833" s="9"/>
      <c r="AA833" s="9"/>
    </row>
    <row r="834" spans="7:27" x14ac:dyDescent="0.3">
      <c r="G834" s="77"/>
      <c r="H834" s="62">
        <v>55</v>
      </c>
      <c r="I834" s="62" t="s">
        <v>26</v>
      </c>
      <c r="J834" s="78">
        <v>493</v>
      </c>
      <c r="K834" s="79">
        <v>1</v>
      </c>
      <c r="L834" s="80"/>
      <c r="M834" s="81"/>
      <c r="N834" s="80"/>
      <c r="O834" s="80"/>
      <c r="P834" s="81"/>
      <c r="Q834" s="82">
        <v>1.4799999999999999E-4</v>
      </c>
      <c r="R834" s="83"/>
      <c r="S834" s="80"/>
      <c r="T834" s="81"/>
      <c r="U834" s="81"/>
      <c r="V834" s="84">
        <v>1.5699999999999999E-4</v>
      </c>
      <c r="W834" s="85">
        <v>0</v>
      </c>
      <c r="X834" s="62"/>
      <c r="Y834" s="9"/>
      <c r="Z834" s="9"/>
      <c r="AA834" s="9"/>
    </row>
    <row r="835" spans="7:27" x14ac:dyDescent="0.3">
      <c r="G835" s="77"/>
      <c r="H835" s="62">
        <v>71</v>
      </c>
      <c r="I835" s="62" t="s">
        <v>18</v>
      </c>
      <c r="J835" s="78">
        <v>493</v>
      </c>
      <c r="K835" s="79">
        <v>0</v>
      </c>
      <c r="L835" s="80"/>
      <c r="M835" s="81"/>
      <c r="N835" s="80"/>
      <c r="O835" s="80"/>
      <c r="P835" s="81"/>
      <c r="Q835" s="82">
        <v>1.0000000000000001E-5</v>
      </c>
      <c r="R835" s="83"/>
      <c r="S835" s="80"/>
      <c r="T835" s="81"/>
      <c r="U835" s="81"/>
      <c r="V835" s="84">
        <v>1.1E-5</v>
      </c>
      <c r="W835" s="85">
        <v>0</v>
      </c>
      <c r="X835" s="62"/>
      <c r="Y835" s="9"/>
      <c r="Z835" s="9"/>
      <c r="AA835" s="9"/>
    </row>
    <row r="836" spans="7:27" x14ac:dyDescent="0.3">
      <c r="G836" s="77"/>
      <c r="H836" s="62">
        <v>72</v>
      </c>
      <c r="I836" s="62" t="s">
        <v>28</v>
      </c>
      <c r="J836" s="78">
        <v>493</v>
      </c>
      <c r="K836" s="79">
        <v>0</v>
      </c>
      <c r="L836" s="80"/>
      <c r="M836" s="81"/>
      <c r="N836" s="80"/>
      <c r="O836" s="80"/>
      <c r="P836" s="81"/>
      <c r="Q836" s="82">
        <v>2.9999999999999997E-4</v>
      </c>
      <c r="R836" s="83"/>
      <c r="S836" s="80"/>
      <c r="T836" s="81"/>
      <c r="U836" s="81"/>
      <c r="V836" s="84">
        <v>3.1799999999999998E-4</v>
      </c>
      <c r="W836" s="85">
        <v>0</v>
      </c>
      <c r="X836" s="62"/>
      <c r="Y836" s="9"/>
      <c r="Z836" s="9"/>
      <c r="AA836" s="9"/>
    </row>
    <row r="837" spans="7:27" x14ac:dyDescent="0.3">
      <c r="G837" s="77"/>
      <c r="H837" s="62">
        <v>117</v>
      </c>
      <c r="I837" s="62" t="s">
        <v>21</v>
      </c>
      <c r="J837" s="78">
        <v>493</v>
      </c>
      <c r="K837" s="79">
        <v>1</v>
      </c>
      <c r="L837" s="80"/>
      <c r="M837" s="81"/>
      <c r="N837" s="80"/>
      <c r="O837" s="80"/>
      <c r="P837" s="81"/>
      <c r="Q837" s="82">
        <v>2.5700000000000001E-4</v>
      </c>
      <c r="R837" s="83"/>
      <c r="S837" s="80"/>
      <c r="T837" s="81"/>
      <c r="U837" s="81"/>
      <c r="V837" s="84">
        <v>2.7300000000000002E-4</v>
      </c>
      <c r="W837" s="85">
        <v>0</v>
      </c>
      <c r="X837" s="62"/>
      <c r="Y837" s="9"/>
      <c r="Z837" s="9"/>
      <c r="AA837" s="9"/>
    </row>
    <row r="838" spans="7:27" x14ac:dyDescent="0.3">
      <c r="G838" s="77"/>
      <c r="H838" s="62">
        <v>122</v>
      </c>
      <c r="I838" s="62" t="s">
        <v>96</v>
      </c>
      <c r="J838" s="78">
        <v>493</v>
      </c>
      <c r="K838" s="79">
        <v>1</v>
      </c>
      <c r="L838" s="80"/>
      <c r="M838" s="81"/>
      <c r="N838" s="80"/>
      <c r="O838" s="80"/>
      <c r="P838" s="81"/>
      <c r="Q838" s="82">
        <v>0</v>
      </c>
      <c r="R838" s="83"/>
      <c r="S838" s="80"/>
      <c r="T838" s="81"/>
      <c r="U838" s="81"/>
      <c r="V838" s="84">
        <v>0</v>
      </c>
      <c r="W838" s="85">
        <v>0</v>
      </c>
      <c r="X838" s="62"/>
      <c r="Y838" s="9"/>
      <c r="Z838" s="9"/>
      <c r="AA838" s="9"/>
    </row>
    <row r="839" spans="7:27" x14ac:dyDescent="0.3">
      <c r="G839" s="77"/>
      <c r="H839" s="62">
        <v>128</v>
      </c>
      <c r="I839" s="62" t="s">
        <v>114</v>
      </c>
      <c r="J839" s="78">
        <v>493</v>
      </c>
      <c r="K839" s="79">
        <v>1</v>
      </c>
      <c r="L839" s="80"/>
      <c r="M839" s="81"/>
      <c r="N839" s="80"/>
      <c r="O839" s="80"/>
      <c r="P839" s="81"/>
      <c r="Q839" s="82">
        <v>0</v>
      </c>
      <c r="R839" s="83"/>
      <c r="S839" s="80"/>
      <c r="T839" s="81"/>
      <c r="U839" s="81"/>
      <c r="V839" s="84">
        <v>0</v>
      </c>
      <c r="W839" s="85">
        <v>0</v>
      </c>
      <c r="X839" s="62"/>
      <c r="Y839" s="9"/>
      <c r="Z839" s="9"/>
      <c r="AA839" s="9"/>
    </row>
    <row r="840" spans="7:27" ht="15" thickBot="1" x14ac:dyDescent="0.35">
      <c r="G840" s="86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8"/>
      <c r="X840" s="62"/>
      <c r="Y840" s="9"/>
      <c r="Z840" s="9"/>
      <c r="AA840" s="9"/>
    </row>
    <row r="841" spans="7:27" x14ac:dyDescent="0.3">
      <c r="G841" s="62">
        <v>128</v>
      </c>
      <c r="H841" s="62" t="s">
        <v>114</v>
      </c>
      <c r="I841" s="62"/>
      <c r="J841" s="78"/>
      <c r="K841" s="79"/>
      <c r="L841" s="81"/>
      <c r="M841" s="81"/>
      <c r="N841" s="81"/>
      <c r="O841" s="81"/>
      <c r="P841" s="81"/>
      <c r="Q841" s="84"/>
      <c r="R841" s="83">
        <v>80408.139075999992</v>
      </c>
      <c r="S841" s="81"/>
      <c r="T841" s="81"/>
      <c r="U841" s="81"/>
      <c r="V841" s="84"/>
      <c r="W841" s="83">
        <v>8335.7773109999998</v>
      </c>
      <c r="X841" s="89">
        <v>88743.91638699999</v>
      </c>
      <c r="Y841" s="9"/>
      <c r="Z841" s="9"/>
      <c r="AA841" s="9"/>
    </row>
    <row r="842" spans="7:27" x14ac:dyDescent="0.3"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9"/>
      <c r="Z842" s="9"/>
      <c r="AA842" s="9"/>
    </row>
    <row r="843" spans="7:27" x14ac:dyDescent="0.3"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9"/>
      <c r="Z843" s="9"/>
      <c r="AA843" s="9"/>
    </row>
    <row r="844" spans="7:27" x14ac:dyDescent="0.3">
      <c r="G844" s="62"/>
      <c r="H844" s="62"/>
      <c r="I844" s="62"/>
      <c r="J844" s="78"/>
      <c r="K844" s="79"/>
      <c r="L844" s="81"/>
      <c r="M844" s="81"/>
      <c r="N844" s="81"/>
      <c r="O844" s="81"/>
      <c r="P844" s="81"/>
      <c r="Q844" s="84"/>
      <c r="R844" s="83"/>
      <c r="S844" s="81"/>
      <c r="T844" s="81"/>
      <c r="U844" s="81"/>
      <c r="V844" s="84"/>
      <c r="W844" s="83"/>
      <c r="X844" s="62"/>
      <c r="Y844" s="9"/>
      <c r="Z844" s="9"/>
      <c r="AA844" s="9"/>
    </row>
    <row r="845" spans="7:27" ht="15" thickBot="1" x14ac:dyDescent="0.35">
      <c r="G845" s="62"/>
      <c r="H845" s="62"/>
      <c r="I845" s="62"/>
      <c r="J845" s="63" t="s">
        <v>59</v>
      </c>
      <c r="K845" s="64" t="s">
        <v>60</v>
      </c>
      <c r="L845" s="65" t="s">
        <v>61</v>
      </c>
      <c r="M845" s="65" t="s">
        <v>186</v>
      </c>
      <c r="N845" s="65" t="s">
        <v>62</v>
      </c>
      <c r="O845" s="65" t="s">
        <v>187</v>
      </c>
      <c r="P845" s="65" t="s">
        <v>63</v>
      </c>
      <c r="Q845" s="66" t="s">
        <v>64</v>
      </c>
      <c r="R845" s="67" t="s">
        <v>65</v>
      </c>
      <c r="S845" s="65" t="s">
        <v>66</v>
      </c>
      <c r="T845" s="65" t="s">
        <v>67</v>
      </c>
      <c r="U845" s="65" t="s">
        <v>68</v>
      </c>
      <c r="V845" s="66" t="s">
        <v>69</v>
      </c>
      <c r="W845" s="67" t="s">
        <v>70</v>
      </c>
      <c r="X845" s="62"/>
      <c r="Y845" s="9"/>
      <c r="Z845" s="9"/>
      <c r="AA845" s="9"/>
    </row>
    <row r="846" spans="7:27" ht="15.6" x14ac:dyDescent="0.3">
      <c r="G846" s="68">
        <v>115</v>
      </c>
      <c r="H846" s="69" t="s">
        <v>116</v>
      </c>
      <c r="I846" s="70"/>
      <c r="J846" s="71"/>
      <c r="K846" s="72"/>
      <c r="L846" s="73"/>
      <c r="M846" s="73"/>
      <c r="N846" s="73"/>
      <c r="O846" s="73"/>
      <c r="P846" s="73"/>
      <c r="Q846" s="74"/>
      <c r="R846" s="75"/>
      <c r="S846" s="73"/>
      <c r="T846" s="73"/>
      <c r="U846" s="73"/>
      <c r="V846" s="74"/>
      <c r="W846" s="76"/>
      <c r="X846" s="62"/>
      <c r="Y846" s="9"/>
      <c r="Z846" s="9"/>
      <c r="AA846" s="9"/>
    </row>
    <row r="847" spans="7:27" x14ac:dyDescent="0.3">
      <c r="G847" s="77"/>
      <c r="H847" s="62">
        <v>1</v>
      </c>
      <c r="I847" s="62" t="s">
        <v>11</v>
      </c>
      <c r="J847" s="78">
        <v>427</v>
      </c>
      <c r="K847" s="79">
        <v>0.9</v>
      </c>
      <c r="L847" s="80">
        <v>0</v>
      </c>
      <c r="M847" s="81">
        <v>83843</v>
      </c>
      <c r="N847" s="80">
        <v>0</v>
      </c>
      <c r="O847" s="80"/>
      <c r="P847" s="81">
        <v>-75458.7</v>
      </c>
      <c r="Q847" s="82">
        <v>2.2769999999999999E-3</v>
      </c>
      <c r="R847" s="83">
        <v>-171.8194599</v>
      </c>
      <c r="S847" s="80">
        <v>0</v>
      </c>
      <c r="T847" s="81">
        <v>0</v>
      </c>
      <c r="U847" s="81">
        <v>0</v>
      </c>
      <c r="V847" s="84">
        <v>1.91E-3</v>
      </c>
      <c r="W847" s="85">
        <v>0</v>
      </c>
      <c r="X847" s="62"/>
      <c r="Y847" s="9"/>
      <c r="Z847" s="9"/>
      <c r="AA847" s="9"/>
    </row>
    <row r="848" spans="7:27" x14ac:dyDescent="0.3">
      <c r="G848" s="77"/>
      <c r="H848" s="62">
        <v>2</v>
      </c>
      <c r="I848" s="62" t="s">
        <v>27</v>
      </c>
      <c r="J848" s="78">
        <v>427</v>
      </c>
      <c r="K848" s="79">
        <v>0.9</v>
      </c>
      <c r="L848" s="80">
        <v>0</v>
      </c>
      <c r="M848" s="81">
        <v>83843</v>
      </c>
      <c r="N848" s="80">
        <v>0</v>
      </c>
      <c r="O848" s="80"/>
      <c r="P848" s="81">
        <v>-75458.7</v>
      </c>
      <c r="Q848" s="82">
        <v>2.6200000000000003E-4</v>
      </c>
      <c r="R848" s="83">
        <v>-19.7701794</v>
      </c>
      <c r="S848" s="80">
        <v>0</v>
      </c>
      <c r="T848" s="81">
        <v>0</v>
      </c>
      <c r="U848" s="81">
        <v>0</v>
      </c>
      <c r="V848" s="84">
        <v>2.6899999999999998E-4</v>
      </c>
      <c r="W848" s="85">
        <v>0</v>
      </c>
      <c r="X848" s="62"/>
      <c r="Y848" s="9"/>
      <c r="Z848" s="9"/>
      <c r="AA848" s="9"/>
    </row>
    <row r="849" spans="7:27" x14ac:dyDescent="0.3">
      <c r="G849" s="77"/>
      <c r="H849" s="62">
        <v>3</v>
      </c>
      <c r="I849" s="62" t="s">
        <v>20</v>
      </c>
      <c r="J849" s="78">
        <v>427</v>
      </c>
      <c r="K849" s="79">
        <v>0.9</v>
      </c>
      <c r="L849" s="80">
        <v>0</v>
      </c>
      <c r="M849" s="81">
        <v>83843</v>
      </c>
      <c r="N849" s="80">
        <v>0</v>
      </c>
      <c r="O849" s="80"/>
      <c r="P849" s="81">
        <v>-75458.7</v>
      </c>
      <c r="Q849" s="82">
        <v>5.7799999999999995E-4</v>
      </c>
      <c r="R849" s="83">
        <v>-43.615128599999991</v>
      </c>
      <c r="S849" s="80">
        <v>0</v>
      </c>
      <c r="T849" s="81">
        <v>0</v>
      </c>
      <c r="U849" s="81">
        <v>0</v>
      </c>
      <c r="V849" s="84">
        <v>5.9699999999999998E-4</v>
      </c>
      <c r="W849" s="85">
        <v>0</v>
      </c>
      <c r="X849" s="62"/>
      <c r="Y849" s="9"/>
      <c r="Z849" s="9"/>
      <c r="AA849" s="9"/>
    </row>
    <row r="850" spans="7:27" x14ac:dyDescent="0.3">
      <c r="G850" s="77"/>
      <c r="H850" s="62">
        <v>5</v>
      </c>
      <c r="I850" s="62" t="s">
        <v>17</v>
      </c>
      <c r="J850" s="78">
        <v>427</v>
      </c>
      <c r="K850" s="79">
        <v>0.9</v>
      </c>
      <c r="L850" s="80">
        <v>0</v>
      </c>
      <c r="M850" s="81">
        <v>83843</v>
      </c>
      <c r="N850" s="80">
        <v>0</v>
      </c>
      <c r="O850" s="80"/>
      <c r="P850" s="81">
        <v>-75458.7</v>
      </c>
      <c r="Q850" s="82">
        <v>6.2979999999999998E-3</v>
      </c>
      <c r="R850" s="83">
        <v>-475.23889259999999</v>
      </c>
      <c r="S850" s="80">
        <v>0</v>
      </c>
      <c r="T850" s="81">
        <v>0</v>
      </c>
      <c r="U850" s="81">
        <v>0</v>
      </c>
      <c r="V850" s="84">
        <v>6.6930000000000002E-3</v>
      </c>
      <c r="W850" s="85">
        <v>0</v>
      </c>
      <c r="X850" s="62"/>
      <c r="Y850" s="9"/>
      <c r="Z850" s="9"/>
      <c r="AA850" s="9"/>
    </row>
    <row r="851" spans="7:27" x14ac:dyDescent="0.3">
      <c r="G851" s="77"/>
      <c r="H851" s="62">
        <v>137</v>
      </c>
      <c r="I851" s="62" t="s">
        <v>160</v>
      </c>
      <c r="J851" s="78">
        <v>427</v>
      </c>
      <c r="K851" s="79">
        <v>0.9</v>
      </c>
      <c r="L851" s="80">
        <v>0</v>
      </c>
      <c r="M851" s="81">
        <v>83843</v>
      </c>
      <c r="N851" s="80">
        <v>0</v>
      </c>
      <c r="O851" s="80"/>
      <c r="P851" s="81">
        <v>-75458.7</v>
      </c>
      <c r="Q851" s="82">
        <v>7.4999999999999993E-5</v>
      </c>
      <c r="R851" s="83">
        <v>-5.6594024999999997</v>
      </c>
      <c r="S851" s="80">
        <v>0</v>
      </c>
      <c r="T851" s="81">
        <v>0</v>
      </c>
      <c r="U851" s="81">
        <v>0</v>
      </c>
      <c r="V851" s="84">
        <v>0</v>
      </c>
      <c r="W851" s="85">
        <v>0</v>
      </c>
      <c r="X851" s="62"/>
      <c r="Y851" s="9"/>
      <c r="Z851" s="9"/>
      <c r="AA851" s="9"/>
    </row>
    <row r="852" spans="7:27" x14ac:dyDescent="0.3">
      <c r="G852" s="77"/>
      <c r="H852" s="62">
        <v>6</v>
      </c>
      <c r="I852" s="62" t="s">
        <v>76</v>
      </c>
      <c r="J852" s="78">
        <v>427</v>
      </c>
      <c r="K852" s="79">
        <v>0.9</v>
      </c>
      <c r="L852" s="80">
        <v>0</v>
      </c>
      <c r="M852" s="81">
        <v>83843</v>
      </c>
      <c r="N852" s="80">
        <v>0</v>
      </c>
      <c r="O852" s="80"/>
      <c r="P852" s="81">
        <v>-75458.7</v>
      </c>
      <c r="Q852" s="82">
        <v>0</v>
      </c>
      <c r="R852" s="83">
        <v>0</v>
      </c>
      <c r="S852" s="80">
        <v>0</v>
      </c>
      <c r="T852" s="81">
        <v>0</v>
      </c>
      <c r="U852" s="81">
        <v>0</v>
      </c>
      <c r="V852" s="84">
        <v>0</v>
      </c>
      <c r="W852" s="85">
        <v>0</v>
      </c>
      <c r="X852" s="62"/>
      <c r="Y852" s="9"/>
      <c r="Z852" s="9"/>
      <c r="AA852" s="9"/>
    </row>
    <row r="853" spans="7:27" x14ac:dyDescent="0.3">
      <c r="G853" s="77"/>
      <c r="H853" s="62">
        <v>7</v>
      </c>
      <c r="I853" s="62" t="s">
        <v>9</v>
      </c>
      <c r="J853" s="78">
        <v>427</v>
      </c>
      <c r="K853" s="79">
        <v>0.9</v>
      </c>
      <c r="L853" s="80">
        <v>0</v>
      </c>
      <c r="M853" s="81">
        <v>83843</v>
      </c>
      <c r="N853" s="80">
        <v>0</v>
      </c>
      <c r="O853" s="80"/>
      <c r="P853" s="81">
        <v>-75458.7</v>
      </c>
      <c r="Q853" s="82">
        <v>1.1900000000000001E-4</v>
      </c>
      <c r="R853" s="83">
        <v>-8.9795853000000001</v>
      </c>
      <c r="S853" s="80">
        <v>0</v>
      </c>
      <c r="T853" s="81">
        <v>0</v>
      </c>
      <c r="U853" s="81">
        <v>0</v>
      </c>
      <c r="V853" s="84">
        <v>1.27E-4</v>
      </c>
      <c r="W853" s="85">
        <v>0</v>
      </c>
      <c r="X853" s="62"/>
      <c r="Y853" s="9"/>
      <c r="Z853" s="9"/>
      <c r="AA853" s="9"/>
    </row>
    <row r="854" spans="7:27" x14ac:dyDescent="0.3">
      <c r="G854" s="77"/>
      <c r="H854" s="62">
        <v>8</v>
      </c>
      <c r="I854" s="62" t="s">
        <v>23</v>
      </c>
      <c r="J854" s="78">
        <v>427</v>
      </c>
      <c r="K854" s="79">
        <v>0.9</v>
      </c>
      <c r="L854" s="80">
        <v>0</v>
      </c>
      <c r="M854" s="81">
        <v>83843</v>
      </c>
      <c r="N854" s="80">
        <v>0</v>
      </c>
      <c r="O854" s="80"/>
      <c r="P854" s="81">
        <v>-75458.7</v>
      </c>
      <c r="Q854" s="82">
        <v>1.74E-4</v>
      </c>
      <c r="R854" s="83">
        <v>-13.129813799999999</v>
      </c>
      <c r="S854" s="80">
        <v>0</v>
      </c>
      <c r="T854" s="81">
        <v>0</v>
      </c>
      <c r="U854" s="81">
        <v>0</v>
      </c>
      <c r="V854" s="84">
        <v>1.8699999999999999E-4</v>
      </c>
      <c r="W854" s="85">
        <v>0</v>
      </c>
      <c r="X854" s="62"/>
      <c r="Y854" s="9"/>
      <c r="Z854" s="9"/>
      <c r="AA854" s="9"/>
    </row>
    <row r="855" spans="7:27" x14ac:dyDescent="0.3">
      <c r="G855" s="77"/>
      <c r="H855" s="62">
        <v>19</v>
      </c>
      <c r="I855" s="62" t="s">
        <v>15</v>
      </c>
      <c r="J855" s="78">
        <v>427</v>
      </c>
      <c r="K855" s="79">
        <v>0.9</v>
      </c>
      <c r="L855" s="80">
        <v>0</v>
      </c>
      <c r="M855" s="81">
        <v>83843</v>
      </c>
      <c r="N855" s="80">
        <v>0</v>
      </c>
      <c r="O855" s="80"/>
      <c r="P855" s="81">
        <v>-75458.7</v>
      </c>
      <c r="Q855" s="82">
        <v>6.8999999999999997E-5</v>
      </c>
      <c r="R855" s="83">
        <v>-5.2066502999999997</v>
      </c>
      <c r="S855" s="80">
        <v>0</v>
      </c>
      <c r="T855" s="81">
        <v>0</v>
      </c>
      <c r="U855" s="81">
        <v>0</v>
      </c>
      <c r="V855" s="84">
        <v>7.3999999999999996E-5</v>
      </c>
      <c r="W855" s="85">
        <v>0</v>
      </c>
      <c r="X855" s="62"/>
      <c r="Y855" s="9"/>
      <c r="Z855" s="9"/>
      <c r="AA855" s="9"/>
    </row>
    <row r="856" spans="7:27" x14ac:dyDescent="0.3">
      <c r="G856" s="77"/>
      <c r="H856" s="62">
        <v>31</v>
      </c>
      <c r="I856" s="62" t="s">
        <v>1</v>
      </c>
      <c r="J856" s="78">
        <v>427</v>
      </c>
      <c r="K856" s="79">
        <v>0.9</v>
      </c>
      <c r="L856" s="80">
        <v>0</v>
      </c>
      <c r="M856" s="81">
        <v>83843</v>
      </c>
      <c r="N856" s="80">
        <v>0</v>
      </c>
      <c r="O856" s="80"/>
      <c r="P856" s="81">
        <v>-75458.7</v>
      </c>
      <c r="Q856" s="82">
        <v>1.243E-3</v>
      </c>
      <c r="R856" s="83">
        <v>-93.795164099999994</v>
      </c>
      <c r="S856" s="80">
        <v>0</v>
      </c>
      <c r="T856" s="81">
        <v>0</v>
      </c>
      <c r="U856" s="81">
        <v>0</v>
      </c>
      <c r="V856" s="84">
        <v>1.188E-3</v>
      </c>
      <c r="W856" s="85">
        <v>0</v>
      </c>
      <c r="X856" s="62"/>
      <c r="Y856" s="9"/>
      <c r="Z856" s="9"/>
      <c r="AA856" s="9"/>
    </row>
    <row r="857" spans="7:27" x14ac:dyDescent="0.3">
      <c r="G857" s="77"/>
      <c r="H857" s="62">
        <v>38</v>
      </c>
      <c r="I857" s="62" t="s">
        <v>12</v>
      </c>
      <c r="J857" s="78">
        <v>427</v>
      </c>
      <c r="K857" s="79">
        <v>0.9</v>
      </c>
      <c r="L857" s="80">
        <v>0</v>
      </c>
      <c r="M857" s="81">
        <v>83843</v>
      </c>
      <c r="N857" s="80">
        <v>0</v>
      </c>
      <c r="O857" s="80"/>
      <c r="P857" s="81">
        <v>-75458.7</v>
      </c>
      <c r="Q857" s="82">
        <v>9.5000000000000005E-5</v>
      </c>
      <c r="R857" s="83">
        <v>-7.1685765000000004</v>
      </c>
      <c r="S857" s="80">
        <v>0</v>
      </c>
      <c r="T857" s="81">
        <v>0</v>
      </c>
      <c r="U857" s="81">
        <v>0</v>
      </c>
      <c r="V857" s="84">
        <v>7.8999999999999996E-5</v>
      </c>
      <c r="W857" s="85">
        <v>0</v>
      </c>
      <c r="X857" s="62"/>
      <c r="Y857" s="9"/>
      <c r="Z857" s="9"/>
      <c r="AA857" s="9"/>
    </row>
    <row r="858" spans="7:27" x14ac:dyDescent="0.3">
      <c r="G858" s="77"/>
      <c r="H858" s="62">
        <v>55</v>
      </c>
      <c r="I858" s="62" t="s">
        <v>26</v>
      </c>
      <c r="J858" s="78">
        <v>427</v>
      </c>
      <c r="K858" s="79">
        <v>0.9</v>
      </c>
      <c r="L858" s="80">
        <v>0</v>
      </c>
      <c r="M858" s="81">
        <v>83843</v>
      </c>
      <c r="N858" s="80">
        <v>0</v>
      </c>
      <c r="O858" s="80"/>
      <c r="P858" s="81">
        <v>-75458.7</v>
      </c>
      <c r="Q858" s="82">
        <v>1.4799999999999999E-4</v>
      </c>
      <c r="R858" s="83">
        <v>-11.167887599999998</v>
      </c>
      <c r="S858" s="80">
        <v>0</v>
      </c>
      <c r="T858" s="81">
        <v>0</v>
      </c>
      <c r="U858" s="81">
        <v>0</v>
      </c>
      <c r="V858" s="84">
        <v>1.5699999999999999E-4</v>
      </c>
      <c r="W858" s="85">
        <v>0</v>
      </c>
      <c r="X858" s="62"/>
      <c r="Y858" s="9"/>
      <c r="Z858" s="9"/>
      <c r="AA858" s="9"/>
    </row>
    <row r="859" spans="7:27" x14ac:dyDescent="0.3">
      <c r="G859" s="77"/>
      <c r="H859" s="62">
        <v>71</v>
      </c>
      <c r="I859" s="62" t="s">
        <v>18</v>
      </c>
      <c r="J859" s="78">
        <v>427</v>
      </c>
      <c r="K859" s="79">
        <v>0</v>
      </c>
      <c r="L859" s="80">
        <v>0</v>
      </c>
      <c r="M859" s="81">
        <v>83843</v>
      </c>
      <c r="N859" s="80">
        <v>0</v>
      </c>
      <c r="O859" s="80"/>
      <c r="P859" s="81">
        <v>0</v>
      </c>
      <c r="Q859" s="82">
        <v>1.0000000000000001E-5</v>
      </c>
      <c r="R859" s="83">
        <v>0</v>
      </c>
      <c r="S859" s="80">
        <v>0</v>
      </c>
      <c r="T859" s="81">
        <v>0</v>
      </c>
      <c r="U859" s="81">
        <v>0</v>
      </c>
      <c r="V859" s="84">
        <v>1.1E-5</v>
      </c>
      <c r="W859" s="85">
        <v>0</v>
      </c>
      <c r="X859" s="62"/>
      <c r="Y859" s="9"/>
      <c r="Z859" s="9"/>
      <c r="AA859" s="9"/>
    </row>
    <row r="860" spans="7:27" x14ac:dyDescent="0.3">
      <c r="G860" s="77"/>
      <c r="H860" s="62">
        <v>72</v>
      </c>
      <c r="I860" s="62" t="s">
        <v>28</v>
      </c>
      <c r="J860" s="78">
        <v>427</v>
      </c>
      <c r="K860" s="79">
        <v>0</v>
      </c>
      <c r="L860" s="80">
        <v>0</v>
      </c>
      <c r="M860" s="81">
        <v>83843</v>
      </c>
      <c r="N860" s="80">
        <v>0</v>
      </c>
      <c r="O860" s="80"/>
      <c r="P860" s="81">
        <v>0</v>
      </c>
      <c r="Q860" s="82">
        <v>2.9999999999999997E-4</v>
      </c>
      <c r="R860" s="83">
        <v>0</v>
      </c>
      <c r="S860" s="80">
        <v>0</v>
      </c>
      <c r="T860" s="81">
        <v>0</v>
      </c>
      <c r="U860" s="81">
        <v>0</v>
      </c>
      <c r="V860" s="84">
        <v>3.1799999999999998E-4</v>
      </c>
      <c r="W860" s="85">
        <v>0</v>
      </c>
      <c r="X860" s="62"/>
      <c r="Y860" s="9"/>
      <c r="Z860" s="9"/>
      <c r="AA860" s="9"/>
    </row>
    <row r="861" spans="7:27" x14ac:dyDescent="0.3">
      <c r="G861" s="77"/>
      <c r="H861" s="62">
        <v>104</v>
      </c>
      <c r="I861" s="62" t="s">
        <v>88</v>
      </c>
      <c r="J861" s="78">
        <v>427</v>
      </c>
      <c r="K861" s="79">
        <v>0.9</v>
      </c>
      <c r="L861" s="80">
        <v>0</v>
      </c>
      <c r="M861" s="81">
        <v>83843</v>
      </c>
      <c r="N861" s="80">
        <v>0</v>
      </c>
      <c r="O861" s="80"/>
      <c r="P861" s="81">
        <v>-75458.7</v>
      </c>
      <c r="Q861" s="82">
        <v>0</v>
      </c>
      <c r="R861" s="83">
        <v>0</v>
      </c>
      <c r="S861" s="80">
        <v>0</v>
      </c>
      <c r="T861" s="81">
        <v>0</v>
      </c>
      <c r="U861" s="81">
        <v>0</v>
      </c>
      <c r="V861" s="84">
        <v>0</v>
      </c>
      <c r="W861" s="85">
        <v>0</v>
      </c>
      <c r="X861" s="62"/>
      <c r="Y861" s="9"/>
      <c r="Z861" s="9"/>
      <c r="AA861" s="9"/>
    </row>
    <row r="862" spans="7:27" x14ac:dyDescent="0.3">
      <c r="G862" s="77"/>
      <c r="H862" s="62">
        <v>115</v>
      </c>
      <c r="I862" s="62" t="s">
        <v>116</v>
      </c>
      <c r="J862" s="78">
        <v>427</v>
      </c>
      <c r="K862" s="79">
        <v>0.9</v>
      </c>
      <c r="L862" s="80">
        <v>0</v>
      </c>
      <c r="M862" s="81">
        <v>83843</v>
      </c>
      <c r="N862" s="80">
        <v>0</v>
      </c>
      <c r="O862" s="80"/>
      <c r="P862" s="81">
        <v>-75458.7</v>
      </c>
      <c r="Q862" s="82">
        <v>0</v>
      </c>
      <c r="R862" s="83">
        <v>0</v>
      </c>
      <c r="S862" s="80">
        <v>0</v>
      </c>
      <c r="T862" s="81">
        <v>0</v>
      </c>
      <c r="U862" s="81">
        <v>0</v>
      </c>
      <c r="V862" s="84">
        <v>0</v>
      </c>
      <c r="W862" s="85">
        <v>0</v>
      </c>
      <c r="X862" s="62"/>
      <c r="Y862" s="9"/>
      <c r="Z862" s="9"/>
      <c r="AA862" s="9"/>
    </row>
    <row r="863" spans="7:27" x14ac:dyDescent="0.3">
      <c r="G863" s="77"/>
      <c r="H863" s="62">
        <v>117</v>
      </c>
      <c r="I863" s="62" t="s">
        <v>21</v>
      </c>
      <c r="J863" s="78">
        <v>427</v>
      </c>
      <c r="K863" s="79">
        <v>0.9</v>
      </c>
      <c r="L863" s="80">
        <v>0</v>
      </c>
      <c r="M863" s="81">
        <v>83843</v>
      </c>
      <c r="N863" s="80">
        <v>0</v>
      </c>
      <c r="O863" s="80"/>
      <c r="P863" s="81">
        <v>-75458.7</v>
      </c>
      <c r="Q863" s="82">
        <v>2.5700000000000001E-4</v>
      </c>
      <c r="R863" s="83">
        <v>-19.3928859</v>
      </c>
      <c r="S863" s="80">
        <v>0</v>
      </c>
      <c r="T863" s="81">
        <v>0</v>
      </c>
      <c r="U863" s="81">
        <v>0</v>
      </c>
      <c r="V863" s="84">
        <v>2.7300000000000002E-4</v>
      </c>
      <c r="W863" s="85">
        <v>0</v>
      </c>
      <c r="X863" s="62"/>
      <c r="Y863" s="9"/>
      <c r="Z863" s="9"/>
      <c r="AA863" s="9"/>
    </row>
    <row r="864" spans="7:27" x14ac:dyDescent="0.3">
      <c r="G864" s="77"/>
      <c r="H864" s="62">
        <v>123</v>
      </c>
      <c r="I864" s="62" t="s">
        <v>29</v>
      </c>
      <c r="J864" s="78">
        <v>427</v>
      </c>
      <c r="K864" s="79">
        <v>0.9</v>
      </c>
      <c r="L864" s="80">
        <v>0</v>
      </c>
      <c r="M864" s="81">
        <v>83843</v>
      </c>
      <c r="N864" s="80">
        <v>0</v>
      </c>
      <c r="O864" s="80"/>
      <c r="P864" s="81">
        <v>-75458.7</v>
      </c>
      <c r="Q864" s="82">
        <v>1.1529999999999999E-3</v>
      </c>
      <c r="R864" s="83">
        <v>-87.003881099999987</v>
      </c>
      <c r="S864" s="80">
        <v>0</v>
      </c>
      <c r="T864" s="81">
        <v>0</v>
      </c>
      <c r="U864" s="81">
        <v>0</v>
      </c>
      <c r="V864" s="84">
        <v>1.232E-3</v>
      </c>
      <c r="W864" s="85">
        <v>0</v>
      </c>
      <c r="X864" s="62"/>
      <c r="Y864" s="9"/>
      <c r="Z864" s="9"/>
      <c r="AA864" s="9"/>
    </row>
    <row r="865" spans="7:27" x14ac:dyDescent="0.3">
      <c r="G865" s="77"/>
      <c r="H865" s="62"/>
      <c r="I865" s="62"/>
      <c r="J865" s="78"/>
      <c r="K865" s="79"/>
      <c r="L865" s="81"/>
      <c r="M865" s="81"/>
      <c r="N865" s="81"/>
      <c r="O865" s="81"/>
      <c r="P865" s="81"/>
      <c r="Q865" s="84"/>
      <c r="R865" s="83"/>
      <c r="S865" s="81"/>
      <c r="T865" s="81"/>
      <c r="U865" s="81"/>
      <c r="V865" s="84"/>
      <c r="W865" s="85"/>
      <c r="X865" s="62"/>
      <c r="Y865" s="9"/>
      <c r="Z865" s="9"/>
      <c r="AA865" s="9"/>
    </row>
    <row r="866" spans="7:27" ht="15.6" x14ac:dyDescent="0.3">
      <c r="G866" s="90">
        <v>115</v>
      </c>
      <c r="H866" s="91" t="s">
        <v>116</v>
      </c>
      <c r="I866" s="62"/>
      <c r="J866" s="78"/>
      <c r="K866" s="79"/>
      <c r="L866" s="81"/>
      <c r="M866" s="81"/>
      <c r="N866" s="81"/>
      <c r="O866" s="81"/>
      <c r="P866" s="81"/>
      <c r="Q866" s="84"/>
      <c r="R866" s="83"/>
      <c r="S866" s="81"/>
      <c r="T866" s="81"/>
      <c r="U866" s="81"/>
      <c r="V866" s="84"/>
      <c r="W866" s="85"/>
      <c r="X866" s="62"/>
      <c r="Y866" s="9"/>
      <c r="Z866" s="9"/>
      <c r="AA866" s="9"/>
    </row>
    <row r="867" spans="7:27" x14ac:dyDescent="0.3">
      <c r="G867" s="77"/>
      <c r="H867" s="62">
        <v>1</v>
      </c>
      <c r="I867" s="62" t="s">
        <v>11</v>
      </c>
      <c r="J867" s="78">
        <v>428</v>
      </c>
      <c r="K867" s="79">
        <v>0.9</v>
      </c>
      <c r="L867" s="80">
        <v>2229172</v>
      </c>
      <c r="M867" s="81">
        <v>2940197</v>
      </c>
      <c r="N867" s="80">
        <v>0</v>
      </c>
      <c r="O867" s="80"/>
      <c r="P867" s="81">
        <v>-639922.5</v>
      </c>
      <c r="Q867" s="82">
        <v>2.2769999999999999E-3</v>
      </c>
      <c r="R867" s="83">
        <v>-1457.1035325</v>
      </c>
      <c r="S867" s="80">
        <v>192</v>
      </c>
      <c r="T867" s="81">
        <v>73915</v>
      </c>
      <c r="U867" s="81">
        <v>-66350.7</v>
      </c>
      <c r="V867" s="84">
        <v>1.91E-3</v>
      </c>
      <c r="W867" s="85">
        <v>-126.72983699999999</v>
      </c>
      <c r="X867" s="62"/>
      <c r="Y867" s="9"/>
      <c r="Z867" s="9"/>
      <c r="AA867" s="9"/>
    </row>
    <row r="868" spans="7:27" x14ac:dyDescent="0.3">
      <c r="G868" s="77"/>
      <c r="H868" s="62">
        <v>2</v>
      </c>
      <c r="I868" s="62" t="s">
        <v>27</v>
      </c>
      <c r="J868" s="78">
        <v>428</v>
      </c>
      <c r="K868" s="79">
        <v>0.9</v>
      </c>
      <c r="L868" s="80">
        <v>2229172</v>
      </c>
      <c r="M868" s="81">
        <v>2940197</v>
      </c>
      <c r="N868" s="80">
        <v>0</v>
      </c>
      <c r="O868" s="80"/>
      <c r="P868" s="81">
        <v>-639922.5</v>
      </c>
      <c r="Q868" s="82">
        <v>2.6200000000000003E-4</v>
      </c>
      <c r="R868" s="83">
        <v>-167.65969500000003</v>
      </c>
      <c r="S868" s="80">
        <v>192</v>
      </c>
      <c r="T868" s="81">
        <v>73915</v>
      </c>
      <c r="U868" s="81">
        <v>-66350.7</v>
      </c>
      <c r="V868" s="84">
        <v>2.6899999999999998E-4</v>
      </c>
      <c r="W868" s="85">
        <v>-17.848338299999998</v>
      </c>
      <c r="X868" s="62"/>
      <c r="Y868" s="9"/>
      <c r="Z868" s="9"/>
      <c r="AA868" s="9"/>
    </row>
    <row r="869" spans="7:27" x14ac:dyDescent="0.3">
      <c r="G869" s="77"/>
      <c r="H869" s="62">
        <v>3</v>
      </c>
      <c r="I869" s="62" t="s">
        <v>20</v>
      </c>
      <c r="J869" s="78">
        <v>428</v>
      </c>
      <c r="K869" s="79">
        <v>0.9</v>
      </c>
      <c r="L869" s="80">
        <v>2229172</v>
      </c>
      <c r="M869" s="81">
        <v>2940197</v>
      </c>
      <c r="N869" s="80">
        <v>0</v>
      </c>
      <c r="O869" s="80"/>
      <c r="P869" s="81">
        <v>-639922.5</v>
      </c>
      <c r="Q869" s="82">
        <v>5.7799999999999995E-4</v>
      </c>
      <c r="R869" s="83">
        <v>-369.87520499999999</v>
      </c>
      <c r="S869" s="80">
        <v>192</v>
      </c>
      <c r="T869" s="81">
        <v>73915</v>
      </c>
      <c r="U869" s="81">
        <v>-66350.7</v>
      </c>
      <c r="V869" s="84">
        <v>5.9699999999999998E-4</v>
      </c>
      <c r="W869" s="85">
        <v>-39.611367899999998</v>
      </c>
      <c r="X869" s="62"/>
      <c r="Y869" s="9"/>
      <c r="Z869" s="9"/>
      <c r="AA869" s="9"/>
    </row>
    <row r="870" spans="7:27" x14ac:dyDescent="0.3">
      <c r="G870" s="77"/>
      <c r="H870" s="62">
        <v>5</v>
      </c>
      <c r="I870" s="62" t="s">
        <v>17</v>
      </c>
      <c r="J870" s="78">
        <v>428</v>
      </c>
      <c r="K870" s="79">
        <v>0.9</v>
      </c>
      <c r="L870" s="80">
        <v>2229172</v>
      </c>
      <c r="M870" s="81">
        <v>2940197</v>
      </c>
      <c r="N870" s="80">
        <v>0</v>
      </c>
      <c r="O870" s="80"/>
      <c r="P870" s="81">
        <v>-639922.5</v>
      </c>
      <c r="Q870" s="82">
        <v>6.2979999999999998E-3</v>
      </c>
      <c r="R870" s="83">
        <v>-4030.2319049999996</v>
      </c>
      <c r="S870" s="80">
        <v>192</v>
      </c>
      <c r="T870" s="81">
        <v>73915</v>
      </c>
      <c r="U870" s="81">
        <v>-66350.7</v>
      </c>
      <c r="V870" s="84">
        <v>6.6930000000000002E-3</v>
      </c>
      <c r="W870" s="85">
        <v>-444.08523509999998</v>
      </c>
      <c r="X870" s="62"/>
      <c r="Y870" s="9"/>
      <c r="Z870" s="9"/>
      <c r="AA870" s="9"/>
    </row>
    <row r="871" spans="7:27" x14ac:dyDescent="0.3">
      <c r="G871" s="77"/>
      <c r="H871" s="62">
        <v>137</v>
      </c>
      <c r="I871" s="62" t="s">
        <v>160</v>
      </c>
      <c r="J871" s="78">
        <v>428</v>
      </c>
      <c r="K871" s="79">
        <v>0.9</v>
      </c>
      <c r="L871" s="80">
        <v>2229172</v>
      </c>
      <c r="M871" s="81">
        <v>2940197</v>
      </c>
      <c r="N871" s="80">
        <v>0</v>
      </c>
      <c r="O871" s="80"/>
      <c r="P871" s="81">
        <v>-639922.5</v>
      </c>
      <c r="Q871" s="82">
        <v>7.4999999999999993E-5</v>
      </c>
      <c r="R871" s="83">
        <v>-47.994187499999995</v>
      </c>
      <c r="S871" s="80">
        <v>192</v>
      </c>
      <c r="T871" s="81">
        <v>73915</v>
      </c>
      <c r="U871" s="81">
        <v>-66350.7</v>
      </c>
      <c r="V871" s="84">
        <v>0</v>
      </c>
      <c r="W871" s="85">
        <v>0</v>
      </c>
      <c r="X871" s="62"/>
      <c r="Y871" s="9"/>
      <c r="Z871" s="9"/>
      <c r="AA871" s="9"/>
    </row>
    <row r="872" spans="7:27" x14ac:dyDescent="0.3">
      <c r="G872" s="77"/>
      <c r="H872" s="62">
        <v>6</v>
      </c>
      <c r="I872" s="62" t="s">
        <v>76</v>
      </c>
      <c r="J872" s="78">
        <v>428</v>
      </c>
      <c r="K872" s="79">
        <v>0.9</v>
      </c>
      <c r="L872" s="80">
        <v>2229172</v>
      </c>
      <c r="M872" s="81">
        <v>2940197</v>
      </c>
      <c r="N872" s="80">
        <v>0</v>
      </c>
      <c r="O872" s="80"/>
      <c r="P872" s="81">
        <v>-639922.5</v>
      </c>
      <c r="Q872" s="82">
        <v>0</v>
      </c>
      <c r="R872" s="83">
        <v>0</v>
      </c>
      <c r="S872" s="80">
        <v>192</v>
      </c>
      <c r="T872" s="81">
        <v>73915</v>
      </c>
      <c r="U872" s="81">
        <v>-66350.7</v>
      </c>
      <c r="V872" s="84">
        <v>0</v>
      </c>
      <c r="W872" s="85">
        <v>0</v>
      </c>
      <c r="X872" s="62"/>
      <c r="Y872" s="9"/>
      <c r="Z872" s="9"/>
      <c r="AA872" s="9"/>
    </row>
    <row r="873" spans="7:27" x14ac:dyDescent="0.3">
      <c r="G873" s="77"/>
      <c r="H873" s="62">
        <v>7</v>
      </c>
      <c r="I873" s="62" t="s">
        <v>9</v>
      </c>
      <c r="J873" s="78">
        <v>428</v>
      </c>
      <c r="K873" s="79">
        <v>0.9</v>
      </c>
      <c r="L873" s="80">
        <v>2229172</v>
      </c>
      <c r="M873" s="81">
        <v>2940197</v>
      </c>
      <c r="N873" s="80">
        <v>0</v>
      </c>
      <c r="O873" s="80"/>
      <c r="P873" s="81">
        <v>-639922.5</v>
      </c>
      <c r="Q873" s="82">
        <v>1.1900000000000001E-4</v>
      </c>
      <c r="R873" s="83">
        <v>-76.150777500000004</v>
      </c>
      <c r="S873" s="80">
        <v>192</v>
      </c>
      <c r="T873" s="81">
        <v>73915</v>
      </c>
      <c r="U873" s="81">
        <v>-66350.7</v>
      </c>
      <c r="V873" s="84">
        <v>1.27E-4</v>
      </c>
      <c r="W873" s="85">
        <v>-8.4265388999999988</v>
      </c>
      <c r="X873" s="62"/>
      <c r="Y873" s="9"/>
      <c r="Z873" s="9"/>
      <c r="AA873" s="9"/>
    </row>
    <row r="874" spans="7:27" x14ac:dyDescent="0.3">
      <c r="G874" s="77"/>
      <c r="H874" s="62">
        <v>8</v>
      </c>
      <c r="I874" s="62" t="s">
        <v>23</v>
      </c>
      <c r="J874" s="78">
        <v>428</v>
      </c>
      <c r="K874" s="79">
        <v>0.9</v>
      </c>
      <c r="L874" s="80">
        <v>2229172</v>
      </c>
      <c r="M874" s="81">
        <v>2940197</v>
      </c>
      <c r="N874" s="80">
        <v>0</v>
      </c>
      <c r="O874" s="80"/>
      <c r="P874" s="81">
        <v>-639922.5</v>
      </c>
      <c r="Q874" s="82">
        <v>1.74E-4</v>
      </c>
      <c r="R874" s="83">
        <v>-111.346515</v>
      </c>
      <c r="S874" s="80">
        <v>192</v>
      </c>
      <c r="T874" s="81">
        <v>73915</v>
      </c>
      <c r="U874" s="81">
        <v>-66350.7</v>
      </c>
      <c r="V874" s="84">
        <v>1.8699999999999999E-4</v>
      </c>
      <c r="W874" s="85">
        <v>-12.407580899999999</v>
      </c>
      <c r="X874" s="62"/>
      <c r="Y874" s="9"/>
      <c r="Z874" s="9"/>
      <c r="AA874" s="9"/>
    </row>
    <row r="875" spans="7:27" x14ac:dyDescent="0.3">
      <c r="G875" s="77"/>
      <c r="H875" s="62">
        <v>17</v>
      </c>
      <c r="I875" s="62" t="s">
        <v>16</v>
      </c>
      <c r="J875" s="78">
        <v>428</v>
      </c>
      <c r="K875" s="79">
        <v>0.9</v>
      </c>
      <c r="L875" s="80">
        <v>2229172</v>
      </c>
      <c r="M875" s="81">
        <v>2940197</v>
      </c>
      <c r="N875" s="80">
        <v>0</v>
      </c>
      <c r="O875" s="80"/>
      <c r="P875" s="81">
        <v>-639922.5</v>
      </c>
      <c r="Q875" s="82">
        <v>7.0899999999999999E-4</v>
      </c>
      <c r="R875" s="83">
        <v>-453.70505250000002</v>
      </c>
      <c r="S875" s="80">
        <v>192</v>
      </c>
      <c r="T875" s="81">
        <v>73915</v>
      </c>
      <c r="U875" s="81">
        <v>-66350.7</v>
      </c>
      <c r="V875" s="84">
        <v>7.5799999999999999E-4</v>
      </c>
      <c r="W875" s="85">
        <v>-50.2938306</v>
      </c>
      <c r="X875" s="62"/>
      <c r="Y875" s="9"/>
      <c r="Z875" s="9"/>
      <c r="AA875" s="9"/>
    </row>
    <row r="876" spans="7:27" x14ac:dyDescent="0.3">
      <c r="G876" s="77"/>
      <c r="H876" s="62">
        <v>19</v>
      </c>
      <c r="I876" s="62" t="s">
        <v>15</v>
      </c>
      <c r="J876" s="78">
        <v>428</v>
      </c>
      <c r="K876" s="79">
        <v>0.9</v>
      </c>
      <c r="L876" s="80">
        <v>2229172</v>
      </c>
      <c r="M876" s="81">
        <v>2940197</v>
      </c>
      <c r="N876" s="80">
        <v>0</v>
      </c>
      <c r="O876" s="80"/>
      <c r="P876" s="81">
        <v>-639922.5</v>
      </c>
      <c r="Q876" s="82">
        <v>6.8999999999999997E-5</v>
      </c>
      <c r="R876" s="83">
        <v>-44.154652499999997</v>
      </c>
      <c r="S876" s="80">
        <v>192</v>
      </c>
      <c r="T876" s="81">
        <v>73915</v>
      </c>
      <c r="U876" s="81">
        <v>-66350.7</v>
      </c>
      <c r="V876" s="84">
        <v>7.3999999999999996E-5</v>
      </c>
      <c r="W876" s="85">
        <v>-4.9099518</v>
      </c>
      <c r="X876" s="62"/>
      <c r="Y876" s="9"/>
      <c r="Z876" s="9"/>
      <c r="AA876" s="9"/>
    </row>
    <row r="877" spans="7:27" x14ac:dyDescent="0.3">
      <c r="G877" s="77"/>
      <c r="H877" s="62">
        <v>31</v>
      </c>
      <c r="I877" s="62" t="s">
        <v>1</v>
      </c>
      <c r="J877" s="78">
        <v>428</v>
      </c>
      <c r="K877" s="79">
        <v>0.9</v>
      </c>
      <c r="L877" s="80">
        <v>2229172</v>
      </c>
      <c r="M877" s="81">
        <v>2940197</v>
      </c>
      <c r="N877" s="80">
        <v>0</v>
      </c>
      <c r="O877" s="80"/>
      <c r="P877" s="81">
        <v>-639922.5</v>
      </c>
      <c r="Q877" s="82">
        <v>1.243E-3</v>
      </c>
      <c r="R877" s="83">
        <v>-795.42366749999997</v>
      </c>
      <c r="S877" s="80">
        <v>192</v>
      </c>
      <c r="T877" s="81">
        <v>73915</v>
      </c>
      <c r="U877" s="81">
        <v>-66350.7</v>
      </c>
      <c r="V877" s="84">
        <v>1.188E-3</v>
      </c>
      <c r="W877" s="85">
        <v>-78.824631600000004</v>
      </c>
      <c r="X877" s="62"/>
      <c r="Y877" s="9"/>
      <c r="Z877" s="9"/>
      <c r="AA877" s="9"/>
    </row>
    <row r="878" spans="7:27" x14ac:dyDescent="0.3">
      <c r="G878" s="77"/>
      <c r="H878" s="62">
        <v>38</v>
      </c>
      <c r="I878" s="62" t="s">
        <v>12</v>
      </c>
      <c r="J878" s="78">
        <v>428</v>
      </c>
      <c r="K878" s="79">
        <v>0.9</v>
      </c>
      <c r="L878" s="80">
        <v>2229172</v>
      </c>
      <c r="M878" s="81">
        <v>2940197</v>
      </c>
      <c r="N878" s="80">
        <v>0</v>
      </c>
      <c r="O878" s="80"/>
      <c r="P878" s="81">
        <v>-639922.5</v>
      </c>
      <c r="Q878" s="82">
        <v>9.5000000000000005E-5</v>
      </c>
      <c r="R878" s="83">
        <v>-60.792637500000005</v>
      </c>
      <c r="S878" s="80">
        <v>192</v>
      </c>
      <c r="T878" s="81">
        <v>73915</v>
      </c>
      <c r="U878" s="81">
        <v>-66350.7</v>
      </c>
      <c r="V878" s="84">
        <v>7.8999999999999996E-5</v>
      </c>
      <c r="W878" s="85">
        <v>-5.2417052999999996</v>
      </c>
      <c r="X878" s="62"/>
      <c r="Y878" s="9"/>
      <c r="Z878" s="9"/>
      <c r="AA878" s="9"/>
    </row>
    <row r="879" spans="7:27" x14ac:dyDescent="0.3">
      <c r="G879" s="77"/>
      <c r="H879" s="62">
        <v>55</v>
      </c>
      <c r="I879" s="62" t="s">
        <v>26</v>
      </c>
      <c r="J879" s="78">
        <v>428</v>
      </c>
      <c r="K879" s="79">
        <v>0.9</v>
      </c>
      <c r="L879" s="80">
        <v>2229172</v>
      </c>
      <c r="M879" s="81">
        <v>2940197</v>
      </c>
      <c r="N879" s="80">
        <v>0</v>
      </c>
      <c r="O879" s="80"/>
      <c r="P879" s="81">
        <v>-639922.5</v>
      </c>
      <c r="Q879" s="82">
        <v>1.4799999999999999E-4</v>
      </c>
      <c r="R879" s="83">
        <v>-94.708529999999996</v>
      </c>
      <c r="S879" s="80">
        <v>192</v>
      </c>
      <c r="T879" s="81">
        <v>73915</v>
      </c>
      <c r="U879" s="81">
        <v>-66350.7</v>
      </c>
      <c r="V879" s="84">
        <v>1.5699999999999999E-4</v>
      </c>
      <c r="W879" s="85">
        <v>-10.4170599</v>
      </c>
      <c r="X879" s="62"/>
      <c r="Y879" s="9"/>
      <c r="Z879" s="9"/>
      <c r="AA879" s="9"/>
    </row>
    <row r="880" spans="7:27" x14ac:dyDescent="0.3">
      <c r="G880" s="77"/>
      <c r="H880" s="62">
        <v>71</v>
      </c>
      <c r="I880" s="62" t="s">
        <v>18</v>
      </c>
      <c r="J880" s="78">
        <v>428</v>
      </c>
      <c r="K880" s="79">
        <v>0</v>
      </c>
      <c r="L880" s="80">
        <v>2229172</v>
      </c>
      <c r="M880" s="81">
        <v>2940197</v>
      </c>
      <c r="N880" s="80">
        <v>0</v>
      </c>
      <c r="O880" s="80"/>
      <c r="P880" s="81">
        <v>0</v>
      </c>
      <c r="Q880" s="82">
        <v>1.0000000000000001E-5</v>
      </c>
      <c r="R880" s="83">
        <v>0</v>
      </c>
      <c r="S880" s="80">
        <v>192</v>
      </c>
      <c r="T880" s="81">
        <v>73915</v>
      </c>
      <c r="U880" s="81">
        <v>0</v>
      </c>
      <c r="V880" s="84">
        <v>1.1E-5</v>
      </c>
      <c r="W880" s="85">
        <v>0</v>
      </c>
      <c r="X880" s="62"/>
      <c r="Y880" s="9"/>
      <c r="Z880" s="9"/>
      <c r="AA880" s="9"/>
    </row>
    <row r="881" spans="7:27" x14ac:dyDescent="0.3">
      <c r="G881" s="77"/>
      <c r="H881" s="62">
        <v>72</v>
      </c>
      <c r="I881" s="62" t="s">
        <v>28</v>
      </c>
      <c r="J881" s="78">
        <v>428</v>
      </c>
      <c r="K881" s="79">
        <v>0</v>
      </c>
      <c r="L881" s="80">
        <v>2229172</v>
      </c>
      <c r="M881" s="81">
        <v>2940197</v>
      </c>
      <c r="N881" s="80">
        <v>0</v>
      </c>
      <c r="O881" s="80"/>
      <c r="P881" s="81">
        <v>0</v>
      </c>
      <c r="Q881" s="82">
        <v>2.9999999999999997E-4</v>
      </c>
      <c r="R881" s="83">
        <v>0</v>
      </c>
      <c r="S881" s="80">
        <v>192</v>
      </c>
      <c r="T881" s="81">
        <v>73915</v>
      </c>
      <c r="U881" s="81">
        <v>0</v>
      </c>
      <c r="V881" s="84">
        <v>3.1799999999999998E-4</v>
      </c>
      <c r="W881" s="85">
        <v>0</v>
      </c>
      <c r="X881" s="62"/>
      <c r="Y881" s="9"/>
      <c r="Z881" s="9"/>
      <c r="AA881" s="9"/>
    </row>
    <row r="882" spans="7:27" x14ac:dyDescent="0.3">
      <c r="G882" s="77"/>
      <c r="H882" s="62">
        <v>104</v>
      </c>
      <c r="I882" s="62" t="s">
        <v>88</v>
      </c>
      <c r="J882" s="78">
        <v>428</v>
      </c>
      <c r="K882" s="79">
        <v>0.9</v>
      </c>
      <c r="L882" s="80">
        <v>2229172</v>
      </c>
      <c r="M882" s="81">
        <v>2940197</v>
      </c>
      <c r="N882" s="80">
        <v>0</v>
      </c>
      <c r="O882" s="80"/>
      <c r="P882" s="81">
        <v>-639922.5</v>
      </c>
      <c r="Q882" s="82">
        <v>0</v>
      </c>
      <c r="R882" s="83">
        <v>0</v>
      </c>
      <c r="S882" s="80">
        <v>192</v>
      </c>
      <c r="T882" s="81">
        <v>73915</v>
      </c>
      <c r="U882" s="81">
        <v>-66350.7</v>
      </c>
      <c r="V882" s="84">
        <v>0</v>
      </c>
      <c r="W882" s="85">
        <v>0</v>
      </c>
      <c r="X882" s="62"/>
      <c r="Y882" s="9"/>
      <c r="Z882" s="9"/>
      <c r="AA882" s="9"/>
    </row>
    <row r="883" spans="7:27" x14ac:dyDescent="0.3">
      <c r="G883" s="77"/>
      <c r="H883" s="62">
        <v>115</v>
      </c>
      <c r="I883" s="62" t="s">
        <v>116</v>
      </c>
      <c r="J883" s="78">
        <v>428</v>
      </c>
      <c r="K883" s="79">
        <v>0.9</v>
      </c>
      <c r="L883" s="80">
        <v>2229172</v>
      </c>
      <c r="M883" s="81">
        <v>2940197</v>
      </c>
      <c r="N883" s="80">
        <v>0</v>
      </c>
      <c r="O883" s="80"/>
      <c r="P883" s="81">
        <v>-639922.5</v>
      </c>
      <c r="Q883" s="82">
        <v>0</v>
      </c>
      <c r="R883" s="83">
        <v>0</v>
      </c>
      <c r="S883" s="80">
        <v>192</v>
      </c>
      <c r="T883" s="81">
        <v>73915</v>
      </c>
      <c r="U883" s="81">
        <v>-66350.7</v>
      </c>
      <c r="V883" s="84">
        <v>0</v>
      </c>
      <c r="W883" s="85">
        <v>0</v>
      </c>
      <c r="X883" s="62"/>
      <c r="Y883" s="9"/>
      <c r="Z883" s="9"/>
      <c r="AA883" s="9"/>
    </row>
    <row r="884" spans="7:27" x14ac:dyDescent="0.3">
      <c r="G884" s="77"/>
      <c r="H884" s="62">
        <v>117</v>
      </c>
      <c r="I884" s="62" t="s">
        <v>21</v>
      </c>
      <c r="J884" s="78">
        <v>428</v>
      </c>
      <c r="K884" s="79">
        <v>0.9</v>
      </c>
      <c r="L884" s="80">
        <v>2229172</v>
      </c>
      <c r="M884" s="81">
        <v>2940197</v>
      </c>
      <c r="N884" s="80">
        <v>0</v>
      </c>
      <c r="O884" s="80"/>
      <c r="P884" s="81">
        <v>-639922.5</v>
      </c>
      <c r="Q884" s="82">
        <v>2.5700000000000001E-4</v>
      </c>
      <c r="R884" s="83">
        <v>-164.4600825</v>
      </c>
      <c r="S884" s="80">
        <v>192</v>
      </c>
      <c r="T884" s="81">
        <v>73915</v>
      </c>
      <c r="U884" s="81">
        <v>-66350.7</v>
      </c>
      <c r="V884" s="84">
        <v>2.7300000000000002E-4</v>
      </c>
      <c r="W884" s="85">
        <v>-18.113741100000002</v>
      </c>
      <c r="X884" s="62"/>
      <c r="Y884" s="9"/>
      <c r="Z884" s="9"/>
      <c r="AA884" s="9"/>
    </row>
    <row r="885" spans="7:27" x14ac:dyDescent="0.3">
      <c r="G885" s="77"/>
      <c r="H885" s="62">
        <v>123</v>
      </c>
      <c r="I885" s="62" t="s">
        <v>29</v>
      </c>
      <c r="J885" s="78">
        <v>428</v>
      </c>
      <c r="K885" s="79">
        <v>0.9</v>
      </c>
      <c r="L885" s="80">
        <v>2229172</v>
      </c>
      <c r="M885" s="81">
        <v>2940197</v>
      </c>
      <c r="N885" s="80">
        <v>0</v>
      </c>
      <c r="O885" s="80"/>
      <c r="P885" s="81">
        <v>-639922.5</v>
      </c>
      <c r="Q885" s="82">
        <v>1.1529999999999999E-3</v>
      </c>
      <c r="R885" s="83">
        <v>-737.83064249999995</v>
      </c>
      <c r="S885" s="80">
        <v>192</v>
      </c>
      <c r="T885" s="81">
        <v>73915</v>
      </c>
      <c r="U885" s="81">
        <v>-66350.7</v>
      </c>
      <c r="V885" s="84">
        <v>1.232E-3</v>
      </c>
      <c r="W885" s="85">
        <v>-81.744062400000004</v>
      </c>
      <c r="X885" s="62"/>
      <c r="Y885" s="9"/>
      <c r="Z885" s="9"/>
      <c r="AA885" s="9"/>
    </row>
    <row r="886" spans="7:27" x14ac:dyDescent="0.3">
      <c r="G886" s="77"/>
      <c r="H886" s="62"/>
      <c r="I886" s="62"/>
      <c r="J886" s="78"/>
      <c r="K886" s="79"/>
      <c r="L886" s="81"/>
      <c r="M886" s="81"/>
      <c r="N886" s="81"/>
      <c r="O886" s="81"/>
      <c r="P886" s="81"/>
      <c r="Q886" s="84"/>
      <c r="R886" s="83"/>
      <c r="S886" s="81"/>
      <c r="T886" s="81"/>
      <c r="U886" s="81"/>
      <c r="V886" s="84"/>
      <c r="W886" s="85"/>
      <c r="X886" s="62"/>
      <c r="Y886" s="9"/>
      <c r="Z886" s="9"/>
      <c r="AA886" s="9"/>
    </row>
    <row r="887" spans="7:27" ht="15.6" x14ac:dyDescent="0.3">
      <c r="G887" s="90">
        <v>115</v>
      </c>
      <c r="H887" s="91" t="s">
        <v>116</v>
      </c>
      <c r="I887" s="62"/>
      <c r="J887" s="78"/>
      <c r="K887" s="79"/>
      <c r="L887" s="81"/>
      <c r="M887" s="81"/>
      <c r="N887" s="81"/>
      <c r="O887" s="81"/>
      <c r="P887" s="81"/>
      <c r="Q887" s="84"/>
      <c r="R887" s="83"/>
      <c r="S887" s="81"/>
      <c r="T887" s="81"/>
      <c r="U887" s="81"/>
      <c r="V887" s="84"/>
      <c r="W887" s="85"/>
      <c r="X887" s="62"/>
      <c r="Y887" s="9"/>
      <c r="Z887" s="9"/>
      <c r="AA887" s="9"/>
    </row>
    <row r="888" spans="7:27" x14ac:dyDescent="0.3">
      <c r="G888" s="77"/>
      <c r="H888" s="62">
        <v>1</v>
      </c>
      <c r="I888" s="62" t="s">
        <v>11</v>
      </c>
      <c r="J888" s="78">
        <v>430</v>
      </c>
      <c r="K888" s="79">
        <v>0.9</v>
      </c>
      <c r="L888" s="80">
        <v>40563624</v>
      </c>
      <c r="M888" s="81">
        <v>11524907</v>
      </c>
      <c r="N888" s="80">
        <v>352366</v>
      </c>
      <c r="O888" s="80"/>
      <c r="P888" s="81">
        <v>26451974.699999999</v>
      </c>
      <c r="Q888" s="82">
        <v>2.2769999999999999E-3</v>
      </c>
      <c r="R888" s="83">
        <v>60231.146391899994</v>
      </c>
      <c r="S888" s="80">
        <v>15785186</v>
      </c>
      <c r="T888" s="81">
        <v>11743697</v>
      </c>
      <c r="U888" s="81">
        <v>3637340.1</v>
      </c>
      <c r="V888" s="84">
        <v>1.91E-3</v>
      </c>
      <c r="W888" s="85">
        <v>6947.3195910000004</v>
      </c>
      <c r="X888" s="62"/>
      <c r="Y888" s="9"/>
      <c r="Z888" s="9"/>
      <c r="AA888" s="9"/>
    </row>
    <row r="889" spans="7:27" x14ac:dyDescent="0.3">
      <c r="G889" s="77"/>
      <c r="H889" s="62">
        <v>2</v>
      </c>
      <c r="I889" s="62" t="s">
        <v>27</v>
      </c>
      <c r="J889" s="78">
        <v>430</v>
      </c>
      <c r="K889" s="79">
        <v>0.9</v>
      </c>
      <c r="L889" s="80">
        <v>40563624</v>
      </c>
      <c r="M889" s="81">
        <v>11524907</v>
      </c>
      <c r="N889" s="80">
        <v>352366</v>
      </c>
      <c r="O889" s="80"/>
      <c r="P889" s="81">
        <v>26451974.699999999</v>
      </c>
      <c r="Q889" s="82">
        <v>2.6200000000000003E-4</v>
      </c>
      <c r="R889" s="83">
        <v>6930.4173714000008</v>
      </c>
      <c r="S889" s="80">
        <v>15785186</v>
      </c>
      <c r="T889" s="81">
        <v>11743697</v>
      </c>
      <c r="U889" s="81">
        <v>3637340.1</v>
      </c>
      <c r="V889" s="84">
        <v>2.6899999999999998E-4</v>
      </c>
      <c r="W889" s="85">
        <v>978.4444868999999</v>
      </c>
      <c r="X889" s="62"/>
      <c r="Y889" s="9"/>
      <c r="Z889" s="9"/>
      <c r="AA889" s="9"/>
    </row>
    <row r="890" spans="7:27" x14ac:dyDescent="0.3">
      <c r="G890" s="77"/>
      <c r="H890" s="62">
        <v>3</v>
      </c>
      <c r="I890" s="62" t="s">
        <v>20</v>
      </c>
      <c r="J890" s="78">
        <v>430</v>
      </c>
      <c r="K890" s="79">
        <v>0.9</v>
      </c>
      <c r="L890" s="80">
        <v>40563624</v>
      </c>
      <c r="M890" s="81">
        <v>11524907</v>
      </c>
      <c r="N890" s="80">
        <v>352366</v>
      </c>
      <c r="O890" s="80"/>
      <c r="P890" s="81">
        <v>26451974.699999999</v>
      </c>
      <c r="Q890" s="82">
        <v>5.7799999999999995E-4</v>
      </c>
      <c r="R890" s="83">
        <v>15289.241376599999</v>
      </c>
      <c r="S890" s="80">
        <v>15785186</v>
      </c>
      <c r="T890" s="81">
        <v>11743697</v>
      </c>
      <c r="U890" s="81">
        <v>3637340.1</v>
      </c>
      <c r="V890" s="84">
        <v>5.9699999999999998E-4</v>
      </c>
      <c r="W890" s="85">
        <v>2171.4920397000001</v>
      </c>
      <c r="X890" s="62"/>
      <c r="Y890" s="9"/>
      <c r="Z890" s="9"/>
      <c r="AA890" s="9"/>
    </row>
    <row r="891" spans="7:27" x14ac:dyDescent="0.3">
      <c r="G891" s="77"/>
      <c r="H891" s="62">
        <v>5</v>
      </c>
      <c r="I891" s="62" t="s">
        <v>17</v>
      </c>
      <c r="J891" s="78">
        <v>430</v>
      </c>
      <c r="K891" s="79">
        <v>0.9</v>
      </c>
      <c r="L891" s="80">
        <v>40563624</v>
      </c>
      <c r="M891" s="81">
        <v>11524907</v>
      </c>
      <c r="N891" s="80">
        <v>352366</v>
      </c>
      <c r="O891" s="80"/>
      <c r="P891" s="81">
        <v>26451974.699999999</v>
      </c>
      <c r="Q891" s="82">
        <v>6.2979999999999998E-3</v>
      </c>
      <c r="R891" s="83">
        <v>166594.53666059999</v>
      </c>
      <c r="S891" s="80">
        <v>15785186</v>
      </c>
      <c r="T891" s="81">
        <v>11743697</v>
      </c>
      <c r="U891" s="81">
        <v>3637340.1</v>
      </c>
      <c r="V891" s="84">
        <v>6.6930000000000002E-3</v>
      </c>
      <c r="W891" s="85">
        <v>24344.717289300002</v>
      </c>
      <c r="X891" s="62"/>
      <c r="Y891" s="9"/>
      <c r="Z891" s="9"/>
      <c r="AA891" s="9"/>
    </row>
    <row r="892" spans="7:27" x14ac:dyDescent="0.3">
      <c r="G892" s="77"/>
      <c r="H892" s="62">
        <v>137</v>
      </c>
      <c r="I892" s="62" t="s">
        <v>160</v>
      </c>
      <c r="J892" s="78">
        <v>430</v>
      </c>
      <c r="K892" s="79">
        <v>0.9</v>
      </c>
      <c r="L892" s="80">
        <v>40563624</v>
      </c>
      <c r="M892" s="81">
        <v>11524907</v>
      </c>
      <c r="N892" s="80">
        <v>352366</v>
      </c>
      <c r="O892" s="80"/>
      <c r="P892" s="81">
        <v>26451974.699999999</v>
      </c>
      <c r="Q892" s="82">
        <v>7.4999999999999993E-5</v>
      </c>
      <c r="R892" s="83">
        <v>1983.8981024999998</v>
      </c>
      <c r="S892" s="80">
        <v>15785186</v>
      </c>
      <c r="T892" s="81">
        <v>11743697</v>
      </c>
      <c r="U892" s="81">
        <v>3637340.1</v>
      </c>
      <c r="V892" s="84">
        <v>0</v>
      </c>
      <c r="W892" s="85">
        <v>0</v>
      </c>
      <c r="X892" s="62"/>
      <c r="Y892" s="9"/>
      <c r="Z892" s="9"/>
      <c r="AA892" s="9"/>
    </row>
    <row r="893" spans="7:27" x14ac:dyDescent="0.3">
      <c r="G893" s="77"/>
      <c r="H893" s="62">
        <v>6</v>
      </c>
      <c r="I893" s="62" t="s">
        <v>76</v>
      </c>
      <c r="J893" s="78">
        <v>430</v>
      </c>
      <c r="K893" s="79">
        <v>0.9</v>
      </c>
      <c r="L893" s="80">
        <v>40563624</v>
      </c>
      <c r="M893" s="81">
        <v>11524907</v>
      </c>
      <c r="N893" s="80">
        <v>352366</v>
      </c>
      <c r="O893" s="80"/>
      <c r="P893" s="81">
        <v>26451974.699999999</v>
      </c>
      <c r="Q893" s="82">
        <v>0</v>
      </c>
      <c r="R893" s="83">
        <v>0</v>
      </c>
      <c r="S893" s="80">
        <v>15785186</v>
      </c>
      <c r="T893" s="81">
        <v>11743697</v>
      </c>
      <c r="U893" s="81">
        <v>3637340.1</v>
      </c>
      <c r="V893" s="84">
        <v>0</v>
      </c>
      <c r="W893" s="85">
        <v>0</v>
      </c>
      <c r="X893" s="62"/>
      <c r="Y893" s="9"/>
      <c r="Z893" s="9"/>
      <c r="AA893" s="9"/>
    </row>
    <row r="894" spans="7:27" x14ac:dyDescent="0.3">
      <c r="G894" s="77"/>
      <c r="H894" s="62">
        <v>7</v>
      </c>
      <c r="I894" s="62" t="s">
        <v>9</v>
      </c>
      <c r="J894" s="78">
        <v>430</v>
      </c>
      <c r="K894" s="79">
        <v>0.9</v>
      </c>
      <c r="L894" s="80">
        <v>40563624</v>
      </c>
      <c r="M894" s="81">
        <v>11524907</v>
      </c>
      <c r="N894" s="80">
        <v>352366</v>
      </c>
      <c r="O894" s="80"/>
      <c r="P894" s="81">
        <v>26451974.699999999</v>
      </c>
      <c r="Q894" s="82">
        <v>1.1900000000000001E-4</v>
      </c>
      <c r="R894" s="83">
        <v>3147.7849893000002</v>
      </c>
      <c r="S894" s="80">
        <v>15785186</v>
      </c>
      <c r="T894" s="81">
        <v>11743697</v>
      </c>
      <c r="U894" s="81">
        <v>3637340.1</v>
      </c>
      <c r="V894" s="84">
        <v>1.27E-4</v>
      </c>
      <c r="W894" s="85">
        <v>461.94219270000002</v>
      </c>
      <c r="X894" s="62"/>
      <c r="Y894" s="9"/>
      <c r="Z894" s="9"/>
      <c r="AA894" s="9"/>
    </row>
    <row r="895" spans="7:27" x14ac:dyDescent="0.3">
      <c r="G895" s="77"/>
      <c r="H895" s="62">
        <v>8</v>
      </c>
      <c r="I895" s="62" t="s">
        <v>23</v>
      </c>
      <c r="J895" s="78">
        <v>430</v>
      </c>
      <c r="K895" s="79">
        <v>0.9</v>
      </c>
      <c r="L895" s="80">
        <v>40563624</v>
      </c>
      <c r="M895" s="81">
        <v>11524907</v>
      </c>
      <c r="N895" s="80">
        <v>352366</v>
      </c>
      <c r="O895" s="80"/>
      <c r="P895" s="81">
        <v>26451974.699999999</v>
      </c>
      <c r="Q895" s="82">
        <v>1.74E-4</v>
      </c>
      <c r="R895" s="83">
        <v>4602.6435978</v>
      </c>
      <c r="S895" s="80">
        <v>15785186</v>
      </c>
      <c r="T895" s="81">
        <v>11743697</v>
      </c>
      <c r="U895" s="81">
        <v>3637340.1</v>
      </c>
      <c r="V895" s="84">
        <v>1.8699999999999999E-4</v>
      </c>
      <c r="W895" s="85">
        <v>680.18259869999997</v>
      </c>
      <c r="X895" s="62"/>
      <c r="Y895" s="9"/>
      <c r="Z895" s="9"/>
      <c r="AA895" s="9"/>
    </row>
    <row r="896" spans="7:27" x14ac:dyDescent="0.3">
      <c r="G896" s="77"/>
      <c r="H896" s="62">
        <v>15</v>
      </c>
      <c r="I896" s="62" t="s">
        <v>2</v>
      </c>
      <c r="J896" s="78">
        <v>430</v>
      </c>
      <c r="K896" s="79">
        <v>0.9</v>
      </c>
      <c r="L896" s="80">
        <v>40563624</v>
      </c>
      <c r="M896" s="81">
        <v>11524907</v>
      </c>
      <c r="N896" s="80">
        <v>352366</v>
      </c>
      <c r="O896" s="80"/>
      <c r="P896" s="81">
        <v>26451974.699999999</v>
      </c>
      <c r="Q896" s="82">
        <v>2.5700000000000001E-4</v>
      </c>
      <c r="R896" s="83">
        <v>6798.1574978999997</v>
      </c>
      <c r="S896" s="80">
        <v>15785186</v>
      </c>
      <c r="T896" s="81">
        <v>11743697</v>
      </c>
      <c r="U896" s="81">
        <v>3637340.1</v>
      </c>
      <c r="V896" s="84">
        <v>2.7E-4</v>
      </c>
      <c r="W896" s="85">
        <v>982.08182700000009</v>
      </c>
      <c r="X896" s="62"/>
      <c r="Y896" s="9"/>
      <c r="Z896" s="9"/>
      <c r="AA896" s="9"/>
    </row>
    <row r="897" spans="7:27" x14ac:dyDescent="0.3">
      <c r="G897" s="77"/>
      <c r="H897" s="62">
        <v>17</v>
      </c>
      <c r="I897" s="62" t="s">
        <v>16</v>
      </c>
      <c r="J897" s="78">
        <v>430</v>
      </c>
      <c r="K897" s="79">
        <v>0.9</v>
      </c>
      <c r="L897" s="80">
        <v>40563624</v>
      </c>
      <c r="M897" s="81">
        <v>11524907</v>
      </c>
      <c r="N897" s="80">
        <v>352366</v>
      </c>
      <c r="O897" s="80"/>
      <c r="P897" s="81">
        <v>26451974.699999999</v>
      </c>
      <c r="Q897" s="82">
        <v>7.0899999999999999E-4</v>
      </c>
      <c r="R897" s="83">
        <v>18754.450062299999</v>
      </c>
      <c r="S897" s="80">
        <v>15785186</v>
      </c>
      <c r="T897" s="81">
        <v>11743697</v>
      </c>
      <c r="U897" s="81">
        <v>3637340.1</v>
      </c>
      <c r="V897" s="84">
        <v>7.5799999999999999E-4</v>
      </c>
      <c r="W897" s="85">
        <v>2757.1037958000002</v>
      </c>
      <c r="X897" s="62"/>
      <c r="Y897" s="9"/>
      <c r="Z897" s="9"/>
      <c r="AA897" s="9"/>
    </row>
    <row r="898" spans="7:27" x14ac:dyDescent="0.3">
      <c r="G898" s="77"/>
      <c r="H898" s="62">
        <v>19</v>
      </c>
      <c r="I898" s="62" t="s">
        <v>15</v>
      </c>
      <c r="J898" s="78">
        <v>430</v>
      </c>
      <c r="K898" s="79">
        <v>0.9</v>
      </c>
      <c r="L898" s="80">
        <v>40563624</v>
      </c>
      <c r="M898" s="81">
        <v>11524907</v>
      </c>
      <c r="N898" s="80">
        <v>352366</v>
      </c>
      <c r="O898" s="80"/>
      <c r="P898" s="81">
        <v>26451974.699999999</v>
      </c>
      <c r="Q898" s="82">
        <v>6.8999999999999997E-5</v>
      </c>
      <c r="R898" s="83">
        <v>1825.1862543</v>
      </c>
      <c r="S898" s="80">
        <v>15785186</v>
      </c>
      <c r="T898" s="81">
        <v>11743697</v>
      </c>
      <c r="U898" s="81">
        <v>3637340.1</v>
      </c>
      <c r="V898" s="84">
        <v>7.3999999999999996E-5</v>
      </c>
      <c r="W898" s="85">
        <v>269.16316740000002</v>
      </c>
      <c r="X898" s="62"/>
      <c r="Y898" s="9"/>
      <c r="Z898" s="9"/>
      <c r="AA898" s="9"/>
    </row>
    <row r="899" spans="7:27" x14ac:dyDescent="0.3">
      <c r="G899" s="77"/>
      <c r="H899" s="62">
        <v>31</v>
      </c>
      <c r="I899" s="62" t="s">
        <v>1</v>
      </c>
      <c r="J899" s="78">
        <v>430</v>
      </c>
      <c r="K899" s="79">
        <v>0.9</v>
      </c>
      <c r="L899" s="80">
        <v>40563624</v>
      </c>
      <c r="M899" s="81">
        <v>11524907</v>
      </c>
      <c r="N899" s="80">
        <v>352366</v>
      </c>
      <c r="O899" s="80"/>
      <c r="P899" s="81">
        <v>26451974.699999999</v>
      </c>
      <c r="Q899" s="82">
        <v>1.243E-3</v>
      </c>
      <c r="R899" s="83">
        <v>32879.804552099995</v>
      </c>
      <c r="S899" s="80">
        <v>15785186</v>
      </c>
      <c r="T899" s="81">
        <v>11743697</v>
      </c>
      <c r="U899" s="81">
        <v>3637340.1</v>
      </c>
      <c r="V899" s="84">
        <v>1.188E-3</v>
      </c>
      <c r="W899" s="85">
        <v>4321.1600388000006</v>
      </c>
      <c r="X899" s="62"/>
      <c r="Y899" s="9"/>
      <c r="Z899" s="9"/>
      <c r="AA899" s="9"/>
    </row>
    <row r="900" spans="7:27" x14ac:dyDescent="0.3">
      <c r="G900" s="77"/>
      <c r="H900" s="62">
        <v>38</v>
      </c>
      <c r="I900" s="62" t="s">
        <v>12</v>
      </c>
      <c r="J900" s="78">
        <v>430</v>
      </c>
      <c r="K900" s="79">
        <v>0.9</v>
      </c>
      <c r="L900" s="80">
        <v>40563624</v>
      </c>
      <c r="M900" s="81">
        <v>11524907</v>
      </c>
      <c r="N900" s="80">
        <v>352366</v>
      </c>
      <c r="O900" s="80"/>
      <c r="P900" s="81">
        <v>26451974.699999999</v>
      </c>
      <c r="Q900" s="82">
        <v>9.5000000000000005E-5</v>
      </c>
      <c r="R900" s="83">
        <v>2512.9375964999999</v>
      </c>
      <c r="S900" s="80">
        <v>15785186</v>
      </c>
      <c r="T900" s="81">
        <v>11743697</v>
      </c>
      <c r="U900" s="81">
        <v>3637340.1</v>
      </c>
      <c r="V900" s="84">
        <v>7.8999999999999996E-5</v>
      </c>
      <c r="W900" s="85">
        <v>287.34986789999999</v>
      </c>
      <c r="X900" s="62"/>
      <c r="Y900" s="9"/>
      <c r="Z900" s="9"/>
      <c r="AA900" s="9"/>
    </row>
    <row r="901" spans="7:27" x14ac:dyDescent="0.3">
      <c r="G901" s="77"/>
      <c r="H901" s="62">
        <v>55</v>
      </c>
      <c r="I901" s="62" t="s">
        <v>26</v>
      </c>
      <c r="J901" s="78">
        <v>430</v>
      </c>
      <c r="K901" s="79">
        <v>0.9</v>
      </c>
      <c r="L901" s="80">
        <v>40563624</v>
      </c>
      <c r="M901" s="81">
        <v>11524907</v>
      </c>
      <c r="N901" s="80">
        <v>352366</v>
      </c>
      <c r="O901" s="80"/>
      <c r="P901" s="81">
        <v>26451974.699999999</v>
      </c>
      <c r="Q901" s="82">
        <v>1.4799999999999999E-4</v>
      </c>
      <c r="R901" s="83">
        <v>3914.8922555999998</v>
      </c>
      <c r="S901" s="80">
        <v>15785186</v>
      </c>
      <c r="T901" s="81">
        <v>11743697</v>
      </c>
      <c r="U901" s="81">
        <v>3637340.1</v>
      </c>
      <c r="V901" s="84">
        <v>1.5699999999999999E-4</v>
      </c>
      <c r="W901" s="85">
        <v>571.06239570000002</v>
      </c>
      <c r="X901" s="62"/>
      <c r="Y901" s="9"/>
      <c r="Z901" s="9"/>
      <c r="AA901" s="9"/>
    </row>
    <row r="902" spans="7:27" x14ac:dyDescent="0.3">
      <c r="G902" s="77"/>
      <c r="H902" s="62">
        <v>71</v>
      </c>
      <c r="I902" s="62" t="s">
        <v>18</v>
      </c>
      <c r="J902" s="78">
        <v>430</v>
      </c>
      <c r="K902" s="79">
        <v>0</v>
      </c>
      <c r="L902" s="80">
        <v>40563624</v>
      </c>
      <c r="M902" s="81">
        <v>11524907</v>
      </c>
      <c r="N902" s="80">
        <v>352366</v>
      </c>
      <c r="O902" s="80"/>
      <c r="P902" s="81">
        <v>0</v>
      </c>
      <c r="Q902" s="82">
        <v>1.0000000000000001E-5</v>
      </c>
      <c r="R902" s="83">
        <v>0</v>
      </c>
      <c r="S902" s="80">
        <v>15785186</v>
      </c>
      <c r="T902" s="81">
        <v>11743697</v>
      </c>
      <c r="U902" s="81">
        <v>0</v>
      </c>
      <c r="V902" s="84">
        <v>1.1E-5</v>
      </c>
      <c r="W902" s="85">
        <v>0</v>
      </c>
      <c r="X902" s="62"/>
      <c r="Y902" s="9"/>
      <c r="Z902" s="9"/>
      <c r="AA902" s="9"/>
    </row>
    <row r="903" spans="7:27" x14ac:dyDescent="0.3">
      <c r="G903" s="77"/>
      <c r="H903" s="62">
        <v>72</v>
      </c>
      <c r="I903" s="62" t="s">
        <v>28</v>
      </c>
      <c r="J903" s="78">
        <v>430</v>
      </c>
      <c r="K903" s="79">
        <v>0</v>
      </c>
      <c r="L903" s="80">
        <v>40563624</v>
      </c>
      <c r="M903" s="81">
        <v>11524907</v>
      </c>
      <c r="N903" s="80">
        <v>352366</v>
      </c>
      <c r="O903" s="80"/>
      <c r="P903" s="81">
        <v>0</v>
      </c>
      <c r="Q903" s="82">
        <v>2.9999999999999997E-4</v>
      </c>
      <c r="R903" s="83">
        <v>0</v>
      </c>
      <c r="S903" s="80">
        <v>15785186</v>
      </c>
      <c r="T903" s="81">
        <v>11743697</v>
      </c>
      <c r="U903" s="81">
        <v>0</v>
      </c>
      <c r="V903" s="84">
        <v>3.1799999999999998E-4</v>
      </c>
      <c r="W903" s="85">
        <v>0</v>
      </c>
      <c r="X903" s="62"/>
      <c r="Y903" s="9"/>
      <c r="Z903" s="9"/>
      <c r="AA903" s="9"/>
    </row>
    <row r="904" spans="7:27" x14ac:dyDescent="0.3">
      <c r="G904" s="77"/>
      <c r="H904" s="62">
        <v>104</v>
      </c>
      <c r="I904" s="62" t="s">
        <v>88</v>
      </c>
      <c r="J904" s="78">
        <v>430</v>
      </c>
      <c r="K904" s="79">
        <v>0.9</v>
      </c>
      <c r="L904" s="80">
        <v>40563624</v>
      </c>
      <c r="M904" s="81">
        <v>11524907</v>
      </c>
      <c r="N904" s="80">
        <v>352366</v>
      </c>
      <c r="O904" s="80"/>
      <c r="P904" s="81">
        <v>26451974.699999999</v>
      </c>
      <c r="Q904" s="82">
        <v>0</v>
      </c>
      <c r="R904" s="83">
        <v>0</v>
      </c>
      <c r="S904" s="80">
        <v>15785186</v>
      </c>
      <c r="T904" s="81">
        <v>11743697</v>
      </c>
      <c r="U904" s="81">
        <v>3637340.1</v>
      </c>
      <c r="V904" s="84">
        <v>0</v>
      </c>
      <c r="W904" s="85">
        <v>0</v>
      </c>
      <c r="X904" s="62"/>
      <c r="Y904" s="9"/>
      <c r="Z904" s="9"/>
      <c r="AA904" s="9"/>
    </row>
    <row r="905" spans="7:27" x14ac:dyDescent="0.3">
      <c r="G905" s="77"/>
      <c r="H905" s="62">
        <v>115</v>
      </c>
      <c r="I905" s="62" t="s">
        <v>116</v>
      </c>
      <c r="J905" s="78">
        <v>430</v>
      </c>
      <c r="K905" s="79">
        <v>0.9</v>
      </c>
      <c r="L905" s="80">
        <v>40563624</v>
      </c>
      <c r="M905" s="81">
        <v>11524907</v>
      </c>
      <c r="N905" s="80">
        <v>352366</v>
      </c>
      <c r="O905" s="80"/>
      <c r="P905" s="81">
        <v>26451974.699999999</v>
      </c>
      <c r="Q905" s="82">
        <v>0</v>
      </c>
      <c r="R905" s="83">
        <v>0</v>
      </c>
      <c r="S905" s="80">
        <v>15785186</v>
      </c>
      <c r="T905" s="81">
        <v>11743697</v>
      </c>
      <c r="U905" s="81">
        <v>3637340.1</v>
      </c>
      <c r="V905" s="84">
        <v>0</v>
      </c>
      <c r="W905" s="85">
        <v>0</v>
      </c>
      <c r="X905" s="62"/>
      <c r="Y905" s="9"/>
      <c r="Z905" s="9"/>
      <c r="AA905" s="9"/>
    </row>
    <row r="906" spans="7:27" x14ac:dyDescent="0.3">
      <c r="G906" s="77"/>
      <c r="H906" s="62">
        <v>117</v>
      </c>
      <c r="I906" s="62" t="s">
        <v>21</v>
      </c>
      <c r="J906" s="78">
        <v>430</v>
      </c>
      <c r="K906" s="79">
        <v>0.9</v>
      </c>
      <c r="L906" s="80">
        <v>40563624</v>
      </c>
      <c r="M906" s="81">
        <v>11524907</v>
      </c>
      <c r="N906" s="80">
        <v>352366</v>
      </c>
      <c r="O906" s="80"/>
      <c r="P906" s="81">
        <v>26451974.699999999</v>
      </c>
      <c r="Q906" s="82">
        <v>2.5700000000000001E-4</v>
      </c>
      <c r="R906" s="83">
        <v>6798.1574978999997</v>
      </c>
      <c r="S906" s="80">
        <v>15785186</v>
      </c>
      <c r="T906" s="81">
        <v>11743697</v>
      </c>
      <c r="U906" s="81">
        <v>3637340.1</v>
      </c>
      <c r="V906" s="84">
        <v>2.7300000000000002E-4</v>
      </c>
      <c r="W906" s="85">
        <v>992.99384730000008</v>
      </c>
      <c r="X906" s="62"/>
      <c r="Y906" s="9"/>
      <c r="Z906" s="9"/>
      <c r="AA906" s="9"/>
    </row>
    <row r="907" spans="7:27" x14ac:dyDescent="0.3">
      <c r="G907" s="77"/>
      <c r="H907" s="62">
        <v>123</v>
      </c>
      <c r="I907" s="62" t="s">
        <v>29</v>
      </c>
      <c r="J907" s="78">
        <v>430</v>
      </c>
      <c r="K907" s="79">
        <v>0.9</v>
      </c>
      <c r="L907" s="80">
        <v>40563624</v>
      </c>
      <c r="M907" s="81">
        <v>11524907</v>
      </c>
      <c r="N907" s="80">
        <v>352366</v>
      </c>
      <c r="O907" s="80"/>
      <c r="P907" s="81">
        <v>26451974.699999999</v>
      </c>
      <c r="Q907" s="82">
        <v>1.1529999999999999E-3</v>
      </c>
      <c r="R907" s="83">
        <v>30499.126829099998</v>
      </c>
      <c r="S907" s="80">
        <v>15785186</v>
      </c>
      <c r="T907" s="81">
        <v>11743697</v>
      </c>
      <c r="U907" s="81">
        <v>3637340.1</v>
      </c>
      <c r="V907" s="84">
        <v>1.232E-3</v>
      </c>
      <c r="W907" s="85">
        <v>4481.2030032000002</v>
      </c>
      <c r="X907" s="62"/>
      <c r="Y907" s="9"/>
      <c r="Z907" s="9"/>
      <c r="AA907" s="9"/>
    </row>
    <row r="908" spans="7:27" x14ac:dyDescent="0.3">
      <c r="G908" s="77"/>
      <c r="H908" s="62"/>
      <c r="I908" s="62"/>
      <c r="J908" s="78"/>
      <c r="K908" s="79"/>
      <c r="L908" s="81"/>
      <c r="M908" s="81"/>
      <c r="N908" s="81"/>
      <c r="O908" s="81"/>
      <c r="P908" s="81"/>
      <c r="Q908" s="84"/>
      <c r="R908" s="83"/>
      <c r="S908" s="81"/>
      <c r="T908" s="81"/>
      <c r="U908" s="81"/>
      <c r="V908" s="84"/>
      <c r="W908" s="85"/>
      <c r="X908" s="62"/>
      <c r="Y908" s="9"/>
      <c r="Z908" s="9"/>
      <c r="AA908" s="9"/>
    </row>
    <row r="909" spans="7:27" ht="15.6" x14ac:dyDescent="0.3">
      <c r="G909" s="90">
        <v>115</v>
      </c>
      <c r="H909" s="91" t="s">
        <v>116</v>
      </c>
      <c r="I909" s="62"/>
      <c r="J909" s="78"/>
      <c r="K909" s="79"/>
      <c r="L909" s="81"/>
      <c r="M909" s="81"/>
      <c r="N909" s="81"/>
      <c r="O909" s="81"/>
      <c r="P909" s="81"/>
      <c r="Q909" s="84"/>
      <c r="R909" s="83"/>
      <c r="S909" s="81"/>
      <c r="T909" s="81"/>
      <c r="U909" s="81"/>
      <c r="V909" s="84"/>
      <c r="W909" s="85"/>
      <c r="X909" s="62"/>
      <c r="Y909" s="9"/>
      <c r="Z909" s="9"/>
      <c r="AA909" s="9"/>
    </row>
    <row r="910" spans="7:27" x14ac:dyDescent="0.3">
      <c r="G910" s="77"/>
      <c r="H910" s="62">
        <v>1</v>
      </c>
      <c r="I910" s="62" t="s">
        <v>11</v>
      </c>
      <c r="J910" s="78">
        <v>478</v>
      </c>
      <c r="K910" s="79">
        <v>0.9</v>
      </c>
      <c r="L910" s="80">
        <v>221250</v>
      </c>
      <c r="M910" s="81">
        <v>0</v>
      </c>
      <c r="N910" s="80">
        <v>10184</v>
      </c>
      <c r="O910" s="80"/>
      <c r="P910" s="81">
        <v>208290.6</v>
      </c>
      <c r="Q910" s="82">
        <v>2.2769999999999999E-3</v>
      </c>
      <c r="R910" s="83">
        <v>474.27769619999998</v>
      </c>
      <c r="S910" s="80">
        <v>0</v>
      </c>
      <c r="T910" s="81">
        <v>0</v>
      </c>
      <c r="U910" s="81">
        <v>0</v>
      </c>
      <c r="V910" s="84">
        <v>1.91E-3</v>
      </c>
      <c r="W910" s="85">
        <v>0</v>
      </c>
      <c r="X910" s="62"/>
      <c r="Y910" s="9"/>
      <c r="Z910" s="9"/>
      <c r="AA910" s="9"/>
    </row>
    <row r="911" spans="7:27" x14ac:dyDescent="0.3">
      <c r="G911" s="77"/>
      <c r="H911" s="62">
        <v>2</v>
      </c>
      <c r="I911" s="62" t="s">
        <v>27</v>
      </c>
      <c r="J911" s="78">
        <v>478</v>
      </c>
      <c r="K911" s="79">
        <v>0.9</v>
      </c>
      <c r="L911" s="80">
        <v>221250</v>
      </c>
      <c r="M911" s="81">
        <v>0</v>
      </c>
      <c r="N911" s="80">
        <v>10184</v>
      </c>
      <c r="O911" s="80"/>
      <c r="P911" s="81">
        <v>208290.6</v>
      </c>
      <c r="Q911" s="82">
        <v>2.6200000000000003E-4</v>
      </c>
      <c r="R911" s="83">
        <v>54.572137200000007</v>
      </c>
      <c r="S911" s="80">
        <v>0</v>
      </c>
      <c r="T911" s="81">
        <v>0</v>
      </c>
      <c r="U911" s="81">
        <v>0</v>
      </c>
      <c r="V911" s="84">
        <v>2.6899999999999998E-4</v>
      </c>
      <c r="W911" s="85">
        <v>0</v>
      </c>
      <c r="X911" s="62"/>
      <c r="Y911" s="9"/>
      <c r="Z911" s="9"/>
      <c r="AA911" s="9"/>
    </row>
    <row r="912" spans="7:27" x14ac:dyDescent="0.3">
      <c r="G912" s="77"/>
      <c r="H912" s="62">
        <v>3</v>
      </c>
      <c r="I912" s="62" t="s">
        <v>20</v>
      </c>
      <c r="J912" s="78">
        <v>478</v>
      </c>
      <c r="K912" s="79">
        <v>0.9</v>
      </c>
      <c r="L912" s="80">
        <v>221250</v>
      </c>
      <c r="M912" s="81">
        <v>0</v>
      </c>
      <c r="N912" s="80">
        <v>10184</v>
      </c>
      <c r="O912" s="80"/>
      <c r="P912" s="81">
        <v>208290.6</v>
      </c>
      <c r="Q912" s="82">
        <v>5.7799999999999995E-4</v>
      </c>
      <c r="R912" s="83">
        <v>120.39196679999999</v>
      </c>
      <c r="S912" s="80">
        <v>0</v>
      </c>
      <c r="T912" s="81">
        <v>0</v>
      </c>
      <c r="U912" s="81">
        <v>0</v>
      </c>
      <c r="V912" s="84">
        <v>5.9699999999999998E-4</v>
      </c>
      <c r="W912" s="85">
        <v>0</v>
      </c>
      <c r="X912" s="62"/>
      <c r="Y912" s="9"/>
      <c r="Z912" s="9"/>
      <c r="AA912" s="9"/>
    </row>
    <row r="913" spans="7:27" x14ac:dyDescent="0.3">
      <c r="G913" s="77"/>
      <c r="H913" s="62">
        <v>5</v>
      </c>
      <c r="I913" s="62" t="s">
        <v>17</v>
      </c>
      <c r="J913" s="78">
        <v>478</v>
      </c>
      <c r="K913" s="79">
        <v>0.9</v>
      </c>
      <c r="L913" s="80">
        <v>221250</v>
      </c>
      <c r="M913" s="81">
        <v>0</v>
      </c>
      <c r="N913" s="80">
        <v>10184</v>
      </c>
      <c r="O913" s="80"/>
      <c r="P913" s="81">
        <v>208290.6</v>
      </c>
      <c r="Q913" s="82">
        <v>6.2979999999999998E-3</v>
      </c>
      <c r="R913" s="83">
        <v>1311.8141988</v>
      </c>
      <c r="S913" s="80">
        <v>0</v>
      </c>
      <c r="T913" s="81">
        <v>0</v>
      </c>
      <c r="U913" s="81">
        <v>0</v>
      </c>
      <c r="V913" s="84">
        <v>6.6930000000000002E-3</v>
      </c>
      <c r="W913" s="85">
        <v>0</v>
      </c>
      <c r="X913" s="62"/>
      <c r="Y913" s="9"/>
      <c r="Z913" s="9"/>
      <c r="AA913" s="9"/>
    </row>
    <row r="914" spans="7:27" x14ac:dyDescent="0.3">
      <c r="G914" s="77"/>
      <c r="H914" s="62">
        <v>137</v>
      </c>
      <c r="I914" s="62" t="s">
        <v>160</v>
      </c>
      <c r="J914" s="78">
        <v>478</v>
      </c>
      <c r="K914" s="79">
        <v>0.9</v>
      </c>
      <c r="L914" s="80">
        <v>221250</v>
      </c>
      <c r="M914" s="81">
        <v>0</v>
      </c>
      <c r="N914" s="80">
        <v>10184</v>
      </c>
      <c r="O914" s="80"/>
      <c r="P914" s="81">
        <v>208290.6</v>
      </c>
      <c r="Q914" s="82">
        <v>7.4999999999999993E-5</v>
      </c>
      <c r="R914" s="83">
        <v>15.621794999999999</v>
      </c>
      <c r="S914" s="80">
        <v>0</v>
      </c>
      <c r="T914" s="81">
        <v>0</v>
      </c>
      <c r="U914" s="81">
        <v>0</v>
      </c>
      <c r="V914" s="84">
        <v>0</v>
      </c>
      <c r="W914" s="85">
        <v>0</v>
      </c>
      <c r="X914" s="62"/>
      <c r="Y914" s="9"/>
      <c r="Z914" s="9"/>
      <c r="AA914" s="9"/>
    </row>
    <row r="915" spans="7:27" x14ac:dyDescent="0.3">
      <c r="G915" s="77"/>
      <c r="H915" s="62">
        <v>6</v>
      </c>
      <c r="I915" s="62" t="s">
        <v>76</v>
      </c>
      <c r="J915" s="78">
        <v>478</v>
      </c>
      <c r="K915" s="79">
        <v>0.9</v>
      </c>
      <c r="L915" s="80">
        <v>221250</v>
      </c>
      <c r="M915" s="81">
        <v>0</v>
      </c>
      <c r="N915" s="80">
        <v>10184</v>
      </c>
      <c r="O915" s="80"/>
      <c r="P915" s="81">
        <v>208290.6</v>
      </c>
      <c r="Q915" s="82">
        <v>0</v>
      </c>
      <c r="R915" s="83">
        <v>0</v>
      </c>
      <c r="S915" s="80">
        <v>0</v>
      </c>
      <c r="T915" s="81">
        <v>0</v>
      </c>
      <c r="U915" s="81">
        <v>0</v>
      </c>
      <c r="V915" s="84">
        <v>0</v>
      </c>
      <c r="W915" s="85">
        <v>0</v>
      </c>
      <c r="X915" s="62"/>
      <c r="Y915" s="9"/>
      <c r="Z915" s="9"/>
      <c r="AA915" s="9"/>
    </row>
    <row r="916" spans="7:27" x14ac:dyDescent="0.3">
      <c r="G916" s="77"/>
      <c r="H916" s="62">
        <v>7</v>
      </c>
      <c r="I916" s="62" t="s">
        <v>9</v>
      </c>
      <c r="J916" s="78">
        <v>478</v>
      </c>
      <c r="K916" s="79">
        <v>0.9</v>
      </c>
      <c r="L916" s="80">
        <v>221250</v>
      </c>
      <c r="M916" s="81">
        <v>0</v>
      </c>
      <c r="N916" s="80">
        <v>10184</v>
      </c>
      <c r="O916" s="80"/>
      <c r="P916" s="81">
        <v>208290.6</v>
      </c>
      <c r="Q916" s="82">
        <v>1.1900000000000001E-4</v>
      </c>
      <c r="R916" s="83">
        <v>24.786581400000003</v>
      </c>
      <c r="S916" s="80">
        <v>0</v>
      </c>
      <c r="T916" s="81">
        <v>0</v>
      </c>
      <c r="U916" s="81">
        <v>0</v>
      </c>
      <c r="V916" s="84">
        <v>1.27E-4</v>
      </c>
      <c r="W916" s="85">
        <v>0</v>
      </c>
      <c r="X916" s="62"/>
      <c r="Y916" s="9"/>
      <c r="Z916" s="9"/>
      <c r="AA916" s="9"/>
    </row>
    <row r="917" spans="7:27" x14ac:dyDescent="0.3">
      <c r="G917" s="77"/>
      <c r="H917" s="62">
        <v>8</v>
      </c>
      <c r="I917" s="62" t="s">
        <v>23</v>
      </c>
      <c r="J917" s="78">
        <v>478</v>
      </c>
      <c r="K917" s="79">
        <v>0.9</v>
      </c>
      <c r="L917" s="80">
        <v>221250</v>
      </c>
      <c r="M917" s="81">
        <v>0</v>
      </c>
      <c r="N917" s="80">
        <v>10184</v>
      </c>
      <c r="O917" s="80"/>
      <c r="P917" s="81">
        <v>208290.6</v>
      </c>
      <c r="Q917" s="82">
        <v>1.74E-4</v>
      </c>
      <c r="R917" s="83">
        <v>36.242564399999999</v>
      </c>
      <c r="S917" s="80">
        <v>0</v>
      </c>
      <c r="T917" s="81">
        <v>0</v>
      </c>
      <c r="U917" s="81">
        <v>0</v>
      </c>
      <c r="V917" s="84">
        <v>1.8699999999999999E-4</v>
      </c>
      <c r="W917" s="85">
        <v>0</v>
      </c>
      <c r="X917" s="62"/>
      <c r="Y917" s="9"/>
      <c r="Z917" s="9"/>
      <c r="AA917" s="9"/>
    </row>
    <row r="918" spans="7:27" x14ac:dyDescent="0.3">
      <c r="G918" s="77"/>
      <c r="H918" s="62">
        <v>17</v>
      </c>
      <c r="I918" s="62" t="s">
        <v>16</v>
      </c>
      <c r="J918" s="78">
        <v>478</v>
      </c>
      <c r="K918" s="79">
        <v>0.9</v>
      </c>
      <c r="L918" s="80">
        <v>221250</v>
      </c>
      <c r="M918" s="81">
        <v>0</v>
      </c>
      <c r="N918" s="80">
        <v>10184</v>
      </c>
      <c r="O918" s="80"/>
      <c r="P918" s="81">
        <v>208290.6</v>
      </c>
      <c r="Q918" s="82">
        <v>7.0899999999999999E-4</v>
      </c>
      <c r="R918" s="83">
        <v>147.6780354</v>
      </c>
      <c r="S918" s="80">
        <v>0</v>
      </c>
      <c r="T918" s="81">
        <v>0</v>
      </c>
      <c r="U918" s="81">
        <v>0</v>
      </c>
      <c r="V918" s="84">
        <v>7.5799999999999999E-4</v>
      </c>
      <c r="W918" s="85">
        <v>0</v>
      </c>
      <c r="X918" s="62"/>
      <c r="Y918" s="9"/>
      <c r="Z918" s="9"/>
      <c r="AA918" s="9"/>
    </row>
    <row r="919" spans="7:27" x14ac:dyDescent="0.3">
      <c r="G919" s="77"/>
      <c r="H919" s="62">
        <v>31</v>
      </c>
      <c r="I919" s="62" t="s">
        <v>1</v>
      </c>
      <c r="J919" s="78">
        <v>478</v>
      </c>
      <c r="K919" s="79">
        <v>0.9</v>
      </c>
      <c r="L919" s="80">
        <v>221250</v>
      </c>
      <c r="M919" s="81">
        <v>0</v>
      </c>
      <c r="N919" s="80">
        <v>10184</v>
      </c>
      <c r="O919" s="80"/>
      <c r="P919" s="81">
        <v>208290.6</v>
      </c>
      <c r="Q919" s="82">
        <v>1.243E-3</v>
      </c>
      <c r="R919" s="83">
        <v>258.90521580000001</v>
      </c>
      <c r="S919" s="80">
        <v>0</v>
      </c>
      <c r="T919" s="81">
        <v>0</v>
      </c>
      <c r="U919" s="81">
        <v>0</v>
      </c>
      <c r="V919" s="84">
        <v>1.188E-3</v>
      </c>
      <c r="W919" s="85">
        <v>0</v>
      </c>
      <c r="X919" s="62"/>
      <c r="Y919" s="9"/>
      <c r="Z919" s="9"/>
      <c r="AA919" s="9"/>
    </row>
    <row r="920" spans="7:27" x14ac:dyDescent="0.3">
      <c r="G920" s="77"/>
      <c r="H920" s="62">
        <v>38</v>
      </c>
      <c r="I920" s="62" t="s">
        <v>12</v>
      </c>
      <c r="J920" s="78">
        <v>478</v>
      </c>
      <c r="K920" s="79">
        <v>0.9</v>
      </c>
      <c r="L920" s="80">
        <v>221250</v>
      </c>
      <c r="M920" s="81">
        <v>0</v>
      </c>
      <c r="N920" s="80">
        <v>10184</v>
      </c>
      <c r="O920" s="80"/>
      <c r="P920" s="81">
        <v>208290.6</v>
      </c>
      <c r="Q920" s="82">
        <v>9.5000000000000005E-5</v>
      </c>
      <c r="R920" s="83">
        <v>19.787607000000001</v>
      </c>
      <c r="S920" s="80">
        <v>0</v>
      </c>
      <c r="T920" s="81">
        <v>0</v>
      </c>
      <c r="U920" s="81">
        <v>0</v>
      </c>
      <c r="V920" s="84">
        <v>7.8999999999999996E-5</v>
      </c>
      <c r="W920" s="85">
        <v>0</v>
      </c>
      <c r="X920" s="62"/>
      <c r="Y920" s="9"/>
      <c r="Z920" s="9"/>
      <c r="AA920" s="9"/>
    </row>
    <row r="921" spans="7:27" x14ac:dyDescent="0.3">
      <c r="G921" s="77"/>
      <c r="H921" s="62">
        <v>55</v>
      </c>
      <c r="I921" s="62" t="s">
        <v>26</v>
      </c>
      <c r="J921" s="78">
        <v>478</v>
      </c>
      <c r="K921" s="79">
        <v>0.9</v>
      </c>
      <c r="L921" s="80">
        <v>221250</v>
      </c>
      <c r="M921" s="81">
        <v>0</v>
      </c>
      <c r="N921" s="80">
        <v>10184</v>
      </c>
      <c r="O921" s="80"/>
      <c r="P921" s="81">
        <v>208290.6</v>
      </c>
      <c r="Q921" s="82">
        <v>1.4799999999999999E-4</v>
      </c>
      <c r="R921" s="83">
        <v>30.827008799999998</v>
      </c>
      <c r="S921" s="80">
        <v>0</v>
      </c>
      <c r="T921" s="81">
        <v>0</v>
      </c>
      <c r="U921" s="81">
        <v>0</v>
      </c>
      <c r="V921" s="84">
        <v>1.5699999999999999E-4</v>
      </c>
      <c r="W921" s="85">
        <v>0</v>
      </c>
      <c r="X921" s="62"/>
      <c r="Y921" s="9"/>
      <c r="Z921" s="9"/>
      <c r="AA921" s="9"/>
    </row>
    <row r="922" spans="7:27" x14ac:dyDescent="0.3">
      <c r="G922" s="77"/>
      <c r="H922" s="62">
        <v>71</v>
      </c>
      <c r="I922" s="62" t="s">
        <v>18</v>
      </c>
      <c r="J922" s="78">
        <v>478</v>
      </c>
      <c r="K922" s="79">
        <v>0</v>
      </c>
      <c r="L922" s="80">
        <v>221250</v>
      </c>
      <c r="M922" s="81">
        <v>0</v>
      </c>
      <c r="N922" s="80">
        <v>10184</v>
      </c>
      <c r="O922" s="80"/>
      <c r="P922" s="81">
        <v>0</v>
      </c>
      <c r="Q922" s="82">
        <v>1.0000000000000001E-5</v>
      </c>
      <c r="R922" s="83">
        <v>0</v>
      </c>
      <c r="S922" s="80">
        <v>0</v>
      </c>
      <c r="T922" s="81">
        <v>0</v>
      </c>
      <c r="U922" s="81">
        <v>0</v>
      </c>
      <c r="V922" s="84">
        <v>1.1E-5</v>
      </c>
      <c r="W922" s="85">
        <v>0</v>
      </c>
      <c r="X922" s="62"/>
      <c r="Y922" s="9"/>
      <c r="Z922" s="9"/>
      <c r="AA922" s="9"/>
    </row>
    <row r="923" spans="7:27" x14ac:dyDescent="0.3">
      <c r="G923" s="77"/>
      <c r="H923" s="62">
        <v>72</v>
      </c>
      <c r="I923" s="62" t="s">
        <v>28</v>
      </c>
      <c r="J923" s="78">
        <v>478</v>
      </c>
      <c r="K923" s="79">
        <v>0</v>
      </c>
      <c r="L923" s="80">
        <v>221250</v>
      </c>
      <c r="M923" s="81">
        <v>0</v>
      </c>
      <c r="N923" s="80">
        <v>10184</v>
      </c>
      <c r="O923" s="80"/>
      <c r="P923" s="81">
        <v>0</v>
      </c>
      <c r="Q923" s="82">
        <v>2.9999999999999997E-4</v>
      </c>
      <c r="R923" s="83">
        <v>0</v>
      </c>
      <c r="S923" s="80">
        <v>0</v>
      </c>
      <c r="T923" s="81">
        <v>0</v>
      </c>
      <c r="U923" s="81">
        <v>0</v>
      </c>
      <c r="V923" s="84">
        <v>3.1799999999999998E-4</v>
      </c>
      <c r="W923" s="85">
        <v>0</v>
      </c>
      <c r="X923" s="62"/>
      <c r="Y923" s="9"/>
      <c r="Z923" s="9"/>
      <c r="AA923" s="9"/>
    </row>
    <row r="924" spans="7:27" x14ac:dyDescent="0.3">
      <c r="G924" s="77"/>
      <c r="H924" s="62">
        <v>104</v>
      </c>
      <c r="I924" s="62" t="s">
        <v>88</v>
      </c>
      <c r="J924" s="78">
        <v>478</v>
      </c>
      <c r="K924" s="79">
        <v>0.9</v>
      </c>
      <c r="L924" s="80">
        <v>221250</v>
      </c>
      <c r="M924" s="81">
        <v>0</v>
      </c>
      <c r="N924" s="80">
        <v>10184</v>
      </c>
      <c r="O924" s="80"/>
      <c r="P924" s="81">
        <v>208290.6</v>
      </c>
      <c r="Q924" s="82">
        <v>0</v>
      </c>
      <c r="R924" s="83">
        <v>0</v>
      </c>
      <c r="S924" s="80">
        <v>0</v>
      </c>
      <c r="T924" s="81">
        <v>0</v>
      </c>
      <c r="U924" s="81">
        <v>0</v>
      </c>
      <c r="V924" s="84">
        <v>0</v>
      </c>
      <c r="W924" s="85">
        <v>0</v>
      </c>
      <c r="X924" s="62"/>
      <c r="Y924" s="9"/>
      <c r="Z924" s="9"/>
      <c r="AA924" s="9"/>
    </row>
    <row r="925" spans="7:27" x14ac:dyDescent="0.3">
      <c r="G925" s="77"/>
      <c r="H925" s="62">
        <v>115</v>
      </c>
      <c r="I925" s="62" t="s">
        <v>116</v>
      </c>
      <c r="J925" s="78">
        <v>478</v>
      </c>
      <c r="K925" s="79">
        <v>0.9</v>
      </c>
      <c r="L925" s="80">
        <v>221250</v>
      </c>
      <c r="M925" s="81">
        <v>0</v>
      </c>
      <c r="N925" s="80">
        <v>10184</v>
      </c>
      <c r="O925" s="80"/>
      <c r="P925" s="81">
        <v>208290.6</v>
      </c>
      <c r="Q925" s="82">
        <v>0</v>
      </c>
      <c r="R925" s="83">
        <v>0</v>
      </c>
      <c r="S925" s="80">
        <v>0</v>
      </c>
      <c r="T925" s="81">
        <v>0</v>
      </c>
      <c r="U925" s="81">
        <v>0</v>
      </c>
      <c r="V925" s="84">
        <v>0</v>
      </c>
      <c r="W925" s="85">
        <v>0</v>
      </c>
      <c r="X925" s="62"/>
      <c r="Y925" s="9"/>
      <c r="Z925" s="9"/>
      <c r="AA925" s="9"/>
    </row>
    <row r="926" spans="7:27" x14ac:dyDescent="0.3">
      <c r="G926" s="77"/>
      <c r="H926" s="62">
        <v>117</v>
      </c>
      <c r="I926" s="62" t="s">
        <v>21</v>
      </c>
      <c r="J926" s="78">
        <v>478</v>
      </c>
      <c r="K926" s="79">
        <v>0.9</v>
      </c>
      <c r="L926" s="80">
        <v>221250</v>
      </c>
      <c r="M926" s="81">
        <v>0</v>
      </c>
      <c r="N926" s="80">
        <v>10184</v>
      </c>
      <c r="O926" s="80"/>
      <c r="P926" s="81">
        <v>208290.6</v>
      </c>
      <c r="Q926" s="82">
        <v>2.5700000000000001E-4</v>
      </c>
      <c r="R926" s="83">
        <v>53.530684200000003</v>
      </c>
      <c r="S926" s="80">
        <v>0</v>
      </c>
      <c r="T926" s="81">
        <v>0</v>
      </c>
      <c r="U926" s="81">
        <v>0</v>
      </c>
      <c r="V926" s="84">
        <v>2.7300000000000002E-4</v>
      </c>
      <c r="W926" s="85">
        <v>0</v>
      </c>
      <c r="X926" s="62"/>
      <c r="Y926" s="9"/>
      <c r="Z926" s="9"/>
      <c r="AA926" s="9"/>
    </row>
    <row r="927" spans="7:27" x14ac:dyDescent="0.3">
      <c r="G927" s="77"/>
      <c r="H927" s="62">
        <v>123</v>
      </c>
      <c r="I927" s="62" t="s">
        <v>29</v>
      </c>
      <c r="J927" s="78">
        <v>478</v>
      </c>
      <c r="K927" s="79">
        <v>0.9</v>
      </c>
      <c r="L927" s="80">
        <v>221250</v>
      </c>
      <c r="M927" s="81">
        <v>0</v>
      </c>
      <c r="N927" s="80">
        <v>10184</v>
      </c>
      <c r="O927" s="80"/>
      <c r="P927" s="81">
        <v>208290.6</v>
      </c>
      <c r="Q927" s="82">
        <v>1.1529999999999999E-3</v>
      </c>
      <c r="R927" s="83">
        <v>240.15906179999999</v>
      </c>
      <c r="S927" s="80">
        <v>0</v>
      </c>
      <c r="T927" s="81">
        <v>0</v>
      </c>
      <c r="U927" s="81">
        <v>0</v>
      </c>
      <c r="V927" s="84">
        <v>1.232E-3</v>
      </c>
      <c r="W927" s="85">
        <v>0</v>
      </c>
      <c r="X927" s="62"/>
      <c r="Y927" s="9"/>
      <c r="Z927" s="9"/>
      <c r="AA927" s="9"/>
    </row>
    <row r="928" spans="7:27" x14ac:dyDescent="0.3">
      <c r="G928" s="77"/>
      <c r="H928" s="62"/>
      <c r="I928" s="62"/>
      <c r="J928" s="78"/>
      <c r="K928" s="79"/>
      <c r="L928" s="81"/>
      <c r="M928" s="81"/>
      <c r="N928" s="81"/>
      <c r="O928" s="81"/>
      <c r="P928" s="81"/>
      <c r="Q928" s="84"/>
      <c r="R928" s="83"/>
      <c r="S928" s="81"/>
      <c r="T928" s="81"/>
      <c r="U928" s="81"/>
      <c r="V928" s="84"/>
      <c r="W928" s="85"/>
      <c r="X928" s="62"/>
      <c r="Y928" s="9"/>
      <c r="Z928" s="9"/>
      <c r="AA928" s="9"/>
    </row>
    <row r="929" spans="7:27" ht="15.6" x14ac:dyDescent="0.3">
      <c r="G929" s="90">
        <v>115</v>
      </c>
      <c r="H929" s="91" t="s">
        <v>116</v>
      </c>
      <c r="I929" s="62"/>
      <c r="J929" s="78"/>
      <c r="K929" s="79"/>
      <c r="L929" s="81"/>
      <c r="M929" s="81"/>
      <c r="N929" s="81"/>
      <c r="O929" s="81"/>
      <c r="P929" s="81"/>
      <c r="Q929" s="84"/>
      <c r="R929" s="83"/>
      <c r="S929" s="81"/>
      <c r="T929" s="81"/>
      <c r="U929" s="81"/>
      <c r="V929" s="84"/>
      <c r="W929" s="85"/>
      <c r="X929" s="62"/>
      <c r="Y929" s="9"/>
      <c r="Z929" s="9"/>
      <c r="AA929" s="9"/>
    </row>
    <row r="930" spans="7:27" x14ac:dyDescent="0.3">
      <c r="G930" s="77"/>
      <c r="H930" s="62">
        <v>1</v>
      </c>
      <c r="I930" s="62" t="s">
        <v>11</v>
      </c>
      <c r="J930" s="78">
        <v>959</v>
      </c>
      <c r="K930" s="79">
        <v>0.9</v>
      </c>
      <c r="L930" s="80">
        <v>0</v>
      </c>
      <c r="M930" s="81"/>
      <c r="N930" s="80">
        <v>0</v>
      </c>
      <c r="O930" s="80"/>
      <c r="P930" s="81">
        <v>0</v>
      </c>
      <c r="Q930" s="82">
        <v>2.2769999999999999E-3</v>
      </c>
      <c r="R930" s="83">
        <v>0</v>
      </c>
      <c r="S930" s="80">
        <v>0</v>
      </c>
      <c r="T930" s="81"/>
      <c r="U930" s="81">
        <v>0</v>
      </c>
      <c r="V930" s="84">
        <v>1.91E-3</v>
      </c>
      <c r="W930" s="85">
        <v>0</v>
      </c>
      <c r="X930" s="62"/>
      <c r="Y930" s="9"/>
      <c r="Z930" s="9"/>
      <c r="AA930" s="9"/>
    </row>
    <row r="931" spans="7:27" x14ac:dyDescent="0.3">
      <c r="G931" s="77"/>
      <c r="H931" s="62">
        <v>2</v>
      </c>
      <c r="I931" s="62" t="s">
        <v>27</v>
      </c>
      <c r="J931" s="78">
        <v>959</v>
      </c>
      <c r="K931" s="79">
        <v>0.9</v>
      </c>
      <c r="L931" s="80">
        <v>0</v>
      </c>
      <c r="M931" s="81"/>
      <c r="N931" s="80">
        <v>0</v>
      </c>
      <c r="O931" s="80"/>
      <c r="P931" s="81">
        <v>0</v>
      </c>
      <c r="Q931" s="82">
        <v>2.6200000000000003E-4</v>
      </c>
      <c r="R931" s="83">
        <v>0</v>
      </c>
      <c r="S931" s="80">
        <v>0</v>
      </c>
      <c r="T931" s="81"/>
      <c r="U931" s="81">
        <v>0</v>
      </c>
      <c r="V931" s="84">
        <v>2.6899999999999998E-4</v>
      </c>
      <c r="W931" s="85">
        <v>0</v>
      </c>
      <c r="X931" s="62"/>
      <c r="Y931" s="9"/>
      <c r="Z931" s="9"/>
      <c r="AA931" s="9"/>
    </row>
    <row r="932" spans="7:27" x14ac:dyDescent="0.3">
      <c r="G932" s="77"/>
      <c r="H932" s="62">
        <v>3</v>
      </c>
      <c r="I932" s="62" t="s">
        <v>20</v>
      </c>
      <c r="J932" s="78">
        <v>959</v>
      </c>
      <c r="K932" s="79">
        <v>0.9</v>
      </c>
      <c r="L932" s="80">
        <v>0</v>
      </c>
      <c r="M932" s="81"/>
      <c r="N932" s="80">
        <v>0</v>
      </c>
      <c r="O932" s="80"/>
      <c r="P932" s="81">
        <v>0</v>
      </c>
      <c r="Q932" s="82">
        <v>5.7799999999999995E-4</v>
      </c>
      <c r="R932" s="83">
        <v>0</v>
      </c>
      <c r="S932" s="80">
        <v>0</v>
      </c>
      <c r="T932" s="81"/>
      <c r="U932" s="81">
        <v>0</v>
      </c>
      <c r="V932" s="84">
        <v>5.9699999999999998E-4</v>
      </c>
      <c r="W932" s="85">
        <v>0</v>
      </c>
      <c r="X932" s="62"/>
      <c r="Y932" s="9"/>
      <c r="Z932" s="9"/>
      <c r="AA932" s="9"/>
    </row>
    <row r="933" spans="7:27" x14ac:dyDescent="0.3">
      <c r="G933" s="77"/>
      <c r="H933" s="62">
        <v>5</v>
      </c>
      <c r="I933" s="62" t="s">
        <v>17</v>
      </c>
      <c r="J933" s="78">
        <v>959</v>
      </c>
      <c r="K933" s="79">
        <v>0.9</v>
      </c>
      <c r="L933" s="80">
        <v>0</v>
      </c>
      <c r="M933" s="81"/>
      <c r="N933" s="80">
        <v>0</v>
      </c>
      <c r="O933" s="80"/>
      <c r="P933" s="81">
        <v>0</v>
      </c>
      <c r="Q933" s="82">
        <v>6.2979999999999998E-3</v>
      </c>
      <c r="R933" s="83">
        <v>0</v>
      </c>
      <c r="S933" s="80">
        <v>0</v>
      </c>
      <c r="T933" s="81"/>
      <c r="U933" s="81">
        <v>0</v>
      </c>
      <c r="V933" s="84">
        <v>6.6930000000000002E-3</v>
      </c>
      <c r="W933" s="85">
        <v>0</v>
      </c>
      <c r="X933" s="62"/>
      <c r="Y933" s="9"/>
      <c r="Z933" s="9"/>
      <c r="AA933" s="9"/>
    </row>
    <row r="934" spans="7:27" x14ac:dyDescent="0.3">
      <c r="G934" s="77"/>
      <c r="H934" s="62">
        <v>137</v>
      </c>
      <c r="I934" s="62" t="s">
        <v>160</v>
      </c>
      <c r="J934" s="78">
        <v>959</v>
      </c>
      <c r="K934" s="79">
        <v>0.9</v>
      </c>
      <c r="L934" s="80">
        <v>0</v>
      </c>
      <c r="M934" s="81"/>
      <c r="N934" s="80">
        <v>0</v>
      </c>
      <c r="O934" s="80"/>
      <c r="P934" s="81">
        <v>0</v>
      </c>
      <c r="Q934" s="82">
        <v>7.4999999999999993E-5</v>
      </c>
      <c r="R934" s="83">
        <v>0</v>
      </c>
      <c r="S934" s="80">
        <v>0</v>
      </c>
      <c r="T934" s="81"/>
      <c r="U934" s="81">
        <v>0</v>
      </c>
      <c r="V934" s="84">
        <v>0</v>
      </c>
      <c r="W934" s="85">
        <v>0</v>
      </c>
      <c r="X934" s="62"/>
      <c r="Y934" s="9"/>
      <c r="Z934" s="9"/>
      <c r="AA934" s="9"/>
    </row>
    <row r="935" spans="7:27" x14ac:dyDescent="0.3">
      <c r="G935" s="77"/>
      <c r="H935" s="62">
        <v>6</v>
      </c>
      <c r="I935" s="62" t="s">
        <v>76</v>
      </c>
      <c r="J935" s="78">
        <v>959</v>
      </c>
      <c r="K935" s="79">
        <v>0.9</v>
      </c>
      <c r="L935" s="80">
        <v>0</v>
      </c>
      <c r="M935" s="81"/>
      <c r="N935" s="80">
        <v>0</v>
      </c>
      <c r="O935" s="80"/>
      <c r="P935" s="81">
        <v>0</v>
      </c>
      <c r="Q935" s="82">
        <v>0</v>
      </c>
      <c r="R935" s="83">
        <v>0</v>
      </c>
      <c r="S935" s="80">
        <v>0</v>
      </c>
      <c r="T935" s="81"/>
      <c r="U935" s="81">
        <v>0</v>
      </c>
      <c r="V935" s="84">
        <v>0</v>
      </c>
      <c r="W935" s="85">
        <v>0</v>
      </c>
      <c r="X935" s="62"/>
      <c r="Y935" s="9"/>
      <c r="Z935" s="9"/>
      <c r="AA935" s="9"/>
    </row>
    <row r="936" spans="7:27" x14ac:dyDescent="0.3">
      <c r="G936" s="77"/>
      <c r="H936" s="62">
        <v>7</v>
      </c>
      <c r="I936" s="62" t="s">
        <v>9</v>
      </c>
      <c r="J936" s="78">
        <v>959</v>
      </c>
      <c r="K936" s="79">
        <v>0.9</v>
      </c>
      <c r="L936" s="80">
        <v>0</v>
      </c>
      <c r="M936" s="81"/>
      <c r="N936" s="80">
        <v>0</v>
      </c>
      <c r="O936" s="80"/>
      <c r="P936" s="81">
        <v>0</v>
      </c>
      <c r="Q936" s="82">
        <v>1.1900000000000001E-4</v>
      </c>
      <c r="R936" s="83">
        <v>0</v>
      </c>
      <c r="S936" s="80">
        <v>0</v>
      </c>
      <c r="T936" s="81"/>
      <c r="U936" s="81">
        <v>0</v>
      </c>
      <c r="V936" s="84">
        <v>1.27E-4</v>
      </c>
      <c r="W936" s="85">
        <v>0</v>
      </c>
      <c r="X936" s="62"/>
      <c r="Y936" s="9"/>
      <c r="Z936" s="9"/>
      <c r="AA936" s="9"/>
    </row>
    <row r="937" spans="7:27" x14ac:dyDescent="0.3">
      <c r="G937" s="77"/>
      <c r="H937" s="62">
        <v>8</v>
      </c>
      <c r="I937" s="62" t="s">
        <v>23</v>
      </c>
      <c r="J937" s="78">
        <v>959</v>
      </c>
      <c r="K937" s="79">
        <v>0.9</v>
      </c>
      <c r="L937" s="80">
        <v>0</v>
      </c>
      <c r="M937" s="81"/>
      <c r="N937" s="80">
        <v>0</v>
      </c>
      <c r="O937" s="80"/>
      <c r="P937" s="81">
        <v>0</v>
      </c>
      <c r="Q937" s="82">
        <v>1.74E-4</v>
      </c>
      <c r="R937" s="83">
        <v>0</v>
      </c>
      <c r="S937" s="80">
        <v>0</v>
      </c>
      <c r="T937" s="81"/>
      <c r="U937" s="81">
        <v>0</v>
      </c>
      <c r="V937" s="84">
        <v>1.8699999999999999E-4</v>
      </c>
      <c r="W937" s="85">
        <v>0</v>
      </c>
      <c r="X937" s="62"/>
      <c r="Y937" s="9"/>
      <c r="Z937" s="9"/>
      <c r="AA937" s="9"/>
    </row>
    <row r="938" spans="7:27" x14ac:dyDescent="0.3">
      <c r="G938" s="77"/>
      <c r="H938" s="62">
        <v>19</v>
      </c>
      <c r="I938" s="62" t="s">
        <v>15</v>
      </c>
      <c r="J938" s="78">
        <v>959</v>
      </c>
      <c r="K938" s="79">
        <v>0.9</v>
      </c>
      <c r="L938" s="80">
        <v>0</v>
      </c>
      <c r="M938" s="81"/>
      <c r="N938" s="80">
        <v>0</v>
      </c>
      <c r="O938" s="80"/>
      <c r="P938" s="81">
        <v>0</v>
      </c>
      <c r="Q938" s="82">
        <v>6.8999999999999997E-5</v>
      </c>
      <c r="R938" s="83">
        <v>0</v>
      </c>
      <c r="S938" s="80">
        <v>0</v>
      </c>
      <c r="T938" s="81"/>
      <c r="U938" s="81">
        <v>0</v>
      </c>
      <c r="V938" s="84">
        <v>7.3999999999999996E-5</v>
      </c>
      <c r="W938" s="85">
        <v>0</v>
      </c>
      <c r="X938" s="62"/>
      <c r="Y938" s="9"/>
      <c r="Z938" s="9"/>
      <c r="AA938" s="9"/>
    </row>
    <row r="939" spans="7:27" x14ac:dyDescent="0.3">
      <c r="G939" s="77"/>
      <c r="H939" s="62">
        <v>31</v>
      </c>
      <c r="I939" s="62" t="s">
        <v>1</v>
      </c>
      <c r="J939" s="78">
        <v>959</v>
      </c>
      <c r="K939" s="79">
        <v>0.9</v>
      </c>
      <c r="L939" s="80">
        <v>0</v>
      </c>
      <c r="M939" s="81"/>
      <c r="N939" s="80">
        <v>0</v>
      </c>
      <c r="O939" s="80"/>
      <c r="P939" s="81">
        <v>0</v>
      </c>
      <c r="Q939" s="82">
        <v>1.243E-3</v>
      </c>
      <c r="R939" s="83">
        <v>0</v>
      </c>
      <c r="S939" s="80">
        <v>0</v>
      </c>
      <c r="T939" s="81"/>
      <c r="U939" s="81">
        <v>0</v>
      </c>
      <c r="V939" s="84">
        <v>1.188E-3</v>
      </c>
      <c r="W939" s="85">
        <v>0</v>
      </c>
      <c r="X939" s="62"/>
      <c r="Y939" s="9"/>
      <c r="Z939" s="9"/>
      <c r="AA939" s="9"/>
    </row>
    <row r="940" spans="7:27" x14ac:dyDescent="0.3">
      <c r="G940" s="77"/>
      <c r="H940" s="62">
        <v>38</v>
      </c>
      <c r="I940" s="62" t="s">
        <v>12</v>
      </c>
      <c r="J940" s="78">
        <v>959</v>
      </c>
      <c r="K940" s="79">
        <v>0.9</v>
      </c>
      <c r="L940" s="80">
        <v>0</v>
      </c>
      <c r="M940" s="81"/>
      <c r="N940" s="80">
        <v>0</v>
      </c>
      <c r="O940" s="80"/>
      <c r="P940" s="81">
        <v>0</v>
      </c>
      <c r="Q940" s="82">
        <v>9.5000000000000005E-5</v>
      </c>
      <c r="R940" s="83">
        <v>0</v>
      </c>
      <c r="S940" s="80">
        <v>0</v>
      </c>
      <c r="T940" s="81"/>
      <c r="U940" s="81">
        <v>0</v>
      </c>
      <c r="V940" s="84">
        <v>7.8999999999999996E-5</v>
      </c>
      <c r="W940" s="85">
        <v>0</v>
      </c>
      <c r="X940" s="62"/>
      <c r="Y940" s="9"/>
      <c r="Z940" s="9"/>
      <c r="AA940" s="9"/>
    </row>
    <row r="941" spans="7:27" x14ac:dyDescent="0.3">
      <c r="G941" s="77"/>
      <c r="H941" s="62">
        <v>55</v>
      </c>
      <c r="I941" s="62" t="s">
        <v>26</v>
      </c>
      <c r="J941" s="78">
        <v>959</v>
      </c>
      <c r="K941" s="79">
        <v>0.9</v>
      </c>
      <c r="L941" s="80">
        <v>0</v>
      </c>
      <c r="M941" s="81"/>
      <c r="N941" s="80">
        <v>0</v>
      </c>
      <c r="O941" s="80"/>
      <c r="P941" s="81">
        <v>0</v>
      </c>
      <c r="Q941" s="82">
        <v>1.4799999999999999E-4</v>
      </c>
      <c r="R941" s="83">
        <v>0</v>
      </c>
      <c r="S941" s="80">
        <v>0</v>
      </c>
      <c r="T941" s="81"/>
      <c r="U941" s="81">
        <v>0</v>
      </c>
      <c r="V941" s="84">
        <v>1.5699999999999999E-4</v>
      </c>
      <c r="W941" s="85">
        <v>0</v>
      </c>
      <c r="X941" s="62"/>
      <c r="Y941" s="9"/>
      <c r="Z941" s="9"/>
      <c r="AA941" s="9"/>
    </row>
    <row r="942" spans="7:27" x14ac:dyDescent="0.3">
      <c r="G942" s="77"/>
      <c r="H942" s="62">
        <v>71</v>
      </c>
      <c r="I942" s="62" t="s">
        <v>18</v>
      </c>
      <c r="J942" s="78">
        <v>959</v>
      </c>
      <c r="K942" s="79">
        <v>0</v>
      </c>
      <c r="L942" s="80">
        <v>0</v>
      </c>
      <c r="M942" s="81"/>
      <c r="N942" s="80">
        <v>0</v>
      </c>
      <c r="O942" s="80"/>
      <c r="P942" s="81">
        <v>0</v>
      </c>
      <c r="Q942" s="82">
        <v>1.0000000000000001E-5</v>
      </c>
      <c r="R942" s="83">
        <v>0</v>
      </c>
      <c r="S942" s="80">
        <v>0</v>
      </c>
      <c r="T942" s="81"/>
      <c r="U942" s="81">
        <v>0</v>
      </c>
      <c r="V942" s="84">
        <v>1.1E-5</v>
      </c>
      <c r="W942" s="85">
        <v>0</v>
      </c>
      <c r="X942" s="62"/>
      <c r="Y942" s="9"/>
      <c r="Z942" s="9"/>
      <c r="AA942" s="9"/>
    </row>
    <row r="943" spans="7:27" x14ac:dyDescent="0.3">
      <c r="G943" s="77"/>
      <c r="H943" s="62">
        <v>72</v>
      </c>
      <c r="I943" s="62" t="s">
        <v>28</v>
      </c>
      <c r="J943" s="78">
        <v>959</v>
      </c>
      <c r="K943" s="79">
        <v>0</v>
      </c>
      <c r="L943" s="80">
        <v>0</v>
      </c>
      <c r="M943" s="81"/>
      <c r="N943" s="80">
        <v>0</v>
      </c>
      <c r="O943" s="80"/>
      <c r="P943" s="81">
        <v>0</v>
      </c>
      <c r="Q943" s="82">
        <v>2.9999999999999997E-4</v>
      </c>
      <c r="R943" s="83">
        <v>0</v>
      </c>
      <c r="S943" s="80">
        <v>0</v>
      </c>
      <c r="T943" s="81"/>
      <c r="U943" s="81">
        <v>0</v>
      </c>
      <c r="V943" s="84">
        <v>3.1799999999999998E-4</v>
      </c>
      <c r="W943" s="85">
        <v>0</v>
      </c>
      <c r="X943" s="62"/>
      <c r="Y943" s="9"/>
      <c r="Z943" s="9"/>
      <c r="AA943" s="9"/>
    </row>
    <row r="944" spans="7:27" x14ac:dyDescent="0.3">
      <c r="G944" s="77"/>
      <c r="H944" s="62">
        <v>104</v>
      </c>
      <c r="I944" s="62" t="s">
        <v>88</v>
      </c>
      <c r="J944" s="78">
        <v>959</v>
      </c>
      <c r="K944" s="79">
        <v>0.9</v>
      </c>
      <c r="L944" s="80">
        <v>0</v>
      </c>
      <c r="M944" s="81"/>
      <c r="N944" s="80">
        <v>0</v>
      </c>
      <c r="O944" s="80"/>
      <c r="P944" s="81">
        <v>0</v>
      </c>
      <c r="Q944" s="82">
        <v>0</v>
      </c>
      <c r="R944" s="83">
        <v>0</v>
      </c>
      <c r="S944" s="80">
        <v>0</v>
      </c>
      <c r="T944" s="81"/>
      <c r="U944" s="81">
        <v>0</v>
      </c>
      <c r="V944" s="84">
        <v>0</v>
      </c>
      <c r="W944" s="85">
        <v>0</v>
      </c>
      <c r="X944" s="62"/>
      <c r="Y944" s="9"/>
      <c r="Z944" s="9"/>
      <c r="AA944" s="9"/>
    </row>
    <row r="945" spans="7:27" x14ac:dyDescent="0.3">
      <c r="G945" s="77"/>
      <c r="H945" s="62">
        <v>115</v>
      </c>
      <c r="I945" s="62" t="s">
        <v>116</v>
      </c>
      <c r="J945" s="78">
        <v>959</v>
      </c>
      <c r="K945" s="79">
        <v>0.9</v>
      </c>
      <c r="L945" s="80">
        <v>0</v>
      </c>
      <c r="M945" s="81"/>
      <c r="N945" s="80">
        <v>0</v>
      </c>
      <c r="O945" s="80"/>
      <c r="P945" s="81">
        <v>0</v>
      </c>
      <c r="Q945" s="82">
        <v>0</v>
      </c>
      <c r="R945" s="83">
        <v>0</v>
      </c>
      <c r="S945" s="80">
        <v>0</v>
      </c>
      <c r="T945" s="81"/>
      <c r="U945" s="81">
        <v>0</v>
      </c>
      <c r="V945" s="84">
        <v>0</v>
      </c>
      <c r="W945" s="85">
        <v>0</v>
      </c>
      <c r="X945" s="62"/>
      <c r="Y945" s="9"/>
      <c r="Z945" s="9"/>
      <c r="AA945" s="9"/>
    </row>
    <row r="946" spans="7:27" x14ac:dyDescent="0.3">
      <c r="G946" s="77"/>
      <c r="H946" s="62">
        <v>117</v>
      </c>
      <c r="I946" s="62" t="s">
        <v>21</v>
      </c>
      <c r="J946" s="78">
        <v>959</v>
      </c>
      <c r="K946" s="79">
        <v>0.9</v>
      </c>
      <c r="L946" s="80">
        <v>0</v>
      </c>
      <c r="M946" s="81"/>
      <c r="N946" s="80">
        <v>0</v>
      </c>
      <c r="O946" s="80"/>
      <c r="P946" s="81">
        <v>0</v>
      </c>
      <c r="Q946" s="82">
        <v>2.5700000000000001E-4</v>
      </c>
      <c r="R946" s="83">
        <v>0</v>
      </c>
      <c r="S946" s="80">
        <v>0</v>
      </c>
      <c r="T946" s="81"/>
      <c r="U946" s="81">
        <v>0</v>
      </c>
      <c r="V946" s="84">
        <v>2.7300000000000002E-4</v>
      </c>
      <c r="W946" s="85">
        <v>0</v>
      </c>
      <c r="X946" s="62"/>
      <c r="Y946" s="9"/>
      <c r="Z946" s="9"/>
      <c r="AA946" s="9"/>
    </row>
    <row r="947" spans="7:27" x14ac:dyDescent="0.3">
      <c r="G947" s="77"/>
      <c r="H947" s="62">
        <v>123</v>
      </c>
      <c r="I947" s="62" t="s">
        <v>29</v>
      </c>
      <c r="J947" s="78">
        <v>959</v>
      </c>
      <c r="K947" s="79">
        <v>0.9</v>
      </c>
      <c r="L947" s="80">
        <v>0</v>
      </c>
      <c r="M947" s="81"/>
      <c r="N947" s="80">
        <v>0</v>
      </c>
      <c r="O947" s="80"/>
      <c r="P947" s="81">
        <v>0</v>
      </c>
      <c r="Q947" s="82">
        <v>1.1529999999999999E-3</v>
      </c>
      <c r="R947" s="83">
        <v>0</v>
      </c>
      <c r="S947" s="80">
        <v>0</v>
      </c>
      <c r="T947" s="81"/>
      <c r="U947" s="81">
        <v>0</v>
      </c>
      <c r="V947" s="84">
        <v>1.232E-3</v>
      </c>
      <c r="W947" s="85">
        <v>0</v>
      </c>
      <c r="X947" s="62"/>
      <c r="Y947" s="9"/>
      <c r="Z947" s="9"/>
      <c r="AA947" s="9"/>
    </row>
    <row r="948" spans="7:27" x14ac:dyDescent="0.3">
      <c r="G948" s="77"/>
      <c r="H948" s="62"/>
      <c r="I948" s="62"/>
      <c r="J948" s="78"/>
      <c r="K948" s="79"/>
      <c r="L948" s="81"/>
      <c r="M948" s="81"/>
      <c r="N948" s="81"/>
      <c r="O948" s="81"/>
      <c r="P948" s="81"/>
      <c r="Q948" s="84"/>
      <c r="R948" s="83"/>
      <c r="S948" s="81"/>
      <c r="T948" s="81"/>
      <c r="U948" s="81"/>
      <c r="V948" s="84"/>
      <c r="W948" s="85"/>
      <c r="X948" s="62"/>
      <c r="Y948" s="9"/>
      <c r="Z948" s="9"/>
      <c r="AA948" s="9"/>
    </row>
    <row r="949" spans="7:27" ht="15.6" x14ac:dyDescent="0.3">
      <c r="G949" s="90">
        <v>115</v>
      </c>
      <c r="H949" s="91" t="s">
        <v>116</v>
      </c>
      <c r="I949" s="62"/>
      <c r="J949" s="78"/>
      <c r="K949" s="79"/>
      <c r="L949" s="81"/>
      <c r="M949" s="81"/>
      <c r="N949" s="81"/>
      <c r="O949" s="81"/>
      <c r="P949" s="81"/>
      <c r="Q949" s="84"/>
      <c r="R949" s="83"/>
      <c r="S949" s="81"/>
      <c r="T949" s="81"/>
      <c r="U949" s="81"/>
      <c r="V949" s="84"/>
      <c r="W949" s="85"/>
      <c r="X949" s="62"/>
      <c r="Y949" s="9"/>
      <c r="Z949" s="9"/>
      <c r="AA949" s="9"/>
    </row>
    <row r="950" spans="7:27" x14ac:dyDescent="0.3">
      <c r="G950" s="77"/>
      <c r="H950" s="62">
        <v>1</v>
      </c>
      <c r="I950" s="62" t="s">
        <v>11</v>
      </c>
      <c r="J950" s="78">
        <v>960</v>
      </c>
      <c r="K950" s="79">
        <v>0.9</v>
      </c>
      <c r="L950" s="80">
        <v>0</v>
      </c>
      <c r="M950" s="81"/>
      <c r="N950" s="80">
        <v>57976</v>
      </c>
      <c r="O950" s="80"/>
      <c r="P950" s="81">
        <v>52178.400000000001</v>
      </c>
      <c r="Q950" s="82">
        <v>2.2769999999999999E-3</v>
      </c>
      <c r="R950" s="83">
        <v>118.81021680000001</v>
      </c>
      <c r="S950" s="80">
        <v>0</v>
      </c>
      <c r="T950" s="81"/>
      <c r="U950" s="81">
        <v>0</v>
      </c>
      <c r="V950" s="84">
        <v>1.91E-3</v>
      </c>
      <c r="W950" s="85">
        <v>0</v>
      </c>
      <c r="X950" s="62"/>
      <c r="Y950" s="9"/>
      <c r="Z950" s="9"/>
      <c r="AA950" s="9"/>
    </row>
    <row r="951" spans="7:27" x14ac:dyDescent="0.3">
      <c r="G951" s="77"/>
      <c r="H951" s="62">
        <v>2</v>
      </c>
      <c r="I951" s="62" t="s">
        <v>27</v>
      </c>
      <c r="J951" s="78">
        <v>960</v>
      </c>
      <c r="K951" s="79">
        <v>0.9</v>
      </c>
      <c r="L951" s="80">
        <v>0</v>
      </c>
      <c r="M951" s="81"/>
      <c r="N951" s="80">
        <v>57976</v>
      </c>
      <c r="O951" s="80"/>
      <c r="P951" s="81">
        <v>52178.400000000001</v>
      </c>
      <c r="Q951" s="82">
        <v>2.6200000000000003E-4</v>
      </c>
      <c r="R951" s="83">
        <v>13.670740800000003</v>
      </c>
      <c r="S951" s="80">
        <v>0</v>
      </c>
      <c r="T951" s="81"/>
      <c r="U951" s="81">
        <v>0</v>
      </c>
      <c r="V951" s="84">
        <v>2.6899999999999998E-4</v>
      </c>
      <c r="W951" s="85">
        <v>0</v>
      </c>
      <c r="X951" s="62"/>
      <c r="Y951" s="9"/>
      <c r="Z951" s="9"/>
      <c r="AA951" s="9"/>
    </row>
    <row r="952" spans="7:27" x14ac:dyDescent="0.3">
      <c r="G952" s="77"/>
      <c r="H952" s="62">
        <v>3</v>
      </c>
      <c r="I952" s="62" t="s">
        <v>20</v>
      </c>
      <c r="J952" s="78">
        <v>960</v>
      </c>
      <c r="K952" s="79">
        <v>0.9</v>
      </c>
      <c r="L952" s="80">
        <v>0</v>
      </c>
      <c r="M952" s="81"/>
      <c r="N952" s="80">
        <v>57976</v>
      </c>
      <c r="O952" s="80"/>
      <c r="P952" s="81">
        <v>52178.400000000001</v>
      </c>
      <c r="Q952" s="82">
        <v>5.7799999999999995E-4</v>
      </c>
      <c r="R952" s="83">
        <v>30.159115199999999</v>
      </c>
      <c r="S952" s="80">
        <v>0</v>
      </c>
      <c r="T952" s="81"/>
      <c r="U952" s="81">
        <v>0</v>
      </c>
      <c r="V952" s="84">
        <v>5.9699999999999998E-4</v>
      </c>
      <c r="W952" s="85">
        <v>0</v>
      </c>
      <c r="X952" s="62"/>
      <c r="Y952" s="9"/>
      <c r="Z952" s="9"/>
      <c r="AA952" s="9"/>
    </row>
    <row r="953" spans="7:27" x14ac:dyDescent="0.3">
      <c r="G953" s="77"/>
      <c r="H953" s="62">
        <v>5</v>
      </c>
      <c r="I953" s="62" t="s">
        <v>17</v>
      </c>
      <c r="J953" s="78">
        <v>960</v>
      </c>
      <c r="K953" s="79">
        <v>0.9</v>
      </c>
      <c r="L953" s="80">
        <v>0</v>
      </c>
      <c r="M953" s="81"/>
      <c r="N953" s="80">
        <v>57976</v>
      </c>
      <c r="O953" s="80"/>
      <c r="P953" s="81">
        <v>52178.400000000001</v>
      </c>
      <c r="Q953" s="82">
        <v>6.2979999999999998E-3</v>
      </c>
      <c r="R953" s="83">
        <v>328.61956320000002</v>
      </c>
      <c r="S953" s="80">
        <v>0</v>
      </c>
      <c r="T953" s="81"/>
      <c r="U953" s="81">
        <v>0</v>
      </c>
      <c r="V953" s="84">
        <v>6.6930000000000002E-3</v>
      </c>
      <c r="W953" s="85">
        <v>0</v>
      </c>
      <c r="X953" s="62"/>
      <c r="Y953" s="9"/>
      <c r="Z953" s="9"/>
      <c r="AA953" s="9"/>
    </row>
    <row r="954" spans="7:27" x14ac:dyDescent="0.3">
      <c r="G954" s="77"/>
      <c r="H954" s="62">
        <v>137</v>
      </c>
      <c r="I954" s="62" t="s">
        <v>160</v>
      </c>
      <c r="J954" s="78">
        <v>960</v>
      </c>
      <c r="K954" s="79">
        <v>0.9</v>
      </c>
      <c r="L954" s="80">
        <v>0</v>
      </c>
      <c r="M954" s="81"/>
      <c r="N954" s="80">
        <v>57976</v>
      </c>
      <c r="O954" s="80"/>
      <c r="P954" s="81">
        <v>52178.400000000001</v>
      </c>
      <c r="Q954" s="82">
        <v>7.4999999999999993E-5</v>
      </c>
      <c r="R954" s="83">
        <v>3.9133799999999996</v>
      </c>
      <c r="S954" s="80">
        <v>0</v>
      </c>
      <c r="T954" s="81"/>
      <c r="U954" s="81">
        <v>0</v>
      </c>
      <c r="V954" s="84">
        <v>0</v>
      </c>
      <c r="W954" s="85">
        <v>0</v>
      </c>
      <c r="X954" s="62"/>
      <c r="Y954" s="9"/>
      <c r="Z954" s="9"/>
      <c r="AA954" s="9"/>
    </row>
    <row r="955" spans="7:27" x14ac:dyDescent="0.3">
      <c r="G955" s="77"/>
      <c r="H955" s="62">
        <v>6</v>
      </c>
      <c r="I955" s="62" t="s">
        <v>76</v>
      </c>
      <c r="J955" s="78">
        <v>960</v>
      </c>
      <c r="K955" s="79">
        <v>0.9</v>
      </c>
      <c r="L955" s="80">
        <v>0</v>
      </c>
      <c r="M955" s="81"/>
      <c r="N955" s="80">
        <v>57976</v>
      </c>
      <c r="O955" s="80"/>
      <c r="P955" s="81">
        <v>52178.400000000001</v>
      </c>
      <c r="Q955" s="82">
        <v>0</v>
      </c>
      <c r="R955" s="83">
        <v>0</v>
      </c>
      <c r="S955" s="80">
        <v>0</v>
      </c>
      <c r="T955" s="81"/>
      <c r="U955" s="81">
        <v>0</v>
      </c>
      <c r="V955" s="84">
        <v>0</v>
      </c>
      <c r="W955" s="85">
        <v>0</v>
      </c>
      <c r="X955" s="62"/>
      <c r="Y955" s="9"/>
      <c r="Z955" s="9"/>
      <c r="AA955" s="9"/>
    </row>
    <row r="956" spans="7:27" x14ac:dyDescent="0.3">
      <c r="G956" s="77"/>
      <c r="H956" s="62">
        <v>7</v>
      </c>
      <c r="I956" s="62" t="s">
        <v>9</v>
      </c>
      <c r="J956" s="78">
        <v>960</v>
      </c>
      <c r="K956" s="79">
        <v>0.9</v>
      </c>
      <c r="L956" s="80">
        <v>0</v>
      </c>
      <c r="M956" s="81"/>
      <c r="N956" s="80">
        <v>57976</v>
      </c>
      <c r="O956" s="80"/>
      <c r="P956" s="81">
        <v>52178.400000000001</v>
      </c>
      <c r="Q956" s="82">
        <v>1.1900000000000001E-4</v>
      </c>
      <c r="R956" s="83">
        <v>6.2092296000000005</v>
      </c>
      <c r="S956" s="80">
        <v>0</v>
      </c>
      <c r="T956" s="81"/>
      <c r="U956" s="81">
        <v>0</v>
      </c>
      <c r="V956" s="84">
        <v>1.27E-4</v>
      </c>
      <c r="W956" s="85">
        <v>0</v>
      </c>
      <c r="X956" s="62"/>
      <c r="Y956" s="9"/>
      <c r="Z956" s="9"/>
      <c r="AA956" s="9"/>
    </row>
    <row r="957" spans="7:27" x14ac:dyDescent="0.3">
      <c r="G957" s="77"/>
      <c r="H957" s="62">
        <v>8</v>
      </c>
      <c r="I957" s="62" t="s">
        <v>23</v>
      </c>
      <c r="J957" s="78">
        <v>960</v>
      </c>
      <c r="K957" s="79">
        <v>0.9</v>
      </c>
      <c r="L957" s="80">
        <v>0</v>
      </c>
      <c r="M957" s="81"/>
      <c r="N957" s="80">
        <v>57976</v>
      </c>
      <c r="O957" s="80"/>
      <c r="P957" s="81">
        <v>52178.400000000001</v>
      </c>
      <c r="Q957" s="82">
        <v>1.74E-4</v>
      </c>
      <c r="R957" s="83">
        <v>9.0790416</v>
      </c>
      <c r="S957" s="80">
        <v>0</v>
      </c>
      <c r="T957" s="81"/>
      <c r="U957" s="81">
        <v>0</v>
      </c>
      <c r="V957" s="84">
        <v>1.8699999999999999E-4</v>
      </c>
      <c r="W957" s="85">
        <v>0</v>
      </c>
      <c r="X957" s="62"/>
      <c r="Y957" s="9"/>
      <c r="Z957" s="9"/>
      <c r="AA957" s="9"/>
    </row>
    <row r="958" spans="7:27" x14ac:dyDescent="0.3">
      <c r="G958" s="77"/>
      <c r="H958" s="62">
        <v>15</v>
      </c>
      <c r="I958" s="62" t="s">
        <v>2</v>
      </c>
      <c r="J958" s="78">
        <v>960</v>
      </c>
      <c r="K958" s="79">
        <v>0.9</v>
      </c>
      <c r="L958" s="80">
        <v>0</v>
      </c>
      <c r="M958" s="81"/>
      <c r="N958" s="80">
        <v>57976</v>
      </c>
      <c r="O958" s="80"/>
      <c r="P958" s="81">
        <v>52178.400000000001</v>
      </c>
      <c r="Q958" s="82">
        <v>2.5700000000000001E-4</v>
      </c>
      <c r="R958" s="83">
        <v>13.409848800000001</v>
      </c>
      <c r="S958" s="80">
        <v>0</v>
      </c>
      <c r="T958" s="81"/>
      <c r="U958" s="81">
        <v>0</v>
      </c>
      <c r="V958" s="84">
        <v>2.7E-4</v>
      </c>
      <c r="W958" s="85">
        <v>0</v>
      </c>
      <c r="X958" s="62"/>
      <c r="Y958" s="9"/>
      <c r="Z958" s="9"/>
      <c r="AA958" s="9"/>
    </row>
    <row r="959" spans="7:27" x14ac:dyDescent="0.3">
      <c r="G959" s="77"/>
      <c r="H959" s="62">
        <v>19</v>
      </c>
      <c r="I959" s="62" t="s">
        <v>15</v>
      </c>
      <c r="J959" s="78">
        <v>960</v>
      </c>
      <c r="K959" s="79">
        <v>0.9</v>
      </c>
      <c r="L959" s="80">
        <v>0</v>
      </c>
      <c r="M959" s="81"/>
      <c r="N959" s="80">
        <v>57976</v>
      </c>
      <c r="O959" s="80"/>
      <c r="P959" s="81">
        <v>52178.400000000001</v>
      </c>
      <c r="Q959" s="82">
        <v>6.8999999999999997E-5</v>
      </c>
      <c r="R959" s="83">
        <v>3.6003096000000001</v>
      </c>
      <c r="S959" s="80">
        <v>0</v>
      </c>
      <c r="T959" s="81"/>
      <c r="U959" s="81">
        <v>0</v>
      </c>
      <c r="V959" s="84">
        <v>7.3999999999999996E-5</v>
      </c>
      <c r="W959" s="85">
        <v>0</v>
      </c>
      <c r="X959" s="62"/>
      <c r="Y959" s="9"/>
      <c r="Z959" s="9"/>
      <c r="AA959" s="9"/>
    </row>
    <row r="960" spans="7:27" x14ac:dyDescent="0.3">
      <c r="G960" s="77"/>
      <c r="H960" s="62">
        <v>31</v>
      </c>
      <c r="I960" s="62" t="s">
        <v>1</v>
      </c>
      <c r="J960" s="78">
        <v>960</v>
      </c>
      <c r="K960" s="79">
        <v>0.9</v>
      </c>
      <c r="L960" s="80">
        <v>0</v>
      </c>
      <c r="M960" s="81"/>
      <c r="N960" s="80">
        <v>57976</v>
      </c>
      <c r="O960" s="80"/>
      <c r="P960" s="81">
        <v>52178.400000000001</v>
      </c>
      <c r="Q960" s="82">
        <v>1.243E-3</v>
      </c>
      <c r="R960" s="83">
        <v>64.857751199999996</v>
      </c>
      <c r="S960" s="80">
        <v>0</v>
      </c>
      <c r="T960" s="81"/>
      <c r="U960" s="81">
        <v>0</v>
      </c>
      <c r="V960" s="84">
        <v>1.188E-3</v>
      </c>
      <c r="W960" s="85">
        <v>0</v>
      </c>
      <c r="X960" s="62"/>
      <c r="Y960" s="9"/>
      <c r="Z960" s="9"/>
      <c r="AA960" s="9"/>
    </row>
    <row r="961" spans="7:27" x14ac:dyDescent="0.3">
      <c r="G961" s="77"/>
      <c r="H961" s="62">
        <v>38</v>
      </c>
      <c r="I961" s="62" t="s">
        <v>12</v>
      </c>
      <c r="J961" s="78">
        <v>960</v>
      </c>
      <c r="K961" s="79">
        <v>0.9</v>
      </c>
      <c r="L961" s="80">
        <v>0</v>
      </c>
      <c r="M961" s="81"/>
      <c r="N961" s="80">
        <v>57976</v>
      </c>
      <c r="O961" s="80"/>
      <c r="P961" s="81">
        <v>52178.400000000001</v>
      </c>
      <c r="Q961" s="82">
        <v>9.5000000000000005E-5</v>
      </c>
      <c r="R961" s="83">
        <v>4.9569480000000006</v>
      </c>
      <c r="S961" s="80">
        <v>0</v>
      </c>
      <c r="T961" s="81"/>
      <c r="U961" s="81">
        <v>0</v>
      </c>
      <c r="V961" s="84">
        <v>7.8999999999999996E-5</v>
      </c>
      <c r="W961" s="85">
        <v>0</v>
      </c>
      <c r="X961" s="62"/>
      <c r="Y961" s="9"/>
      <c r="Z961" s="9"/>
      <c r="AA961" s="9"/>
    </row>
    <row r="962" spans="7:27" x14ac:dyDescent="0.3">
      <c r="G962" s="77"/>
      <c r="H962" s="62">
        <v>55</v>
      </c>
      <c r="I962" s="62" t="s">
        <v>26</v>
      </c>
      <c r="J962" s="78">
        <v>960</v>
      </c>
      <c r="K962" s="79">
        <v>0.9</v>
      </c>
      <c r="L962" s="80">
        <v>0</v>
      </c>
      <c r="M962" s="81"/>
      <c r="N962" s="80">
        <v>57976</v>
      </c>
      <c r="O962" s="80"/>
      <c r="P962" s="81">
        <v>52178.400000000001</v>
      </c>
      <c r="Q962" s="82">
        <v>1.4799999999999999E-4</v>
      </c>
      <c r="R962" s="83">
        <v>7.7224031999999996</v>
      </c>
      <c r="S962" s="80">
        <v>0</v>
      </c>
      <c r="T962" s="81"/>
      <c r="U962" s="81">
        <v>0</v>
      </c>
      <c r="V962" s="84">
        <v>1.5699999999999999E-4</v>
      </c>
      <c r="W962" s="85">
        <v>0</v>
      </c>
      <c r="X962" s="62"/>
      <c r="Y962" s="9"/>
      <c r="Z962" s="9"/>
      <c r="AA962" s="9"/>
    </row>
    <row r="963" spans="7:27" x14ac:dyDescent="0.3">
      <c r="G963" s="77"/>
      <c r="H963" s="62">
        <v>71</v>
      </c>
      <c r="I963" s="62" t="s">
        <v>18</v>
      </c>
      <c r="J963" s="78">
        <v>960</v>
      </c>
      <c r="K963" s="79">
        <v>0</v>
      </c>
      <c r="L963" s="80">
        <v>0</v>
      </c>
      <c r="M963" s="81"/>
      <c r="N963" s="80">
        <v>57976</v>
      </c>
      <c r="O963" s="80"/>
      <c r="P963" s="81">
        <v>0</v>
      </c>
      <c r="Q963" s="82">
        <v>1.0000000000000001E-5</v>
      </c>
      <c r="R963" s="83">
        <v>0</v>
      </c>
      <c r="S963" s="80">
        <v>0</v>
      </c>
      <c r="T963" s="81"/>
      <c r="U963" s="81">
        <v>0</v>
      </c>
      <c r="V963" s="84">
        <v>1.1E-5</v>
      </c>
      <c r="W963" s="85">
        <v>0</v>
      </c>
      <c r="X963" s="62"/>
      <c r="Y963" s="9"/>
      <c r="Z963" s="9"/>
      <c r="AA963" s="9"/>
    </row>
    <row r="964" spans="7:27" x14ac:dyDescent="0.3">
      <c r="G964" s="77"/>
      <c r="H964" s="62">
        <v>72</v>
      </c>
      <c r="I964" s="62" t="s">
        <v>28</v>
      </c>
      <c r="J964" s="78">
        <v>960</v>
      </c>
      <c r="K964" s="79">
        <v>0</v>
      </c>
      <c r="L964" s="80">
        <v>0</v>
      </c>
      <c r="M964" s="81"/>
      <c r="N964" s="80">
        <v>57976</v>
      </c>
      <c r="O964" s="80"/>
      <c r="P964" s="81">
        <v>0</v>
      </c>
      <c r="Q964" s="82">
        <v>2.9999999999999997E-4</v>
      </c>
      <c r="R964" s="83">
        <v>0</v>
      </c>
      <c r="S964" s="80">
        <v>0</v>
      </c>
      <c r="T964" s="81"/>
      <c r="U964" s="81">
        <v>0</v>
      </c>
      <c r="V964" s="84">
        <v>3.1799999999999998E-4</v>
      </c>
      <c r="W964" s="85">
        <v>0</v>
      </c>
      <c r="X964" s="62"/>
      <c r="Y964" s="9"/>
      <c r="Z964" s="9"/>
      <c r="AA964" s="9"/>
    </row>
    <row r="965" spans="7:27" x14ac:dyDescent="0.3">
      <c r="G965" s="77"/>
      <c r="H965" s="62">
        <v>104</v>
      </c>
      <c r="I965" s="62" t="s">
        <v>88</v>
      </c>
      <c r="J965" s="78">
        <v>960</v>
      </c>
      <c r="K965" s="79">
        <v>0.9</v>
      </c>
      <c r="L965" s="80">
        <v>0</v>
      </c>
      <c r="M965" s="81"/>
      <c r="N965" s="80">
        <v>57976</v>
      </c>
      <c r="O965" s="80"/>
      <c r="P965" s="81">
        <v>52178.400000000001</v>
      </c>
      <c r="Q965" s="82">
        <v>0</v>
      </c>
      <c r="R965" s="83">
        <v>0</v>
      </c>
      <c r="S965" s="80">
        <v>0</v>
      </c>
      <c r="T965" s="81"/>
      <c r="U965" s="81">
        <v>0</v>
      </c>
      <c r="V965" s="84">
        <v>0</v>
      </c>
      <c r="W965" s="85">
        <v>0</v>
      </c>
      <c r="X965" s="62"/>
      <c r="Y965" s="9"/>
      <c r="Z965" s="9"/>
      <c r="AA965" s="9"/>
    </row>
    <row r="966" spans="7:27" x14ac:dyDescent="0.3">
      <c r="G966" s="77"/>
      <c r="H966" s="62">
        <v>115</v>
      </c>
      <c r="I966" s="62" t="s">
        <v>116</v>
      </c>
      <c r="J966" s="78">
        <v>960</v>
      </c>
      <c r="K966" s="79">
        <v>0.9</v>
      </c>
      <c r="L966" s="80">
        <v>0</v>
      </c>
      <c r="M966" s="81"/>
      <c r="N966" s="80">
        <v>57976</v>
      </c>
      <c r="O966" s="80"/>
      <c r="P966" s="81">
        <v>52178.400000000001</v>
      </c>
      <c r="Q966" s="82">
        <v>0</v>
      </c>
      <c r="R966" s="83">
        <v>0</v>
      </c>
      <c r="S966" s="80">
        <v>0</v>
      </c>
      <c r="T966" s="81"/>
      <c r="U966" s="81">
        <v>0</v>
      </c>
      <c r="V966" s="84">
        <v>0</v>
      </c>
      <c r="W966" s="85">
        <v>0</v>
      </c>
      <c r="X966" s="62"/>
      <c r="Y966" s="9"/>
      <c r="Z966" s="9"/>
      <c r="AA966" s="9"/>
    </row>
    <row r="967" spans="7:27" x14ac:dyDescent="0.3">
      <c r="G967" s="77"/>
      <c r="H967" s="62">
        <v>117</v>
      </c>
      <c r="I967" s="62" t="s">
        <v>21</v>
      </c>
      <c r="J967" s="78">
        <v>960</v>
      </c>
      <c r="K967" s="79">
        <v>0.9</v>
      </c>
      <c r="L967" s="80">
        <v>0</v>
      </c>
      <c r="M967" s="81"/>
      <c r="N967" s="80">
        <v>57976</v>
      </c>
      <c r="O967" s="80"/>
      <c r="P967" s="81">
        <v>52178.400000000001</v>
      </c>
      <c r="Q967" s="82">
        <v>2.5700000000000001E-4</v>
      </c>
      <c r="R967" s="83">
        <v>13.409848800000001</v>
      </c>
      <c r="S967" s="80">
        <v>0</v>
      </c>
      <c r="T967" s="81"/>
      <c r="U967" s="81">
        <v>0</v>
      </c>
      <c r="V967" s="84">
        <v>2.7300000000000002E-4</v>
      </c>
      <c r="W967" s="85">
        <v>0</v>
      </c>
      <c r="X967" s="62"/>
      <c r="Y967" s="9"/>
      <c r="Z967" s="9"/>
      <c r="AA967" s="9"/>
    </row>
    <row r="968" spans="7:27" x14ac:dyDescent="0.3">
      <c r="G968" s="77"/>
      <c r="H968" s="62">
        <v>123</v>
      </c>
      <c r="I968" s="62" t="s">
        <v>29</v>
      </c>
      <c r="J968" s="78">
        <v>960</v>
      </c>
      <c r="K968" s="79">
        <v>0.9</v>
      </c>
      <c r="L968" s="80">
        <v>0</v>
      </c>
      <c r="M968" s="81"/>
      <c r="N968" s="80">
        <v>57976</v>
      </c>
      <c r="O968" s="80"/>
      <c r="P968" s="81">
        <v>52178.400000000001</v>
      </c>
      <c r="Q968" s="82">
        <v>1.1529999999999999E-3</v>
      </c>
      <c r="R968" s="83">
        <v>60.161695199999997</v>
      </c>
      <c r="S968" s="80">
        <v>0</v>
      </c>
      <c r="T968" s="81"/>
      <c r="U968" s="81">
        <v>0</v>
      </c>
      <c r="V968" s="84">
        <v>1.232E-3</v>
      </c>
      <c r="W968" s="85">
        <v>0</v>
      </c>
      <c r="X968" s="62"/>
      <c r="Y968" s="9"/>
      <c r="Z968" s="9"/>
      <c r="AA968" s="9"/>
    </row>
    <row r="969" spans="7:27" ht="15" thickBot="1" x14ac:dyDescent="0.35">
      <c r="G969" s="86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8"/>
      <c r="X969" s="62"/>
      <c r="Y969" s="9"/>
      <c r="Z969" s="9"/>
      <c r="AA969" s="9"/>
    </row>
    <row r="970" spans="7:27" x14ac:dyDescent="0.3">
      <c r="G970" s="62">
        <v>115</v>
      </c>
      <c r="H970" s="62" t="s">
        <v>116</v>
      </c>
      <c r="I970" s="62"/>
      <c r="J970" s="78"/>
      <c r="K970" s="79"/>
      <c r="L970" s="81"/>
      <c r="M970" s="81"/>
      <c r="N970" s="81"/>
      <c r="O970" s="81"/>
      <c r="P970" s="81"/>
      <c r="Q970" s="84"/>
      <c r="R970" s="83">
        <v>356656.17109049991</v>
      </c>
      <c r="S970" s="81"/>
      <c r="T970" s="81"/>
      <c r="U970" s="81"/>
      <c r="V970" s="84"/>
      <c r="W970" s="83">
        <v>49347.562260600011</v>
      </c>
      <c r="X970" s="89">
        <v>406003.73335109989</v>
      </c>
      <c r="Y970" s="9"/>
      <c r="Z970" s="9"/>
      <c r="AA970" s="9"/>
    </row>
    <row r="971" spans="7:27" x14ac:dyDescent="0.3"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9"/>
      <c r="Z971" s="9"/>
      <c r="AA971" s="9"/>
    </row>
    <row r="972" spans="7:27" x14ac:dyDescent="0.3"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9"/>
      <c r="Z972" s="9"/>
      <c r="AA972" s="9"/>
    </row>
    <row r="973" spans="7:27" x14ac:dyDescent="0.3">
      <c r="G973" s="62"/>
      <c r="H973" s="62"/>
      <c r="I973" s="62"/>
      <c r="J973" s="78"/>
      <c r="K973" s="79"/>
      <c r="L973" s="81"/>
      <c r="M973" s="81"/>
      <c r="N973" s="81"/>
      <c r="O973" s="81"/>
      <c r="P973" s="81"/>
      <c r="Q973" s="84"/>
      <c r="R973" s="83"/>
      <c r="S973" s="81"/>
      <c r="T973" s="81"/>
      <c r="U973" s="81"/>
      <c r="V973" s="84"/>
      <c r="W973" s="83"/>
      <c r="X973" s="62"/>
      <c r="Y973" s="9"/>
      <c r="Z973" s="9"/>
      <c r="AA973" s="9"/>
    </row>
    <row r="974" spans="7:27" ht="15" thickBot="1" x14ac:dyDescent="0.35">
      <c r="G974" s="62"/>
      <c r="H974" s="62"/>
      <c r="I974" s="62"/>
      <c r="J974" s="63" t="s">
        <v>59</v>
      </c>
      <c r="K974" s="64" t="s">
        <v>60</v>
      </c>
      <c r="L974" s="65" t="s">
        <v>61</v>
      </c>
      <c r="M974" s="65" t="s">
        <v>186</v>
      </c>
      <c r="N974" s="65" t="s">
        <v>62</v>
      </c>
      <c r="O974" s="65" t="s">
        <v>187</v>
      </c>
      <c r="P974" s="65" t="s">
        <v>63</v>
      </c>
      <c r="Q974" s="66" t="s">
        <v>64</v>
      </c>
      <c r="R974" s="67" t="s">
        <v>65</v>
      </c>
      <c r="S974" s="65" t="s">
        <v>66</v>
      </c>
      <c r="T974" s="65" t="s">
        <v>67</v>
      </c>
      <c r="U974" s="65" t="s">
        <v>68</v>
      </c>
      <c r="V974" s="66" t="s">
        <v>69</v>
      </c>
      <c r="W974" s="67" t="s">
        <v>70</v>
      </c>
      <c r="X974" s="62"/>
      <c r="Y974" s="9"/>
      <c r="Z974" s="9"/>
      <c r="AA974" s="9"/>
    </row>
    <row r="975" spans="7:27" ht="15.6" x14ac:dyDescent="0.3">
      <c r="G975" s="68">
        <v>89</v>
      </c>
      <c r="H975" s="69" t="s">
        <v>117</v>
      </c>
      <c r="I975" s="70"/>
      <c r="J975" s="71"/>
      <c r="K975" s="72"/>
      <c r="L975" s="73"/>
      <c r="M975" s="73"/>
      <c r="N975" s="73"/>
      <c r="O975" s="73"/>
      <c r="P975" s="73"/>
      <c r="Q975" s="74"/>
      <c r="R975" s="75"/>
      <c r="S975" s="73"/>
      <c r="T975" s="73"/>
      <c r="U975" s="73"/>
      <c r="V975" s="74"/>
      <c r="W975" s="76"/>
      <c r="X975" s="62"/>
      <c r="Y975" s="9"/>
      <c r="Z975" s="9"/>
      <c r="AA975" s="9"/>
    </row>
    <row r="976" spans="7:27" x14ac:dyDescent="0.3">
      <c r="G976" s="77"/>
      <c r="H976" s="62">
        <v>1</v>
      </c>
      <c r="I976" s="62" t="s">
        <v>11</v>
      </c>
      <c r="J976" s="78">
        <v>300</v>
      </c>
      <c r="K976" s="79">
        <v>0.6</v>
      </c>
      <c r="L976" s="80">
        <v>30560337</v>
      </c>
      <c r="M976" s="81">
        <v>-47726</v>
      </c>
      <c r="N976" s="80">
        <v>0</v>
      </c>
      <c r="O976" s="80"/>
      <c r="P976" s="81">
        <v>18364837.800000001</v>
      </c>
      <c r="Q976" s="82">
        <v>2.2769999999999999E-3</v>
      </c>
      <c r="R976" s="83">
        <v>41816.735670599999</v>
      </c>
      <c r="S976" s="80">
        <v>2953881</v>
      </c>
      <c r="T976" s="81">
        <v>-3637</v>
      </c>
      <c r="U976" s="81">
        <v>1774510.8</v>
      </c>
      <c r="V976" s="84">
        <v>1.91E-3</v>
      </c>
      <c r="W976" s="85">
        <v>3389.3156280000003</v>
      </c>
      <c r="X976" s="62"/>
      <c r="Y976" s="9"/>
      <c r="Z976" s="9"/>
      <c r="AA976" s="9"/>
    </row>
    <row r="977" spans="7:27" x14ac:dyDescent="0.3">
      <c r="G977" s="77"/>
      <c r="H977" s="62">
        <v>2</v>
      </c>
      <c r="I977" s="62" t="s">
        <v>27</v>
      </c>
      <c r="J977" s="78">
        <v>300</v>
      </c>
      <c r="K977" s="79">
        <v>0.6</v>
      </c>
      <c r="L977" s="80">
        <v>30560337</v>
      </c>
      <c r="M977" s="81">
        <v>-47726</v>
      </c>
      <c r="N977" s="80">
        <v>0</v>
      </c>
      <c r="O977" s="80"/>
      <c r="P977" s="81">
        <v>18364837.800000001</v>
      </c>
      <c r="Q977" s="82">
        <v>2.6200000000000003E-4</v>
      </c>
      <c r="R977" s="83">
        <v>4811.5875036000007</v>
      </c>
      <c r="S977" s="80">
        <v>2953881</v>
      </c>
      <c r="T977" s="81">
        <v>-3637</v>
      </c>
      <c r="U977" s="81">
        <v>1774510.8</v>
      </c>
      <c r="V977" s="84">
        <v>2.6899999999999998E-4</v>
      </c>
      <c r="W977" s="85">
        <v>477.34340519999995</v>
      </c>
      <c r="X977" s="62"/>
      <c r="Y977" s="9"/>
      <c r="Z977" s="9"/>
      <c r="AA977" s="9"/>
    </row>
    <row r="978" spans="7:27" x14ac:dyDescent="0.3">
      <c r="G978" s="77"/>
      <c r="H978" s="62">
        <v>3</v>
      </c>
      <c r="I978" s="62" t="s">
        <v>20</v>
      </c>
      <c r="J978" s="78">
        <v>300</v>
      </c>
      <c r="K978" s="79">
        <v>0.6</v>
      </c>
      <c r="L978" s="80">
        <v>30560337</v>
      </c>
      <c r="M978" s="81">
        <v>-47726</v>
      </c>
      <c r="N978" s="80">
        <v>0</v>
      </c>
      <c r="O978" s="80"/>
      <c r="P978" s="81">
        <v>18364837.800000001</v>
      </c>
      <c r="Q978" s="82">
        <v>5.7799999999999995E-4</v>
      </c>
      <c r="R978" s="83">
        <v>10614.8762484</v>
      </c>
      <c r="S978" s="80">
        <v>2953881</v>
      </c>
      <c r="T978" s="81">
        <v>-3637</v>
      </c>
      <c r="U978" s="81">
        <v>1774510.8</v>
      </c>
      <c r="V978" s="84">
        <v>5.9699999999999998E-4</v>
      </c>
      <c r="W978" s="85">
        <v>1059.3829476000001</v>
      </c>
      <c r="X978" s="62"/>
      <c r="Y978" s="9"/>
      <c r="Z978" s="9"/>
      <c r="AA978" s="9"/>
    </row>
    <row r="979" spans="7:27" x14ac:dyDescent="0.3">
      <c r="G979" s="77"/>
      <c r="H979" s="62">
        <v>5</v>
      </c>
      <c r="I979" s="62" t="s">
        <v>17</v>
      </c>
      <c r="J979" s="78">
        <v>300</v>
      </c>
      <c r="K979" s="79">
        <v>0.6</v>
      </c>
      <c r="L979" s="80">
        <v>30560337</v>
      </c>
      <c r="M979" s="81">
        <v>-47726</v>
      </c>
      <c r="N979" s="80">
        <v>0</v>
      </c>
      <c r="O979" s="80"/>
      <c r="P979" s="81">
        <v>18364837.800000001</v>
      </c>
      <c r="Q979" s="82">
        <v>6.2979999999999998E-3</v>
      </c>
      <c r="R979" s="83">
        <v>115661.74846440001</v>
      </c>
      <c r="S979" s="80">
        <v>2953881</v>
      </c>
      <c r="T979" s="81">
        <v>-3637</v>
      </c>
      <c r="U979" s="81">
        <v>1774510.8</v>
      </c>
      <c r="V979" s="84">
        <v>6.6930000000000002E-3</v>
      </c>
      <c r="W979" s="85">
        <v>11876.8007844</v>
      </c>
      <c r="X979" s="62"/>
      <c r="Y979" s="9"/>
      <c r="Z979" s="9"/>
      <c r="AA979" s="9"/>
    </row>
    <row r="980" spans="7:27" x14ac:dyDescent="0.3">
      <c r="G980" s="77"/>
      <c r="H980" s="62">
        <v>137</v>
      </c>
      <c r="I980" s="62" t="s">
        <v>160</v>
      </c>
      <c r="J980" s="78">
        <v>300</v>
      </c>
      <c r="K980" s="79">
        <v>0.6</v>
      </c>
      <c r="L980" s="80">
        <v>30560337</v>
      </c>
      <c r="M980" s="81">
        <v>-47726</v>
      </c>
      <c r="N980" s="80">
        <v>0</v>
      </c>
      <c r="O980" s="80"/>
      <c r="P980" s="81">
        <v>18364837.800000001</v>
      </c>
      <c r="Q980" s="82">
        <v>7.4999999999999993E-5</v>
      </c>
      <c r="R980" s="83">
        <v>1377.3628349999999</v>
      </c>
      <c r="S980" s="80">
        <v>2953881</v>
      </c>
      <c r="T980" s="81">
        <v>-3637</v>
      </c>
      <c r="U980" s="81">
        <v>1774510.8</v>
      </c>
      <c r="V980" s="84">
        <v>0</v>
      </c>
      <c r="W980" s="85">
        <v>0</v>
      </c>
      <c r="X980" s="62"/>
      <c r="Y980" s="9"/>
      <c r="Z980" s="9"/>
      <c r="AA980" s="9"/>
    </row>
    <row r="981" spans="7:27" x14ac:dyDescent="0.3">
      <c r="G981" s="77"/>
      <c r="H981" s="62">
        <v>6</v>
      </c>
      <c r="I981" s="62" t="s">
        <v>76</v>
      </c>
      <c r="J981" s="78">
        <v>300</v>
      </c>
      <c r="K981" s="79">
        <v>0.6</v>
      </c>
      <c r="L981" s="80">
        <v>30560337</v>
      </c>
      <c r="M981" s="81">
        <v>-47726</v>
      </c>
      <c r="N981" s="80">
        <v>0</v>
      </c>
      <c r="O981" s="80"/>
      <c r="P981" s="81">
        <v>18364837.800000001</v>
      </c>
      <c r="Q981" s="82">
        <v>0</v>
      </c>
      <c r="R981" s="83">
        <v>0</v>
      </c>
      <c r="S981" s="80">
        <v>2953881</v>
      </c>
      <c r="T981" s="81">
        <v>-3637</v>
      </c>
      <c r="U981" s="81">
        <v>1774510.8</v>
      </c>
      <c r="V981" s="84">
        <v>0</v>
      </c>
      <c r="W981" s="85">
        <v>0</v>
      </c>
      <c r="X981" s="62"/>
      <c r="Y981" s="9"/>
      <c r="Z981" s="9"/>
      <c r="AA981" s="9"/>
    </row>
    <row r="982" spans="7:27" x14ac:dyDescent="0.3">
      <c r="G982" s="77"/>
      <c r="H982" s="62">
        <v>7</v>
      </c>
      <c r="I982" s="62" t="s">
        <v>9</v>
      </c>
      <c r="J982" s="78">
        <v>300</v>
      </c>
      <c r="K982" s="79">
        <v>0.6</v>
      </c>
      <c r="L982" s="80">
        <v>30560337</v>
      </c>
      <c r="M982" s="81">
        <v>-47726</v>
      </c>
      <c r="N982" s="80">
        <v>0</v>
      </c>
      <c r="O982" s="80"/>
      <c r="P982" s="81">
        <v>18364837.800000001</v>
      </c>
      <c r="Q982" s="82">
        <v>1.1900000000000001E-4</v>
      </c>
      <c r="R982" s="83">
        <v>2185.4156982000004</v>
      </c>
      <c r="S982" s="80">
        <v>2953881</v>
      </c>
      <c r="T982" s="81">
        <v>-3637</v>
      </c>
      <c r="U982" s="81">
        <v>1774510.8</v>
      </c>
      <c r="V982" s="84">
        <v>1.27E-4</v>
      </c>
      <c r="W982" s="85">
        <v>225.36287160000001</v>
      </c>
      <c r="X982" s="62"/>
      <c r="Y982" s="9"/>
      <c r="Z982" s="9"/>
      <c r="AA982" s="9"/>
    </row>
    <row r="983" spans="7:27" x14ac:dyDescent="0.3">
      <c r="G983" s="77"/>
      <c r="H983" s="62">
        <v>8</v>
      </c>
      <c r="I983" s="62" t="s">
        <v>23</v>
      </c>
      <c r="J983" s="78">
        <v>300</v>
      </c>
      <c r="K983" s="79">
        <v>0.6</v>
      </c>
      <c r="L983" s="80">
        <v>30560337</v>
      </c>
      <c r="M983" s="81">
        <v>-47726</v>
      </c>
      <c r="N983" s="80">
        <v>0</v>
      </c>
      <c r="O983" s="80"/>
      <c r="P983" s="81">
        <v>18364837.800000001</v>
      </c>
      <c r="Q983" s="82">
        <v>1.74E-4</v>
      </c>
      <c r="R983" s="83">
        <v>3195.4817772000001</v>
      </c>
      <c r="S983" s="80">
        <v>2953881</v>
      </c>
      <c r="T983" s="81">
        <v>-3637</v>
      </c>
      <c r="U983" s="81">
        <v>1774510.8</v>
      </c>
      <c r="V983" s="84">
        <v>1.8699999999999999E-4</v>
      </c>
      <c r="W983" s="85">
        <v>331.83351959999999</v>
      </c>
      <c r="X983" s="62"/>
      <c r="Y983" s="9"/>
      <c r="Z983" s="9"/>
      <c r="AA983" s="9"/>
    </row>
    <row r="984" spans="7:27" x14ac:dyDescent="0.3">
      <c r="G984" s="77"/>
      <c r="H984" s="62">
        <v>10</v>
      </c>
      <c r="I984" s="62" t="s">
        <v>118</v>
      </c>
      <c r="J984" s="78">
        <v>300</v>
      </c>
      <c r="K984" s="79">
        <v>0.6</v>
      </c>
      <c r="L984" s="80">
        <v>30560337</v>
      </c>
      <c r="M984" s="81">
        <v>-47726</v>
      </c>
      <c r="N984" s="80">
        <v>0</v>
      </c>
      <c r="O984" s="80"/>
      <c r="P984" s="81">
        <v>18364837.800000001</v>
      </c>
      <c r="Q984" s="82">
        <v>0</v>
      </c>
      <c r="R984" s="83">
        <v>0</v>
      </c>
      <c r="S984" s="80">
        <v>2953881</v>
      </c>
      <c r="T984" s="81">
        <v>-3637</v>
      </c>
      <c r="U984" s="81">
        <v>1774510.8</v>
      </c>
      <c r="V984" s="84">
        <v>0</v>
      </c>
      <c r="W984" s="85">
        <v>0</v>
      </c>
      <c r="X984" s="62"/>
      <c r="Y984" s="9"/>
      <c r="Z984" s="9"/>
      <c r="AA984" s="9"/>
    </row>
    <row r="985" spans="7:27" x14ac:dyDescent="0.3">
      <c r="G985" s="77"/>
      <c r="H985" s="62">
        <v>17</v>
      </c>
      <c r="I985" s="62" t="s">
        <v>16</v>
      </c>
      <c r="J985" s="78">
        <v>300</v>
      </c>
      <c r="K985" s="79">
        <v>0.6</v>
      </c>
      <c r="L985" s="80">
        <v>30560337</v>
      </c>
      <c r="M985" s="81">
        <v>-47726</v>
      </c>
      <c r="N985" s="80">
        <v>0</v>
      </c>
      <c r="O985" s="80"/>
      <c r="P985" s="81">
        <v>18364837.800000001</v>
      </c>
      <c r="Q985" s="82">
        <v>7.0899999999999999E-4</v>
      </c>
      <c r="R985" s="83">
        <v>13020.6700002</v>
      </c>
      <c r="S985" s="80">
        <v>2953881</v>
      </c>
      <c r="T985" s="81">
        <v>-3637</v>
      </c>
      <c r="U985" s="81">
        <v>1774510.8</v>
      </c>
      <c r="V985" s="84">
        <v>7.5799999999999999E-4</v>
      </c>
      <c r="W985" s="85">
        <v>1345.0791864</v>
      </c>
      <c r="X985" s="62"/>
      <c r="Y985" s="9"/>
      <c r="Z985" s="9"/>
      <c r="AA985" s="9"/>
    </row>
    <row r="986" spans="7:27" x14ac:dyDescent="0.3">
      <c r="G986" s="77"/>
      <c r="H986" s="62">
        <v>32</v>
      </c>
      <c r="I986" s="62" t="s">
        <v>5</v>
      </c>
      <c r="J986" s="78">
        <v>300</v>
      </c>
      <c r="K986" s="79">
        <v>0.6</v>
      </c>
      <c r="L986" s="80">
        <v>30560337</v>
      </c>
      <c r="M986" s="81">
        <v>-47726</v>
      </c>
      <c r="N986" s="80">
        <v>0</v>
      </c>
      <c r="O986" s="80"/>
      <c r="P986" s="81">
        <v>18364837.800000001</v>
      </c>
      <c r="Q986" s="82">
        <v>1.078E-3</v>
      </c>
      <c r="R986" s="83">
        <v>19797.2951484</v>
      </c>
      <c r="S986" s="80">
        <v>2953881</v>
      </c>
      <c r="T986" s="81">
        <v>-3637</v>
      </c>
      <c r="U986" s="81">
        <v>1774510.8</v>
      </c>
      <c r="V986" s="84">
        <v>1.1440000000000001E-3</v>
      </c>
      <c r="W986" s="85">
        <v>2030.0403552000002</v>
      </c>
      <c r="X986" s="62"/>
      <c r="Y986" s="9"/>
      <c r="Z986" s="9"/>
      <c r="AA986" s="9"/>
    </row>
    <row r="987" spans="7:27" x14ac:dyDescent="0.3">
      <c r="G987" s="77"/>
      <c r="H987" s="62">
        <v>38</v>
      </c>
      <c r="I987" s="62" t="s">
        <v>12</v>
      </c>
      <c r="J987" s="78">
        <v>300</v>
      </c>
      <c r="K987" s="79">
        <v>0.6</v>
      </c>
      <c r="L987" s="80">
        <v>30560337</v>
      </c>
      <c r="M987" s="81">
        <v>-47726</v>
      </c>
      <c r="N987" s="80">
        <v>0</v>
      </c>
      <c r="O987" s="80"/>
      <c r="P987" s="81">
        <v>18364837.800000001</v>
      </c>
      <c r="Q987" s="82">
        <v>9.5000000000000005E-5</v>
      </c>
      <c r="R987" s="83">
        <v>1744.6595910000001</v>
      </c>
      <c r="S987" s="80">
        <v>2953881</v>
      </c>
      <c r="T987" s="81">
        <v>-3637</v>
      </c>
      <c r="U987" s="81">
        <v>1774510.8</v>
      </c>
      <c r="V987" s="84">
        <v>7.8999999999999996E-5</v>
      </c>
      <c r="W987" s="85">
        <v>140.18635319999999</v>
      </c>
      <c r="X987" s="62"/>
      <c r="Y987" s="9"/>
      <c r="Z987" s="9"/>
      <c r="AA987" s="9"/>
    </row>
    <row r="988" spans="7:27" x14ac:dyDescent="0.3">
      <c r="G988" s="77"/>
      <c r="H988" s="62">
        <v>41</v>
      </c>
      <c r="I988" s="62" t="s">
        <v>83</v>
      </c>
      <c r="J988" s="78">
        <v>300</v>
      </c>
      <c r="K988" s="79">
        <v>0.6</v>
      </c>
      <c r="L988" s="80">
        <v>30560337</v>
      </c>
      <c r="M988" s="81">
        <v>-47726</v>
      </c>
      <c r="N988" s="80">
        <v>0</v>
      </c>
      <c r="O988" s="80"/>
      <c r="P988" s="81">
        <v>18364837.800000001</v>
      </c>
      <c r="Q988" s="82">
        <v>0</v>
      </c>
      <c r="R988" s="83">
        <v>0</v>
      </c>
      <c r="S988" s="80">
        <v>2953881</v>
      </c>
      <c r="T988" s="81">
        <v>-3637</v>
      </c>
      <c r="U988" s="81">
        <v>1774510.8</v>
      </c>
      <c r="V988" s="84">
        <v>0</v>
      </c>
      <c r="W988" s="85">
        <v>0</v>
      </c>
      <c r="X988" s="62"/>
      <c r="Y988" s="9"/>
      <c r="Z988" s="9"/>
      <c r="AA988" s="9"/>
    </row>
    <row r="989" spans="7:27" x14ac:dyDescent="0.3">
      <c r="G989" s="77"/>
      <c r="H989" s="62">
        <v>55</v>
      </c>
      <c r="I989" s="62" t="s">
        <v>26</v>
      </c>
      <c r="J989" s="78">
        <v>300</v>
      </c>
      <c r="K989" s="79">
        <v>0.6</v>
      </c>
      <c r="L989" s="80">
        <v>30560337</v>
      </c>
      <c r="M989" s="81">
        <v>-47726</v>
      </c>
      <c r="N989" s="80">
        <v>0</v>
      </c>
      <c r="O989" s="80"/>
      <c r="P989" s="81">
        <v>18364837.800000001</v>
      </c>
      <c r="Q989" s="82">
        <v>1.4799999999999999E-4</v>
      </c>
      <c r="R989" s="83">
        <v>2717.9959943999997</v>
      </c>
      <c r="S989" s="80">
        <v>2953881</v>
      </c>
      <c r="T989" s="81">
        <v>-3637</v>
      </c>
      <c r="U989" s="81">
        <v>1774510.8</v>
      </c>
      <c r="V989" s="84">
        <v>1.5699999999999999E-4</v>
      </c>
      <c r="W989" s="85">
        <v>278.5981956</v>
      </c>
      <c r="X989" s="62"/>
      <c r="Y989" s="9"/>
      <c r="Z989" s="9"/>
      <c r="AA989" s="9"/>
    </row>
    <row r="990" spans="7:27" x14ac:dyDescent="0.3">
      <c r="G990" s="77"/>
      <c r="H990" s="62">
        <v>71</v>
      </c>
      <c r="I990" s="62" t="s">
        <v>18</v>
      </c>
      <c r="J990" s="78">
        <v>300</v>
      </c>
      <c r="K990" s="79">
        <v>0</v>
      </c>
      <c r="L990" s="80">
        <v>30560337</v>
      </c>
      <c r="M990" s="81">
        <v>-47726</v>
      </c>
      <c r="N990" s="80">
        <v>0</v>
      </c>
      <c r="O990" s="80"/>
      <c r="P990" s="81">
        <v>0</v>
      </c>
      <c r="Q990" s="82">
        <v>1.0000000000000001E-5</v>
      </c>
      <c r="R990" s="83">
        <v>0</v>
      </c>
      <c r="S990" s="80">
        <v>2953881</v>
      </c>
      <c r="T990" s="81">
        <v>-3637</v>
      </c>
      <c r="U990" s="81">
        <v>0</v>
      </c>
      <c r="V990" s="84">
        <v>1.1E-5</v>
      </c>
      <c r="W990" s="85">
        <v>0</v>
      </c>
      <c r="X990" s="62"/>
      <c r="Y990" s="9"/>
      <c r="Z990" s="9"/>
      <c r="AA990" s="9"/>
    </row>
    <row r="991" spans="7:27" x14ac:dyDescent="0.3">
      <c r="G991" s="77"/>
      <c r="H991" s="62">
        <v>72</v>
      </c>
      <c r="I991" s="62" t="s">
        <v>28</v>
      </c>
      <c r="J991" s="78">
        <v>300</v>
      </c>
      <c r="K991" s="79">
        <v>0</v>
      </c>
      <c r="L991" s="80">
        <v>30560337</v>
      </c>
      <c r="M991" s="81">
        <v>-47726</v>
      </c>
      <c r="N991" s="80">
        <v>0</v>
      </c>
      <c r="O991" s="80"/>
      <c r="P991" s="81">
        <v>0</v>
      </c>
      <c r="Q991" s="82">
        <v>2.9999999999999997E-4</v>
      </c>
      <c r="R991" s="83">
        <v>0</v>
      </c>
      <c r="S991" s="80">
        <v>2953881</v>
      </c>
      <c r="T991" s="81">
        <v>-3637</v>
      </c>
      <c r="U991" s="81">
        <v>0</v>
      </c>
      <c r="V991" s="84">
        <v>3.1799999999999998E-4</v>
      </c>
      <c r="W991" s="85">
        <v>0</v>
      </c>
      <c r="X991" s="62"/>
      <c r="Y991" s="9"/>
      <c r="Z991" s="9"/>
      <c r="AA991" s="9"/>
    </row>
    <row r="992" spans="7:27" x14ac:dyDescent="0.3">
      <c r="G992" s="77"/>
      <c r="H992" s="62">
        <v>89</v>
      </c>
      <c r="I992" s="62" t="s">
        <v>117</v>
      </c>
      <c r="J992" s="78">
        <v>300</v>
      </c>
      <c r="K992" s="79">
        <v>0.6</v>
      </c>
      <c r="L992" s="80">
        <v>30560337</v>
      </c>
      <c r="M992" s="81">
        <v>-47726</v>
      </c>
      <c r="N992" s="80">
        <v>0</v>
      </c>
      <c r="O992" s="80"/>
      <c r="P992" s="81">
        <v>18364837.800000001</v>
      </c>
      <c r="Q992" s="82">
        <v>0</v>
      </c>
      <c r="R992" s="83">
        <v>0</v>
      </c>
      <c r="S992" s="80">
        <v>2953881</v>
      </c>
      <c r="T992" s="81">
        <v>-3637</v>
      </c>
      <c r="U992" s="81">
        <v>1774510.8</v>
      </c>
      <c r="V992" s="84">
        <v>0</v>
      </c>
      <c r="W992" s="85">
        <v>0</v>
      </c>
      <c r="X992" s="62"/>
      <c r="Y992" s="9"/>
      <c r="Z992" s="9"/>
      <c r="AA992" s="9"/>
    </row>
    <row r="993" spans="7:27" x14ac:dyDescent="0.3">
      <c r="G993" s="77"/>
      <c r="H993" s="62">
        <v>104</v>
      </c>
      <c r="I993" s="62" t="s">
        <v>88</v>
      </c>
      <c r="J993" s="78">
        <v>300</v>
      </c>
      <c r="K993" s="79">
        <v>0.6</v>
      </c>
      <c r="L993" s="80">
        <v>30560337</v>
      </c>
      <c r="M993" s="81">
        <v>-47726</v>
      </c>
      <c r="N993" s="80">
        <v>0</v>
      </c>
      <c r="O993" s="80"/>
      <c r="P993" s="81">
        <v>18364837.800000001</v>
      </c>
      <c r="Q993" s="82">
        <v>0</v>
      </c>
      <c r="R993" s="83">
        <v>0</v>
      </c>
      <c r="S993" s="80">
        <v>2953881</v>
      </c>
      <c r="T993" s="81">
        <v>-3637</v>
      </c>
      <c r="U993" s="81">
        <v>1774510.8</v>
      </c>
      <c r="V993" s="84">
        <v>0</v>
      </c>
      <c r="W993" s="85">
        <v>0</v>
      </c>
      <c r="X993" s="62"/>
      <c r="Y993" s="9"/>
      <c r="Z993" s="9"/>
      <c r="AA993" s="9"/>
    </row>
    <row r="994" spans="7:27" x14ac:dyDescent="0.3">
      <c r="G994" s="77"/>
      <c r="H994" s="62">
        <v>117</v>
      </c>
      <c r="I994" s="62" t="s">
        <v>21</v>
      </c>
      <c r="J994" s="78">
        <v>300</v>
      </c>
      <c r="K994" s="79">
        <v>0.6</v>
      </c>
      <c r="L994" s="80">
        <v>30560337</v>
      </c>
      <c r="M994" s="81">
        <v>-47726</v>
      </c>
      <c r="N994" s="80">
        <v>0</v>
      </c>
      <c r="O994" s="80"/>
      <c r="P994" s="81">
        <v>18364837.800000001</v>
      </c>
      <c r="Q994" s="82">
        <v>2.5700000000000001E-4</v>
      </c>
      <c r="R994" s="83">
        <v>4719.7633146000007</v>
      </c>
      <c r="S994" s="80">
        <v>2953881</v>
      </c>
      <c r="T994" s="81">
        <v>-3637</v>
      </c>
      <c r="U994" s="81">
        <v>1774510.8</v>
      </c>
      <c r="V994" s="84">
        <v>2.7300000000000002E-4</v>
      </c>
      <c r="W994" s="85">
        <v>484.44144840000007</v>
      </c>
      <c r="X994" s="62"/>
      <c r="Y994" s="9"/>
      <c r="Z994" s="9"/>
      <c r="AA994" s="9"/>
    </row>
    <row r="995" spans="7:27" x14ac:dyDescent="0.3">
      <c r="G995" s="77"/>
      <c r="H995" s="62"/>
      <c r="I995" s="62"/>
      <c r="J995" s="78"/>
      <c r="K995" s="79"/>
      <c r="L995" s="81"/>
      <c r="M995" s="81"/>
      <c r="N995" s="81"/>
      <c r="O995" s="81"/>
      <c r="P995" s="81"/>
      <c r="Q995" s="84"/>
      <c r="R995" s="83"/>
      <c r="S995" s="81"/>
      <c r="T995" s="81"/>
      <c r="U995" s="81"/>
      <c r="V995" s="84"/>
      <c r="W995" s="85"/>
      <c r="X995" s="62"/>
      <c r="Y995" s="9"/>
      <c r="Z995" s="9"/>
      <c r="AA995" s="9"/>
    </row>
    <row r="996" spans="7:27" ht="15.6" x14ac:dyDescent="0.3">
      <c r="G996" s="90">
        <v>89</v>
      </c>
      <c r="H996" s="91" t="s">
        <v>117</v>
      </c>
      <c r="I996" s="62"/>
      <c r="J996" s="78"/>
      <c r="K996" s="79"/>
      <c r="L996" s="81"/>
      <c r="M996" s="81"/>
      <c r="N996" s="81"/>
      <c r="O996" s="81"/>
      <c r="P996" s="81"/>
      <c r="Q996" s="84"/>
      <c r="R996" s="83"/>
      <c r="S996" s="81"/>
      <c r="T996" s="81"/>
      <c r="U996" s="81"/>
      <c r="V996" s="84"/>
      <c r="W996" s="85"/>
      <c r="X996" s="62"/>
      <c r="Y996" s="9"/>
      <c r="Z996" s="9"/>
      <c r="AA996" s="9"/>
    </row>
    <row r="997" spans="7:27" x14ac:dyDescent="0.3">
      <c r="G997" s="77"/>
      <c r="H997" s="62">
        <v>1</v>
      </c>
      <c r="I997" s="62" t="s">
        <v>11</v>
      </c>
      <c r="J997" s="78">
        <v>301</v>
      </c>
      <c r="K997" s="79">
        <v>0.6</v>
      </c>
      <c r="L997" s="80">
        <v>0</v>
      </c>
      <c r="M997" s="81"/>
      <c r="N997" s="80">
        <v>5861</v>
      </c>
      <c r="O997" s="81">
        <v>-9664</v>
      </c>
      <c r="P997" s="81">
        <v>9315</v>
      </c>
      <c r="Q997" s="82">
        <v>2.2769999999999999E-3</v>
      </c>
      <c r="R997" s="83">
        <v>21.210255</v>
      </c>
      <c r="S997" s="80">
        <v>0</v>
      </c>
      <c r="T997" s="81">
        <v>-2667</v>
      </c>
      <c r="U997" s="81">
        <v>1600.2</v>
      </c>
      <c r="V997" s="84">
        <v>1.91E-3</v>
      </c>
      <c r="W997" s="85">
        <v>3.0563820000000002</v>
      </c>
      <c r="X997" s="62"/>
      <c r="Y997" s="9"/>
      <c r="Z997" s="9"/>
      <c r="AA997" s="9"/>
    </row>
    <row r="998" spans="7:27" x14ac:dyDescent="0.3">
      <c r="G998" s="77"/>
      <c r="H998" s="62">
        <v>2</v>
      </c>
      <c r="I998" s="62" t="s">
        <v>27</v>
      </c>
      <c r="J998" s="78">
        <v>301</v>
      </c>
      <c r="K998" s="79">
        <v>0.6</v>
      </c>
      <c r="L998" s="80">
        <v>0</v>
      </c>
      <c r="M998" s="81"/>
      <c r="N998" s="80">
        <v>5861</v>
      </c>
      <c r="O998" s="81">
        <v>-9664</v>
      </c>
      <c r="P998" s="81">
        <v>9315</v>
      </c>
      <c r="Q998" s="82">
        <v>2.6200000000000003E-4</v>
      </c>
      <c r="R998" s="83">
        <v>2.4405300000000003</v>
      </c>
      <c r="S998" s="80">
        <v>0</v>
      </c>
      <c r="T998" s="81">
        <v>-2667</v>
      </c>
      <c r="U998" s="81">
        <v>1600.2</v>
      </c>
      <c r="V998" s="84">
        <v>2.6899999999999998E-4</v>
      </c>
      <c r="W998" s="85">
        <v>0.4304538</v>
      </c>
      <c r="X998" s="62"/>
      <c r="Y998" s="9"/>
      <c r="Z998" s="9"/>
      <c r="AA998" s="9"/>
    </row>
    <row r="999" spans="7:27" x14ac:dyDescent="0.3">
      <c r="G999" s="77"/>
      <c r="H999" s="62">
        <v>3</v>
      </c>
      <c r="I999" s="62" t="s">
        <v>20</v>
      </c>
      <c r="J999" s="78">
        <v>301</v>
      </c>
      <c r="K999" s="79">
        <v>0.6</v>
      </c>
      <c r="L999" s="80">
        <v>0</v>
      </c>
      <c r="M999" s="81"/>
      <c r="N999" s="80">
        <v>5861</v>
      </c>
      <c r="O999" s="81">
        <v>-9664</v>
      </c>
      <c r="P999" s="81">
        <v>9315</v>
      </c>
      <c r="Q999" s="82">
        <v>5.7799999999999995E-4</v>
      </c>
      <c r="R999" s="83">
        <v>5.3840699999999995</v>
      </c>
      <c r="S999" s="80">
        <v>0</v>
      </c>
      <c r="T999" s="81">
        <v>-2667</v>
      </c>
      <c r="U999" s="81">
        <v>1600.2</v>
      </c>
      <c r="V999" s="84">
        <v>5.9699999999999998E-4</v>
      </c>
      <c r="W999" s="85">
        <v>0.95531940000000004</v>
      </c>
      <c r="X999" s="62"/>
      <c r="Y999" s="9"/>
      <c r="Z999" s="9"/>
      <c r="AA999" s="9"/>
    </row>
    <row r="1000" spans="7:27" x14ac:dyDescent="0.3">
      <c r="G1000" s="77"/>
      <c r="H1000" s="62">
        <v>5</v>
      </c>
      <c r="I1000" s="62" t="s">
        <v>17</v>
      </c>
      <c r="J1000" s="78">
        <v>301</v>
      </c>
      <c r="K1000" s="79">
        <v>0.6</v>
      </c>
      <c r="L1000" s="80">
        <v>0</v>
      </c>
      <c r="M1000" s="81"/>
      <c r="N1000" s="80">
        <v>5861</v>
      </c>
      <c r="O1000" s="81">
        <v>-9664</v>
      </c>
      <c r="P1000" s="81">
        <v>9315</v>
      </c>
      <c r="Q1000" s="82">
        <v>6.2979999999999998E-3</v>
      </c>
      <c r="R1000" s="83">
        <v>58.665869999999998</v>
      </c>
      <c r="S1000" s="80">
        <v>0</v>
      </c>
      <c r="T1000" s="81">
        <v>-2667</v>
      </c>
      <c r="U1000" s="81">
        <v>1600.2</v>
      </c>
      <c r="V1000" s="84">
        <v>6.6930000000000002E-3</v>
      </c>
      <c r="W1000" s="85">
        <v>10.710138600000001</v>
      </c>
      <c r="X1000" s="62"/>
      <c r="Y1000" s="9"/>
      <c r="Z1000" s="9"/>
      <c r="AA1000" s="9"/>
    </row>
    <row r="1001" spans="7:27" x14ac:dyDescent="0.3">
      <c r="G1001" s="77"/>
      <c r="H1001" s="62">
        <v>137</v>
      </c>
      <c r="I1001" s="62" t="s">
        <v>160</v>
      </c>
      <c r="J1001" s="78">
        <v>301</v>
      </c>
      <c r="K1001" s="79">
        <v>0.6</v>
      </c>
      <c r="L1001" s="80">
        <v>0</v>
      </c>
      <c r="M1001" s="81"/>
      <c r="N1001" s="80">
        <v>5861</v>
      </c>
      <c r="O1001" s="81">
        <v>-9664</v>
      </c>
      <c r="P1001" s="81">
        <v>9315</v>
      </c>
      <c r="Q1001" s="82">
        <v>7.4999999999999993E-5</v>
      </c>
      <c r="R1001" s="83">
        <v>0.69862499999999994</v>
      </c>
      <c r="S1001" s="80">
        <v>0</v>
      </c>
      <c r="T1001" s="81">
        <v>-2667</v>
      </c>
      <c r="U1001" s="81">
        <v>1600.2</v>
      </c>
      <c r="V1001" s="84">
        <v>0</v>
      </c>
      <c r="W1001" s="85">
        <v>0</v>
      </c>
      <c r="X1001" s="62"/>
      <c r="Y1001" s="9"/>
      <c r="Z1001" s="9"/>
      <c r="AA1001" s="9"/>
    </row>
    <row r="1002" spans="7:27" x14ac:dyDescent="0.3">
      <c r="G1002" s="77"/>
      <c r="H1002" s="62">
        <v>6</v>
      </c>
      <c r="I1002" s="62" t="s">
        <v>76</v>
      </c>
      <c r="J1002" s="78">
        <v>301</v>
      </c>
      <c r="K1002" s="79">
        <v>0.6</v>
      </c>
      <c r="L1002" s="80">
        <v>0</v>
      </c>
      <c r="M1002" s="81"/>
      <c r="N1002" s="80">
        <v>5861</v>
      </c>
      <c r="O1002" s="81">
        <v>-9664</v>
      </c>
      <c r="P1002" s="81">
        <v>9315</v>
      </c>
      <c r="Q1002" s="82">
        <v>0</v>
      </c>
      <c r="R1002" s="83">
        <v>0</v>
      </c>
      <c r="S1002" s="80">
        <v>0</v>
      </c>
      <c r="T1002" s="81">
        <v>-2667</v>
      </c>
      <c r="U1002" s="81">
        <v>1600.2</v>
      </c>
      <c r="V1002" s="84">
        <v>0</v>
      </c>
      <c r="W1002" s="85">
        <v>0</v>
      </c>
      <c r="X1002" s="62"/>
      <c r="Y1002" s="9"/>
      <c r="Z1002" s="9"/>
      <c r="AA1002" s="9"/>
    </row>
    <row r="1003" spans="7:27" x14ac:dyDescent="0.3">
      <c r="G1003" s="77"/>
      <c r="H1003" s="62">
        <v>7</v>
      </c>
      <c r="I1003" s="62" t="s">
        <v>9</v>
      </c>
      <c r="J1003" s="78">
        <v>301</v>
      </c>
      <c r="K1003" s="79">
        <v>0.6</v>
      </c>
      <c r="L1003" s="80">
        <v>0</v>
      </c>
      <c r="M1003" s="81"/>
      <c r="N1003" s="80">
        <v>5861</v>
      </c>
      <c r="O1003" s="81">
        <v>-9664</v>
      </c>
      <c r="P1003" s="81">
        <v>9315</v>
      </c>
      <c r="Q1003" s="82">
        <v>1.1900000000000001E-4</v>
      </c>
      <c r="R1003" s="83">
        <v>1.1084850000000002</v>
      </c>
      <c r="S1003" s="80">
        <v>0</v>
      </c>
      <c r="T1003" s="81">
        <v>-2667</v>
      </c>
      <c r="U1003" s="81">
        <v>1600.2</v>
      </c>
      <c r="V1003" s="84">
        <v>1.27E-4</v>
      </c>
      <c r="W1003" s="85">
        <v>0.2032254</v>
      </c>
      <c r="X1003" s="62"/>
      <c r="Y1003" s="9"/>
      <c r="Z1003" s="9"/>
      <c r="AA1003" s="9"/>
    </row>
    <row r="1004" spans="7:27" x14ac:dyDescent="0.3">
      <c r="G1004" s="77"/>
      <c r="H1004" s="62">
        <v>8</v>
      </c>
      <c r="I1004" s="62" t="s">
        <v>23</v>
      </c>
      <c r="J1004" s="78">
        <v>301</v>
      </c>
      <c r="K1004" s="79">
        <v>0.6</v>
      </c>
      <c r="L1004" s="80">
        <v>0</v>
      </c>
      <c r="M1004" s="81"/>
      <c r="N1004" s="80">
        <v>5861</v>
      </c>
      <c r="O1004" s="81">
        <v>-9664</v>
      </c>
      <c r="P1004" s="81">
        <v>9315</v>
      </c>
      <c r="Q1004" s="82">
        <v>1.74E-4</v>
      </c>
      <c r="R1004" s="83">
        <v>1.6208100000000001</v>
      </c>
      <c r="S1004" s="80">
        <v>0</v>
      </c>
      <c r="T1004" s="81">
        <v>-2667</v>
      </c>
      <c r="U1004" s="81">
        <v>1600.2</v>
      </c>
      <c r="V1004" s="84">
        <v>1.8699999999999999E-4</v>
      </c>
      <c r="W1004" s="85">
        <v>0.29923739999999999</v>
      </c>
      <c r="X1004" s="62"/>
      <c r="Y1004" s="9"/>
      <c r="Z1004" s="9"/>
      <c r="AA1004" s="9"/>
    </row>
    <row r="1005" spans="7:27" x14ac:dyDescent="0.3">
      <c r="G1005" s="77"/>
      <c r="H1005" s="62">
        <v>10</v>
      </c>
      <c r="I1005" s="62" t="s">
        <v>118</v>
      </c>
      <c r="J1005" s="78">
        <v>301</v>
      </c>
      <c r="K1005" s="79">
        <v>0.6</v>
      </c>
      <c r="L1005" s="80">
        <v>0</v>
      </c>
      <c r="M1005" s="81"/>
      <c r="N1005" s="80">
        <v>5861</v>
      </c>
      <c r="O1005" s="81">
        <v>-9664</v>
      </c>
      <c r="P1005" s="81">
        <v>9315</v>
      </c>
      <c r="Q1005" s="82">
        <v>0</v>
      </c>
      <c r="R1005" s="83">
        <v>0</v>
      </c>
      <c r="S1005" s="80">
        <v>0</v>
      </c>
      <c r="T1005" s="81">
        <v>-2667</v>
      </c>
      <c r="U1005" s="81">
        <v>1600.2</v>
      </c>
      <c r="V1005" s="84">
        <v>0</v>
      </c>
      <c r="W1005" s="85">
        <v>0</v>
      </c>
      <c r="X1005" s="62"/>
      <c r="Y1005" s="9"/>
      <c r="Z1005" s="9"/>
      <c r="AA1005" s="9"/>
    </row>
    <row r="1006" spans="7:27" x14ac:dyDescent="0.3">
      <c r="G1006" s="77"/>
      <c r="H1006" s="62">
        <v>17</v>
      </c>
      <c r="I1006" s="62" t="s">
        <v>16</v>
      </c>
      <c r="J1006" s="78">
        <v>301</v>
      </c>
      <c r="K1006" s="79">
        <v>0.6</v>
      </c>
      <c r="L1006" s="80">
        <v>0</v>
      </c>
      <c r="M1006" s="81"/>
      <c r="N1006" s="80">
        <v>5861</v>
      </c>
      <c r="O1006" s="81">
        <v>-9664</v>
      </c>
      <c r="P1006" s="81">
        <v>9315</v>
      </c>
      <c r="Q1006" s="82">
        <v>7.0899999999999999E-4</v>
      </c>
      <c r="R1006" s="83">
        <v>6.6043349999999998</v>
      </c>
      <c r="S1006" s="80">
        <v>0</v>
      </c>
      <c r="T1006" s="81">
        <v>-2667</v>
      </c>
      <c r="U1006" s="81">
        <v>1600.2</v>
      </c>
      <c r="V1006" s="84">
        <v>7.5799999999999999E-4</v>
      </c>
      <c r="W1006" s="85">
        <v>1.2129516</v>
      </c>
      <c r="X1006" s="62"/>
      <c r="Y1006" s="9"/>
      <c r="Z1006" s="9"/>
      <c r="AA1006" s="9"/>
    </row>
    <row r="1007" spans="7:27" x14ac:dyDescent="0.3">
      <c r="G1007" s="77"/>
      <c r="H1007" s="62">
        <v>32</v>
      </c>
      <c r="I1007" s="62" t="s">
        <v>5</v>
      </c>
      <c r="J1007" s="78">
        <v>301</v>
      </c>
      <c r="K1007" s="79">
        <v>0.6</v>
      </c>
      <c r="L1007" s="80">
        <v>0</v>
      </c>
      <c r="M1007" s="81"/>
      <c r="N1007" s="80">
        <v>5861</v>
      </c>
      <c r="O1007" s="81">
        <v>-9664</v>
      </c>
      <c r="P1007" s="81">
        <v>9315</v>
      </c>
      <c r="Q1007" s="82">
        <v>1.078E-3</v>
      </c>
      <c r="R1007" s="83">
        <v>10.04157</v>
      </c>
      <c r="S1007" s="80">
        <v>0</v>
      </c>
      <c r="T1007" s="81">
        <v>-2667</v>
      </c>
      <c r="U1007" s="81">
        <v>1600.2</v>
      </c>
      <c r="V1007" s="84">
        <v>1.1440000000000001E-3</v>
      </c>
      <c r="W1007" s="85">
        <v>1.8306288000000002</v>
      </c>
      <c r="X1007" s="62"/>
      <c r="Y1007" s="9"/>
      <c r="Z1007" s="9"/>
      <c r="AA1007" s="9"/>
    </row>
    <row r="1008" spans="7:27" x14ac:dyDescent="0.3">
      <c r="G1008" s="77"/>
      <c r="H1008" s="62">
        <v>38</v>
      </c>
      <c r="I1008" s="62" t="s">
        <v>12</v>
      </c>
      <c r="J1008" s="78">
        <v>301</v>
      </c>
      <c r="K1008" s="79">
        <v>0.6</v>
      </c>
      <c r="L1008" s="80">
        <v>0</v>
      </c>
      <c r="M1008" s="81"/>
      <c r="N1008" s="80">
        <v>5861</v>
      </c>
      <c r="O1008" s="81">
        <v>-9664</v>
      </c>
      <c r="P1008" s="81">
        <v>9315</v>
      </c>
      <c r="Q1008" s="82">
        <v>9.5000000000000005E-5</v>
      </c>
      <c r="R1008" s="83">
        <v>0.88492500000000007</v>
      </c>
      <c r="S1008" s="80">
        <v>0</v>
      </c>
      <c r="T1008" s="81">
        <v>-2667</v>
      </c>
      <c r="U1008" s="81">
        <v>1600.2</v>
      </c>
      <c r="V1008" s="84">
        <v>7.8999999999999996E-5</v>
      </c>
      <c r="W1008" s="85">
        <v>0.12641579999999999</v>
      </c>
      <c r="X1008" s="62"/>
      <c r="Y1008" s="9"/>
      <c r="Z1008" s="9"/>
      <c r="AA1008" s="9"/>
    </row>
    <row r="1009" spans="7:27" x14ac:dyDescent="0.3">
      <c r="G1009" s="77"/>
      <c r="H1009" s="62">
        <v>41</v>
      </c>
      <c r="I1009" s="62" t="s">
        <v>83</v>
      </c>
      <c r="J1009" s="78">
        <v>301</v>
      </c>
      <c r="K1009" s="79">
        <v>0.6</v>
      </c>
      <c r="L1009" s="80">
        <v>0</v>
      </c>
      <c r="M1009" s="81"/>
      <c r="N1009" s="80">
        <v>5861</v>
      </c>
      <c r="O1009" s="81">
        <v>-9664</v>
      </c>
      <c r="P1009" s="81">
        <v>9315</v>
      </c>
      <c r="Q1009" s="82">
        <v>0</v>
      </c>
      <c r="R1009" s="83">
        <v>0</v>
      </c>
      <c r="S1009" s="80">
        <v>0</v>
      </c>
      <c r="T1009" s="81">
        <v>-2667</v>
      </c>
      <c r="U1009" s="81">
        <v>1600.2</v>
      </c>
      <c r="V1009" s="84">
        <v>0</v>
      </c>
      <c r="W1009" s="85">
        <v>0</v>
      </c>
      <c r="X1009" s="62"/>
      <c r="Y1009" s="9"/>
      <c r="Z1009" s="9"/>
      <c r="AA1009" s="9"/>
    </row>
    <row r="1010" spans="7:27" x14ac:dyDescent="0.3">
      <c r="G1010" s="77"/>
      <c r="H1010" s="62">
        <v>55</v>
      </c>
      <c r="I1010" s="62" t="s">
        <v>26</v>
      </c>
      <c r="J1010" s="78">
        <v>301</v>
      </c>
      <c r="K1010" s="79">
        <v>0.6</v>
      </c>
      <c r="L1010" s="80">
        <v>0</v>
      </c>
      <c r="M1010" s="81"/>
      <c r="N1010" s="80">
        <v>5861</v>
      </c>
      <c r="O1010" s="81">
        <v>-9664</v>
      </c>
      <c r="P1010" s="81">
        <v>9315</v>
      </c>
      <c r="Q1010" s="82">
        <v>1.4799999999999999E-4</v>
      </c>
      <c r="R1010" s="83">
        <v>1.37862</v>
      </c>
      <c r="S1010" s="80">
        <v>0</v>
      </c>
      <c r="T1010" s="81">
        <v>-2667</v>
      </c>
      <c r="U1010" s="81">
        <v>1600.2</v>
      </c>
      <c r="V1010" s="84">
        <v>1.5699999999999999E-4</v>
      </c>
      <c r="W1010" s="85">
        <v>0.25123139999999999</v>
      </c>
      <c r="X1010" s="62"/>
      <c r="Y1010" s="9"/>
      <c r="Z1010" s="9"/>
      <c r="AA1010" s="9"/>
    </row>
    <row r="1011" spans="7:27" x14ac:dyDescent="0.3">
      <c r="G1011" s="77"/>
      <c r="H1011" s="62">
        <v>71</v>
      </c>
      <c r="I1011" s="62" t="s">
        <v>18</v>
      </c>
      <c r="J1011" s="78">
        <v>301</v>
      </c>
      <c r="K1011" s="79">
        <v>0</v>
      </c>
      <c r="L1011" s="80">
        <v>0</v>
      </c>
      <c r="M1011" s="81"/>
      <c r="N1011" s="80">
        <v>5861</v>
      </c>
      <c r="O1011" s="81">
        <v>-9664</v>
      </c>
      <c r="P1011" s="81">
        <v>0</v>
      </c>
      <c r="Q1011" s="82">
        <v>1.0000000000000001E-5</v>
      </c>
      <c r="R1011" s="83">
        <v>0</v>
      </c>
      <c r="S1011" s="80">
        <v>0</v>
      </c>
      <c r="T1011" s="81">
        <v>-2667</v>
      </c>
      <c r="U1011" s="81">
        <v>0</v>
      </c>
      <c r="V1011" s="84">
        <v>1.1E-5</v>
      </c>
      <c r="W1011" s="85">
        <v>0</v>
      </c>
      <c r="X1011" s="62"/>
      <c r="Y1011" s="9"/>
      <c r="Z1011" s="9"/>
      <c r="AA1011" s="9"/>
    </row>
    <row r="1012" spans="7:27" x14ac:dyDescent="0.3">
      <c r="G1012" s="77"/>
      <c r="H1012" s="62">
        <v>72</v>
      </c>
      <c r="I1012" s="62" t="s">
        <v>28</v>
      </c>
      <c r="J1012" s="78">
        <v>301</v>
      </c>
      <c r="K1012" s="79">
        <v>0</v>
      </c>
      <c r="L1012" s="80">
        <v>0</v>
      </c>
      <c r="M1012" s="81"/>
      <c r="N1012" s="80">
        <v>5861</v>
      </c>
      <c r="O1012" s="81">
        <v>-9664</v>
      </c>
      <c r="P1012" s="81">
        <v>0</v>
      </c>
      <c r="Q1012" s="82">
        <v>2.9999999999999997E-4</v>
      </c>
      <c r="R1012" s="83">
        <v>0</v>
      </c>
      <c r="S1012" s="80">
        <v>0</v>
      </c>
      <c r="T1012" s="81">
        <v>-2667</v>
      </c>
      <c r="U1012" s="81">
        <v>0</v>
      </c>
      <c r="V1012" s="84">
        <v>3.1799999999999998E-4</v>
      </c>
      <c r="W1012" s="85">
        <v>0</v>
      </c>
      <c r="X1012" s="62"/>
      <c r="Y1012" s="9"/>
      <c r="Z1012" s="9"/>
      <c r="AA1012" s="9"/>
    </row>
    <row r="1013" spans="7:27" x14ac:dyDescent="0.3">
      <c r="G1013" s="77"/>
      <c r="H1013" s="62">
        <v>89</v>
      </c>
      <c r="I1013" s="62" t="s">
        <v>117</v>
      </c>
      <c r="J1013" s="78">
        <v>301</v>
      </c>
      <c r="K1013" s="79">
        <v>0.6</v>
      </c>
      <c r="L1013" s="80">
        <v>0</v>
      </c>
      <c r="M1013" s="81"/>
      <c r="N1013" s="80">
        <v>5861</v>
      </c>
      <c r="O1013" s="81">
        <v>-9664</v>
      </c>
      <c r="P1013" s="81">
        <v>9315</v>
      </c>
      <c r="Q1013" s="82">
        <v>0</v>
      </c>
      <c r="R1013" s="83">
        <v>0</v>
      </c>
      <c r="S1013" s="80">
        <v>0</v>
      </c>
      <c r="T1013" s="81">
        <v>-2667</v>
      </c>
      <c r="U1013" s="81">
        <v>1600.2</v>
      </c>
      <c r="V1013" s="84">
        <v>0</v>
      </c>
      <c r="W1013" s="85">
        <v>0</v>
      </c>
      <c r="X1013" s="62"/>
      <c r="Y1013" s="9"/>
      <c r="Z1013" s="9"/>
      <c r="AA1013" s="9"/>
    </row>
    <row r="1014" spans="7:27" x14ac:dyDescent="0.3">
      <c r="G1014" s="77"/>
      <c r="H1014" s="62">
        <v>104</v>
      </c>
      <c r="I1014" s="62" t="s">
        <v>88</v>
      </c>
      <c r="J1014" s="78">
        <v>301</v>
      </c>
      <c r="K1014" s="79">
        <v>0.6</v>
      </c>
      <c r="L1014" s="80">
        <v>0</v>
      </c>
      <c r="M1014" s="81"/>
      <c r="N1014" s="80">
        <v>5861</v>
      </c>
      <c r="O1014" s="81">
        <v>-9664</v>
      </c>
      <c r="P1014" s="81">
        <v>9315</v>
      </c>
      <c r="Q1014" s="82">
        <v>0</v>
      </c>
      <c r="R1014" s="83">
        <v>0</v>
      </c>
      <c r="S1014" s="80">
        <v>0</v>
      </c>
      <c r="T1014" s="81">
        <v>-2667</v>
      </c>
      <c r="U1014" s="81">
        <v>1600.2</v>
      </c>
      <c r="V1014" s="84">
        <v>0</v>
      </c>
      <c r="W1014" s="85">
        <v>0</v>
      </c>
      <c r="X1014" s="62"/>
      <c r="Y1014" s="9"/>
      <c r="Z1014" s="9"/>
      <c r="AA1014" s="9"/>
    </row>
    <row r="1015" spans="7:27" x14ac:dyDescent="0.3">
      <c r="G1015" s="77"/>
      <c r="H1015" s="62">
        <v>112</v>
      </c>
      <c r="I1015" s="62" t="s">
        <v>119</v>
      </c>
      <c r="J1015" s="78">
        <v>301</v>
      </c>
      <c r="K1015" s="79">
        <v>0.6</v>
      </c>
      <c r="L1015" s="80">
        <v>0</v>
      </c>
      <c r="M1015" s="81"/>
      <c r="N1015" s="80">
        <v>5861</v>
      </c>
      <c r="O1015" s="81">
        <v>-9664</v>
      </c>
      <c r="P1015" s="81">
        <v>9315</v>
      </c>
      <c r="Q1015" s="82">
        <v>0</v>
      </c>
      <c r="R1015" s="83">
        <v>0</v>
      </c>
      <c r="S1015" s="80">
        <v>0</v>
      </c>
      <c r="T1015" s="81">
        <v>-2667</v>
      </c>
      <c r="U1015" s="81">
        <v>1600.2</v>
      </c>
      <c r="V1015" s="84">
        <v>0</v>
      </c>
      <c r="W1015" s="85">
        <v>0</v>
      </c>
      <c r="X1015" s="62"/>
      <c r="Y1015" s="9"/>
      <c r="Z1015" s="9"/>
      <c r="AA1015" s="9"/>
    </row>
    <row r="1016" spans="7:27" x14ac:dyDescent="0.3">
      <c r="G1016" s="77"/>
      <c r="H1016" s="62">
        <v>117</v>
      </c>
      <c r="I1016" s="62" t="s">
        <v>21</v>
      </c>
      <c r="J1016" s="78">
        <v>301</v>
      </c>
      <c r="K1016" s="79">
        <v>0.6</v>
      </c>
      <c r="L1016" s="80">
        <v>0</v>
      </c>
      <c r="M1016" s="81"/>
      <c r="N1016" s="80">
        <v>5861</v>
      </c>
      <c r="O1016" s="81">
        <v>-9664</v>
      </c>
      <c r="P1016" s="81">
        <v>9315</v>
      </c>
      <c r="Q1016" s="82">
        <v>2.5700000000000001E-4</v>
      </c>
      <c r="R1016" s="83">
        <v>2.3939550000000001</v>
      </c>
      <c r="S1016" s="80">
        <v>0</v>
      </c>
      <c r="T1016" s="81">
        <v>-2667</v>
      </c>
      <c r="U1016" s="81">
        <v>1600.2</v>
      </c>
      <c r="V1016" s="84">
        <v>2.7300000000000002E-4</v>
      </c>
      <c r="W1016" s="85">
        <v>0.43685460000000004</v>
      </c>
      <c r="X1016" s="62"/>
      <c r="Y1016" s="9"/>
      <c r="Z1016" s="9"/>
      <c r="AA1016" s="9"/>
    </row>
    <row r="1017" spans="7:27" x14ac:dyDescent="0.3">
      <c r="G1017" s="77"/>
      <c r="H1017" s="62"/>
      <c r="I1017" s="62"/>
      <c r="J1017" s="78"/>
      <c r="K1017" s="79"/>
      <c r="L1017" s="81"/>
      <c r="M1017" s="81"/>
      <c r="N1017" s="81"/>
      <c r="O1017" s="81"/>
      <c r="P1017" s="81"/>
      <c r="Q1017" s="84"/>
      <c r="R1017" s="83"/>
      <c r="S1017" s="81"/>
      <c r="T1017" s="81"/>
      <c r="U1017" s="81"/>
      <c r="V1017" s="84"/>
      <c r="W1017" s="85"/>
      <c r="X1017" s="62"/>
      <c r="Y1017" s="9"/>
      <c r="Z1017" s="9"/>
      <c r="AA1017" s="9"/>
    </row>
    <row r="1018" spans="7:27" ht="15.6" x14ac:dyDescent="0.3">
      <c r="G1018" s="90">
        <v>89</v>
      </c>
      <c r="H1018" s="91" t="s">
        <v>117</v>
      </c>
      <c r="I1018" s="62"/>
      <c r="J1018" s="78"/>
      <c r="K1018" s="79"/>
      <c r="L1018" s="81"/>
      <c r="M1018" s="81"/>
      <c r="N1018" s="81"/>
      <c r="O1018" s="81"/>
      <c r="P1018" s="81"/>
      <c r="Q1018" s="84"/>
      <c r="R1018" s="83"/>
      <c r="S1018" s="81"/>
      <c r="T1018" s="81"/>
      <c r="U1018" s="81"/>
      <c r="V1018" s="84"/>
      <c r="W1018" s="85"/>
      <c r="X1018" s="62"/>
      <c r="Y1018" s="9"/>
      <c r="Z1018" s="9"/>
      <c r="AA1018" s="9"/>
    </row>
    <row r="1019" spans="7:27" x14ac:dyDescent="0.3">
      <c r="G1019" s="77"/>
      <c r="H1019" s="62">
        <v>1</v>
      </c>
      <c r="I1019" s="62" t="s">
        <v>11</v>
      </c>
      <c r="J1019" s="78">
        <v>843</v>
      </c>
      <c r="K1019" s="79">
        <v>0.6</v>
      </c>
      <c r="L1019" s="80">
        <v>0</v>
      </c>
      <c r="M1019" s="81">
        <v>0</v>
      </c>
      <c r="N1019" s="80">
        <v>0</v>
      </c>
      <c r="O1019" s="80"/>
      <c r="P1019" s="81">
        <v>0</v>
      </c>
      <c r="Q1019" s="82">
        <v>2.2769999999999999E-3</v>
      </c>
      <c r="R1019" s="83">
        <v>0</v>
      </c>
      <c r="S1019" s="80">
        <v>0</v>
      </c>
      <c r="T1019" s="81">
        <v>0</v>
      </c>
      <c r="U1019" s="81">
        <v>0</v>
      </c>
      <c r="V1019" s="84">
        <v>1.91E-3</v>
      </c>
      <c r="W1019" s="85">
        <v>0</v>
      </c>
      <c r="X1019" s="62"/>
      <c r="Y1019" s="9"/>
      <c r="Z1019" s="9"/>
      <c r="AA1019" s="9"/>
    </row>
    <row r="1020" spans="7:27" x14ac:dyDescent="0.3">
      <c r="G1020" s="77"/>
      <c r="H1020" s="62">
        <v>2</v>
      </c>
      <c r="I1020" s="62" t="s">
        <v>27</v>
      </c>
      <c r="J1020" s="78">
        <v>843</v>
      </c>
      <c r="K1020" s="79">
        <v>0.6</v>
      </c>
      <c r="L1020" s="80">
        <v>0</v>
      </c>
      <c r="M1020" s="81">
        <v>0</v>
      </c>
      <c r="N1020" s="80">
        <v>0</v>
      </c>
      <c r="O1020" s="80"/>
      <c r="P1020" s="81">
        <v>0</v>
      </c>
      <c r="Q1020" s="82">
        <v>2.6200000000000003E-4</v>
      </c>
      <c r="R1020" s="83">
        <v>0</v>
      </c>
      <c r="S1020" s="80">
        <v>0</v>
      </c>
      <c r="T1020" s="81">
        <v>0</v>
      </c>
      <c r="U1020" s="81">
        <v>0</v>
      </c>
      <c r="V1020" s="84">
        <v>2.6899999999999998E-4</v>
      </c>
      <c r="W1020" s="85">
        <v>0</v>
      </c>
      <c r="X1020" s="62"/>
      <c r="Y1020" s="9"/>
      <c r="Z1020" s="9"/>
      <c r="AA1020" s="9"/>
    </row>
    <row r="1021" spans="7:27" x14ac:dyDescent="0.3">
      <c r="G1021" s="77"/>
      <c r="H1021" s="62">
        <v>3</v>
      </c>
      <c r="I1021" s="62" t="s">
        <v>20</v>
      </c>
      <c r="J1021" s="78">
        <v>843</v>
      </c>
      <c r="K1021" s="79">
        <v>0.6</v>
      </c>
      <c r="L1021" s="80">
        <v>0</v>
      </c>
      <c r="M1021" s="81">
        <v>0</v>
      </c>
      <c r="N1021" s="80">
        <v>0</v>
      </c>
      <c r="O1021" s="80"/>
      <c r="P1021" s="81">
        <v>0</v>
      </c>
      <c r="Q1021" s="82">
        <v>5.7799999999999995E-4</v>
      </c>
      <c r="R1021" s="83">
        <v>0</v>
      </c>
      <c r="S1021" s="80">
        <v>0</v>
      </c>
      <c r="T1021" s="81">
        <v>0</v>
      </c>
      <c r="U1021" s="81">
        <v>0</v>
      </c>
      <c r="V1021" s="84">
        <v>5.9699999999999998E-4</v>
      </c>
      <c r="W1021" s="85">
        <v>0</v>
      </c>
      <c r="X1021" s="62"/>
      <c r="Y1021" s="9"/>
      <c r="Z1021" s="9"/>
      <c r="AA1021" s="9"/>
    </row>
    <row r="1022" spans="7:27" x14ac:dyDescent="0.3">
      <c r="G1022" s="77"/>
      <c r="H1022" s="62">
        <v>5</v>
      </c>
      <c r="I1022" s="62" t="s">
        <v>17</v>
      </c>
      <c r="J1022" s="78">
        <v>843</v>
      </c>
      <c r="K1022" s="79">
        <v>0.6</v>
      </c>
      <c r="L1022" s="80">
        <v>0</v>
      </c>
      <c r="M1022" s="81">
        <v>0</v>
      </c>
      <c r="N1022" s="80">
        <v>0</v>
      </c>
      <c r="O1022" s="80"/>
      <c r="P1022" s="81">
        <v>0</v>
      </c>
      <c r="Q1022" s="82">
        <v>6.2979999999999998E-3</v>
      </c>
      <c r="R1022" s="83">
        <v>0</v>
      </c>
      <c r="S1022" s="80">
        <v>0</v>
      </c>
      <c r="T1022" s="81">
        <v>0</v>
      </c>
      <c r="U1022" s="81">
        <v>0</v>
      </c>
      <c r="V1022" s="84">
        <v>6.6930000000000002E-3</v>
      </c>
      <c r="W1022" s="85">
        <v>0</v>
      </c>
      <c r="X1022" s="62"/>
      <c r="Y1022" s="9"/>
      <c r="Z1022" s="9"/>
      <c r="AA1022" s="9"/>
    </row>
    <row r="1023" spans="7:27" x14ac:dyDescent="0.3">
      <c r="G1023" s="77"/>
      <c r="H1023" s="62">
        <v>137</v>
      </c>
      <c r="I1023" s="62" t="s">
        <v>160</v>
      </c>
      <c r="J1023" s="78">
        <v>843</v>
      </c>
      <c r="K1023" s="79">
        <v>0.6</v>
      </c>
      <c r="L1023" s="80">
        <v>0</v>
      </c>
      <c r="M1023" s="81">
        <v>0</v>
      </c>
      <c r="N1023" s="80">
        <v>0</v>
      </c>
      <c r="O1023" s="80"/>
      <c r="P1023" s="81">
        <v>0</v>
      </c>
      <c r="Q1023" s="82">
        <v>7.4999999999999993E-5</v>
      </c>
      <c r="R1023" s="83">
        <v>0</v>
      </c>
      <c r="S1023" s="80">
        <v>0</v>
      </c>
      <c r="T1023" s="81">
        <v>0</v>
      </c>
      <c r="U1023" s="81">
        <v>0</v>
      </c>
      <c r="V1023" s="84">
        <v>0</v>
      </c>
      <c r="W1023" s="85">
        <v>0</v>
      </c>
      <c r="X1023" s="62"/>
      <c r="Y1023" s="9"/>
      <c r="Z1023" s="9"/>
      <c r="AA1023" s="9"/>
    </row>
    <row r="1024" spans="7:27" x14ac:dyDescent="0.3">
      <c r="G1024" s="77"/>
      <c r="H1024" s="62">
        <v>6</v>
      </c>
      <c r="I1024" s="62" t="s">
        <v>76</v>
      </c>
      <c r="J1024" s="78">
        <v>843</v>
      </c>
      <c r="K1024" s="79">
        <v>0.6</v>
      </c>
      <c r="L1024" s="80">
        <v>0</v>
      </c>
      <c r="M1024" s="81">
        <v>0</v>
      </c>
      <c r="N1024" s="80">
        <v>0</v>
      </c>
      <c r="O1024" s="80"/>
      <c r="P1024" s="81">
        <v>0</v>
      </c>
      <c r="Q1024" s="82">
        <v>0</v>
      </c>
      <c r="R1024" s="83">
        <v>0</v>
      </c>
      <c r="S1024" s="80">
        <v>0</v>
      </c>
      <c r="T1024" s="81">
        <v>0</v>
      </c>
      <c r="U1024" s="81">
        <v>0</v>
      </c>
      <c r="V1024" s="84">
        <v>0</v>
      </c>
      <c r="W1024" s="85">
        <v>0</v>
      </c>
      <c r="X1024" s="62"/>
      <c r="Y1024" s="9"/>
      <c r="Z1024" s="9"/>
      <c r="AA1024" s="9"/>
    </row>
    <row r="1025" spans="7:27" x14ac:dyDescent="0.3">
      <c r="G1025" s="77"/>
      <c r="H1025" s="62">
        <v>7</v>
      </c>
      <c r="I1025" s="62" t="s">
        <v>9</v>
      </c>
      <c r="J1025" s="78">
        <v>843</v>
      </c>
      <c r="K1025" s="79">
        <v>0.6</v>
      </c>
      <c r="L1025" s="80">
        <v>0</v>
      </c>
      <c r="M1025" s="81">
        <v>0</v>
      </c>
      <c r="N1025" s="80">
        <v>0</v>
      </c>
      <c r="O1025" s="80"/>
      <c r="P1025" s="81">
        <v>0</v>
      </c>
      <c r="Q1025" s="82">
        <v>1.1900000000000001E-4</v>
      </c>
      <c r="R1025" s="83">
        <v>0</v>
      </c>
      <c r="S1025" s="80">
        <v>0</v>
      </c>
      <c r="T1025" s="81">
        <v>0</v>
      </c>
      <c r="U1025" s="81">
        <v>0</v>
      </c>
      <c r="V1025" s="84">
        <v>1.27E-4</v>
      </c>
      <c r="W1025" s="85">
        <v>0</v>
      </c>
      <c r="X1025" s="62"/>
      <c r="Y1025" s="9"/>
      <c r="Z1025" s="9"/>
      <c r="AA1025" s="9"/>
    </row>
    <row r="1026" spans="7:27" x14ac:dyDescent="0.3">
      <c r="G1026" s="77"/>
      <c r="H1026" s="62">
        <v>8</v>
      </c>
      <c r="I1026" s="62" t="s">
        <v>23</v>
      </c>
      <c r="J1026" s="78">
        <v>843</v>
      </c>
      <c r="K1026" s="79">
        <v>0.6</v>
      </c>
      <c r="L1026" s="80">
        <v>0</v>
      </c>
      <c r="M1026" s="81">
        <v>0</v>
      </c>
      <c r="N1026" s="80">
        <v>0</v>
      </c>
      <c r="O1026" s="80"/>
      <c r="P1026" s="81">
        <v>0</v>
      </c>
      <c r="Q1026" s="82">
        <v>1.74E-4</v>
      </c>
      <c r="R1026" s="83">
        <v>0</v>
      </c>
      <c r="S1026" s="80">
        <v>0</v>
      </c>
      <c r="T1026" s="81">
        <v>0</v>
      </c>
      <c r="U1026" s="81">
        <v>0</v>
      </c>
      <c r="V1026" s="84">
        <v>1.8699999999999999E-4</v>
      </c>
      <c r="W1026" s="85">
        <v>0</v>
      </c>
      <c r="X1026" s="62"/>
      <c r="Y1026" s="9"/>
      <c r="Z1026" s="9"/>
      <c r="AA1026" s="9"/>
    </row>
    <row r="1027" spans="7:27" x14ac:dyDescent="0.3">
      <c r="G1027" s="77"/>
      <c r="H1027" s="62">
        <v>10</v>
      </c>
      <c r="I1027" s="62" t="s">
        <v>118</v>
      </c>
      <c r="J1027" s="78">
        <v>843</v>
      </c>
      <c r="K1027" s="79">
        <v>0.6</v>
      </c>
      <c r="L1027" s="80">
        <v>0</v>
      </c>
      <c r="M1027" s="81">
        <v>0</v>
      </c>
      <c r="N1027" s="80">
        <v>0</v>
      </c>
      <c r="O1027" s="80"/>
      <c r="P1027" s="81">
        <v>0</v>
      </c>
      <c r="Q1027" s="82">
        <v>0</v>
      </c>
      <c r="R1027" s="83">
        <v>0</v>
      </c>
      <c r="S1027" s="80">
        <v>0</v>
      </c>
      <c r="T1027" s="81">
        <v>0</v>
      </c>
      <c r="U1027" s="81">
        <v>0</v>
      </c>
      <c r="V1027" s="84">
        <v>0</v>
      </c>
      <c r="W1027" s="85">
        <v>0</v>
      </c>
      <c r="X1027" s="62"/>
      <c r="Y1027" s="9"/>
      <c r="Z1027" s="9"/>
      <c r="AA1027" s="9"/>
    </row>
    <row r="1028" spans="7:27" x14ac:dyDescent="0.3">
      <c r="G1028" s="77"/>
      <c r="H1028" s="62">
        <v>32</v>
      </c>
      <c r="I1028" s="62" t="s">
        <v>5</v>
      </c>
      <c r="J1028" s="78">
        <v>843</v>
      </c>
      <c r="K1028" s="79">
        <v>0.6</v>
      </c>
      <c r="L1028" s="80">
        <v>0</v>
      </c>
      <c r="M1028" s="81">
        <v>0</v>
      </c>
      <c r="N1028" s="80">
        <v>0</v>
      </c>
      <c r="O1028" s="80"/>
      <c r="P1028" s="81">
        <v>0</v>
      </c>
      <c r="Q1028" s="82">
        <v>1.078E-3</v>
      </c>
      <c r="R1028" s="83">
        <v>0</v>
      </c>
      <c r="S1028" s="80">
        <v>0</v>
      </c>
      <c r="T1028" s="81">
        <v>0</v>
      </c>
      <c r="U1028" s="81">
        <v>0</v>
      </c>
      <c r="V1028" s="84">
        <v>1.1440000000000001E-3</v>
      </c>
      <c r="W1028" s="85">
        <v>0</v>
      </c>
      <c r="X1028" s="62"/>
      <c r="Y1028" s="9"/>
      <c r="Z1028" s="9"/>
      <c r="AA1028" s="9"/>
    </row>
    <row r="1029" spans="7:27" x14ac:dyDescent="0.3">
      <c r="G1029" s="77"/>
      <c r="H1029" s="62">
        <v>38</v>
      </c>
      <c r="I1029" s="62" t="s">
        <v>12</v>
      </c>
      <c r="J1029" s="78">
        <v>843</v>
      </c>
      <c r="K1029" s="79">
        <v>0.6</v>
      </c>
      <c r="L1029" s="80">
        <v>0</v>
      </c>
      <c r="M1029" s="81">
        <v>0</v>
      </c>
      <c r="N1029" s="80">
        <v>0</v>
      </c>
      <c r="O1029" s="80"/>
      <c r="P1029" s="81">
        <v>0</v>
      </c>
      <c r="Q1029" s="82">
        <v>9.5000000000000005E-5</v>
      </c>
      <c r="R1029" s="83">
        <v>0</v>
      </c>
      <c r="S1029" s="80">
        <v>0</v>
      </c>
      <c r="T1029" s="81">
        <v>0</v>
      </c>
      <c r="U1029" s="81">
        <v>0</v>
      </c>
      <c r="V1029" s="84">
        <v>7.8999999999999996E-5</v>
      </c>
      <c r="W1029" s="85">
        <v>0</v>
      </c>
      <c r="X1029" s="62"/>
      <c r="Y1029" s="9"/>
      <c r="Z1029" s="9"/>
      <c r="AA1029" s="9"/>
    </row>
    <row r="1030" spans="7:27" x14ac:dyDescent="0.3">
      <c r="G1030" s="77"/>
      <c r="H1030" s="62">
        <v>41</v>
      </c>
      <c r="I1030" s="62" t="s">
        <v>83</v>
      </c>
      <c r="J1030" s="78">
        <v>843</v>
      </c>
      <c r="K1030" s="79">
        <v>0.6</v>
      </c>
      <c r="L1030" s="80">
        <v>0</v>
      </c>
      <c r="M1030" s="81">
        <v>0</v>
      </c>
      <c r="N1030" s="80">
        <v>0</v>
      </c>
      <c r="O1030" s="80"/>
      <c r="P1030" s="81">
        <v>0</v>
      </c>
      <c r="Q1030" s="82">
        <v>0</v>
      </c>
      <c r="R1030" s="83">
        <v>0</v>
      </c>
      <c r="S1030" s="80">
        <v>0</v>
      </c>
      <c r="T1030" s="81">
        <v>0</v>
      </c>
      <c r="U1030" s="81">
        <v>0</v>
      </c>
      <c r="V1030" s="84">
        <v>0</v>
      </c>
      <c r="W1030" s="85">
        <v>0</v>
      </c>
      <c r="X1030" s="62"/>
      <c r="Y1030" s="9"/>
      <c r="Z1030" s="9"/>
      <c r="AA1030" s="9"/>
    </row>
    <row r="1031" spans="7:27" x14ac:dyDescent="0.3">
      <c r="G1031" s="77"/>
      <c r="H1031" s="62">
        <v>55</v>
      </c>
      <c r="I1031" s="62" t="s">
        <v>26</v>
      </c>
      <c r="J1031" s="78">
        <v>843</v>
      </c>
      <c r="K1031" s="79">
        <v>0.6</v>
      </c>
      <c r="L1031" s="80">
        <v>0</v>
      </c>
      <c r="M1031" s="81">
        <v>0</v>
      </c>
      <c r="N1031" s="80">
        <v>0</v>
      </c>
      <c r="O1031" s="80"/>
      <c r="P1031" s="81">
        <v>0</v>
      </c>
      <c r="Q1031" s="82">
        <v>1.4799999999999999E-4</v>
      </c>
      <c r="R1031" s="83">
        <v>0</v>
      </c>
      <c r="S1031" s="80">
        <v>0</v>
      </c>
      <c r="T1031" s="81">
        <v>0</v>
      </c>
      <c r="U1031" s="81">
        <v>0</v>
      </c>
      <c r="V1031" s="84">
        <v>1.5699999999999999E-4</v>
      </c>
      <c r="W1031" s="85">
        <v>0</v>
      </c>
      <c r="X1031" s="62"/>
      <c r="Y1031" s="9"/>
      <c r="Z1031" s="9"/>
      <c r="AA1031" s="9"/>
    </row>
    <row r="1032" spans="7:27" x14ac:dyDescent="0.3">
      <c r="G1032" s="77"/>
      <c r="H1032" s="62">
        <v>71</v>
      </c>
      <c r="I1032" s="62" t="s">
        <v>18</v>
      </c>
      <c r="J1032" s="78">
        <v>843</v>
      </c>
      <c r="K1032" s="79">
        <v>0</v>
      </c>
      <c r="L1032" s="80">
        <v>0</v>
      </c>
      <c r="M1032" s="81">
        <v>0</v>
      </c>
      <c r="N1032" s="80">
        <v>0</v>
      </c>
      <c r="O1032" s="80"/>
      <c r="P1032" s="81">
        <v>0</v>
      </c>
      <c r="Q1032" s="82">
        <v>1.0000000000000001E-5</v>
      </c>
      <c r="R1032" s="83">
        <v>0</v>
      </c>
      <c r="S1032" s="80">
        <v>0</v>
      </c>
      <c r="T1032" s="81">
        <v>0</v>
      </c>
      <c r="U1032" s="81">
        <v>0</v>
      </c>
      <c r="V1032" s="84">
        <v>1.1E-5</v>
      </c>
      <c r="W1032" s="85">
        <v>0</v>
      </c>
      <c r="X1032" s="62"/>
      <c r="Y1032" s="9"/>
      <c r="Z1032" s="9"/>
      <c r="AA1032" s="9"/>
    </row>
    <row r="1033" spans="7:27" x14ac:dyDescent="0.3">
      <c r="G1033" s="77"/>
      <c r="H1033" s="62">
        <v>72</v>
      </c>
      <c r="I1033" s="62" t="s">
        <v>28</v>
      </c>
      <c r="J1033" s="78">
        <v>843</v>
      </c>
      <c r="K1033" s="79">
        <v>0</v>
      </c>
      <c r="L1033" s="80">
        <v>0</v>
      </c>
      <c r="M1033" s="81">
        <v>0</v>
      </c>
      <c r="N1033" s="80">
        <v>0</v>
      </c>
      <c r="O1033" s="80"/>
      <c r="P1033" s="81">
        <v>0</v>
      </c>
      <c r="Q1033" s="82">
        <v>2.9999999999999997E-4</v>
      </c>
      <c r="R1033" s="83">
        <v>0</v>
      </c>
      <c r="S1033" s="80">
        <v>0</v>
      </c>
      <c r="T1033" s="81">
        <v>0</v>
      </c>
      <c r="U1033" s="81">
        <v>0</v>
      </c>
      <c r="V1033" s="84">
        <v>3.1799999999999998E-4</v>
      </c>
      <c r="W1033" s="85">
        <v>0</v>
      </c>
      <c r="X1033" s="62"/>
      <c r="Y1033" s="9"/>
      <c r="Z1033" s="9"/>
      <c r="AA1033" s="9"/>
    </row>
    <row r="1034" spans="7:27" x14ac:dyDescent="0.3">
      <c r="G1034" s="77"/>
      <c r="H1034" s="62">
        <v>89</v>
      </c>
      <c r="I1034" s="62" t="s">
        <v>117</v>
      </c>
      <c r="J1034" s="78">
        <v>843</v>
      </c>
      <c r="K1034" s="79">
        <v>0.6</v>
      </c>
      <c r="L1034" s="80">
        <v>0</v>
      </c>
      <c r="M1034" s="81">
        <v>0</v>
      </c>
      <c r="N1034" s="80">
        <v>0</v>
      </c>
      <c r="O1034" s="80"/>
      <c r="P1034" s="81">
        <v>0</v>
      </c>
      <c r="Q1034" s="82">
        <v>0</v>
      </c>
      <c r="R1034" s="83">
        <v>0</v>
      </c>
      <c r="S1034" s="80">
        <v>0</v>
      </c>
      <c r="T1034" s="81">
        <v>0</v>
      </c>
      <c r="U1034" s="81">
        <v>0</v>
      </c>
      <c r="V1034" s="84">
        <v>0</v>
      </c>
      <c r="W1034" s="85">
        <v>0</v>
      </c>
      <c r="X1034" s="62"/>
      <c r="Y1034" s="9"/>
      <c r="Z1034" s="9"/>
      <c r="AA1034" s="9"/>
    </row>
    <row r="1035" spans="7:27" x14ac:dyDescent="0.3">
      <c r="G1035" s="77"/>
      <c r="H1035" s="62">
        <v>104</v>
      </c>
      <c r="I1035" s="62" t="s">
        <v>88</v>
      </c>
      <c r="J1035" s="78">
        <v>843</v>
      </c>
      <c r="K1035" s="79">
        <v>0.6</v>
      </c>
      <c r="L1035" s="80">
        <v>0</v>
      </c>
      <c r="M1035" s="81">
        <v>0</v>
      </c>
      <c r="N1035" s="80">
        <v>0</v>
      </c>
      <c r="O1035" s="80"/>
      <c r="P1035" s="81">
        <v>0</v>
      </c>
      <c r="Q1035" s="82">
        <v>0</v>
      </c>
      <c r="R1035" s="83">
        <v>0</v>
      </c>
      <c r="S1035" s="80">
        <v>0</v>
      </c>
      <c r="T1035" s="81">
        <v>0</v>
      </c>
      <c r="U1035" s="81">
        <v>0</v>
      </c>
      <c r="V1035" s="84">
        <v>0</v>
      </c>
      <c r="W1035" s="85">
        <v>0</v>
      </c>
      <c r="X1035" s="62"/>
      <c r="Y1035" s="9"/>
      <c r="Z1035" s="9"/>
      <c r="AA1035" s="9"/>
    </row>
    <row r="1036" spans="7:27" x14ac:dyDescent="0.3">
      <c r="G1036" s="77"/>
      <c r="H1036" s="62">
        <v>117</v>
      </c>
      <c r="I1036" s="62" t="s">
        <v>21</v>
      </c>
      <c r="J1036" s="78">
        <v>843</v>
      </c>
      <c r="K1036" s="79">
        <v>0.6</v>
      </c>
      <c r="L1036" s="80">
        <v>0</v>
      </c>
      <c r="M1036" s="81">
        <v>0</v>
      </c>
      <c r="N1036" s="80">
        <v>0</v>
      </c>
      <c r="O1036" s="80"/>
      <c r="P1036" s="81">
        <v>0</v>
      </c>
      <c r="Q1036" s="82">
        <v>2.5700000000000001E-4</v>
      </c>
      <c r="R1036" s="83">
        <v>0</v>
      </c>
      <c r="S1036" s="80">
        <v>0</v>
      </c>
      <c r="T1036" s="81">
        <v>0</v>
      </c>
      <c r="U1036" s="81">
        <v>0</v>
      </c>
      <c r="V1036" s="84">
        <v>2.7300000000000002E-4</v>
      </c>
      <c r="W1036" s="85">
        <v>0</v>
      </c>
      <c r="X1036" s="62"/>
      <c r="Y1036" s="9"/>
      <c r="Z1036" s="9"/>
      <c r="AA1036" s="9"/>
    </row>
    <row r="1037" spans="7:27" ht="15" thickBot="1" x14ac:dyDescent="0.35">
      <c r="G1037" s="86"/>
      <c r="H1037" s="87"/>
      <c r="I1037" s="87"/>
      <c r="J1037" s="87"/>
      <c r="K1037" s="87"/>
      <c r="L1037" s="87"/>
      <c r="M1037" s="87"/>
      <c r="N1037" s="87"/>
      <c r="O1037" s="87"/>
      <c r="P1037" s="87"/>
      <c r="Q1037" s="87"/>
      <c r="R1037" s="87"/>
      <c r="S1037" s="87"/>
      <c r="T1037" s="87"/>
      <c r="U1037" s="87"/>
      <c r="V1037" s="87"/>
      <c r="W1037" s="88"/>
      <c r="X1037" s="62"/>
      <c r="Y1037" s="9"/>
      <c r="Z1037" s="9"/>
      <c r="AA1037" s="9"/>
    </row>
    <row r="1038" spans="7:27" x14ac:dyDescent="0.3">
      <c r="G1038" s="62">
        <v>89</v>
      </c>
      <c r="H1038" s="62" t="s">
        <v>117</v>
      </c>
      <c r="I1038" s="62"/>
      <c r="J1038" s="78"/>
      <c r="K1038" s="79"/>
      <c r="L1038" s="81"/>
      <c r="M1038" s="81"/>
      <c r="N1038" s="81"/>
      <c r="O1038" s="81"/>
      <c r="P1038" s="81"/>
      <c r="Q1038" s="84"/>
      <c r="R1038" s="83">
        <v>221776.02429600002</v>
      </c>
      <c r="S1038" s="81"/>
      <c r="T1038" s="81"/>
      <c r="U1038" s="81"/>
      <c r="V1038" s="84"/>
      <c r="W1038" s="83">
        <v>21657.897533999996</v>
      </c>
      <c r="X1038" s="89">
        <v>243433.92183000001</v>
      </c>
      <c r="Y1038" s="9"/>
      <c r="Z1038" s="9"/>
      <c r="AA1038" s="9"/>
    </row>
    <row r="1039" spans="7:27" x14ac:dyDescent="0.3">
      <c r="G1039" s="62"/>
      <c r="H1039" s="62"/>
      <c r="I1039" s="62"/>
      <c r="J1039" s="78"/>
      <c r="K1039" s="79"/>
      <c r="L1039" s="81"/>
      <c r="M1039" s="81"/>
      <c r="N1039" s="81"/>
      <c r="O1039" s="81"/>
      <c r="P1039" s="81"/>
      <c r="Q1039" s="84"/>
      <c r="R1039" s="83"/>
      <c r="S1039" s="81"/>
      <c r="T1039" s="81"/>
      <c r="U1039" s="81"/>
      <c r="V1039" s="84"/>
      <c r="W1039" s="83"/>
      <c r="X1039" s="62"/>
      <c r="Y1039" s="9"/>
      <c r="Z1039" s="9"/>
      <c r="AA1039" s="9"/>
    </row>
    <row r="1040" spans="7:27" ht="15" thickBot="1" x14ac:dyDescent="0.35">
      <c r="G1040" s="62"/>
      <c r="H1040" s="62"/>
      <c r="I1040" s="62"/>
      <c r="J1040" s="63" t="s">
        <v>59</v>
      </c>
      <c r="K1040" s="64" t="s">
        <v>60</v>
      </c>
      <c r="L1040" s="65" t="s">
        <v>61</v>
      </c>
      <c r="M1040" s="65" t="s">
        <v>186</v>
      </c>
      <c r="N1040" s="65" t="s">
        <v>62</v>
      </c>
      <c r="O1040" s="65" t="s">
        <v>187</v>
      </c>
      <c r="P1040" s="65" t="s">
        <v>63</v>
      </c>
      <c r="Q1040" s="66" t="s">
        <v>64</v>
      </c>
      <c r="R1040" s="67" t="s">
        <v>65</v>
      </c>
      <c r="S1040" s="65" t="s">
        <v>66</v>
      </c>
      <c r="T1040" s="65" t="s">
        <v>67</v>
      </c>
      <c r="U1040" s="65" t="s">
        <v>68</v>
      </c>
      <c r="V1040" s="66" t="s">
        <v>69</v>
      </c>
      <c r="W1040" s="67" t="s">
        <v>70</v>
      </c>
      <c r="X1040" s="62"/>
      <c r="Y1040" s="9"/>
      <c r="Z1040" s="9"/>
      <c r="AA1040" s="9"/>
    </row>
    <row r="1041" spans="7:27" ht="15.6" x14ac:dyDescent="0.3">
      <c r="G1041" s="68">
        <v>114</v>
      </c>
      <c r="H1041" s="69" t="s">
        <v>120</v>
      </c>
      <c r="I1041" s="70"/>
      <c r="J1041" s="71"/>
      <c r="K1041" s="72"/>
      <c r="L1041" s="73"/>
      <c r="M1041" s="73"/>
      <c r="N1041" s="73"/>
      <c r="O1041" s="73"/>
      <c r="P1041" s="73"/>
      <c r="Q1041" s="74"/>
      <c r="R1041" s="75"/>
      <c r="S1041" s="73"/>
      <c r="T1041" s="73"/>
      <c r="U1041" s="73"/>
      <c r="V1041" s="74"/>
      <c r="W1041" s="76"/>
      <c r="X1041" s="62"/>
      <c r="Y1041" s="9"/>
      <c r="Z1041" s="9"/>
      <c r="AA1041" s="9"/>
    </row>
    <row r="1042" spans="7:27" x14ac:dyDescent="0.3">
      <c r="G1042" s="77"/>
      <c r="H1042" s="62">
        <v>1</v>
      </c>
      <c r="I1042" s="62" t="s">
        <v>11</v>
      </c>
      <c r="J1042" s="78">
        <v>422</v>
      </c>
      <c r="K1042" s="79">
        <v>1</v>
      </c>
      <c r="L1042" s="80">
        <v>33238804</v>
      </c>
      <c r="M1042" s="81">
        <v>8593726</v>
      </c>
      <c r="N1042" s="80">
        <v>92950</v>
      </c>
      <c r="O1042" s="80"/>
      <c r="P1042" s="81">
        <v>24738028</v>
      </c>
      <c r="Q1042" s="82">
        <v>2.2769999999999999E-3</v>
      </c>
      <c r="R1042" s="83">
        <v>56328.489755999995</v>
      </c>
      <c r="S1042" s="80">
        <v>3276256</v>
      </c>
      <c r="T1042" s="81">
        <v>210871</v>
      </c>
      <c r="U1042" s="81">
        <v>3065385</v>
      </c>
      <c r="V1042" s="84">
        <v>1.91E-3</v>
      </c>
      <c r="W1042" s="85">
        <v>5854.8853500000005</v>
      </c>
      <c r="X1042" s="62"/>
      <c r="Y1042" s="9"/>
      <c r="Z1042" s="9"/>
      <c r="AA1042" s="9"/>
    </row>
    <row r="1043" spans="7:27" x14ac:dyDescent="0.3">
      <c r="G1043" s="77"/>
      <c r="H1043" s="62">
        <v>2</v>
      </c>
      <c r="I1043" s="62" t="s">
        <v>27</v>
      </c>
      <c r="J1043" s="78">
        <v>422</v>
      </c>
      <c r="K1043" s="79">
        <v>1</v>
      </c>
      <c r="L1043" s="80">
        <v>33238804</v>
      </c>
      <c r="M1043" s="81">
        <v>8593726</v>
      </c>
      <c r="N1043" s="80">
        <v>92950</v>
      </c>
      <c r="O1043" s="80"/>
      <c r="P1043" s="81">
        <v>24738028</v>
      </c>
      <c r="Q1043" s="82">
        <v>2.6200000000000003E-4</v>
      </c>
      <c r="R1043" s="83">
        <v>6481.3633360000003</v>
      </c>
      <c r="S1043" s="80">
        <v>3276256</v>
      </c>
      <c r="T1043" s="81">
        <v>210871</v>
      </c>
      <c r="U1043" s="81">
        <v>3065385</v>
      </c>
      <c r="V1043" s="84">
        <v>2.6899999999999998E-4</v>
      </c>
      <c r="W1043" s="85">
        <v>824.5885649999999</v>
      </c>
      <c r="X1043" s="62"/>
      <c r="Y1043" s="9"/>
      <c r="Z1043" s="9"/>
      <c r="AA1043" s="9"/>
    </row>
    <row r="1044" spans="7:27" x14ac:dyDescent="0.3">
      <c r="G1044" s="77"/>
      <c r="H1044" s="62">
        <v>3</v>
      </c>
      <c r="I1044" s="62" t="s">
        <v>20</v>
      </c>
      <c r="J1044" s="78">
        <v>422</v>
      </c>
      <c r="K1044" s="79">
        <v>1</v>
      </c>
      <c r="L1044" s="80">
        <v>33238804</v>
      </c>
      <c r="M1044" s="81">
        <v>8593726</v>
      </c>
      <c r="N1044" s="80">
        <v>92950</v>
      </c>
      <c r="O1044" s="80"/>
      <c r="P1044" s="81">
        <v>24738028</v>
      </c>
      <c r="Q1044" s="82">
        <v>5.7799999999999995E-4</v>
      </c>
      <c r="R1044" s="83">
        <v>14298.580183999999</v>
      </c>
      <c r="S1044" s="80">
        <v>3276256</v>
      </c>
      <c r="T1044" s="81">
        <v>210871</v>
      </c>
      <c r="U1044" s="81">
        <v>3065385</v>
      </c>
      <c r="V1044" s="84">
        <v>5.9699999999999998E-4</v>
      </c>
      <c r="W1044" s="85">
        <v>1830.0348449999999</v>
      </c>
      <c r="X1044" s="62"/>
      <c r="Y1044" s="9"/>
      <c r="Z1044" s="9"/>
      <c r="AA1044" s="9"/>
    </row>
    <row r="1045" spans="7:27" x14ac:dyDescent="0.3">
      <c r="G1045" s="77"/>
      <c r="H1045" s="62">
        <v>5</v>
      </c>
      <c r="I1045" s="62" t="s">
        <v>17</v>
      </c>
      <c r="J1045" s="78">
        <v>422</v>
      </c>
      <c r="K1045" s="79">
        <v>1</v>
      </c>
      <c r="L1045" s="80">
        <v>33238804</v>
      </c>
      <c r="M1045" s="81">
        <v>8593726</v>
      </c>
      <c r="N1045" s="80">
        <v>92950</v>
      </c>
      <c r="O1045" s="80"/>
      <c r="P1045" s="81">
        <v>24738028</v>
      </c>
      <c r="Q1045" s="82">
        <v>6.2979999999999998E-3</v>
      </c>
      <c r="R1045" s="83">
        <v>155800.10034400001</v>
      </c>
      <c r="S1045" s="80">
        <v>3276256</v>
      </c>
      <c r="T1045" s="81">
        <v>210871</v>
      </c>
      <c r="U1045" s="81">
        <v>3065385</v>
      </c>
      <c r="V1045" s="84">
        <v>6.6930000000000002E-3</v>
      </c>
      <c r="W1045" s="85">
        <v>20516.621804999999</v>
      </c>
      <c r="X1045" s="62"/>
      <c r="Y1045" s="9"/>
      <c r="Z1045" s="9"/>
      <c r="AA1045" s="9"/>
    </row>
    <row r="1046" spans="7:27" x14ac:dyDescent="0.3">
      <c r="G1046" s="77"/>
      <c r="H1046" s="62">
        <v>137</v>
      </c>
      <c r="I1046" s="62" t="s">
        <v>160</v>
      </c>
      <c r="J1046" s="78">
        <v>422</v>
      </c>
      <c r="K1046" s="79">
        <v>1</v>
      </c>
      <c r="L1046" s="80">
        <v>33238804</v>
      </c>
      <c r="M1046" s="81">
        <v>8593726</v>
      </c>
      <c r="N1046" s="80">
        <v>92950</v>
      </c>
      <c r="O1046" s="80"/>
      <c r="P1046" s="81">
        <v>24738028</v>
      </c>
      <c r="Q1046" s="82">
        <v>7.4999999999999993E-5</v>
      </c>
      <c r="R1046" s="83">
        <v>1855.3520999999998</v>
      </c>
      <c r="S1046" s="80">
        <v>3276256</v>
      </c>
      <c r="T1046" s="81">
        <v>210871</v>
      </c>
      <c r="U1046" s="81">
        <v>3065385</v>
      </c>
      <c r="V1046" s="84">
        <v>0</v>
      </c>
      <c r="W1046" s="85">
        <v>0</v>
      </c>
      <c r="X1046" s="62"/>
      <c r="Y1046" s="9"/>
      <c r="Z1046" s="9"/>
      <c r="AA1046" s="9"/>
    </row>
    <row r="1047" spans="7:27" x14ac:dyDescent="0.3">
      <c r="G1047" s="77"/>
      <c r="H1047" s="62">
        <v>6</v>
      </c>
      <c r="I1047" s="62" t="s">
        <v>76</v>
      </c>
      <c r="J1047" s="78">
        <v>422</v>
      </c>
      <c r="K1047" s="79">
        <v>1</v>
      </c>
      <c r="L1047" s="80">
        <v>33238804</v>
      </c>
      <c r="M1047" s="81">
        <v>8593726</v>
      </c>
      <c r="N1047" s="80">
        <v>92950</v>
      </c>
      <c r="O1047" s="80"/>
      <c r="P1047" s="81">
        <v>24738028</v>
      </c>
      <c r="Q1047" s="82">
        <v>0</v>
      </c>
      <c r="R1047" s="83">
        <v>0</v>
      </c>
      <c r="S1047" s="80">
        <v>3276256</v>
      </c>
      <c r="T1047" s="81">
        <v>210871</v>
      </c>
      <c r="U1047" s="81">
        <v>3065385</v>
      </c>
      <c r="V1047" s="84">
        <v>0</v>
      </c>
      <c r="W1047" s="85">
        <v>0</v>
      </c>
      <c r="X1047" s="62"/>
      <c r="Y1047" s="9"/>
      <c r="Z1047" s="9"/>
      <c r="AA1047" s="9"/>
    </row>
    <row r="1048" spans="7:27" x14ac:dyDescent="0.3">
      <c r="G1048" s="77"/>
      <c r="H1048" s="62">
        <v>7</v>
      </c>
      <c r="I1048" s="62" t="s">
        <v>9</v>
      </c>
      <c r="J1048" s="78">
        <v>422</v>
      </c>
      <c r="K1048" s="79">
        <v>1</v>
      </c>
      <c r="L1048" s="80">
        <v>33238804</v>
      </c>
      <c r="M1048" s="81">
        <v>8593726</v>
      </c>
      <c r="N1048" s="80">
        <v>92950</v>
      </c>
      <c r="O1048" s="80"/>
      <c r="P1048" s="81">
        <v>24738028</v>
      </c>
      <c r="Q1048" s="82">
        <v>1.1900000000000001E-4</v>
      </c>
      <c r="R1048" s="83">
        <v>2943.8253320000003</v>
      </c>
      <c r="S1048" s="80">
        <v>3276256</v>
      </c>
      <c r="T1048" s="81">
        <v>210871</v>
      </c>
      <c r="U1048" s="81">
        <v>3065385</v>
      </c>
      <c r="V1048" s="84">
        <v>1.27E-4</v>
      </c>
      <c r="W1048" s="85">
        <v>389.30389500000001</v>
      </c>
      <c r="X1048" s="62"/>
      <c r="Y1048" s="9"/>
      <c r="Z1048" s="9"/>
      <c r="AA1048" s="9"/>
    </row>
    <row r="1049" spans="7:27" x14ac:dyDescent="0.3">
      <c r="G1049" s="77"/>
      <c r="H1049" s="62">
        <v>8</v>
      </c>
      <c r="I1049" s="62" t="s">
        <v>23</v>
      </c>
      <c r="J1049" s="78">
        <v>422</v>
      </c>
      <c r="K1049" s="79">
        <v>1</v>
      </c>
      <c r="L1049" s="80">
        <v>33238804</v>
      </c>
      <c r="M1049" s="81">
        <v>8593726</v>
      </c>
      <c r="N1049" s="80">
        <v>92950</v>
      </c>
      <c r="O1049" s="80"/>
      <c r="P1049" s="81">
        <v>24738028</v>
      </c>
      <c r="Q1049" s="82">
        <v>1.74E-4</v>
      </c>
      <c r="R1049" s="83">
        <v>4304.4168719999998</v>
      </c>
      <c r="S1049" s="80">
        <v>3276256</v>
      </c>
      <c r="T1049" s="81">
        <v>210871</v>
      </c>
      <c r="U1049" s="81">
        <v>3065385</v>
      </c>
      <c r="V1049" s="84">
        <v>1.8699999999999999E-4</v>
      </c>
      <c r="W1049" s="85">
        <v>573.22699499999999</v>
      </c>
      <c r="X1049" s="62"/>
      <c r="Y1049" s="9"/>
      <c r="Z1049" s="9"/>
      <c r="AA1049" s="9"/>
    </row>
    <row r="1050" spans="7:27" x14ac:dyDescent="0.3">
      <c r="G1050" s="77"/>
      <c r="H1050" s="62">
        <v>10</v>
      </c>
      <c r="I1050" s="62" t="s">
        <v>118</v>
      </c>
      <c r="J1050" s="78">
        <v>422</v>
      </c>
      <c r="K1050" s="79">
        <v>1</v>
      </c>
      <c r="L1050" s="80">
        <v>33238804</v>
      </c>
      <c r="M1050" s="81">
        <v>8593726</v>
      </c>
      <c r="N1050" s="80">
        <v>92950</v>
      </c>
      <c r="O1050" s="80"/>
      <c r="P1050" s="81">
        <v>24738028</v>
      </c>
      <c r="Q1050" s="82">
        <v>0</v>
      </c>
      <c r="R1050" s="83">
        <v>0</v>
      </c>
      <c r="S1050" s="80">
        <v>3276256</v>
      </c>
      <c r="T1050" s="81">
        <v>210871</v>
      </c>
      <c r="U1050" s="81">
        <v>3065385</v>
      </c>
      <c r="V1050" s="84">
        <v>0</v>
      </c>
      <c r="W1050" s="85">
        <v>0</v>
      </c>
      <c r="X1050" s="62"/>
      <c r="Y1050" s="9"/>
      <c r="Z1050" s="9"/>
      <c r="AA1050" s="9"/>
    </row>
    <row r="1051" spans="7:27" x14ac:dyDescent="0.3">
      <c r="G1051" s="77"/>
      <c r="H1051" s="62">
        <v>17</v>
      </c>
      <c r="I1051" s="62" t="s">
        <v>16</v>
      </c>
      <c r="J1051" s="78">
        <v>422</v>
      </c>
      <c r="K1051" s="79">
        <v>1</v>
      </c>
      <c r="L1051" s="80">
        <v>33238804</v>
      </c>
      <c r="M1051" s="81">
        <v>8593726</v>
      </c>
      <c r="N1051" s="80">
        <v>92950</v>
      </c>
      <c r="O1051" s="80"/>
      <c r="P1051" s="81">
        <v>24738028</v>
      </c>
      <c r="Q1051" s="82">
        <v>7.0899999999999999E-4</v>
      </c>
      <c r="R1051" s="83">
        <v>17539.261852</v>
      </c>
      <c r="S1051" s="80">
        <v>3276256</v>
      </c>
      <c r="T1051" s="81">
        <v>210871</v>
      </c>
      <c r="U1051" s="81">
        <v>3065385</v>
      </c>
      <c r="V1051" s="84">
        <v>7.5799999999999999E-4</v>
      </c>
      <c r="W1051" s="85">
        <v>2323.5618300000001</v>
      </c>
      <c r="X1051" s="62"/>
      <c r="Y1051" s="9"/>
      <c r="Z1051" s="9"/>
      <c r="AA1051" s="9"/>
    </row>
    <row r="1052" spans="7:27" x14ac:dyDescent="0.3">
      <c r="G1052" s="77"/>
      <c r="H1052" s="62">
        <v>32</v>
      </c>
      <c r="I1052" s="62" t="s">
        <v>5</v>
      </c>
      <c r="J1052" s="78">
        <v>422</v>
      </c>
      <c r="K1052" s="79">
        <v>1</v>
      </c>
      <c r="L1052" s="80">
        <v>33238804</v>
      </c>
      <c r="M1052" s="81">
        <v>8593726</v>
      </c>
      <c r="N1052" s="80">
        <v>92950</v>
      </c>
      <c r="O1052" s="80"/>
      <c r="P1052" s="81">
        <v>24738028</v>
      </c>
      <c r="Q1052" s="82">
        <v>1.078E-3</v>
      </c>
      <c r="R1052" s="83">
        <v>26667.594183999998</v>
      </c>
      <c r="S1052" s="80">
        <v>3276256</v>
      </c>
      <c r="T1052" s="81">
        <v>210871</v>
      </c>
      <c r="U1052" s="81">
        <v>3065385</v>
      </c>
      <c r="V1052" s="84">
        <v>1.1440000000000001E-3</v>
      </c>
      <c r="W1052" s="85">
        <v>3506.80044</v>
      </c>
      <c r="X1052" s="62"/>
      <c r="Y1052" s="9"/>
      <c r="Z1052" s="9"/>
      <c r="AA1052" s="9"/>
    </row>
    <row r="1053" spans="7:27" x14ac:dyDescent="0.3">
      <c r="G1053" s="77"/>
      <c r="H1053" s="62">
        <v>38</v>
      </c>
      <c r="I1053" s="62" t="s">
        <v>12</v>
      </c>
      <c r="J1053" s="78">
        <v>422</v>
      </c>
      <c r="K1053" s="79">
        <v>1</v>
      </c>
      <c r="L1053" s="80">
        <v>33238804</v>
      </c>
      <c r="M1053" s="81">
        <v>8593726</v>
      </c>
      <c r="N1053" s="80">
        <v>92950</v>
      </c>
      <c r="O1053" s="80"/>
      <c r="P1053" s="81">
        <v>24738028</v>
      </c>
      <c r="Q1053" s="82">
        <v>9.5000000000000005E-5</v>
      </c>
      <c r="R1053" s="83">
        <v>2350.1126600000002</v>
      </c>
      <c r="S1053" s="80">
        <v>3276256</v>
      </c>
      <c r="T1053" s="81">
        <v>210871</v>
      </c>
      <c r="U1053" s="81">
        <v>3065385</v>
      </c>
      <c r="V1053" s="84">
        <v>7.8999999999999996E-5</v>
      </c>
      <c r="W1053" s="85">
        <v>242.165415</v>
      </c>
      <c r="X1053" s="62"/>
      <c r="Y1053" s="9"/>
      <c r="Z1053" s="9"/>
      <c r="AA1053" s="9"/>
    </row>
    <row r="1054" spans="7:27" x14ac:dyDescent="0.3">
      <c r="G1054" s="77"/>
      <c r="H1054" s="62">
        <v>55</v>
      </c>
      <c r="I1054" s="62" t="s">
        <v>26</v>
      </c>
      <c r="J1054" s="78">
        <v>422</v>
      </c>
      <c r="K1054" s="79">
        <v>1</v>
      </c>
      <c r="L1054" s="80">
        <v>33238804</v>
      </c>
      <c r="M1054" s="81">
        <v>8593726</v>
      </c>
      <c r="N1054" s="80">
        <v>92950</v>
      </c>
      <c r="O1054" s="80"/>
      <c r="P1054" s="81">
        <v>24738028</v>
      </c>
      <c r="Q1054" s="82">
        <v>1.4799999999999999E-4</v>
      </c>
      <c r="R1054" s="83">
        <v>3661.2281439999997</v>
      </c>
      <c r="S1054" s="80">
        <v>3276256</v>
      </c>
      <c r="T1054" s="81">
        <v>210871</v>
      </c>
      <c r="U1054" s="81">
        <v>3065385</v>
      </c>
      <c r="V1054" s="84">
        <v>1.5699999999999999E-4</v>
      </c>
      <c r="W1054" s="85">
        <v>481.265445</v>
      </c>
      <c r="X1054" s="62"/>
      <c r="Y1054" s="9"/>
      <c r="Z1054" s="9"/>
      <c r="AA1054" s="9"/>
    </row>
    <row r="1055" spans="7:27" x14ac:dyDescent="0.3">
      <c r="G1055" s="77"/>
      <c r="H1055" s="62">
        <v>71</v>
      </c>
      <c r="I1055" s="62" t="s">
        <v>18</v>
      </c>
      <c r="J1055" s="78">
        <v>422</v>
      </c>
      <c r="K1055" s="79">
        <v>0</v>
      </c>
      <c r="L1055" s="80">
        <v>33238804</v>
      </c>
      <c r="M1055" s="81">
        <v>8593726</v>
      </c>
      <c r="N1055" s="80">
        <v>92950</v>
      </c>
      <c r="O1055" s="80"/>
      <c r="P1055" s="81">
        <v>0</v>
      </c>
      <c r="Q1055" s="82">
        <v>1.0000000000000001E-5</v>
      </c>
      <c r="R1055" s="83">
        <v>0</v>
      </c>
      <c r="S1055" s="80">
        <v>3276256</v>
      </c>
      <c r="T1055" s="81">
        <v>210871</v>
      </c>
      <c r="U1055" s="81">
        <v>0</v>
      </c>
      <c r="V1055" s="84">
        <v>1.1E-5</v>
      </c>
      <c r="W1055" s="85">
        <v>0</v>
      </c>
      <c r="X1055" s="62"/>
      <c r="Y1055" s="9"/>
      <c r="Z1055" s="9"/>
      <c r="AA1055" s="9"/>
    </row>
    <row r="1056" spans="7:27" x14ac:dyDescent="0.3">
      <c r="G1056" s="77"/>
      <c r="H1056" s="62">
        <v>72</v>
      </c>
      <c r="I1056" s="62" t="s">
        <v>28</v>
      </c>
      <c r="J1056" s="78">
        <v>422</v>
      </c>
      <c r="K1056" s="79">
        <v>0</v>
      </c>
      <c r="L1056" s="80">
        <v>33238804</v>
      </c>
      <c r="M1056" s="81">
        <v>8593726</v>
      </c>
      <c r="N1056" s="80">
        <v>92950</v>
      </c>
      <c r="O1056" s="80"/>
      <c r="P1056" s="81">
        <v>0</v>
      </c>
      <c r="Q1056" s="82">
        <v>2.9999999999999997E-4</v>
      </c>
      <c r="R1056" s="83">
        <v>0</v>
      </c>
      <c r="S1056" s="80">
        <v>3276256</v>
      </c>
      <c r="T1056" s="81">
        <v>210871</v>
      </c>
      <c r="U1056" s="81">
        <v>0</v>
      </c>
      <c r="V1056" s="84">
        <v>3.1799999999999998E-4</v>
      </c>
      <c r="W1056" s="85">
        <v>0</v>
      </c>
      <c r="X1056" s="62"/>
      <c r="Y1056" s="9"/>
      <c r="Z1056" s="9"/>
      <c r="AA1056" s="9"/>
    </row>
    <row r="1057" spans="7:27" x14ac:dyDescent="0.3">
      <c r="G1057" s="77"/>
      <c r="H1057" s="62">
        <v>104</v>
      </c>
      <c r="I1057" s="62" t="s">
        <v>88</v>
      </c>
      <c r="J1057" s="78">
        <v>422</v>
      </c>
      <c r="K1057" s="79">
        <v>1</v>
      </c>
      <c r="L1057" s="80">
        <v>33238804</v>
      </c>
      <c r="M1057" s="81">
        <v>8593726</v>
      </c>
      <c r="N1057" s="80">
        <v>92950</v>
      </c>
      <c r="O1057" s="80"/>
      <c r="P1057" s="81">
        <v>24738028</v>
      </c>
      <c r="Q1057" s="82">
        <v>0</v>
      </c>
      <c r="R1057" s="83">
        <v>0</v>
      </c>
      <c r="S1057" s="80">
        <v>3276256</v>
      </c>
      <c r="T1057" s="81">
        <v>210871</v>
      </c>
      <c r="U1057" s="81">
        <v>3065385</v>
      </c>
      <c r="V1057" s="84">
        <v>0</v>
      </c>
      <c r="W1057" s="85">
        <v>0</v>
      </c>
      <c r="X1057" s="62"/>
      <c r="Y1057" s="9"/>
      <c r="Z1057" s="9"/>
      <c r="AA1057" s="9"/>
    </row>
    <row r="1058" spans="7:27" x14ac:dyDescent="0.3">
      <c r="G1058" s="77"/>
      <c r="H1058" s="62">
        <v>114</v>
      </c>
      <c r="I1058" s="62" t="s">
        <v>120</v>
      </c>
      <c r="J1058" s="78">
        <v>422</v>
      </c>
      <c r="K1058" s="79">
        <v>1</v>
      </c>
      <c r="L1058" s="80">
        <v>33238804</v>
      </c>
      <c r="M1058" s="81">
        <v>8593726</v>
      </c>
      <c r="N1058" s="80">
        <v>92950</v>
      </c>
      <c r="O1058" s="80"/>
      <c r="P1058" s="81">
        <v>24738028</v>
      </c>
      <c r="Q1058" s="82">
        <v>0</v>
      </c>
      <c r="R1058" s="83">
        <v>0</v>
      </c>
      <c r="S1058" s="80">
        <v>3276256</v>
      </c>
      <c r="T1058" s="81">
        <v>210871</v>
      </c>
      <c r="U1058" s="81">
        <v>3065385</v>
      </c>
      <c r="V1058" s="84">
        <v>0</v>
      </c>
      <c r="W1058" s="85">
        <v>0</v>
      </c>
      <c r="X1058" s="62"/>
      <c r="Y1058" s="9"/>
      <c r="Z1058" s="9"/>
      <c r="AA1058" s="9"/>
    </row>
    <row r="1059" spans="7:27" x14ac:dyDescent="0.3">
      <c r="G1059" s="77"/>
      <c r="H1059" s="62">
        <v>117</v>
      </c>
      <c r="I1059" s="62" t="s">
        <v>21</v>
      </c>
      <c r="J1059" s="78">
        <v>422</v>
      </c>
      <c r="K1059" s="79">
        <v>1</v>
      </c>
      <c r="L1059" s="80">
        <v>33238804</v>
      </c>
      <c r="M1059" s="81">
        <v>8593726</v>
      </c>
      <c r="N1059" s="80">
        <v>92950</v>
      </c>
      <c r="O1059" s="80"/>
      <c r="P1059" s="81">
        <v>24738028</v>
      </c>
      <c r="Q1059" s="82">
        <v>2.5700000000000001E-4</v>
      </c>
      <c r="R1059" s="83">
        <v>6357.6731960000006</v>
      </c>
      <c r="S1059" s="80">
        <v>3276256</v>
      </c>
      <c r="T1059" s="81">
        <v>210871</v>
      </c>
      <c r="U1059" s="81">
        <v>3065385</v>
      </c>
      <c r="V1059" s="84">
        <v>2.7300000000000002E-4</v>
      </c>
      <c r="W1059" s="85">
        <v>836.8501050000001</v>
      </c>
      <c r="X1059" s="62"/>
      <c r="Y1059" s="9"/>
      <c r="Z1059" s="9"/>
      <c r="AA1059" s="9"/>
    </row>
    <row r="1060" spans="7:27" x14ac:dyDescent="0.3">
      <c r="G1060" s="77"/>
      <c r="H1060" s="62"/>
      <c r="I1060" s="62"/>
      <c r="J1060" s="78"/>
      <c r="K1060" s="79"/>
      <c r="L1060" s="81"/>
      <c r="M1060" s="81"/>
      <c r="N1060" s="81"/>
      <c r="O1060" s="81"/>
      <c r="P1060" s="81"/>
      <c r="Q1060" s="84"/>
      <c r="R1060" s="83"/>
      <c r="S1060" s="81"/>
      <c r="T1060" s="81"/>
      <c r="U1060" s="81"/>
      <c r="V1060" s="84"/>
      <c r="W1060" s="85"/>
      <c r="X1060" s="62"/>
      <c r="Y1060" s="9"/>
      <c r="Z1060" s="9"/>
      <c r="AA1060" s="9"/>
    </row>
    <row r="1061" spans="7:27" ht="15.6" x14ac:dyDescent="0.3">
      <c r="G1061" s="90">
        <v>114</v>
      </c>
      <c r="H1061" s="91" t="s">
        <v>120</v>
      </c>
      <c r="I1061" s="62"/>
      <c r="J1061" s="78"/>
      <c r="K1061" s="79"/>
      <c r="L1061" s="81"/>
      <c r="M1061" s="81"/>
      <c r="N1061" s="81"/>
      <c r="O1061" s="81"/>
      <c r="P1061" s="81"/>
      <c r="Q1061" s="84"/>
      <c r="R1061" s="83"/>
      <c r="S1061" s="81"/>
      <c r="T1061" s="81"/>
      <c r="U1061" s="81"/>
      <c r="V1061" s="84"/>
      <c r="W1061" s="85"/>
      <c r="X1061" s="62"/>
      <c r="Y1061" s="9"/>
      <c r="Z1061" s="9"/>
      <c r="AA1061" s="9"/>
    </row>
    <row r="1062" spans="7:27" x14ac:dyDescent="0.3">
      <c r="G1062" s="77"/>
      <c r="H1062" s="62">
        <v>1</v>
      </c>
      <c r="I1062" s="62" t="s">
        <v>11</v>
      </c>
      <c r="J1062" s="78">
        <v>957</v>
      </c>
      <c r="K1062" s="79">
        <v>1</v>
      </c>
      <c r="L1062" s="80">
        <v>0</v>
      </c>
      <c r="M1062" s="81"/>
      <c r="N1062" s="80">
        <v>39017</v>
      </c>
      <c r="O1062" s="80"/>
      <c r="P1062" s="81">
        <v>39017</v>
      </c>
      <c r="Q1062" s="82">
        <v>2.2769999999999999E-3</v>
      </c>
      <c r="R1062" s="83">
        <v>88.841708999999994</v>
      </c>
      <c r="S1062" s="80">
        <v>0</v>
      </c>
      <c r="T1062" s="81"/>
      <c r="U1062" s="81">
        <v>0</v>
      </c>
      <c r="V1062" s="84">
        <v>1.91E-3</v>
      </c>
      <c r="W1062" s="85">
        <v>0</v>
      </c>
      <c r="X1062" s="62"/>
      <c r="Y1062" s="9"/>
      <c r="Z1062" s="9"/>
      <c r="AA1062" s="9"/>
    </row>
    <row r="1063" spans="7:27" x14ac:dyDescent="0.3">
      <c r="G1063" s="77"/>
      <c r="H1063" s="62">
        <v>2</v>
      </c>
      <c r="I1063" s="62" t="s">
        <v>27</v>
      </c>
      <c r="J1063" s="78">
        <v>957</v>
      </c>
      <c r="K1063" s="79">
        <v>1</v>
      </c>
      <c r="L1063" s="80">
        <v>0</v>
      </c>
      <c r="M1063" s="81"/>
      <c r="N1063" s="80">
        <v>39017</v>
      </c>
      <c r="O1063" s="80"/>
      <c r="P1063" s="81">
        <v>39017</v>
      </c>
      <c r="Q1063" s="82">
        <v>2.6200000000000003E-4</v>
      </c>
      <c r="R1063" s="83">
        <v>10.222454000000001</v>
      </c>
      <c r="S1063" s="80">
        <v>0</v>
      </c>
      <c r="T1063" s="81"/>
      <c r="U1063" s="81">
        <v>0</v>
      </c>
      <c r="V1063" s="84">
        <v>2.6899999999999998E-4</v>
      </c>
      <c r="W1063" s="85">
        <v>0</v>
      </c>
      <c r="X1063" s="62"/>
      <c r="Y1063" s="9"/>
      <c r="Z1063" s="9"/>
      <c r="AA1063" s="9"/>
    </row>
    <row r="1064" spans="7:27" x14ac:dyDescent="0.3">
      <c r="G1064" s="77"/>
      <c r="H1064" s="62">
        <v>3</v>
      </c>
      <c r="I1064" s="62" t="s">
        <v>20</v>
      </c>
      <c r="J1064" s="78">
        <v>957</v>
      </c>
      <c r="K1064" s="79">
        <v>1</v>
      </c>
      <c r="L1064" s="80">
        <v>0</v>
      </c>
      <c r="M1064" s="81"/>
      <c r="N1064" s="80">
        <v>39017</v>
      </c>
      <c r="O1064" s="80"/>
      <c r="P1064" s="81">
        <v>39017</v>
      </c>
      <c r="Q1064" s="82">
        <v>5.7799999999999995E-4</v>
      </c>
      <c r="R1064" s="83">
        <v>22.551825999999998</v>
      </c>
      <c r="S1064" s="80">
        <v>0</v>
      </c>
      <c r="T1064" s="81"/>
      <c r="U1064" s="81">
        <v>0</v>
      </c>
      <c r="V1064" s="84">
        <v>5.9699999999999998E-4</v>
      </c>
      <c r="W1064" s="85">
        <v>0</v>
      </c>
      <c r="X1064" s="62"/>
      <c r="Y1064" s="9"/>
      <c r="Z1064" s="9"/>
      <c r="AA1064" s="9"/>
    </row>
    <row r="1065" spans="7:27" x14ac:dyDescent="0.3">
      <c r="G1065" s="77"/>
      <c r="H1065" s="62">
        <v>5</v>
      </c>
      <c r="I1065" s="62" t="s">
        <v>17</v>
      </c>
      <c r="J1065" s="78">
        <v>957</v>
      </c>
      <c r="K1065" s="79">
        <v>1</v>
      </c>
      <c r="L1065" s="80">
        <v>0</v>
      </c>
      <c r="M1065" s="81"/>
      <c r="N1065" s="80">
        <v>39017</v>
      </c>
      <c r="O1065" s="80"/>
      <c r="P1065" s="81">
        <v>39017</v>
      </c>
      <c r="Q1065" s="82">
        <v>6.2979999999999998E-3</v>
      </c>
      <c r="R1065" s="83">
        <v>245.72906599999999</v>
      </c>
      <c r="S1065" s="80">
        <v>0</v>
      </c>
      <c r="T1065" s="81"/>
      <c r="U1065" s="81">
        <v>0</v>
      </c>
      <c r="V1065" s="84">
        <v>6.6930000000000002E-3</v>
      </c>
      <c r="W1065" s="85">
        <v>0</v>
      </c>
      <c r="X1065" s="62"/>
      <c r="Y1065" s="9"/>
      <c r="Z1065" s="9"/>
      <c r="AA1065" s="9"/>
    </row>
    <row r="1066" spans="7:27" x14ac:dyDescent="0.3">
      <c r="G1066" s="77"/>
      <c r="H1066" s="62">
        <v>137</v>
      </c>
      <c r="I1066" s="62" t="s">
        <v>160</v>
      </c>
      <c r="J1066" s="78">
        <v>957</v>
      </c>
      <c r="K1066" s="79">
        <v>1</v>
      </c>
      <c r="L1066" s="80">
        <v>0</v>
      </c>
      <c r="M1066" s="81"/>
      <c r="N1066" s="80">
        <v>39017</v>
      </c>
      <c r="O1066" s="80"/>
      <c r="P1066" s="81">
        <v>39017</v>
      </c>
      <c r="Q1066" s="82">
        <v>7.4999999999999993E-5</v>
      </c>
      <c r="R1066" s="83">
        <v>2.926275</v>
      </c>
      <c r="S1066" s="80">
        <v>0</v>
      </c>
      <c r="T1066" s="81"/>
      <c r="U1066" s="81">
        <v>0</v>
      </c>
      <c r="V1066" s="84">
        <v>0</v>
      </c>
      <c r="W1066" s="85">
        <v>0</v>
      </c>
      <c r="X1066" s="62"/>
      <c r="Y1066" s="9"/>
      <c r="Z1066" s="9"/>
      <c r="AA1066" s="9"/>
    </row>
    <row r="1067" spans="7:27" x14ac:dyDescent="0.3">
      <c r="G1067" s="77"/>
      <c r="H1067" s="62">
        <v>6</v>
      </c>
      <c r="I1067" s="62" t="s">
        <v>76</v>
      </c>
      <c r="J1067" s="78">
        <v>957</v>
      </c>
      <c r="K1067" s="79">
        <v>1</v>
      </c>
      <c r="L1067" s="80">
        <v>0</v>
      </c>
      <c r="M1067" s="81"/>
      <c r="N1067" s="80">
        <v>39017</v>
      </c>
      <c r="O1067" s="80"/>
      <c r="P1067" s="81">
        <v>39017</v>
      </c>
      <c r="Q1067" s="82">
        <v>0</v>
      </c>
      <c r="R1067" s="83">
        <v>0</v>
      </c>
      <c r="S1067" s="80">
        <v>0</v>
      </c>
      <c r="T1067" s="81"/>
      <c r="U1067" s="81">
        <v>0</v>
      </c>
      <c r="V1067" s="84">
        <v>0</v>
      </c>
      <c r="W1067" s="85">
        <v>0</v>
      </c>
      <c r="X1067" s="62"/>
      <c r="Y1067" s="9"/>
      <c r="Z1067" s="9"/>
      <c r="AA1067" s="9"/>
    </row>
    <row r="1068" spans="7:27" x14ac:dyDescent="0.3">
      <c r="G1068" s="77"/>
      <c r="H1068" s="62">
        <v>7</v>
      </c>
      <c r="I1068" s="62" t="s">
        <v>9</v>
      </c>
      <c r="J1068" s="78">
        <v>957</v>
      </c>
      <c r="K1068" s="79">
        <v>1</v>
      </c>
      <c r="L1068" s="80">
        <v>0</v>
      </c>
      <c r="M1068" s="81"/>
      <c r="N1068" s="80">
        <v>39017</v>
      </c>
      <c r="O1068" s="80"/>
      <c r="P1068" s="81">
        <v>39017</v>
      </c>
      <c r="Q1068" s="82">
        <v>1.1900000000000001E-4</v>
      </c>
      <c r="R1068" s="83">
        <v>4.6430230000000003</v>
      </c>
      <c r="S1068" s="80">
        <v>0</v>
      </c>
      <c r="T1068" s="81"/>
      <c r="U1068" s="81">
        <v>0</v>
      </c>
      <c r="V1068" s="84">
        <v>1.27E-4</v>
      </c>
      <c r="W1068" s="85">
        <v>0</v>
      </c>
      <c r="X1068" s="62"/>
      <c r="Y1068" s="9"/>
      <c r="Z1068" s="9"/>
      <c r="AA1068" s="9"/>
    </row>
    <row r="1069" spans="7:27" x14ac:dyDescent="0.3">
      <c r="G1069" s="77"/>
      <c r="H1069" s="62">
        <v>8</v>
      </c>
      <c r="I1069" s="62" t="s">
        <v>23</v>
      </c>
      <c r="J1069" s="78">
        <v>957</v>
      </c>
      <c r="K1069" s="79">
        <v>1</v>
      </c>
      <c r="L1069" s="80">
        <v>0</v>
      </c>
      <c r="M1069" s="81"/>
      <c r="N1069" s="80">
        <v>39017</v>
      </c>
      <c r="O1069" s="80"/>
      <c r="P1069" s="81">
        <v>39017</v>
      </c>
      <c r="Q1069" s="82">
        <v>1.74E-4</v>
      </c>
      <c r="R1069" s="83">
        <v>6.788958</v>
      </c>
      <c r="S1069" s="80">
        <v>0</v>
      </c>
      <c r="T1069" s="81"/>
      <c r="U1069" s="81">
        <v>0</v>
      </c>
      <c r="V1069" s="84">
        <v>1.8699999999999999E-4</v>
      </c>
      <c r="W1069" s="85">
        <v>0</v>
      </c>
      <c r="X1069" s="62"/>
      <c r="Y1069" s="9"/>
      <c r="Z1069" s="9"/>
      <c r="AA1069" s="9"/>
    </row>
    <row r="1070" spans="7:27" x14ac:dyDescent="0.3">
      <c r="G1070" s="77"/>
      <c r="H1070" s="62">
        <v>10</v>
      </c>
      <c r="I1070" s="62" t="s">
        <v>118</v>
      </c>
      <c r="J1070" s="78">
        <v>957</v>
      </c>
      <c r="K1070" s="79">
        <v>1</v>
      </c>
      <c r="L1070" s="80">
        <v>0</v>
      </c>
      <c r="M1070" s="81"/>
      <c r="N1070" s="80">
        <v>39017</v>
      </c>
      <c r="O1070" s="80"/>
      <c r="P1070" s="81">
        <v>39017</v>
      </c>
      <c r="Q1070" s="82">
        <v>0</v>
      </c>
      <c r="R1070" s="83">
        <v>0</v>
      </c>
      <c r="S1070" s="80">
        <v>0</v>
      </c>
      <c r="T1070" s="81"/>
      <c r="U1070" s="81">
        <v>0</v>
      </c>
      <c r="V1070" s="84">
        <v>0</v>
      </c>
      <c r="W1070" s="85">
        <v>0</v>
      </c>
      <c r="X1070" s="62"/>
      <c r="Y1070" s="9"/>
      <c r="Z1070" s="9"/>
      <c r="AA1070" s="9"/>
    </row>
    <row r="1071" spans="7:27" x14ac:dyDescent="0.3">
      <c r="G1071" s="77"/>
      <c r="H1071" s="62">
        <v>32</v>
      </c>
      <c r="I1071" s="62" t="s">
        <v>5</v>
      </c>
      <c r="J1071" s="78">
        <v>957</v>
      </c>
      <c r="K1071" s="79">
        <v>1</v>
      </c>
      <c r="L1071" s="80">
        <v>0</v>
      </c>
      <c r="M1071" s="81"/>
      <c r="N1071" s="80">
        <v>39017</v>
      </c>
      <c r="O1071" s="80"/>
      <c r="P1071" s="81">
        <v>39017</v>
      </c>
      <c r="Q1071" s="82">
        <v>1.078E-3</v>
      </c>
      <c r="R1071" s="83">
        <v>42.060325999999996</v>
      </c>
      <c r="S1071" s="80">
        <v>0</v>
      </c>
      <c r="T1071" s="81"/>
      <c r="U1071" s="81">
        <v>0</v>
      </c>
      <c r="V1071" s="84">
        <v>1.1440000000000001E-3</v>
      </c>
      <c r="W1071" s="85">
        <v>0</v>
      </c>
      <c r="X1071" s="62"/>
      <c r="Y1071" s="9"/>
      <c r="Z1071" s="9"/>
      <c r="AA1071" s="9"/>
    </row>
    <row r="1072" spans="7:27" x14ac:dyDescent="0.3">
      <c r="G1072" s="77"/>
      <c r="H1072" s="62">
        <v>38</v>
      </c>
      <c r="I1072" s="62" t="s">
        <v>12</v>
      </c>
      <c r="J1072" s="78">
        <v>957</v>
      </c>
      <c r="K1072" s="79">
        <v>1</v>
      </c>
      <c r="L1072" s="80">
        <v>0</v>
      </c>
      <c r="M1072" s="81"/>
      <c r="N1072" s="80">
        <v>39017</v>
      </c>
      <c r="O1072" s="80"/>
      <c r="P1072" s="81">
        <v>39017</v>
      </c>
      <c r="Q1072" s="82">
        <v>9.5000000000000005E-5</v>
      </c>
      <c r="R1072" s="83">
        <v>3.7066150000000002</v>
      </c>
      <c r="S1072" s="80">
        <v>0</v>
      </c>
      <c r="T1072" s="81"/>
      <c r="U1072" s="81">
        <v>0</v>
      </c>
      <c r="V1072" s="84">
        <v>7.8999999999999996E-5</v>
      </c>
      <c r="W1072" s="85">
        <v>0</v>
      </c>
      <c r="X1072" s="62"/>
      <c r="Y1072" s="9"/>
      <c r="Z1072" s="9"/>
      <c r="AA1072" s="9"/>
    </row>
    <row r="1073" spans="7:27" x14ac:dyDescent="0.3">
      <c r="G1073" s="77"/>
      <c r="H1073" s="62">
        <v>55</v>
      </c>
      <c r="I1073" s="62" t="s">
        <v>26</v>
      </c>
      <c r="J1073" s="78">
        <v>957</v>
      </c>
      <c r="K1073" s="79">
        <v>1</v>
      </c>
      <c r="L1073" s="80">
        <v>0</v>
      </c>
      <c r="M1073" s="81"/>
      <c r="N1073" s="80">
        <v>39017</v>
      </c>
      <c r="O1073" s="80"/>
      <c r="P1073" s="81">
        <v>39017</v>
      </c>
      <c r="Q1073" s="82">
        <v>1.4799999999999999E-4</v>
      </c>
      <c r="R1073" s="83">
        <v>5.7745159999999993</v>
      </c>
      <c r="S1073" s="80">
        <v>0</v>
      </c>
      <c r="T1073" s="81"/>
      <c r="U1073" s="81">
        <v>0</v>
      </c>
      <c r="V1073" s="84">
        <v>1.5699999999999999E-4</v>
      </c>
      <c r="W1073" s="85">
        <v>0</v>
      </c>
      <c r="X1073" s="62"/>
      <c r="Y1073" s="9"/>
      <c r="Z1073" s="9"/>
      <c r="AA1073" s="9"/>
    </row>
    <row r="1074" spans="7:27" x14ac:dyDescent="0.3">
      <c r="G1074" s="77"/>
      <c r="H1074" s="62">
        <v>71</v>
      </c>
      <c r="I1074" s="62" t="s">
        <v>18</v>
      </c>
      <c r="J1074" s="78">
        <v>957</v>
      </c>
      <c r="K1074" s="79">
        <v>0</v>
      </c>
      <c r="L1074" s="80">
        <v>0</v>
      </c>
      <c r="M1074" s="81"/>
      <c r="N1074" s="80">
        <v>39017</v>
      </c>
      <c r="O1074" s="80"/>
      <c r="P1074" s="81">
        <v>0</v>
      </c>
      <c r="Q1074" s="82">
        <v>1.0000000000000001E-5</v>
      </c>
      <c r="R1074" s="83">
        <v>0</v>
      </c>
      <c r="S1074" s="80">
        <v>0</v>
      </c>
      <c r="T1074" s="81"/>
      <c r="U1074" s="81">
        <v>0</v>
      </c>
      <c r="V1074" s="84">
        <v>1.1E-5</v>
      </c>
      <c r="W1074" s="85">
        <v>0</v>
      </c>
      <c r="X1074" s="62"/>
      <c r="Y1074" s="9"/>
      <c r="Z1074" s="9"/>
      <c r="AA1074" s="9"/>
    </row>
    <row r="1075" spans="7:27" x14ac:dyDescent="0.3">
      <c r="G1075" s="77"/>
      <c r="H1075" s="62">
        <v>72</v>
      </c>
      <c r="I1075" s="62" t="s">
        <v>28</v>
      </c>
      <c r="J1075" s="78">
        <v>957</v>
      </c>
      <c r="K1075" s="79">
        <v>0</v>
      </c>
      <c r="L1075" s="80">
        <v>0</v>
      </c>
      <c r="M1075" s="81"/>
      <c r="N1075" s="80">
        <v>39017</v>
      </c>
      <c r="O1075" s="80"/>
      <c r="P1075" s="81">
        <v>0</v>
      </c>
      <c r="Q1075" s="82">
        <v>2.9999999999999997E-4</v>
      </c>
      <c r="R1075" s="83">
        <v>0</v>
      </c>
      <c r="S1075" s="80">
        <v>0</v>
      </c>
      <c r="T1075" s="81"/>
      <c r="U1075" s="81">
        <v>0</v>
      </c>
      <c r="V1075" s="84">
        <v>3.1799999999999998E-4</v>
      </c>
      <c r="W1075" s="85">
        <v>0</v>
      </c>
      <c r="X1075" s="62"/>
      <c r="Y1075" s="9"/>
      <c r="Z1075" s="9"/>
      <c r="AA1075" s="9"/>
    </row>
    <row r="1076" spans="7:27" x14ac:dyDescent="0.3">
      <c r="G1076" s="77"/>
      <c r="H1076" s="62">
        <v>104</v>
      </c>
      <c r="I1076" s="62" t="s">
        <v>88</v>
      </c>
      <c r="J1076" s="78">
        <v>957</v>
      </c>
      <c r="K1076" s="79">
        <v>1</v>
      </c>
      <c r="L1076" s="80">
        <v>0</v>
      </c>
      <c r="M1076" s="81"/>
      <c r="N1076" s="80">
        <v>39017</v>
      </c>
      <c r="O1076" s="80"/>
      <c r="P1076" s="81">
        <v>39017</v>
      </c>
      <c r="Q1076" s="82">
        <v>0</v>
      </c>
      <c r="R1076" s="83">
        <v>0</v>
      </c>
      <c r="S1076" s="80">
        <v>0</v>
      </c>
      <c r="T1076" s="81"/>
      <c r="U1076" s="81">
        <v>0</v>
      </c>
      <c r="V1076" s="84">
        <v>0</v>
      </c>
      <c r="W1076" s="85">
        <v>0</v>
      </c>
      <c r="X1076" s="62"/>
      <c r="Y1076" s="9"/>
      <c r="Z1076" s="9"/>
      <c r="AA1076" s="9"/>
    </row>
    <row r="1077" spans="7:27" x14ac:dyDescent="0.3">
      <c r="G1077" s="77"/>
      <c r="H1077" s="62">
        <v>114</v>
      </c>
      <c r="I1077" s="62" t="s">
        <v>120</v>
      </c>
      <c r="J1077" s="78">
        <v>957</v>
      </c>
      <c r="K1077" s="79">
        <v>1</v>
      </c>
      <c r="L1077" s="80">
        <v>0</v>
      </c>
      <c r="M1077" s="81"/>
      <c r="N1077" s="80">
        <v>39017</v>
      </c>
      <c r="O1077" s="80"/>
      <c r="P1077" s="81">
        <v>39017</v>
      </c>
      <c r="Q1077" s="82">
        <v>0</v>
      </c>
      <c r="R1077" s="83">
        <v>0</v>
      </c>
      <c r="S1077" s="80">
        <v>0</v>
      </c>
      <c r="T1077" s="81"/>
      <c r="U1077" s="81">
        <v>0</v>
      </c>
      <c r="V1077" s="84">
        <v>0</v>
      </c>
      <c r="W1077" s="85">
        <v>0</v>
      </c>
      <c r="X1077" s="62"/>
      <c r="Y1077" s="9"/>
      <c r="Z1077" s="9"/>
      <c r="AA1077" s="9"/>
    </row>
    <row r="1078" spans="7:27" x14ac:dyDescent="0.3">
      <c r="G1078" s="77"/>
      <c r="H1078" s="62">
        <v>117</v>
      </c>
      <c r="I1078" s="62" t="s">
        <v>21</v>
      </c>
      <c r="J1078" s="78">
        <v>957</v>
      </c>
      <c r="K1078" s="79">
        <v>1</v>
      </c>
      <c r="L1078" s="80">
        <v>0</v>
      </c>
      <c r="M1078" s="81"/>
      <c r="N1078" s="80">
        <v>39017</v>
      </c>
      <c r="O1078" s="80"/>
      <c r="P1078" s="81">
        <v>39017</v>
      </c>
      <c r="Q1078" s="82">
        <v>2.5700000000000001E-4</v>
      </c>
      <c r="R1078" s="83">
        <v>10.027369</v>
      </c>
      <c r="S1078" s="80">
        <v>0</v>
      </c>
      <c r="T1078" s="81"/>
      <c r="U1078" s="81">
        <v>0</v>
      </c>
      <c r="V1078" s="84">
        <v>2.7300000000000002E-4</v>
      </c>
      <c r="W1078" s="85">
        <v>0</v>
      </c>
      <c r="X1078" s="62"/>
      <c r="Y1078" s="9"/>
      <c r="Z1078" s="9"/>
      <c r="AA1078" s="9"/>
    </row>
    <row r="1079" spans="7:27" ht="15" thickBot="1" x14ac:dyDescent="0.35">
      <c r="G1079" s="86"/>
      <c r="H1079" s="87"/>
      <c r="I1079" s="87"/>
      <c r="J1079" s="87"/>
      <c r="K1079" s="97"/>
      <c r="L1079" s="98"/>
      <c r="M1079" s="98"/>
      <c r="N1079" s="98"/>
      <c r="O1079" s="98"/>
      <c r="P1079" s="98"/>
      <c r="Q1079" s="99"/>
      <c r="R1079" s="100"/>
      <c r="S1079" s="98"/>
      <c r="T1079" s="98"/>
      <c r="U1079" s="98"/>
      <c r="V1079" s="99"/>
      <c r="W1079" s="101"/>
      <c r="X1079" s="62"/>
      <c r="Y1079" s="9"/>
      <c r="Z1079" s="9"/>
      <c r="AA1079" s="9"/>
    </row>
    <row r="1080" spans="7:27" x14ac:dyDescent="0.3">
      <c r="G1080" s="62">
        <v>114</v>
      </c>
      <c r="H1080" s="62" t="s">
        <v>120</v>
      </c>
      <c r="I1080" s="62"/>
      <c r="J1080" s="78"/>
      <c r="K1080" s="79"/>
      <c r="L1080" s="81"/>
      <c r="M1080" s="81"/>
      <c r="N1080" s="81"/>
      <c r="O1080" s="81"/>
      <c r="P1080" s="81"/>
      <c r="Q1080" s="84"/>
      <c r="R1080" s="83">
        <v>299031.27009699988</v>
      </c>
      <c r="S1080" s="81"/>
      <c r="T1080" s="81"/>
      <c r="U1080" s="81"/>
      <c r="V1080" s="84"/>
      <c r="W1080" s="83">
        <v>37379.304689999997</v>
      </c>
      <c r="X1080" s="89">
        <v>336410.5747869999</v>
      </c>
      <c r="Y1080" s="9"/>
      <c r="Z1080" s="9"/>
      <c r="AA1080" s="9"/>
    </row>
    <row r="1081" spans="7:27" x14ac:dyDescent="0.3">
      <c r="G1081" s="62"/>
      <c r="H1081" s="62"/>
      <c r="I1081" s="62"/>
      <c r="J1081" s="62"/>
      <c r="K1081" s="62"/>
      <c r="L1081" s="62"/>
      <c r="M1081" s="62"/>
      <c r="N1081" s="62"/>
      <c r="O1081" s="62"/>
      <c r="P1081" s="62"/>
      <c r="Q1081" s="62"/>
      <c r="R1081" s="62"/>
      <c r="S1081" s="62"/>
      <c r="T1081" s="62"/>
      <c r="U1081" s="62"/>
      <c r="V1081" s="62"/>
      <c r="W1081" s="62"/>
      <c r="X1081" s="62"/>
      <c r="Y1081" s="9"/>
      <c r="Z1081" s="9"/>
      <c r="AA1081" s="9"/>
    </row>
    <row r="1082" spans="7:27" x14ac:dyDescent="0.3">
      <c r="G1082" s="62"/>
      <c r="H1082" s="62"/>
      <c r="I1082" s="62"/>
      <c r="J1082" s="62"/>
      <c r="K1082" s="62"/>
      <c r="L1082" s="62"/>
      <c r="M1082" s="62"/>
      <c r="N1082" s="62"/>
      <c r="O1082" s="62"/>
      <c r="P1082" s="62"/>
      <c r="Q1082" s="62"/>
      <c r="R1082" s="62"/>
      <c r="S1082" s="62"/>
      <c r="T1082" s="62"/>
      <c r="U1082" s="62"/>
      <c r="V1082" s="62"/>
      <c r="W1082" s="62"/>
      <c r="X1082" s="62"/>
      <c r="Y1082" s="9"/>
      <c r="Z1082" s="9"/>
      <c r="AA1082" s="9"/>
    </row>
    <row r="1083" spans="7:27" x14ac:dyDescent="0.3">
      <c r="G1083" s="62"/>
      <c r="H1083" s="62"/>
      <c r="I1083" s="62"/>
      <c r="J1083" s="78"/>
      <c r="K1083" s="79"/>
      <c r="L1083" s="81"/>
      <c r="M1083" s="81"/>
      <c r="N1083" s="81"/>
      <c r="O1083" s="81"/>
      <c r="P1083" s="81"/>
      <c r="Q1083" s="84"/>
      <c r="R1083" s="83"/>
      <c r="S1083" s="81"/>
      <c r="T1083" s="81"/>
      <c r="U1083" s="81"/>
      <c r="V1083" s="84"/>
      <c r="W1083" s="83"/>
      <c r="X1083" s="62"/>
      <c r="Y1083" s="9"/>
      <c r="Z1083" s="9"/>
      <c r="AA1083" s="9"/>
    </row>
    <row r="1084" spans="7:27" ht="15" thickBot="1" x14ac:dyDescent="0.35">
      <c r="G1084" s="62"/>
      <c r="H1084" s="62"/>
      <c r="I1084" s="62"/>
      <c r="J1084" s="63" t="s">
        <v>59</v>
      </c>
      <c r="K1084" s="64" t="s">
        <v>60</v>
      </c>
      <c r="L1084" s="65" t="s">
        <v>61</v>
      </c>
      <c r="M1084" s="65" t="s">
        <v>186</v>
      </c>
      <c r="N1084" s="65" t="s">
        <v>62</v>
      </c>
      <c r="O1084" s="65" t="s">
        <v>187</v>
      </c>
      <c r="P1084" s="65" t="s">
        <v>63</v>
      </c>
      <c r="Q1084" s="66" t="s">
        <v>64</v>
      </c>
      <c r="R1084" s="67" t="s">
        <v>65</v>
      </c>
      <c r="S1084" s="65" t="s">
        <v>66</v>
      </c>
      <c r="T1084" s="65" t="s">
        <v>67</v>
      </c>
      <c r="U1084" s="65" t="s">
        <v>68</v>
      </c>
      <c r="V1084" s="66" t="s">
        <v>69</v>
      </c>
      <c r="W1084" s="67" t="s">
        <v>70</v>
      </c>
      <c r="X1084" s="62"/>
      <c r="Y1084" s="9"/>
      <c r="Z1084" s="9"/>
      <c r="AA1084" s="9"/>
    </row>
    <row r="1085" spans="7:27" ht="15.6" x14ac:dyDescent="0.3">
      <c r="G1085" s="68">
        <v>77</v>
      </c>
      <c r="H1085" s="69" t="s">
        <v>121</v>
      </c>
      <c r="I1085" s="70"/>
      <c r="J1085" s="71"/>
      <c r="K1085" s="72"/>
      <c r="L1085" s="73"/>
      <c r="M1085" s="73"/>
      <c r="N1085" s="73"/>
      <c r="O1085" s="73"/>
      <c r="P1085" s="73"/>
      <c r="Q1085" s="74"/>
      <c r="R1085" s="75"/>
      <c r="S1085" s="73"/>
      <c r="T1085" s="73"/>
      <c r="U1085" s="73"/>
      <c r="V1085" s="74"/>
      <c r="W1085" s="76"/>
      <c r="X1085" s="62"/>
      <c r="Y1085" s="9"/>
      <c r="Z1085" s="9"/>
      <c r="AA1085" s="9"/>
    </row>
    <row r="1086" spans="7:27" x14ac:dyDescent="0.3">
      <c r="G1086" s="77"/>
      <c r="H1086" s="62">
        <v>1</v>
      </c>
      <c r="I1086" s="62" t="s">
        <v>11</v>
      </c>
      <c r="J1086" s="78">
        <v>254</v>
      </c>
      <c r="K1086" s="79">
        <v>0.6</v>
      </c>
      <c r="L1086" s="80">
        <v>31182050</v>
      </c>
      <c r="M1086" s="81">
        <v>-636387</v>
      </c>
      <c r="N1086" s="80">
        <v>100620</v>
      </c>
      <c r="O1086" s="80"/>
      <c r="P1086" s="81">
        <v>19151434.199999999</v>
      </c>
      <c r="Q1086" s="82">
        <v>2.2769999999999999E-3</v>
      </c>
      <c r="R1086" s="83">
        <v>43607.8156734</v>
      </c>
      <c r="S1086" s="80">
        <v>1732858</v>
      </c>
      <c r="T1086" s="81">
        <v>0</v>
      </c>
      <c r="U1086" s="81">
        <v>1039714.7999999999</v>
      </c>
      <c r="V1086" s="84">
        <v>1.91E-3</v>
      </c>
      <c r="W1086" s="85">
        <v>1985.8552679999998</v>
      </c>
      <c r="X1086" s="62"/>
      <c r="Y1086" s="9"/>
      <c r="Z1086" s="9"/>
      <c r="AA1086" s="9"/>
    </row>
    <row r="1087" spans="7:27" x14ac:dyDescent="0.3">
      <c r="G1087" s="77"/>
      <c r="H1087" s="62">
        <v>2</v>
      </c>
      <c r="I1087" s="62" t="s">
        <v>27</v>
      </c>
      <c r="J1087" s="78">
        <v>254</v>
      </c>
      <c r="K1087" s="79">
        <v>0.6</v>
      </c>
      <c r="L1087" s="80">
        <v>31182050</v>
      </c>
      <c r="M1087" s="81">
        <v>-636387</v>
      </c>
      <c r="N1087" s="80">
        <v>100620</v>
      </c>
      <c r="O1087" s="80"/>
      <c r="P1087" s="81">
        <v>19151434.199999999</v>
      </c>
      <c r="Q1087" s="82">
        <v>2.6200000000000003E-4</v>
      </c>
      <c r="R1087" s="83">
        <v>5017.6757604000004</v>
      </c>
      <c r="S1087" s="80">
        <v>1732858</v>
      </c>
      <c r="T1087" s="81">
        <v>0</v>
      </c>
      <c r="U1087" s="81">
        <v>1039714.7999999999</v>
      </c>
      <c r="V1087" s="84">
        <v>2.6899999999999998E-4</v>
      </c>
      <c r="W1087" s="85">
        <v>279.68328119999995</v>
      </c>
      <c r="X1087" s="62"/>
      <c r="Y1087" s="9"/>
      <c r="Z1087" s="9"/>
      <c r="AA1087" s="9"/>
    </row>
    <row r="1088" spans="7:27" x14ac:dyDescent="0.3">
      <c r="G1088" s="77"/>
      <c r="H1088" s="62">
        <v>3</v>
      </c>
      <c r="I1088" s="62" t="s">
        <v>20</v>
      </c>
      <c r="J1088" s="78">
        <v>254</v>
      </c>
      <c r="K1088" s="79">
        <v>0.6</v>
      </c>
      <c r="L1088" s="80">
        <v>31182050</v>
      </c>
      <c r="M1088" s="81">
        <v>-636387</v>
      </c>
      <c r="N1088" s="80">
        <v>100620</v>
      </c>
      <c r="O1088" s="80"/>
      <c r="P1088" s="81">
        <v>19151434.199999999</v>
      </c>
      <c r="Q1088" s="82">
        <v>5.7799999999999995E-4</v>
      </c>
      <c r="R1088" s="83">
        <v>11069.528967599999</v>
      </c>
      <c r="S1088" s="80">
        <v>1732858</v>
      </c>
      <c r="T1088" s="81">
        <v>0</v>
      </c>
      <c r="U1088" s="81">
        <v>1039714.7999999999</v>
      </c>
      <c r="V1088" s="84">
        <v>5.9699999999999998E-4</v>
      </c>
      <c r="W1088" s="85">
        <v>620.70973559999993</v>
      </c>
      <c r="X1088" s="62"/>
      <c r="Y1088" s="9"/>
      <c r="Z1088" s="9"/>
      <c r="AA1088" s="9"/>
    </row>
    <row r="1089" spans="7:27" x14ac:dyDescent="0.3">
      <c r="G1089" s="77"/>
      <c r="H1089" s="62">
        <v>5</v>
      </c>
      <c r="I1089" s="62" t="s">
        <v>17</v>
      </c>
      <c r="J1089" s="78">
        <v>254</v>
      </c>
      <c r="K1089" s="79">
        <v>0.6</v>
      </c>
      <c r="L1089" s="80">
        <v>31182050</v>
      </c>
      <c r="M1089" s="81">
        <v>-636387</v>
      </c>
      <c r="N1089" s="80">
        <v>100620</v>
      </c>
      <c r="O1089" s="80"/>
      <c r="P1089" s="81">
        <v>19151434.199999999</v>
      </c>
      <c r="Q1089" s="82">
        <v>6.2979999999999998E-3</v>
      </c>
      <c r="R1089" s="83">
        <v>120615.7325916</v>
      </c>
      <c r="S1089" s="80">
        <v>1732858</v>
      </c>
      <c r="T1089" s="81">
        <v>0</v>
      </c>
      <c r="U1089" s="81">
        <v>1039714.7999999999</v>
      </c>
      <c r="V1089" s="84">
        <v>6.6930000000000002E-3</v>
      </c>
      <c r="W1089" s="85">
        <v>6958.8111564000001</v>
      </c>
      <c r="X1089" s="62"/>
      <c r="Y1089" s="9"/>
      <c r="Z1089" s="9"/>
      <c r="AA1089" s="9"/>
    </row>
    <row r="1090" spans="7:27" x14ac:dyDescent="0.3">
      <c r="G1090" s="77"/>
      <c r="H1090" s="62">
        <v>137</v>
      </c>
      <c r="I1090" s="62" t="s">
        <v>160</v>
      </c>
      <c r="J1090" s="78">
        <v>254</v>
      </c>
      <c r="K1090" s="79">
        <v>0.6</v>
      </c>
      <c r="L1090" s="80">
        <v>31182050</v>
      </c>
      <c r="M1090" s="81">
        <v>-636387</v>
      </c>
      <c r="N1090" s="80">
        <v>100620</v>
      </c>
      <c r="O1090" s="80"/>
      <c r="P1090" s="81">
        <v>19151434.199999999</v>
      </c>
      <c r="Q1090" s="82">
        <v>7.4999999999999993E-5</v>
      </c>
      <c r="R1090" s="83">
        <v>1436.3575649999998</v>
      </c>
      <c r="S1090" s="80">
        <v>1732858</v>
      </c>
      <c r="T1090" s="81">
        <v>0</v>
      </c>
      <c r="U1090" s="81">
        <v>1039714.7999999999</v>
      </c>
      <c r="V1090" s="84">
        <v>0</v>
      </c>
      <c r="W1090" s="85">
        <v>0</v>
      </c>
      <c r="X1090" s="62"/>
      <c r="Y1090" s="9"/>
      <c r="Z1090" s="9"/>
      <c r="AA1090" s="9"/>
    </row>
    <row r="1091" spans="7:27" x14ac:dyDescent="0.3">
      <c r="G1091" s="77"/>
      <c r="H1091" s="62">
        <v>6</v>
      </c>
      <c r="I1091" s="62" t="s">
        <v>76</v>
      </c>
      <c r="J1091" s="78">
        <v>254</v>
      </c>
      <c r="K1091" s="79">
        <v>0.6</v>
      </c>
      <c r="L1091" s="80">
        <v>31182050</v>
      </c>
      <c r="M1091" s="81">
        <v>-636387</v>
      </c>
      <c r="N1091" s="80">
        <v>100620</v>
      </c>
      <c r="O1091" s="80"/>
      <c r="P1091" s="81">
        <v>19151434.199999999</v>
      </c>
      <c r="Q1091" s="82">
        <v>0</v>
      </c>
      <c r="R1091" s="83">
        <v>0</v>
      </c>
      <c r="S1091" s="80">
        <v>1732858</v>
      </c>
      <c r="T1091" s="81">
        <v>0</v>
      </c>
      <c r="U1091" s="81">
        <v>1039714.7999999999</v>
      </c>
      <c r="V1091" s="84">
        <v>0</v>
      </c>
      <c r="W1091" s="85">
        <v>0</v>
      </c>
      <c r="X1091" s="62"/>
      <c r="Y1091" s="9"/>
      <c r="Z1091" s="9"/>
      <c r="AA1091" s="9"/>
    </row>
    <row r="1092" spans="7:27" x14ac:dyDescent="0.3">
      <c r="G1092" s="77"/>
      <c r="H1092" s="62">
        <v>7</v>
      </c>
      <c r="I1092" s="62" t="s">
        <v>9</v>
      </c>
      <c r="J1092" s="78">
        <v>254</v>
      </c>
      <c r="K1092" s="79">
        <v>0.6</v>
      </c>
      <c r="L1092" s="80">
        <v>31182050</v>
      </c>
      <c r="M1092" s="81">
        <v>-636387</v>
      </c>
      <c r="N1092" s="80">
        <v>100620</v>
      </c>
      <c r="O1092" s="80"/>
      <c r="P1092" s="81">
        <v>19151434.199999999</v>
      </c>
      <c r="Q1092" s="82">
        <v>1.1900000000000001E-4</v>
      </c>
      <c r="R1092" s="83">
        <v>2279.0206698000002</v>
      </c>
      <c r="S1092" s="80">
        <v>1732858</v>
      </c>
      <c r="T1092" s="81">
        <v>0</v>
      </c>
      <c r="U1092" s="81">
        <v>1039714.7999999999</v>
      </c>
      <c r="V1092" s="84">
        <v>1.27E-4</v>
      </c>
      <c r="W1092" s="85">
        <v>132.04377959999999</v>
      </c>
      <c r="X1092" s="62"/>
      <c r="Y1092" s="9"/>
      <c r="Z1092" s="9"/>
      <c r="AA1092" s="9"/>
    </row>
    <row r="1093" spans="7:27" x14ac:dyDescent="0.3">
      <c r="G1093" s="77"/>
      <c r="H1093" s="62">
        <v>8</v>
      </c>
      <c r="I1093" s="62" t="s">
        <v>23</v>
      </c>
      <c r="J1093" s="78">
        <v>254</v>
      </c>
      <c r="K1093" s="79">
        <v>0.6</v>
      </c>
      <c r="L1093" s="80">
        <v>31182050</v>
      </c>
      <c r="M1093" s="81">
        <v>-636387</v>
      </c>
      <c r="N1093" s="80">
        <v>100620</v>
      </c>
      <c r="O1093" s="80"/>
      <c r="P1093" s="81">
        <v>19151434.199999999</v>
      </c>
      <c r="Q1093" s="82">
        <v>1.74E-4</v>
      </c>
      <c r="R1093" s="83">
        <v>3332.3495508000001</v>
      </c>
      <c r="S1093" s="80">
        <v>1732858</v>
      </c>
      <c r="T1093" s="81">
        <v>0</v>
      </c>
      <c r="U1093" s="81">
        <v>1039714.7999999999</v>
      </c>
      <c r="V1093" s="84">
        <v>1.8699999999999999E-4</v>
      </c>
      <c r="W1093" s="85">
        <v>194.42666759999997</v>
      </c>
      <c r="X1093" s="62"/>
      <c r="Y1093" s="9"/>
      <c r="Z1093" s="9"/>
      <c r="AA1093" s="9"/>
    </row>
    <row r="1094" spans="7:27" x14ac:dyDescent="0.3">
      <c r="G1094" s="77"/>
      <c r="H1094" s="62">
        <v>14</v>
      </c>
      <c r="I1094" s="62" t="s">
        <v>22</v>
      </c>
      <c r="J1094" s="78">
        <v>254</v>
      </c>
      <c r="K1094" s="79">
        <v>0.6</v>
      </c>
      <c r="L1094" s="80">
        <v>31182050</v>
      </c>
      <c r="M1094" s="81">
        <v>-636387</v>
      </c>
      <c r="N1094" s="80">
        <v>100620</v>
      </c>
      <c r="O1094" s="80"/>
      <c r="P1094" s="81">
        <v>19151434.199999999</v>
      </c>
      <c r="Q1094" s="82">
        <v>8.3999999999999995E-5</v>
      </c>
      <c r="R1094" s="83">
        <v>1608.7204727999999</v>
      </c>
      <c r="S1094" s="80">
        <v>1732858</v>
      </c>
      <c r="T1094" s="81">
        <v>0</v>
      </c>
      <c r="U1094" s="81">
        <v>1039714.7999999999</v>
      </c>
      <c r="V1094" s="84">
        <v>9.0000000000000006E-5</v>
      </c>
      <c r="W1094" s="85">
        <v>93.574331999999998</v>
      </c>
      <c r="X1094" s="62"/>
      <c r="Y1094" s="9"/>
      <c r="Z1094" s="9"/>
      <c r="AA1094" s="9"/>
    </row>
    <row r="1095" spans="7:27" x14ac:dyDescent="0.3">
      <c r="G1095" s="77"/>
      <c r="H1095" s="62">
        <v>18</v>
      </c>
      <c r="I1095" s="62" t="s">
        <v>30</v>
      </c>
      <c r="J1095" s="78">
        <v>254</v>
      </c>
      <c r="K1095" s="79">
        <v>0.6</v>
      </c>
      <c r="L1095" s="80">
        <v>31182050</v>
      </c>
      <c r="M1095" s="81">
        <v>-636387</v>
      </c>
      <c r="N1095" s="80">
        <v>100620</v>
      </c>
      <c r="O1095" s="80"/>
      <c r="P1095" s="81">
        <v>19151434.199999999</v>
      </c>
      <c r="Q1095" s="82">
        <v>9.4899999999999997E-4</v>
      </c>
      <c r="R1095" s="83">
        <v>18174.711055799999</v>
      </c>
      <c r="S1095" s="80">
        <v>1732858</v>
      </c>
      <c r="T1095" s="81">
        <v>0</v>
      </c>
      <c r="U1095" s="81">
        <v>1039714.7999999999</v>
      </c>
      <c r="V1095" s="84">
        <v>1.0250000000000001E-3</v>
      </c>
      <c r="W1095" s="85">
        <v>1065.70767</v>
      </c>
      <c r="X1095" s="62"/>
      <c r="Y1095" s="9"/>
      <c r="Z1095" s="9"/>
      <c r="AA1095" s="9"/>
    </row>
    <row r="1096" spans="7:27" x14ac:dyDescent="0.3">
      <c r="G1096" s="77"/>
      <c r="H1096" s="62">
        <v>33</v>
      </c>
      <c r="I1096" s="62" t="s">
        <v>7</v>
      </c>
      <c r="J1096" s="78">
        <v>254</v>
      </c>
      <c r="K1096" s="79">
        <v>0.6</v>
      </c>
      <c r="L1096" s="80">
        <v>31182050</v>
      </c>
      <c r="M1096" s="81">
        <v>-636387</v>
      </c>
      <c r="N1096" s="80">
        <v>100620</v>
      </c>
      <c r="O1096" s="80"/>
      <c r="P1096" s="81">
        <v>19151434.199999999</v>
      </c>
      <c r="Q1096" s="82">
        <v>2.65E-3</v>
      </c>
      <c r="R1096" s="83">
        <v>50751.300629999998</v>
      </c>
      <c r="S1096" s="80">
        <v>1732858</v>
      </c>
      <c r="T1096" s="81">
        <v>0</v>
      </c>
      <c r="U1096" s="81">
        <v>1039714.7999999999</v>
      </c>
      <c r="V1096" s="84">
        <v>2.8279999999999998E-3</v>
      </c>
      <c r="W1096" s="85">
        <v>2940.3134543999995</v>
      </c>
      <c r="X1096" s="62"/>
      <c r="Y1096" s="9"/>
      <c r="Z1096" s="9"/>
      <c r="AA1096" s="9"/>
    </row>
    <row r="1097" spans="7:27" x14ac:dyDescent="0.3">
      <c r="G1097" s="77"/>
      <c r="H1097" s="62">
        <v>38</v>
      </c>
      <c r="I1097" s="62" t="s">
        <v>12</v>
      </c>
      <c r="J1097" s="78">
        <v>254</v>
      </c>
      <c r="K1097" s="79">
        <v>0.6</v>
      </c>
      <c r="L1097" s="80">
        <v>31182050</v>
      </c>
      <c r="M1097" s="81">
        <v>-636387</v>
      </c>
      <c r="N1097" s="80">
        <v>100620</v>
      </c>
      <c r="O1097" s="80"/>
      <c r="P1097" s="81">
        <v>19151434.199999999</v>
      </c>
      <c r="Q1097" s="82">
        <v>9.5000000000000005E-5</v>
      </c>
      <c r="R1097" s="83">
        <v>1819.3862490000001</v>
      </c>
      <c r="S1097" s="80">
        <v>1732858</v>
      </c>
      <c r="T1097" s="81">
        <v>0</v>
      </c>
      <c r="U1097" s="81">
        <v>1039714.7999999999</v>
      </c>
      <c r="V1097" s="84">
        <v>7.8999999999999996E-5</v>
      </c>
      <c r="W1097" s="85">
        <v>82.137469199999984</v>
      </c>
      <c r="X1097" s="62"/>
      <c r="Y1097" s="9"/>
      <c r="Z1097" s="9"/>
      <c r="AA1097" s="9"/>
    </row>
    <row r="1098" spans="7:27" x14ac:dyDescent="0.3">
      <c r="G1098" s="77"/>
      <c r="H1098" s="62">
        <v>41</v>
      </c>
      <c r="I1098" s="62" t="s">
        <v>83</v>
      </c>
      <c r="J1098" s="78">
        <v>254</v>
      </c>
      <c r="K1098" s="79">
        <v>0.6</v>
      </c>
      <c r="L1098" s="80">
        <v>31182050</v>
      </c>
      <c r="M1098" s="81">
        <v>-636387</v>
      </c>
      <c r="N1098" s="80">
        <v>100620</v>
      </c>
      <c r="O1098" s="80"/>
      <c r="P1098" s="81">
        <v>19151434.199999999</v>
      </c>
      <c r="Q1098" s="82">
        <v>0</v>
      </c>
      <c r="R1098" s="83">
        <v>0</v>
      </c>
      <c r="S1098" s="80">
        <v>1732858</v>
      </c>
      <c r="T1098" s="81">
        <v>0</v>
      </c>
      <c r="U1098" s="81">
        <v>1039714.7999999999</v>
      </c>
      <c r="V1098" s="84">
        <v>0</v>
      </c>
      <c r="W1098" s="85">
        <v>0</v>
      </c>
      <c r="X1098" s="62"/>
      <c r="Y1098" s="9"/>
      <c r="Z1098" s="9"/>
      <c r="AA1098" s="9"/>
    </row>
    <row r="1099" spans="7:27" x14ac:dyDescent="0.3">
      <c r="G1099" s="77"/>
      <c r="H1099" s="62">
        <v>55</v>
      </c>
      <c r="I1099" s="62" t="s">
        <v>26</v>
      </c>
      <c r="J1099" s="78">
        <v>254</v>
      </c>
      <c r="K1099" s="79">
        <v>0.6</v>
      </c>
      <c r="L1099" s="80">
        <v>31182050</v>
      </c>
      <c r="M1099" s="81">
        <v>-636387</v>
      </c>
      <c r="N1099" s="80">
        <v>100620</v>
      </c>
      <c r="O1099" s="80"/>
      <c r="P1099" s="81">
        <v>19151434.199999999</v>
      </c>
      <c r="Q1099" s="82">
        <v>1.4799999999999999E-4</v>
      </c>
      <c r="R1099" s="83">
        <v>2834.4122616</v>
      </c>
      <c r="S1099" s="80">
        <v>1732858</v>
      </c>
      <c r="T1099" s="81">
        <v>0</v>
      </c>
      <c r="U1099" s="81">
        <v>1039714.7999999999</v>
      </c>
      <c r="V1099" s="84">
        <v>1.5699999999999999E-4</v>
      </c>
      <c r="W1099" s="85">
        <v>163.23522359999998</v>
      </c>
      <c r="X1099" s="62"/>
      <c r="Y1099" s="9"/>
      <c r="Z1099" s="9"/>
      <c r="AA1099" s="9"/>
    </row>
    <row r="1100" spans="7:27" x14ac:dyDescent="0.3">
      <c r="G1100" s="77"/>
      <c r="H1100" s="62">
        <v>71</v>
      </c>
      <c r="I1100" s="62" t="s">
        <v>18</v>
      </c>
      <c r="J1100" s="78">
        <v>254</v>
      </c>
      <c r="K1100" s="79">
        <v>0.6</v>
      </c>
      <c r="L1100" s="80">
        <v>31182050</v>
      </c>
      <c r="M1100" s="81">
        <v>-636387</v>
      </c>
      <c r="N1100" s="80">
        <v>100620</v>
      </c>
      <c r="O1100" s="80"/>
      <c r="P1100" s="81">
        <v>19151434.199999999</v>
      </c>
      <c r="Q1100" s="82">
        <v>1.0000000000000001E-5</v>
      </c>
      <c r="R1100" s="83">
        <v>191.514342</v>
      </c>
      <c r="S1100" s="80">
        <v>1732858</v>
      </c>
      <c r="T1100" s="81">
        <v>0</v>
      </c>
      <c r="U1100" s="81">
        <v>1039714.7999999999</v>
      </c>
      <c r="V1100" s="84">
        <v>1.1E-5</v>
      </c>
      <c r="W1100" s="85">
        <v>11.436862799999998</v>
      </c>
      <c r="X1100" s="62"/>
      <c r="Y1100" s="9"/>
      <c r="Z1100" s="9"/>
      <c r="AA1100" s="9"/>
    </row>
    <row r="1101" spans="7:27" x14ac:dyDescent="0.3">
      <c r="G1101" s="77"/>
      <c r="H1101" s="62">
        <v>72</v>
      </c>
      <c r="I1101" s="62" t="s">
        <v>28</v>
      </c>
      <c r="J1101" s="78">
        <v>254</v>
      </c>
      <c r="K1101" s="79">
        <v>0.6</v>
      </c>
      <c r="L1101" s="80">
        <v>31182050</v>
      </c>
      <c r="M1101" s="81">
        <v>-636387</v>
      </c>
      <c r="N1101" s="80">
        <v>100620</v>
      </c>
      <c r="O1101" s="80"/>
      <c r="P1101" s="81">
        <v>19151434.199999999</v>
      </c>
      <c r="Q1101" s="82">
        <v>2.9999999999999997E-4</v>
      </c>
      <c r="R1101" s="83">
        <v>5745.4302599999992</v>
      </c>
      <c r="S1101" s="80">
        <v>1732858</v>
      </c>
      <c r="T1101" s="81">
        <v>0</v>
      </c>
      <c r="U1101" s="81">
        <v>1039714.7999999999</v>
      </c>
      <c r="V1101" s="84">
        <v>3.1799999999999998E-4</v>
      </c>
      <c r="W1101" s="85">
        <v>330.62930639999996</v>
      </c>
      <c r="X1101" s="62"/>
      <c r="Y1101" s="9"/>
      <c r="Z1101" s="9"/>
      <c r="AA1101" s="9"/>
    </row>
    <row r="1102" spans="7:27" x14ac:dyDescent="0.3">
      <c r="G1102" s="77"/>
      <c r="H1102" s="62">
        <v>77</v>
      </c>
      <c r="I1102" s="62" t="s">
        <v>121</v>
      </c>
      <c r="J1102" s="78">
        <v>254</v>
      </c>
      <c r="K1102" s="79">
        <v>0.6</v>
      </c>
      <c r="L1102" s="80">
        <v>31182050</v>
      </c>
      <c r="M1102" s="81">
        <v>-636387</v>
      </c>
      <c r="N1102" s="80">
        <v>100620</v>
      </c>
      <c r="O1102" s="80"/>
      <c r="P1102" s="81">
        <v>19151434.199999999</v>
      </c>
      <c r="Q1102" s="82">
        <v>0</v>
      </c>
      <c r="R1102" s="83">
        <v>0</v>
      </c>
      <c r="S1102" s="80">
        <v>1732858</v>
      </c>
      <c r="T1102" s="81">
        <v>0</v>
      </c>
      <c r="U1102" s="81">
        <v>1039714.7999999999</v>
      </c>
      <c r="V1102" s="84">
        <v>0</v>
      </c>
      <c r="W1102" s="85">
        <v>0</v>
      </c>
      <c r="X1102" s="62"/>
      <c r="Y1102" s="9"/>
      <c r="Z1102" s="9"/>
      <c r="AA1102" s="9"/>
    </row>
    <row r="1103" spans="7:27" x14ac:dyDescent="0.3">
      <c r="G1103" s="77"/>
      <c r="H1103" s="62">
        <v>104</v>
      </c>
      <c r="I1103" s="62" t="s">
        <v>88</v>
      </c>
      <c r="J1103" s="78">
        <v>254</v>
      </c>
      <c r="K1103" s="79">
        <v>0.6</v>
      </c>
      <c r="L1103" s="80">
        <v>31182050</v>
      </c>
      <c r="M1103" s="81">
        <v>-636387</v>
      </c>
      <c r="N1103" s="80">
        <v>100620</v>
      </c>
      <c r="O1103" s="80"/>
      <c r="P1103" s="81">
        <v>19151434.199999999</v>
      </c>
      <c r="Q1103" s="82">
        <v>0</v>
      </c>
      <c r="R1103" s="83">
        <v>0</v>
      </c>
      <c r="S1103" s="80">
        <v>1732858</v>
      </c>
      <c r="T1103" s="81">
        <v>0</v>
      </c>
      <c r="U1103" s="81">
        <v>1039714.7999999999</v>
      </c>
      <c r="V1103" s="84">
        <v>0</v>
      </c>
      <c r="W1103" s="85">
        <v>0</v>
      </c>
      <c r="X1103" s="62"/>
      <c r="Y1103" s="9"/>
      <c r="Z1103" s="9"/>
      <c r="AA1103" s="9"/>
    </row>
    <row r="1104" spans="7:27" x14ac:dyDescent="0.3">
      <c r="G1104" s="77"/>
      <c r="H1104" s="62">
        <v>117</v>
      </c>
      <c r="I1104" s="62" t="s">
        <v>21</v>
      </c>
      <c r="J1104" s="78">
        <v>254</v>
      </c>
      <c r="K1104" s="79">
        <v>0.6</v>
      </c>
      <c r="L1104" s="80">
        <v>31182050</v>
      </c>
      <c r="M1104" s="81">
        <v>-636387</v>
      </c>
      <c r="N1104" s="80">
        <v>100620</v>
      </c>
      <c r="O1104" s="80"/>
      <c r="P1104" s="81">
        <v>19151434.199999999</v>
      </c>
      <c r="Q1104" s="82">
        <v>2.5700000000000001E-4</v>
      </c>
      <c r="R1104" s="83">
        <v>4921.9185894000002</v>
      </c>
      <c r="S1104" s="80">
        <v>1732858</v>
      </c>
      <c r="T1104" s="81">
        <v>0</v>
      </c>
      <c r="U1104" s="81">
        <v>1039714.7999999999</v>
      </c>
      <c r="V1104" s="84">
        <v>2.7300000000000002E-4</v>
      </c>
      <c r="W1104" s="85">
        <v>283.84214040000001</v>
      </c>
      <c r="X1104" s="62"/>
      <c r="Y1104" s="9"/>
      <c r="Z1104" s="9"/>
      <c r="AA1104" s="9"/>
    </row>
    <row r="1105" spans="7:27" ht="15" thickBot="1" x14ac:dyDescent="0.35">
      <c r="G1105" s="86"/>
      <c r="H1105" s="87"/>
      <c r="I1105" s="87"/>
      <c r="J1105" s="87"/>
      <c r="K1105" s="87"/>
      <c r="L1105" s="87"/>
      <c r="M1105" s="87"/>
      <c r="N1105" s="87"/>
      <c r="O1105" s="87"/>
      <c r="P1105" s="87"/>
      <c r="Q1105" s="87"/>
      <c r="R1105" s="87"/>
      <c r="S1105" s="87"/>
      <c r="T1105" s="87"/>
      <c r="U1105" s="87"/>
      <c r="V1105" s="87"/>
      <c r="W1105" s="88"/>
      <c r="X1105" s="62"/>
      <c r="Y1105" s="9"/>
      <c r="Z1105" s="9"/>
      <c r="AA1105" s="9"/>
    </row>
    <row r="1106" spans="7:27" x14ac:dyDescent="0.3">
      <c r="G1106" s="62">
        <v>77</v>
      </c>
      <c r="H1106" s="62" t="s">
        <v>121</v>
      </c>
      <c r="I1106" s="62"/>
      <c r="J1106" s="78"/>
      <c r="K1106" s="79"/>
      <c r="L1106" s="81"/>
      <c r="M1106" s="81"/>
      <c r="N1106" s="81"/>
      <c r="O1106" s="81"/>
      <c r="P1106" s="81"/>
      <c r="Q1106" s="84"/>
      <c r="R1106" s="83">
        <v>273405.87463919999</v>
      </c>
      <c r="S1106" s="81"/>
      <c r="T1106" s="81"/>
      <c r="U1106" s="81"/>
      <c r="V1106" s="84"/>
      <c r="W1106" s="83">
        <v>15142.4063472</v>
      </c>
      <c r="X1106" s="89">
        <v>288548.28098639997</v>
      </c>
      <c r="Y1106" s="9"/>
      <c r="Z1106" s="9"/>
      <c r="AA1106" s="9"/>
    </row>
    <row r="1107" spans="7:27" x14ac:dyDescent="0.3">
      <c r="G1107" s="62"/>
      <c r="H1107" s="62"/>
      <c r="I1107" s="62"/>
      <c r="J1107" s="78"/>
      <c r="K1107" s="79"/>
      <c r="L1107" s="81"/>
      <c r="M1107" s="81"/>
      <c r="N1107" s="81"/>
      <c r="O1107" s="81"/>
      <c r="P1107" s="81"/>
      <c r="Q1107" s="84"/>
      <c r="R1107" s="83"/>
      <c r="S1107" s="81"/>
      <c r="T1107" s="81"/>
      <c r="U1107" s="81"/>
      <c r="V1107" s="84"/>
      <c r="W1107" s="83"/>
      <c r="X1107" s="62"/>
      <c r="Y1107" s="9"/>
      <c r="Z1107" s="9"/>
      <c r="AA1107" s="9"/>
    </row>
    <row r="1108" spans="7:27" ht="15" thickBot="1" x14ac:dyDescent="0.35">
      <c r="G1108" s="62"/>
      <c r="H1108" s="62"/>
      <c r="I1108" s="62"/>
      <c r="J1108" s="63" t="s">
        <v>59</v>
      </c>
      <c r="K1108" s="64" t="s">
        <v>60</v>
      </c>
      <c r="L1108" s="65" t="s">
        <v>61</v>
      </c>
      <c r="M1108" s="65" t="s">
        <v>186</v>
      </c>
      <c r="N1108" s="65" t="s">
        <v>62</v>
      </c>
      <c r="O1108" s="65" t="s">
        <v>187</v>
      </c>
      <c r="P1108" s="65" t="s">
        <v>63</v>
      </c>
      <c r="Q1108" s="66" t="s">
        <v>64</v>
      </c>
      <c r="R1108" s="67" t="s">
        <v>65</v>
      </c>
      <c r="S1108" s="65" t="s">
        <v>66</v>
      </c>
      <c r="T1108" s="65" t="s">
        <v>67</v>
      </c>
      <c r="U1108" s="65" t="s">
        <v>68</v>
      </c>
      <c r="V1108" s="66" t="s">
        <v>69</v>
      </c>
      <c r="W1108" s="67" t="s">
        <v>70</v>
      </c>
      <c r="X1108" s="62"/>
      <c r="Y1108" s="9"/>
      <c r="Z1108" s="9"/>
      <c r="AA1108" s="9"/>
    </row>
    <row r="1109" spans="7:27" ht="15.6" x14ac:dyDescent="0.3">
      <c r="G1109" s="68">
        <v>83</v>
      </c>
      <c r="H1109" s="69" t="s">
        <v>122</v>
      </c>
      <c r="I1109" s="70"/>
      <c r="J1109" s="71"/>
      <c r="K1109" s="72"/>
      <c r="L1109" s="73"/>
      <c r="M1109" s="73"/>
      <c r="N1109" s="73"/>
      <c r="O1109" s="73"/>
      <c r="P1109" s="73"/>
      <c r="Q1109" s="74"/>
      <c r="R1109" s="75"/>
      <c r="S1109" s="73"/>
      <c r="T1109" s="73"/>
      <c r="U1109" s="73"/>
      <c r="V1109" s="74"/>
      <c r="W1109" s="76"/>
      <c r="X1109" s="62"/>
      <c r="Y1109" s="9"/>
      <c r="Z1109" s="9"/>
      <c r="AA1109" s="9"/>
    </row>
    <row r="1110" spans="7:27" x14ac:dyDescent="0.3">
      <c r="G1110" s="77"/>
      <c r="H1110" s="62">
        <v>1</v>
      </c>
      <c r="I1110" s="62" t="s">
        <v>11</v>
      </c>
      <c r="J1110" s="78">
        <v>272</v>
      </c>
      <c r="K1110" s="79">
        <v>0.6</v>
      </c>
      <c r="L1110" s="80">
        <v>7013584</v>
      </c>
      <c r="M1110" s="81">
        <v>2507355</v>
      </c>
      <c r="N1110" s="80">
        <v>40117</v>
      </c>
      <c r="O1110" s="80"/>
      <c r="P1110" s="81">
        <v>2727807.6</v>
      </c>
      <c r="Q1110" s="82">
        <v>2.2769999999999999E-3</v>
      </c>
      <c r="R1110" s="83">
        <v>6211.2179052000001</v>
      </c>
      <c r="S1110" s="80">
        <v>262159</v>
      </c>
      <c r="T1110" s="81">
        <v>64544</v>
      </c>
      <c r="U1110" s="81">
        <v>118569</v>
      </c>
      <c r="V1110" s="84">
        <v>1.91E-3</v>
      </c>
      <c r="W1110" s="85">
        <v>226.46679</v>
      </c>
      <c r="X1110" s="62"/>
      <c r="Y1110" s="9"/>
      <c r="Z1110" s="9"/>
      <c r="AA1110" s="9"/>
    </row>
    <row r="1111" spans="7:27" x14ac:dyDescent="0.3">
      <c r="G1111" s="77"/>
      <c r="H1111" s="62">
        <v>2</v>
      </c>
      <c r="I1111" s="62" t="s">
        <v>27</v>
      </c>
      <c r="J1111" s="78">
        <v>272</v>
      </c>
      <c r="K1111" s="79">
        <v>0.6</v>
      </c>
      <c r="L1111" s="80">
        <v>7013584</v>
      </c>
      <c r="M1111" s="81">
        <v>2507355</v>
      </c>
      <c r="N1111" s="80">
        <v>40117</v>
      </c>
      <c r="O1111" s="80"/>
      <c r="P1111" s="81">
        <v>2727807.6</v>
      </c>
      <c r="Q1111" s="82">
        <v>2.6200000000000003E-4</v>
      </c>
      <c r="R1111" s="83">
        <v>714.68559120000009</v>
      </c>
      <c r="S1111" s="80">
        <v>262159</v>
      </c>
      <c r="T1111" s="81">
        <v>64544</v>
      </c>
      <c r="U1111" s="81">
        <v>118569</v>
      </c>
      <c r="V1111" s="84">
        <v>2.6899999999999998E-4</v>
      </c>
      <c r="W1111" s="85">
        <v>31.895060999999998</v>
      </c>
      <c r="X1111" s="62"/>
      <c r="Y1111" s="9"/>
      <c r="Z1111" s="9"/>
      <c r="AA1111" s="9"/>
    </row>
    <row r="1112" spans="7:27" x14ac:dyDescent="0.3">
      <c r="G1112" s="77"/>
      <c r="H1112" s="62">
        <v>3</v>
      </c>
      <c r="I1112" s="62" t="s">
        <v>20</v>
      </c>
      <c r="J1112" s="78">
        <v>272</v>
      </c>
      <c r="K1112" s="79">
        <v>0.6</v>
      </c>
      <c r="L1112" s="80">
        <v>7013584</v>
      </c>
      <c r="M1112" s="81">
        <v>2507355</v>
      </c>
      <c r="N1112" s="80">
        <v>40117</v>
      </c>
      <c r="O1112" s="80"/>
      <c r="P1112" s="81">
        <v>2727807.6</v>
      </c>
      <c r="Q1112" s="82">
        <v>5.7799999999999995E-4</v>
      </c>
      <c r="R1112" s="83">
        <v>1576.6727928</v>
      </c>
      <c r="S1112" s="80">
        <v>262159</v>
      </c>
      <c r="T1112" s="81">
        <v>64544</v>
      </c>
      <c r="U1112" s="81">
        <v>118569</v>
      </c>
      <c r="V1112" s="84">
        <v>5.9699999999999998E-4</v>
      </c>
      <c r="W1112" s="85">
        <v>70.785692999999995</v>
      </c>
      <c r="X1112" s="62"/>
      <c r="Y1112" s="9"/>
      <c r="Z1112" s="9"/>
      <c r="AA1112" s="9"/>
    </row>
    <row r="1113" spans="7:27" x14ac:dyDescent="0.3">
      <c r="G1113" s="77"/>
      <c r="H1113" s="62">
        <v>5</v>
      </c>
      <c r="I1113" s="62" t="s">
        <v>17</v>
      </c>
      <c r="J1113" s="78">
        <v>272</v>
      </c>
      <c r="K1113" s="79">
        <v>0.6</v>
      </c>
      <c r="L1113" s="80">
        <v>7013584</v>
      </c>
      <c r="M1113" s="81">
        <v>2507355</v>
      </c>
      <c r="N1113" s="80">
        <v>40117</v>
      </c>
      <c r="O1113" s="80"/>
      <c r="P1113" s="81">
        <v>2727807.6</v>
      </c>
      <c r="Q1113" s="82">
        <v>6.2979999999999998E-3</v>
      </c>
      <c r="R1113" s="83">
        <v>17179.732264800001</v>
      </c>
      <c r="S1113" s="80">
        <v>262159</v>
      </c>
      <c r="T1113" s="81">
        <v>64544</v>
      </c>
      <c r="U1113" s="81">
        <v>118569</v>
      </c>
      <c r="V1113" s="84">
        <v>6.6930000000000002E-3</v>
      </c>
      <c r="W1113" s="85">
        <v>793.58231699999999</v>
      </c>
      <c r="X1113" s="62"/>
      <c r="Y1113" s="9"/>
      <c r="Z1113" s="9"/>
      <c r="AA1113" s="9"/>
    </row>
    <row r="1114" spans="7:27" x14ac:dyDescent="0.3">
      <c r="G1114" s="77"/>
      <c r="H1114" s="62">
        <v>137</v>
      </c>
      <c r="I1114" s="62" t="s">
        <v>160</v>
      </c>
      <c r="J1114" s="78">
        <v>272</v>
      </c>
      <c r="K1114" s="79">
        <v>0.6</v>
      </c>
      <c r="L1114" s="80">
        <v>7013584</v>
      </c>
      <c r="M1114" s="81">
        <v>2507355</v>
      </c>
      <c r="N1114" s="80">
        <v>40117</v>
      </c>
      <c r="O1114" s="80"/>
      <c r="P1114" s="81">
        <v>2727807.6</v>
      </c>
      <c r="Q1114" s="82">
        <v>7.4999999999999993E-5</v>
      </c>
      <c r="R1114" s="83">
        <v>204.58556999999999</v>
      </c>
      <c r="S1114" s="80">
        <v>262159</v>
      </c>
      <c r="T1114" s="81">
        <v>64544</v>
      </c>
      <c r="U1114" s="81">
        <v>118569</v>
      </c>
      <c r="V1114" s="84">
        <v>0</v>
      </c>
      <c r="W1114" s="85">
        <v>0</v>
      </c>
      <c r="X1114" s="62"/>
      <c r="Y1114" s="9"/>
      <c r="Z1114" s="9"/>
      <c r="AA1114" s="9"/>
    </row>
    <row r="1115" spans="7:27" x14ac:dyDescent="0.3">
      <c r="G1115" s="77"/>
      <c r="H1115" s="62">
        <v>6</v>
      </c>
      <c r="I1115" s="62" t="s">
        <v>76</v>
      </c>
      <c r="J1115" s="78">
        <v>272</v>
      </c>
      <c r="K1115" s="79">
        <v>0.6</v>
      </c>
      <c r="L1115" s="80">
        <v>7013584</v>
      </c>
      <c r="M1115" s="81">
        <v>2507355</v>
      </c>
      <c r="N1115" s="80">
        <v>40117</v>
      </c>
      <c r="O1115" s="80"/>
      <c r="P1115" s="81">
        <v>2727807.6</v>
      </c>
      <c r="Q1115" s="82">
        <v>0</v>
      </c>
      <c r="R1115" s="83">
        <v>0</v>
      </c>
      <c r="S1115" s="80">
        <v>262159</v>
      </c>
      <c r="T1115" s="81">
        <v>64544</v>
      </c>
      <c r="U1115" s="81">
        <v>118569</v>
      </c>
      <c r="V1115" s="84">
        <v>0</v>
      </c>
      <c r="W1115" s="85">
        <v>0</v>
      </c>
      <c r="X1115" s="62"/>
      <c r="Y1115" s="9"/>
      <c r="Z1115" s="9"/>
      <c r="AA1115" s="9"/>
    </row>
    <row r="1116" spans="7:27" x14ac:dyDescent="0.3">
      <c r="G1116" s="77"/>
      <c r="H1116" s="62">
        <v>7</v>
      </c>
      <c r="I1116" s="62" t="s">
        <v>9</v>
      </c>
      <c r="J1116" s="78">
        <v>272</v>
      </c>
      <c r="K1116" s="79">
        <v>0.6</v>
      </c>
      <c r="L1116" s="80">
        <v>7013584</v>
      </c>
      <c r="M1116" s="81">
        <v>2507355</v>
      </c>
      <c r="N1116" s="80">
        <v>40117</v>
      </c>
      <c r="O1116" s="80"/>
      <c r="P1116" s="81">
        <v>2727807.6</v>
      </c>
      <c r="Q1116" s="82">
        <v>1.1900000000000001E-4</v>
      </c>
      <c r="R1116" s="83">
        <v>324.60910440000004</v>
      </c>
      <c r="S1116" s="80">
        <v>262159</v>
      </c>
      <c r="T1116" s="81">
        <v>64544</v>
      </c>
      <c r="U1116" s="81">
        <v>118569</v>
      </c>
      <c r="V1116" s="84">
        <v>1.27E-4</v>
      </c>
      <c r="W1116" s="85">
        <v>15.058263</v>
      </c>
      <c r="X1116" s="62"/>
      <c r="Y1116" s="9"/>
      <c r="Z1116" s="9"/>
      <c r="AA1116" s="9"/>
    </row>
    <row r="1117" spans="7:27" x14ac:dyDescent="0.3">
      <c r="G1117" s="77"/>
      <c r="H1117" s="62">
        <v>8</v>
      </c>
      <c r="I1117" s="62" t="s">
        <v>23</v>
      </c>
      <c r="J1117" s="78">
        <v>272</v>
      </c>
      <c r="K1117" s="79">
        <v>0.6</v>
      </c>
      <c r="L1117" s="80">
        <v>7013584</v>
      </c>
      <c r="M1117" s="81">
        <v>2507355</v>
      </c>
      <c r="N1117" s="80">
        <v>40117</v>
      </c>
      <c r="O1117" s="80"/>
      <c r="P1117" s="81">
        <v>2727807.6</v>
      </c>
      <c r="Q1117" s="82">
        <v>1.74E-4</v>
      </c>
      <c r="R1117" s="83">
        <v>474.6385224</v>
      </c>
      <c r="S1117" s="80">
        <v>262159</v>
      </c>
      <c r="T1117" s="81">
        <v>64544</v>
      </c>
      <c r="U1117" s="81">
        <v>118569</v>
      </c>
      <c r="V1117" s="84">
        <v>1.8699999999999999E-4</v>
      </c>
      <c r="W1117" s="85">
        <v>22.172402999999999</v>
      </c>
      <c r="X1117" s="62"/>
      <c r="Y1117" s="9"/>
      <c r="Z1117" s="9"/>
      <c r="AA1117" s="9"/>
    </row>
    <row r="1118" spans="7:27" x14ac:dyDescent="0.3">
      <c r="G1118" s="77"/>
      <c r="H1118" s="62">
        <v>14</v>
      </c>
      <c r="I1118" s="62" t="s">
        <v>22</v>
      </c>
      <c r="J1118" s="78">
        <v>272</v>
      </c>
      <c r="K1118" s="79">
        <v>0.6</v>
      </c>
      <c r="L1118" s="80">
        <v>7013584</v>
      </c>
      <c r="M1118" s="81">
        <v>2507355</v>
      </c>
      <c r="N1118" s="80">
        <v>40117</v>
      </c>
      <c r="O1118" s="80"/>
      <c r="P1118" s="81">
        <v>2727807.6</v>
      </c>
      <c r="Q1118" s="82">
        <v>8.3999999999999995E-5</v>
      </c>
      <c r="R1118" s="83">
        <v>229.13583839999998</v>
      </c>
      <c r="S1118" s="80">
        <v>262159</v>
      </c>
      <c r="T1118" s="81">
        <v>64544</v>
      </c>
      <c r="U1118" s="81">
        <v>118569</v>
      </c>
      <c r="V1118" s="84">
        <v>9.0000000000000006E-5</v>
      </c>
      <c r="W1118" s="85">
        <v>10.67121</v>
      </c>
      <c r="X1118" s="62"/>
      <c r="Y1118" s="9"/>
      <c r="Z1118" s="9"/>
      <c r="AA1118" s="9"/>
    </row>
    <row r="1119" spans="7:27" x14ac:dyDescent="0.3">
      <c r="G1119" s="77"/>
      <c r="H1119" s="62">
        <v>18</v>
      </c>
      <c r="I1119" s="62" t="s">
        <v>30</v>
      </c>
      <c r="J1119" s="78">
        <v>272</v>
      </c>
      <c r="K1119" s="79">
        <v>0.6</v>
      </c>
      <c r="L1119" s="80">
        <v>7013584</v>
      </c>
      <c r="M1119" s="81">
        <v>2507355</v>
      </c>
      <c r="N1119" s="80">
        <v>40117</v>
      </c>
      <c r="O1119" s="80"/>
      <c r="P1119" s="81">
        <v>2727807.6</v>
      </c>
      <c r="Q1119" s="82">
        <v>9.4899999999999997E-4</v>
      </c>
      <c r="R1119" s="83">
        <v>2588.6894124</v>
      </c>
      <c r="S1119" s="80">
        <v>262159</v>
      </c>
      <c r="T1119" s="81">
        <v>64544</v>
      </c>
      <c r="U1119" s="81">
        <v>118569</v>
      </c>
      <c r="V1119" s="84">
        <v>1.0250000000000001E-3</v>
      </c>
      <c r="W1119" s="85">
        <v>121.53322500000002</v>
      </c>
      <c r="X1119" s="62"/>
      <c r="Y1119" s="9"/>
      <c r="Z1119" s="9"/>
      <c r="AA1119" s="9"/>
    </row>
    <row r="1120" spans="7:27" x14ac:dyDescent="0.3">
      <c r="G1120" s="77"/>
      <c r="H1120" s="62">
        <v>33</v>
      </c>
      <c r="I1120" s="62" t="s">
        <v>7</v>
      </c>
      <c r="J1120" s="78">
        <v>272</v>
      </c>
      <c r="K1120" s="79">
        <v>0.6</v>
      </c>
      <c r="L1120" s="80">
        <v>7013584</v>
      </c>
      <c r="M1120" s="81">
        <v>2507355</v>
      </c>
      <c r="N1120" s="80">
        <v>40117</v>
      </c>
      <c r="O1120" s="80"/>
      <c r="P1120" s="81">
        <v>2727807.6</v>
      </c>
      <c r="Q1120" s="82">
        <v>2.65E-3</v>
      </c>
      <c r="R1120" s="83">
        <v>7228.6901400000006</v>
      </c>
      <c r="S1120" s="80">
        <v>262159</v>
      </c>
      <c r="T1120" s="81">
        <v>64544</v>
      </c>
      <c r="U1120" s="81">
        <v>118569</v>
      </c>
      <c r="V1120" s="84">
        <v>2.8279999999999998E-3</v>
      </c>
      <c r="W1120" s="85">
        <v>335.313132</v>
      </c>
      <c r="X1120" s="62"/>
      <c r="Y1120" s="9"/>
      <c r="Z1120" s="9"/>
      <c r="AA1120" s="9"/>
    </row>
    <row r="1121" spans="7:27" x14ac:dyDescent="0.3">
      <c r="G1121" s="77"/>
      <c r="H1121" s="62">
        <v>38</v>
      </c>
      <c r="I1121" s="62" t="s">
        <v>12</v>
      </c>
      <c r="J1121" s="78">
        <v>272</v>
      </c>
      <c r="K1121" s="79">
        <v>0.6</v>
      </c>
      <c r="L1121" s="80">
        <v>7013584</v>
      </c>
      <c r="M1121" s="81">
        <v>2507355</v>
      </c>
      <c r="N1121" s="80">
        <v>40117</v>
      </c>
      <c r="O1121" s="80"/>
      <c r="P1121" s="81">
        <v>2727807.6</v>
      </c>
      <c r="Q1121" s="82">
        <v>9.5000000000000005E-5</v>
      </c>
      <c r="R1121" s="83">
        <v>259.14172200000002</v>
      </c>
      <c r="S1121" s="80">
        <v>262159</v>
      </c>
      <c r="T1121" s="81">
        <v>64544</v>
      </c>
      <c r="U1121" s="81">
        <v>118569</v>
      </c>
      <c r="V1121" s="84">
        <v>7.8999999999999996E-5</v>
      </c>
      <c r="W1121" s="85">
        <v>9.3669510000000002</v>
      </c>
      <c r="X1121" s="62"/>
      <c r="Y1121" s="9"/>
      <c r="Z1121" s="9"/>
      <c r="AA1121" s="9"/>
    </row>
    <row r="1122" spans="7:27" x14ac:dyDescent="0.3">
      <c r="G1122" s="77"/>
      <c r="H1122" s="62">
        <v>41</v>
      </c>
      <c r="I1122" s="62" t="s">
        <v>83</v>
      </c>
      <c r="J1122" s="78">
        <v>272</v>
      </c>
      <c r="K1122" s="79">
        <v>0.6</v>
      </c>
      <c r="L1122" s="80">
        <v>7013584</v>
      </c>
      <c r="M1122" s="81">
        <v>2507355</v>
      </c>
      <c r="N1122" s="80">
        <v>40117</v>
      </c>
      <c r="O1122" s="80"/>
      <c r="P1122" s="81">
        <v>2727807.6</v>
      </c>
      <c r="Q1122" s="82">
        <v>0</v>
      </c>
      <c r="R1122" s="83">
        <v>0</v>
      </c>
      <c r="S1122" s="80">
        <v>262159</v>
      </c>
      <c r="T1122" s="81">
        <v>64544</v>
      </c>
      <c r="U1122" s="81">
        <v>118569</v>
      </c>
      <c r="V1122" s="84">
        <v>0</v>
      </c>
      <c r="W1122" s="85">
        <v>0</v>
      </c>
      <c r="X1122" s="62"/>
      <c r="Y1122" s="9"/>
      <c r="Z1122" s="9"/>
      <c r="AA1122" s="9"/>
    </row>
    <row r="1123" spans="7:27" x14ac:dyDescent="0.3">
      <c r="G1123" s="77"/>
      <c r="H1123" s="62">
        <v>55</v>
      </c>
      <c r="I1123" s="62" t="s">
        <v>26</v>
      </c>
      <c r="J1123" s="78">
        <v>272</v>
      </c>
      <c r="K1123" s="79">
        <v>0.6</v>
      </c>
      <c r="L1123" s="80">
        <v>7013584</v>
      </c>
      <c r="M1123" s="81">
        <v>2507355</v>
      </c>
      <c r="N1123" s="80">
        <v>40117</v>
      </c>
      <c r="O1123" s="80"/>
      <c r="P1123" s="81">
        <v>2727807.6</v>
      </c>
      <c r="Q1123" s="82">
        <v>1.4799999999999999E-4</v>
      </c>
      <c r="R1123" s="83">
        <v>403.71552479999997</v>
      </c>
      <c r="S1123" s="80">
        <v>262159</v>
      </c>
      <c r="T1123" s="81">
        <v>64544</v>
      </c>
      <c r="U1123" s="81">
        <v>118569</v>
      </c>
      <c r="V1123" s="84">
        <v>1.5699999999999999E-4</v>
      </c>
      <c r="W1123" s="85">
        <v>18.615333</v>
      </c>
      <c r="X1123" s="62"/>
      <c r="Y1123" s="9"/>
      <c r="Z1123" s="9"/>
      <c r="AA1123" s="9"/>
    </row>
    <row r="1124" spans="7:27" x14ac:dyDescent="0.3">
      <c r="G1124" s="77"/>
      <c r="H1124" s="62">
        <v>71</v>
      </c>
      <c r="I1124" s="62" t="s">
        <v>18</v>
      </c>
      <c r="J1124" s="78">
        <v>272</v>
      </c>
      <c r="K1124" s="79">
        <v>0.6</v>
      </c>
      <c r="L1124" s="80">
        <v>7013584</v>
      </c>
      <c r="M1124" s="81">
        <v>2507355</v>
      </c>
      <c r="N1124" s="80">
        <v>40117</v>
      </c>
      <c r="O1124" s="80"/>
      <c r="P1124" s="81">
        <v>2727807.6</v>
      </c>
      <c r="Q1124" s="82">
        <v>1.0000000000000001E-5</v>
      </c>
      <c r="R1124" s="83">
        <v>27.278076000000002</v>
      </c>
      <c r="S1124" s="80">
        <v>262159</v>
      </c>
      <c r="T1124" s="81">
        <v>64544</v>
      </c>
      <c r="U1124" s="81">
        <v>118569</v>
      </c>
      <c r="V1124" s="84">
        <v>1.1E-5</v>
      </c>
      <c r="W1124" s="85">
        <v>1.3042590000000001</v>
      </c>
      <c r="X1124" s="62"/>
      <c r="Y1124" s="9"/>
      <c r="Z1124" s="9"/>
      <c r="AA1124" s="9"/>
    </row>
    <row r="1125" spans="7:27" x14ac:dyDescent="0.3">
      <c r="G1125" s="77"/>
      <c r="H1125" s="62">
        <v>72</v>
      </c>
      <c r="I1125" s="62" t="s">
        <v>28</v>
      </c>
      <c r="J1125" s="78">
        <v>272</v>
      </c>
      <c r="K1125" s="79">
        <v>0.6</v>
      </c>
      <c r="L1125" s="80">
        <v>7013584</v>
      </c>
      <c r="M1125" s="81">
        <v>2507355</v>
      </c>
      <c r="N1125" s="80">
        <v>40117</v>
      </c>
      <c r="O1125" s="80"/>
      <c r="P1125" s="81">
        <v>2727807.6</v>
      </c>
      <c r="Q1125" s="82">
        <v>2.9999999999999997E-4</v>
      </c>
      <c r="R1125" s="83">
        <v>818.34227999999996</v>
      </c>
      <c r="S1125" s="80">
        <v>262159</v>
      </c>
      <c r="T1125" s="81">
        <v>64544</v>
      </c>
      <c r="U1125" s="81">
        <v>118569</v>
      </c>
      <c r="V1125" s="84">
        <v>3.1799999999999998E-4</v>
      </c>
      <c r="W1125" s="85">
        <v>37.704941999999996</v>
      </c>
      <c r="X1125" s="62"/>
      <c r="Y1125" s="9"/>
      <c r="Z1125" s="9"/>
      <c r="AA1125" s="9"/>
    </row>
    <row r="1126" spans="7:27" x14ac:dyDescent="0.3">
      <c r="G1126" s="77"/>
      <c r="H1126" s="62">
        <v>83</v>
      </c>
      <c r="I1126" s="62" t="s">
        <v>122</v>
      </c>
      <c r="J1126" s="78">
        <v>272</v>
      </c>
      <c r="K1126" s="79">
        <v>0.6</v>
      </c>
      <c r="L1126" s="80">
        <v>7013584</v>
      </c>
      <c r="M1126" s="81">
        <v>2507355</v>
      </c>
      <c r="N1126" s="80">
        <v>40117</v>
      </c>
      <c r="O1126" s="80"/>
      <c r="P1126" s="81">
        <v>2727807.6</v>
      </c>
      <c r="Q1126" s="82">
        <v>0</v>
      </c>
      <c r="R1126" s="83">
        <v>0</v>
      </c>
      <c r="S1126" s="80">
        <v>262159</v>
      </c>
      <c r="T1126" s="81">
        <v>64544</v>
      </c>
      <c r="U1126" s="81">
        <v>118569</v>
      </c>
      <c r="V1126" s="84">
        <v>0</v>
      </c>
      <c r="W1126" s="85">
        <v>0</v>
      </c>
      <c r="X1126" s="62"/>
      <c r="Y1126" s="9"/>
      <c r="Z1126" s="9"/>
      <c r="AA1126" s="9"/>
    </row>
    <row r="1127" spans="7:27" x14ac:dyDescent="0.3">
      <c r="G1127" s="77"/>
      <c r="H1127" s="62">
        <v>104</v>
      </c>
      <c r="I1127" s="62" t="s">
        <v>88</v>
      </c>
      <c r="J1127" s="78">
        <v>272</v>
      </c>
      <c r="K1127" s="79">
        <v>0.6</v>
      </c>
      <c r="L1127" s="80">
        <v>7013584</v>
      </c>
      <c r="M1127" s="81">
        <v>2507355</v>
      </c>
      <c r="N1127" s="80">
        <v>40117</v>
      </c>
      <c r="O1127" s="80"/>
      <c r="P1127" s="81">
        <v>2727807.6</v>
      </c>
      <c r="Q1127" s="82">
        <v>0</v>
      </c>
      <c r="R1127" s="83">
        <v>0</v>
      </c>
      <c r="S1127" s="80">
        <v>262159</v>
      </c>
      <c r="T1127" s="81">
        <v>64544</v>
      </c>
      <c r="U1127" s="81">
        <v>118569</v>
      </c>
      <c r="V1127" s="84">
        <v>0</v>
      </c>
      <c r="W1127" s="85">
        <v>0</v>
      </c>
      <c r="X1127" s="62"/>
      <c r="Y1127" s="9"/>
      <c r="Z1127" s="9"/>
      <c r="AA1127" s="9"/>
    </row>
    <row r="1128" spans="7:27" x14ac:dyDescent="0.3">
      <c r="G1128" s="77"/>
      <c r="H1128" s="62">
        <v>117</v>
      </c>
      <c r="I1128" s="62" t="s">
        <v>21</v>
      </c>
      <c r="J1128" s="78">
        <v>272</v>
      </c>
      <c r="K1128" s="79">
        <v>0.6</v>
      </c>
      <c r="L1128" s="80">
        <v>7013584</v>
      </c>
      <c r="M1128" s="81">
        <v>2507355</v>
      </c>
      <c r="N1128" s="80">
        <v>40117</v>
      </c>
      <c r="O1128" s="80"/>
      <c r="P1128" s="81">
        <v>2727807.6</v>
      </c>
      <c r="Q1128" s="82">
        <v>2.5700000000000001E-4</v>
      </c>
      <c r="R1128" s="83">
        <v>701.04655320000006</v>
      </c>
      <c r="S1128" s="80">
        <v>262159</v>
      </c>
      <c r="T1128" s="81">
        <v>64544</v>
      </c>
      <c r="U1128" s="81">
        <v>118569</v>
      </c>
      <c r="V1128" s="84">
        <v>2.7300000000000002E-4</v>
      </c>
      <c r="W1128" s="85">
        <v>32.369337000000002</v>
      </c>
      <c r="X1128" s="62"/>
      <c r="Y1128" s="9"/>
      <c r="Z1128" s="9"/>
      <c r="AA1128" s="9"/>
    </row>
    <row r="1129" spans="7:27" ht="15" thickBot="1" x14ac:dyDescent="0.35">
      <c r="G1129" s="86"/>
      <c r="H1129" s="87"/>
      <c r="I1129" s="87"/>
      <c r="J1129" s="87"/>
      <c r="K1129" s="87"/>
      <c r="L1129" s="87"/>
      <c r="M1129" s="87"/>
      <c r="N1129" s="87"/>
      <c r="O1129" s="87"/>
      <c r="P1129" s="87"/>
      <c r="Q1129" s="87"/>
      <c r="R1129" s="87"/>
      <c r="S1129" s="87"/>
      <c r="T1129" s="87"/>
      <c r="U1129" s="87"/>
      <c r="V1129" s="87"/>
      <c r="W1129" s="88"/>
      <c r="X1129" s="62"/>
      <c r="Y1129" s="9"/>
      <c r="Z1129" s="9"/>
      <c r="AA1129" s="9"/>
    </row>
    <row r="1130" spans="7:27" x14ac:dyDescent="0.3">
      <c r="G1130" s="62">
        <v>83</v>
      </c>
      <c r="H1130" s="62" t="s">
        <v>122</v>
      </c>
      <c r="I1130" s="62"/>
      <c r="J1130" s="78"/>
      <c r="K1130" s="79"/>
      <c r="L1130" s="81"/>
      <c r="M1130" s="81"/>
      <c r="N1130" s="81"/>
      <c r="O1130" s="81"/>
      <c r="P1130" s="81"/>
      <c r="Q1130" s="84"/>
      <c r="R1130" s="83">
        <v>38942.1812976</v>
      </c>
      <c r="S1130" s="81"/>
      <c r="T1130" s="81"/>
      <c r="U1130" s="81"/>
      <c r="V1130" s="84"/>
      <c r="W1130" s="83">
        <v>1726.8389159999999</v>
      </c>
      <c r="X1130" s="89">
        <v>40669.020213600001</v>
      </c>
      <c r="Y1130" s="9"/>
      <c r="Z1130" s="9"/>
      <c r="AA1130" s="9"/>
    </row>
    <row r="1131" spans="7:27" x14ac:dyDescent="0.3">
      <c r="G1131" s="62"/>
      <c r="H1131" s="62"/>
      <c r="I1131" s="62"/>
      <c r="J1131" s="62"/>
      <c r="K1131" s="62"/>
      <c r="L1131" s="62"/>
      <c r="M1131" s="62"/>
      <c r="N1131" s="62"/>
      <c r="O1131" s="62"/>
      <c r="P1131" s="62"/>
      <c r="Q1131" s="62"/>
      <c r="R1131" s="62"/>
      <c r="S1131" s="62"/>
      <c r="T1131" s="62"/>
      <c r="U1131" s="62"/>
      <c r="V1131" s="62"/>
      <c r="W1131" s="62"/>
      <c r="X1131" s="62"/>
      <c r="Y1131" s="9"/>
      <c r="Z1131" s="9"/>
      <c r="AA1131" s="9"/>
    </row>
    <row r="1132" spans="7:27" x14ac:dyDescent="0.3">
      <c r="G1132" s="62"/>
      <c r="H1132" s="62"/>
      <c r="I1132" s="62"/>
      <c r="J1132" s="78"/>
      <c r="K1132" s="79"/>
      <c r="L1132" s="81"/>
      <c r="M1132" s="81"/>
      <c r="N1132" s="81"/>
      <c r="O1132" s="81"/>
      <c r="P1132" s="81"/>
      <c r="Q1132" s="84"/>
      <c r="R1132" s="83"/>
      <c r="S1132" s="81"/>
      <c r="T1132" s="81"/>
      <c r="U1132" s="81"/>
      <c r="V1132" s="84"/>
      <c r="W1132" s="83"/>
      <c r="X1132" s="62"/>
      <c r="Y1132" s="9"/>
      <c r="Z1132" s="9"/>
      <c r="AA1132" s="9"/>
    </row>
    <row r="1133" spans="7:27" ht="15" thickBot="1" x14ac:dyDescent="0.35">
      <c r="G1133" s="62"/>
      <c r="H1133" s="62"/>
      <c r="I1133" s="62"/>
      <c r="J1133" s="63" t="s">
        <v>59</v>
      </c>
      <c r="K1133" s="64" t="s">
        <v>60</v>
      </c>
      <c r="L1133" s="65" t="s">
        <v>61</v>
      </c>
      <c r="M1133" s="65" t="s">
        <v>186</v>
      </c>
      <c r="N1133" s="65" t="s">
        <v>62</v>
      </c>
      <c r="O1133" s="65" t="s">
        <v>187</v>
      </c>
      <c r="P1133" s="65" t="s">
        <v>63</v>
      </c>
      <c r="Q1133" s="66" t="s">
        <v>64</v>
      </c>
      <c r="R1133" s="67" t="s">
        <v>65</v>
      </c>
      <c r="S1133" s="65" t="s">
        <v>66</v>
      </c>
      <c r="T1133" s="65" t="s">
        <v>67</v>
      </c>
      <c r="U1133" s="65" t="s">
        <v>68</v>
      </c>
      <c r="V1133" s="66" t="s">
        <v>69</v>
      </c>
      <c r="W1133" s="67" t="s">
        <v>70</v>
      </c>
      <c r="X1133" s="62"/>
      <c r="Y1133" s="9"/>
      <c r="Z1133" s="9"/>
      <c r="AA1133" s="9"/>
    </row>
    <row r="1134" spans="7:27" ht="15.6" x14ac:dyDescent="0.3">
      <c r="G1134" s="68">
        <v>88</v>
      </c>
      <c r="H1134" s="69" t="s">
        <v>123</v>
      </c>
      <c r="I1134" s="70"/>
      <c r="J1134" s="71"/>
      <c r="K1134" s="72"/>
      <c r="L1134" s="73"/>
      <c r="M1134" s="73"/>
      <c r="N1134" s="73"/>
      <c r="O1134" s="73"/>
      <c r="P1134" s="73"/>
      <c r="Q1134" s="74"/>
      <c r="R1134" s="75"/>
      <c r="S1134" s="73"/>
      <c r="T1134" s="73"/>
      <c r="U1134" s="73"/>
      <c r="V1134" s="74"/>
      <c r="W1134" s="76"/>
      <c r="X1134" s="62"/>
      <c r="Y1134" s="9"/>
      <c r="Z1134" s="9"/>
      <c r="AA1134" s="9"/>
    </row>
    <row r="1135" spans="7:27" x14ac:dyDescent="0.3">
      <c r="G1135" s="77"/>
      <c r="H1135" s="62">
        <v>1</v>
      </c>
      <c r="I1135" s="62" t="s">
        <v>11</v>
      </c>
      <c r="J1135" s="78">
        <v>298</v>
      </c>
      <c r="K1135" s="79">
        <v>0.6</v>
      </c>
      <c r="L1135" s="80">
        <v>10398406</v>
      </c>
      <c r="M1135" s="81">
        <v>1367713</v>
      </c>
      <c r="N1135" s="80">
        <v>12710</v>
      </c>
      <c r="O1135" s="80"/>
      <c r="P1135" s="81">
        <v>5426041.7999999998</v>
      </c>
      <c r="Q1135" s="82">
        <v>2.2769999999999999E-3</v>
      </c>
      <c r="R1135" s="83">
        <v>12355.097178599999</v>
      </c>
      <c r="S1135" s="80">
        <v>2194540</v>
      </c>
      <c r="T1135" s="81">
        <v>0</v>
      </c>
      <c r="U1135" s="81">
        <v>1316724</v>
      </c>
      <c r="V1135" s="84">
        <v>1.91E-3</v>
      </c>
      <c r="W1135" s="85">
        <v>2514.9428400000002</v>
      </c>
      <c r="X1135" s="62"/>
      <c r="Y1135" s="9"/>
      <c r="Z1135" s="9"/>
      <c r="AA1135" s="9"/>
    </row>
    <row r="1136" spans="7:27" x14ac:dyDescent="0.3">
      <c r="G1136" s="77"/>
      <c r="H1136" s="62">
        <v>2</v>
      </c>
      <c r="I1136" s="62" t="s">
        <v>27</v>
      </c>
      <c r="J1136" s="78">
        <v>298</v>
      </c>
      <c r="K1136" s="79">
        <v>0.6</v>
      </c>
      <c r="L1136" s="80">
        <v>10398406</v>
      </c>
      <c r="M1136" s="81">
        <v>1367713</v>
      </c>
      <c r="N1136" s="80">
        <v>12710</v>
      </c>
      <c r="O1136" s="80"/>
      <c r="P1136" s="81">
        <v>5426041.7999999998</v>
      </c>
      <c r="Q1136" s="82">
        <v>2.6200000000000003E-4</v>
      </c>
      <c r="R1136" s="83">
        <v>1421.6229516000001</v>
      </c>
      <c r="S1136" s="80">
        <v>2194540</v>
      </c>
      <c r="T1136" s="81">
        <v>0</v>
      </c>
      <c r="U1136" s="81">
        <v>1316724</v>
      </c>
      <c r="V1136" s="84">
        <v>2.6899999999999998E-4</v>
      </c>
      <c r="W1136" s="85">
        <v>354.19875599999995</v>
      </c>
      <c r="X1136" s="62"/>
      <c r="Y1136" s="9"/>
      <c r="Z1136" s="9"/>
      <c r="AA1136" s="9"/>
    </row>
    <row r="1137" spans="7:27" x14ac:dyDescent="0.3">
      <c r="G1137" s="77"/>
      <c r="H1137" s="62">
        <v>3</v>
      </c>
      <c r="I1137" s="62" t="s">
        <v>20</v>
      </c>
      <c r="J1137" s="78">
        <v>298</v>
      </c>
      <c r="K1137" s="79">
        <v>0.6</v>
      </c>
      <c r="L1137" s="80">
        <v>10398406</v>
      </c>
      <c r="M1137" s="81">
        <v>1367713</v>
      </c>
      <c r="N1137" s="80">
        <v>12710</v>
      </c>
      <c r="O1137" s="80"/>
      <c r="P1137" s="81">
        <v>5426041.7999999998</v>
      </c>
      <c r="Q1137" s="82">
        <v>5.7799999999999995E-4</v>
      </c>
      <c r="R1137" s="83">
        <v>3136.2521603999999</v>
      </c>
      <c r="S1137" s="80">
        <v>2194540</v>
      </c>
      <c r="T1137" s="81">
        <v>0</v>
      </c>
      <c r="U1137" s="81">
        <v>1316724</v>
      </c>
      <c r="V1137" s="84">
        <v>5.9699999999999998E-4</v>
      </c>
      <c r="W1137" s="85">
        <v>786.08422799999994</v>
      </c>
      <c r="X1137" s="62"/>
      <c r="Y1137" s="9"/>
      <c r="Z1137" s="9"/>
      <c r="AA1137" s="9"/>
    </row>
    <row r="1138" spans="7:27" x14ac:dyDescent="0.3">
      <c r="G1138" s="77"/>
      <c r="H1138" s="62">
        <v>5</v>
      </c>
      <c r="I1138" s="62" t="s">
        <v>17</v>
      </c>
      <c r="J1138" s="78">
        <v>298</v>
      </c>
      <c r="K1138" s="79">
        <v>0.6</v>
      </c>
      <c r="L1138" s="80">
        <v>10398406</v>
      </c>
      <c r="M1138" s="81">
        <v>1367713</v>
      </c>
      <c r="N1138" s="80">
        <v>12710</v>
      </c>
      <c r="O1138" s="80"/>
      <c r="P1138" s="81">
        <v>5426041.7999999998</v>
      </c>
      <c r="Q1138" s="82">
        <v>6.2979999999999998E-3</v>
      </c>
      <c r="R1138" s="83">
        <v>34173.211256399998</v>
      </c>
      <c r="S1138" s="80">
        <v>2194540</v>
      </c>
      <c r="T1138" s="81">
        <v>0</v>
      </c>
      <c r="U1138" s="81">
        <v>1316724</v>
      </c>
      <c r="V1138" s="84">
        <v>6.6930000000000002E-3</v>
      </c>
      <c r="W1138" s="85">
        <v>8812.833732000001</v>
      </c>
      <c r="X1138" s="62"/>
      <c r="Y1138" s="9"/>
      <c r="Z1138" s="9"/>
      <c r="AA1138" s="9"/>
    </row>
    <row r="1139" spans="7:27" x14ac:dyDescent="0.3">
      <c r="G1139" s="77"/>
      <c r="H1139" s="62">
        <v>137</v>
      </c>
      <c r="I1139" s="62" t="s">
        <v>160</v>
      </c>
      <c r="J1139" s="78">
        <v>298</v>
      </c>
      <c r="K1139" s="79">
        <v>0.6</v>
      </c>
      <c r="L1139" s="80">
        <v>10398406</v>
      </c>
      <c r="M1139" s="81">
        <v>1367713</v>
      </c>
      <c r="N1139" s="80">
        <v>12710</v>
      </c>
      <c r="O1139" s="80"/>
      <c r="P1139" s="81">
        <v>5426041.7999999998</v>
      </c>
      <c r="Q1139" s="82">
        <v>7.4999999999999993E-5</v>
      </c>
      <c r="R1139" s="83">
        <v>406.95313499999997</v>
      </c>
      <c r="S1139" s="80">
        <v>2194540</v>
      </c>
      <c r="T1139" s="81">
        <v>0</v>
      </c>
      <c r="U1139" s="81">
        <v>1316724</v>
      </c>
      <c r="V1139" s="84">
        <v>0</v>
      </c>
      <c r="W1139" s="85">
        <v>0</v>
      </c>
      <c r="X1139" s="62"/>
      <c r="Y1139" s="9"/>
      <c r="Z1139" s="9"/>
      <c r="AA1139" s="9"/>
    </row>
    <row r="1140" spans="7:27" x14ac:dyDescent="0.3">
      <c r="G1140" s="77"/>
      <c r="H1140" s="62">
        <v>6</v>
      </c>
      <c r="I1140" s="62" t="s">
        <v>76</v>
      </c>
      <c r="J1140" s="78">
        <v>298</v>
      </c>
      <c r="K1140" s="79">
        <v>0.6</v>
      </c>
      <c r="L1140" s="80">
        <v>10398406</v>
      </c>
      <c r="M1140" s="81">
        <v>1367713</v>
      </c>
      <c r="N1140" s="80">
        <v>12710</v>
      </c>
      <c r="O1140" s="80"/>
      <c r="P1140" s="81">
        <v>5426041.7999999998</v>
      </c>
      <c r="Q1140" s="82">
        <v>0</v>
      </c>
      <c r="R1140" s="83">
        <v>0</v>
      </c>
      <c r="S1140" s="80">
        <v>2194540</v>
      </c>
      <c r="T1140" s="81">
        <v>0</v>
      </c>
      <c r="U1140" s="81">
        <v>1316724</v>
      </c>
      <c r="V1140" s="84">
        <v>0</v>
      </c>
      <c r="W1140" s="85">
        <v>0</v>
      </c>
      <c r="X1140" s="62"/>
      <c r="Y1140" s="9"/>
      <c r="Z1140" s="9"/>
      <c r="AA1140" s="9"/>
    </row>
    <row r="1141" spans="7:27" x14ac:dyDescent="0.3">
      <c r="G1141" s="77"/>
      <c r="H1141" s="62">
        <v>7</v>
      </c>
      <c r="I1141" s="62" t="s">
        <v>9</v>
      </c>
      <c r="J1141" s="78">
        <v>298</v>
      </c>
      <c r="K1141" s="79">
        <v>0.6</v>
      </c>
      <c r="L1141" s="80">
        <v>10398406</v>
      </c>
      <c r="M1141" s="81">
        <v>1367713</v>
      </c>
      <c r="N1141" s="80">
        <v>12710</v>
      </c>
      <c r="O1141" s="80"/>
      <c r="P1141" s="81">
        <v>5426041.7999999998</v>
      </c>
      <c r="Q1141" s="82">
        <v>1.1900000000000001E-4</v>
      </c>
      <c r="R1141" s="83">
        <v>645.69897420000007</v>
      </c>
      <c r="S1141" s="80">
        <v>2194540</v>
      </c>
      <c r="T1141" s="81">
        <v>0</v>
      </c>
      <c r="U1141" s="81">
        <v>1316724</v>
      </c>
      <c r="V1141" s="84">
        <v>1.27E-4</v>
      </c>
      <c r="W1141" s="85">
        <v>167.22394800000001</v>
      </c>
      <c r="X1141" s="62"/>
      <c r="Y1141" s="9"/>
      <c r="Z1141" s="9"/>
      <c r="AA1141" s="9"/>
    </row>
    <row r="1142" spans="7:27" x14ac:dyDescent="0.3">
      <c r="G1142" s="77"/>
      <c r="H1142" s="62">
        <v>8</v>
      </c>
      <c r="I1142" s="62" t="s">
        <v>23</v>
      </c>
      <c r="J1142" s="78">
        <v>298</v>
      </c>
      <c r="K1142" s="79">
        <v>0.6</v>
      </c>
      <c r="L1142" s="80">
        <v>10398406</v>
      </c>
      <c r="M1142" s="81">
        <v>1367713</v>
      </c>
      <c r="N1142" s="80">
        <v>12710</v>
      </c>
      <c r="O1142" s="80"/>
      <c r="P1142" s="81">
        <v>5426041.7999999998</v>
      </c>
      <c r="Q1142" s="82">
        <v>1.74E-4</v>
      </c>
      <c r="R1142" s="83">
        <v>944.13127320000001</v>
      </c>
      <c r="S1142" s="80">
        <v>2194540</v>
      </c>
      <c r="T1142" s="81">
        <v>0</v>
      </c>
      <c r="U1142" s="81">
        <v>1316724</v>
      </c>
      <c r="V1142" s="84">
        <v>1.8699999999999999E-4</v>
      </c>
      <c r="W1142" s="85">
        <v>246.22738799999999</v>
      </c>
      <c r="X1142" s="62"/>
      <c r="Y1142" s="9"/>
      <c r="Z1142" s="9"/>
      <c r="AA1142" s="9"/>
    </row>
    <row r="1143" spans="7:27" x14ac:dyDescent="0.3">
      <c r="G1143" s="77"/>
      <c r="H1143" s="62">
        <v>12</v>
      </c>
      <c r="I1143" s="62" t="s">
        <v>124</v>
      </c>
      <c r="J1143" s="78">
        <v>298</v>
      </c>
      <c r="K1143" s="79">
        <v>0.6</v>
      </c>
      <c r="L1143" s="80">
        <v>10398406</v>
      </c>
      <c r="M1143" s="81">
        <v>1367713</v>
      </c>
      <c r="N1143" s="80">
        <v>12710</v>
      </c>
      <c r="O1143" s="80"/>
      <c r="P1143" s="81">
        <v>5426041.7999999998</v>
      </c>
      <c r="Q1143" s="82">
        <v>0</v>
      </c>
      <c r="R1143" s="83">
        <v>0</v>
      </c>
      <c r="S1143" s="80">
        <v>2194540</v>
      </c>
      <c r="T1143" s="81">
        <v>0</v>
      </c>
      <c r="U1143" s="81">
        <v>1316724</v>
      </c>
      <c r="V1143" s="84">
        <v>0</v>
      </c>
      <c r="W1143" s="85">
        <v>0</v>
      </c>
      <c r="X1143" s="62"/>
      <c r="Y1143" s="9"/>
      <c r="Z1143" s="9"/>
      <c r="AA1143" s="9"/>
    </row>
    <row r="1144" spans="7:27" x14ac:dyDescent="0.3">
      <c r="G1144" s="77"/>
      <c r="H1144" s="62">
        <v>17</v>
      </c>
      <c r="I1144" s="62" t="s">
        <v>16</v>
      </c>
      <c r="J1144" s="78">
        <v>298</v>
      </c>
      <c r="K1144" s="79">
        <v>0.6</v>
      </c>
      <c r="L1144" s="80">
        <v>10398406</v>
      </c>
      <c r="M1144" s="81">
        <v>1367713</v>
      </c>
      <c r="N1144" s="80">
        <v>12710</v>
      </c>
      <c r="O1144" s="80"/>
      <c r="P1144" s="81">
        <v>5426041.7999999998</v>
      </c>
      <c r="Q1144" s="82">
        <v>7.0899999999999999E-4</v>
      </c>
      <c r="R1144" s="83">
        <v>3847.0636362</v>
      </c>
      <c r="S1144" s="80">
        <v>2194540</v>
      </c>
      <c r="T1144" s="81">
        <v>0</v>
      </c>
      <c r="U1144" s="81">
        <v>1316724</v>
      </c>
      <c r="V1144" s="84">
        <v>7.5799999999999999E-4</v>
      </c>
      <c r="W1144" s="85">
        <v>998.07679199999995</v>
      </c>
      <c r="X1144" s="62"/>
      <c r="Y1144" s="9"/>
      <c r="Z1144" s="9"/>
      <c r="AA1144" s="9"/>
    </row>
    <row r="1145" spans="7:27" x14ac:dyDescent="0.3">
      <c r="G1145" s="77"/>
      <c r="H1145" s="62">
        <v>34</v>
      </c>
      <c r="I1145" s="62" t="s">
        <v>25</v>
      </c>
      <c r="J1145" s="78">
        <v>298</v>
      </c>
      <c r="K1145" s="79">
        <v>0.6</v>
      </c>
      <c r="L1145" s="80">
        <v>10398406</v>
      </c>
      <c r="M1145" s="81">
        <v>1367713</v>
      </c>
      <c r="N1145" s="80">
        <v>12710</v>
      </c>
      <c r="O1145" s="80"/>
      <c r="P1145" s="81">
        <v>5426041.7999999998</v>
      </c>
      <c r="Q1145" s="82">
        <v>2.8999999999999998E-3</v>
      </c>
      <c r="R1145" s="83">
        <v>15735.521219999999</v>
      </c>
      <c r="S1145" s="80">
        <v>2194540</v>
      </c>
      <c r="T1145" s="81">
        <v>0</v>
      </c>
      <c r="U1145" s="81">
        <v>1316724</v>
      </c>
      <c r="V1145" s="84">
        <v>2.5699999999999998E-3</v>
      </c>
      <c r="W1145" s="85">
        <v>3383.9806799999997</v>
      </c>
      <c r="X1145" s="62"/>
      <c r="Y1145" s="9"/>
      <c r="Z1145" s="9"/>
      <c r="AA1145" s="9"/>
    </row>
    <row r="1146" spans="7:27" x14ac:dyDescent="0.3">
      <c r="G1146" s="77"/>
      <c r="H1146" s="62">
        <v>38</v>
      </c>
      <c r="I1146" s="62" t="s">
        <v>12</v>
      </c>
      <c r="J1146" s="78">
        <v>298</v>
      </c>
      <c r="K1146" s="79">
        <v>0.6</v>
      </c>
      <c r="L1146" s="80">
        <v>10398406</v>
      </c>
      <c r="M1146" s="81">
        <v>1367713</v>
      </c>
      <c r="N1146" s="80">
        <v>12710</v>
      </c>
      <c r="O1146" s="80"/>
      <c r="P1146" s="81">
        <v>5426041.7999999998</v>
      </c>
      <c r="Q1146" s="82">
        <v>9.5000000000000005E-5</v>
      </c>
      <c r="R1146" s="83">
        <v>515.47397100000001</v>
      </c>
      <c r="S1146" s="80">
        <v>2194540</v>
      </c>
      <c r="T1146" s="81">
        <v>0</v>
      </c>
      <c r="U1146" s="81">
        <v>1316724</v>
      </c>
      <c r="V1146" s="84">
        <v>7.8999999999999996E-5</v>
      </c>
      <c r="W1146" s="85">
        <v>104.02119599999999</v>
      </c>
      <c r="X1146" s="62"/>
      <c r="Y1146" s="9"/>
      <c r="Z1146" s="9"/>
      <c r="AA1146" s="9"/>
    </row>
    <row r="1147" spans="7:27" x14ac:dyDescent="0.3">
      <c r="G1147" s="77"/>
      <c r="H1147" s="62">
        <v>41</v>
      </c>
      <c r="I1147" s="62" t="s">
        <v>83</v>
      </c>
      <c r="J1147" s="78">
        <v>298</v>
      </c>
      <c r="K1147" s="79">
        <v>0.6</v>
      </c>
      <c r="L1147" s="80">
        <v>10398406</v>
      </c>
      <c r="M1147" s="81">
        <v>1367713</v>
      </c>
      <c r="N1147" s="80">
        <v>12710</v>
      </c>
      <c r="O1147" s="80"/>
      <c r="P1147" s="81">
        <v>5426041.7999999998</v>
      </c>
      <c r="Q1147" s="82">
        <v>0</v>
      </c>
      <c r="R1147" s="83">
        <v>0</v>
      </c>
      <c r="S1147" s="80">
        <v>2194540</v>
      </c>
      <c r="T1147" s="81">
        <v>0</v>
      </c>
      <c r="U1147" s="81">
        <v>1316724</v>
      </c>
      <c r="V1147" s="84">
        <v>0</v>
      </c>
      <c r="W1147" s="85">
        <v>0</v>
      </c>
      <c r="X1147" s="62"/>
      <c r="Y1147" s="9"/>
      <c r="Z1147" s="9"/>
      <c r="AA1147" s="9"/>
    </row>
    <row r="1148" spans="7:27" x14ac:dyDescent="0.3">
      <c r="G1148" s="77"/>
      <c r="H1148" s="62">
        <v>55</v>
      </c>
      <c r="I1148" s="62" t="s">
        <v>26</v>
      </c>
      <c r="J1148" s="78">
        <v>298</v>
      </c>
      <c r="K1148" s="79">
        <v>0.6</v>
      </c>
      <c r="L1148" s="80">
        <v>10398406</v>
      </c>
      <c r="M1148" s="81">
        <v>1367713</v>
      </c>
      <c r="N1148" s="80">
        <v>12710</v>
      </c>
      <c r="O1148" s="80"/>
      <c r="P1148" s="81">
        <v>5426041.7999999998</v>
      </c>
      <c r="Q1148" s="82">
        <v>1.4799999999999999E-4</v>
      </c>
      <c r="R1148" s="83">
        <v>803.05418639999994</v>
      </c>
      <c r="S1148" s="80">
        <v>2194540</v>
      </c>
      <c r="T1148" s="81">
        <v>0</v>
      </c>
      <c r="U1148" s="81">
        <v>1316724</v>
      </c>
      <c r="V1148" s="84">
        <v>1.5699999999999999E-4</v>
      </c>
      <c r="W1148" s="85">
        <v>206.72566799999998</v>
      </c>
      <c r="X1148" s="62"/>
      <c r="Y1148" s="9"/>
      <c r="Z1148" s="9"/>
      <c r="AA1148" s="9"/>
    </row>
    <row r="1149" spans="7:27" x14ac:dyDescent="0.3">
      <c r="G1149" s="77"/>
      <c r="H1149" s="62">
        <v>71</v>
      </c>
      <c r="I1149" s="62" t="s">
        <v>18</v>
      </c>
      <c r="J1149" s="78">
        <v>298</v>
      </c>
      <c r="K1149" s="79">
        <v>0</v>
      </c>
      <c r="L1149" s="80">
        <v>10398406</v>
      </c>
      <c r="M1149" s="81">
        <v>1367713</v>
      </c>
      <c r="N1149" s="80">
        <v>12710</v>
      </c>
      <c r="O1149" s="80"/>
      <c r="P1149" s="81">
        <v>0</v>
      </c>
      <c r="Q1149" s="82">
        <v>1.0000000000000001E-5</v>
      </c>
      <c r="R1149" s="83">
        <v>0</v>
      </c>
      <c r="S1149" s="80">
        <v>2194540</v>
      </c>
      <c r="T1149" s="81">
        <v>0</v>
      </c>
      <c r="U1149" s="81">
        <v>0</v>
      </c>
      <c r="V1149" s="84">
        <v>1.1E-5</v>
      </c>
      <c r="W1149" s="85">
        <v>0</v>
      </c>
      <c r="X1149" s="62"/>
      <c r="Y1149" s="9"/>
      <c r="Z1149" s="9"/>
      <c r="AA1149" s="9"/>
    </row>
    <row r="1150" spans="7:27" x14ac:dyDescent="0.3">
      <c r="G1150" s="77"/>
      <c r="H1150" s="62">
        <v>72</v>
      </c>
      <c r="I1150" s="62" t="s">
        <v>28</v>
      </c>
      <c r="J1150" s="78">
        <v>298</v>
      </c>
      <c r="K1150" s="79">
        <v>0</v>
      </c>
      <c r="L1150" s="80">
        <v>10398406</v>
      </c>
      <c r="M1150" s="81">
        <v>1367713</v>
      </c>
      <c r="N1150" s="80">
        <v>12710</v>
      </c>
      <c r="O1150" s="80"/>
      <c r="P1150" s="81">
        <v>0</v>
      </c>
      <c r="Q1150" s="82">
        <v>2.9999999999999997E-4</v>
      </c>
      <c r="R1150" s="83">
        <v>0</v>
      </c>
      <c r="S1150" s="80">
        <v>2194540</v>
      </c>
      <c r="T1150" s="81">
        <v>0</v>
      </c>
      <c r="U1150" s="81">
        <v>0</v>
      </c>
      <c r="V1150" s="84">
        <v>3.1799999999999998E-4</v>
      </c>
      <c r="W1150" s="85">
        <v>0</v>
      </c>
      <c r="X1150" s="62"/>
      <c r="Y1150" s="9"/>
      <c r="Z1150" s="9"/>
      <c r="AA1150" s="9"/>
    </row>
    <row r="1151" spans="7:27" x14ac:dyDescent="0.3">
      <c r="G1151" s="77"/>
      <c r="H1151" s="62">
        <v>88</v>
      </c>
      <c r="I1151" s="62" t="s">
        <v>123</v>
      </c>
      <c r="J1151" s="78">
        <v>298</v>
      </c>
      <c r="K1151" s="79">
        <v>0.6</v>
      </c>
      <c r="L1151" s="80">
        <v>10398406</v>
      </c>
      <c r="M1151" s="81">
        <v>1367713</v>
      </c>
      <c r="N1151" s="80">
        <v>12710</v>
      </c>
      <c r="O1151" s="80"/>
      <c r="P1151" s="81">
        <v>5426041.7999999998</v>
      </c>
      <c r="Q1151" s="82">
        <v>0</v>
      </c>
      <c r="R1151" s="83">
        <v>0</v>
      </c>
      <c r="S1151" s="80">
        <v>2194540</v>
      </c>
      <c r="T1151" s="81">
        <v>0</v>
      </c>
      <c r="U1151" s="81">
        <v>1316724</v>
      </c>
      <c r="V1151" s="84">
        <v>0</v>
      </c>
      <c r="W1151" s="85">
        <v>0</v>
      </c>
      <c r="X1151" s="62"/>
      <c r="Y1151" s="9"/>
      <c r="Z1151" s="9"/>
      <c r="AA1151" s="9"/>
    </row>
    <row r="1152" spans="7:27" x14ac:dyDescent="0.3">
      <c r="G1152" s="77"/>
      <c r="H1152" s="62">
        <v>104</v>
      </c>
      <c r="I1152" s="62" t="s">
        <v>88</v>
      </c>
      <c r="J1152" s="78">
        <v>298</v>
      </c>
      <c r="K1152" s="79">
        <v>0.6</v>
      </c>
      <c r="L1152" s="80">
        <v>10398406</v>
      </c>
      <c r="M1152" s="81">
        <v>1367713</v>
      </c>
      <c r="N1152" s="80">
        <v>12710</v>
      </c>
      <c r="O1152" s="80"/>
      <c r="P1152" s="81">
        <v>5426041.7999999998</v>
      </c>
      <c r="Q1152" s="82">
        <v>0</v>
      </c>
      <c r="R1152" s="83">
        <v>0</v>
      </c>
      <c r="S1152" s="80">
        <v>2194540</v>
      </c>
      <c r="T1152" s="81">
        <v>0</v>
      </c>
      <c r="U1152" s="81">
        <v>1316724</v>
      </c>
      <c r="V1152" s="84">
        <v>0</v>
      </c>
      <c r="W1152" s="85">
        <v>0</v>
      </c>
      <c r="X1152" s="62"/>
      <c r="Y1152" s="9"/>
      <c r="Z1152" s="9"/>
      <c r="AA1152" s="9"/>
    </row>
    <row r="1153" spans="7:27" x14ac:dyDescent="0.3">
      <c r="G1153" s="77"/>
      <c r="H1153" s="62">
        <v>117</v>
      </c>
      <c r="I1153" s="62" t="s">
        <v>21</v>
      </c>
      <c r="J1153" s="78">
        <v>298</v>
      </c>
      <c r="K1153" s="79">
        <v>0.6</v>
      </c>
      <c r="L1153" s="80">
        <v>10398406</v>
      </c>
      <c r="M1153" s="81">
        <v>1367713</v>
      </c>
      <c r="N1153" s="80">
        <v>12710</v>
      </c>
      <c r="O1153" s="80"/>
      <c r="P1153" s="81">
        <v>5426041.7999999998</v>
      </c>
      <c r="Q1153" s="82">
        <v>2.5700000000000001E-4</v>
      </c>
      <c r="R1153" s="83">
        <v>1394.4927425999999</v>
      </c>
      <c r="S1153" s="80">
        <v>2194540</v>
      </c>
      <c r="T1153" s="81">
        <v>0</v>
      </c>
      <c r="U1153" s="81">
        <v>1316724</v>
      </c>
      <c r="V1153" s="84">
        <v>2.7300000000000002E-4</v>
      </c>
      <c r="W1153" s="85">
        <v>359.46565200000003</v>
      </c>
      <c r="X1153" s="62"/>
      <c r="Y1153" s="9"/>
      <c r="Z1153" s="9"/>
      <c r="AA1153" s="9"/>
    </row>
    <row r="1154" spans="7:27" x14ac:dyDescent="0.3">
      <c r="G1154" s="77"/>
      <c r="H1154" s="62"/>
      <c r="I1154" s="62"/>
      <c r="J1154" s="78"/>
      <c r="K1154" s="79"/>
      <c r="L1154" s="81"/>
      <c r="M1154" s="81"/>
      <c r="N1154" s="81"/>
      <c r="O1154" s="81"/>
      <c r="P1154" s="81"/>
      <c r="Q1154" s="84"/>
      <c r="R1154" s="83"/>
      <c r="S1154" s="81"/>
      <c r="T1154" s="81"/>
      <c r="U1154" s="81"/>
      <c r="V1154" s="84"/>
      <c r="W1154" s="85"/>
      <c r="X1154" s="62"/>
      <c r="Y1154" s="9"/>
      <c r="Z1154" s="9"/>
      <c r="AA1154" s="9"/>
    </row>
    <row r="1155" spans="7:27" ht="15.6" x14ac:dyDescent="0.3">
      <c r="G1155" s="90">
        <v>88</v>
      </c>
      <c r="H1155" s="91" t="s">
        <v>123</v>
      </c>
      <c r="I1155" s="62"/>
      <c r="J1155" s="78"/>
      <c r="K1155" s="79"/>
      <c r="L1155" s="81"/>
      <c r="M1155" s="81"/>
      <c r="N1155" s="81"/>
      <c r="O1155" s="81"/>
      <c r="P1155" s="81"/>
      <c r="Q1155" s="84"/>
      <c r="R1155" s="83"/>
      <c r="S1155" s="81"/>
      <c r="T1155" s="81"/>
      <c r="U1155" s="81"/>
      <c r="V1155" s="84"/>
      <c r="W1155" s="85"/>
      <c r="X1155" s="62"/>
      <c r="Y1155" s="9"/>
      <c r="Z1155" s="9"/>
      <c r="AA1155" s="9"/>
    </row>
    <row r="1156" spans="7:27" x14ac:dyDescent="0.3">
      <c r="G1156" s="77"/>
      <c r="H1156" s="62">
        <v>1</v>
      </c>
      <c r="I1156" s="62" t="s">
        <v>11</v>
      </c>
      <c r="J1156" s="78">
        <v>847</v>
      </c>
      <c r="K1156" s="79">
        <v>0.6</v>
      </c>
      <c r="L1156" s="80">
        <v>0</v>
      </c>
      <c r="M1156" s="81"/>
      <c r="N1156" s="80">
        <v>38890</v>
      </c>
      <c r="O1156" s="81">
        <v>74053</v>
      </c>
      <c r="P1156" s="81">
        <v>-21097.8</v>
      </c>
      <c r="Q1156" s="82">
        <v>2.2769999999999999E-3</v>
      </c>
      <c r="R1156" s="83">
        <v>-48.0396906</v>
      </c>
      <c r="S1156" s="80">
        <v>0</v>
      </c>
      <c r="T1156" s="81">
        <v>0</v>
      </c>
      <c r="U1156" s="81">
        <v>0</v>
      </c>
      <c r="V1156" s="84">
        <v>1.91E-3</v>
      </c>
      <c r="W1156" s="85">
        <v>0</v>
      </c>
      <c r="X1156" s="62"/>
      <c r="Y1156" s="9"/>
      <c r="Z1156" s="9"/>
      <c r="AA1156" s="9"/>
    </row>
    <row r="1157" spans="7:27" x14ac:dyDescent="0.3">
      <c r="G1157" s="77"/>
      <c r="H1157" s="62">
        <v>2</v>
      </c>
      <c r="I1157" s="62" t="s">
        <v>27</v>
      </c>
      <c r="J1157" s="78">
        <v>847</v>
      </c>
      <c r="K1157" s="79">
        <v>0.6</v>
      </c>
      <c r="L1157" s="80">
        <v>0</v>
      </c>
      <c r="M1157" s="81"/>
      <c r="N1157" s="80">
        <v>38890</v>
      </c>
      <c r="O1157" s="81">
        <v>74053</v>
      </c>
      <c r="P1157" s="81">
        <v>-21097.8</v>
      </c>
      <c r="Q1157" s="82">
        <v>2.6200000000000003E-4</v>
      </c>
      <c r="R1157" s="83">
        <v>-5.5276236000000001</v>
      </c>
      <c r="S1157" s="80">
        <v>0</v>
      </c>
      <c r="T1157" s="81">
        <v>0</v>
      </c>
      <c r="U1157" s="81">
        <v>0</v>
      </c>
      <c r="V1157" s="84">
        <v>2.6899999999999998E-4</v>
      </c>
      <c r="W1157" s="85">
        <v>0</v>
      </c>
      <c r="X1157" s="62"/>
      <c r="Y1157" s="9"/>
      <c r="Z1157" s="9"/>
      <c r="AA1157" s="9"/>
    </row>
    <row r="1158" spans="7:27" x14ac:dyDescent="0.3">
      <c r="G1158" s="77"/>
      <c r="H1158" s="62">
        <v>3</v>
      </c>
      <c r="I1158" s="62" t="s">
        <v>20</v>
      </c>
      <c r="J1158" s="78">
        <v>847</v>
      </c>
      <c r="K1158" s="79">
        <v>0.6</v>
      </c>
      <c r="L1158" s="80">
        <v>0</v>
      </c>
      <c r="M1158" s="81"/>
      <c r="N1158" s="80">
        <v>38890</v>
      </c>
      <c r="O1158" s="81">
        <v>74053</v>
      </c>
      <c r="P1158" s="81">
        <v>-21097.8</v>
      </c>
      <c r="Q1158" s="82">
        <v>5.7799999999999995E-4</v>
      </c>
      <c r="R1158" s="83">
        <v>-12.194528399999999</v>
      </c>
      <c r="S1158" s="80">
        <v>0</v>
      </c>
      <c r="T1158" s="81">
        <v>0</v>
      </c>
      <c r="U1158" s="81">
        <v>0</v>
      </c>
      <c r="V1158" s="84">
        <v>5.9699999999999998E-4</v>
      </c>
      <c r="W1158" s="85">
        <v>0</v>
      </c>
      <c r="X1158" s="62"/>
      <c r="Y1158" s="9"/>
      <c r="Z1158" s="9"/>
      <c r="AA1158" s="9"/>
    </row>
    <row r="1159" spans="7:27" x14ac:dyDescent="0.3">
      <c r="G1159" s="77"/>
      <c r="H1159" s="62">
        <v>5</v>
      </c>
      <c r="I1159" s="62" t="s">
        <v>17</v>
      </c>
      <c r="J1159" s="78">
        <v>847</v>
      </c>
      <c r="K1159" s="79">
        <v>0.6</v>
      </c>
      <c r="L1159" s="80">
        <v>0</v>
      </c>
      <c r="M1159" s="81"/>
      <c r="N1159" s="80">
        <v>38890</v>
      </c>
      <c r="O1159" s="81">
        <v>74053</v>
      </c>
      <c r="P1159" s="81">
        <v>-21097.8</v>
      </c>
      <c r="Q1159" s="82">
        <v>6.2979999999999998E-3</v>
      </c>
      <c r="R1159" s="83">
        <v>-132.8739444</v>
      </c>
      <c r="S1159" s="80">
        <v>0</v>
      </c>
      <c r="T1159" s="81">
        <v>0</v>
      </c>
      <c r="U1159" s="81">
        <v>0</v>
      </c>
      <c r="V1159" s="84">
        <v>6.6930000000000002E-3</v>
      </c>
      <c r="W1159" s="85">
        <v>0</v>
      </c>
      <c r="X1159" s="62"/>
      <c r="Y1159" s="9"/>
      <c r="Z1159" s="9"/>
      <c r="AA1159" s="9"/>
    </row>
    <row r="1160" spans="7:27" x14ac:dyDescent="0.3">
      <c r="G1160" s="77"/>
      <c r="H1160" s="62">
        <v>137</v>
      </c>
      <c r="I1160" s="62" t="s">
        <v>160</v>
      </c>
      <c r="J1160" s="78">
        <v>847</v>
      </c>
      <c r="K1160" s="79">
        <v>0.6</v>
      </c>
      <c r="L1160" s="80">
        <v>0</v>
      </c>
      <c r="M1160" s="81"/>
      <c r="N1160" s="80">
        <v>38890</v>
      </c>
      <c r="O1160" s="81">
        <v>74053</v>
      </c>
      <c r="P1160" s="81">
        <v>-21097.8</v>
      </c>
      <c r="Q1160" s="82">
        <v>7.4999999999999993E-5</v>
      </c>
      <c r="R1160" s="83">
        <v>-1.5823349999999998</v>
      </c>
      <c r="S1160" s="80">
        <v>0</v>
      </c>
      <c r="T1160" s="81">
        <v>0</v>
      </c>
      <c r="U1160" s="81">
        <v>0</v>
      </c>
      <c r="V1160" s="84">
        <v>0</v>
      </c>
      <c r="W1160" s="85">
        <v>0</v>
      </c>
      <c r="X1160" s="62"/>
      <c r="Y1160" s="9"/>
      <c r="Z1160" s="9"/>
      <c r="AA1160" s="9"/>
    </row>
    <row r="1161" spans="7:27" x14ac:dyDescent="0.3">
      <c r="G1161" s="77"/>
      <c r="H1161" s="62">
        <v>6</v>
      </c>
      <c r="I1161" s="62" t="s">
        <v>76</v>
      </c>
      <c r="J1161" s="78">
        <v>847</v>
      </c>
      <c r="K1161" s="79">
        <v>0.6</v>
      </c>
      <c r="L1161" s="80">
        <v>0</v>
      </c>
      <c r="M1161" s="81"/>
      <c r="N1161" s="80">
        <v>38890</v>
      </c>
      <c r="O1161" s="81">
        <v>74053</v>
      </c>
      <c r="P1161" s="81">
        <v>-21097.8</v>
      </c>
      <c r="Q1161" s="82">
        <v>0</v>
      </c>
      <c r="R1161" s="83">
        <v>0</v>
      </c>
      <c r="S1161" s="80">
        <v>0</v>
      </c>
      <c r="T1161" s="81">
        <v>0</v>
      </c>
      <c r="U1161" s="81">
        <v>0</v>
      </c>
      <c r="V1161" s="84">
        <v>0</v>
      </c>
      <c r="W1161" s="85">
        <v>0</v>
      </c>
      <c r="X1161" s="62"/>
      <c r="Y1161" s="9"/>
      <c r="Z1161" s="9"/>
      <c r="AA1161" s="9"/>
    </row>
    <row r="1162" spans="7:27" x14ac:dyDescent="0.3">
      <c r="G1162" s="77"/>
      <c r="H1162" s="62">
        <v>7</v>
      </c>
      <c r="I1162" s="62" t="s">
        <v>9</v>
      </c>
      <c r="J1162" s="78">
        <v>847</v>
      </c>
      <c r="K1162" s="79">
        <v>0.6</v>
      </c>
      <c r="L1162" s="80">
        <v>0</v>
      </c>
      <c r="M1162" s="81"/>
      <c r="N1162" s="80">
        <v>38890</v>
      </c>
      <c r="O1162" s="81">
        <v>74053</v>
      </c>
      <c r="P1162" s="81">
        <v>-21097.8</v>
      </c>
      <c r="Q1162" s="82">
        <v>1.1900000000000001E-4</v>
      </c>
      <c r="R1162" s="83">
        <v>-2.5106381999999998</v>
      </c>
      <c r="S1162" s="80">
        <v>0</v>
      </c>
      <c r="T1162" s="81">
        <v>0</v>
      </c>
      <c r="U1162" s="81">
        <v>0</v>
      </c>
      <c r="V1162" s="84">
        <v>1.27E-4</v>
      </c>
      <c r="W1162" s="85">
        <v>0</v>
      </c>
      <c r="X1162" s="62"/>
      <c r="Y1162" s="9"/>
      <c r="Z1162" s="9"/>
      <c r="AA1162" s="9"/>
    </row>
    <row r="1163" spans="7:27" x14ac:dyDescent="0.3">
      <c r="G1163" s="77"/>
      <c r="H1163" s="62">
        <v>8</v>
      </c>
      <c r="I1163" s="62" t="s">
        <v>23</v>
      </c>
      <c r="J1163" s="78">
        <v>847</v>
      </c>
      <c r="K1163" s="79">
        <v>0.6</v>
      </c>
      <c r="L1163" s="80">
        <v>0</v>
      </c>
      <c r="M1163" s="81"/>
      <c r="N1163" s="80">
        <v>38890</v>
      </c>
      <c r="O1163" s="81">
        <v>74053</v>
      </c>
      <c r="P1163" s="81">
        <v>-21097.8</v>
      </c>
      <c r="Q1163" s="82">
        <v>1.74E-4</v>
      </c>
      <c r="R1163" s="83">
        <v>-3.6710172000000001</v>
      </c>
      <c r="S1163" s="80">
        <v>0</v>
      </c>
      <c r="T1163" s="81">
        <v>0</v>
      </c>
      <c r="U1163" s="81">
        <v>0</v>
      </c>
      <c r="V1163" s="84">
        <v>1.8699999999999999E-4</v>
      </c>
      <c r="W1163" s="85">
        <v>0</v>
      </c>
      <c r="X1163" s="62"/>
      <c r="Y1163" s="9"/>
      <c r="Z1163" s="9"/>
      <c r="AA1163" s="9"/>
    </row>
    <row r="1164" spans="7:27" x14ac:dyDescent="0.3">
      <c r="G1164" s="77"/>
      <c r="H1164" s="62">
        <v>12</v>
      </c>
      <c r="I1164" s="62" t="s">
        <v>124</v>
      </c>
      <c r="J1164" s="78">
        <v>847</v>
      </c>
      <c r="K1164" s="79">
        <v>0.6</v>
      </c>
      <c r="L1164" s="80">
        <v>0</v>
      </c>
      <c r="M1164" s="81"/>
      <c r="N1164" s="80">
        <v>38890</v>
      </c>
      <c r="O1164" s="81">
        <v>74053</v>
      </c>
      <c r="P1164" s="81">
        <v>-21097.8</v>
      </c>
      <c r="Q1164" s="82">
        <v>0</v>
      </c>
      <c r="R1164" s="83">
        <v>0</v>
      </c>
      <c r="S1164" s="80">
        <v>0</v>
      </c>
      <c r="T1164" s="81">
        <v>0</v>
      </c>
      <c r="U1164" s="81">
        <v>0</v>
      </c>
      <c r="V1164" s="84">
        <v>0</v>
      </c>
      <c r="W1164" s="85">
        <v>0</v>
      </c>
      <c r="X1164" s="62"/>
      <c r="Y1164" s="9"/>
      <c r="Z1164" s="9"/>
      <c r="AA1164" s="9"/>
    </row>
    <row r="1165" spans="7:27" x14ac:dyDescent="0.3">
      <c r="G1165" s="77"/>
      <c r="H1165" s="62">
        <v>34</v>
      </c>
      <c r="I1165" s="62" t="s">
        <v>25</v>
      </c>
      <c r="J1165" s="78">
        <v>847</v>
      </c>
      <c r="K1165" s="79">
        <v>0.6</v>
      </c>
      <c r="L1165" s="80">
        <v>0</v>
      </c>
      <c r="M1165" s="81"/>
      <c r="N1165" s="80">
        <v>38890</v>
      </c>
      <c r="O1165" s="81">
        <v>74053</v>
      </c>
      <c r="P1165" s="81">
        <v>-21097.8</v>
      </c>
      <c r="Q1165" s="82">
        <v>2.8999999999999998E-3</v>
      </c>
      <c r="R1165" s="83">
        <v>-61.183619999999991</v>
      </c>
      <c r="S1165" s="80">
        <v>0</v>
      </c>
      <c r="T1165" s="81">
        <v>0</v>
      </c>
      <c r="U1165" s="81">
        <v>0</v>
      </c>
      <c r="V1165" s="84">
        <v>2.5699999999999998E-3</v>
      </c>
      <c r="W1165" s="85">
        <v>0</v>
      </c>
      <c r="X1165" s="62"/>
      <c r="Y1165" s="9"/>
      <c r="Z1165" s="9"/>
      <c r="AA1165" s="9"/>
    </row>
    <row r="1166" spans="7:27" x14ac:dyDescent="0.3">
      <c r="G1166" s="77"/>
      <c r="H1166" s="62">
        <v>38</v>
      </c>
      <c r="I1166" s="62" t="s">
        <v>12</v>
      </c>
      <c r="J1166" s="78">
        <v>847</v>
      </c>
      <c r="K1166" s="79">
        <v>0.6</v>
      </c>
      <c r="L1166" s="80">
        <v>0</v>
      </c>
      <c r="M1166" s="81"/>
      <c r="N1166" s="80">
        <v>38890</v>
      </c>
      <c r="O1166" s="81">
        <v>74053</v>
      </c>
      <c r="P1166" s="81">
        <v>-21097.8</v>
      </c>
      <c r="Q1166" s="82">
        <v>9.5000000000000005E-5</v>
      </c>
      <c r="R1166" s="83">
        <v>-2.0042909999999998</v>
      </c>
      <c r="S1166" s="80">
        <v>0</v>
      </c>
      <c r="T1166" s="81">
        <v>0</v>
      </c>
      <c r="U1166" s="81">
        <v>0</v>
      </c>
      <c r="V1166" s="84">
        <v>7.8999999999999996E-5</v>
      </c>
      <c r="W1166" s="85">
        <v>0</v>
      </c>
      <c r="X1166" s="62"/>
      <c r="Y1166" s="9"/>
      <c r="Z1166" s="9"/>
      <c r="AA1166" s="9"/>
    </row>
    <row r="1167" spans="7:27" x14ac:dyDescent="0.3">
      <c r="G1167" s="77"/>
      <c r="H1167" s="62">
        <v>41</v>
      </c>
      <c r="I1167" s="62" t="s">
        <v>83</v>
      </c>
      <c r="J1167" s="78">
        <v>847</v>
      </c>
      <c r="K1167" s="79">
        <v>0.6</v>
      </c>
      <c r="L1167" s="80">
        <v>0</v>
      </c>
      <c r="M1167" s="81"/>
      <c r="N1167" s="80">
        <v>38890</v>
      </c>
      <c r="O1167" s="81">
        <v>74053</v>
      </c>
      <c r="P1167" s="81">
        <v>-21097.8</v>
      </c>
      <c r="Q1167" s="82">
        <v>0</v>
      </c>
      <c r="R1167" s="83">
        <v>0</v>
      </c>
      <c r="S1167" s="80">
        <v>0</v>
      </c>
      <c r="T1167" s="81">
        <v>0</v>
      </c>
      <c r="U1167" s="81">
        <v>0</v>
      </c>
      <c r="V1167" s="84">
        <v>0</v>
      </c>
      <c r="W1167" s="85">
        <v>0</v>
      </c>
      <c r="X1167" s="62"/>
      <c r="Y1167" s="9"/>
      <c r="Z1167" s="9"/>
      <c r="AA1167" s="9"/>
    </row>
    <row r="1168" spans="7:27" x14ac:dyDescent="0.3">
      <c r="G1168" s="77"/>
      <c r="H1168" s="62">
        <v>55</v>
      </c>
      <c r="I1168" s="62" t="s">
        <v>26</v>
      </c>
      <c r="J1168" s="78">
        <v>847</v>
      </c>
      <c r="K1168" s="79">
        <v>0.6</v>
      </c>
      <c r="L1168" s="80">
        <v>0</v>
      </c>
      <c r="M1168" s="81"/>
      <c r="N1168" s="80">
        <v>38890</v>
      </c>
      <c r="O1168" s="81">
        <v>74053</v>
      </c>
      <c r="P1168" s="81">
        <v>-21097.8</v>
      </c>
      <c r="Q1168" s="82">
        <v>1.4799999999999999E-4</v>
      </c>
      <c r="R1168" s="83">
        <v>-3.1224743999999998</v>
      </c>
      <c r="S1168" s="80">
        <v>0</v>
      </c>
      <c r="T1168" s="81">
        <v>0</v>
      </c>
      <c r="U1168" s="81">
        <v>0</v>
      </c>
      <c r="V1168" s="84">
        <v>1.5699999999999999E-4</v>
      </c>
      <c r="W1168" s="85">
        <v>0</v>
      </c>
      <c r="X1168" s="62"/>
      <c r="Y1168" s="9"/>
      <c r="Z1168" s="9"/>
      <c r="AA1168" s="9"/>
    </row>
    <row r="1169" spans="7:27" x14ac:dyDescent="0.3">
      <c r="G1169" s="77"/>
      <c r="H1169" s="62">
        <v>71</v>
      </c>
      <c r="I1169" s="62" t="s">
        <v>18</v>
      </c>
      <c r="J1169" s="78">
        <v>847</v>
      </c>
      <c r="K1169" s="79">
        <v>0</v>
      </c>
      <c r="L1169" s="80">
        <v>0</v>
      </c>
      <c r="M1169" s="81"/>
      <c r="N1169" s="80">
        <v>38890</v>
      </c>
      <c r="O1169" s="81">
        <v>74053</v>
      </c>
      <c r="P1169" s="81">
        <v>0</v>
      </c>
      <c r="Q1169" s="82">
        <v>1.0000000000000001E-5</v>
      </c>
      <c r="R1169" s="83">
        <v>0</v>
      </c>
      <c r="S1169" s="80">
        <v>0</v>
      </c>
      <c r="T1169" s="81">
        <v>0</v>
      </c>
      <c r="U1169" s="81">
        <v>0</v>
      </c>
      <c r="V1169" s="84">
        <v>1.1E-5</v>
      </c>
      <c r="W1169" s="85">
        <v>0</v>
      </c>
      <c r="X1169" s="62"/>
      <c r="Y1169" s="9"/>
      <c r="Z1169" s="9"/>
      <c r="AA1169" s="9"/>
    </row>
    <row r="1170" spans="7:27" x14ac:dyDescent="0.3">
      <c r="G1170" s="77"/>
      <c r="H1170" s="62">
        <v>72</v>
      </c>
      <c r="I1170" s="62" t="s">
        <v>28</v>
      </c>
      <c r="J1170" s="78">
        <v>847</v>
      </c>
      <c r="K1170" s="79">
        <v>0</v>
      </c>
      <c r="L1170" s="80">
        <v>0</v>
      </c>
      <c r="M1170" s="81"/>
      <c r="N1170" s="80">
        <v>38890</v>
      </c>
      <c r="O1170" s="81">
        <v>74053</v>
      </c>
      <c r="P1170" s="81">
        <v>0</v>
      </c>
      <c r="Q1170" s="82">
        <v>2.9999999999999997E-4</v>
      </c>
      <c r="R1170" s="83">
        <v>0</v>
      </c>
      <c r="S1170" s="80">
        <v>0</v>
      </c>
      <c r="T1170" s="81">
        <v>0</v>
      </c>
      <c r="U1170" s="81">
        <v>0</v>
      </c>
      <c r="V1170" s="84">
        <v>3.1799999999999998E-4</v>
      </c>
      <c r="W1170" s="85">
        <v>0</v>
      </c>
      <c r="X1170" s="62"/>
      <c r="Y1170" s="9"/>
      <c r="Z1170" s="9"/>
      <c r="AA1170" s="9"/>
    </row>
    <row r="1171" spans="7:27" x14ac:dyDescent="0.3">
      <c r="G1171" s="77"/>
      <c r="H1171" s="62">
        <v>88</v>
      </c>
      <c r="I1171" s="62" t="s">
        <v>123</v>
      </c>
      <c r="J1171" s="78">
        <v>847</v>
      </c>
      <c r="K1171" s="79">
        <v>0.6</v>
      </c>
      <c r="L1171" s="80">
        <v>0</v>
      </c>
      <c r="M1171" s="81"/>
      <c r="N1171" s="80">
        <v>38890</v>
      </c>
      <c r="O1171" s="81">
        <v>74053</v>
      </c>
      <c r="P1171" s="81">
        <v>-21097.8</v>
      </c>
      <c r="Q1171" s="82">
        <v>0</v>
      </c>
      <c r="R1171" s="83">
        <v>0</v>
      </c>
      <c r="S1171" s="80">
        <v>0</v>
      </c>
      <c r="T1171" s="81">
        <v>0</v>
      </c>
      <c r="U1171" s="81">
        <v>0</v>
      </c>
      <c r="V1171" s="84">
        <v>0</v>
      </c>
      <c r="W1171" s="85">
        <v>0</v>
      </c>
      <c r="X1171" s="62"/>
      <c r="Y1171" s="9"/>
      <c r="Z1171" s="9"/>
      <c r="AA1171" s="9"/>
    </row>
    <row r="1172" spans="7:27" x14ac:dyDescent="0.3">
      <c r="G1172" s="77"/>
      <c r="H1172" s="62">
        <v>104</v>
      </c>
      <c r="I1172" s="62" t="s">
        <v>88</v>
      </c>
      <c r="J1172" s="78">
        <v>847</v>
      </c>
      <c r="K1172" s="79">
        <v>0.6</v>
      </c>
      <c r="L1172" s="80">
        <v>0</v>
      </c>
      <c r="M1172" s="81"/>
      <c r="N1172" s="80">
        <v>38890</v>
      </c>
      <c r="O1172" s="81">
        <v>74053</v>
      </c>
      <c r="P1172" s="81">
        <v>-21097.8</v>
      </c>
      <c r="Q1172" s="82">
        <v>0</v>
      </c>
      <c r="R1172" s="83">
        <v>0</v>
      </c>
      <c r="S1172" s="80">
        <v>0</v>
      </c>
      <c r="T1172" s="81">
        <v>0</v>
      </c>
      <c r="U1172" s="81">
        <v>0</v>
      </c>
      <c r="V1172" s="84">
        <v>0</v>
      </c>
      <c r="W1172" s="85">
        <v>0</v>
      </c>
      <c r="X1172" s="62"/>
      <c r="Y1172" s="9"/>
      <c r="Z1172" s="9"/>
      <c r="AA1172" s="9"/>
    </row>
    <row r="1173" spans="7:27" x14ac:dyDescent="0.3">
      <c r="G1173" s="77"/>
      <c r="H1173" s="62">
        <v>117</v>
      </c>
      <c r="I1173" s="62" t="s">
        <v>21</v>
      </c>
      <c r="J1173" s="78">
        <v>847</v>
      </c>
      <c r="K1173" s="79">
        <v>0.6</v>
      </c>
      <c r="L1173" s="80">
        <v>0</v>
      </c>
      <c r="M1173" s="81"/>
      <c r="N1173" s="80">
        <v>38890</v>
      </c>
      <c r="O1173" s="81">
        <v>74053</v>
      </c>
      <c r="P1173" s="81">
        <v>-21097.8</v>
      </c>
      <c r="Q1173" s="82">
        <v>2.5700000000000001E-4</v>
      </c>
      <c r="R1173" s="83">
        <v>-5.4221345999999997</v>
      </c>
      <c r="S1173" s="80">
        <v>0</v>
      </c>
      <c r="T1173" s="81">
        <v>0</v>
      </c>
      <c r="U1173" s="81">
        <v>0</v>
      </c>
      <c r="V1173" s="84">
        <v>2.7300000000000002E-4</v>
      </c>
      <c r="W1173" s="85">
        <v>0</v>
      </c>
      <c r="X1173" s="62"/>
      <c r="Y1173" s="9"/>
      <c r="Z1173" s="9"/>
      <c r="AA1173" s="9"/>
    </row>
    <row r="1174" spans="7:27" ht="15" thickBot="1" x14ac:dyDescent="0.35">
      <c r="G1174" s="86"/>
      <c r="H1174" s="87"/>
      <c r="I1174" s="87"/>
      <c r="J1174" s="87"/>
      <c r="K1174" s="87"/>
      <c r="L1174" s="87"/>
      <c r="M1174" s="87"/>
      <c r="N1174" s="87"/>
      <c r="O1174" s="87"/>
      <c r="P1174" s="87"/>
      <c r="Q1174" s="87"/>
      <c r="R1174" s="87"/>
      <c r="S1174" s="87"/>
      <c r="T1174" s="87"/>
      <c r="U1174" s="87"/>
      <c r="V1174" s="87"/>
      <c r="W1174" s="88"/>
      <c r="X1174" s="62"/>
      <c r="Y1174" s="9"/>
      <c r="Z1174" s="9"/>
      <c r="AA1174" s="9"/>
    </row>
    <row r="1175" spans="7:27" x14ac:dyDescent="0.3">
      <c r="G1175" s="62">
        <v>88</v>
      </c>
      <c r="H1175" s="62" t="s">
        <v>123</v>
      </c>
      <c r="I1175" s="62"/>
      <c r="J1175" s="78"/>
      <c r="K1175" s="79"/>
      <c r="L1175" s="81"/>
      <c r="M1175" s="81"/>
      <c r="N1175" s="81"/>
      <c r="O1175" s="81"/>
      <c r="P1175" s="81"/>
      <c r="Q1175" s="84"/>
      <c r="R1175" s="83">
        <v>75100.440388200004</v>
      </c>
      <c r="S1175" s="81"/>
      <c r="T1175" s="81"/>
      <c r="U1175" s="81"/>
      <c r="V1175" s="84"/>
      <c r="W1175" s="83">
        <v>17933.780879999998</v>
      </c>
      <c r="X1175" s="89">
        <v>93034.221268199995</v>
      </c>
      <c r="Y1175" s="9"/>
      <c r="Z1175" s="9"/>
      <c r="AA1175" s="9"/>
    </row>
    <row r="1176" spans="7:27" x14ac:dyDescent="0.3">
      <c r="G1176" s="62"/>
      <c r="H1176" s="62"/>
      <c r="I1176" s="62"/>
      <c r="J1176" s="78"/>
      <c r="K1176" s="79"/>
      <c r="L1176" s="81"/>
      <c r="M1176" s="81"/>
      <c r="N1176" s="81"/>
      <c r="O1176" s="81"/>
      <c r="P1176" s="81"/>
      <c r="Q1176" s="84"/>
      <c r="R1176" s="83"/>
      <c r="S1176" s="81"/>
      <c r="T1176" s="81"/>
      <c r="U1176" s="81"/>
      <c r="V1176" s="84"/>
      <c r="W1176" s="83"/>
      <c r="X1176" s="62"/>
      <c r="Y1176" s="9"/>
      <c r="Z1176" s="9"/>
      <c r="AA1176" s="9"/>
    </row>
    <row r="1177" spans="7:27" x14ac:dyDescent="0.3">
      <c r="G1177" s="62"/>
      <c r="H1177" s="62"/>
      <c r="I1177" s="62"/>
      <c r="J1177" s="78"/>
      <c r="K1177" s="79"/>
      <c r="L1177" s="81"/>
      <c r="M1177" s="81"/>
      <c r="N1177" s="81"/>
      <c r="O1177" s="81"/>
      <c r="P1177" s="81"/>
      <c r="Q1177" s="84"/>
      <c r="R1177" s="83"/>
      <c r="S1177" s="81"/>
      <c r="T1177" s="81"/>
      <c r="U1177" s="81"/>
      <c r="V1177" s="84"/>
      <c r="W1177" s="83"/>
      <c r="X1177" s="62"/>
      <c r="Y1177" s="9"/>
      <c r="Z1177" s="9"/>
      <c r="AA1177" s="9"/>
    </row>
    <row r="1178" spans="7:27" ht="15" thickBot="1" x14ac:dyDescent="0.35">
      <c r="G1178" s="62"/>
      <c r="H1178" s="62"/>
      <c r="I1178" s="62"/>
      <c r="J1178" s="63" t="s">
        <v>59</v>
      </c>
      <c r="K1178" s="64" t="s">
        <v>60</v>
      </c>
      <c r="L1178" s="65" t="s">
        <v>61</v>
      </c>
      <c r="M1178" s="65" t="s">
        <v>186</v>
      </c>
      <c r="N1178" s="65" t="s">
        <v>62</v>
      </c>
      <c r="O1178" s="65" t="s">
        <v>187</v>
      </c>
      <c r="P1178" s="65" t="s">
        <v>63</v>
      </c>
      <c r="Q1178" s="66" t="s">
        <v>64</v>
      </c>
      <c r="R1178" s="67" t="s">
        <v>65</v>
      </c>
      <c r="S1178" s="65" t="s">
        <v>66</v>
      </c>
      <c r="T1178" s="65" t="s">
        <v>67</v>
      </c>
      <c r="U1178" s="65" t="s">
        <v>68</v>
      </c>
      <c r="V1178" s="66" t="s">
        <v>69</v>
      </c>
      <c r="W1178" s="67" t="s">
        <v>70</v>
      </c>
      <c r="X1178" s="62"/>
      <c r="Y1178" s="9"/>
      <c r="Z1178" s="9"/>
      <c r="AA1178" s="9"/>
    </row>
    <row r="1179" spans="7:27" ht="15.6" x14ac:dyDescent="0.3">
      <c r="G1179" s="68">
        <v>76</v>
      </c>
      <c r="H1179" s="69" t="s">
        <v>125</v>
      </c>
      <c r="I1179" s="70"/>
      <c r="J1179" s="71"/>
      <c r="K1179" s="72"/>
      <c r="L1179" s="73"/>
      <c r="M1179" s="73"/>
      <c r="N1179" s="73"/>
      <c r="O1179" s="73"/>
      <c r="P1179" s="73"/>
      <c r="Q1179" s="74"/>
      <c r="R1179" s="75"/>
      <c r="S1179" s="73"/>
      <c r="T1179" s="73"/>
      <c r="U1179" s="73"/>
      <c r="V1179" s="74"/>
      <c r="W1179" s="76"/>
      <c r="X1179" s="62"/>
      <c r="Y1179" s="9"/>
      <c r="Z1179" s="9"/>
      <c r="AA1179" s="9"/>
    </row>
    <row r="1180" spans="7:27" x14ac:dyDescent="0.3">
      <c r="G1180" s="77"/>
      <c r="H1180" s="62">
        <v>1</v>
      </c>
      <c r="I1180" s="62" t="s">
        <v>11</v>
      </c>
      <c r="J1180" s="78">
        <v>253</v>
      </c>
      <c r="K1180" s="79">
        <v>0.6</v>
      </c>
      <c r="L1180" s="80">
        <v>5471425</v>
      </c>
      <c r="M1180" s="81">
        <v>2446405</v>
      </c>
      <c r="N1180" s="80">
        <v>16618</v>
      </c>
      <c r="O1180" s="80"/>
      <c r="P1180" s="81">
        <v>1824982.8</v>
      </c>
      <c r="Q1180" s="82">
        <v>2.2769999999999999E-3</v>
      </c>
      <c r="R1180" s="83">
        <v>4155.4858356000004</v>
      </c>
      <c r="S1180" s="80">
        <v>87405</v>
      </c>
      <c r="T1180" s="81">
        <v>0</v>
      </c>
      <c r="U1180" s="81">
        <v>52443</v>
      </c>
      <c r="V1180" s="84">
        <v>1.91E-3</v>
      </c>
      <c r="W1180" s="85">
        <v>100.16613</v>
      </c>
      <c r="X1180" s="62"/>
      <c r="Y1180" s="9"/>
      <c r="Z1180" s="9"/>
      <c r="AA1180" s="9"/>
    </row>
    <row r="1181" spans="7:27" x14ac:dyDescent="0.3">
      <c r="G1181" s="77"/>
      <c r="H1181" s="62">
        <v>2</v>
      </c>
      <c r="I1181" s="62" t="s">
        <v>27</v>
      </c>
      <c r="J1181" s="78">
        <v>253</v>
      </c>
      <c r="K1181" s="79">
        <v>0.6</v>
      </c>
      <c r="L1181" s="80">
        <v>5471425</v>
      </c>
      <c r="M1181" s="81">
        <v>2446405</v>
      </c>
      <c r="N1181" s="80">
        <v>16618</v>
      </c>
      <c r="O1181" s="80"/>
      <c r="P1181" s="81">
        <v>1824982.8</v>
      </c>
      <c r="Q1181" s="82">
        <v>2.6200000000000003E-4</v>
      </c>
      <c r="R1181" s="83">
        <v>478.14549360000007</v>
      </c>
      <c r="S1181" s="80">
        <v>87405</v>
      </c>
      <c r="T1181" s="81">
        <v>0</v>
      </c>
      <c r="U1181" s="81">
        <v>52443</v>
      </c>
      <c r="V1181" s="84">
        <v>2.6899999999999998E-4</v>
      </c>
      <c r="W1181" s="85">
        <v>14.107166999999999</v>
      </c>
      <c r="X1181" s="62"/>
      <c r="Y1181" s="9"/>
      <c r="Z1181" s="9"/>
      <c r="AA1181" s="9"/>
    </row>
    <row r="1182" spans="7:27" x14ac:dyDescent="0.3">
      <c r="G1182" s="77"/>
      <c r="H1182" s="62">
        <v>3</v>
      </c>
      <c r="I1182" s="62" t="s">
        <v>20</v>
      </c>
      <c r="J1182" s="78">
        <v>253</v>
      </c>
      <c r="K1182" s="79">
        <v>0.6</v>
      </c>
      <c r="L1182" s="80">
        <v>5471425</v>
      </c>
      <c r="M1182" s="81">
        <v>2446405</v>
      </c>
      <c r="N1182" s="80">
        <v>16618</v>
      </c>
      <c r="O1182" s="80"/>
      <c r="P1182" s="81">
        <v>1824982.8</v>
      </c>
      <c r="Q1182" s="82">
        <v>5.7799999999999995E-4</v>
      </c>
      <c r="R1182" s="83">
        <v>1054.8400583999999</v>
      </c>
      <c r="S1182" s="80">
        <v>87405</v>
      </c>
      <c r="T1182" s="81">
        <v>0</v>
      </c>
      <c r="U1182" s="81">
        <v>52443</v>
      </c>
      <c r="V1182" s="84">
        <v>5.9699999999999998E-4</v>
      </c>
      <c r="W1182" s="85">
        <v>31.308471000000001</v>
      </c>
      <c r="X1182" s="62"/>
      <c r="Y1182" s="9"/>
      <c r="Z1182" s="9"/>
      <c r="AA1182" s="9"/>
    </row>
    <row r="1183" spans="7:27" x14ac:dyDescent="0.3">
      <c r="G1183" s="77"/>
      <c r="H1183" s="62">
        <v>5</v>
      </c>
      <c r="I1183" s="62" t="s">
        <v>17</v>
      </c>
      <c r="J1183" s="78">
        <v>253</v>
      </c>
      <c r="K1183" s="79">
        <v>0.6</v>
      </c>
      <c r="L1183" s="80">
        <v>5471425</v>
      </c>
      <c r="M1183" s="81">
        <v>2446405</v>
      </c>
      <c r="N1183" s="80">
        <v>16618</v>
      </c>
      <c r="O1183" s="80"/>
      <c r="P1183" s="81">
        <v>1824982.8</v>
      </c>
      <c r="Q1183" s="82">
        <v>6.2979999999999998E-3</v>
      </c>
      <c r="R1183" s="83">
        <v>11493.7416744</v>
      </c>
      <c r="S1183" s="80">
        <v>87405</v>
      </c>
      <c r="T1183" s="81">
        <v>0</v>
      </c>
      <c r="U1183" s="81">
        <v>52443</v>
      </c>
      <c r="V1183" s="84">
        <v>6.6930000000000002E-3</v>
      </c>
      <c r="W1183" s="85">
        <v>351.00099900000004</v>
      </c>
      <c r="X1183" s="62"/>
      <c r="Y1183" s="9"/>
      <c r="Z1183" s="9"/>
      <c r="AA1183" s="9"/>
    </row>
    <row r="1184" spans="7:27" x14ac:dyDescent="0.3">
      <c r="G1184" s="77"/>
      <c r="H1184" s="62">
        <v>137</v>
      </c>
      <c r="I1184" s="62" t="s">
        <v>160</v>
      </c>
      <c r="J1184" s="78">
        <v>253</v>
      </c>
      <c r="K1184" s="79">
        <v>0.6</v>
      </c>
      <c r="L1184" s="80">
        <v>5471425</v>
      </c>
      <c r="M1184" s="81">
        <v>2446405</v>
      </c>
      <c r="N1184" s="80">
        <v>16618</v>
      </c>
      <c r="O1184" s="80"/>
      <c r="P1184" s="81">
        <v>1824982.8</v>
      </c>
      <c r="Q1184" s="82">
        <v>7.4999999999999993E-5</v>
      </c>
      <c r="R1184" s="83">
        <v>136.87370999999999</v>
      </c>
      <c r="S1184" s="80">
        <v>87405</v>
      </c>
      <c r="T1184" s="81">
        <v>0</v>
      </c>
      <c r="U1184" s="81">
        <v>52443</v>
      </c>
      <c r="V1184" s="84">
        <v>0</v>
      </c>
      <c r="W1184" s="85">
        <v>0</v>
      </c>
      <c r="X1184" s="62"/>
      <c r="Y1184" s="9"/>
      <c r="Z1184" s="9"/>
      <c r="AA1184" s="9"/>
    </row>
    <row r="1185" spans="7:27" x14ac:dyDescent="0.3">
      <c r="G1185" s="77"/>
      <c r="H1185" s="62">
        <v>6</v>
      </c>
      <c r="I1185" s="62" t="s">
        <v>76</v>
      </c>
      <c r="J1185" s="78">
        <v>253</v>
      </c>
      <c r="K1185" s="79">
        <v>0.6</v>
      </c>
      <c r="L1185" s="80">
        <v>5471425</v>
      </c>
      <c r="M1185" s="81">
        <v>2446405</v>
      </c>
      <c r="N1185" s="80">
        <v>16618</v>
      </c>
      <c r="O1185" s="80"/>
      <c r="P1185" s="81">
        <v>1824982.8</v>
      </c>
      <c r="Q1185" s="82">
        <v>0</v>
      </c>
      <c r="R1185" s="83">
        <v>0</v>
      </c>
      <c r="S1185" s="80">
        <v>87405</v>
      </c>
      <c r="T1185" s="81">
        <v>0</v>
      </c>
      <c r="U1185" s="81">
        <v>52443</v>
      </c>
      <c r="V1185" s="84">
        <v>0</v>
      </c>
      <c r="W1185" s="85">
        <v>0</v>
      </c>
      <c r="X1185" s="62"/>
      <c r="Y1185" s="9"/>
      <c r="Z1185" s="9"/>
      <c r="AA1185" s="9"/>
    </row>
    <row r="1186" spans="7:27" x14ac:dyDescent="0.3">
      <c r="G1186" s="77"/>
      <c r="H1186" s="62">
        <v>7</v>
      </c>
      <c r="I1186" s="62" t="s">
        <v>9</v>
      </c>
      <c r="J1186" s="78">
        <v>253</v>
      </c>
      <c r="K1186" s="79">
        <v>0.6</v>
      </c>
      <c r="L1186" s="80">
        <v>5471425</v>
      </c>
      <c r="M1186" s="81">
        <v>2446405</v>
      </c>
      <c r="N1186" s="80">
        <v>16618</v>
      </c>
      <c r="O1186" s="80"/>
      <c r="P1186" s="81">
        <v>1824982.8</v>
      </c>
      <c r="Q1186" s="82">
        <v>1.1900000000000001E-4</v>
      </c>
      <c r="R1186" s="83">
        <v>217.17295320000002</v>
      </c>
      <c r="S1186" s="80">
        <v>87405</v>
      </c>
      <c r="T1186" s="81">
        <v>0</v>
      </c>
      <c r="U1186" s="81">
        <v>52443</v>
      </c>
      <c r="V1186" s="84">
        <v>1.27E-4</v>
      </c>
      <c r="W1186" s="85">
        <v>6.6602610000000002</v>
      </c>
      <c r="X1186" s="62"/>
      <c r="Y1186" s="9"/>
      <c r="Z1186" s="9"/>
      <c r="AA1186" s="9"/>
    </row>
    <row r="1187" spans="7:27" x14ac:dyDescent="0.3">
      <c r="G1187" s="77"/>
      <c r="H1187" s="62">
        <v>8</v>
      </c>
      <c r="I1187" s="62" t="s">
        <v>23</v>
      </c>
      <c r="J1187" s="78">
        <v>253</v>
      </c>
      <c r="K1187" s="79">
        <v>0.6</v>
      </c>
      <c r="L1187" s="80">
        <v>5471425</v>
      </c>
      <c r="M1187" s="81">
        <v>2446405</v>
      </c>
      <c r="N1187" s="80">
        <v>16618</v>
      </c>
      <c r="O1187" s="80"/>
      <c r="P1187" s="81">
        <v>1824982.8</v>
      </c>
      <c r="Q1187" s="82">
        <v>1.74E-4</v>
      </c>
      <c r="R1187" s="83">
        <v>317.5470072</v>
      </c>
      <c r="S1187" s="80">
        <v>87405</v>
      </c>
      <c r="T1187" s="81">
        <v>0</v>
      </c>
      <c r="U1187" s="81">
        <v>52443</v>
      </c>
      <c r="V1187" s="84">
        <v>1.8699999999999999E-4</v>
      </c>
      <c r="W1187" s="85">
        <v>9.8068410000000004</v>
      </c>
      <c r="X1187" s="62"/>
      <c r="Y1187" s="9"/>
      <c r="Z1187" s="9"/>
      <c r="AA1187" s="9"/>
    </row>
    <row r="1188" spans="7:27" x14ac:dyDescent="0.3">
      <c r="G1188" s="77"/>
      <c r="H1188" s="62">
        <v>17</v>
      </c>
      <c r="I1188" s="62" t="s">
        <v>16</v>
      </c>
      <c r="J1188" s="78">
        <v>253</v>
      </c>
      <c r="K1188" s="79">
        <v>0.6</v>
      </c>
      <c r="L1188" s="80">
        <v>5471425</v>
      </c>
      <c r="M1188" s="81">
        <v>2446405</v>
      </c>
      <c r="N1188" s="80">
        <v>16618</v>
      </c>
      <c r="O1188" s="80"/>
      <c r="P1188" s="81">
        <v>1824982.8</v>
      </c>
      <c r="Q1188" s="82">
        <v>7.0899999999999999E-4</v>
      </c>
      <c r="R1188" s="83">
        <v>1293.9128052000001</v>
      </c>
      <c r="S1188" s="80">
        <v>87405</v>
      </c>
      <c r="T1188" s="81">
        <v>0</v>
      </c>
      <c r="U1188" s="81">
        <v>52443</v>
      </c>
      <c r="V1188" s="84">
        <v>7.5799999999999999E-4</v>
      </c>
      <c r="W1188" s="85">
        <v>39.751793999999997</v>
      </c>
      <c r="X1188" s="62"/>
      <c r="Y1188" s="9"/>
      <c r="Z1188" s="9"/>
      <c r="AA1188" s="9"/>
    </row>
    <row r="1189" spans="7:27" x14ac:dyDescent="0.3">
      <c r="G1189" s="77"/>
      <c r="H1189" s="62">
        <v>36</v>
      </c>
      <c r="I1189" s="62" t="s">
        <v>6</v>
      </c>
      <c r="J1189" s="78">
        <v>253</v>
      </c>
      <c r="K1189" s="79">
        <v>0.6</v>
      </c>
      <c r="L1189" s="80">
        <v>5471425</v>
      </c>
      <c r="M1189" s="81">
        <v>2446405</v>
      </c>
      <c r="N1189" s="80">
        <v>16618</v>
      </c>
      <c r="O1189" s="80"/>
      <c r="P1189" s="81">
        <v>1824982.8</v>
      </c>
      <c r="Q1189" s="82">
        <v>2.8809999999999999E-3</v>
      </c>
      <c r="R1189" s="83">
        <v>5257.7754468000003</v>
      </c>
      <c r="S1189" s="80">
        <v>87405</v>
      </c>
      <c r="T1189" s="81">
        <v>0</v>
      </c>
      <c r="U1189" s="81">
        <v>52443</v>
      </c>
      <c r="V1189" s="84">
        <v>2.8300000000000001E-3</v>
      </c>
      <c r="W1189" s="85">
        <v>148.41369</v>
      </c>
      <c r="X1189" s="62"/>
      <c r="Y1189" s="9"/>
      <c r="Z1189" s="9"/>
      <c r="AA1189" s="9"/>
    </row>
    <row r="1190" spans="7:27" x14ac:dyDescent="0.3">
      <c r="G1190" s="77"/>
      <c r="H1190" s="62">
        <v>38</v>
      </c>
      <c r="I1190" s="62" t="s">
        <v>12</v>
      </c>
      <c r="J1190" s="78">
        <v>253</v>
      </c>
      <c r="K1190" s="79">
        <v>0.6</v>
      </c>
      <c r="L1190" s="80">
        <v>5471425</v>
      </c>
      <c r="M1190" s="81">
        <v>2446405</v>
      </c>
      <c r="N1190" s="80">
        <v>16618</v>
      </c>
      <c r="O1190" s="80"/>
      <c r="P1190" s="81">
        <v>1824982.8</v>
      </c>
      <c r="Q1190" s="82">
        <v>9.5000000000000005E-5</v>
      </c>
      <c r="R1190" s="83">
        <v>173.373366</v>
      </c>
      <c r="S1190" s="80">
        <v>87405</v>
      </c>
      <c r="T1190" s="81">
        <v>0</v>
      </c>
      <c r="U1190" s="81">
        <v>52443</v>
      </c>
      <c r="V1190" s="84">
        <v>7.8999999999999996E-5</v>
      </c>
      <c r="W1190" s="85">
        <v>4.1429969999999994</v>
      </c>
      <c r="X1190" s="62"/>
      <c r="Y1190" s="9"/>
      <c r="Z1190" s="9"/>
      <c r="AA1190" s="9"/>
    </row>
    <row r="1191" spans="7:27" x14ac:dyDescent="0.3">
      <c r="G1191" s="77"/>
      <c r="H1191" s="62">
        <v>41</v>
      </c>
      <c r="I1191" s="62" t="s">
        <v>83</v>
      </c>
      <c r="J1191" s="78">
        <v>253</v>
      </c>
      <c r="K1191" s="79">
        <v>0.6</v>
      </c>
      <c r="L1191" s="80">
        <v>5471425</v>
      </c>
      <c r="M1191" s="81">
        <v>2446405</v>
      </c>
      <c r="N1191" s="80">
        <v>16618</v>
      </c>
      <c r="O1191" s="80"/>
      <c r="P1191" s="81">
        <v>1824982.8</v>
      </c>
      <c r="Q1191" s="82">
        <v>0</v>
      </c>
      <c r="R1191" s="83">
        <v>0</v>
      </c>
      <c r="S1191" s="80">
        <v>87405</v>
      </c>
      <c r="T1191" s="81">
        <v>0</v>
      </c>
      <c r="U1191" s="81">
        <v>52443</v>
      </c>
      <c r="V1191" s="84">
        <v>0</v>
      </c>
      <c r="W1191" s="85">
        <v>0</v>
      </c>
      <c r="X1191" s="62"/>
      <c r="Y1191" s="9"/>
      <c r="Z1191" s="9"/>
      <c r="AA1191" s="9"/>
    </row>
    <row r="1192" spans="7:27" x14ac:dyDescent="0.3">
      <c r="G1192" s="77"/>
      <c r="H1192" s="62">
        <v>55</v>
      </c>
      <c r="I1192" s="62" t="s">
        <v>26</v>
      </c>
      <c r="J1192" s="78">
        <v>253</v>
      </c>
      <c r="K1192" s="79">
        <v>0.6</v>
      </c>
      <c r="L1192" s="80">
        <v>5471425</v>
      </c>
      <c r="M1192" s="81">
        <v>2446405</v>
      </c>
      <c r="N1192" s="80">
        <v>16618</v>
      </c>
      <c r="O1192" s="80"/>
      <c r="P1192" s="81">
        <v>1824982.8</v>
      </c>
      <c r="Q1192" s="82">
        <v>1.4799999999999999E-4</v>
      </c>
      <c r="R1192" s="83">
        <v>270.0974544</v>
      </c>
      <c r="S1192" s="80">
        <v>87405</v>
      </c>
      <c r="T1192" s="81">
        <v>0</v>
      </c>
      <c r="U1192" s="81">
        <v>52443</v>
      </c>
      <c r="V1192" s="84">
        <v>1.5699999999999999E-4</v>
      </c>
      <c r="W1192" s="85">
        <v>8.2335510000000003</v>
      </c>
      <c r="X1192" s="62"/>
      <c r="Y1192" s="9"/>
      <c r="Z1192" s="9"/>
      <c r="AA1192" s="9"/>
    </row>
    <row r="1193" spans="7:27" x14ac:dyDescent="0.3">
      <c r="G1193" s="77"/>
      <c r="H1193" s="62">
        <v>71</v>
      </c>
      <c r="I1193" s="62" t="s">
        <v>18</v>
      </c>
      <c r="J1193" s="78">
        <v>253</v>
      </c>
      <c r="K1193" s="79">
        <v>0.6</v>
      </c>
      <c r="L1193" s="80">
        <v>5471425</v>
      </c>
      <c r="M1193" s="81">
        <v>2446405</v>
      </c>
      <c r="N1193" s="80">
        <v>16618</v>
      </c>
      <c r="O1193" s="80"/>
      <c r="P1193" s="81">
        <v>1824982.8</v>
      </c>
      <c r="Q1193" s="82">
        <v>1.0000000000000001E-5</v>
      </c>
      <c r="R1193" s="83">
        <v>18.249828000000001</v>
      </c>
      <c r="S1193" s="80">
        <v>87405</v>
      </c>
      <c r="T1193" s="81">
        <v>0</v>
      </c>
      <c r="U1193" s="81">
        <v>52443</v>
      </c>
      <c r="V1193" s="84">
        <v>1.1E-5</v>
      </c>
      <c r="W1193" s="85">
        <v>0.57687299999999997</v>
      </c>
      <c r="X1193" s="62"/>
      <c r="Y1193" s="9"/>
      <c r="Z1193" s="9"/>
      <c r="AA1193" s="9"/>
    </row>
    <row r="1194" spans="7:27" x14ac:dyDescent="0.3">
      <c r="G1194" s="77"/>
      <c r="H1194" s="62">
        <v>72</v>
      </c>
      <c r="I1194" s="62" t="s">
        <v>28</v>
      </c>
      <c r="J1194" s="78">
        <v>253</v>
      </c>
      <c r="K1194" s="79">
        <v>0.6</v>
      </c>
      <c r="L1194" s="80">
        <v>5471425</v>
      </c>
      <c r="M1194" s="81">
        <v>2446405</v>
      </c>
      <c r="N1194" s="80">
        <v>16618</v>
      </c>
      <c r="O1194" s="80"/>
      <c r="P1194" s="81">
        <v>1824982.8</v>
      </c>
      <c r="Q1194" s="82">
        <v>2.9999999999999997E-4</v>
      </c>
      <c r="R1194" s="83">
        <v>547.49483999999995</v>
      </c>
      <c r="S1194" s="80">
        <v>87405</v>
      </c>
      <c r="T1194" s="81">
        <v>0</v>
      </c>
      <c r="U1194" s="81">
        <v>52443</v>
      </c>
      <c r="V1194" s="84">
        <v>3.1799999999999998E-4</v>
      </c>
      <c r="W1194" s="85">
        <v>16.676873999999998</v>
      </c>
      <c r="X1194" s="62"/>
      <c r="Y1194" s="9"/>
      <c r="Z1194" s="9"/>
      <c r="AA1194" s="9"/>
    </row>
    <row r="1195" spans="7:27" x14ac:dyDescent="0.3">
      <c r="G1195" s="77"/>
      <c r="H1195" s="62">
        <v>76</v>
      </c>
      <c r="I1195" s="62" t="s">
        <v>125</v>
      </c>
      <c r="J1195" s="78">
        <v>253</v>
      </c>
      <c r="K1195" s="79">
        <v>0.6</v>
      </c>
      <c r="L1195" s="80">
        <v>5471425</v>
      </c>
      <c r="M1195" s="81">
        <v>2446405</v>
      </c>
      <c r="N1195" s="80">
        <v>16618</v>
      </c>
      <c r="O1195" s="80"/>
      <c r="P1195" s="81">
        <v>1824982.8</v>
      </c>
      <c r="Q1195" s="82">
        <v>0</v>
      </c>
      <c r="R1195" s="83">
        <v>0</v>
      </c>
      <c r="S1195" s="80">
        <v>87405</v>
      </c>
      <c r="T1195" s="81">
        <v>0</v>
      </c>
      <c r="U1195" s="81">
        <v>52443</v>
      </c>
      <c r="V1195" s="84">
        <v>0</v>
      </c>
      <c r="W1195" s="85">
        <v>0</v>
      </c>
      <c r="X1195" s="62"/>
      <c r="Y1195" s="9"/>
      <c r="Z1195" s="9"/>
      <c r="AA1195" s="9"/>
    </row>
    <row r="1196" spans="7:27" x14ac:dyDescent="0.3">
      <c r="G1196" s="77"/>
      <c r="H1196" s="62">
        <v>104</v>
      </c>
      <c r="I1196" s="62" t="s">
        <v>88</v>
      </c>
      <c r="J1196" s="78">
        <v>253</v>
      </c>
      <c r="K1196" s="79">
        <v>0.6</v>
      </c>
      <c r="L1196" s="80">
        <v>5471425</v>
      </c>
      <c r="M1196" s="81">
        <v>2446405</v>
      </c>
      <c r="N1196" s="80">
        <v>16618</v>
      </c>
      <c r="O1196" s="80"/>
      <c r="P1196" s="81">
        <v>1824982.8</v>
      </c>
      <c r="Q1196" s="82">
        <v>0</v>
      </c>
      <c r="R1196" s="83">
        <v>0</v>
      </c>
      <c r="S1196" s="80">
        <v>87405</v>
      </c>
      <c r="T1196" s="81">
        <v>0</v>
      </c>
      <c r="U1196" s="81">
        <v>52443</v>
      </c>
      <c r="V1196" s="84">
        <v>0</v>
      </c>
      <c r="W1196" s="85">
        <v>0</v>
      </c>
      <c r="X1196" s="62"/>
      <c r="Y1196" s="9"/>
      <c r="Z1196" s="9"/>
      <c r="AA1196" s="9"/>
    </row>
    <row r="1197" spans="7:27" x14ac:dyDescent="0.3">
      <c r="G1197" s="77"/>
      <c r="H1197" s="62">
        <v>117</v>
      </c>
      <c r="I1197" s="62" t="s">
        <v>21</v>
      </c>
      <c r="J1197" s="78">
        <v>253</v>
      </c>
      <c r="K1197" s="79">
        <v>0.6</v>
      </c>
      <c r="L1197" s="80">
        <v>5471425</v>
      </c>
      <c r="M1197" s="81">
        <v>2446405</v>
      </c>
      <c r="N1197" s="80">
        <v>16618</v>
      </c>
      <c r="O1197" s="80"/>
      <c r="P1197" s="81">
        <v>1824982.8</v>
      </c>
      <c r="Q1197" s="82">
        <v>2.5700000000000001E-4</v>
      </c>
      <c r="R1197" s="83">
        <v>469.02057960000002</v>
      </c>
      <c r="S1197" s="80">
        <v>87405</v>
      </c>
      <c r="T1197" s="81">
        <v>0</v>
      </c>
      <c r="U1197" s="81">
        <v>52443</v>
      </c>
      <c r="V1197" s="84">
        <v>2.7300000000000002E-4</v>
      </c>
      <c r="W1197" s="85">
        <v>14.316939000000001</v>
      </c>
      <c r="X1197" s="62"/>
      <c r="Y1197" s="9"/>
      <c r="Z1197" s="9"/>
      <c r="AA1197" s="9"/>
    </row>
    <row r="1198" spans="7:27" x14ac:dyDescent="0.3">
      <c r="G1198" s="77"/>
      <c r="H1198" s="62"/>
      <c r="I1198" s="62"/>
      <c r="J1198" s="78"/>
      <c r="K1198" s="79"/>
      <c r="L1198" s="81"/>
      <c r="M1198" s="81"/>
      <c r="N1198" s="81"/>
      <c r="O1198" s="81"/>
      <c r="P1198" s="81"/>
      <c r="Q1198" s="84"/>
      <c r="R1198" s="83"/>
      <c r="S1198" s="81"/>
      <c r="T1198" s="81"/>
      <c r="U1198" s="81"/>
      <c r="V1198" s="84"/>
      <c r="W1198" s="85"/>
      <c r="X1198" s="62"/>
      <c r="Y1198" s="9"/>
      <c r="Z1198" s="9"/>
      <c r="AA1198" s="9"/>
    </row>
    <row r="1199" spans="7:27" ht="15.6" x14ac:dyDescent="0.3">
      <c r="G1199" s="90">
        <v>76</v>
      </c>
      <c r="H1199" s="91" t="s">
        <v>125</v>
      </c>
      <c r="I1199" s="62"/>
      <c r="J1199" s="78"/>
      <c r="K1199" s="79"/>
      <c r="L1199" s="81"/>
      <c r="M1199" s="81"/>
      <c r="N1199" s="81"/>
      <c r="O1199" s="81"/>
      <c r="P1199" s="81"/>
      <c r="Q1199" s="84"/>
      <c r="R1199" s="83"/>
      <c r="S1199" s="81"/>
      <c r="T1199" s="81"/>
      <c r="U1199" s="81"/>
      <c r="V1199" s="84"/>
      <c r="W1199" s="85"/>
      <c r="X1199" s="62"/>
      <c r="Y1199" s="9"/>
      <c r="Z1199" s="9"/>
      <c r="AA1199" s="9"/>
    </row>
    <row r="1200" spans="7:27" x14ac:dyDescent="0.3">
      <c r="G1200" s="77"/>
      <c r="H1200" s="62">
        <v>1</v>
      </c>
      <c r="I1200" s="62" t="s">
        <v>11</v>
      </c>
      <c r="J1200" s="78">
        <v>922</v>
      </c>
      <c r="K1200" s="79">
        <v>0.6</v>
      </c>
      <c r="L1200" s="80">
        <v>0</v>
      </c>
      <c r="M1200" s="81"/>
      <c r="N1200" s="80">
        <v>128557</v>
      </c>
      <c r="O1200" s="81">
        <v>43268</v>
      </c>
      <c r="P1200" s="81">
        <v>51173.4</v>
      </c>
      <c r="Q1200" s="82">
        <v>2.2769999999999999E-3</v>
      </c>
      <c r="R1200" s="83">
        <v>116.5218318</v>
      </c>
      <c r="S1200" s="80">
        <v>0</v>
      </c>
      <c r="T1200" s="81"/>
      <c r="U1200" s="81">
        <v>0</v>
      </c>
      <c r="V1200" s="84">
        <v>1.91E-3</v>
      </c>
      <c r="W1200" s="85">
        <v>0</v>
      </c>
      <c r="X1200" s="62"/>
      <c r="Y1200" s="9"/>
      <c r="Z1200" s="9"/>
      <c r="AA1200" s="9"/>
    </row>
    <row r="1201" spans="7:27" x14ac:dyDescent="0.3">
      <c r="G1201" s="77"/>
      <c r="H1201" s="62">
        <v>2</v>
      </c>
      <c r="I1201" s="62" t="s">
        <v>27</v>
      </c>
      <c r="J1201" s="78">
        <v>922</v>
      </c>
      <c r="K1201" s="79">
        <v>0.6</v>
      </c>
      <c r="L1201" s="80">
        <v>0</v>
      </c>
      <c r="M1201" s="81"/>
      <c r="N1201" s="80">
        <v>128557</v>
      </c>
      <c r="O1201" s="81">
        <v>43268</v>
      </c>
      <c r="P1201" s="81">
        <v>51173.4</v>
      </c>
      <c r="Q1201" s="82">
        <v>2.6200000000000003E-4</v>
      </c>
      <c r="R1201" s="83">
        <v>13.407430800000002</v>
      </c>
      <c r="S1201" s="80">
        <v>0</v>
      </c>
      <c r="T1201" s="81"/>
      <c r="U1201" s="81">
        <v>0</v>
      </c>
      <c r="V1201" s="84">
        <v>2.6899999999999998E-4</v>
      </c>
      <c r="W1201" s="85">
        <v>0</v>
      </c>
      <c r="X1201" s="62"/>
      <c r="Y1201" s="9"/>
      <c r="Z1201" s="9"/>
      <c r="AA1201" s="9"/>
    </row>
    <row r="1202" spans="7:27" x14ac:dyDescent="0.3">
      <c r="G1202" s="77"/>
      <c r="H1202" s="62">
        <v>3</v>
      </c>
      <c r="I1202" s="62" t="s">
        <v>20</v>
      </c>
      <c r="J1202" s="78">
        <v>922</v>
      </c>
      <c r="K1202" s="79">
        <v>0.6</v>
      </c>
      <c r="L1202" s="80">
        <v>0</v>
      </c>
      <c r="M1202" s="81"/>
      <c r="N1202" s="80">
        <v>128557</v>
      </c>
      <c r="O1202" s="81">
        <v>43268</v>
      </c>
      <c r="P1202" s="81">
        <v>51173.4</v>
      </c>
      <c r="Q1202" s="82">
        <v>5.7799999999999995E-4</v>
      </c>
      <c r="R1202" s="83">
        <v>29.578225199999999</v>
      </c>
      <c r="S1202" s="80">
        <v>0</v>
      </c>
      <c r="T1202" s="81"/>
      <c r="U1202" s="81">
        <v>0</v>
      </c>
      <c r="V1202" s="84">
        <v>5.9699999999999998E-4</v>
      </c>
      <c r="W1202" s="85">
        <v>0</v>
      </c>
      <c r="X1202" s="62"/>
      <c r="Y1202" s="9"/>
      <c r="Z1202" s="9"/>
      <c r="AA1202" s="9"/>
    </row>
    <row r="1203" spans="7:27" x14ac:dyDescent="0.3">
      <c r="G1203" s="77"/>
      <c r="H1203" s="62">
        <v>5</v>
      </c>
      <c r="I1203" s="62" t="s">
        <v>17</v>
      </c>
      <c r="J1203" s="78">
        <v>922</v>
      </c>
      <c r="K1203" s="79">
        <v>0.6</v>
      </c>
      <c r="L1203" s="80">
        <v>0</v>
      </c>
      <c r="M1203" s="81"/>
      <c r="N1203" s="80">
        <v>128557</v>
      </c>
      <c r="O1203" s="81">
        <v>43268</v>
      </c>
      <c r="P1203" s="81">
        <v>51173.4</v>
      </c>
      <c r="Q1203" s="82">
        <v>6.2979999999999998E-3</v>
      </c>
      <c r="R1203" s="83">
        <v>322.29007319999999</v>
      </c>
      <c r="S1203" s="80">
        <v>0</v>
      </c>
      <c r="T1203" s="81"/>
      <c r="U1203" s="81">
        <v>0</v>
      </c>
      <c r="V1203" s="84">
        <v>6.6930000000000002E-3</v>
      </c>
      <c r="W1203" s="85">
        <v>0</v>
      </c>
      <c r="X1203" s="62"/>
      <c r="Y1203" s="9"/>
      <c r="Z1203" s="9"/>
      <c r="AA1203" s="9"/>
    </row>
    <row r="1204" spans="7:27" x14ac:dyDescent="0.3">
      <c r="G1204" s="77"/>
      <c r="H1204" s="62">
        <v>137</v>
      </c>
      <c r="I1204" s="62" t="s">
        <v>160</v>
      </c>
      <c r="J1204" s="78">
        <v>922</v>
      </c>
      <c r="K1204" s="79">
        <v>0.6</v>
      </c>
      <c r="L1204" s="80">
        <v>0</v>
      </c>
      <c r="M1204" s="81"/>
      <c r="N1204" s="80">
        <v>128557</v>
      </c>
      <c r="O1204" s="81">
        <v>43268</v>
      </c>
      <c r="P1204" s="81">
        <v>51173.4</v>
      </c>
      <c r="Q1204" s="82">
        <v>7.4999999999999993E-5</v>
      </c>
      <c r="R1204" s="83">
        <v>3.8380049999999999</v>
      </c>
      <c r="S1204" s="80">
        <v>0</v>
      </c>
      <c r="T1204" s="81"/>
      <c r="U1204" s="81">
        <v>0</v>
      </c>
      <c r="V1204" s="84">
        <v>0</v>
      </c>
      <c r="W1204" s="85">
        <v>0</v>
      </c>
      <c r="X1204" s="62"/>
      <c r="Y1204" s="9"/>
      <c r="Z1204" s="9"/>
      <c r="AA1204" s="9"/>
    </row>
    <row r="1205" spans="7:27" x14ac:dyDescent="0.3">
      <c r="G1205" s="77"/>
      <c r="H1205" s="62">
        <v>6</v>
      </c>
      <c r="I1205" s="62" t="s">
        <v>76</v>
      </c>
      <c r="J1205" s="78">
        <v>922</v>
      </c>
      <c r="K1205" s="79">
        <v>0.6</v>
      </c>
      <c r="L1205" s="80">
        <v>0</v>
      </c>
      <c r="M1205" s="81"/>
      <c r="N1205" s="80">
        <v>128557</v>
      </c>
      <c r="O1205" s="81">
        <v>43268</v>
      </c>
      <c r="P1205" s="81">
        <v>51173.4</v>
      </c>
      <c r="Q1205" s="82">
        <v>0</v>
      </c>
      <c r="R1205" s="83">
        <v>0</v>
      </c>
      <c r="S1205" s="80">
        <v>0</v>
      </c>
      <c r="T1205" s="81"/>
      <c r="U1205" s="81">
        <v>0</v>
      </c>
      <c r="V1205" s="84">
        <v>0</v>
      </c>
      <c r="W1205" s="85">
        <v>0</v>
      </c>
      <c r="X1205" s="62"/>
      <c r="Y1205" s="9"/>
      <c r="Z1205" s="9"/>
      <c r="AA1205" s="9"/>
    </row>
    <row r="1206" spans="7:27" x14ac:dyDescent="0.3">
      <c r="G1206" s="77"/>
      <c r="H1206" s="62">
        <v>7</v>
      </c>
      <c r="I1206" s="62" t="s">
        <v>9</v>
      </c>
      <c r="J1206" s="78">
        <v>922</v>
      </c>
      <c r="K1206" s="79">
        <v>0.6</v>
      </c>
      <c r="L1206" s="80">
        <v>0</v>
      </c>
      <c r="M1206" s="81"/>
      <c r="N1206" s="80">
        <v>128557</v>
      </c>
      <c r="O1206" s="81">
        <v>43268</v>
      </c>
      <c r="P1206" s="81">
        <v>51173.4</v>
      </c>
      <c r="Q1206" s="82">
        <v>1.1900000000000001E-4</v>
      </c>
      <c r="R1206" s="83">
        <v>6.0896346000000001</v>
      </c>
      <c r="S1206" s="80">
        <v>0</v>
      </c>
      <c r="T1206" s="81"/>
      <c r="U1206" s="81">
        <v>0</v>
      </c>
      <c r="V1206" s="84">
        <v>1.27E-4</v>
      </c>
      <c r="W1206" s="85">
        <v>0</v>
      </c>
      <c r="X1206" s="62"/>
      <c r="Y1206" s="9"/>
      <c r="Z1206" s="9"/>
      <c r="AA1206" s="9"/>
    </row>
    <row r="1207" spans="7:27" x14ac:dyDescent="0.3">
      <c r="G1207" s="77"/>
      <c r="H1207" s="62">
        <v>8</v>
      </c>
      <c r="I1207" s="62" t="s">
        <v>23</v>
      </c>
      <c r="J1207" s="78">
        <v>922</v>
      </c>
      <c r="K1207" s="79">
        <v>0.6</v>
      </c>
      <c r="L1207" s="80">
        <v>0</v>
      </c>
      <c r="M1207" s="81"/>
      <c r="N1207" s="80">
        <v>128557</v>
      </c>
      <c r="O1207" s="81">
        <v>43268</v>
      </c>
      <c r="P1207" s="81">
        <v>51173.4</v>
      </c>
      <c r="Q1207" s="82">
        <v>1.74E-4</v>
      </c>
      <c r="R1207" s="83">
        <v>8.9041715999999997</v>
      </c>
      <c r="S1207" s="80">
        <v>0</v>
      </c>
      <c r="T1207" s="81"/>
      <c r="U1207" s="81">
        <v>0</v>
      </c>
      <c r="V1207" s="84">
        <v>1.8699999999999999E-4</v>
      </c>
      <c r="W1207" s="85">
        <v>0</v>
      </c>
      <c r="X1207" s="62"/>
      <c r="Y1207" s="9"/>
      <c r="Z1207" s="9"/>
      <c r="AA1207" s="9"/>
    </row>
    <row r="1208" spans="7:27" x14ac:dyDescent="0.3">
      <c r="G1208" s="77"/>
      <c r="H1208" s="62">
        <v>36</v>
      </c>
      <c r="I1208" s="62" t="s">
        <v>6</v>
      </c>
      <c r="J1208" s="78">
        <v>922</v>
      </c>
      <c r="K1208" s="79">
        <v>0.6</v>
      </c>
      <c r="L1208" s="80">
        <v>0</v>
      </c>
      <c r="M1208" s="81"/>
      <c r="N1208" s="80">
        <v>128557</v>
      </c>
      <c r="O1208" s="81">
        <v>43268</v>
      </c>
      <c r="P1208" s="81">
        <v>51173.4</v>
      </c>
      <c r="Q1208" s="82">
        <v>2.8809999999999999E-3</v>
      </c>
      <c r="R1208" s="83">
        <v>147.43056540000001</v>
      </c>
      <c r="S1208" s="80">
        <v>0</v>
      </c>
      <c r="T1208" s="81"/>
      <c r="U1208" s="81">
        <v>0</v>
      </c>
      <c r="V1208" s="84">
        <v>2.8300000000000001E-3</v>
      </c>
      <c r="W1208" s="85">
        <v>0</v>
      </c>
      <c r="X1208" s="62"/>
      <c r="Y1208" s="9"/>
      <c r="Z1208" s="9"/>
      <c r="AA1208" s="9"/>
    </row>
    <row r="1209" spans="7:27" x14ac:dyDescent="0.3">
      <c r="G1209" s="77"/>
      <c r="H1209" s="62">
        <v>38</v>
      </c>
      <c r="I1209" s="62" t="s">
        <v>12</v>
      </c>
      <c r="J1209" s="78">
        <v>922</v>
      </c>
      <c r="K1209" s="79">
        <v>0.6</v>
      </c>
      <c r="L1209" s="80">
        <v>0</v>
      </c>
      <c r="M1209" s="81"/>
      <c r="N1209" s="80">
        <v>128557</v>
      </c>
      <c r="O1209" s="81">
        <v>43268</v>
      </c>
      <c r="P1209" s="81">
        <v>51173.4</v>
      </c>
      <c r="Q1209" s="82">
        <v>9.5000000000000005E-5</v>
      </c>
      <c r="R1209" s="83">
        <v>4.8614730000000002</v>
      </c>
      <c r="S1209" s="80">
        <v>0</v>
      </c>
      <c r="T1209" s="81"/>
      <c r="U1209" s="81">
        <v>0</v>
      </c>
      <c r="V1209" s="84">
        <v>7.8999999999999996E-5</v>
      </c>
      <c r="W1209" s="85">
        <v>0</v>
      </c>
      <c r="X1209" s="62"/>
      <c r="Y1209" s="9"/>
      <c r="Z1209" s="9"/>
      <c r="AA1209" s="9"/>
    </row>
    <row r="1210" spans="7:27" x14ac:dyDescent="0.3">
      <c r="G1210" s="77"/>
      <c r="H1210" s="62">
        <v>41</v>
      </c>
      <c r="I1210" s="62" t="s">
        <v>83</v>
      </c>
      <c r="J1210" s="78">
        <v>922</v>
      </c>
      <c r="K1210" s="79">
        <v>0.6</v>
      </c>
      <c r="L1210" s="80">
        <v>0</v>
      </c>
      <c r="M1210" s="81"/>
      <c r="N1210" s="80">
        <v>128557</v>
      </c>
      <c r="O1210" s="81">
        <v>43268</v>
      </c>
      <c r="P1210" s="81">
        <v>51173.4</v>
      </c>
      <c r="Q1210" s="82">
        <v>0</v>
      </c>
      <c r="R1210" s="83">
        <v>0</v>
      </c>
      <c r="S1210" s="80">
        <v>0</v>
      </c>
      <c r="T1210" s="81"/>
      <c r="U1210" s="81">
        <v>0</v>
      </c>
      <c r="V1210" s="84">
        <v>0</v>
      </c>
      <c r="W1210" s="85">
        <v>0</v>
      </c>
      <c r="X1210" s="62"/>
      <c r="Y1210" s="9"/>
      <c r="Z1210" s="9"/>
      <c r="AA1210" s="9"/>
    </row>
    <row r="1211" spans="7:27" x14ac:dyDescent="0.3">
      <c r="G1211" s="77"/>
      <c r="H1211" s="62">
        <v>55</v>
      </c>
      <c r="I1211" s="62" t="s">
        <v>26</v>
      </c>
      <c r="J1211" s="78">
        <v>922</v>
      </c>
      <c r="K1211" s="79">
        <v>0.6</v>
      </c>
      <c r="L1211" s="80">
        <v>0</v>
      </c>
      <c r="M1211" s="81"/>
      <c r="N1211" s="80">
        <v>128557</v>
      </c>
      <c r="O1211" s="81">
        <v>43268</v>
      </c>
      <c r="P1211" s="81">
        <v>51173.4</v>
      </c>
      <c r="Q1211" s="82">
        <v>1.4799999999999999E-4</v>
      </c>
      <c r="R1211" s="83">
        <v>7.5736631999999995</v>
      </c>
      <c r="S1211" s="80">
        <v>0</v>
      </c>
      <c r="T1211" s="81"/>
      <c r="U1211" s="81">
        <v>0</v>
      </c>
      <c r="V1211" s="84">
        <v>1.5699999999999999E-4</v>
      </c>
      <c r="W1211" s="85">
        <v>0</v>
      </c>
      <c r="X1211" s="62"/>
      <c r="Y1211" s="9"/>
      <c r="Z1211" s="9"/>
      <c r="AA1211" s="9"/>
    </row>
    <row r="1212" spans="7:27" x14ac:dyDescent="0.3">
      <c r="G1212" s="77"/>
      <c r="H1212" s="62">
        <v>71</v>
      </c>
      <c r="I1212" s="62" t="s">
        <v>18</v>
      </c>
      <c r="J1212" s="78">
        <v>922</v>
      </c>
      <c r="K1212" s="79">
        <v>0.6</v>
      </c>
      <c r="L1212" s="80">
        <v>0</v>
      </c>
      <c r="M1212" s="81"/>
      <c r="N1212" s="80">
        <v>128557</v>
      </c>
      <c r="O1212" s="81">
        <v>43268</v>
      </c>
      <c r="P1212" s="81">
        <v>51173.4</v>
      </c>
      <c r="Q1212" s="82">
        <v>1.0000000000000001E-5</v>
      </c>
      <c r="R1212" s="83">
        <v>0.51173400000000002</v>
      </c>
      <c r="S1212" s="80">
        <v>0</v>
      </c>
      <c r="T1212" s="81"/>
      <c r="U1212" s="81">
        <v>0</v>
      </c>
      <c r="V1212" s="84">
        <v>1.1E-5</v>
      </c>
      <c r="W1212" s="85">
        <v>0</v>
      </c>
      <c r="X1212" s="62"/>
      <c r="Y1212" s="9"/>
      <c r="Z1212" s="9"/>
      <c r="AA1212" s="9"/>
    </row>
    <row r="1213" spans="7:27" x14ac:dyDescent="0.3">
      <c r="G1213" s="77"/>
      <c r="H1213" s="62">
        <v>72</v>
      </c>
      <c r="I1213" s="62" t="s">
        <v>28</v>
      </c>
      <c r="J1213" s="78">
        <v>922</v>
      </c>
      <c r="K1213" s="79">
        <v>0.6</v>
      </c>
      <c r="L1213" s="80">
        <v>0</v>
      </c>
      <c r="M1213" s="81"/>
      <c r="N1213" s="80">
        <v>128557</v>
      </c>
      <c r="O1213" s="81">
        <v>43268</v>
      </c>
      <c r="P1213" s="81">
        <v>51173.4</v>
      </c>
      <c r="Q1213" s="82">
        <v>2.9999999999999997E-4</v>
      </c>
      <c r="R1213" s="83">
        <v>15.35202</v>
      </c>
      <c r="S1213" s="80">
        <v>0</v>
      </c>
      <c r="T1213" s="81"/>
      <c r="U1213" s="81">
        <v>0</v>
      </c>
      <c r="V1213" s="84">
        <v>3.1799999999999998E-4</v>
      </c>
      <c r="W1213" s="85">
        <v>0</v>
      </c>
      <c r="X1213" s="62"/>
      <c r="Y1213" s="9"/>
      <c r="Z1213" s="9"/>
      <c r="AA1213" s="9"/>
    </row>
    <row r="1214" spans="7:27" x14ac:dyDescent="0.3">
      <c r="G1214" s="77"/>
      <c r="H1214" s="62">
        <v>76</v>
      </c>
      <c r="I1214" s="62" t="s">
        <v>125</v>
      </c>
      <c r="J1214" s="78">
        <v>922</v>
      </c>
      <c r="K1214" s="79">
        <v>0.6</v>
      </c>
      <c r="L1214" s="80">
        <v>0</v>
      </c>
      <c r="M1214" s="81"/>
      <c r="N1214" s="80">
        <v>128557</v>
      </c>
      <c r="O1214" s="81">
        <v>43268</v>
      </c>
      <c r="P1214" s="81">
        <v>51173.4</v>
      </c>
      <c r="Q1214" s="82">
        <v>0</v>
      </c>
      <c r="R1214" s="83">
        <v>0</v>
      </c>
      <c r="S1214" s="80">
        <v>0</v>
      </c>
      <c r="T1214" s="81"/>
      <c r="U1214" s="81">
        <v>0</v>
      </c>
      <c r="V1214" s="84">
        <v>0</v>
      </c>
      <c r="W1214" s="85">
        <v>0</v>
      </c>
      <c r="X1214" s="62"/>
      <c r="Y1214" s="9"/>
      <c r="Z1214" s="9"/>
      <c r="AA1214" s="9"/>
    </row>
    <row r="1215" spans="7:27" x14ac:dyDescent="0.3">
      <c r="G1215" s="77"/>
      <c r="H1215" s="62">
        <v>104</v>
      </c>
      <c r="I1215" s="62" t="s">
        <v>88</v>
      </c>
      <c r="J1215" s="78">
        <v>922</v>
      </c>
      <c r="K1215" s="79">
        <v>0.6</v>
      </c>
      <c r="L1215" s="80">
        <v>0</v>
      </c>
      <c r="M1215" s="81"/>
      <c r="N1215" s="80">
        <v>128557</v>
      </c>
      <c r="O1215" s="81">
        <v>43268</v>
      </c>
      <c r="P1215" s="81">
        <v>51173.4</v>
      </c>
      <c r="Q1215" s="82">
        <v>0</v>
      </c>
      <c r="R1215" s="83">
        <v>0</v>
      </c>
      <c r="S1215" s="80">
        <v>0</v>
      </c>
      <c r="T1215" s="81"/>
      <c r="U1215" s="81">
        <v>0</v>
      </c>
      <c r="V1215" s="84">
        <v>0</v>
      </c>
      <c r="W1215" s="85">
        <v>0</v>
      </c>
      <c r="X1215" s="62"/>
      <c r="Y1215" s="9"/>
      <c r="Z1215" s="9"/>
      <c r="AA1215" s="9"/>
    </row>
    <row r="1216" spans="7:27" x14ac:dyDescent="0.3">
      <c r="G1216" s="77"/>
      <c r="H1216" s="62">
        <v>117</v>
      </c>
      <c r="I1216" s="62" t="s">
        <v>21</v>
      </c>
      <c r="J1216" s="78">
        <v>922</v>
      </c>
      <c r="K1216" s="79">
        <v>0.6</v>
      </c>
      <c r="L1216" s="80">
        <v>0</v>
      </c>
      <c r="M1216" s="81"/>
      <c r="N1216" s="80">
        <v>128557</v>
      </c>
      <c r="O1216" s="81">
        <v>43268</v>
      </c>
      <c r="P1216" s="81">
        <v>51173.4</v>
      </c>
      <c r="Q1216" s="82">
        <v>2.5700000000000001E-4</v>
      </c>
      <c r="R1216" s="83">
        <v>13.151563800000002</v>
      </c>
      <c r="S1216" s="80">
        <v>0</v>
      </c>
      <c r="T1216" s="81"/>
      <c r="U1216" s="81">
        <v>0</v>
      </c>
      <c r="V1216" s="84">
        <v>2.7300000000000002E-4</v>
      </c>
      <c r="W1216" s="85">
        <v>0</v>
      </c>
      <c r="X1216" s="62"/>
      <c r="Y1216" s="9"/>
      <c r="Z1216" s="9"/>
      <c r="AA1216" s="9"/>
    </row>
    <row r="1217" spans="7:27" ht="15" thickBot="1" x14ac:dyDescent="0.35">
      <c r="G1217" s="86"/>
      <c r="H1217" s="87"/>
      <c r="I1217" s="87"/>
      <c r="J1217" s="87"/>
      <c r="K1217" s="87"/>
      <c r="L1217" s="87"/>
      <c r="M1217" s="87"/>
      <c r="N1217" s="87"/>
      <c r="O1217" s="87"/>
      <c r="P1217" s="87"/>
      <c r="Q1217" s="87"/>
      <c r="R1217" s="87"/>
      <c r="S1217" s="87"/>
      <c r="T1217" s="87"/>
      <c r="U1217" s="87"/>
      <c r="V1217" s="87"/>
      <c r="W1217" s="88"/>
      <c r="X1217" s="62"/>
      <c r="Y1217" s="9"/>
      <c r="Z1217" s="9"/>
      <c r="AA1217" s="9"/>
    </row>
    <row r="1218" spans="7:27" x14ac:dyDescent="0.3">
      <c r="G1218" s="62">
        <v>76</v>
      </c>
      <c r="H1218" s="62" t="s">
        <v>125</v>
      </c>
      <c r="I1218" s="62"/>
      <c r="J1218" s="78"/>
      <c r="K1218" s="79"/>
      <c r="L1218" s="81"/>
      <c r="M1218" s="81"/>
      <c r="N1218" s="81"/>
      <c r="O1218" s="81"/>
      <c r="P1218" s="81"/>
      <c r="Q1218" s="84"/>
      <c r="R1218" s="83">
        <v>26573.241444000003</v>
      </c>
      <c r="S1218" s="81"/>
      <c r="T1218" s="81"/>
      <c r="U1218" s="81"/>
      <c r="V1218" s="84"/>
      <c r="W1218" s="83">
        <v>745.16258700000014</v>
      </c>
      <c r="X1218" s="89">
        <v>27318.404031000002</v>
      </c>
      <c r="Y1218" s="9"/>
      <c r="Z1218" s="9"/>
      <c r="AA1218" s="9"/>
    </row>
    <row r="1219" spans="7:27" x14ac:dyDescent="0.3">
      <c r="G1219" s="62"/>
      <c r="H1219" s="62"/>
      <c r="I1219" s="62"/>
      <c r="J1219" s="78"/>
      <c r="K1219" s="79"/>
      <c r="L1219" s="81"/>
      <c r="M1219" s="81"/>
      <c r="N1219" s="81"/>
      <c r="O1219" s="81"/>
      <c r="P1219" s="81"/>
      <c r="Q1219" s="84"/>
      <c r="R1219" s="83"/>
      <c r="S1219" s="81"/>
      <c r="T1219" s="81"/>
      <c r="U1219" s="81"/>
      <c r="V1219" s="84"/>
      <c r="W1219" s="83"/>
      <c r="X1219" s="62"/>
      <c r="Y1219" s="9"/>
      <c r="Z1219" s="9"/>
      <c r="AA1219" s="9"/>
    </row>
    <row r="1220" spans="7:27" ht="15" thickBot="1" x14ac:dyDescent="0.35">
      <c r="G1220" s="62"/>
      <c r="H1220" s="62"/>
      <c r="I1220" s="62"/>
      <c r="J1220" s="63" t="s">
        <v>59</v>
      </c>
      <c r="K1220" s="64" t="s">
        <v>60</v>
      </c>
      <c r="L1220" s="65" t="s">
        <v>61</v>
      </c>
      <c r="M1220" s="65" t="s">
        <v>186</v>
      </c>
      <c r="N1220" s="65" t="s">
        <v>62</v>
      </c>
      <c r="O1220" s="65" t="s">
        <v>187</v>
      </c>
      <c r="P1220" s="65" t="s">
        <v>63</v>
      </c>
      <c r="Q1220" s="66" t="s">
        <v>64</v>
      </c>
      <c r="R1220" s="67" t="s">
        <v>65</v>
      </c>
      <c r="S1220" s="65" t="s">
        <v>66</v>
      </c>
      <c r="T1220" s="65" t="s">
        <v>67</v>
      </c>
      <c r="U1220" s="65" t="s">
        <v>68</v>
      </c>
      <c r="V1220" s="66" t="s">
        <v>69</v>
      </c>
      <c r="W1220" s="67" t="s">
        <v>70</v>
      </c>
      <c r="X1220" s="62"/>
      <c r="Y1220" s="9"/>
      <c r="Z1220" s="9"/>
      <c r="AA1220" s="9"/>
    </row>
    <row r="1221" spans="7:27" ht="15.6" x14ac:dyDescent="0.3">
      <c r="G1221" s="68">
        <v>78</v>
      </c>
      <c r="H1221" s="69" t="s">
        <v>126</v>
      </c>
      <c r="I1221" s="70"/>
      <c r="J1221" s="71"/>
      <c r="K1221" s="72"/>
      <c r="L1221" s="73"/>
      <c r="M1221" s="73"/>
      <c r="N1221" s="73"/>
      <c r="O1221" s="73"/>
      <c r="P1221" s="73"/>
      <c r="Q1221" s="74"/>
      <c r="R1221" s="75"/>
      <c r="S1221" s="73"/>
      <c r="T1221" s="73"/>
      <c r="U1221" s="73"/>
      <c r="V1221" s="74"/>
      <c r="W1221" s="76"/>
      <c r="X1221" s="62"/>
      <c r="Y1221" s="9"/>
      <c r="Z1221" s="9"/>
      <c r="AA1221" s="9"/>
    </row>
    <row r="1222" spans="7:27" x14ac:dyDescent="0.3">
      <c r="G1222" s="77"/>
      <c r="H1222" s="62">
        <v>1</v>
      </c>
      <c r="I1222" s="62" t="s">
        <v>11</v>
      </c>
      <c r="J1222" s="78">
        <v>255</v>
      </c>
      <c r="K1222" s="79">
        <v>0.5</v>
      </c>
      <c r="L1222" s="80">
        <v>70429035</v>
      </c>
      <c r="M1222" s="81">
        <v>1194842</v>
      </c>
      <c r="N1222" s="80">
        <v>43927</v>
      </c>
      <c r="O1222" s="80"/>
      <c r="P1222" s="81">
        <v>34639060</v>
      </c>
      <c r="Q1222" s="82">
        <v>2.2769999999999999E-3</v>
      </c>
      <c r="R1222" s="83">
        <v>78873.139620000002</v>
      </c>
      <c r="S1222" s="80">
        <v>2464674</v>
      </c>
      <c r="T1222" s="81">
        <v>0</v>
      </c>
      <c r="U1222" s="81">
        <v>1232337</v>
      </c>
      <c r="V1222" s="84">
        <v>1.91E-3</v>
      </c>
      <c r="W1222" s="85">
        <v>2353.7636699999998</v>
      </c>
      <c r="X1222" s="62"/>
      <c r="Y1222" s="9"/>
      <c r="Z1222" s="9"/>
      <c r="AA1222" s="9"/>
    </row>
    <row r="1223" spans="7:27" x14ac:dyDescent="0.3">
      <c r="G1223" s="77"/>
      <c r="H1223" s="62">
        <v>2</v>
      </c>
      <c r="I1223" s="62" t="s">
        <v>27</v>
      </c>
      <c r="J1223" s="78">
        <v>255</v>
      </c>
      <c r="K1223" s="79">
        <v>0.5</v>
      </c>
      <c r="L1223" s="80">
        <v>70429035</v>
      </c>
      <c r="M1223" s="81">
        <v>1194842</v>
      </c>
      <c r="N1223" s="80">
        <v>43927</v>
      </c>
      <c r="O1223" s="80"/>
      <c r="P1223" s="81">
        <v>34639060</v>
      </c>
      <c r="Q1223" s="82">
        <v>2.6200000000000003E-4</v>
      </c>
      <c r="R1223" s="83">
        <v>9075.4337200000009</v>
      </c>
      <c r="S1223" s="80">
        <v>2464674</v>
      </c>
      <c r="T1223" s="81">
        <v>0</v>
      </c>
      <c r="U1223" s="81">
        <v>1232337</v>
      </c>
      <c r="V1223" s="84">
        <v>2.6899999999999998E-4</v>
      </c>
      <c r="W1223" s="85">
        <v>331.49865299999999</v>
      </c>
      <c r="X1223" s="62"/>
      <c r="Y1223" s="9"/>
      <c r="Z1223" s="9"/>
      <c r="AA1223" s="9"/>
    </row>
    <row r="1224" spans="7:27" x14ac:dyDescent="0.3">
      <c r="G1224" s="77"/>
      <c r="H1224" s="62">
        <v>3</v>
      </c>
      <c r="I1224" s="62" t="s">
        <v>20</v>
      </c>
      <c r="J1224" s="78">
        <v>255</v>
      </c>
      <c r="K1224" s="79">
        <v>0.5</v>
      </c>
      <c r="L1224" s="80">
        <v>70429035</v>
      </c>
      <c r="M1224" s="81">
        <v>1194842</v>
      </c>
      <c r="N1224" s="80">
        <v>43927</v>
      </c>
      <c r="O1224" s="80"/>
      <c r="P1224" s="81">
        <v>34639060</v>
      </c>
      <c r="Q1224" s="82">
        <v>5.7799999999999995E-4</v>
      </c>
      <c r="R1224" s="83">
        <v>20021.376679999998</v>
      </c>
      <c r="S1224" s="80">
        <v>2464674</v>
      </c>
      <c r="T1224" s="81">
        <v>0</v>
      </c>
      <c r="U1224" s="81">
        <v>1232337</v>
      </c>
      <c r="V1224" s="84">
        <v>5.9699999999999998E-4</v>
      </c>
      <c r="W1224" s="85">
        <v>735.70518900000002</v>
      </c>
      <c r="X1224" s="62"/>
      <c r="Y1224" s="9"/>
      <c r="Z1224" s="9"/>
      <c r="AA1224" s="9"/>
    </row>
    <row r="1225" spans="7:27" x14ac:dyDescent="0.3">
      <c r="G1225" s="77"/>
      <c r="H1225" s="62">
        <v>5</v>
      </c>
      <c r="I1225" s="62" t="s">
        <v>17</v>
      </c>
      <c r="J1225" s="78">
        <v>255</v>
      </c>
      <c r="K1225" s="79">
        <v>0.5</v>
      </c>
      <c r="L1225" s="80">
        <v>70429035</v>
      </c>
      <c r="M1225" s="81">
        <v>1194842</v>
      </c>
      <c r="N1225" s="80">
        <v>43927</v>
      </c>
      <c r="O1225" s="80"/>
      <c r="P1225" s="81">
        <v>34639060</v>
      </c>
      <c r="Q1225" s="82">
        <v>6.2979999999999998E-3</v>
      </c>
      <c r="R1225" s="83">
        <v>218156.79988000001</v>
      </c>
      <c r="S1225" s="80">
        <v>2464674</v>
      </c>
      <c r="T1225" s="81">
        <v>0</v>
      </c>
      <c r="U1225" s="81">
        <v>1232337</v>
      </c>
      <c r="V1225" s="84">
        <v>6.6930000000000002E-3</v>
      </c>
      <c r="W1225" s="85">
        <v>8248.0315410000003</v>
      </c>
      <c r="X1225" s="62"/>
      <c r="Y1225" s="9"/>
      <c r="Z1225" s="9"/>
      <c r="AA1225" s="9"/>
    </row>
    <row r="1226" spans="7:27" x14ac:dyDescent="0.3">
      <c r="G1226" s="77"/>
      <c r="H1226" s="62">
        <v>137</v>
      </c>
      <c r="I1226" s="62" t="s">
        <v>160</v>
      </c>
      <c r="J1226" s="78">
        <v>255</v>
      </c>
      <c r="K1226" s="79">
        <v>0.5</v>
      </c>
      <c r="L1226" s="80">
        <v>70429035</v>
      </c>
      <c r="M1226" s="81">
        <v>1194842</v>
      </c>
      <c r="N1226" s="80">
        <v>43927</v>
      </c>
      <c r="O1226" s="80"/>
      <c r="P1226" s="81">
        <v>34639060</v>
      </c>
      <c r="Q1226" s="82">
        <v>7.4999999999999993E-5</v>
      </c>
      <c r="R1226" s="83">
        <v>2597.9294999999997</v>
      </c>
      <c r="S1226" s="80">
        <v>2464674</v>
      </c>
      <c r="T1226" s="81">
        <v>0</v>
      </c>
      <c r="U1226" s="81">
        <v>1232337</v>
      </c>
      <c r="V1226" s="84">
        <v>0</v>
      </c>
      <c r="W1226" s="85">
        <v>0</v>
      </c>
      <c r="X1226" s="62"/>
      <c r="Y1226" s="9"/>
      <c r="Z1226" s="9"/>
      <c r="AA1226" s="9"/>
    </row>
    <row r="1227" spans="7:27" x14ac:dyDescent="0.3">
      <c r="G1227" s="77"/>
      <c r="H1227" s="62">
        <v>6</v>
      </c>
      <c r="I1227" s="62" t="s">
        <v>76</v>
      </c>
      <c r="J1227" s="78">
        <v>255</v>
      </c>
      <c r="K1227" s="79">
        <v>0.5</v>
      </c>
      <c r="L1227" s="80">
        <v>70429035</v>
      </c>
      <c r="M1227" s="81">
        <v>1194842</v>
      </c>
      <c r="N1227" s="80">
        <v>43927</v>
      </c>
      <c r="O1227" s="80"/>
      <c r="P1227" s="81">
        <v>34639060</v>
      </c>
      <c r="Q1227" s="82">
        <v>0</v>
      </c>
      <c r="R1227" s="83">
        <v>0</v>
      </c>
      <c r="S1227" s="80">
        <v>2464674</v>
      </c>
      <c r="T1227" s="81">
        <v>0</v>
      </c>
      <c r="U1227" s="81">
        <v>1232337</v>
      </c>
      <c r="V1227" s="84">
        <v>0</v>
      </c>
      <c r="W1227" s="85">
        <v>0</v>
      </c>
      <c r="X1227" s="62"/>
      <c r="Y1227" s="9"/>
      <c r="Z1227" s="9"/>
      <c r="AA1227" s="9"/>
    </row>
    <row r="1228" spans="7:27" x14ac:dyDescent="0.3">
      <c r="G1228" s="77"/>
      <c r="H1228" s="62">
        <v>7</v>
      </c>
      <c r="I1228" s="62" t="s">
        <v>9</v>
      </c>
      <c r="J1228" s="78">
        <v>255</v>
      </c>
      <c r="K1228" s="79">
        <v>0.5</v>
      </c>
      <c r="L1228" s="80">
        <v>70429035</v>
      </c>
      <c r="M1228" s="81">
        <v>1194842</v>
      </c>
      <c r="N1228" s="80">
        <v>43927</v>
      </c>
      <c r="O1228" s="80"/>
      <c r="P1228" s="81">
        <v>34639060</v>
      </c>
      <c r="Q1228" s="82">
        <v>1.1900000000000001E-4</v>
      </c>
      <c r="R1228" s="83">
        <v>4122.0481399999999</v>
      </c>
      <c r="S1228" s="80">
        <v>2464674</v>
      </c>
      <c r="T1228" s="81">
        <v>0</v>
      </c>
      <c r="U1228" s="81">
        <v>1232337</v>
      </c>
      <c r="V1228" s="84">
        <v>1.27E-4</v>
      </c>
      <c r="W1228" s="85">
        <v>156.506799</v>
      </c>
      <c r="X1228" s="62"/>
      <c r="Y1228" s="9"/>
      <c r="Z1228" s="9"/>
      <c r="AA1228" s="9"/>
    </row>
    <row r="1229" spans="7:27" x14ac:dyDescent="0.3">
      <c r="G1229" s="77"/>
      <c r="H1229" s="62">
        <v>8</v>
      </c>
      <c r="I1229" s="62" t="s">
        <v>23</v>
      </c>
      <c r="J1229" s="78">
        <v>255</v>
      </c>
      <c r="K1229" s="79">
        <v>0.5</v>
      </c>
      <c r="L1229" s="80">
        <v>70429035</v>
      </c>
      <c r="M1229" s="81">
        <v>1194842</v>
      </c>
      <c r="N1229" s="80">
        <v>43927</v>
      </c>
      <c r="O1229" s="80"/>
      <c r="P1229" s="81">
        <v>34639060</v>
      </c>
      <c r="Q1229" s="82">
        <v>1.74E-4</v>
      </c>
      <c r="R1229" s="83">
        <v>6027.1964399999997</v>
      </c>
      <c r="S1229" s="80">
        <v>2464674</v>
      </c>
      <c r="T1229" s="81">
        <v>0</v>
      </c>
      <c r="U1229" s="81">
        <v>1232337</v>
      </c>
      <c r="V1229" s="84">
        <v>1.8699999999999999E-4</v>
      </c>
      <c r="W1229" s="85">
        <v>230.44701899999998</v>
      </c>
      <c r="X1229" s="62"/>
      <c r="Y1229" s="9"/>
      <c r="Z1229" s="9"/>
      <c r="AA1229" s="9"/>
    </row>
    <row r="1230" spans="7:27" x14ac:dyDescent="0.3">
      <c r="G1230" s="77"/>
      <c r="H1230" s="62">
        <v>17</v>
      </c>
      <c r="I1230" s="62" t="s">
        <v>16</v>
      </c>
      <c r="J1230" s="78">
        <v>255</v>
      </c>
      <c r="K1230" s="79">
        <v>0.5</v>
      </c>
      <c r="L1230" s="80">
        <v>70429035</v>
      </c>
      <c r="M1230" s="81">
        <v>1194842</v>
      </c>
      <c r="N1230" s="80">
        <v>43927</v>
      </c>
      <c r="O1230" s="80"/>
      <c r="P1230" s="81">
        <v>34639060</v>
      </c>
      <c r="Q1230" s="82">
        <v>7.0899999999999999E-4</v>
      </c>
      <c r="R1230" s="83">
        <v>24559.093539999998</v>
      </c>
      <c r="S1230" s="80">
        <v>2464674</v>
      </c>
      <c r="T1230" s="81">
        <v>0</v>
      </c>
      <c r="U1230" s="81">
        <v>1232337</v>
      </c>
      <c r="V1230" s="84">
        <v>7.5799999999999999E-4</v>
      </c>
      <c r="W1230" s="85">
        <v>934.111446</v>
      </c>
      <c r="X1230" s="62"/>
      <c r="Y1230" s="9"/>
      <c r="Z1230" s="9"/>
      <c r="AA1230" s="9"/>
    </row>
    <row r="1231" spans="7:27" x14ac:dyDescent="0.3">
      <c r="G1231" s="77"/>
      <c r="H1231" s="62">
        <v>36</v>
      </c>
      <c r="I1231" s="62" t="s">
        <v>6</v>
      </c>
      <c r="J1231" s="78">
        <v>255</v>
      </c>
      <c r="K1231" s="79">
        <v>0.5</v>
      </c>
      <c r="L1231" s="80">
        <v>70429035</v>
      </c>
      <c r="M1231" s="81">
        <v>1194842</v>
      </c>
      <c r="N1231" s="80">
        <v>43927</v>
      </c>
      <c r="O1231" s="80"/>
      <c r="P1231" s="81">
        <v>34639060</v>
      </c>
      <c r="Q1231" s="82">
        <v>2.8809999999999999E-3</v>
      </c>
      <c r="R1231" s="83">
        <v>99795.131859999994</v>
      </c>
      <c r="S1231" s="80">
        <v>2464674</v>
      </c>
      <c r="T1231" s="81">
        <v>0</v>
      </c>
      <c r="U1231" s="81">
        <v>1232337</v>
      </c>
      <c r="V1231" s="84">
        <v>2.8300000000000001E-3</v>
      </c>
      <c r="W1231" s="85">
        <v>3487.5137100000002</v>
      </c>
      <c r="X1231" s="62"/>
      <c r="Y1231" s="9"/>
      <c r="Z1231" s="9"/>
      <c r="AA1231" s="9"/>
    </row>
    <row r="1232" spans="7:27" x14ac:dyDescent="0.3">
      <c r="G1232" s="77"/>
      <c r="H1232" s="62">
        <v>38</v>
      </c>
      <c r="I1232" s="62" t="s">
        <v>12</v>
      </c>
      <c r="J1232" s="78">
        <v>255</v>
      </c>
      <c r="K1232" s="79">
        <v>0.5</v>
      </c>
      <c r="L1232" s="80">
        <v>70429035</v>
      </c>
      <c r="M1232" s="81">
        <v>1194842</v>
      </c>
      <c r="N1232" s="80">
        <v>43927</v>
      </c>
      <c r="O1232" s="80"/>
      <c r="P1232" s="81">
        <v>34639060</v>
      </c>
      <c r="Q1232" s="82">
        <v>9.5000000000000005E-5</v>
      </c>
      <c r="R1232" s="83">
        <v>3290.7107000000001</v>
      </c>
      <c r="S1232" s="80">
        <v>2464674</v>
      </c>
      <c r="T1232" s="81">
        <v>0</v>
      </c>
      <c r="U1232" s="81">
        <v>1232337</v>
      </c>
      <c r="V1232" s="84">
        <v>7.8999999999999996E-5</v>
      </c>
      <c r="W1232" s="85">
        <v>97.354622999999989</v>
      </c>
      <c r="X1232" s="62"/>
      <c r="Y1232" s="9"/>
      <c r="Z1232" s="9"/>
      <c r="AA1232" s="9"/>
    </row>
    <row r="1233" spans="7:27" x14ac:dyDescent="0.3">
      <c r="G1233" s="77"/>
      <c r="H1233" s="62">
        <v>41</v>
      </c>
      <c r="I1233" s="62" t="s">
        <v>83</v>
      </c>
      <c r="J1233" s="78">
        <v>255</v>
      </c>
      <c r="K1233" s="79">
        <v>0.5</v>
      </c>
      <c r="L1233" s="80">
        <v>70429035</v>
      </c>
      <c r="M1233" s="81">
        <v>1194842</v>
      </c>
      <c r="N1233" s="80">
        <v>43927</v>
      </c>
      <c r="O1233" s="80"/>
      <c r="P1233" s="81">
        <v>34639060</v>
      </c>
      <c r="Q1233" s="82">
        <v>0</v>
      </c>
      <c r="R1233" s="83">
        <v>0</v>
      </c>
      <c r="S1233" s="80">
        <v>2464674</v>
      </c>
      <c r="T1233" s="81">
        <v>0</v>
      </c>
      <c r="U1233" s="81">
        <v>1232337</v>
      </c>
      <c r="V1233" s="84">
        <v>0</v>
      </c>
      <c r="W1233" s="85">
        <v>0</v>
      </c>
      <c r="X1233" s="62"/>
      <c r="Y1233" s="9"/>
      <c r="Z1233" s="9"/>
      <c r="AA1233" s="9"/>
    </row>
    <row r="1234" spans="7:27" x14ac:dyDescent="0.3">
      <c r="G1234" s="77"/>
      <c r="H1234" s="62">
        <v>55</v>
      </c>
      <c r="I1234" s="62" t="s">
        <v>26</v>
      </c>
      <c r="J1234" s="78">
        <v>255</v>
      </c>
      <c r="K1234" s="79">
        <v>0.5</v>
      </c>
      <c r="L1234" s="80">
        <v>70429035</v>
      </c>
      <c r="M1234" s="81">
        <v>1194842</v>
      </c>
      <c r="N1234" s="80">
        <v>43927</v>
      </c>
      <c r="O1234" s="80"/>
      <c r="P1234" s="81">
        <v>34639060</v>
      </c>
      <c r="Q1234" s="82">
        <v>1.4799999999999999E-4</v>
      </c>
      <c r="R1234" s="83">
        <v>5126.5808799999995</v>
      </c>
      <c r="S1234" s="80">
        <v>2464674</v>
      </c>
      <c r="T1234" s="81">
        <v>0</v>
      </c>
      <c r="U1234" s="81">
        <v>1232337</v>
      </c>
      <c r="V1234" s="84">
        <v>1.5699999999999999E-4</v>
      </c>
      <c r="W1234" s="85">
        <v>193.47690900000001</v>
      </c>
      <c r="X1234" s="62"/>
      <c r="Y1234" s="9"/>
      <c r="Z1234" s="9"/>
      <c r="AA1234" s="9"/>
    </row>
    <row r="1235" spans="7:27" x14ac:dyDescent="0.3">
      <c r="G1235" s="77"/>
      <c r="H1235" s="62">
        <v>71</v>
      </c>
      <c r="I1235" s="62" t="s">
        <v>18</v>
      </c>
      <c r="J1235" s="78">
        <v>255</v>
      </c>
      <c r="K1235" s="79">
        <v>0.5</v>
      </c>
      <c r="L1235" s="80">
        <v>70429035</v>
      </c>
      <c r="M1235" s="81">
        <v>1194842</v>
      </c>
      <c r="N1235" s="80">
        <v>43927</v>
      </c>
      <c r="O1235" s="80"/>
      <c r="P1235" s="81">
        <v>34639060</v>
      </c>
      <c r="Q1235" s="82">
        <v>1.0000000000000001E-5</v>
      </c>
      <c r="R1235" s="83">
        <v>346.39060000000001</v>
      </c>
      <c r="S1235" s="80">
        <v>2464674</v>
      </c>
      <c r="T1235" s="81">
        <v>0</v>
      </c>
      <c r="U1235" s="81">
        <v>1232337</v>
      </c>
      <c r="V1235" s="84">
        <v>1.1E-5</v>
      </c>
      <c r="W1235" s="85">
        <v>13.555707</v>
      </c>
      <c r="X1235" s="62"/>
      <c r="Y1235" s="9"/>
      <c r="Z1235" s="9"/>
      <c r="AA1235" s="9"/>
    </row>
    <row r="1236" spans="7:27" x14ac:dyDescent="0.3">
      <c r="G1236" s="77"/>
      <c r="H1236" s="62">
        <v>72</v>
      </c>
      <c r="I1236" s="62" t="s">
        <v>28</v>
      </c>
      <c r="J1236" s="78">
        <v>255</v>
      </c>
      <c r="K1236" s="79">
        <v>0.5</v>
      </c>
      <c r="L1236" s="80">
        <v>70429035</v>
      </c>
      <c r="M1236" s="81">
        <v>1194842</v>
      </c>
      <c r="N1236" s="80">
        <v>43927</v>
      </c>
      <c r="O1236" s="80"/>
      <c r="P1236" s="81">
        <v>34639060</v>
      </c>
      <c r="Q1236" s="82">
        <v>2.9999999999999997E-4</v>
      </c>
      <c r="R1236" s="83">
        <v>10391.717999999999</v>
      </c>
      <c r="S1236" s="80">
        <v>2464674</v>
      </c>
      <c r="T1236" s="81">
        <v>0</v>
      </c>
      <c r="U1236" s="81">
        <v>1232337</v>
      </c>
      <c r="V1236" s="84">
        <v>3.1799999999999998E-4</v>
      </c>
      <c r="W1236" s="85">
        <v>391.88316599999996</v>
      </c>
      <c r="X1236" s="62"/>
      <c r="Y1236" s="9"/>
      <c r="Z1236" s="9"/>
      <c r="AA1236" s="9"/>
    </row>
    <row r="1237" spans="7:27" x14ac:dyDescent="0.3">
      <c r="G1237" s="77"/>
      <c r="H1237" s="62">
        <v>78</v>
      </c>
      <c r="I1237" s="62" t="s">
        <v>126</v>
      </c>
      <c r="J1237" s="78">
        <v>255</v>
      </c>
      <c r="K1237" s="79">
        <v>0.5</v>
      </c>
      <c r="L1237" s="80">
        <v>70429035</v>
      </c>
      <c r="M1237" s="81">
        <v>1194842</v>
      </c>
      <c r="N1237" s="80">
        <v>43927</v>
      </c>
      <c r="O1237" s="80"/>
      <c r="P1237" s="81">
        <v>34639060</v>
      </c>
      <c r="Q1237" s="82">
        <v>0</v>
      </c>
      <c r="R1237" s="83">
        <v>0</v>
      </c>
      <c r="S1237" s="80">
        <v>2464674</v>
      </c>
      <c r="T1237" s="81">
        <v>0</v>
      </c>
      <c r="U1237" s="81">
        <v>1232337</v>
      </c>
      <c r="V1237" s="84">
        <v>0</v>
      </c>
      <c r="W1237" s="85">
        <v>0</v>
      </c>
      <c r="X1237" s="62"/>
      <c r="Y1237" s="9"/>
      <c r="Z1237" s="9"/>
      <c r="AA1237" s="9"/>
    </row>
    <row r="1238" spans="7:27" x14ac:dyDescent="0.3">
      <c r="G1238" s="77"/>
      <c r="H1238" s="62">
        <v>104</v>
      </c>
      <c r="I1238" s="62" t="s">
        <v>88</v>
      </c>
      <c r="J1238" s="78">
        <v>255</v>
      </c>
      <c r="K1238" s="79">
        <v>0.5</v>
      </c>
      <c r="L1238" s="80">
        <v>70429035</v>
      </c>
      <c r="M1238" s="81">
        <v>1194842</v>
      </c>
      <c r="N1238" s="80">
        <v>43927</v>
      </c>
      <c r="O1238" s="80"/>
      <c r="P1238" s="81">
        <v>34639060</v>
      </c>
      <c r="Q1238" s="82">
        <v>0</v>
      </c>
      <c r="R1238" s="83">
        <v>0</v>
      </c>
      <c r="S1238" s="80">
        <v>2464674</v>
      </c>
      <c r="T1238" s="81">
        <v>0</v>
      </c>
      <c r="U1238" s="81">
        <v>1232337</v>
      </c>
      <c r="V1238" s="84">
        <v>0</v>
      </c>
      <c r="W1238" s="85">
        <v>0</v>
      </c>
      <c r="X1238" s="62"/>
      <c r="Y1238" s="9"/>
      <c r="Z1238" s="9"/>
      <c r="AA1238" s="9"/>
    </row>
    <row r="1239" spans="7:27" x14ac:dyDescent="0.3">
      <c r="G1239" s="77"/>
      <c r="H1239" s="62">
        <v>117</v>
      </c>
      <c r="I1239" s="62" t="s">
        <v>21</v>
      </c>
      <c r="J1239" s="78">
        <v>255</v>
      </c>
      <c r="K1239" s="79">
        <v>0.5</v>
      </c>
      <c r="L1239" s="80">
        <v>70429035</v>
      </c>
      <c r="M1239" s="81">
        <v>1194842</v>
      </c>
      <c r="N1239" s="80">
        <v>43927</v>
      </c>
      <c r="O1239" s="80"/>
      <c r="P1239" s="81">
        <v>34639060</v>
      </c>
      <c r="Q1239" s="82">
        <v>2.5700000000000001E-4</v>
      </c>
      <c r="R1239" s="83">
        <v>8902.2384199999997</v>
      </c>
      <c r="S1239" s="80">
        <v>2464674</v>
      </c>
      <c r="T1239" s="81">
        <v>0</v>
      </c>
      <c r="U1239" s="81">
        <v>1232337</v>
      </c>
      <c r="V1239" s="84">
        <v>2.7300000000000002E-4</v>
      </c>
      <c r="W1239" s="85">
        <v>336.42800100000005</v>
      </c>
      <c r="X1239" s="89"/>
      <c r="Y1239" s="9"/>
      <c r="Z1239" s="9"/>
      <c r="AA1239" s="9"/>
    </row>
    <row r="1240" spans="7:27" x14ac:dyDescent="0.3">
      <c r="G1240" s="77"/>
      <c r="H1240" s="62"/>
      <c r="I1240" s="62"/>
      <c r="J1240" s="78"/>
      <c r="K1240" s="79"/>
      <c r="L1240" s="81"/>
      <c r="M1240" s="81"/>
      <c r="N1240" s="81"/>
      <c r="O1240" s="81"/>
      <c r="P1240" s="81"/>
      <c r="Q1240" s="84"/>
      <c r="R1240" s="83"/>
      <c r="S1240" s="81"/>
      <c r="T1240" s="81"/>
      <c r="U1240" s="81"/>
      <c r="V1240" s="84"/>
      <c r="W1240" s="85"/>
      <c r="X1240" s="62"/>
      <c r="Y1240" s="9"/>
      <c r="Z1240" s="9"/>
      <c r="AA1240" s="9"/>
    </row>
    <row r="1241" spans="7:27" ht="15.6" x14ac:dyDescent="0.3">
      <c r="G1241" s="90">
        <v>78</v>
      </c>
      <c r="H1241" s="91" t="s">
        <v>126</v>
      </c>
      <c r="I1241" s="62"/>
      <c r="J1241" s="78"/>
      <c r="K1241" s="79"/>
      <c r="L1241" s="81"/>
      <c r="M1241" s="81"/>
      <c r="N1241" s="81"/>
      <c r="O1241" s="81"/>
      <c r="P1241" s="81"/>
      <c r="Q1241" s="84"/>
      <c r="R1241" s="83"/>
      <c r="S1241" s="81"/>
      <c r="T1241" s="81"/>
      <c r="U1241" s="81"/>
      <c r="V1241" s="84"/>
      <c r="W1241" s="85"/>
      <c r="X1241" s="62"/>
      <c r="Y1241" s="9"/>
      <c r="Z1241" s="9"/>
      <c r="AA1241" s="9"/>
    </row>
    <row r="1242" spans="7:27" x14ac:dyDescent="0.3">
      <c r="G1242" s="77"/>
      <c r="H1242" s="62">
        <v>1</v>
      </c>
      <c r="I1242" s="62" t="s">
        <v>11</v>
      </c>
      <c r="J1242" s="78">
        <v>858</v>
      </c>
      <c r="K1242" s="79">
        <v>0.5</v>
      </c>
      <c r="L1242" s="80">
        <v>0</v>
      </c>
      <c r="M1242" s="81"/>
      <c r="N1242" s="80">
        <v>541535</v>
      </c>
      <c r="O1242" s="81">
        <v>66361</v>
      </c>
      <c r="P1242" s="81">
        <v>237587</v>
      </c>
      <c r="Q1242" s="82">
        <v>2.2769999999999999E-3</v>
      </c>
      <c r="R1242" s="83">
        <v>540.98559899999998</v>
      </c>
      <c r="S1242" s="80">
        <v>0</v>
      </c>
      <c r="T1242" s="81">
        <v>0</v>
      </c>
      <c r="U1242" s="81">
        <v>0</v>
      </c>
      <c r="V1242" s="84">
        <v>1.91E-3</v>
      </c>
      <c r="W1242" s="85">
        <v>0</v>
      </c>
      <c r="X1242" s="62"/>
      <c r="Y1242" s="9"/>
      <c r="Z1242" s="9"/>
      <c r="AA1242" s="9"/>
    </row>
    <row r="1243" spans="7:27" x14ac:dyDescent="0.3">
      <c r="G1243" s="77"/>
      <c r="H1243" s="62">
        <v>2</v>
      </c>
      <c r="I1243" s="62" t="s">
        <v>27</v>
      </c>
      <c r="J1243" s="78">
        <v>858</v>
      </c>
      <c r="K1243" s="79">
        <v>0.5</v>
      </c>
      <c r="L1243" s="80">
        <v>0</v>
      </c>
      <c r="M1243" s="81"/>
      <c r="N1243" s="80">
        <v>541535</v>
      </c>
      <c r="O1243" s="81">
        <v>66361</v>
      </c>
      <c r="P1243" s="81">
        <v>237587</v>
      </c>
      <c r="Q1243" s="82">
        <v>2.6200000000000003E-4</v>
      </c>
      <c r="R1243" s="83">
        <v>62.247794000000006</v>
      </c>
      <c r="S1243" s="80">
        <v>0</v>
      </c>
      <c r="T1243" s="81">
        <v>0</v>
      </c>
      <c r="U1243" s="81">
        <v>0</v>
      </c>
      <c r="V1243" s="84">
        <v>2.6899999999999998E-4</v>
      </c>
      <c r="W1243" s="85">
        <v>0</v>
      </c>
      <c r="X1243" s="62"/>
      <c r="Y1243" s="9"/>
      <c r="Z1243" s="9"/>
      <c r="AA1243" s="9"/>
    </row>
    <row r="1244" spans="7:27" x14ac:dyDescent="0.3">
      <c r="G1244" s="77"/>
      <c r="H1244" s="62">
        <v>3</v>
      </c>
      <c r="I1244" s="62" t="s">
        <v>20</v>
      </c>
      <c r="J1244" s="78">
        <v>858</v>
      </c>
      <c r="K1244" s="79">
        <v>0.5</v>
      </c>
      <c r="L1244" s="80">
        <v>0</v>
      </c>
      <c r="M1244" s="81"/>
      <c r="N1244" s="80">
        <v>541535</v>
      </c>
      <c r="O1244" s="81">
        <v>66361</v>
      </c>
      <c r="P1244" s="81">
        <v>237587</v>
      </c>
      <c r="Q1244" s="82">
        <v>5.7799999999999995E-4</v>
      </c>
      <c r="R1244" s="83">
        <v>137.32528599999998</v>
      </c>
      <c r="S1244" s="80">
        <v>0</v>
      </c>
      <c r="T1244" s="81">
        <v>0</v>
      </c>
      <c r="U1244" s="81">
        <v>0</v>
      </c>
      <c r="V1244" s="84">
        <v>5.9699999999999998E-4</v>
      </c>
      <c r="W1244" s="85">
        <v>0</v>
      </c>
      <c r="X1244" s="62"/>
      <c r="Y1244" s="9"/>
      <c r="Z1244" s="9"/>
      <c r="AA1244" s="9"/>
    </row>
    <row r="1245" spans="7:27" x14ac:dyDescent="0.3">
      <c r="G1245" s="77"/>
      <c r="H1245" s="62">
        <v>5</v>
      </c>
      <c r="I1245" s="62" t="s">
        <v>17</v>
      </c>
      <c r="J1245" s="78">
        <v>858</v>
      </c>
      <c r="K1245" s="79">
        <v>0.5</v>
      </c>
      <c r="L1245" s="80">
        <v>0</v>
      </c>
      <c r="M1245" s="81"/>
      <c r="N1245" s="80">
        <v>541535</v>
      </c>
      <c r="O1245" s="81">
        <v>66361</v>
      </c>
      <c r="P1245" s="81">
        <v>237587</v>
      </c>
      <c r="Q1245" s="82">
        <v>6.2979999999999998E-3</v>
      </c>
      <c r="R1245" s="83">
        <v>1496.3229260000001</v>
      </c>
      <c r="S1245" s="80">
        <v>0</v>
      </c>
      <c r="T1245" s="81">
        <v>0</v>
      </c>
      <c r="U1245" s="81">
        <v>0</v>
      </c>
      <c r="V1245" s="84">
        <v>6.6930000000000002E-3</v>
      </c>
      <c r="W1245" s="85">
        <v>0</v>
      </c>
      <c r="X1245" s="62"/>
      <c r="Y1245" s="9"/>
      <c r="Z1245" s="9"/>
      <c r="AA1245" s="9"/>
    </row>
    <row r="1246" spans="7:27" x14ac:dyDescent="0.3">
      <c r="G1246" s="77"/>
      <c r="H1246" s="62">
        <v>137</v>
      </c>
      <c r="I1246" s="62" t="s">
        <v>160</v>
      </c>
      <c r="J1246" s="78">
        <v>858</v>
      </c>
      <c r="K1246" s="79">
        <v>0.5</v>
      </c>
      <c r="L1246" s="80">
        <v>0</v>
      </c>
      <c r="M1246" s="81"/>
      <c r="N1246" s="80">
        <v>541535</v>
      </c>
      <c r="O1246" s="81">
        <v>66361</v>
      </c>
      <c r="P1246" s="81">
        <v>237587</v>
      </c>
      <c r="Q1246" s="82">
        <v>7.4999999999999993E-5</v>
      </c>
      <c r="R1246" s="83">
        <v>17.819025</v>
      </c>
      <c r="S1246" s="80">
        <v>0</v>
      </c>
      <c r="T1246" s="81">
        <v>0</v>
      </c>
      <c r="U1246" s="81">
        <v>0</v>
      </c>
      <c r="V1246" s="84">
        <v>0</v>
      </c>
      <c r="W1246" s="85">
        <v>0</v>
      </c>
      <c r="X1246" s="62"/>
      <c r="Y1246" s="9"/>
      <c r="Z1246" s="9"/>
      <c r="AA1246" s="9"/>
    </row>
    <row r="1247" spans="7:27" x14ac:dyDescent="0.3">
      <c r="G1247" s="77"/>
      <c r="H1247" s="62">
        <v>6</v>
      </c>
      <c r="I1247" s="62" t="s">
        <v>76</v>
      </c>
      <c r="J1247" s="78">
        <v>858</v>
      </c>
      <c r="K1247" s="79">
        <v>0.5</v>
      </c>
      <c r="L1247" s="80">
        <v>0</v>
      </c>
      <c r="M1247" s="81"/>
      <c r="N1247" s="80">
        <v>541535</v>
      </c>
      <c r="O1247" s="81">
        <v>66361</v>
      </c>
      <c r="P1247" s="81">
        <v>237587</v>
      </c>
      <c r="Q1247" s="82">
        <v>0</v>
      </c>
      <c r="R1247" s="83">
        <v>0</v>
      </c>
      <c r="S1247" s="80">
        <v>0</v>
      </c>
      <c r="T1247" s="81">
        <v>0</v>
      </c>
      <c r="U1247" s="81">
        <v>0</v>
      </c>
      <c r="V1247" s="84">
        <v>0</v>
      </c>
      <c r="W1247" s="85">
        <v>0</v>
      </c>
      <c r="X1247" s="62"/>
      <c r="Y1247" s="9"/>
      <c r="Z1247" s="9"/>
      <c r="AA1247" s="9"/>
    </row>
    <row r="1248" spans="7:27" x14ac:dyDescent="0.3">
      <c r="G1248" s="77"/>
      <c r="H1248" s="62">
        <v>7</v>
      </c>
      <c r="I1248" s="62" t="s">
        <v>9</v>
      </c>
      <c r="J1248" s="78">
        <v>858</v>
      </c>
      <c r="K1248" s="79">
        <v>0.5</v>
      </c>
      <c r="L1248" s="80">
        <v>0</v>
      </c>
      <c r="M1248" s="81"/>
      <c r="N1248" s="80">
        <v>541535</v>
      </c>
      <c r="O1248" s="81">
        <v>66361</v>
      </c>
      <c r="P1248" s="81">
        <v>237587</v>
      </c>
      <c r="Q1248" s="82">
        <v>1.1900000000000001E-4</v>
      </c>
      <c r="R1248" s="83">
        <v>28.272853000000001</v>
      </c>
      <c r="S1248" s="80">
        <v>0</v>
      </c>
      <c r="T1248" s="81">
        <v>0</v>
      </c>
      <c r="U1248" s="81">
        <v>0</v>
      </c>
      <c r="V1248" s="84">
        <v>1.27E-4</v>
      </c>
      <c r="W1248" s="85">
        <v>0</v>
      </c>
      <c r="X1248" s="62"/>
      <c r="Y1248" s="9"/>
      <c r="Z1248" s="9"/>
      <c r="AA1248" s="9"/>
    </row>
    <row r="1249" spans="7:27" x14ac:dyDescent="0.3">
      <c r="G1249" s="77"/>
      <c r="H1249" s="62">
        <v>8</v>
      </c>
      <c r="I1249" s="62" t="s">
        <v>23</v>
      </c>
      <c r="J1249" s="78">
        <v>858</v>
      </c>
      <c r="K1249" s="79">
        <v>0.5</v>
      </c>
      <c r="L1249" s="80">
        <v>0</v>
      </c>
      <c r="M1249" s="81"/>
      <c r="N1249" s="80">
        <v>541535</v>
      </c>
      <c r="O1249" s="81">
        <v>66361</v>
      </c>
      <c r="P1249" s="81">
        <v>237587</v>
      </c>
      <c r="Q1249" s="82">
        <v>1.74E-4</v>
      </c>
      <c r="R1249" s="83">
        <v>41.340138000000003</v>
      </c>
      <c r="S1249" s="80">
        <v>0</v>
      </c>
      <c r="T1249" s="81">
        <v>0</v>
      </c>
      <c r="U1249" s="81">
        <v>0</v>
      </c>
      <c r="V1249" s="84">
        <v>1.8699999999999999E-4</v>
      </c>
      <c r="W1249" s="85">
        <v>0</v>
      </c>
      <c r="X1249" s="62"/>
      <c r="Y1249" s="9"/>
      <c r="Z1249" s="9"/>
      <c r="AA1249" s="9"/>
    </row>
    <row r="1250" spans="7:27" x14ac:dyDescent="0.3">
      <c r="G1250" s="77"/>
      <c r="H1250" s="62">
        <v>36</v>
      </c>
      <c r="I1250" s="62" t="s">
        <v>6</v>
      </c>
      <c r="J1250" s="78">
        <v>858</v>
      </c>
      <c r="K1250" s="79">
        <v>0.5</v>
      </c>
      <c r="L1250" s="80">
        <v>0</v>
      </c>
      <c r="M1250" s="81"/>
      <c r="N1250" s="80">
        <v>541535</v>
      </c>
      <c r="O1250" s="81">
        <v>66361</v>
      </c>
      <c r="P1250" s="81">
        <v>237587</v>
      </c>
      <c r="Q1250" s="82">
        <v>2.8809999999999999E-3</v>
      </c>
      <c r="R1250" s="83">
        <v>684.48814700000003</v>
      </c>
      <c r="S1250" s="80">
        <v>0</v>
      </c>
      <c r="T1250" s="81">
        <v>0</v>
      </c>
      <c r="U1250" s="81">
        <v>0</v>
      </c>
      <c r="V1250" s="84">
        <v>2.8300000000000001E-3</v>
      </c>
      <c r="W1250" s="85">
        <v>0</v>
      </c>
      <c r="X1250" s="62"/>
      <c r="Y1250" s="9"/>
      <c r="Z1250" s="9"/>
      <c r="AA1250" s="9"/>
    </row>
    <row r="1251" spans="7:27" x14ac:dyDescent="0.3">
      <c r="G1251" s="77"/>
      <c r="H1251" s="62">
        <v>38</v>
      </c>
      <c r="I1251" s="62" t="s">
        <v>12</v>
      </c>
      <c r="J1251" s="78">
        <v>858</v>
      </c>
      <c r="K1251" s="79">
        <v>0.5</v>
      </c>
      <c r="L1251" s="80">
        <v>0</v>
      </c>
      <c r="M1251" s="81"/>
      <c r="N1251" s="80">
        <v>541535</v>
      </c>
      <c r="O1251" s="81">
        <v>66361</v>
      </c>
      <c r="P1251" s="81">
        <v>237587</v>
      </c>
      <c r="Q1251" s="82">
        <v>9.5000000000000005E-5</v>
      </c>
      <c r="R1251" s="83">
        <v>22.570765000000002</v>
      </c>
      <c r="S1251" s="80">
        <v>0</v>
      </c>
      <c r="T1251" s="81">
        <v>0</v>
      </c>
      <c r="U1251" s="81">
        <v>0</v>
      </c>
      <c r="V1251" s="84">
        <v>7.8999999999999996E-5</v>
      </c>
      <c r="W1251" s="85">
        <v>0</v>
      </c>
      <c r="X1251" s="62"/>
      <c r="Y1251" s="9"/>
      <c r="Z1251" s="9"/>
      <c r="AA1251" s="9"/>
    </row>
    <row r="1252" spans="7:27" x14ac:dyDescent="0.3">
      <c r="G1252" s="77"/>
      <c r="H1252" s="62">
        <v>41</v>
      </c>
      <c r="I1252" s="62" t="s">
        <v>83</v>
      </c>
      <c r="J1252" s="78">
        <v>858</v>
      </c>
      <c r="K1252" s="79">
        <v>0.5</v>
      </c>
      <c r="L1252" s="80">
        <v>0</v>
      </c>
      <c r="M1252" s="81"/>
      <c r="N1252" s="80">
        <v>541535</v>
      </c>
      <c r="O1252" s="81">
        <v>66361</v>
      </c>
      <c r="P1252" s="81">
        <v>237587</v>
      </c>
      <c r="Q1252" s="82">
        <v>0</v>
      </c>
      <c r="R1252" s="83">
        <v>0</v>
      </c>
      <c r="S1252" s="80">
        <v>0</v>
      </c>
      <c r="T1252" s="81">
        <v>0</v>
      </c>
      <c r="U1252" s="81">
        <v>0</v>
      </c>
      <c r="V1252" s="84">
        <v>0</v>
      </c>
      <c r="W1252" s="85">
        <v>0</v>
      </c>
      <c r="X1252" s="62"/>
      <c r="Y1252" s="9"/>
      <c r="Z1252" s="9"/>
      <c r="AA1252" s="9"/>
    </row>
    <row r="1253" spans="7:27" x14ac:dyDescent="0.3">
      <c r="G1253" s="77"/>
      <c r="H1253" s="62">
        <v>55</v>
      </c>
      <c r="I1253" s="62" t="s">
        <v>26</v>
      </c>
      <c r="J1253" s="78">
        <v>858</v>
      </c>
      <c r="K1253" s="79">
        <v>0.5</v>
      </c>
      <c r="L1253" s="80">
        <v>0</v>
      </c>
      <c r="M1253" s="81"/>
      <c r="N1253" s="80">
        <v>541535</v>
      </c>
      <c r="O1253" s="81">
        <v>66361</v>
      </c>
      <c r="P1253" s="81">
        <v>237587</v>
      </c>
      <c r="Q1253" s="82">
        <v>1.4799999999999999E-4</v>
      </c>
      <c r="R1253" s="83">
        <v>35.162875999999997</v>
      </c>
      <c r="S1253" s="80">
        <v>0</v>
      </c>
      <c r="T1253" s="81">
        <v>0</v>
      </c>
      <c r="U1253" s="81">
        <v>0</v>
      </c>
      <c r="V1253" s="84">
        <v>1.5699999999999999E-4</v>
      </c>
      <c r="W1253" s="85">
        <v>0</v>
      </c>
      <c r="X1253" s="62"/>
      <c r="Y1253" s="9"/>
      <c r="Z1253" s="9"/>
      <c r="AA1253" s="9"/>
    </row>
    <row r="1254" spans="7:27" x14ac:dyDescent="0.3">
      <c r="G1254" s="77"/>
      <c r="H1254" s="62">
        <v>71</v>
      </c>
      <c r="I1254" s="62" t="s">
        <v>18</v>
      </c>
      <c r="J1254" s="78">
        <v>858</v>
      </c>
      <c r="K1254" s="79">
        <v>0.5</v>
      </c>
      <c r="L1254" s="80">
        <v>0</v>
      </c>
      <c r="M1254" s="81"/>
      <c r="N1254" s="80">
        <v>541535</v>
      </c>
      <c r="O1254" s="81">
        <v>66361</v>
      </c>
      <c r="P1254" s="81">
        <v>237587</v>
      </c>
      <c r="Q1254" s="82">
        <v>1.0000000000000001E-5</v>
      </c>
      <c r="R1254" s="83">
        <v>2.3758700000000004</v>
      </c>
      <c r="S1254" s="80">
        <v>0</v>
      </c>
      <c r="T1254" s="81">
        <v>0</v>
      </c>
      <c r="U1254" s="81">
        <v>0</v>
      </c>
      <c r="V1254" s="84">
        <v>1.1E-5</v>
      </c>
      <c r="W1254" s="85">
        <v>0</v>
      </c>
      <c r="X1254" s="62"/>
      <c r="Y1254" s="9"/>
      <c r="Z1254" s="9"/>
      <c r="AA1254" s="9"/>
    </row>
    <row r="1255" spans="7:27" x14ac:dyDescent="0.3">
      <c r="G1255" s="77"/>
      <c r="H1255" s="62">
        <v>72</v>
      </c>
      <c r="I1255" s="62" t="s">
        <v>28</v>
      </c>
      <c r="J1255" s="78">
        <v>858</v>
      </c>
      <c r="K1255" s="79">
        <v>0.5</v>
      </c>
      <c r="L1255" s="80">
        <v>0</v>
      </c>
      <c r="M1255" s="81"/>
      <c r="N1255" s="80">
        <v>541535</v>
      </c>
      <c r="O1255" s="81">
        <v>66361</v>
      </c>
      <c r="P1255" s="81">
        <v>237587</v>
      </c>
      <c r="Q1255" s="82">
        <v>2.9999999999999997E-4</v>
      </c>
      <c r="R1255" s="83">
        <v>71.2761</v>
      </c>
      <c r="S1255" s="80">
        <v>0</v>
      </c>
      <c r="T1255" s="81">
        <v>0</v>
      </c>
      <c r="U1255" s="81">
        <v>0</v>
      </c>
      <c r="V1255" s="84">
        <v>3.1799999999999998E-4</v>
      </c>
      <c r="W1255" s="85">
        <v>0</v>
      </c>
      <c r="X1255" s="62"/>
      <c r="Y1255" s="9"/>
      <c r="Z1255" s="9"/>
      <c r="AA1255" s="9"/>
    </row>
    <row r="1256" spans="7:27" x14ac:dyDescent="0.3">
      <c r="G1256" s="77"/>
      <c r="H1256" s="62">
        <v>78</v>
      </c>
      <c r="I1256" s="62" t="s">
        <v>126</v>
      </c>
      <c r="J1256" s="78">
        <v>858</v>
      </c>
      <c r="K1256" s="79">
        <v>0.5</v>
      </c>
      <c r="L1256" s="80">
        <v>0</v>
      </c>
      <c r="M1256" s="81"/>
      <c r="N1256" s="80">
        <v>541535</v>
      </c>
      <c r="O1256" s="81">
        <v>66361</v>
      </c>
      <c r="P1256" s="81">
        <v>237587</v>
      </c>
      <c r="Q1256" s="82">
        <v>0</v>
      </c>
      <c r="R1256" s="83">
        <v>0</v>
      </c>
      <c r="S1256" s="80">
        <v>0</v>
      </c>
      <c r="T1256" s="81">
        <v>0</v>
      </c>
      <c r="U1256" s="81">
        <v>0</v>
      </c>
      <c r="V1256" s="84">
        <v>0</v>
      </c>
      <c r="W1256" s="85">
        <v>0</v>
      </c>
      <c r="X1256" s="62"/>
      <c r="Y1256" s="9"/>
      <c r="Z1256" s="9"/>
      <c r="AA1256" s="9"/>
    </row>
    <row r="1257" spans="7:27" x14ac:dyDescent="0.3">
      <c r="G1257" s="77"/>
      <c r="H1257" s="62">
        <v>104</v>
      </c>
      <c r="I1257" s="62" t="s">
        <v>88</v>
      </c>
      <c r="J1257" s="78">
        <v>858</v>
      </c>
      <c r="K1257" s="79">
        <v>0.5</v>
      </c>
      <c r="L1257" s="80">
        <v>0</v>
      </c>
      <c r="M1257" s="81"/>
      <c r="N1257" s="80">
        <v>541535</v>
      </c>
      <c r="O1257" s="81">
        <v>66361</v>
      </c>
      <c r="P1257" s="81">
        <v>237587</v>
      </c>
      <c r="Q1257" s="82">
        <v>0</v>
      </c>
      <c r="R1257" s="83">
        <v>0</v>
      </c>
      <c r="S1257" s="80">
        <v>0</v>
      </c>
      <c r="T1257" s="81">
        <v>0</v>
      </c>
      <c r="U1257" s="81">
        <v>0</v>
      </c>
      <c r="V1257" s="84">
        <v>0</v>
      </c>
      <c r="W1257" s="85">
        <v>0</v>
      </c>
      <c r="X1257" s="62"/>
      <c r="Y1257" s="9"/>
      <c r="Z1257" s="9"/>
      <c r="AA1257" s="9"/>
    </row>
    <row r="1258" spans="7:27" x14ac:dyDescent="0.3">
      <c r="G1258" s="77"/>
      <c r="H1258" s="62">
        <v>117</v>
      </c>
      <c r="I1258" s="62" t="s">
        <v>21</v>
      </c>
      <c r="J1258" s="78">
        <v>858</v>
      </c>
      <c r="K1258" s="79">
        <v>0.5</v>
      </c>
      <c r="L1258" s="80">
        <v>0</v>
      </c>
      <c r="M1258" s="81"/>
      <c r="N1258" s="80">
        <v>541535</v>
      </c>
      <c r="O1258" s="81">
        <v>66361</v>
      </c>
      <c r="P1258" s="81">
        <v>237587</v>
      </c>
      <c r="Q1258" s="82">
        <v>2.5700000000000001E-4</v>
      </c>
      <c r="R1258" s="83">
        <v>61.059859000000003</v>
      </c>
      <c r="S1258" s="80">
        <v>0</v>
      </c>
      <c r="T1258" s="81">
        <v>0</v>
      </c>
      <c r="U1258" s="81">
        <v>0</v>
      </c>
      <c r="V1258" s="84">
        <v>2.7300000000000002E-4</v>
      </c>
      <c r="W1258" s="85">
        <v>0</v>
      </c>
      <c r="X1258" s="62"/>
      <c r="Y1258" s="9"/>
      <c r="Z1258" s="9"/>
      <c r="AA1258" s="9"/>
    </row>
    <row r="1259" spans="7:27" ht="15" thickBot="1" x14ac:dyDescent="0.35">
      <c r="G1259" s="86"/>
      <c r="H1259" s="87"/>
      <c r="I1259" s="87"/>
      <c r="J1259" s="87"/>
      <c r="K1259" s="87"/>
      <c r="L1259" s="87"/>
      <c r="M1259" s="87"/>
      <c r="N1259" s="87"/>
      <c r="O1259" s="87"/>
      <c r="P1259" s="87"/>
      <c r="Q1259" s="87"/>
      <c r="R1259" s="87"/>
      <c r="S1259" s="87"/>
      <c r="T1259" s="87"/>
      <c r="U1259" s="87"/>
      <c r="V1259" s="87"/>
      <c r="W1259" s="88"/>
      <c r="X1259" s="62"/>
      <c r="Y1259" s="9"/>
      <c r="Z1259" s="9"/>
      <c r="AA1259" s="9"/>
    </row>
    <row r="1260" spans="7:27" x14ac:dyDescent="0.3">
      <c r="G1260" s="62">
        <v>78</v>
      </c>
      <c r="H1260" s="62" t="s">
        <v>126</v>
      </c>
      <c r="I1260" s="62"/>
      <c r="J1260" s="78"/>
      <c r="K1260" s="79"/>
      <c r="L1260" s="81"/>
      <c r="M1260" s="81"/>
      <c r="N1260" s="81"/>
      <c r="O1260" s="81"/>
      <c r="P1260" s="81"/>
      <c r="Q1260" s="84"/>
      <c r="R1260" s="83">
        <v>494487.03521800006</v>
      </c>
      <c r="S1260" s="81"/>
      <c r="T1260" s="81"/>
      <c r="U1260" s="81"/>
      <c r="V1260" s="84"/>
      <c r="W1260" s="83">
        <v>17510.276432999999</v>
      </c>
      <c r="X1260" s="89">
        <v>511997.31165100005</v>
      </c>
      <c r="Y1260" s="9"/>
      <c r="Z1260" s="9"/>
      <c r="AA1260" s="9"/>
    </row>
    <row r="1261" spans="7:27" x14ac:dyDescent="0.3">
      <c r="G1261" s="62"/>
      <c r="H1261" s="62"/>
      <c r="I1261" s="62"/>
      <c r="J1261" s="62"/>
      <c r="K1261" s="62"/>
      <c r="L1261" s="62"/>
      <c r="M1261" s="62"/>
      <c r="N1261" s="62"/>
      <c r="O1261" s="62"/>
      <c r="P1261" s="62"/>
      <c r="Q1261" s="62"/>
      <c r="R1261" s="62"/>
      <c r="S1261" s="62"/>
      <c r="T1261" s="62"/>
      <c r="U1261" s="62"/>
      <c r="V1261" s="62"/>
      <c r="W1261" s="62"/>
      <c r="X1261" s="62"/>
      <c r="Y1261" s="9"/>
      <c r="Z1261" s="9"/>
      <c r="AA1261" s="9"/>
    </row>
    <row r="1262" spans="7:27" x14ac:dyDescent="0.3">
      <c r="G1262" s="62"/>
      <c r="H1262" s="62"/>
      <c r="I1262" s="62"/>
      <c r="J1262" s="62"/>
      <c r="K1262" s="62"/>
      <c r="L1262" s="62"/>
      <c r="M1262" s="62"/>
      <c r="N1262" s="62"/>
      <c r="O1262" s="62"/>
      <c r="P1262" s="62"/>
      <c r="Q1262" s="62"/>
      <c r="R1262" s="62"/>
      <c r="S1262" s="62"/>
      <c r="T1262" s="62"/>
      <c r="U1262" s="62"/>
      <c r="V1262" s="62"/>
      <c r="W1262" s="62"/>
      <c r="X1262" s="62"/>
      <c r="Y1262" s="9"/>
      <c r="Z1262" s="9"/>
      <c r="AA1262" s="9"/>
    </row>
    <row r="1263" spans="7:27" x14ac:dyDescent="0.3">
      <c r="G1263" s="62"/>
      <c r="H1263" s="62"/>
      <c r="I1263" s="62"/>
      <c r="J1263" s="78"/>
      <c r="K1263" s="79"/>
      <c r="L1263" s="81"/>
      <c r="M1263" s="81"/>
      <c r="N1263" s="81"/>
      <c r="O1263" s="81"/>
      <c r="P1263" s="81"/>
      <c r="Q1263" s="84"/>
      <c r="R1263" s="83"/>
      <c r="S1263" s="81"/>
      <c r="T1263" s="81"/>
      <c r="U1263" s="81"/>
      <c r="V1263" s="84"/>
      <c r="W1263" s="83"/>
      <c r="X1263" s="62"/>
      <c r="Y1263" s="9"/>
      <c r="Z1263" s="9"/>
      <c r="AA1263" s="9"/>
    </row>
    <row r="1264" spans="7:27" ht="15" thickBot="1" x14ac:dyDescent="0.35">
      <c r="G1264" s="62"/>
      <c r="H1264" s="62"/>
      <c r="I1264" s="62"/>
      <c r="J1264" s="63" t="s">
        <v>59</v>
      </c>
      <c r="K1264" s="64" t="s">
        <v>60</v>
      </c>
      <c r="L1264" s="65" t="s">
        <v>61</v>
      </c>
      <c r="M1264" s="65" t="s">
        <v>186</v>
      </c>
      <c r="N1264" s="65" t="s">
        <v>62</v>
      </c>
      <c r="O1264" s="65" t="s">
        <v>187</v>
      </c>
      <c r="P1264" s="65" t="s">
        <v>63</v>
      </c>
      <c r="Q1264" s="66" t="s">
        <v>64</v>
      </c>
      <c r="R1264" s="67" t="s">
        <v>65</v>
      </c>
      <c r="S1264" s="65" t="s">
        <v>66</v>
      </c>
      <c r="T1264" s="65" t="s">
        <v>67</v>
      </c>
      <c r="U1264" s="65" t="s">
        <v>68</v>
      </c>
      <c r="V1264" s="66" t="s">
        <v>69</v>
      </c>
      <c r="W1264" s="67" t="s">
        <v>70</v>
      </c>
      <c r="X1264" s="62"/>
      <c r="Y1264" s="9"/>
      <c r="Z1264" s="9"/>
      <c r="AA1264" s="9"/>
    </row>
    <row r="1265" spans="7:27" ht="15.6" x14ac:dyDescent="0.3">
      <c r="G1265" s="68">
        <v>120</v>
      </c>
      <c r="H1265" s="69" t="s">
        <v>127</v>
      </c>
      <c r="I1265" s="70"/>
      <c r="J1265" s="71"/>
      <c r="K1265" s="72"/>
      <c r="L1265" s="73"/>
      <c r="M1265" s="73"/>
      <c r="N1265" s="73"/>
      <c r="O1265" s="73"/>
      <c r="P1265" s="73"/>
      <c r="Q1265" s="74"/>
      <c r="R1265" s="75"/>
      <c r="S1265" s="73"/>
      <c r="T1265" s="73"/>
      <c r="U1265" s="73"/>
      <c r="V1265" s="74"/>
      <c r="W1265" s="76"/>
      <c r="X1265" s="62"/>
      <c r="Y1265" s="9"/>
      <c r="Z1265" s="9"/>
      <c r="AA1265" s="9"/>
    </row>
    <row r="1266" spans="7:27" x14ac:dyDescent="0.3">
      <c r="G1266" s="77"/>
      <c r="H1266" s="62">
        <v>1</v>
      </c>
      <c r="I1266" s="62" t="s">
        <v>11</v>
      </c>
      <c r="J1266" s="78">
        <v>441</v>
      </c>
      <c r="K1266" s="79">
        <v>0.7</v>
      </c>
      <c r="L1266" s="80">
        <v>101605</v>
      </c>
      <c r="M1266" s="81"/>
      <c r="N1266" s="80">
        <v>267501742</v>
      </c>
      <c r="O1266" s="80">
        <v>36686031</v>
      </c>
      <c r="P1266" s="81">
        <v>161642121.19999999</v>
      </c>
      <c r="Q1266" s="82">
        <v>2.2769999999999999E-3</v>
      </c>
      <c r="R1266" s="83">
        <v>368059.10997239995</v>
      </c>
      <c r="S1266" s="80">
        <v>423568</v>
      </c>
      <c r="T1266" s="81">
        <v>23691</v>
      </c>
      <c r="U1266" s="81">
        <v>279913.89999999997</v>
      </c>
      <c r="V1266" s="84">
        <v>1.91E-3</v>
      </c>
      <c r="W1266" s="85">
        <v>534.63554899999997</v>
      </c>
      <c r="X1266" s="62"/>
      <c r="Y1266" s="9"/>
      <c r="Z1266" s="9"/>
      <c r="AA1266" s="9"/>
    </row>
    <row r="1267" spans="7:27" x14ac:dyDescent="0.3">
      <c r="G1267" s="77"/>
      <c r="H1267" s="62">
        <v>2</v>
      </c>
      <c r="I1267" s="62" t="s">
        <v>27</v>
      </c>
      <c r="J1267" s="78">
        <v>441</v>
      </c>
      <c r="K1267" s="79">
        <v>0.7</v>
      </c>
      <c r="L1267" s="80">
        <v>101605</v>
      </c>
      <c r="M1267" s="81"/>
      <c r="N1267" s="80">
        <v>267501742</v>
      </c>
      <c r="O1267" s="80">
        <v>36686031</v>
      </c>
      <c r="P1267" s="81">
        <v>161642121.19999999</v>
      </c>
      <c r="Q1267" s="82">
        <v>2.6200000000000003E-4</v>
      </c>
      <c r="R1267" s="83">
        <v>42350.235754400004</v>
      </c>
      <c r="S1267" s="80">
        <v>423568</v>
      </c>
      <c r="T1267" s="81">
        <v>23691</v>
      </c>
      <c r="U1267" s="81">
        <v>279913.89999999997</v>
      </c>
      <c r="V1267" s="84">
        <v>2.6899999999999998E-4</v>
      </c>
      <c r="W1267" s="85">
        <v>75.296839099999985</v>
      </c>
      <c r="X1267" s="62"/>
      <c r="Y1267" s="9"/>
      <c r="Z1267" s="9"/>
      <c r="AA1267" s="9"/>
    </row>
    <row r="1268" spans="7:27" x14ac:dyDescent="0.3">
      <c r="G1268" s="77"/>
      <c r="H1268" s="62">
        <v>3</v>
      </c>
      <c r="I1268" s="62" t="s">
        <v>20</v>
      </c>
      <c r="J1268" s="78">
        <v>441</v>
      </c>
      <c r="K1268" s="79">
        <v>0.7</v>
      </c>
      <c r="L1268" s="80">
        <v>101605</v>
      </c>
      <c r="M1268" s="81"/>
      <c r="N1268" s="80">
        <v>267501742</v>
      </c>
      <c r="O1268" s="80">
        <v>36686031</v>
      </c>
      <c r="P1268" s="81">
        <v>161642121.19999999</v>
      </c>
      <c r="Q1268" s="82">
        <v>5.7799999999999995E-4</v>
      </c>
      <c r="R1268" s="83">
        <v>93429.146053599979</v>
      </c>
      <c r="S1268" s="80">
        <v>423568</v>
      </c>
      <c r="T1268" s="81">
        <v>23691</v>
      </c>
      <c r="U1268" s="81">
        <v>279913.89999999997</v>
      </c>
      <c r="V1268" s="84">
        <v>5.9699999999999998E-4</v>
      </c>
      <c r="W1268" s="85">
        <v>167.10859829999998</v>
      </c>
      <c r="X1268" s="62"/>
      <c r="Y1268" s="9"/>
      <c r="Z1268" s="9"/>
      <c r="AA1268" s="9"/>
    </row>
    <row r="1269" spans="7:27" x14ac:dyDescent="0.3">
      <c r="G1269" s="77"/>
      <c r="H1269" s="62">
        <v>5</v>
      </c>
      <c r="I1269" s="62" t="s">
        <v>17</v>
      </c>
      <c r="J1269" s="78">
        <v>441</v>
      </c>
      <c r="K1269" s="79">
        <v>0.7</v>
      </c>
      <c r="L1269" s="80">
        <v>101605</v>
      </c>
      <c r="M1269" s="81"/>
      <c r="N1269" s="80">
        <v>267501742</v>
      </c>
      <c r="O1269" s="80">
        <v>36686031</v>
      </c>
      <c r="P1269" s="81">
        <v>161642121.19999999</v>
      </c>
      <c r="Q1269" s="82">
        <v>6.2979999999999998E-3</v>
      </c>
      <c r="R1269" s="83">
        <v>1018022.0793175999</v>
      </c>
      <c r="S1269" s="80">
        <v>423568</v>
      </c>
      <c r="T1269" s="81">
        <v>23691</v>
      </c>
      <c r="U1269" s="81">
        <v>279913.89999999997</v>
      </c>
      <c r="V1269" s="84">
        <v>6.6930000000000002E-3</v>
      </c>
      <c r="W1269" s="85">
        <v>1873.4637326999998</v>
      </c>
      <c r="X1269" s="62"/>
      <c r="Y1269" s="9"/>
      <c r="Z1269" s="9"/>
      <c r="AA1269" s="9"/>
    </row>
    <row r="1270" spans="7:27" x14ac:dyDescent="0.3">
      <c r="G1270" s="77"/>
      <c r="H1270" s="62">
        <v>137</v>
      </c>
      <c r="I1270" s="62" t="s">
        <v>160</v>
      </c>
      <c r="J1270" s="78">
        <v>441</v>
      </c>
      <c r="K1270" s="79">
        <v>0.7</v>
      </c>
      <c r="L1270" s="80">
        <v>101605</v>
      </c>
      <c r="M1270" s="81"/>
      <c r="N1270" s="80">
        <v>267501742</v>
      </c>
      <c r="O1270" s="80">
        <v>36686031</v>
      </c>
      <c r="P1270" s="81">
        <v>161642121.19999999</v>
      </c>
      <c r="Q1270" s="82">
        <v>7.4999999999999993E-5</v>
      </c>
      <c r="R1270" s="83">
        <v>12123.159089999997</v>
      </c>
      <c r="S1270" s="80">
        <v>423568</v>
      </c>
      <c r="T1270" s="81">
        <v>23691</v>
      </c>
      <c r="U1270" s="81">
        <v>279913.89999999997</v>
      </c>
      <c r="V1270" s="84">
        <v>0</v>
      </c>
      <c r="W1270" s="85">
        <v>0</v>
      </c>
      <c r="X1270" s="62"/>
      <c r="Y1270" s="9"/>
      <c r="Z1270" s="9"/>
      <c r="AA1270" s="9"/>
    </row>
    <row r="1271" spans="7:27" x14ac:dyDescent="0.3">
      <c r="G1271" s="77"/>
      <c r="H1271" s="62">
        <v>6</v>
      </c>
      <c r="I1271" s="62" t="s">
        <v>76</v>
      </c>
      <c r="J1271" s="78">
        <v>441</v>
      </c>
      <c r="K1271" s="79">
        <v>0.7</v>
      </c>
      <c r="L1271" s="80">
        <v>101605</v>
      </c>
      <c r="M1271" s="81"/>
      <c r="N1271" s="80">
        <v>267501742</v>
      </c>
      <c r="O1271" s="80">
        <v>36686031</v>
      </c>
      <c r="P1271" s="81">
        <v>161642121.19999999</v>
      </c>
      <c r="Q1271" s="82">
        <v>0</v>
      </c>
      <c r="R1271" s="83">
        <v>0</v>
      </c>
      <c r="S1271" s="80">
        <v>423568</v>
      </c>
      <c r="T1271" s="81">
        <v>23691</v>
      </c>
      <c r="U1271" s="81">
        <v>279913.89999999997</v>
      </c>
      <c r="V1271" s="84">
        <v>0</v>
      </c>
      <c r="W1271" s="85">
        <v>0</v>
      </c>
      <c r="X1271" s="62"/>
      <c r="Y1271" s="9"/>
      <c r="Z1271" s="9"/>
      <c r="AA1271" s="9"/>
    </row>
    <row r="1272" spans="7:27" x14ac:dyDescent="0.3">
      <c r="G1272" s="77"/>
      <c r="H1272" s="62">
        <v>7</v>
      </c>
      <c r="I1272" s="62" t="s">
        <v>9</v>
      </c>
      <c r="J1272" s="78">
        <v>441</v>
      </c>
      <c r="K1272" s="79">
        <v>0.7</v>
      </c>
      <c r="L1272" s="80">
        <v>101605</v>
      </c>
      <c r="M1272" s="81"/>
      <c r="N1272" s="80">
        <v>267501742</v>
      </c>
      <c r="O1272" s="80">
        <v>36686031</v>
      </c>
      <c r="P1272" s="81">
        <v>161642121.19999999</v>
      </c>
      <c r="Q1272" s="82">
        <v>1.1900000000000001E-4</v>
      </c>
      <c r="R1272" s="83">
        <v>19235.4124228</v>
      </c>
      <c r="S1272" s="80">
        <v>423568</v>
      </c>
      <c r="T1272" s="81">
        <v>23691</v>
      </c>
      <c r="U1272" s="81">
        <v>279913.89999999997</v>
      </c>
      <c r="V1272" s="84">
        <v>1.27E-4</v>
      </c>
      <c r="W1272" s="85">
        <v>35.549065299999995</v>
      </c>
      <c r="X1272" s="62"/>
      <c r="Y1272" s="9"/>
      <c r="Z1272" s="9"/>
      <c r="AA1272" s="9"/>
    </row>
    <row r="1273" spans="7:27" x14ac:dyDescent="0.3">
      <c r="G1273" s="77"/>
      <c r="H1273" s="62">
        <v>8</v>
      </c>
      <c r="I1273" s="62" t="s">
        <v>23</v>
      </c>
      <c r="J1273" s="78">
        <v>441</v>
      </c>
      <c r="K1273" s="79">
        <v>0.7</v>
      </c>
      <c r="L1273" s="80">
        <v>101605</v>
      </c>
      <c r="M1273" s="81"/>
      <c r="N1273" s="80">
        <v>267501742</v>
      </c>
      <c r="O1273" s="80">
        <v>36686031</v>
      </c>
      <c r="P1273" s="81">
        <v>161642121.19999999</v>
      </c>
      <c r="Q1273" s="82">
        <v>1.74E-4</v>
      </c>
      <c r="R1273" s="83">
        <v>28125.729088799999</v>
      </c>
      <c r="S1273" s="80">
        <v>423568</v>
      </c>
      <c r="T1273" s="81">
        <v>23691</v>
      </c>
      <c r="U1273" s="81">
        <v>279913.89999999997</v>
      </c>
      <c r="V1273" s="84">
        <v>1.8699999999999999E-4</v>
      </c>
      <c r="W1273" s="85">
        <v>52.34389929999999</v>
      </c>
      <c r="X1273" s="62"/>
      <c r="Y1273" s="9"/>
      <c r="Z1273" s="9"/>
      <c r="AA1273" s="9"/>
    </row>
    <row r="1274" spans="7:27" x14ac:dyDescent="0.3">
      <c r="G1274" s="77"/>
      <c r="H1274" s="62">
        <v>25</v>
      </c>
      <c r="I1274" s="62" t="s">
        <v>8</v>
      </c>
      <c r="J1274" s="78">
        <v>441</v>
      </c>
      <c r="K1274" s="79">
        <v>0.7</v>
      </c>
      <c r="L1274" s="80">
        <v>101605</v>
      </c>
      <c r="M1274" s="81"/>
      <c r="N1274" s="80">
        <v>267501742</v>
      </c>
      <c r="O1274" s="80">
        <v>36686031</v>
      </c>
      <c r="P1274" s="81">
        <v>161642121.19999999</v>
      </c>
      <c r="Q1274" s="82">
        <v>1.2400000000000001E-4</v>
      </c>
      <c r="R1274" s="83">
        <v>20043.623028800001</v>
      </c>
      <c r="S1274" s="80">
        <v>423568</v>
      </c>
      <c r="T1274" s="81">
        <v>23691</v>
      </c>
      <c r="U1274" s="81">
        <v>279913.89999999997</v>
      </c>
      <c r="V1274" s="84">
        <v>1.2300000000000001E-4</v>
      </c>
      <c r="W1274" s="85">
        <v>34.429409700000001</v>
      </c>
      <c r="X1274" s="62"/>
      <c r="Y1274" s="9"/>
      <c r="Z1274" s="9"/>
      <c r="AA1274" s="9"/>
    </row>
    <row r="1275" spans="7:27" x14ac:dyDescent="0.3">
      <c r="G1275" s="77"/>
      <c r="H1275" s="62">
        <v>38</v>
      </c>
      <c r="I1275" s="62" t="s">
        <v>12</v>
      </c>
      <c r="J1275" s="78">
        <v>441</v>
      </c>
      <c r="K1275" s="79">
        <v>0.7</v>
      </c>
      <c r="L1275" s="80">
        <v>101605</v>
      </c>
      <c r="M1275" s="81"/>
      <c r="N1275" s="80">
        <v>267501742</v>
      </c>
      <c r="O1275" s="80">
        <v>36686031</v>
      </c>
      <c r="P1275" s="81">
        <v>161642121.19999999</v>
      </c>
      <c r="Q1275" s="82">
        <v>9.5000000000000005E-5</v>
      </c>
      <c r="R1275" s="83">
        <v>15356.001514</v>
      </c>
      <c r="S1275" s="80">
        <v>423568</v>
      </c>
      <c r="T1275" s="81">
        <v>23691</v>
      </c>
      <c r="U1275" s="81">
        <v>279913.89999999997</v>
      </c>
      <c r="V1275" s="84">
        <v>7.8999999999999996E-5</v>
      </c>
      <c r="W1275" s="85">
        <v>22.113198099999995</v>
      </c>
      <c r="X1275" s="62"/>
      <c r="Y1275" s="9"/>
      <c r="Z1275" s="9"/>
      <c r="AA1275" s="9"/>
    </row>
    <row r="1276" spans="7:27" x14ac:dyDescent="0.3">
      <c r="G1276" s="77"/>
      <c r="H1276" s="62">
        <v>41</v>
      </c>
      <c r="I1276" s="62" t="s">
        <v>83</v>
      </c>
      <c r="J1276" s="78">
        <v>441</v>
      </c>
      <c r="K1276" s="79">
        <v>0.7</v>
      </c>
      <c r="L1276" s="80">
        <v>101605</v>
      </c>
      <c r="M1276" s="81"/>
      <c r="N1276" s="80">
        <v>267501742</v>
      </c>
      <c r="O1276" s="80">
        <v>36686031</v>
      </c>
      <c r="P1276" s="81">
        <v>161642121.19999999</v>
      </c>
      <c r="Q1276" s="82">
        <v>0</v>
      </c>
      <c r="R1276" s="83">
        <v>0</v>
      </c>
      <c r="S1276" s="80">
        <v>423568</v>
      </c>
      <c r="T1276" s="81">
        <v>23691</v>
      </c>
      <c r="U1276" s="81">
        <v>279913.89999999997</v>
      </c>
      <c r="V1276" s="84">
        <v>0</v>
      </c>
      <c r="W1276" s="85">
        <v>0</v>
      </c>
      <c r="X1276" s="62"/>
      <c r="Y1276" s="9"/>
      <c r="Z1276" s="9"/>
      <c r="AA1276" s="9"/>
    </row>
    <row r="1277" spans="7:27" x14ac:dyDescent="0.3">
      <c r="G1277" s="77"/>
      <c r="H1277" s="62">
        <v>55</v>
      </c>
      <c r="I1277" s="62" t="s">
        <v>26</v>
      </c>
      <c r="J1277" s="78">
        <v>441</v>
      </c>
      <c r="K1277" s="79">
        <v>0.7</v>
      </c>
      <c r="L1277" s="80">
        <v>101605</v>
      </c>
      <c r="M1277" s="81"/>
      <c r="N1277" s="80">
        <v>267501742</v>
      </c>
      <c r="O1277" s="80">
        <v>36686031</v>
      </c>
      <c r="P1277" s="81">
        <v>161642121.19999999</v>
      </c>
      <c r="Q1277" s="82">
        <v>1.4799999999999999E-4</v>
      </c>
      <c r="R1277" s="83">
        <v>23923.033937599997</v>
      </c>
      <c r="S1277" s="80">
        <v>423568</v>
      </c>
      <c r="T1277" s="81">
        <v>23691</v>
      </c>
      <c r="U1277" s="81">
        <v>279913.89999999997</v>
      </c>
      <c r="V1277" s="84">
        <v>1.5699999999999999E-4</v>
      </c>
      <c r="W1277" s="85">
        <v>43.946482299999992</v>
      </c>
      <c r="X1277" s="62"/>
      <c r="Y1277" s="9"/>
      <c r="Z1277" s="9"/>
      <c r="AA1277" s="9"/>
    </row>
    <row r="1278" spans="7:27" x14ac:dyDescent="0.3">
      <c r="G1278" s="77"/>
      <c r="H1278" s="62">
        <v>56</v>
      </c>
      <c r="I1278" s="62" t="s">
        <v>14</v>
      </c>
      <c r="J1278" s="78">
        <v>441</v>
      </c>
      <c r="K1278" s="79">
        <v>0.7</v>
      </c>
      <c r="L1278" s="80">
        <v>101605</v>
      </c>
      <c r="M1278" s="81"/>
      <c r="N1278" s="80">
        <v>267501742</v>
      </c>
      <c r="O1278" s="80">
        <v>36686031</v>
      </c>
      <c r="P1278" s="81">
        <v>161642121.19999999</v>
      </c>
      <c r="Q1278" s="82">
        <v>1.3370000000000001E-3</v>
      </c>
      <c r="R1278" s="83">
        <v>216115.51604439999</v>
      </c>
      <c r="S1278" s="80">
        <v>423568</v>
      </c>
      <c r="T1278" s="81">
        <v>23691</v>
      </c>
      <c r="U1278" s="81">
        <v>279913.89999999997</v>
      </c>
      <c r="V1278" s="84">
        <v>1.405E-3</v>
      </c>
      <c r="W1278" s="85">
        <v>393.27902949999998</v>
      </c>
      <c r="X1278" s="62"/>
      <c r="Y1278" s="9"/>
      <c r="Z1278" s="9"/>
      <c r="AA1278" s="9"/>
    </row>
    <row r="1279" spans="7:27" x14ac:dyDescent="0.3">
      <c r="G1279" s="77"/>
      <c r="H1279" s="62">
        <v>71</v>
      </c>
      <c r="I1279" s="62" t="s">
        <v>18</v>
      </c>
      <c r="J1279" s="78">
        <v>441</v>
      </c>
      <c r="K1279" s="79">
        <v>0</v>
      </c>
      <c r="L1279" s="80">
        <v>101605</v>
      </c>
      <c r="M1279" s="81"/>
      <c r="N1279" s="80">
        <v>267501742</v>
      </c>
      <c r="O1279" s="80">
        <v>36686031</v>
      </c>
      <c r="P1279" s="81">
        <v>0</v>
      </c>
      <c r="Q1279" s="82">
        <v>1.0000000000000001E-5</v>
      </c>
      <c r="R1279" s="83">
        <v>0</v>
      </c>
      <c r="S1279" s="80">
        <v>423568</v>
      </c>
      <c r="T1279" s="81">
        <v>23691</v>
      </c>
      <c r="U1279" s="81">
        <v>0</v>
      </c>
      <c r="V1279" s="84">
        <v>1.1E-5</v>
      </c>
      <c r="W1279" s="85">
        <v>0</v>
      </c>
      <c r="X1279" s="62"/>
      <c r="Y1279" s="9"/>
      <c r="Z1279" s="9"/>
      <c r="AA1279" s="9"/>
    </row>
    <row r="1280" spans="7:27" x14ac:dyDescent="0.3">
      <c r="G1280" s="77"/>
      <c r="H1280" s="62">
        <v>72</v>
      </c>
      <c r="I1280" s="62" t="s">
        <v>28</v>
      </c>
      <c r="J1280" s="78">
        <v>441</v>
      </c>
      <c r="K1280" s="79">
        <v>0</v>
      </c>
      <c r="L1280" s="80">
        <v>101605</v>
      </c>
      <c r="M1280" s="81"/>
      <c r="N1280" s="80">
        <v>267501742</v>
      </c>
      <c r="O1280" s="80">
        <v>36686031</v>
      </c>
      <c r="P1280" s="81">
        <v>0</v>
      </c>
      <c r="Q1280" s="82">
        <v>2.9999999999999997E-4</v>
      </c>
      <c r="R1280" s="83">
        <v>0</v>
      </c>
      <c r="S1280" s="80">
        <v>423568</v>
      </c>
      <c r="T1280" s="81">
        <v>23691</v>
      </c>
      <c r="U1280" s="81">
        <v>0</v>
      </c>
      <c r="V1280" s="84">
        <v>3.1799999999999998E-4</v>
      </c>
      <c r="W1280" s="85">
        <v>0</v>
      </c>
      <c r="X1280" s="62"/>
      <c r="Y1280" s="9"/>
      <c r="Z1280" s="9"/>
      <c r="AA1280" s="9"/>
    </row>
    <row r="1281" spans="7:27" x14ac:dyDescent="0.3">
      <c r="G1281" s="77"/>
      <c r="H1281" s="62">
        <v>90</v>
      </c>
      <c r="I1281" s="62" t="s">
        <v>4</v>
      </c>
      <c r="J1281" s="78">
        <v>441</v>
      </c>
      <c r="K1281" s="79">
        <v>0.7</v>
      </c>
      <c r="L1281" s="80">
        <v>101605</v>
      </c>
      <c r="M1281" s="81"/>
      <c r="N1281" s="80">
        <v>267501742</v>
      </c>
      <c r="O1281" s="80">
        <v>36686031</v>
      </c>
      <c r="P1281" s="81">
        <v>161642121.19999999</v>
      </c>
      <c r="Q1281" s="82">
        <v>3.59E-4</v>
      </c>
      <c r="R1281" s="83">
        <v>58029.521510799997</v>
      </c>
      <c r="S1281" s="80">
        <v>423568</v>
      </c>
      <c r="T1281" s="81">
        <v>23691</v>
      </c>
      <c r="U1281" s="81">
        <v>279913.89999999997</v>
      </c>
      <c r="V1281" s="84">
        <v>3.48E-4</v>
      </c>
      <c r="W1281" s="85">
        <v>97.410037199999991</v>
      </c>
      <c r="X1281" s="62"/>
      <c r="Y1281" s="9"/>
      <c r="Z1281" s="9"/>
      <c r="AA1281" s="9"/>
    </row>
    <row r="1282" spans="7:27" x14ac:dyDescent="0.3">
      <c r="G1282" s="77"/>
      <c r="H1282" s="62">
        <v>97</v>
      </c>
      <c r="I1282" s="62" t="s">
        <v>3</v>
      </c>
      <c r="J1282" s="78">
        <v>441</v>
      </c>
      <c r="K1282" s="79">
        <v>0.7</v>
      </c>
      <c r="L1282" s="80">
        <v>101605</v>
      </c>
      <c r="M1282" s="81"/>
      <c r="N1282" s="80">
        <v>267501742</v>
      </c>
      <c r="O1282" s="80">
        <v>36686031</v>
      </c>
      <c r="P1282" s="81">
        <v>161642121.19999999</v>
      </c>
      <c r="Q1282" s="82">
        <v>1.47E-4</v>
      </c>
      <c r="R1282" s="83">
        <v>23761.391816399999</v>
      </c>
      <c r="S1282" s="80">
        <v>423568</v>
      </c>
      <c r="T1282" s="81">
        <v>23691</v>
      </c>
      <c r="U1282" s="81">
        <v>279913.89999999997</v>
      </c>
      <c r="V1282" s="84">
        <v>1.54E-4</v>
      </c>
      <c r="W1282" s="85">
        <v>43.106740599999995</v>
      </c>
      <c r="X1282" s="62"/>
      <c r="Y1282" s="9"/>
      <c r="Z1282" s="9"/>
      <c r="AA1282" s="9"/>
    </row>
    <row r="1283" spans="7:27" x14ac:dyDescent="0.3">
      <c r="G1283" s="77"/>
      <c r="H1283" s="62">
        <v>104</v>
      </c>
      <c r="I1283" s="62" t="s">
        <v>88</v>
      </c>
      <c r="J1283" s="78">
        <v>441</v>
      </c>
      <c r="K1283" s="79">
        <v>0.7</v>
      </c>
      <c r="L1283" s="80">
        <v>101605</v>
      </c>
      <c r="M1283" s="81"/>
      <c r="N1283" s="80">
        <v>267501742</v>
      </c>
      <c r="O1283" s="80">
        <v>36686031</v>
      </c>
      <c r="P1283" s="81">
        <v>161642121.19999999</v>
      </c>
      <c r="Q1283" s="82">
        <v>0</v>
      </c>
      <c r="R1283" s="83">
        <v>0</v>
      </c>
      <c r="S1283" s="80">
        <v>423568</v>
      </c>
      <c r="T1283" s="81">
        <v>23691</v>
      </c>
      <c r="U1283" s="81">
        <v>279913.89999999997</v>
      </c>
      <c r="V1283" s="84">
        <v>0</v>
      </c>
      <c r="W1283" s="85">
        <v>0</v>
      </c>
      <c r="X1283" s="62"/>
      <c r="Y1283" s="9"/>
      <c r="Z1283" s="9"/>
      <c r="AA1283" s="9"/>
    </row>
    <row r="1284" spans="7:27" x14ac:dyDescent="0.3">
      <c r="G1284" s="77"/>
      <c r="H1284" s="62">
        <v>117</v>
      </c>
      <c r="I1284" s="62" t="s">
        <v>21</v>
      </c>
      <c r="J1284" s="78">
        <v>441</v>
      </c>
      <c r="K1284" s="79">
        <v>0.7</v>
      </c>
      <c r="L1284" s="80">
        <v>101605</v>
      </c>
      <c r="M1284" s="81"/>
      <c r="N1284" s="80">
        <v>267501742</v>
      </c>
      <c r="O1284" s="80">
        <v>36686031</v>
      </c>
      <c r="P1284" s="81">
        <v>161642121.19999999</v>
      </c>
      <c r="Q1284" s="82">
        <v>2.5700000000000001E-4</v>
      </c>
      <c r="R1284" s="83">
        <v>41542.025148399996</v>
      </c>
      <c r="S1284" s="80">
        <v>423568</v>
      </c>
      <c r="T1284" s="81">
        <v>23691</v>
      </c>
      <c r="U1284" s="81">
        <v>279913.89999999997</v>
      </c>
      <c r="V1284" s="84">
        <v>2.7300000000000002E-4</v>
      </c>
      <c r="W1284" s="85">
        <v>76.416494700000001</v>
      </c>
      <c r="X1284" s="62"/>
      <c r="Y1284" s="9"/>
      <c r="Z1284" s="9"/>
      <c r="AA1284" s="9"/>
    </row>
    <row r="1285" spans="7:27" x14ac:dyDescent="0.3">
      <c r="G1285" s="77"/>
      <c r="H1285" s="62">
        <v>118</v>
      </c>
      <c r="I1285" s="62" t="s">
        <v>19</v>
      </c>
      <c r="J1285" s="78">
        <v>441</v>
      </c>
      <c r="K1285" s="79">
        <v>0.7</v>
      </c>
      <c r="L1285" s="80">
        <v>101605</v>
      </c>
      <c r="M1285" s="81"/>
      <c r="N1285" s="80">
        <v>267501742</v>
      </c>
      <c r="O1285" s="80">
        <v>36686031</v>
      </c>
      <c r="P1285" s="81">
        <v>161642121.19999999</v>
      </c>
      <c r="Q1285" s="82">
        <v>8.3999999999999995E-5</v>
      </c>
      <c r="R1285" s="83">
        <v>13577.938180799998</v>
      </c>
      <c r="S1285" s="80">
        <v>423568</v>
      </c>
      <c r="T1285" s="81">
        <v>23691</v>
      </c>
      <c r="U1285" s="81">
        <v>279913.89999999997</v>
      </c>
      <c r="V1285" s="84">
        <v>1.3899999999999999E-4</v>
      </c>
      <c r="W1285" s="85">
        <v>38.908032099999993</v>
      </c>
      <c r="X1285" s="62"/>
      <c r="Y1285" s="9"/>
      <c r="Z1285" s="9"/>
      <c r="AA1285" s="9"/>
    </row>
    <row r="1286" spans="7:27" x14ac:dyDescent="0.3">
      <c r="G1286" s="77"/>
      <c r="H1286" s="62">
        <v>120</v>
      </c>
      <c r="I1286" s="62" t="s">
        <v>127</v>
      </c>
      <c r="J1286" s="78">
        <v>441</v>
      </c>
      <c r="K1286" s="79">
        <v>0.7</v>
      </c>
      <c r="L1286" s="80">
        <v>101605</v>
      </c>
      <c r="M1286" s="81"/>
      <c r="N1286" s="80">
        <v>267501742</v>
      </c>
      <c r="O1286" s="80">
        <v>36686031</v>
      </c>
      <c r="P1286" s="81">
        <v>161642121.19999999</v>
      </c>
      <c r="Q1286" s="82">
        <v>0</v>
      </c>
      <c r="R1286" s="83">
        <v>0</v>
      </c>
      <c r="S1286" s="80">
        <v>423568</v>
      </c>
      <c r="T1286" s="81">
        <v>23691</v>
      </c>
      <c r="U1286" s="81">
        <v>279913.89999999997</v>
      </c>
      <c r="V1286" s="84">
        <v>0</v>
      </c>
      <c r="W1286" s="85">
        <v>0</v>
      </c>
      <c r="X1286" s="62"/>
      <c r="Y1286" s="9"/>
      <c r="Z1286" s="9"/>
      <c r="AA1286" s="9"/>
    </row>
    <row r="1287" spans="7:27" x14ac:dyDescent="0.3">
      <c r="G1287" s="77"/>
      <c r="H1287" s="62">
        <v>129</v>
      </c>
      <c r="I1287" s="62" t="s">
        <v>91</v>
      </c>
      <c r="J1287" s="78">
        <v>441</v>
      </c>
      <c r="K1287" s="79">
        <v>0.7</v>
      </c>
      <c r="L1287" s="80">
        <v>101605</v>
      </c>
      <c r="M1287" s="81"/>
      <c r="N1287" s="80">
        <v>267501742</v>
      </c>
      <c r="O1287" s="80">
        <v>36686031</v>
      </c>
      <c r="P1287" s="81">
        <v>161642121.19999999</v>
      </c>
      <c r="Q1287" s="82">
        <v>0</v>
      </c>
      <c r="R1287" s="83">
        <v>0</v>
      </c>
      <c r="S1287" s="80">
        <v>423568</v>
      </c>
      <c r="T1287" s="81">
        <v>23691</v>
      </c>
      <c r="U1287" s="81">
        <v>279913.89999999997</v>
      </c>
      <c r="V1287" s="84">
        <v>0</v>
      </c>
      <c r="W1287" s="85">
        <v>0</v>
      </c>
      <c r="X1287" s="62"/>
      <c r="Y1287" s="9"/>
      <c r="Z1287" s="9"/>
      <c r="AA1287" s="9"/>
    </row>
    <row r="1288" spans="7:27" x14ac:dyDescent="0.3">
      <c r="G1288" s="77"/>
      <c r="H1288" s="62"/>
      <c r="I1288" s="62"/>
      <c r="J1288" s="78"/>
      <c r="K1288" s="79"/>
      <c r="L1288" s="81"/>
      <c r="M1288" s="81"/>
      <c r="N1288" s="81"/>
      <c r="O1288" s="81"/>
      <c r="P1288" s="81"/>
      <c r="Q1288" s="84"/>
      <c r="R1288" s="83"/>
      <c r="S1288" s="81"/>
      <c r="T1288" s="81"/>
      <c r="U1288" s="81"/>
      <c r="V1288" s="84"/>
      <c r="W1288" s="85"/>
      <c r="X1288" s="62"/>
      <c r="Y1288" s="9"/>
      <c r="Z1288" s="9"/>
      <c r="AA1288" s="9"/>
    </row>
    <row r="1289" spans="7:27" ht="15.6" x14ac:dyDescent="0.3">
      <c r="G1289" s="90">
        <v>120</v>
      </c>
      <c r="H1289" s="91" t="s">
        <v>127</v>
      </c>
      <c r="I1289" s="62"/>
      <c r="J1289" s="78"/>
      <c r="K1289" s="79"/>
      <c r="L1289" s="81"/>
      <c r="M1289" s="81"/>
      <c r="N1289" s="81"/>
      <c r="O1289" s="81"/>
      <c r="P1289" s="81"/>
      <c r="Q1289" s="84"/>
      <c r="R1289" s="83"/>
      <c r="S1289" s="81"/>
      <c r="T1289" s="81"/>
      <c r="U1289" s="81"/>
      <c r="V1289" s="84"/>
      <c r="W1289" s="85"/>
      <c r="X1289" s="62"/>
      <c r="Y1289" s="9"/>
      <c r="Z1289" s="9"/>
      <c r="AA1289" s="9"/>
    </row>
    <row r="1290" spans="7:27" x14ac:dyDescent="0.3">
      <c r="G1290" s="77"/>
      <c r="H1290" s="62">
        <v>1</v>
      </c>
      <c r="I1290" s="62" t="s">
        <v>11</v>
      </c>
      <c r="J1290" s="78">
        <v>442</v>
      </c>
      <c r="K1290" s="79">
        <v>0.7</v>
      </c>
      <c r="L1290" s="80">
        <v>0</v>
      </c>
      <c r="M1290" s="81">
        <v>0</v>
      </c>
      <c r="N1290" s="80">
        <v>70571</v>
      </c>
      <c r="O1290" s="80"/>
      <c r="P1290" s="81">
        <v>49399.7</v>
      </c>
      <c r="Q1290" s="82">
        <v>2.2769999999999999E-3</v>
      </c>
      <c r="R1290" s="83">
        <v>112.48311689999998</v>
      </c>
      <c r="S1290" s="80">
        <v>0</v>
      </c>
      <c r="T1290" s="81">
        <v>0</v>
      </c>
      <c r="U1290" s="81">
        <v>0</v>
      </c>
      <c r="V1290" s="84">
        <v>1.91E-3</v>
      </c>
      <c r="W1290" s="85">
        <v>0</v>
      </c>
      <c r="X1290" s="62"/>
      <c r="Y1290" s="9"/>
      <c r="Z1290" s="9"/>
      <c r="AA1290" s="9"/>
    </row>
    <row r="1291" spans="7:27" x14ac:dyDescent="0.3">
      <c r="G1291" s="77"/>
      <c r="H1291" s="62">
        <v>2</v>
      </c>
      <c r="I1291" s="62" t="s">
        <v>27</v>
      </c>
      <c r="J1291" s="78">
        <v>442</v>
      </c>
      <c r="K1291" s="79">
        <v>0.7</v>
      </c>
      <c r="L1291" s="80">
        <v>0</v>
      </c>
      <c r="M1291" s="81">
        <v>0</v>
      </c>
      <c r="N1291" s="80">
        <v>70571</v>
      </c>
      <c r="O1291" s="80"/>
      <c r="P1291" s="81">
        <v>49399.7</v>
      </c>
      <c r="Q1291" s="82">
        <v>2.6200000000000003E-4</v>
      </c>
      <c r="R1291" s="83">
        <v>12.9427214</v>
      </c>
      <c r="S1291" s="80">
        <v>0</v>
      </c>
      <c r="T1291" s="81">
        <v>0</v>
      </c>
      <c r="U1291" s="81">
        <v>0</v>
      </c>
      <c r="V1291" s="84">
        <v>2.6899999999999998E-4</v>
      </c>
      <c r="W1291" s="85">
        <v>0</v>
      </c>
      <c r="X1291" s="62"/>
      <c r="Y1291" s="9"/>
      <c r="Z1291" s="9"/>
      <c r="AA1291" s="9"/>
    </row>
    <row r="1292" spans="7:27" x14ac:dyDescent="0.3">
      <c r="G1292" s="77"/>
      <c r="H1292" s="62">
        <v>3</v>
      </c>
      <c r="I1292" s="62" t="s">
        <v>20</v>
      </c>
      <c r="J1292" s="78">
        <v>442</v>
      </c>
      <c r="K1292" s="79">
        <v>0.7</v>
      </c>
      <c r="L1292" s="80">
        <v>0</v>
      </c>
      <c r="M1292" s="81">
        <v>0</v>
      </c>
      <c r="N1292" s="80">
        <v>70571</v>
      </c>
      <c r="O1292" s="80"/>
      <c r="P1292" s="81">
        <v>49399.7</v>
      </c>
      <c r="Q1292" s="82">
        <v>5.7799999999999995E-4</v>
      </c>
      <c r="R1292" s="83">
        <v>28.553026599999995</v>
      </c>
      <c r="S1292" s="80">
        <v>0</v>
      </c>
      <c r="T1292" s="81">
        <v>0</v>
      </c>
      <c r="U1292" s="81">
        <v>0</v>
      </c>
      <c r="V1292" s="84">
        <v>5.9699999999999998E-4</v>
      </c>
      <c r="W1292" s="85">
        <v>0</v>
      </c>
      <c r="X1292" s="62"/>
      <c r="Y1292" s="9"/>
      <c r="Z1292" s="9"/>
      <c r="AA1292" s="9"/>
    </row>
    <row r="1293" spans="7:27" x14ac:dyDescent="0.3">
      <c r="G1293" s="77"/>
      <c r="H1293" s="62">
        <v>5</v>
      </c>
      <c r="I1293" s="62" t="s">
        <v>17</v>
      </c>
      <c r="J1293" s="78">
        <v>442</v>
      </c>
      <c r="K1293" s="79">
        <v>0.7</v>
      </c>
      <c r="L1293" s="80">
        <v>0</v>
      </c>
      <c r="M1293" s="81">
        <v>0</v>
      </c>
      <c r="N1293" s="80">
        <v>70571</v>
      </c>
      <c r="O1293" s="80"/>
      <c r="P1293" s="81">
        <v>49399.7</v>
      </c>
      <c r="Q1293" s="82">
        <v>6.2979999999999998E-3</v>
      </c>
      <c r="R1293" s="83">
        <v>311.11931059999995</v>
      </c>
      <c r="S1293" s="80">
        <v>0</v>
      </c>
      <c r="T1293" s="81">
        <v>0</v>
      </c>
      <c r="U1293" s="81">
        <v>0</v>
      </c>
      <c r="V1293" s="84">
        <v>6.6930000000000002E-3</v>
      </c>
      <c r="W1293" s="85">
        <v>0</v>
      </c>
      <c r="X1293" s="62"/>
      <c r="Y1293" s="9"/>
      <c r="Z1293" s="9"/>
      <c r="AA1293" s="9"/>
    </row>
    <row r="1294" spans="7:27" x14ac:dyDescent="0.3">
      <c r="G1294" s="77"/>
      <c r="H1294" s="62">
        <v>137</v>
      </c>
      <c r="I1294" s="62" t="s">
        <v>160</v>
      </c>
      <c r="J1294" s="78">
        <v>442</v>
      </c>
      <c r="K1294" s="79">
        <v>0.7</v>
      </c>
      <c r="L1294" s="80">
        <v>0</v>
      </c>
      <c r="M1294" s="81">
        <v>0</v>
      </c>
      <c r="N1294" s="80">
        <v>70571</v>
      </c>
      <c r="O1294" s="80"/>
      <c r="P1294" s="81">
        <v>49399.7</v>
      </c>
      <c r="Q1294" s="82">
        <v>7.4999999999999993E-5</v>
      </c>
      <c r="R1294" s="83">
        <v>3.7049774999999996</v>
      </c>
      <c r="S1294" s="80">
        <v>0</v>
      </c>
      <c r="T1294" s="81">
        <v>0</v>
      </c>
      <c r="U1294" s="81">
        <v>0</v>
      </c>
      <c r="V1294" s="84">
        <v>0</v>
      </c>
      <c r="W1294" s="85">
        <v>0</v>
      </c>
      <c r="X1294" s="62"/>
      <c r="Y1294" s="9"/>
      <c r="Z1294" s="9"/>
      <c r="AA1294" s="9"/>
    </row>
    <row r="1295" spans="7:27" x14ac:dyDescent="0.3">
      <c r="G1295" s="77"/>
      <c r="H1295" s="62">
        <v>6</v>
      </c>
      <c r="I1295" s="62" t="s">
        <v>76</v>
      </c>
      <c r="J1295" s="78">
        <v>442</v>
      </c>
      <c r="K1295" s="79">
        <v>0.7</v>
      </c>
      <c r="L1295" s="80">
        <v>0</v>
      </c>
      <c r="M1295" s="81">
        <v>0</v>
      </c>
      <c r="N1295" s="80">
        <v>70571</v>
      </c>
      <c r="O1295" s="80"/>
      <c r="P1295" s="81">
        <v>49399.7</v>
      </c>
      <c r="Q1295" s="82">
        <v>0</v>
      </c>
      <c r="R1295" s="83">
        <v>0</v>
      </c>
      <c r="S1295" s="80">
        <v>0</v>
      </c>
      <c r="T1295" s="81">
        <v>0</v>
      </c>
      <c r="U1295" s="81">
        <v>0</v>
      </c>
      <c r="V1295" s="84">
        <v>0</v>
      </c>
      <c r="W1295" s="85">
        <v>0</v>
      </c>
      <c r="X1295" s="62"/>
      <c r="Y1295" s="9"/>
      <c r="Z1295" s="9"/>
      <c r="AA1295" s="9"/>
    </row>
    <row r="1296" spans="7:27" x14ac:dyDescent="0.3">
      <c r="G1296" s="77"/>
      <c r="H1296" s="62">
        <v>7</v>
      </c>
      <c r="I1296" s="62" t="s">
        <v>9</v>
      </c>
      <c r="J1296" s="78">
        <v>442</v>
      </c>
      <c r="K1296" s="79">
        <v>0.7</v>
      </c>
      <c r="L1296" s="80">
        <v>0</v>
      </c>
      <c r="M1296" s="81">
        <v>0</v>
      </c>
      <c r="N1296" s="80">
        <v>70571</v>
      </c>
      <c r="O1296" s="80"/>
      <c r="P1296" s="81">
        <v>49399.7</v>
      </c>
      <c r="Q1296" s="82">
        <v>1.1900000000000001E-4</v>
      </c>
      <c r="R1296" s="83">
        <v>5.8785642999999999</v>
      </c>
      <c r="S1296" s="80">
        <v>0</v>
      </c>
      <c r="T1296" s="81">
        <v>0</v>
      </c>
      <c r="U1296" s="81">
        <v>0</v>
      </c>
      <c r="V1296" s="84">
        <v>1.27E-4</v>
      </c>
      <c r="W1296" s="85">
        <v>0</v>
      </c>
      <c r="X1296" s="62"/>
      <c r="Y1296" s="9"/>
      <c r="Z1296" s="9"/>
      <c r="AA1296" s="9"/>
    </row>
    <row r="1297" spans="7:27" x14ac:dyDescent="0.3">
      <c r="G1297" s="77"/>
      <c r="H1297" s="62">
        <v>8</v>
      </c>
      <c r="I1297" s="62" t="s">
        <v>23</v>
      </c>
      <c r="J1297" s="78">
        <v>442</v>
      </c>
      <c r="K1297" s="79">
        <v>0.7</v>
      </c>
      <c r="L1297" s="80">
        <v>0</v>
      </c>
      <c r="M1297" s="81">
        <v>0</v>
      </c>
      <c r="N1297" s="80">
        <v>70571</v>
      </c>
      <c r="O1297" s="80"/>
      <c r="P1297" s="81">
        <v>49399.7</v>
      </c>
      <c r="Q1297" s="82">
        <v>1.74E-4</v>
      </c>
      <c r="R1297" s="83">
        <v>8.5955478000000003</v>
      </c>
      <c r="S1297" s="80">
        <v>0</v>
      </c>
      <c r="T1297" s="81">
        <v>0</v>
      </c>
      <c r="U1297" s="81">
        <v>0</v>
      </c>
      <c r="V1297" s="84">
        <v>1.8699999999999999E-4</v>
      </c>
      <c r="W1297" s="85">
        <v>0</v>
      </c>
      <c r="X1297" s="62"/>
      <c r="Y1297" s="9"/>
      <c r="Z1297" s="9"/>
      <c r="AA1297" s="9"/>
    </row>
    <row r="1298" spans="7:27" x14ac:dyDescent="0.3">
      <c r="G1298" s="77"/>
      <c r="H1298" s="62">
        <v>25</v>
      </c>
      <c r="I1298" s="62" t="s">
        <v>8</v>
      </c>
      <c r="J1298" s="78">
        <v>442</v>
      </c>
      <c r="K1298" s="79">
        <v>0.7</v>
      </c>
      <c r="L1298" s="80">
        <v>0</v>
      </c>
      <c r="M1298" s="81">
        <v>0</v>
      </c>
      <c r="N1298" s="80">
        <v>70571</v>
      </c>
      <c r="O1298" s="80"/>
      <c r="P1298" s="81">
        <v>49399.7</v>
      </c>
      <c r="Q1298" s="82">
        <v>1.2400000000000001E-4</v>
      </c>
      <c r="R1298" s="83">
        <v>6.1255628</v>
      </c>
      <c r="S1298" s="80">
        <v>0</v>
      </c>
      <c r="T1298" s="81">
        <v>0</v>
      </c>
      <c r="U1298" s="81">
        <v>0</v>
      </c>
      <c r="V1298" s="84">
        <v>1.2300000000000001E-4</v>
      </c>
      <c r="W1298" s="85">
        <v>0</v>
      </c>
      <c r="X1298" s="62"/>
      <c r="Y1298" s="9"/>
      <c r="Z1298" s="9"/>
      <c r="AA1298" s="9"/>
    </row>
    <row r="1299" spans="7:27" x14ac:dyDescent="0.3">
      <c r="G1299" s="77"/>
      <c r="H1299" s="62">
        <v>38</v>
      </c>
      <c r="I1299" s="62" t="s">
        <v>12</v>
      </c>
      <c r="J1299" s="78">
        <v>442</v>
      </c>
      <c r="K1299" s="79">
        <v>0.7</v>
      </c>
      <c r="L1299" s="80">
        <v>0</v>
      </c>
      <c r="M1299" s="81">
        <v>0</v>
      </c>
      <c r="N1299" s="80">
        <v>70571</v>
      </c>
      <c r="O1299" s="80"/>
      <c r="P1299" s="81">
        <v>49399.7</v>
      </c>
      <c r="Q1299" s="82">
        <v>9.5000000000000005E-5</v>
      </c>
      <c r="R1299" s="83">
        <v>4.6929714999999996</v>
      </c>
      <c r="S1299" s="80">
        <v>0</v>
      </c>
      <c r="T1299" s="81">
        <v>0</v>
      </c>
      <c r="U1299" s="81">
        <v>0</v>
      </c>
      <c r="V1299" s="84">
        <v>7.8999999999999996E-5</v>
      </c>
      <c r="W1299" s="85">
        <v>0</v>
      </c>
      <c r="X1299" s="62"/>
      <c r="Y1299" s="9"/>
      <c r="Z1299" s="9"/>
      <c r="AA1299" s="9"/>
    </row>
    <row r="1300" spans="7:27" x14ac:dyDescent="0.3">
      <c r="G1300" s="77"/>
      <c r="H1300" s="62">
        <v>41</v>
      </c>
      <c r="I1300" s="62" t="s">
        <v>83</v>
      </c>
      <c r="J1300" s="78">
        <v>442</v>
      </c>
      <c r="K1300" s="79">
        <v>0.7</v>
      </c>
      <c r="L1300" s="80">
        <v>0</v>
      </c>
      <c r="M1300" s="81">
        <v>0</v>
      </c>
      <c r="N1300" s="80">
        <v>70571</v>
      </c>
      <c r="O1300" s="80"/>
      <c r="P1300" s="81">
        <v>49399.7</v>
      </c>
      <c r="Q1300" s="82">
        <v>0</v>
      </c>
      <c r="R1300" s="83">
        <v>0</v>
      </c>
      <c r="S1300" s="80">
        <v>0</v>
      </c>
      <c r="T1300" s="81">
        <v>0</v>
      </c>
      <c r="U1300" s="81">
        <v>0</v>
      </c>
      <c r="V1300" s="84">
        <v>0</v>
      </c>
      <c r="W1300" s="85">
        <v>0</v>
      </c>
      <c r="X1300" s="62"/>
      <c r="Y1300" s="9"/>
      <c r="Z1300" s="9"/>
      <c r="AA1300" s="9"/>
    </row>
    <row r="1301" spans="7:27" x14ac:dyDescent="0.3">
      <c r="G1301" s="77"/>
      <c r="H1301" s="62">
        <v>55</v>
      </c>
      <c r="I1301" s="62" t="s">
        <v>26</v>
      </c>
      <c r="J1301" s="78">
        <v>442</v>
      </c>
      <c r="K1301" s="79">
        <v>0.7</v>
      </c>
      <c r="L1301" s="80">
        <v>0</v>
      </c>
      <c r="M1301" s="81">
        <v>0</v>
      </c>
      <c r="N1301" s="80">
        <v>70571</v>
      </c>
      <c r="O1301" s="80"/>
      <c r="P1301" s="81">
        <v>49399.7</v>
      </c>
      <c r="Q1301" s="82">
        <v>1.4799999999999999E-4</v>
      </c>
      <c r="R1301" s="83">
        <v>7.3111555999999993</v>
      </c>
      <c r="S1301" s="80">
        <v>0</v>
      </c>
      <c r="T1301" s="81">
        <v>0</v>
      </c>
      <c r="U1301" s="81">
        <v>0</v>
      </c>
      <c r="V1301" s="84">
        <v>1.5699999999999999E-4</v>
      </c>
      <c r="W1301" s="85">
        <v>0</v>
      </c>
      <c r="X1301" s="62"/>
      <c r="Y1301" s="9"/>
      <c r="Z1301" s="9"/>
      <c r="AA1301" s="9"/>
    </row>
    <row r="1302" spans="7:27" x14ac:dyDescent="0.3">
      <c r="G1302" s="77"/>
      <c r="H1302" s="62">
        <v>56</v>
      </c>
      <c r="I1302" s="62" t="s">
        <v>14</v>
      </c>
      <c r="J1302" s="78">
        <v>442</v>
      </c>
      <c r="K1302" s="79">
        <v>0.7</v>
      </c>
      <c r="L1302" s="80">
        <v>0</v>
      </c>
      <c r="M1302" s="81">
        <v>0</v>
      </c>
      <c r="N1302" s="80">
        <v>70571</v>
      </c>
      <c r="O1302" s="80"/>
      <c r="P1302" s="81">
        <v>49399.7</v>
      </c>
      <c r="Q1302" s="82">
        <v>1.3370000000000001E-3</v>
      </c>
      <c r="R1302" s="83">
        <v>66.047398900000005</v>
      </c>
      <c r="S1302" s="80">
        <v>0</v>
      </c>
      <c r="T1302" s="81">
        <v>0</v>
      </c>
      <c r="U1302" s="81">
        <v>0</v>
      </c>
      <c r="V1302" s="84">
        <v>1.405E-3</v>
      </c>
      <c r="W1302" s="85">
        <v>0</v>
      </c>
      <c r="X1302" s="62"/>
      <c r="Y1302" s="9"/>
      <c r="Z1302" s="9"/>
      <c r="AA1302" s="9"/>
    </row>
    <row r="1303" spans="7:27" x14ac:dyDescent="0.3">
      <c r="G1303" s="77"/>
      <c r="H1303" s="62">
        <v>71</v>
      </c>
      <c r="I1303" s="62" t="s">
        <v>18</v>
      </c>
      <c r="J1303" s="78">
        <v>442</v>
      </c>
      <c r="K1303" s="79">
        <v>0</v>
      </c>
      <c r="L1303" s="80">
        <v>0</v>
      </c>
      <c r="M1303" s="81">
        <v>0</v>
      </c>
      <c r="N1303" s="80">
        <v>70571</v>
      </c>
      <c r="O1303" s="80"/>
      <c r="P1303" s="81">
        <v>0</v>
      </c>
      <c r="Q1303" s="82">
        <v>1.0000000000000001E-5</v>
      </c>
      <c r="R1303" s="83">
        <v>0</v>
      </c>
      <c r="S1303" s="80">
        <v>0</v>
      </c>
      <c r="T1303" s="81">
        <v>0</v>
      </c>
      <c r="U1303" s="81">
        <v>0</v>
      </c>
      <c r="V1303" s="84">
        <v>1.1E-5</v>
      </c>
      <c r="W1303" s="85">
        <v>0</v>
      </c>
      <c r="X1303" s="62"/>
      <c r="Y1303" s="9"/>
      <c r="Z1303" s="9"/>
      <c r="AA1303" s="9"/>
    </row>
    <row r="1304" spans="7:27" x14ac:dyDescent="0.3">
      <c r="G1304" s="77"/>
      <c r="H1304" s="62">
        <v>72</v>
      </c>
      <c r="I1304" s="62" t="s">
        <v>28</v>
      </c>
      <c r="J1304" s="78">
        <v>442</v>
      </c>
      <c r="K1304" s="79">
        <v>0</v>
      </c>
      <c r="L1304" s="80">
        <v>0</v>
      </c>
      <c r="M1304" s="81">
        <v>0</v>
      </c>
      <c r="N1304" s="80">
        <v>70571</v>
      </c>
      <c r="O1304" s="80"/>
      <c r="P1304" s="81">
        <v>0</v>
      </c>
      <c r="Q1304" s="82">
        <v>2.9999999999999997E-4</v>
      </c>
      <c r="R1304" s="83">
        <v>0</v>
      </c>
      <c r="S1304" s="80">
        <v>0</v>
      </c>
      <c r="T1304" s="81">
        <v>0</v>
      </c>
      <c r="U1304" s="81">
        <v>0</v>
      </c>
      <c r="V1304" s="84">
        <v>3.1799999999999998E-4</v>
      </c>
      <c r="W1304" s="85">
        <v>0</v>
      </c>
      <c r="X1304" s="62"/>
      <c r="Y1304" s="9"/>
      <c r="Z1304" s="9"/>
      <c r="AA1304" s="9"/>
    </row>
    <row r="1305" spans="7:27" x14ac:dyDescent="0.3">
      <c r="G1305" s="77"/>
      <c r="H1305" s="62">
        <v>90</v>
      </c>
      <c r="I1305" s="62" t="s">
        <v>4</v>
      </c>
      <c r="J1305" s="78">
        <v>442</v>
      </c>
      <c r="K1305" s="79">
        <v>0.7</v>
      </c>
      <c r="L1305" s="80">
        <v>0</v>
      </c>
      <c r="M1305" s="81">
        <v>0</v>
      </c>
      <c r="N1305" s="80">
        <v>70571</v>
      </c>
      <c r="O1305" s="80"/>
      <c r="P1305" s="81">
        <v>49399.7</v>
      </c>
      <c r="Q1305" s="82">
        <v>3.59E-4</v>
      </c>
      <c r="R1305" s="83">
        <v>17.734492299999999</v>
      </c>
      <c r="S1305" s="80">
        <v>0</v>
      </c>
      <c r="T1305" s="81">
        <v>0</v>
      </c>
      <c r="U1305" s="81">
        <v>0</v>
      </c>
      <c r="V1305" s="84">
        <v>3.48E-4</v>
      </c>
      <c r="W1305" s="85">
        <v>0</v>
      </c>
      <c r="X1305" s="62"/>
      <c r="Y1305" s="9"/>
      <c r="Z1305" s="9"/>
      <c r="AA1305" s="9"/>
    </row>
    <row r="1306" spans="7:27" x14ac:dyDescent="0.3">
      <c r="G1306" s="77"/>
      <c r="H1306" s="62">
        <v>97</v>
      </c>
      <c r="I1306" s="62" t="s">
        <v>3</v>
      </c>
      <c r="J1306" s="78">
        <v>442</v>
      </c>
      <c r="K1306" s="79">
        <v>0.7</v>
      </c>
      <c r="L1306" s="80">
        <v>0</v>
      </c>
      <c r="M1306" s="81">
        <v>0</v>
      </c>
      <c r="N1306" s="80">
        <v>70571</v>
      </c>
      <c r="O1306" s="80"/>
      <c r="P1306" s="81">
        <v>49399.7</v>
      </c>
      <c r="Q1306" s="82">
        <v>1.47E-4</v>
      </c>
      <c r="R1306" s="83">
        <v>7.2617558999999989</v>
      </c>
      <c r="S1306" s="80">
        <v>0</v>
      </c>
      <c r="T1306" s="81">
        <v>0</v>
      </c>
      <c r="U1306" s="81">
        <v>0</v>
      </c>
      <c r="V1306" s="84">
        <v>1.54E-4</v>
      </c>
      <c r="W1306" s="85">
        <v>0</v>
      </c>
      <c r="X1306" s="62"/>
      <c r="Y1306" s="9"/>
      <c r="Z1306" s="9"/>
      <c r="AA1306" s="9"/>
    </row>
    <row r="1307" spans="7:27" x14ac:dyDescent="0.3">
      <c r="G1307" s="77"/>
      <c r="H1307" s="62">
        <v>104</v>
      </c>
      <c r="I1307" s="62" t="s">
        <v>88</v>
      </c>
      <c r="J1307" s="78">
        <v>442</v>
      </c>
      <c r="K1307" s="79">
        <v>0.7</v>
      </c>
      <c r="L1307" s="80">
        <v>0</v>
      </c>
      <c r="M1307" s="81">
        <v>0</v>
      </c>
      <c r="N1307" s="80">
        <v>70571</v>
      </c>
      <c r="O1307" s="80"/>
      <c r="P1307" s="81">
        <v>49399.7</v>
      </c>
      <c r="Q1307" s="82">
        <v>0</v>
      </c>
      <c r="R1307" s="83">
        <v>0</v>
      </c>
      <c r="S1307" s="80">
        <v>0</v>
      </c>
      <c r="T1307" s="81">
        <v>0</v>
      </c>
      <c r="U1307" s="81">
        <v>0</v>
      </c>
      <c r="V1307" s="84">
        <v>0</v>
      </c>
      <c r="W1307" s="85">
        <v>0</v>
      </c>
      <c r="X1307" s="62"/>
      <c r="Y1307" s="9"/>
      <c r="Z1307" s="9"/>
      <c r="AA1307" s="9"/>
    </row>
    <row r="1308" spans="7:27" x14ac:dyDescent="0.3">
      <c r="G1308" s="77"/>
      <c r="H1308" s="62">
        <v>105</v>
      </c>
      <c r="I1308" s="62" t="s">
        <v>128</v>
      </c>
      <c r="J1308" s="78">
        <v>442</v>
      </c>
      <c r="K1308" s="79">
        <v>0.7</v>
      </c>
      <c r="L1308" s="80">
        <v>0</v>
      </c>
      <c r="M1308" s="81">
        <v>0</v>
      </c>
      <c r="N1308" s="80">
        <v>70571</v>
      </c>
      <c r="O1308" s="80"/>
      <c r="P1308" s="81">
        <v>49399.7</v>
      </c>
      <c r="Q1308" s="82">
        <v>0</v>
      </c>
      <c r="R1308" s="83">
        <v>0</v>
      </c>
      <c r="S1308" s="80">
        <v>0</v>
      </c>
      <c r="T1308" s="81">
        <v>0</v>
      </c>
      <c r="U1308" s="81">
        <v>0</v>
      </c>
      <c r="V1308" s="84">
        <v>0</v>
      </c>
      <c r="W1308" s="85">
        <v>0</v>
      </c>
      <c r="X1308" s="62"/>
      <c r="Y1308" s="9"/>
      <c r="Z1308" s="9"/>
      <c r="AA1308" s="9"/>
    </row>
    <row r="1309" spans="7:27" x14ac:dyDescent="0.3">
      <c r="G1309" s="77"/>
      <c r="H1309" s="62">
        <v>117</v>
      </c>
      <c r="I1309" s="62" t="s">
        <v>21</v>
      </c>
      <c r="J1309" s="78">
        <v>442</v>
      </c>
      <c r="K1309" s="79">
        <v>0.7</v>
      </c>
      <c r="L1309" s="80">
        <v>0</v>
      </c>
      <c r="M1309" s="81">
        <v>0</v>
      </c>
      <c r="N1309" s="80">
        <v>70571</v>
      </c>
      <c r="O1309" s="80"/>
      <c r="P1309" s="81">
        <v>49399.7</v>
      </c>
      <c r="Q1309" s="82">
        <v>2.5700000000000001E-4</v>
      </c>
      <c r="R1309" s="83">
        <v>12.6957229</v>
      </c>
      <c r="S1309" s="80">
        <v>0</v>
      </c>
      <c r="T1309" s="81">
        <v>0</v>
      </c>
      <c r="U1309" s="81">
        <v>0</v>
      </c>
      <c r="V1309" s="84">
        <v>2.7300000000000002E-4</v>
      </c>
      <c r="W1309" s="85">
        <v>0</v>
      </c>
      <c r="X1309" s="62"/>
      <c r="Y1309" s="9"/>
      <c r="Z1309" s="9"/>
      <c r="AA1309" s="9"/>
    </row>
    <row r="1310" spans="7:27" x14ac:dyDescent="0.3">
      <c r="G1310" s="77"/>
      <c r="H1310" s="62">
        <v>118</v>
      </c>
      <c r="I1310" s="62" t="s">
        <v>19</v>
      </c>
      <c r="J1310" s="78">
        <v>442</v>
      </c>
      <c r="K1310" s="79">
        <v>0.7</v>
      </c>
      <c r="L1310" s="80">
        <v>0</v>
      </c>
      <c r="M1310" s="81">
        <v>0</v>
      </c>
      <c r="N1310" s="80">
        <v>70571</v>
      </c>
      <c r="O1310" s="80"/>
      <c r="P1310" s="81">
        <v>49399.7</v>
      </c>
      <c r="Q1310" s="82">
        <v>8.3999999999999995E-5</v>
      </c>
      <c r="R1310" s="83">
        <v>4.1495747999999999</v>
      </c>
      <c r="S1310" s="80">
        <v>0</v>
      </c>
      <c r="T1310" s="81">
        <v>0</v>
      </c>
      <c r="U1310" s="81">
        <v>0</v>
      </c>
      <c r="V1310" s="84">
        <v>1.3899999999999999E-4</v>
      </c>
      <c r="W1310" s="85">
        <v>0</v>
      </c>
      <c r="X1310" s="62"/>
      <c r="Y1310" s="9"/>
      <c r="Z1310" s="9"/>
      <c r="AA1310" s="9"/>
    </row>
    <row r="1311" spans="7:27" x14ac:dyDescent="0.3">
      <c r="G1311" s="77"/>
      <c r="H1311" s="62">
        <v>120</v>
      </c>
      <c r="I1311" s="62" t="s">
        <v>127</v>
      </c>
      <c r="J1311" s="78">
        <v>442</v>
      </c>
      <c r="K1311" s="79">
        <v>0.7</v>
      </c>
      <c r="L1311" s="80">
        <v>0</v>
      </c>
      <c r="M1311" s="81">
        <v>0</v>
      </c>
      <c r="N1311" s="80">
        <v>70571</v>
      </c>
      <c r="O1311" s="80"/>
      <c r="P1311" s="81">
        <v>49399.7</v>
      </c>
      <c r="Q1311" s="82">
        <v>0</v>
      </c>
      <c r="R1311" s="83">
        <v>0</v>
      </c>
      <c r="S1311" s="80">
        <v>0</v>
      </c>
      <c r="T1311" s="81">
        <v>0</v>
      </c>
      <c r="U1311" s="81">
        <v>0</v>
      </c>
      <c r="V1311" s="84">
        <v>0</v>
      </c>
      <c r="W1311" s="85">
        <v>0</v>
      </c>
      <c r="X1311" s="62"/>
      <c r="Y1311" s="9"/>
      <c r="Z1311" s="9"/>
      <c r="AA1311" s="9"/>
    </row>
    <row r="1312" spans="7:27" x14ac:dyDescent="0.3">
      <c r="G1312" s="77"/>
      <c r="H1312" s="62">
        <v>129</v>
      </c>
      <c r="I1312" s="62" t="s">
        <v>91</v>
      </c>
      <c r="J1312" s="78">
        <v>442</v>
      </c>
      <c r="K1312" s="79">
        <v>0.7</v>
      </c>
      <c r="L1312" s="80">
        <v>0</v>
      </c>
      <c r="M1312" s="81">
        <v>0</v>
      </c>
      <c r="N1312" s="80">
        <v>70571</v>
      </c>
      <c r="O1312" s="80"/>
      <c r="P1312" s="81">
        <v>49399.7</v>
      </c>
      <c r="Q1312" s="82">
        <v>0</v>
      </c>
      <c r="R1312" s="83">
        <v>0</v>
      </c>
      <c r="S1312" s="80">
        <v>0</v>
      </c>
      <c r="T1312" s="81">
        <v>0</v>
      </c>
      <c r="U1312" s="81">
        <v>0</v>
      </c>
      <c r="V1312" s="84">
        <v>0</v>
      </c>
      <c r="W1312" s="85">
        <v>0</v>
      </c>
      <c r="X1312" s="62"/>
      <c r="Y1312" s="9"/>
      <c r="Z1312" s="9"/>
      <c r="AA1312" s="9"/>
    </row>
    <row r="1313" spans="7:27" x14ac:dyDescent="0.3">
      <c r="G1313" s="77"/>
      <c r="H1313" s="62"/>
      <c r="I1313" s="62"/>
      <c r="J1313" s="78"/>
      <c r="K1313" s="79"/>
      <c r="L1313" s="81"/>
      <c r="M1313" s="81"/>
      <c r="N1313" s="81"/>
      <c r="O1313" s="81"/>
      <c r="P1313" s="81"/>
      <c r="Q1313" s="84"/>
      <c r="R1313" s="83"/>
      <c r="S1313" s="81"/>
      <c r="T1313" s="81"/>
      <c r="U1313" s="81"/>
      <c r="V1313" s="84"/>
      <c r="W1313" s="85"/>
      <c r="X1313" s="62"/>
      <c r="Y1313" s="9"/>
      <c r="Z1313" s="9"/>
      <c r="AA1313" s="9"/>
    </row>
    <row r="1314" spans="7:27" ht="15.6" x14ac:dyDescent="0.3">
      <c r="G1314" s="90">
        <v>120</v>
      </c>
      <c r="H1314" s="91" t="s">
        <v>127</v>
      </c>
      <c r="I1314" s="62"/>
      <c r="J1314" s="78"/>
      <c r="K1314" s="79"/>
      <c r="L1314" s="81"/>
      <c r="M1314" s="81"/>
      <c r="N1314" s="81"/>
      <c r="O1314" s="81"/>
      <c r="P1314" s="81"/>
      <c r="Q1314" s="84"/>
      <c r="R1314" s="83"/>
      <c r="S1314" s="81"/>
      <c r="T1314" s="81"/>
      <c r="U1314" s="81"/>
      <c r="V1314" s="84"/>
      <c r="W1314" s="85"/>
      <c r="X1314" s="62"/>
      <c r="Y1314" s="9"/>
      <c r="Z1314" s="9"/>
      <c r="AA1314" s="9"/>
    </row>
    <row r="1315" spans="7:27" x14ac:dyDescent="0.3">
      <c r="G1315" s="77"/>
      <c r="H1315" s="62">
        <v>1</v>
      </c>
      <c r="I1315" s="62" t="s">
        <v>11</v>
      </c>
      <c r="J1315" s="78">
        <v>443</v>
      </c>
      <c r="K1315" s="79">
        <v>0.7</v>
      </c>
      <c r="L1315" s="80">
        <v>0</v>
      </c>
      <c r="M1315" s="81"/>
      <c r="N1315" s="80">
        <v>32991</v>
      </c>
      <c r="O1315" s="81">
        <v>2918300</v>
      </c>
      <c r="P1315" s="81">
        <v>-2019716.2999999998</v>
      </c>
      <c r="Q1315" s="82">
        <v>2.2769999999999999E-3</v>
      </c>
      <c r="R1315" s="83">
        <v>-4598.8940150999997</v>
      </c>
      <c r="S1315" s="80">
        <v>0</v>
      </c>
      <c r="T1315" s="81">
        <v>0</v>
      </c>
      <c r="U1315" s="81">
        <v>0</v>
      </c>
      <c r="V1315" s="84">
        <v>1.91E-3</v>
      </c>
      <c r="W1315" s="85">
        <v>0</v>
      </c>
      <c r="X1315" s="62"/>
      <c r="Y1315" s="9"/>
      <c r="Z1315" s="9"/>
      <c r="AA1315" s="9"/>
    </row>
    <row r="1316" spans="7:27" x14ac:dyDescent="0.3">
      <c r="G1316" s="77"/>
      <c r="H1316" s="62">
        <v>2</v>
      </c>
      <c r="I1316" s="62" t="s">
        <v>27</v>
      </c>
      <c r="J1316" s="78">
        <v>443</v>
      </c>
      <c r="K1316" s="79">
        <v>0.7</v>
      </c>
      <c r="L1316" s="80">
        <v>0</v>
      </c>
      <c r="M1316" s="81"/>
      <c r="N1316" s="80">
        <v>32991</v>
      </c>
      <c r="O1316" s="81">
        <v>2918300</v>
      </c>
      <c r="P1316" s="81">
        <v>-2019716.2999999998</v>
      </c>
      <c r="Q1316" s="82">
        <v>2.6200000000000003E-4</v>
      </c>
      <c r="R1316" s="83">
        <v>-529.1656706</v>
      </c>
      <c r="S1316" s="80">
        <v>0</v>
      </c>
      <c r="T1316" s="81">
        <v>0</v>
      </c>
      <c r="U1316" s="81">
        <v>0</v>
      </c>
      <c r="V1316" s="84">
        <v>2.6899999999999998E-4</v>
      </c>
      <c r="W1316" s="85">
        <v>0</v>
      </c>
      <c r="X1316" s="62"/>
      <c r="Y1316" s="9"/>
      <c r="Z1316" s="9"/>
      <c r="AA1316" s="9"/>
    </row>
    <row r="1317" spans="7:27" x14ac:dyDescent="0.3">
      <c r="G1317" s="77"/>
      <c r="H1317" s="62">
        <v>3</v>
      </c>
      <c r="I1317" s="62" t="s">
        <v>20</v>
      </c>
      <c r="J1317" s="78">
        <v>443</v>
      </c>
      <c r="K1317" s="79">
        <v>0.7</v>
      </c>
      <c r="L1317" s="80">
        <v>0</v>
      </c>
      <c r="M1317" s="81"/>
      <c r="N1317" s="80">
        <v>32991</v>
      </c>
      <c r="O1317" s="81">
        <v>2918300</v>
      </c>
      <c r="P1317" s="81">
        <v>-2019716.2999999998</v>
      </c>
      <c r="Q1317" s="82">
        <v>5.7799999999999995E-4</v>
      </c>
      <c r="R1317" s="83">
        <v>-1167.3960213999999</v>
      </c>
      <c r="S1317" s="80">
        <v>0</v>
      </c>
      <c r="T1317" s="81">
        <v>0</v>
      </c>
      <c r="U1317" s="81">
        <v>0</v>
      </c>
      <c r="V1317" s="84">
        <v>5.9699999999999998E-4</v>
      </c>
      <c r="W1317" s="85">
        <v>0</v>
      </c>
      <c r="X1317" s="62"/>
      <c r="Y1317" s="9"/>
      <c r="Z1317" s="9"/>
      <c r="AA1317" s="9"/>
    </row>
    <row r="1318" spans="7:27" x14ac:dyDescent="0.3">
      <c r="G1318" s="77"/>
      <c r="H1318" s="62">
        <v>5</v>
      </c>
      <c r="I1318" s="62" t="s">
        <v>17</v>
      </c>
      <c r="J1318" s="78">
        <v>443</v>
      </c>
      <c r="K1318" s="79">
        <v>0.7</v>
      </c>
      <c r="L1318" s="80">
        <v>0</v>
      </c>
      <c r="M1318" s="81"/>
      <c r="N1318" s="80">
        <v>32991</v>
      </c>
      <c r="O1318" s="81">
        <v>2918300</v>
      </c>
      <c r="P1318" s="81">
        <v>-2019716.2999999998</v>
      </c>
      <c r="Q1318" s="82">
        <v>6.2979999999999998E-3</v>
      </c>
      <c r="R1318" s="83">
        <v>-12720.173257399998</v>
      </c>
      <c r="S1318" s="80">
        <v>0</v>
      </c>
      <c r="T1318" s="81">
        <v>0</v>
      </c>
      <c r="U1318" s="81">
        <v>0</v>
      </c>
      <c r="V1318" s="84">
        <v>6.6930000000000002E-3</v>
      </c>
      <c r="W1318" s="85">
        <v>0</v>
      </c>
      <c r="X1318" s="62"/>
      <c r="Y1318" s="9"/>
      <c r="Z1318" s="9"/>
      <c r="AA1318" s="9"/>
    </row>
    <row r="1319" spans="7:27" x14ac:dyDescent="0.3">
      <c r="G1319" s="77"/>
      <c r="H1319" s="62">
        <v>137</v>
      </c>
      <c r="I1319" s="62" t="s">
        <v>160</v>
      </c>
      <c r="J1319" s="78">
        <v>443</v>
      </c>
      <c r="K1319" s="79">
        <v>0.7</v>
      </c>
      <c r="L1319" s="80">
        <v>0</v>
      </c>
      <c r="M1319" s="81"/>
      <c r="N1319" s="80">
        <v>32991</v>
      </c>
      <c r="O1319" s="81">
        <v>2918300</v>
      </c>
      <c r="P1319" s="81">
        <v>-2019716.2999999998</v>
      </c>
      <c r="Q1319" s="82">
        <v>7.4999999999999993E-5</v>
      </c>
      <c r="R1319" s="83">
        <v>-151.47872249999998</v>
      </c>
      <c r="S1319" s="80">
        <v>0</v>
      </c>
      <c r="T1319" s="81">
        <v>0</v>
      </c>
      <c r="U1319" s="81">
        <v>0</v>
      </c>
      <c r="V1319" s="84">
        <v>0</v>
      </c>
      <c r="W1319" s="85">
        <v>0</v>
      </c>
      <c r="X1319" s="62"/>
      <c r="Y1319" s="9"/>
      <c r="Z1319" s="9"/>
      <c r="AA1319" s="9"/>
    </row>
    <row r="1320" spans="7:27" x14ac:dyDescent="0.3">
      <c r="G1320" s="77"/>
      <c r="H1320" s="62">
        <v>6</v>
      </c>
      <c r="I1320" s="62" t="s">
        <v>76</v>
      </c>
      <c r="J1320" s="78">
        <v>443</v>
      </c>
      <c r="K1320" s="79">
        <v>0.7</v>
      </c>
      <c r="L1320" s="80">
        <v>0</v>
      </c>
      <c r="M1320" s="81"/>
      <c r="N1320" s="80">
        <v>32991</v>
      </c>
      <c r="O1320" s="81">
        <v>2918300</v>
      </c>
      <c r="P1320" s="81">
        <v>-2019716.2999999998</v>
      </c>
      <c r="Q1320" s="82">
        <v>0</v>
      </c>
      <c r="R1320" s="83">
        <v>0</v>
      </c>
      <c r="S1320" s="80">
        <v>0</v>
      </c>
      <c r="T1320" s="81">
        <v>0</v>
      </c>
      <c r="U1320" s="81">
        <v>0</v>
      </c>
      <c r="V1320" s="84">
        <v>0</v>
      </c>
      <c r="W1320" s="85">
        <v>0</v>
      </c>
      <c r="X1320" s="62"/>
      <c r="Y1320" s="9"/>
      <c r="Z1320" s="9"/>
      <c r="AA1320" s="9"/>
    </row>
    <row r="1321" spans="7:27" x14ac:dyDescent="0.3">
      <c r="G1321" s="77"/>
      <c r="H1321" s="62">
        <v>7</v>
      </c>
      <c r="I1321" s="62" t="s">
        <v>9</v>
      </c>
      <c r="J1321" s="78">
        <v>443</v>
      </c>
      <c r="K1321" s="79">
        <v>0.7</v>
      </c>
      <c r="L1321" s="80">
        <v>0</v>
      </c>
      <c r="M1321" s="81"/>
      <c r="N1321" s="80">
        <v>32991</v>
      </c>
      <c r="O1321" s="81">
        <v>2918300</v>
      </c>
      <c r="P1321" s="81">
        <v>-2019716.2999999998</v>
      </c>
      <c r="Q1321" s="82">
        <v>1.1900000000000001E-4</v>
      </c>
      <c r="R1321" s="83">
        <v>-240.34623969999998</v>
      </c>
      <c r="S1321" s="80">
        <v>0</v>
      </c>
      <c r="T1321" s="81">
        <v>0</v>
      </c>
      <c r="U1321" s="81">
        <v>0</v>
      </c>
      <c r="V1321" s="84">
        <v>1.27E-4</v>
      </c>
      <c r="W1321" s="85">
        <v>0</v>
      </c>
      <c r="X1321" s="62"/>
      <c r="Y1321" s="9"/>
      <c r="Z1321" s="9"/>
      <c r="AA1321" s="9"/>
    </row>
    <row r="1322" spans="7:27" x14ac:dyDescent="0.3">
      <c r="G1322" s="77"/>
      <c r="H1322" s="62">
        <v>8</v>
      </c>
      <c r="I1322" s="62" t="s">
        <v>23</v>
      </c>
      <c r="J1322" s="78">
        <v>443</v>
      </c>
      <c r="K1322" s="79">
        <v>0.7</v>
      </c>
      <c r="L1322" s="80">
        <v>0</v>
      </c>
      <c r="M1322" s="81"/>
      <c r="N1322" s="80">
        <v>32991</v>
      </c>
      <c r="O1322" s="81">
        <v>2918300</v>
      </c>
      <c r="P1322" s="81">
        <v>-2019716.2999999998</v>
      </c>
      <c r="Q1322" s="82">
        <v>1.74E-4</v>
      </c>
      <c r="R1322" s="83">
        <v>-351.43063619999998</v>
      </c>
      <c r="S1322" s="80">
        <v>0</v>
      </c>
      <c r="T1322" s="81">
        <v>0</v>
      </c>
      <c r="U1322" s="81">
        <v>0</v>
      </c>
      <c r="V1322" s="84">
        <v>1.8699999999999999E-4</v>
      </c>
      <c r="W1322" s="85">
        <v>0</v>
      </c>
      <c r="X1322" s="62"/>
      <c r="Y1322" s="9"/>
      <c r="Z1322" s="9"/>
      <c r="AA1322" s="9"/>
    </row>
    <row r="1323" spans="7:27" x14ac:dyDescent="0.3">
      <c r="G1323" s="77"/>
      <c r="H1323" s="62">
        <v>25</v>
      </c>
      <c r="I1323" s="62" t="s">
        <v>8</v>
      </c>
      <c r="J1323" s="78">
        <v>443</v>
      </c>
      <c r="K1323" s="79">
        <v>0.7</v>
      </c>
      <c r="L1323" s="80">
        <v>0</v>
      </c>
      <c r="M1323" s="81"/>
      <c r="N1323" s="80">
        <v>32991</v>
      </c>
      <c r="O1323" s="81">
        <v>2918300</v>
      </c>
      <c r="P1323" s="81">
        <v>-2019716.2999999998</v>
      </c>
      <c r="Q1323" s="82">
        <v>1.2400000000000001E-4</v>
      </c>
      <c r="R1323" s="83">
        <v>-250.44482119999998</v>
      </c>
      <c r="S1323" s="80">
        <v>0</v>
      </c>
      <c r="T1323" s="81">
        <v>0</v>
      </c>
      <c r="U1323" s="81">
        <v>0</v>
      </c>
      <c r="V1323" s="84">
        <v>1.2300000000000001E-4</v>
      </c>
      <c r="W1323" s="85">
        <v>0</v>
      </c>
      <c r="X1323" s="62"/>
      <c r="Y1323" s="9"/>
      <c r="Z1323" s="9"/>
      <c r="AA1323" s="9"/>
    </row>
    <row r="1324" spans="7:27" x14ac:dyDescent="0.3">
      <c r="G1324" s="77"/>
      <c r="H1324" s="62">
        <v>38</v>
      </c>
      <c r="I1324" s="62" t="s">
        <v>12</v>
      </c>
      <c r="J1324" s="78">
        <v>443</v>
      </c>
      <c r="K1324" s="79">
        <v>0.7</v>
      </c>
      <c r="L1324" s="80">
        <v>0</v>
      </c>
      <c r="M1324" s="81"/>
      <c r="N1324" s="80">
        <v>32991</v>
      </c>
      <c r="O1324" s="81">
        <v>2918300</v>
      </c>
      <c r="P1324" s="81">
        <v>-2019716.2999999998</v>
      </c>
      <c r="Q1324" s="82">
        <v>9.5000000000000005E-5</v>
      </c>
      <c r="R1324" s="83">
        <v>-191.87304849999998</v>
      </c>
      <c r="S1324" s="80">
        <v>0</v>
      </c>
      <c r="T1324" s="81">
        <v>0</v>
      </c>
      <c r="U1324" s="81">
        <v>0</v>
      </c>
      <c r="V1324" s="84">
        <v>7.8999999999999996E-5</v>
      </c>
      <c r="W1324" s="85">
        <v>0</v>
      </c>
      <c r="X1324" s="62"/>
      <c r="Y1324" s="9"/>
      <c r="Z1324" s="9"/>
      <c r="AA1324" s="9"/>
    </row>
    <row r="1325" spans="7:27" x14ac:dyDescent="0.3">
      <c r="G1325" s="77"/>
      <c r="H1325" s="62">
        <v>41</v>
      </c>
      <c r="I1325" s="62" t="s">
        <v>83</v>
      </c>
      <c r="J1325" s="78">
        <v>443</v>
      </c>
      <c r="K1325" s="79">
        <v>0.7</v>
      </c>
      <c r="L1325" s="80">
        <v>0</v>
      </c>
      <c r="M1325" s="81"/>
      <c r="N1325" s="80">
        <v>32991</v>
      </c>
      <c r="O1325" s="81">
        <v>2918300</v>
      </c>
      <c r="P1325" s="81">
        <v>-2019716.2999999998</v>
      </c>
      <c r="Q1325" s="82">
        <v>0</v>
      </c>
      <c r="R1325" s="83">
        <v>0</v>
      </c>
      <c r="S1325" s="80">
        <v>0</v>
      </c>
      <c r="T1325" s="81">
        <v>0</v>
      </c>
      <c r="U1325" s="81">
        <v>0</v>
      </c>
      <c r="V1325" s="84">
        <v>0</v>
      </c>
      <c r="W1325" s="85">
        <v>0</v>
      </c>
      <c r="X1325" s="62"/>
      <c r="Y1325" s="9"/>
      <c r="Z1325" s="9"/>
      <c r="AA1325" s="9"/>
    </row>
    <row r="1326" spans="7:27" x14ac:dyDescent="0.3">
      <c r="G1326" s="77"/>
      <c r="H1326" s="62">
        <v>55</v>
      </c>
      <c r="I1326" s="62" t="s">
        <v>26</v>
      </c>
      <c r="J1326" s="78">
        <v>443</v>
      </c>
      <c r="K1326" s="79">
        <v>0.7</v>
      </c>
      <c r="L1326" s="80">
        <v>0</v>
      </c>
      <c r="M1326" s="81"/>
      <c r="N1326" s="80">
        <v>32991</v>
      </c>
      <c r="O1326" s="81">
        <v>2918300</v>
      </c>
      <c r="P1326" s="81">
        <v>-2019716.2999999998</v>
      </c>
      <c r="Q1326" s="82">
        <v>1.4799999999999999E-4</v>
      </c>
      <c r="R1326" s="83">
        <v>-298.91801239999995</v>
      </c>
      <c r="S1326" s="80">
        <v>0</v>
      </c>
      <c r="T1326" s="81">
        <v>0</v>
      </c>
      <c r="U1326" s="81">
        <v>0</v>
      </c>
      <c r="V1326" s="84">
        <v>1.5699999999999999E-4</v>
      </c>
      <c r="W1326" s="85">
        <v>0</v>
      </c>
      <c r="X1326" s="62"/>
      <c r="Y1326" s="9"/>
      <c r="Z1326" s="9"/>
      <c r="AA1326" s="9"/>
    </row>
    <row r="1327" spans="7:27" x14ac:dyDescent="0.3">
      <c r="G1327" s="77"/>
      <c r="H1327" s="62">
        <v>56</v>
      </c>
      <c r="I1327" s="62" t="s">
        <v>14</v>
      </c>
      <c r="J1327" s="78">
        <v>443</v>
      </c>
      <c r="K1327" s="79">
        <v>0.7</v>
      </c>
      <c r="L1327" s="80">
        <v>0</v>
      </c>
      <c r="M1327" s="81"/>
      <c r="N1327" s="80">
        <v>32991</v>
      </c>
      <c r="O1327" s="81">
        <v>2918300</v>
      </c>
      <c r="P1327" s="81">
        <v>-2019716.2999999998</v>
      </c>
      <c r="Q1327" s="82">
        <v>1.3370000000000001E-3</v>
      </c>
      <c r="R1327" s="83">
        <v>-2700.3606930999999</v>
      </c>
      <c r="S1327" s="80">
        <v>0</v>
      </c>
      <c r="T1327" s="81">
        <v>0</v>
      </c>
      <c r="U1327" s="81">
        <v>0</v>
      </c>
      <c r="V1327" s="84">
        <v>1.405E-3</v>
      </c>
      <c r="W1327" s="85">
        <v>0</v>
      </c>
      <c r="X1327" s="62"/>
      <c r="Y1327" s="9"/>
      <c r="Z1327" s="9"/>
      <c r="AA1327" s="9"/>
    </row>
    <row r="1328" spans="7:27" x14ac:dyDescent="0.3">
      <c r="G1328" s="77"/>
      <c r="H1328" s="62">
        <v>71</v>
      </c>
      <c r="I1328" s="62" t="s">
        <v>18</v>
      </c>
      <c r="J1328" s="78">
        <v>443</v>
      </c>
      <c r="K1328" s="79">
        <v>0</v>
      </c>
      <c r="L1328" s="80">
        <v>0</v>
      </c>
      <c r="M1328" s="81"/>
      <c r="N1328" s="80">
        <v>32991</v>
      </c>
      <c r="O1328" s="81">
        <v>2918300</v>
      </c>
      <c r="P1328" s="81">
        <v>0</v>
      </c>
      <c r="Q1328" s="82">
        <v>1.0000000000000001E-5</v>
      </c>
      <c r="R1328" s="83">
        <v>0</v>
      </c>
      <c r="S1328" s="80">
        <v>0</v>
      </c>
      <c r="T1328" s="81">
        <v>0</v>
      </c>
      <c r="U1328" s="81">
        <v>0</v>
      </c>
      <c r="V1328" s="84">
        <v>1.1E-5</v>
      </c>
      <c r="W1328" s="85">
        <v>0</v>
      </c>
      <c r="X1328" s="62"/>
      <c r="Y1328" s="9"/>
      <c r="Z1328" s="9"/>
      <c r="AA1328" s="9"/>
    </row>
    <row r="1329" spans="7:27" x14ac:dyDescent="0.3">
      <c r="G1329" s="77"/>
      <c r="H1329" s="62">
        <v>72</v>
      </c>
      <c r="I1329" s="62" t="s">
        <v>28</v>
      </c>
      <c r="J1329" s="78">
        <v>443</v>
      </c>
      <c r="K1329" s="79">
        <v>0</v>
      </c>
      <c r="L1329" s="80">
        <v>0</v>
      </c>
      <c r="M1329" s="81"/>
      <c r="N1329" s="80">
        <v>32991</v>
      </c>
      <c r="O1329" s="81">
        <v>2918300</v>
      </c>
      <c r="P1329" s="81">
        <v>0</v>
      </c>
      <c r="Q1329" s="82">
        <v>2.9999999999999997E-4</v>
      </c>
      <c r="R1329" s="83">
        <v>0</v>
      </c>
      <c r="S1329" s="80">
        <v>0</v>
      </c>
      <c r="T1329" s="81">
        <v>0</v>
      </c>
      <c r="U1329" s="81">
        <v>0</v>
      </c>
      <c r="V1329" s="84">
        <v>3.1799999999999998E-4</v>
      </c>
      <c r="W1329" s="85">
        <v>0</v>
      </c>
      <c r="X1329" s="62"/>
      <c r="Y1329" s="9"/>
      <c r="Z1329" s="9"/>
      <c r="AA1329" s="9"/>
    </row>
    <row r="1330" spans="7:27" x14ac:dyDescent="0.3">
      <c r="G1330" s="77"/>
      <c r="H1330" s="62">
        <v>97</v>
      </c>
      <c r="I1330" s="62" t="s">
        <v>3</v>
      </c>
      <c r="J1330" s="78">
        <v>443</v>
      </c>
      <c r="K1330" s="79">
        <v>0.7</v>
      </c>
      <c r="L1330" s="80">
        <v>0</v>
      </c>
      <c r="M1330" s="81"/>
      <c r="N1330" s="80">
        <v>32991</v>
      </c>
      <c r="O1330" s="81">
        <v>2918300</v>
      </c>
      <c r="P1330" s="81">
        <v>-2019716.2999999998</v>
      </c>
      <c r="Q1330" s="82">
        <v>1.47E-4</v>
      </c>
      <c r="R1330" s="83">
        <v>-296.89829609999998</v>
      </c>
      <c r="S1330" s="80">
        <v>0</v>
      </c>
      <c r="T1330" s="81">
        <v>0</v>
      </c>
      <c r="U1330" s="81">
        <v>0</v>
      </c>
      <c r="V1330" s="84">
        <v>1.54E-4</v>
      </c>
      <c r="W1330" s="85">
        <v>0</v>
      </c>
      <c r="X1330" s="62"/>
      <c r="Y1330" s="9"/>
      <c r="Z1330" s="9"/>
      <c r="AA1330" s="9"/>
    </row>
    <row r="1331" spans="7:27" x14ac:dyDescent="0.3">
      <c r="G1331" s="77"/>
      <c r="H1331" s="62">
        <v>104</v>
      </c>
      <c r="I1331" s="62" t="s">
        <v>88</v>
      </c>
      <c r="J1331" s="78">
        <v>443</v>
      </c>
      <c r="K1331" s="79">
        <v>0.7</v>
      </c>
      <c r="L1331" s="80">
        <v>0</v>
      </c>
      <c r="M1331" s="81"/>
      <c r="N1331" s="80">
        <v>32991</v>
      </c>
      <c r="O1331" s="81">
        <v>2918300</v>
      </c>
      <c r="P1331" s="81">
        <v>-2019716.2999999998</v>
      </c>
      <c r="Q1331" s="82">
        <v>0</v>
      </c>
      <c r="R1331" s="83">
        <v>0</v>
      </c>
      <c r="S1331" s="80">
        <v>0</v>
      </c>
      <c r="T1331" s="81">
        <v>0</v>
      </c>
      <c r="U1331" s="81">
        <v>0</v>
      </c>
      <c r="V1331" s="84">
        <v>0</v>
      </c>
      <c r="W1331" s="85">
        <v>0</v>
      </c>
      <c r="X1331" s="62"/>
      <c r="Y1331" s="9"/>
      <c r="Z1331" s="9"/>
      <c r="AA1331" s="9"/>
    </row>
    <row r="1332" spans="7:27" x14ac:dyDescent="0.3">
      <c r="G1332" s="77"/>
      <c r="H1332" s="62">
        <v>117</v>
      </c>
      <c r="I1332" s="62" t="s">
        <v>21</v>
      </c>
      <c r="J1332" s="78">
        <v>443</v>
      </c>
      <c r="K1332" s="79">
        <v>0.7</v>
      </c>
      <c r="L1332" s="80">
        <v>0</v>
      </c>
      <c r="M1332" s="81"/>
      <c r="N1332" s="80">
        <v>32991</v>
      </c>
      <c r="O1332" s="81">
        <v>2918300</v>
      </c>
      <c r="P1332" s="81">
        <v>-2019716.2999999998</v>
      </c>
      <c r="Q1332" s="82">
        <v>2.5700000000000001E-4</v>
      </c>
      <c r="R1332" s="83">
        <v>-519.06708909999998</v>
      </c>
      <c r="S1332" s="80">
        <v>0</v>
      </c>
      <c r="T1332" s="81">
        <v>0</v>
      </c>
      <c r="U1332" s="81">
        <v>0</v>
      </c>
      <c r="V1332" s="84">
        <v>2.7300000000000002E-4</v>
      </c>
      <c r="W1332" s="85">
        <v>0</v>
      </c>
      <c r="X1332" s="62"/>
      <c r="Y1332" s="9"/>
      <c r="Z1332" s="9"/>
      <c r="AA1332" s="9"/>
    </row>
    <row r="1333" spans="7:27" x14ac:dyDescent="0.3">
      <c r="G1333" s="77"/>
      <c r="H1333" s="62">
        <v>118</v>
      </c>
      <c r="I1333" s="62" t="s">
        <v>19</v>
      </c>
      <c r="J1333" s="78">
        <v>443</v>
      </c>
      <c r="K1333" s="79">
        <v>0.7</v>
      </c>
      <c r="L1333" s="80">
        <v>0</v>
      </c>
      <c r="M1333" s="81"/>
      <c r="N1333" s="80">
        <v>32991</v>
      </c>
      <c r="O1333" s="81">
        <v>2918300</v>
      </c>
      <c r="P1333" s="81">
        <v>-2019716.2999999998</v>
      </c>
      <c r="Q1333" s="82">
        <v>8.3999999999999995E-5</v>
      </c>
      <c r="R1333" s="83">
        <v>-169.65616919999997</v>
      </c>
      <c r="S1333" s="80">
        <v>0</v>
      </c>
      <c r="T1333" s="81">
        <v>0</v>
      </c>
      <c r="U1333" s="81">
        <v>0</v>
      </c>
      <c r="V1333" s="84">
        <v>1.3899999999999999E-4</v>
      </c>
      <c r="W1333" s="85">
        <v>0</v>
      </c>
      <c r="X1333" s="62"/>
      <c r="Y1333" s="9"/>
      <c r="Z1333" s="9"/>
      <c r="AA1333" s="9"/>
    </row>
    <row r="1334" spans="7:27" x14ac:dyDescent="0.3">
      <c r="G1334" s="77"/>
      <c r="H1334" s="62">
        <v>120</v>
      </c>
      <c r="I1334" s="62" t="s">
        <v>127</v>
      </c>
      <c r="J1334" s="78">
        <v>443</v>
      </c>
      <c r="K1334" s="79">
        <v>0.7</v>
      </c>
      <c r="L1334" s="80">
        <v>0</v>
      </c>
      <c r="M1334" s="81"/>
      <c r="N1334" s="80">
        <v>32991</v>
      </c>
      <c r="O1334" s="81">
        <v>2918300</v>
      </c>
      <c r="P1334" s="81">
        <v>-2019716.2999999998</v>
      </c>
      <c r="Q1334" s="82">
        <v>0</v>
      </c>
      <c r="R1334" s="83">
        <v>0</v>
      </c>
      <c r="S1334" s="80">
        <v>0</v>
      </c>
      <c r="T1334" s="81">
        <v>0</v>
      </c>
      <c r="U1334" s="81">
        <v>0</v>
      </c>
      <c r="V1334" s="84">
        <v>0</v>
      </c>
      <c r="W1334" s="85">
        <v>0</v>
      </c>
      <c r="X1334" s="62"/>
      <c r="Y1334" s="9"/>
      <c r="Z1334" s="9"/>
      <c r="AA1334" s="9"/>
    </row>
    <row r="1335" spans="7:27" x14ac:dyDescent="0.3">
      <c r="G1335" s="77"/>
      <c r="H1335" s="62">
        <v>129</v>
      </c>
      <c r="I1335" s="62" t="s">
        <v>91</v>
      </c>
      <c r="J1335" s="78">
        <v>443</v>
      </c>
      <c r="K1335" s="79">
        <v>0.7</v>
      </c>
      <c r="L1335" s="80">
        <v>0</v>
      </c>
      <c r="M1335" s="81"/>
      <c r="N1335" s="80">
        <v>32991</v>
      </c>
      <c r="O1335" s="81">
        <v>2918300</v>
      </c>
      <c r="P1335" s="81">
        <v>-2019716.2999999998</v>
      </c>
      <c r="Q1335" s="82">
        <v>0</v>
      </c>
      <c r="R1335" s="83">
        <v>0</v>
      </c>
      <c r="S1335" s="80">
        <v>0</v>
      </c>
      <c r="T1335" s="81">
        <v>0</v>
      </c>
      <c r="U1335" s="81">
        <v>0</v>
      </c>
      <c r="V1335" s="84">
        <v>0</v>
      </c>
      <c r="W1335" s="85">
        <v>0</v>
      </c>
      <c r="X1335" s="62"/>
      <c r="Y1335" s="9"/>
      <c r="Z1335" s="9"/>
      <c r="AA1335" s="9"/>
    </row>
    <row r="1336" spans="7:27" ht="15" thickBot="1" x14ac:dyDescent="0.35">
      <c r="G1336" s="86"/>
      <c r="H1336" s="87"/>
      <c r="I1336" s="87"/>
      <c r="J1336" s="87"/>
      <c r="K1336" s="87"/>
      <c r="L1336" s="87"/>
      <c r="M1336" s="87"/>
      <c r="N1336" s="87"/>
      <c r="O1336" s="87"/>
      <c r="P1336" s="87"/>
      <c r="Q1336" s="87"/>
      <c r="R1336" s="87"/>
      <c r="S1336" s="87"/>
      <c r="T1336" s="87"/>
      <c r="U1336" s="87"/>
      <c r="V1336" s="87"/>
      <c r="W1336" s="88"/>
      <c r="X1336" s="62"/>
      <c r="Y1336" s="9"/>
      <c r="Z1336" s="9"/>
      <c r="AA1336" s="9"/>
    </row>
    <row r="1337" spans="7:27" x14ac:dyDescent="0.3">
      <c r="G1337" s="62">
        <v>120</v>
      </c>
      <c r="H1337" s="62" t="s">
        <v>127</v>
      </c>
      <c r="I1337" s="62"/>
      <c r="J1337" s="78"/>
      <c r="K1337" s="79"/>
      <c r="L1337" s="81"/>
      <c r="M1337" s="81"/>
      <c r="N1337" s="81"/>
      <c r="O1337" s="81"/>
      <c r="P1337" s="81"/>
      <c r="Q1337" s="84"/>
      <c r="R1337" s="83">
        <v>1970117.1160880998</v>
      </c>
      <c r="S1337" s="81"/>
      <c r="T1337" s="81"/>
      <c r="U1337" s="81"/>
      <c r="V1337" s="84"/>
      <c r="W1337" s="83">
        <v>3488.0071078999995</v>
      </c>
      <c r="X1337" s="89">
        <v>1973605.1231959998</v>
      </c>
      <c r="Y1337" s="9"/>
      <c r="Z1337" s="9"/>
      <c r="AA1337" s="9"/>
    </row>
    <row r="1338" spans="7:27" x14ac:dyDescent="0.3">
      <c r="G1338" s="62"/>
      <c r="H1338" s="62"/>
      <c r="I1338" s="62"/>
      <c r="J1338" s="78"/>
      <c r="K1338" s="79"/>
      <c r="L1338" s="81"/>
      <c r="M1338" s="81"/>
      <c r="N1338" s="81"/>
      <c r="O1338" s="81"/>
      <c r="P1338" s="81"/>
      <c r="Q1338" s="84"/>
      <c r="R1338" s="83"/>
      <c r="S1338" s="81"/>
      <c r="T1338" s="81"/>
      <c r="U1338" s="81"/>
      <c r="V1338" s="84"/>
      <c r="W1338" s="83"/>
      <c r="X1338" s="62"/>
      <c r="Y1338" s="9"/>
      <c r="Z1338" s="9"/>
      <c r="AA1338" s="9"/>
    </row>
    <row r="1339" spans="7:27" ht="15" thickBot="1" x14ac:dyDescent="0.35">
      <c r="G1339" s="62"/>
      <c r="H1339" s="62"/>
      <c r="I1339" s="62"/>
      <c r="J1339" s="63" t="s">
        <v>59</v>
      </c>
      <c r="K1339" s="64" t="s">
        <v>60</v>
      </c>
      <c r="L1339" s="65" t="s">
        <v>61</v>
      </c>
      <c r="M1339" s="65" t="s">
        <v>186</v>
      </c>
      <c r="N1339" s="65" t="s">
        <v>62</v>
      </c>
      <c r="O1339" s="65" t="s">
        <v>187</v>
      </c>
      <c r="P1339" s="65" t="s">
        <v>63</v>
      </c>
      <c r="Q1339" s="66" t="s">
        <v>64</v>
      </c>
      <c r="R1339" s="67" t="s">
        <v>65</v>
      </c>
      <c r="S1339" s="65" t="s">
        <v>66</v>
      </c>
      <c r="T1339" s="65" t="s">
        <v>67</v>
      </c>
      <c r="U1339" s="65" t="s">
        <v>68</v>
      </c>
      <c r="V1339" s="66" t="s">
        <v>69</v>
      </c>
      <c r="W1339" s="67" t="s">
        <v>70</v>
      </c>
      <c r="X1339" s="62"/>
      <c r="Y1339" s="9"/>
      <c r="Z1339" s="9"/>
      <c r="AA1339" s="9"/>
    </row>
    <row r="1340" spans="7:27" ht="15.6" x14ac:dyDescent="0.3">
      <c r="G1340" s="68">
        <v>127</v>
      </c>
      <c r="H1340" s="69" t="s">
        <v>161</v>
      </c>
      <c r="I1340" s="70"/>
      <c r="J1340" s="71"/>
      <c r="K1340" s="72"/>
      <c r="L1340" s="73"/>
      <c r="M1340" s="73"/>
      <c r="N1340" s="73"/>
      <c r="O1340" s="73"/>
      <c r="P1340" s="73"/>
      <c r="Q1340" s="74"/>
      <c r="R1340" s="75"/>
      <c r="S1340" s="73"/>
      <c r="T1340" s="73"/>
      <c r="U1340" s="73"/>
      <c r="V1340" s="74"/>
      <c r="W1340" s="76"/>
      <c r="X1340" s="62"/>
      <c r="Y1340" s="9"/>
      <c r="Z1340" s="9"/>
      <c r="AA1340" s="9"/>
    </row>
    <row r="1341" spans="7:27" x14ac:dyDescent="0.3">
      <c r="G1341" s="77"/>
      <c r="H1341" s="62">
        <v>1</v>
      </c>
      <c r="I1341" s="62" t="s">
        <v>11</v>
      </c>
      <c r="J1341" s="78">
        <v>488</v>
      </c>
      <c r="K1341" s="79">
        <v>0.75</v>
      </c>
      <c r="L1341" s="80">
        <v>14986069</v>
      </c>
      <c r="M1341" s="81">
        <v>125360</v>
      </c>
      <c r="N1341" s="80">
        <v>157602</v>
      </c>
      <c r="O1341" s="80"/>
      <c r="P1341" s="81">
        <v>11263733.25</v>
      </c>
      <c r="Q1341" s="82">
        <v>2.2769999999999999E-3</v>
      </c>
      <c r="R1341" s="83">
        <v>25647.520610249998</v>
      </c>
      <c r="S1341" s="80">
        <v>0</v>
      </c>
      <c r="T1341" s="81"/>
      <c r="U1341" s="81">
        <v>0</v>
      </c>
      <c r="V1341" s="84">
        <v>1.91E-3</v>
      </c>
      <c r="W1341" s="85">
        <v>0</v>
      </c>
      <c r="X1341" s="62"/>
      <c r="Y1341" s="9"/>
      <c r="Z1341" s="9"/>
      <c r="AA1341" s="9"/>
    </row>
    <row r="1342" spans="7:27" x14ac:dyDescent="0.3">
      <c r="G1342" s="77"/>
      <c r="H1342" s="62">
        <v>2</v>
      </c>
      <c r="I1342" s="62" t="s">
        <v>27</v>
      </c>
      <c r="J1342" s="78">
        <v>488</v>
      </c>
      <c r="K1342" s="79">
        <v>0.75</v>
      </c>
      <c r="L1342" s="80">
        <v>14986069</v>
      </c>
      <c r="M1342" s="81">
        <v>125360</v>
      </c>
      <c r="N1342" s="80">
        <v>157602</v>
      </c>
      <c r="O1342" s="80"/>
      <c r="P1342" s="81">
        <v>11263733.25</v>
      </c>
      <c r="Q1342" s="82">
        <v>2.6200000000000003E-4</v>
      </c>
      <c r="R1342" s="83">
        <v>2951.0981115000004</v>
      </c>
      <c r="S1342" s="80">
        <v>0</v>
      </c>
      <c r="T1342" s="81"/>
      <c r="U1342" s="81">
        <v>0</v>
      </c>
      <c r="V1342" s="84">
        <v>2.6899999999999998E-4</v>
      </c>
      <c r="W1342" s="85">
        <v>0</v>
      </c>
      <c r="X1342" s="62"/>
      <c r="Y1342" s="9"/>
      <c r="Z1342" s="9"/>
      <c r="AA1342" s="9"/>
    </row>
    <row r="1343" spans="7:27" x14ac:dyDescent="0.3">
      <c r="G1343" s="77"/>
      <c r="H1343" s="62">
        <v>3</v>
      </c>
      <c r="I1343" s="62" t="s">
        <v>20</v>
      </c>
      <c r="J1343" s="78">
        <v>488</v>
      </c>
      <c r="K1343" s="79">
        <v>0.75</v>
      </c>
      <c r="L1343" s="80">
        <v>14986069</v>
      </c>
      <c r="M1343" s="81">
        <v>125360</v>
      </c>
      <c r="N1343" s="80">
        <v>157602</v>
      </c>
      <c r="O1343" s="80"/>
      <c r="P1343" s="81">
        <v>11263733.25</v>
      </c>
      <c r="Q1343" s="82">
        <v>5.7799999999999995E-4</v>
      </c>
      <c r="R1343" s="83">
        <v>6510.4378184999996</v>
      </c>
      <c r="S1343" s="80">
        <v>0</v>
      </c>
      <c r="T1343" s="81"/>
      <c r="U1343" s="81">
        <v>0</v>
      </c>
      <c r="V1343" s="84">
        <v>5.9699999999999998E-4</v>
      </c>
      <c r="W1343" s="85">
        <v>0</v>
      </c>
      <c r="X1343" s="62"/>
      <c r="Y1343" s="9"/>
      <c r="Z1343" s="9"/>
      <c r="AA1343" s="9"/>
    </row>
    <row r="1344" spans="7:27" x14ac:dyDescent="0.3">
      <c r="G1344" s="77"/>
      <c r="H1344" s="62">
        <v>5</v>
      </c>
      <c r="I1344" s="62" t="s">
        <v>17</v>
      </c>
      <c r="J1344" s="78">
        <v>488</v>
      </c>
      <c r="K1344" s="79">
        <v>0.5</v>
      </c>
      <c r="L1344" s="80">
        <v>14986069</v>
      </c>
      <c r="M1344" s="81">
        <v>125360</v>
      </c>
      <c r="N1344" s="80">
        <v>157602</v>
      </c>
      <c r="O1344" s="80"/>
      <c r="P1344" s="81">
        <v>7509155.5</v>
      </c>
      <c r="Q1344" s="82">
        <v>6.2979999999999998E-3</v>
      </c>
      <c r="R1344" s="83">
        <v>47292.661338999998</v>
      </c>
      <c r="S1344" s="80">
        <v>0</v>
      </c>
      <c r="T1344" s="81"/>
      <c r="U1344" s="81">
        <v>0</v>
      </c>
      <c r="V1344" s="84">
        <v>6.6930000000000002E-3</v>
      </c>
      <c r="W1344" s="85">
        <v>0</v>
      </c>
      <c r="X1344" s="62"/>
      <c r="Y1344" s="9"/>
      <c r="Z1344" s="9"/>
      <c r="AA1344" s="9"/>
    </row>
    <row r="1345" spans="7:27" x14ac:dyDescent="0.3">
      <c r="G1345" s="77"/>
      <c r="H1345" s="62">
        <v>137</v>
      </c>
      <c r="I1345" s="62" t="s">
        <v>160</v>
      </c>
      <c r="J1345" s="78">
        <v>488</v>
      </c>
      <c r="K1345" s="79">
        <v>0.5</v>
      </c>
      <c r="L1345" s="80">
        <v>14986069</v>
      </c>
      <c r="M1345" s="81">
        <v>125360</v>
      </c>
      <c r="N1345" s="80">
        <v>157602</v>
      </c>
      <c r="O1345" s="80"/>
      <c r="P1345" s="81">
        <v>7509155.5</v>
      </c>
      <c r="Q1345" s="82">
        <v>7.4999999999999993E-5</v>
      </c>
      <c r="R1345" s="83">
        <v>563.1866624999999</v>
      </c>
      <c r="S1345" s="80">
        <v>0</v>
      </c>
      <c r="T1345" s="81"/>
      <c r="U1345" s="81">
        <v>0</v>
      </c>
      <c r="V1345" s="84">
        <v>0</v>
      </c>
      <c r="W1345" s="85">
        <v>0</v>
      </c>
      <c r="X1345" s="62"/>
      <c r="Y1345" s="9"/>
      <c r="Z1345" s="9"/>
      <c r="AA1345" s="9"/>
    </row>
    <row r="1346" spans="7:27" x14ac:dyDescent="0.3">
      <c r="G1346" s="77"/>
      <c r="H1346" s="62">
        <v>6</v>
      </c>
      <c r="I1346" s="62" t="s">
        <v>76</v>
      </c>
      <c r="J1346" s="78">
        <v>488</v>
      </c>
      <c r="K1346" s="79">
        <v>0.5</v>
      </c>
      <c r="L1346" s="80">
        <v>14986069</v>
      </c>
      <c r="M1346" s="81">
        <v>125360</v>
      </c>
      <c r="N1346" s="80">
        <v>157602</v>
      </c>
      <c r="O1346" s="80"/>
      <c r="P1346" s="81">
        <v>7509155.5</v>
      </c>
      <c r="Q1346" s="82">
        <v>0</v>
      </c>
      <c r="R1346" s="83">
        <v>0</v>
      </c>
      <c r="S1346" s="80">
        <v>0</v>
      </c>
      <c r="T1346" s="81"/>
      <c r="U1346" s="81">
        <v>0</v>
      </c>
      <c r="V1346" s="84">
        <v>0</v>
      </c>
      <c r="W1346" s="85">
        <v>0</v>
      </c>
      <c r="X1346" s="62"/>
      <c r="Y1346" s="9"/>
      <c r="Z1346" s="9"/>
      <c r="AA1346" s="9"/>
    </row>
    <row r="1347" spans="7:27" x14ac:dyDescent="0.3">
      <c r="G1347" s="77"/>
      <c r="H1347" s="62">
        <v>7</v>
      </c>
      <c r="I1347" s="62" t="s">
        <v>9</v>
      </c>
      <c r="J1347" s="78">
        <v>488</v>
      </c>
      <c r="K1347" s="79">
        <v>0</v>
      </c>
      <c r="L1347" s="80">
        <v>14986069</v>
      </c>
      <c r="M1347" s="81">
        <v>125360</v>
      </c>
      <c r="N1347" s="80">
        <v>157602</v>
      </c>
      <c r="O1347" s="80"/>
      <c r="P1347" s="81">
        <v>0</v>
      </c>
      <c r="Q1347" s="82">
        <v>1.1900000000000001E-4</v>
      </c>
      <c r="R1347" s="83">
        <v>0</v>
      </c>
      <c r="S1347" s="80">
        <v>0</v>
      </c>
      <c r="T1347" s="81"/>
      <c r="U1347" s="81">
        <v>0</v>
      </c>
      <c r="V1347" s="84">
        <v>1.27E-4</v>
      </c>
      <c r="W1347" s="85">
        <v>0</v>
      </c>
      <c r="X1347" s="62"/>
      <c r="Y1347" s="9"/>
      <c r="Z1347" s="9"/>
      <c r="AA1347" s="9"/>
    </row>
    <row r="1348" spans="7:27" x14ac:dyDescent="0.3">
      <c r="G1348" s="77"/>
      <c r="H1348" s="62">
        <v>8</v>
      </c>
      <c r="I1348" s="62" t="s">
        <v>23</v>
      </c>
      <c r="J1348" s="78">
        <v>488</v>
      </c>
      <c r="K1348" s="79">
        <v>0</v>
      </c>
      <c r="L1348" s="80">
        <v>14986069</v>
      </c>
      <c r="M1348" s="81">
        <v>125360</v>
      </c>
      <c r="N1348" s="80">
        <v>157602</v>
      </c>
      <c r="O1348" s="80"/>
      <c r="P1348" s="81">
        <v>0</v>
      </c>
      <c r="Q1348" s="82">
        <v>1.74E-4</v>
      </c>
      <c r="R1348" s="83">
        <v>0</v>
      </c>
      <c r="S1348" s="80">
        <v>0</v>
      </c>
      <c r="T1348" s="81"/>
      <c r="U1348" s="81">
        <v>0</v>
      </c>
      <c r="V1348" s="84">
        <v>1.8699999999999999E-4</v>
      </c>
      <c r="W1348" s="85">
        <v>0</v>
      </c>
      <c r="X1348" s="62"/>
      <c r="Y1348" s="9"/>
      <c r="Z1348" s="9"/>
      <c r="AA1348" s="9"/>
    </row>
    <row r="1349" spans="7:27" x14ac:dyDescent="0.3">
      <c r="G1349" s="77"/>
      <c r="H1349" s="62">
        <v>20</v>
      </c>
      <c r="I1349" s="62" t="s">
        <v>195</v>
      </c>
      <c r="J1349" s="78">
        <v>488</v>
      </c>
      <c r="K1349" s="79">
        <v>0</v>
      </c>
      <c r="L1349" s="80">
        <v>14986069</v>
      </c>
      <c r="M1349" s="81">
        <v>125360</v>
      </c>
      <c r="N1349" s="80">
        <v>157602</v>
      </c>
      <c r="O1349" s="80"/>
      <c r="P1349" s="81">
        <v>0</v>
      </c>
      <c r="Q1349" s="82">
        <v>6.3E-5</v>
      </c>
      <c r="R1349" s="83">
        <v>0</v>
      </c>
      <c r="S1349" s="80">
        <v>0</v>
      </c>
      <c r="T1349" s="81"/>
      <c r="U1349" s="81">
        <v>0</v>
      </c>
      <c r="V1349" s="84">
        <v>6.6000000000000005E-5</v>
      </c>
      <c r="W1349" s="85">
        <v>0</v>
      </c>
      <c r="X1349" s="62"/>
      <c r="Y1349" s="9"/>
      <c r="Z1349" s="9"/>
      <c r="AA1349" s="9"/>
    </row>
    <row r="1350" spans="7:27" x14ac:dyDescent="0.3">
      <c r="G1350" s="77"/>
      <c r="H1350" s="62">
        <v>38</v>
      </c>
      <c r="I1350" s="62" t="s">
        <v>12</v>
      </c>
      <c r="J1350" s="78">
        <v>488</v>
      </c>
      <c r="K1350" s="79">
        <v>0.75</v>
      </c>
      <c r="L1350" s="80">
        <v>14986069</v>
      </c>
      <c r="M1350" s="81">
        <v>125360</v>
      </c>
      <c r="N1350" s="80">
        <v>157602</v>
      </c>
      <c r="O1350" s="80"/>
      <c r="P1350" s="81">
        <v>11263733.25</v>
      </c>
      <c r="Q1350" s="82">
        <v>9.5000000000000005E-5</v>
      </c>
      <c r="R1350" s="83">
        <v>1070.05465875</v>
      </c>
      <c r="S1350" s="80">
        <v>0</v>
      </c>
      <c r="T1350" s="81"/>
      <c r="U1350" s="81">
        <v>0</v>
      </c>
      <c r="V1350" s="84">
        <v>7.8999999999999996E-5</v>
      </c>
      <c r="W1350" s="85">
        <v>0</v>
      </c>
      <c r="X1350" s="62"/>
      <c r="Y1350" s="9"/>
      <c r="Z1350" s="9"/>
      <c r="AA1350" s="9"/>
    </row>
    <row r="1351" spans="7:27" x14ac:dyDescent="0.3">
      <c r="G1351" s="77"/>
      <c r="H1351" s="62">
        <v>41</v>
      </c>
      <c r="I1351" s="62" t="s">
        <v>196</v>
      </c>
      <c r="J1351" s="78">
        <v>488</v>
      </c>
      <c r="K1351" s="79">
        <v>0</v>
      </c>
      <c r="L1351" s="80">
        <v>14986069</v>
      </c>
      <c r="M1351" s="81">
        <v>125360</v>
      </c>
      <c r="N1351" s="80">
        <v>157602</v>
      </c>
      <c r="O1351" s="80"/>
      <c r="P1351" s="81">
        <v>0</v>
      </c>
      <c r="Q1351" s="82">
        <v>0</v>
      </c>
      <c r="R1351" s="83">
        <v>0</v>
      </c>
      <c r="S1351" s="80">
        <v>0</v>
      </c>
      <c r="T1351" s="81"/>
      <c r="U1351" s="81">
        <v>0</v>
      </c>
      <c r="V1351" s="84">
        <v>0</v>
      </c>
      <c r="W1351" s="85">
        <v>0</v>
      </c>
      <c r="X1351" s="62"/>
      <c r="Y1351" s="9"/>
      <c r="Z1351" s="9"/>
      <c r="AA1351" s="9"/>
    </row>
    <row r="1352" spans="7:27" x14ac:dyDescent="0.3">
      <c r="G1352" s="77"/>
      <c r="H1352" s="62">
        <v>55</v>
      </c>
      <c r="I1352" s="62" t="s">
        <v>26</v>
      </c>
      <c r="J1352" s="78">
        <v>488</v>
      </c>
      <c r="K1352" s="79">
        <v>0.75</v>
      </c>
      <c r="L1352" s="80">
        <v>14986069</v>
      </c>
      <c r="M1352" s="81">
        <v>125360</v>
      </c>
      <c r="N1352" s="80">
        <v>157602</v>
      </c>
      <c r="O1352" s="80"/>
      <c r="P1352" s="81">
        <v>11263733.25</v>
      </c>
      <c r="Q1352" s="82">
        <v>1.4799999999999999E-4</v>
      </c>
      <c r="R1352" s="83">
        <v>1667.0325209999999</v>
      </c>
      <c r="S1352" s="80">
        <v>0</v>
      </c>
      <c r="T1352" s="81"/>
      <c r="U1352" s="81">
        <v>0</v>
      </c>
      <c r="V1352" s="84">
        <v>1.5699999999999999E-4</v>
      </c>
      <c r="W1352" s="85">
        <v>0</v>
      </c>
      <c r="X1352" s="62"/>
      <c r="Y1352" s="9"/>
      <c r="Z1352" s="9"/>
      <c r="AA1352" s="9"/>
    </row>
    <row r="1353" spans="7:27" x14ac:dyDescent="0.3">
      <c r="G1353" s="77"/>
      <c r="H1353" s="62">
        <v>56</v>
      </c>
      <c r="I1353" s="62" t="s">
        <v>14</v>
      </c>
      <c r="J1353" s="78">
        <v>488</v>
      </c>
      <c r="K1353" s="79">
        <v>0</v>
      </c>
      <c r="L1353" s="80">
        <v>14986069</v>
      </c>
      <c r="M1353" s="81">
        <v>125360</v>
      </c>
      <c r="N1353" s="80">
        <v>157602</v>
      </c>
      <c r="O1353" s="80"/>
      <c r="P1353" s="81">
        <v>0</v>
      </c>
      <c r="Q1353" s="82">
        <v>1.3370000000000001E-3</v>
      </c>
      <c r="R1353" s="83">
        <v>0</v>
      </c>
      <c r="S1353" s="80">
        <v>0</v>
      </c>
      <c r="T1353" s="81"/>
      <c r="U1353" s="81">
        <v>0</v>
      </c>
      <c r="V1353" s="84">
        <v>1.405E-3</v>
      </c>
      <c r="W1353" s="85">
        <v>0</v>
      </c>
      <c r="X1353" s="62"/>
      <c r="Y1353" s="9"/>
      <c r="Z1353" s="9"/>
      <c r="AA1353" s="9"/>
    </row>
    <row r="1354" spans="7:27" x14ac:dyDescent="0.3">
      <c r="G1354" s="77"/>
      <c r="H1354" s="62">
        <v>71</v>
      </c>
      <c r="I1354" s="62" t="s">
        <v>18</v>
      </c>
      <c r="J1354" s="78">
        <v>488</v>
      </c>
      <c r="K1354" s="79">
        <v>0</v>
      </c>
      <c r="L1354" s="80">
        <v>14986069</v>
      </c>
      <c r="M1354" s="81">
        <v>125360</v>
      </c>
      <c r="N1354" s="80">
        <v>157602</v>
      </c>
      <c r="O1354" s="80"/>
      <c r="P1354" s="81">
        <v>0</v>
      </c>
      <c r="Q1354" s="82">
        <v>1.0000000000000001E-5</v>
      </c>
      <c r="R1354" s="83">
        <v>0</v>
      </c>
      <c r="S1354" s="80">
        <v>0</v>
      </c>
      <c r="T1354" s="81"/>
      <c r="U1354" s="81">
        <v>0</v>
      </c>
      <c r="V1354" s="84">
        <v>1.1E-5</v>
      </c>
      <c r="W1354" s="85">
        <v>0</v>
      </c>
      <c r="X1354" s="62"/>
      <c r="Y1354" s="9"/>
      <c r="Z1354" s="9"/>
      <c r="AA1354" s="9"/>
    </row>
    <row r="1355" spans="7:27" x14ac:dyDescent="0.3">
      <c r="G1355" s="77"/>
      <c r="H1355" s="62">
        <v>72</v>
      </c>
      <c r="I1355" s="62" t="s">
        <v>28</v>
      </c>
      <c r="J1355" s="78">
        <v>488</v>
      </c>
      <c r="K1355" s="79">
        <v>0</v>
      </c>
      <c r="L1355" s="80">
        <v>14986069</v>
      </c>
      <c r="M1355" s="81">
        <v>125360</v>
      </c>
      <c r="N1355" s="80">
        <v>157602</v>
      </c>
      <c r="O1355" s="80"/>
      <c r="P1355" s="81">
        <v>0</v>
      </c>
      <c r="Q1355" s="82">
        <v>2.9999999999999997E-4</v>
      </c>
      <c r="R1355" s="83">
        <v>0</v>
      </c>
      <c r="S1355" s="80">
        <v>0</v>
      </c>
      <c r="T1355" s="81"/>
      <c r="U1355" s="81">
        <v>0</v>
      </c>
      <c r="V1355" s="84">
        <v>3.1799999999999998E-4</v>
      </c>
      <c r="W1355" s="85">
        <v>0</v>
      </c>
      <c r="X1355" s="62"/>
      <c r="Y1355" s="9"/>
      <c r="Z1355" s="9"/>
      <c r="AA1355" s="9"/>
    </row>
    <row r="1356" spans="7:27" x14ac:dyDescent="0.3">
      <c r="G1356" s="77"/>
      <c r="H1356" s="62">
        <v>97</v>
      </c>
      <c r="I1356" s="62" t="s">
        <v>3</v>
      </c>
      <c r="J1356" s="78">
        <v>488</v>
      </c>
      <c r="K1356" s="79">
        <v>0</v>
      </c>
      <c r="L1356" s="80">
        <v>14986069</v>
      </c>
      <c r="M1356" s="81">
        <v>125360</v>
      </c>
      <c r="N1356" s="80">
        <v>157602</v>
      </c>
      <c r="O1356" s="80"/>
      <c r="P1356" s="81">
        <v>0</v>
      </c>
      <c r="Q1356" s="82">
        <v>1.47E-4</v>
      </c>
      <c r="R1356" s="83">
        <v>0</v>
      </c>
      <c r="S1356" s="80">
        <v>0</v>
      </c>
      <c r="T1356" s="81"/>
      <c r="U1356" s="81">
        <v>0</v>
      </c>
      <c r="V1356" s="84">
        <v>1.54E-4</v>
      </c>
      <c r="W1356" s="85">
        <v>0</v>
      </c>
      <c r="X1356" s="62"/>
      <c r="Y1356" s="9"/>
      <c r="Z1356" s="9"/>
      <c r="AA1356" s="9"/>
    </row>
    <row r="1357" spans="7:27" x14ac:dyDescent="0.3">
      <c r="G1357" s="77"/>
      <c r="H1357" s="62">
        <v>104</v>
      </c>
      <c r="I1357" s="62" t="s">
        <v>88</v>
      </c>
      <c r="J1357" s="78">
        <v>488</v>
      </c>
      <c r="K1357" s="79">
        <v>0</v>
      </c>
      <c r="L1357" s="80">
        <v>14986069</v>
      </c>
      <c r="M1357" s="81">
        <v>125360</v>
      </c>
      <c r="N1357" s="80">
        <v>157602</v>
      </c>
      <c r="O1357" s="80"/>
      <c r="P1357" s="81">
        <v>0</v>
      </c>
      <c r="Q1357" s="82">
        <v>0</v>
      </c>
      <c r="R1357" s="83">
        <v>0</v>
      </c>
      <c r="S1357" s="80">
        <v>0</v>
      </c>
      <c r="T1357" s="81"/>
      <c r="U1357" s="81">
        <v>0</v>
      </c>
      <c r="V1357" s="84">
        <v>0</v>
      </c>
      <c r="W1357" s="85">
        <v>0</v>
      </c>
      <c r="X1357" s="62"/>
      <c r="Y1357" s="9"/>
      <c r="Z1357" s="9"/>
      <c r="AA1357" s="9"/>
    </row>
    <row r="1358" spans="7:27" x14ac:dyDescent="0.3">
      <c r="G1358" s="77"/>
      <c r="H1358" s="62">
        <v>117</v>
      </c>
      <c r="I1358" s="62" t="s">
        <v>21</v>
      </c>
      <c r="J1358" s="78">
        <v>488</v>
      </c>
      <c r="K1358" s="79">
        <v>0</v>
      </c>
      <c r="L1358" s="80">
        <v>14986069</v>
      </c>
      <c r="M1358" s="81">
        <v>125360</v>
      </c>
      <c r="N1358" s="80">
        <v>157602</v>
      </c>
      <c r="O1358" s="80"/>
      <c r="P1358" s="81">
        <v>0</v>
      </c>
      <c r="Q1358" s="82">
        <v>2.5700000000000001E-4</v>
      </c>
      <c r="R1358" s="83">
        <v>0</v>
      </c>
      <c r="S1358" s="80">
        <v>0</v>
      </c>
      <c r="T1358" s="81"/>
      <c r="U1358" s="81">
        <v>0</v>
      </c>
      <c r="V1358" s="84">
        <v>2.7300000000000002E-4</v>
      </c>
      <c r="W1358" s="85">
        <v>0</v>
      </c>
      <c r="X1358" s="62"/>
      <c r="Y1358" s="9"/>
      <c r="Z1358" s="9"/>
      <c r="AA1358" s="9"/>
    </row>
    <row r="1359" spans="7:27" x14ac:dyDescent="0.3">
      <c r="G1359" s="77"/>
      <c r="H1359" s="62">
        <v>118</v>
      </c>
      <c r="I1359" s="62" t="s">
        <v>19</v>
      </c>
      <c r="J1359" s="78">
        <v>488</v>
      </c>
      <c r="K1359" s="79">
        <v>0</v>
      </c>
      <c r="L1359" s="80">
        <v>14986069</v>
      </c>
      <c r="M1359" s="81">
        <v>125360</v>
      </c>
      <c r="N1359" s="80">
        <v>157602</v>
      </c>
      <c r="O1359" s="80"/>
      <c r="P1359" s="81">
        <v>0</v>
      </c>
      <c r="Q1359" s="82">
        <v>8.3999999999999995E-5</v>
      </c>
      <c r="R1359" s="83">
        <v>0</v>
      </c>
      <c r="S1359" s="80">
        <v>0</v>
      </c>
      <c r="T1359" s="81"/>
      <c r="U1359" s="81">
        <v>0</v>
      </c>
      <c r="V1359" s="84">
        <v>1.3899999999999999E-4</v>
      </c>
      <c r="W1359" s="85">
        <v>0</v>
      </c>
      <c r="X1359" s="62"/>
      <c r="Y1359" s="9"/>
      <c r="Z1359" s="9"/>
      <c r="AA1359" s="9"/>
    </row>
    <row r="1360" spans="7:27" x14ac:dyDescent="0.3">
      <c r="G1360" s="77"/>
      <c r="H1360" s="62">
        <v>127</v>
      </c>
      <c r="I1360" s="62" t="s">
        <v>161</v>
      </c>
      <c r="J1360" s="78">
        <v>488</v>
      </c>
      <c r="K1360" s="79">
        <v>0</v>
      </c>
      <c r="L1360" s="80">
        <v>14986069</v>
      </c>
      <c r="M1360" s="81">
        <v>125360</v>
      </c>
      <c r="N1360" s="80">
        <v>157602</v>
      </c>
      <c r="O1360" s="80"/>
      <c r="P1360" s="81">
        <v>0</v>
      </c>
      <c r="Q1360" s="82">
        <v>0</v>
      </c>
      <c r="R1360" s="83">
        <v>0</v>
      </c>
      <c r="S1360" s="80">
        <v>0</v>
      </c>
      <c r="T1360" s="81"/>
      <c r="U1360" s="81">
        <v>0</v>
      </c>
      <c r="V1360" s="84">
        <v>0</v>
      </c>
      <c r="W1360" s="85">
        <v>0</v>
      </c>
      <c r="X1360" s="62"/>
      <c r="Y1360" s="9"/>
      <c r="Z1360" s="9"/>
      <c r="AA1360" s="9"/>
    </row>
    <row r="1361" spans="7:27" x14ac:dyDescent="0.3">
      <c r="G1361" s="77"/>
      <c r="H1361" s="62">
        <v>129</v>
      </c>
      <c r="I1361" s="62" t="s">
        <v>91</v>
      </c>
      <c r="J1361" s="78">
        <v>488</v>
      </c>
      <c r="K1361" s="79">
        <v>0</v>
      </c>
      <c r="L1361" s="80">
        <v>14986069</v>
      </c>
      <c r="M1361" s="81">
        <v>125360</v>
      </c>
      <c r="N1361" s="80">
        <v>157602</v>
      </c>
      <c r="O1361" s="80"/>
      <c r="P1361" s="81">
        <v>0</v>
      </c>
      <c r="Q1361" s="82">
        <v>0</v>
      </c>
      <c r="R1361" s="83">
        <v>0</v>
      </c>
      <c r="S1361" s="80">
        <v>0</v>
      </c>
      <c r="T1361" s="81"/>
      <c r="U1361" s="81">
        <v>0</v>
      </c>
      <c r="V1361" s="84">
        <v>0</v>
      </c>
      <c r="W1361" s="85">
        <v>0</v>
      </c>
      <c r="X1361" s="62"/>
      <c r="Y1361" s="9"/>
      <c r="Z1361" s="9"/>
      <c r="AA1361" s="9"/>
    </row>
    <row r="1362" spans="7:27" x14ac:dyDescent="0.3">
      <c r="G1362" s="77"/>
      <c r="H1362" s="62"/>
      <c r="I1362" s="62"/>
      <c r="J1362" s="78"/>
      <c r="K1362" s="79"/>
      <c r="L1362" s="81"/>
      <c r="M1362" s="81"/>
      <c r="N1362" s="81"/>
      <c r="O1362" s="81"/>
      <c r="P1362" s="81"/>
      <c r="Q1362" s="84"/>
      <c r="R1362" s="83"/>
      <c r="S1362" s="81"/>
      <c r="T1362" s="81"/>
      <c r="U1362" s="81"/>
      <c r="V1362" s="84"/>
      <c r="W1362" s="85"/>
      <c r="X1362" s="62"/>
      <c r="Y1362" s="9"/>
      <c r="Z1362" s="9"/>
      <c r="AA1362" s="9"/>
    </row>
    <row r="1363" spans="7:27" ht="15.6" x14ac:dyDescent="0.3">
      <c r="G1363" s="90">
        <v>127</v>
      </c>
      <c r="H1363" s="91" t="s">
        <v>161</v>
      </c>
      <c r="I1363" s="62"/>
      <c r="J1363" s="78"/>
      <c r="K1363" s="79"/>
      <c r="L1363" s="81"/>
      <c r="M1363" s="81"/>
      <c r="N1363" s="81"/>
      <c r="O1363" s="81"/>
      <c r="P1363" s="81"/>
      <c r="Q1363" s="84"/>
      <c r="R1363" s="83"/>
      <c r="S1363" s="81"/>
      <c r="T1363" s="81"/>
      <c r="U1363" s="81"/>
      <c r="V1363" s="84"/>
      <c r="W1363" s="85"/>
      <c r="X1363" s="62"/>
      <c r="Y1363" s="9"/>
      <c r="Z1363" s="9"/>
      <c r="AA1363" s="9"/>
    </row>
    <row r="1364" spans="7:27" x14ac:dyDescent="0.3">
      <c r="G1364" s="77"/>
      <c r="H1364" s="62">
        <v>1</v>
      </c>
      <c r="I1364" s="62" t="s">
        <v>11</v>
      </c>
      <c r="J1364" s="78">
        <v>489</v>
      </c>
      <c r="K1364" s="79">
        <v>0.75</v>
      </c>
      <c r="L1364" s="80">
        <v>1286</v>
      </c>
      <c r="M1364" s="81">
        <v>75581</v>
      </c>
      <c r="N1364" s="80">
        <v>1100238</v>
      </c>
      <c r="O1364" s="81">
        <v>432794</v>
      </c>
      <c r="P1364" s="81">
        <v>444861.75</v>
      </c>
      <c r="Q1364" s="82">
        <v>2.2769999999999999E-3</v>
      </c>
      <c r="R1364" s="83">
        <v>1012.95020475</v>
      </c>
      <c r="S1364" s="80">
        <v>0</v>
      </c>
      <c r="T1364" s="62"/>
      <c r="U1364" s="81">
        <v>0</v>
      </c>
      <c r="V1364" s="84">
        <v>1.91E-3</v>
      </c>
      <c r="W1364" s="85">
        <v>0</v>
      </c>
      <c r="X1364" s="62"/>
      <c r="Y1364" s="9"/>
      <c r="Z1364" s="9"/>
      <c r="AA1364" s="9"/>
    </row>
    <row r="1365" spans="7:27" x14ac:dyDescent="0.3">
      <c r="G1365" s="77"/>
      <c r="H1365" s="62">
        <v>2</v>
      </c>
      <c r="I1365" s="62" t="s">
        <v>27</v>
      </c>
      <c r="J1365" s="78">
        <v>489</v>
      </c>
      <c r="K1365" s="79">
        <v>0.75</v>
      </c>
      <c r="L1365" s="80">
        <v>1286</v>
      </c>
      <c r="M1365" s="81">
        <v>75581</v>
      </c>
      <c r="N1365" s="80">
        <v>1100238</v>
      </c>
      <c r="O1365" s="81">
        <v>432794</v>
      </c>
      <c r="P1365" s="81">
        <v>444861.75</v>
      </c>
      <c r="Q1365" s="82">
        <v>2.6200000000000003E-4</v>
      </c>
      <c r="R1365" s="83">
        <v>116.55377850000001</v>
      </c>
      <c r="S1365" s="80">
        <v>0</v>
      </c>
      <c r="T1365" s="62"/>
      <c r="U1365" s="81">
        <v>0</v>
      </c>
      <c r="V1365" s="84">
        <v>2.6899999999999998E-4</v>
      </c>
      <c r="W1365" s="85">
        <v>0</v>
      </c>
      <c r="X1365" s="62"/>
      <c r="Y1365" s="9"/>
      <c r="Z1365" s="9"/>
      <c r="AA1365" s="9"/>
    </row>
    <row r="1366" spans="7:27" x14ac:dyDescent="0.3">
      <c r="G1366" s="77"/>
      <c r="H1366" s="62">
        <v>3</v>
      </c>
      <c r="I1366" s="62" t="s">
        <v>20</v>
      </c>
      <c r="J1366" s="78">
        <v>489</v>
      </c>
      <c r="K1366" s="79">
        <v>0.75</v>
      </c>
      <c r="L1366" s="80">
        <v>1286</v>
      </c>
      <c r="M1366" s="81">
        <v>75581</v>
      </c>
      <c r="N1366" s="80">
        <v>1100238</v>
      </c>
      <c r="O1366" s="81">
        <v>432794</v>
      </c>
      <c r="P1366" s="81">
        <v>444861.75</v>
      </c>
      <c r="Q1366" s="82">
        <v>5.7799999999999995E-4</v>
      </c>
      <c r="R1366" s="83">
        <v>257.13009149999999</v>
      </c>
      <c r="S1366" s="80">
        <v>0</v>
      </c>
      <c r="T1366" s="62"/>
      <c r="U1366" s="81">
        <v>0</v>
      </c>
      <c r="V1366" s="84">
        <v>5.9699999999999998E-4</v>
      </c>
      <c r="W1366" s="85">
        <v>0</v>
      </c>
      <c r="X1366" s="62"/>
      <c r="Y1366" s="9"/>
      <c r="Z1366" s="9"/>
      <c r="AA1366" s="9"/>
    </row>
    <row r="1367" spans="7:27" x14ac:dyDescent="0.3">
      <c r="G1367" s="77"/>
      <c r="H1367" s="62">
        <v>5</v>
      </c>
      <c r="I1367" s="62" t="s">
        <v>17</v>
      </c>
      <c r="J1367" s="78">
        <v>489</v>
      </c>
      <c r="K1367" s="79">
        <v>0.5</v>
      </c>
      <c r="L1367" s="80">
        <v>1286</v>
      </c>
      <c r="M1367" s="81">
        <v>75581</v>
      </c>
      <c r="N1367" s="80">
        <v>1100238</v>
      </c>
      <c r="O1367" s="81">
        <v>432794</v>
      </c>
      <c r="P1367" s="81">
        <v>296574.5</v>
      </c>
      <c r="Q1367" s="82">
        <v>6.2979999999999998E-3</v>
      </c>
      <c r="R1367" s="83">
        <v>1867.8262009999999</v>
      </c>
      <c r="S1367" s="80">
        <v>0</v>
      </c>
      <c r="T1367" s="62"/>
      <c r="U1367" s="81">
        <v>0</v>
      </c>
      <c r="V1367" s="84">
        <v>6.6930000000000002E-3</v>
      </c>
      <c r="W1367" s="85">
        <v>0</v>
      </c>
      <c r="X1367" s="62"/>
      <c r="Y1367" s="9"/>
      <c r="Z1367" s="9"/>
      <c r="AA1367" s="9"/>
    </row>
    <row r="1368" spans="7:27" x14ac:dyDescent="0.3">
      <c r="G1368" s="77"/>
      <c r="H1368" s="62">
        <v>137</v>
      </c>
      <c r="I1368" s="62" t="s">
        <v>160</v>
      </c>
      <c r="J1368" s="78">
        <v>489</v>
      </c>
      <c r="K1368" s="79">
        <v>0.5</v>
      </c>
      <c r="L1368" s="80">
        <v>1286</v>
      </c>
      <c r="M1368" s="81">
        <v>75581</v>
      </c>
      <c r="N1368" s="80">
        <v>1100238</v>
      </c>
      <c r="O1368" s="81">
        <v>432794</v>
      </c>
      <c r="P1368" s="81">
        <v>296574.5</v>
      </c>
      <c r="Q1368" s="82">
        <v>7.4999999999999993E-5</v>
      </c>
      <c r="R1368" s="83">
        <v>22.243087499999998</v>
      </c>
      <c r="S1368" s="80">
        <v>0</v>
      </c>
      <c r="T1368" s="62"/>
      <c r="U1368" s="81">
        <v>0</v>
      </c>
      <c r="V1368" s="84">
        <v>0</v>
      </c>
      <c r="W1368" s="85">
        <v>0</v>
      </c>
      <c r="X1368" s="62"/>
      <c r="Y1368" s="9"/>
      <c r="Z1368" s="9"/>
      <c r="AA1368" s="9"/>
    </row>
    <row r="1369" spans="7:27" x14ac:dyDescent="0.3">
      <c r="G1369" s="77"/>
      <c r="H1369" s="62">
        <v>6</v>
      </c>
      <c r="I1369" s="62" t="s">
        <v>76</v>
      </c>
      <c r="J1369" s="78">
        <v>489</v>
      </c>
      <c r="K1369" s="79">
        <v>0.5</v>
      </c>
      <c r="L1369" s="80">
        <v>1286</v>
      </c>
      <c r="M1369" s="81">
        <v>75581</v>
      </c>
      <c r="N1369" s="80">
        <v>1100238</v>
      </c>
      <c r="O1369" s="81">
        <v>432794</v>
      </c>
      <c r="P1369" s="81">
        <v>296574.5</v>
      </c>
      <c r="Q1369" s="82">
        <v>0</v>
      </c>
      <c r="R1369" s="83">
        <v>0</v>
      </c>
      <c r="S1369" s="80">
        <v>0</v>
      </c>
      <c r="T1369" s="62"/>
      <c r="U1369" s="81">
        <v>0</v>
      </c>
      <c r="V1369" s="84">
        <v>0</v>
      </c>
      <c r="W1369" s="85">
        <v>0</v>
      </c>
      <c r="X1369" s="62"/>
      <c r="Y1369" s="9"/>
      <c r="Z1369" s="9"/>
      <c r="AA1369" s="9"/>
    </row>
    <row r="1370" spans="7:27" x14ac:dyDescent="0.3">
      <c r="G1370" s="77"/>
      <c r="H1370" s="62">
        <v>7</v>
      </c>
      <c r="I1370" s="62" t="s">
        <v>9</v>
      </c>
      <c r="J1370" s="78">
        <v>489</v>
      </c>
      <c r="K1370" s="79">
        <v>0</v>
      </c>
      <c r="L1370" s="80">
        <v>1286</v>
      </c>
      <c r="M1370" s="81">
        <v>75581</v>
      </c>
      <c r="N1370" s="80">
        <v>1100238</v>
      </c>
      <c r="O1370" s="81">
        <v>432794</v>
      </c>
      <c r="P1370" s="81">
        <v>0</v>
      </c>
      <c r="Q1370" s="82">
        <v>1.1900000000000001E-4</v>
      </c>
      <c r="R1370" s="83">
        <v>0</v>
      </c>
      <c r="S1370" s="80">
        <v>0</v>
      </c>
      <c r="T1370" s="62"/>
      <c r="U1370" s="81">
        <v>0</v>
      </c>
      <c r="V1370" s="84">
        <v>1.27E-4</v>
      </c>
      <c r="W1370" s="85">
        <v>0</v>
      </c>
      <c r="X1370" s="62"/>
      <c r="Y1370" s="9"/>
      <c r="Z1370" s="9"/>
      <c r="AA1370" s="9"/>
    </row>
    <row r="1371" spans="7:27" x14ac:dyDescent="0.3">
      <c r="G1371" s="77"/>
      <c r="H1371" s="62">
        <v>8</v>
      </c>
      <c r="I1371" s="62" t="s">
        <v>23</v>
      </c>
      <c r="J1371" s="78">
        <v>489</v>
      </c>
      <c r="K1371" s="79">
        <v>0</v>
      </c>
      <c r="L1371" s="80">
        <v>1286</v>
      </c>
      <c r="M1371" s="81">
        <v>75581</v>
      </c>
      <c r="N1371" s="80">
        <v>1100238</v>
      </c>
      <c r="O1371" s="81">
        <v>432794</v>
      </c>
      <c r="P1371" s="81">
        <v>0</v>
      </c>
      <c r="Q1371" s="82">
        <v>1.74E-4</v>
      </c>
      <c r="R1371" s="83">
        <v>0</v>
      </c>
      <c r="S1371" s="80">
        <v>0</v>
      </c>
      <c r="T1371" s="62"/>
      <c r="U1371" s="81">
        <v>0</v>
      </c>
      <c r="V1371" s="84">
        <v>1.8699999999999999E-4</v>
      </c>
      <c r="W1371" s="85">
        <v>0</v>
      </c>
      <c r="X1371" s="62"/>
      <c r="Y1371" s="9"/>
      <c r="Z1371" s="9"/>
      <c r="AA1371" s="9"/>
    </row>
    <row r="1372" spans="7:27" x14ac:dyDescent="0.3">
      <c r="G1372" s="77"/>
      <c r="H1372" s="62">
        <v>38</v>
      </c>
      <c r="I1372" s="62" t="s">
        <v>12</v>
      </c>
      <c r="J1372" s="78">
        <v>489</v>
      </c>
      <c r="K1372" s="79">
        <v>0.75</v>
      </c>
      <c r="L1372" s="80">
        <v>1286</v>
      </c>
      <c r="M1372" s="81">
        <v>75581</v>
      </c>
      <c r="N1372" s="80">
        <v>1100238</v>
      </c>
      <c r="O1372" s="81">
        <v>432794</v>
      </c>
      <c r="P1372" s="81">
        <v>444861.75</v>
      </c>
      <c r="Q1372" s="82">
        <v>9.5000000000000005E-5</v>
      </c>
      <c r="R1372" s="83">
        <v>42.261866250000004</v>
      </c>
      <c r="S1372" s="80">
        <v>0</v>
      </c>
      <c r="T1372" s="62"/>
      <c r="U1372" s="81">
        <v>0</v>
      </c>
      <c r="V1372" s="84">
        <v>7.8999999999999996E-5</v>
      </c>
      <c r="W1372" s="85">
        <v>0</v>
      </c>
      <c r="X1372" s="62"/>
      <c r="Y1372" s="9"/>
      <c r="Z1372" s="9"/>
      <c r="AA1372" s="9"/>
    </row>
    <row r="1373" spans="7:27" x14ac:dyDescent="0.3">
      <c r="G1373" s="77"/>
      <c r="H1373" s="62">
        <v>41</v>
      </c>
      <c r="I1373" s="62" t="s">
        <v>196</v>
      </c>
      <c r="J1373" s="78">
        <v>489</v>
      </c>
      <c r="K1373" s="79">
        <v>0</v>
      </c>
      <c r="L1373" s="80">
        <v>1286</v>
      </c>
      <c r="M1373" s="81">
        <v>75581</v>
      </c>
      <c r="N1373" s="80">
        <v>1100238</v>
      </c>
      <c r="O1373" s="81">
        <v>432794</v>
      </c>
      <c r="P1373" s="81">
        <v>0</v>
      </c>
      <c r="Q1373" s="82">
        <v>0</v>
      </c>
      <c r="R1373" s="83">
        <v>0</v>
      </c>
      <c r="S1373" s="80">
        <v>0</v>
      </c>
      <c r="T1373" s="62"/>
      <c r="U1373" s="81">
        <v>0</v>
      </c>
      <c r="V1373" s="84">
        <v>0</v>
      </c>
      <c r="W1373" s="85">
        <v>0</v>
      </c>
      <c r="X1373" s="62"/>
      <c r="Y1373" s="9"/>
      <c r="Z1373" s="9"/>
      <c r="AA1373" s="9"/>
    </row>
    <row r="1374" spans="7:27" x14ac:dyDescent="0.3">
      <c r="G1374" s="77"/>
      <c r="H1374" s="62">
        <v>55</v>
      </c>
      <c r="I1374" s="62" t="s">
        <v>26</v>
      </c>
      <c r="J1374" s="78">
        <v>489</v>
      </c>
      <c r="K1374" s="79">
        <v>0.75</v>
      </c>
      <c r="L1374" s="80">
        <v>1286</v>
      </c>
      <c r="M1374" s="81">
        <v>75581</v>
      </c>
      <c r="N1374" s="80">
        <v>1100238</v>
      </c>
      <c r="O1374" s="81">
        <v>432794</v>
      </c>
      <c r="P1374" s="81">
        <v>444861.75</v>
      </c>
      <c r="Q1374" s="82">
        <v>1.4799999999999999E-4</v>
      </c>
      <c r="R1374" s="83">
        <v>65.839539000000002</v>
      </c>
      <c r="S1374" s="80">
        <v>0</v>
      </c>
      <c r="T1374" s="62"/>
      <c r="U1374" s="81">
        <v>0</v>
      </c>
      <c r="V1374" s="84">
        <v>1.5699999999999999E-4</v>
      </c>
      <c r="W1374" s="85">
        <v>0</v>
      </c>
      <c r="X1374" s="62"/>
      <c r="Y1374" s="9"/>
      <c r="Z1374" s="9"/>
      <c r="AA1374" s="9"/>
    </row>
    <row r="1375" spans="7:27" x14ac:dyDescent="0.3">
      <c r="G1375" s="77"/>
      <c r="H1375" s="62">
        <v>56</v>
      </c>
      <c r="I1375" s="62" t="s">
        <v>14</v>
      </c>
      <c r="J1375" s="78">
        <v>489</v>
      </c>
      <c r="K1375" s="79">
        <v>0</v>
      </c>
      <c r="L1375" s="80">
        <v>1286</v>
      </c>
      <c r="M1375" s="81">
        <v>75581</v>
      </c>
      <c r="N1375" s="80">
        <v>1100238</v>
      </c>
      <c r="O1375" s="81">
        <v>432794</v>
      </c>
      <c r="P1375" s="81">
        <v>0</v>
      </c>
      <c r="Q1375" s="82">
        <v>1.3370000000000001E-3</v>
      </c>
      <c r="R1375" s="83">
        <v>0</v>
      </c>
      <c r="S1375" s="80">
        <v>0</v>
      </c>
      <c r="T1375" s="62"/>
      <c r="U1375" s="81">
        <v>0</v>
      </c>
      <c r="V1375" s="84">
        <v>1.405E-3</v>
      </c>
      <c r="W1375" s="85">
        <v>0</v>
      </c>
      <c r="X1375" s="62"/>
      <c r="Y1375" s="9"/>
      <c r="Z1375" s="9"/>
      <c r="AA1375" s="9"/>
    </row>
    <row r="1376" spans="7:27" x14ac:dyDescent="0.3">
      <c r="G1376" s="77"/>
      <c r="H1376" s="62">
        <v>71</v>
      </c>
      <c r="I1376" s="62" t="s">
        <v>18</v>
      </c>
      <c r="J1376" s="78">
        <v>489</v>
      </c>
      <c r="K1376" s="79">
        <v>0</v>
      </c>
      <c r="L1376" s="80">
        <v>1286</v>
      </c>
      <c r="M1376" s="81">
        <v>75581</v>
      </c>
      <c r="N1376" s="80">
        <v>1100238</v>
      </c>
      <c r="O1376" s="81">
        <v>432794</v>
      </c>
      <c r="P1376" s="81">
        <v>0</v>
      </c>
      <c r="Q1376" s="82">
        <v>1.0000000000000001E-5</v>
      </c>
      <c r="R1376" s="83">
        <v>0</v>
      </c>
      <c r="S1376" s="80">
        <v>0</v>
      </c>
      <c r="T1376" s="62"/>
      <c r="U1376" s="81">
        <v>0</v>
      </c>
      <c r="V1376" s="84">
        <v>1.1E-5</v>
      </c>
      <c r="W1376" s="85">
        <v>0</v>
      </c>
      <c r="X1376" s="62"/>
      <c r="Y1376" s="9"/>
      <c r="Z1376" s="9"/>
      <c r="AA1376" s="9"/>
    </row>
    <row r="1377" spans="7:27" x14ac:dyDescent="0.3">
      <c r="G1377" s="77"/>
      <c r="H1377" s="62">
        <v>72</v>
      </c>
      <c r="I1377" s="62" t="s">
        <v>28</v>
      </c>
      <c r="J1377" s="78">
        <v>489</v>
      </c>
      <c r="K1377" s="79">
        <v>0</v>
      </c>
      <c r="L1377" s="80">
        <v>1286</v>
      </c>
      <c r="M1377" s="81">
        <v>75581</v>
      </c>
      <c r="N1377" s="80">
        <v>1100238</v>
      </c>
      <c r="O1377" s="81">
        <v>432794</v>
      </c>
      <c r="P1377" s="81">
        <v>0</v>
      </c>
      <c r="Q1377" s="82">
        <v>2.9999999999999997E-4</v>
      </c>
      <c r="R1377" s="83">
        <v>0</v>
      </c>
      <c r="S1377" s="80">
        <v>0</v>
      </c>
      <c r="T1377" s="62"/>
      <c r="U1377" s="81">
        <v>0</v>
      </c>
      <c r="V1377" s="84">
        <v>3.1799999999999998E-4</v>
      </c>
      <c r="W1377" s="85">
        <v>0</v>
      </c>
      <c r="X1377" s="62"/>
      <c r="Y1377" s="9"/>
      <c r="Z1377" s="9"/>
      <c r="AA1377" s="9"/>
    </row>
    <row r="1378" spans="7:27" x14ac:dyDescent="0.3">
      <c r="G1378" s="77"/>
      <c r="H1378" s="62">
        <v>97</v>
      </c>
      <c r="I1378" s="62" t="s">
        <v>3</v>
      </c>
      <c r="J1378" s="78">
        <v>489</v>
      </c>
      <c r="K1378" s="79">
        <v>0</v>
      </c>
      <c r="L1378" s="80">
        <v>1286</v>
      </c>
      <c r="M1378" s="81">
        <v>75581</v>
      </c>
      <c r="N1378" s="80">
        <v>1100238</v>
      </c>
      <c r="O1378" s="81">
        <v>432794</v>
      </c>
      <c r="P1378" s="81">
        <v>0</v>
      </c>
      <c r="Q1378" s="82">
        <v>1.47E-4</v>
      </c>
      <c r="R1378" s="83">
        <v>0</v>
      </c>
      <c r="S1378" s="80">
        <v>0</v>
      </c>
      <c r="T1378" s="62"/>
      <c r="U1378" s="81">
        <v>0</v>
      </c>
      <c r="V1378" s="84">
        <v>1.54E-4</v>
      </c>
      <c r="W1378" s="85">
        <v>0</v>
      </c>
      <c r="X1378" s="62"/>
      <c r="Y1378" s="9"/>
      <c r="Z1378" s="9"/>
      <c r="AA1378" s="9"/>
    </row>
    <row r="1379" spans="7:27" x14ac:dyDescent="0.3">
      <c r="G1379" s="77"/>
      <c r="H1379" s="62">
        <v>104</v>
      </c>
      <c r="I1379" s="62" t="s">
        <v>88</v>
      </c>
      <c r="J1379" s="78">
        <v>489</v>
      </c>
      <c r="K1379" s="79">
        <v>0</v>
      </c>
      <c r="L1379" s="80">
        <v>1286</v>
      </c>
      <c r="M1379" s="81">
        <v>75581</v>
      </c>
      <c r="N1379" s="80">
        <v>1100238</v>
      </c>
      <c r="O1379" s="81">
        <v>432794</v>
      </c>
      <c r="P1379" s="81">
        <v>0</v>
      </c>
      <c r="Q1379" s="82">
        <v>0</v>
      </c>
      <c r="R1379" s="83">
        <v>0</v>
      </c>
      <c r="S1379" s="80">
        <v>0</v>
      </c>
      <c r="T1379" s="62"/>
      <c r="U1379" s="81">
        <v>0</v>
      </c>
      <c r="V1379" s="84">
        <v>0</v>
      </c>
      <c r="W1379" s="85">
        <v>0</v>
      </c>
      <c r="X1379" s="62"/>
      <c r="Y1379" s="9"/>
      <c r="Z1379" s="9"/>
      <c r="AA1379" s="9"/>
    </row>
    <row r="1380" spans="7:27" x14ac:dyDescent="0.3">
      <c r="G1380" s="77"/>
      <c r="H1380" s="62">
        <v>117</v>
      </c>
      <c r="I1380" s="62" t="s">
        <v>21</v>
      </c>
      <c r="J1380" s="78">
        <v>489</v>
      </c>
      <c r="K1380" s="79">
        <v>0</v>
      </c>
      <c r="L1380" s="80">
        <v>1286</v>
      </c>
      <c r="M1380" s="81">
        <v>75581</v>
      </c>
      <c r="N1380" s="80">
        <v>1100238</v>
      </c>
      <c r="O1380" s="81">
        <v>432794</v>
      </c>
      <c r="P1380" s="81">
        <v>0</v>
      </c>
      <c r="Q1380" s="82">
        <v>2.5700000000000001E-4</v>
      </c>
      <c r="R1380" s="83">
        <v>0</v>
      </c>
      <c r="S1380" s="80">
        <v>0</v>
      </c>
      <c r="T1380" s="62"/>
      <c r="U1380" s="81">
        <v>0</v>
      </c>
      <c r="V1380" s="84">
        <v>2.7300000000000002E-4</v>
      </c>
      <c r="W1380" s="85">
        <v>0</v>
      </c>
      <c r="X1380" s="62"/>
      <c r="Y1380" s="9"/>
      <c r="Z1380" s="9"/>
      <c r="AA1380" s="9"/>
    </row>
    <row r="1381" spans="7:27" x14ac:dyDescent="0.3">
      <c r="G1381" s="77"/>
      <c r="H1381" s="62">
        <v>118</v>
      </c>
      <c r="I1381" s="62" t="s">
        <v>19</v>
      </c>
      <c r="J1381" s="78">
        <v>489</v>
      </c>
      <c r="K1381" s="79">
        <v>0</v>
      </c>
      <c r="L1381" s="80">
        <v>1286</v>
      </c>
      <c r="M1381" s="81">
        <v>75581</v>
      </c>
      <c r="N1381" s="80">
        <v>1100238</v>
      </c>
      <c r="O1381" s="81">
        <v>432794</v>
      </c>
      <c r="P1381" s="81">
        <v>0</v>
      </c>
      <c r="Q1381" s="82">
        <v>8.3999999999999995E-5</v>
      </c>
      <c r="R1381" s="83">
        <v>0</v>
      </c>
      <c r="S1381" s="80">
        <v>0</v>
      </c>
      <c r="T1381" s="62"/>
      <c r="U1381" s="81">
        <v>0</v>
      </c>
      <c r="V1381" s="84">
        <v>1.3899999999999999E-4</v>
      </c>
      <c r="W1381" s="85">
        <v>0</v>
      </c>
      <c r="X1381" s="62"/>
      <c r="Y1381" s="9"/>
      <c r="Z1381" s="9"/>
      <c r="AA1381" s="9"/>
    </row>
    <row r="1382" spans="7:27" x14ac:dyDescent="0.3">
      <c r="G1382" s="77"/>
      <c r="H1382" s="62">
        <v>127</v>
      </c>
      <c r="I1382" s="62" t="s">
        <v>161</v>
      </c>
      <c r="J1382" s="78">
        <v>489</v>
      </c>
      <c r="K1382" s="79">
        <v>0</v>
      </c>
      <c r="L1382" s="80">
        <v>1286</v>
      </c>
      <c r="M1382" s="81">
        <v>75581</v>
      </c>
      <c r="N1382" s="80">
        <v>1100238</v>
      </c>
      <c r="O1382" s="81">
        <v>432794</v>
      </c>
      <c r="P1382" s="81">
        <v>0</v>
      </c>
      <c r="Q1382" s="82">
        <v>0</v>
      </c>
      <c r="R1382" s="83">
        <v>0</v>
      </c>
      <c r="S1382" s="80">
        <v>0</v>
      </c>
      <c r="T1382" s="62"/>
      <c r="U1382" s="81">
        <v>0</v>
      </c>
      <c r="V1382" s="84">
        <v>0</v>
      </c>
      <c r="W1382" s="85">
        <v>0</v>
      </c>
      <c r="X1382" s="62"/>
      <c r="Y1382" s="9"/>
      <c r="Z1382" s="9"/>
      <c r="AA1382" s="9"/>
    </row>
    <row r="1383" spans="7:27" x14ac:dyDescent="0.3">
      <c r="G1383" s="77"/>
      <c r="H1383" s="62">
        <v>129</v>
      </c>
      <c r="I1383" s="62" t="s">
        <v>91</v>
      </c>
      <c r="J1383" s="78">
        <v>489</v>
      </c>
      <c r="K1383" s="79">
        <v>0</v>
      </c>
      <c r="L1383" s="80">
        <v>1286</v>
      </c>
      <c r="M1383" s="81">
        <v>75581</v>
      </c>
      <c r="N1383" s="80">
        <v>1100238</v>
      </c>
      <c r="O1383" s="81">
        <v>432794</v>
      </c>
      <c r="P1383" s="81">
        <v>0</v>
      </c>
      <c r="Q1383" s="82">
        <v>0</v>
      </c>
      <c r="R1383" s="83">
        <v>0</v>
      </c>
      <c r="S1383" s="80">
        <v>0</v>
      </c>
      <c r="T1383" s="62"/>
      <c r="U1383" s="81">
        <v>0</v>
      </c>
      <c r="V1383" s="84">
        <v>0</v>
      </c>
      <c r="W1383" s="85">
        <v>0</v>
      </c>
      <c r="X1383" s="62"/>
      <c r="Y1383" s="9"/>
      <c r="Z1383" s="9"/>
      <c r="AA1383" s="9"/>
    </row>
    <row r="1384" spans="7:27" x14ac:dyDescent="0.3">
      <c r="G1384" s="77"/>
      <c r="H1384" s="62"/>
      <c r="I1384" s="62"/>
      <c r="J1384" s="78"/>
      <c r="K1384" s="79"/>
      <c r="L1384" s="80"/>
      <c r="M1384" s="80"/>
      <c r="N1384" s="80"/>
      <c r="O1384" s="80"/>
      <c r="P1384" s="81"/>
      <c r="Q1384" s="82"/>
      <c r="R1384" s="83"/>
      <c r="S1384" s="80"/>
      <c r="T1384" s="81"/>
      <c r="U1384" s="81"/>
      <c r="V1384" s="84"/>
      <c r="W1384" s="85"/>
      <c r="X1384" s="62"/>
      <c r="Y1384" s="9"/>
      <c r="Z1384" s="9"/>
      <c r="AA1384" s="9"/>
    </row>
    <row r="1385" spans="7:27" ht="15.6" x14ac:dyDescent="0.3">
      <c r="G1385" s="90">
        <v>127</v>
      </c>
      <c r="H1385" s="91" t="s">
        <v>161</v>
      </c>
      <c r="I1385" s="62"/>
      <c r="J1385" s="78"/>
      <c r="K1385" s="79"/>
      <c r="L1385" s="80"/>
      <c r="M1385" s="80"/>
      <c r="N1385" s="80"/>
      <c r="O1385" s="80"/>
      <c r="P1385" s="81"/>
      <c r="Q1385" s="82"/>
      <c r="R1385" s="83"/>
      <c r="S1385" s="80"/>
      <c r="T1385" s="81"/>
      <c r="U1385" s="81"/>
      <c r="V1385" s="84"/>
      <c r="W1385" s="85"/>
      <c r="X1385" s="62"/>
      <c r="Y1385" s="9"/>
      <c r="Z1385" s="9"/>
      <c r="AA1385" s="9"/>
    </row>
    <row r="1386" spans="7:27" x14ac:dyDescent="0.3">
      <c r="G1386" s="77"/>
      <c r="H1386" s="62">
        <v>1</v>
      </c>
      <c r="I1386" s="62" t="s">
        <v>11</v>
      </c>
      <c r="J1386" s="78">
        <v>490</v>
      </c>
      <c r="K1386" s="79">
        <v>0.75</v>
      </c>
      <c r="L1386" s="80">
        <v>12390816</v>
      </c>
      <c r="M1386" s="81">
        <v>546645</v>
      </c>
      <c r="N1386" s="80">
        <v>435238</v>
      </c>
      <c r="O1386" s="80">
        <v>45171</v>
      </c>
      <c r="P1386" s="81">
        <v>9175678.5</v>
      </c>
      <c r="Q1386" s="82">
        <v>2.2769999999999999E-3</v>
      </c>
      <c r="R1386" s="83">
        <v>20893.0199445</v>
      </c>
      <c r="S1386" s="80">
        <v>6342571</v>
      </c>
      <c r="T1386" s="81">
        <v>204704</v>
      </c>
      <c r="U1386" s="81">
        <v>4603400.25</v>
      </c>
      <c r="V1386" s="84">
        <v>1.91E-3</v>
      </c>
      <c r="W1386" s="85">
        <v>8792.4944775000004</v>
      </c>
      <c r="X1386" s="62"/>
      <c r="Y1386" s="9"/>
      <c r="Z1386" s="9"/>
      <c r="AA1386" s="9"/>
    </row>
    <row r="1387" spans="7:27" x14ac:dyDescent="0.3">
      <c r="G1387" s="77"/>
      <c r="H1387" s="62">
        <v>2</v>
      </c>
      <c r="I1387" s="62" t="s">
        <v>27</v>
      </c>
      <c r="J1387" s="78">
        <v>490</v>
      </c>
      <c r="K1387" s="79">
        <v>0.75</v>
      </c>
      <c r="L1387" s="80">
        <v>12390816</v>
      </c>
      <c r="M1387" s="81">
        <v>546645</v>
      </c>
      <c r="N1387" s="80">
        <v>435238</v>
      </c>
      <c r="O1387" s="80">
        <v>45171</v>
      </c>
      <c r="P1387" s="81">
        <v>9175678.5</v>
      </c>
      <c r="Q1387" s="82">
        <v>2.6200000000000003E-4</v>
      </c>
      <c r="R1387" s="83">
        <v>2404.027767</v>
      </c>
      <c r="S1387" s="80">
        <v>6342571</v>
      </c>
      <c r="T1387" s="81">
        <v>204704</v>
      </c>
      <c r="U1387" s="81">
        <v>4603400.25</v>
      </c>
      <c r="V1387" s="84">
        <v>2.6899999999999998E-4</v>
      </c>
      <c r="W1387" s="85">
        <v>1238.31466725</v>
      </c>
      <c r="X1387" s="62"/>
      <c r="Y1387" s="9"/>
      <c r="Z1387" s="9"/>
      <c r="AA1387" s="9"/>
    </row>
    <row r="1388" spans="7:27" x14ac:dyDescent="0.3">
      <c r="G1388" s="77"/>
      <c r="H1388" s="62">
        <v>3</v>
      </c>
      <c r="I1388" s="62" t="s">
        <v>20</v>
      </c>
      <c r="J1388" s="78">
        <v>490</v>
      </c>
      <c r="K1388" s="79">
        <v>0.75</v>
      </c>
      <c r="L1388" s="80">
        <v>12390816</v>
      </c>
      <c r="M1388" s="81">
        <v>546645</v>
      </c>
      <c r="N1388" s="80">
        <v>435238</v>
      </c>
      <c r="O1388" s="80">
        <v>45171</v>
      </c>
      <c r="P1388" s="81">
        <v>9175678.5</v>
      </c>
      <c r="Q1388" s="82">
        <v>5.7799999999999995E-4</v>
      </c>
      <c r="R1388" s="83">
        <v>5303.5421729999998</v>
      </c>
      <c r="S1388" s="80">
        <v>6342571</v>
      </c>
      <c r="T1388" s="81">
        <v>204704</v>
      </c>
      <c r="U1388" s="81">
        <v>4603400.25</v>
      </c>
      <c r="V1388" s="84">
        <v>5.9699999999999998E-4</v>
      </c>
      <c r="W1388" s="85">
        <v>2748.2299492500001</v>
      </c>
      <c r="X1388" s="62"/>
      <c r="Y1388" s="9"/>
      <c r="Z1388" s="9"/>
      <c r="AA1388" s="9"/>
    </row>
    <row r="1389" spans="7:27" x14ac:dyDescent="0.3">
      <c r="G1389" s="77"/>
      <c r="H1389" s="62">
        <v>5</v>
      </c>
      <c r="I1389" s="62" t="s">
        <v>17</v>
      </c>
      <c r="J1389" s="78">
        <v>490</v>
      </c>
      <c r="K1389" s="79">
        <v>0.5</v>
      </c>
      <c r="L1389" s="80">
        <v>12390816</v>
      </c>
      <c r="M1389" s="81">
        <v>546645</v>
      </c>
      <c r="N1389" s="80">
        <v>435238</v>
      </c>
      <c r="O1389" s="80">
        <v>45171</v>
      </c>
      <c r="P1389" s="81">
        <v>6117119</v>
      </c>
      <c r="Q1389" s="82">
        <v>6.2979999999999998E-3</v>
      </c>
      <c r="R1389" s="83">
        <v>38525.615462000002</v>
      </c>
      <c r="S1389" s="80">
        <v>6342571</v>
      </c>
      <c r="T1389" s="81">
        <v>204704</v>
      </c>
      <c r="U1389" s="81">
        <v>3068933.5</v>
      </c>
      <c r="V1389" s="84">
        <v>6.6930000000000002E-3</v>
      </c>
      <c r="W1389" s="85">
        <v>20540.3719155</v>
      </c>
      <c r="X1389" s="62"/>
      <c r="Y1389" s="9"/>
      <c r="Z1389" s="9"/>
      <c r="AA1389" s="9"/>
    </row>
    <row r="1390" spans="7:27" x14ac:dyDescent="0.3">
      <c r="G1390" s="77"/>
      <c r="H1390" s="62">
        <v>137</v>
      </c>
      <c r="I1390" s="62" t="s">
        <v>160</v>
      </c>
      <c r="J1390" s="78">
        <v>490</v>
      </c>
      <c r="K1390" s="79">
        <v>0.5</v>
      </c>
      <c r="L1390" s="80">
        <v>12390816</v>
      </c>
      <c r="M1390" s="81">
        <v>546645</v>
      </c>
      <c r="N1390" s="80">
        <v>435238</v>
      </c>
      <c r="O1390" s="80">
        <v>45171</v>
      </c>
      <c r="P1390" s="81">
        <v>6117119</v>
      </c>
      <c r="Q1390" s="82">
        <v>7.4999999999999993E-5</v>
      </c>
      <c r="R1390" s="83">
        <v>458.78392499999995</v>
      </c>
      <c r="S1390" s="80">
        <v>6342571</v>
      </c>
      <c r="T1390" s="81">
        <v>204704</v>
      </c>
      <c r="U1390" s="81">
        <v>3068933.5</v>
      </c>
      <c r="V1390" s="84">
        <v>0</v>
      </c>
      <c r="W1390" s="85">
        <v>0</v>
      </c>
      <c r="X1390" s="62"/>
      <c r="Y1390" s="9"/>
      <c r="Z1390" s="9"/>
      <c r="AA1390" s="9"/>
    </row>
    <row r="1391" spans="7:27" x14ac:dyDescent="0.3">
      <c r="G1391" s="77"/>
      <c r="H1391" s="62">
        <v>6</v>
      </c>
      <c r="I1391" s="62" t="s">
        <v>76</v>
      </c>
      <c r="J1391" s="78">
        <v>490</v>
      </c>
      <c r="K1391" s="79">
        <v>0.5</v>
      </c>
      <c r="L1391" s="80">
        <v>12390816</v>
      </c>
      <c r="M1391" s="81">
        <v>546645</v>
      </c>
      <c r="N1391" s="80">
        <v>435238</v>
      </c>
      <c r="O1391" s="80">
        <v>45171</v>
      </c>
      <c r="P1391" s="81">
        <v>6117119</v>
      </c>
      <c r="Q1391" s="82">
        <v>0</v>
      </c>
      <c r="R1391" s="83">
        <v>0</v>
      </c>
      <c r="S1391" s="80">
        <v>6342571</v>
      </c>
      <c r="T1391" s="81">
        <v>204704</v>
      </c>
      <c r="U1391" s="81">
        <v>3068933.5</v>
      </c>
      <c r="V1391" s="84">
        <v>0</v>
      </c>
      <c r="W1391" s="85">
        <v>0</v>
      </c>
      <c r="X1391" s="62"/>
      <c r="Y1391" s="9"/>
      <c r="Z1391" s="9"/>
      <c r="AA1391" s="9"/>
    </row>
    <row r="1392" spans="7:27" x14ac:dyDescent="0.3">
      <c r="G1392" s="77"/>
      <c r="H1392" s="62">
        <v>7</v>
      </c>
      <c r="I1392" s="62" t="s">
        <v>9</v>
      </c>
      <c r="J1392" s="78">
        <v>490</v>
      </c>
      <c r="K1392" s="79">
        <v>0</v>
      </c>
      <c r="L1392" s="80">
        <v>12390816</v>
      </c>
      <c r="M1392" s="81">
        <v>546645</v>
      </c>
      <c r="N1392" s="80">
        <v>435238</v>
      </c>
      <c r="O1392" s="80">
        <v>45171</v>
      </c>
      <c r="P1392" s="81">
        <v>0</v>
      </c>
      <c r="Q1392" s="82">
        <v>1.1900000000000001E-4</v>
      </c>
      <c r="R1392" s="83">
        <v>0</v>
      </c>
      <c r="S1392" s="80">
        <v>6342571</v>
      </c>
      <c r="T1392" s="81">
        <v>204704</v>
      </c>
      <c r="U1392" s="81">
        <v>0</v>
      </c>
      <c r="V1392" s="84">
        <v>1.27E-4</v>
      </c>
      <c r="W1392" s="85">
        <v>0</v>
      </c>
      <c r="X1392" s="62"/>
      <c r="Y1392" s="9"/>
      <c r="Z1392" s="9"/>
      <c r="AA1392" s="9"/>
    </row>
    <row r="1393" spans="7:27" x14ac:dyDescent="0.3">
      <c r="G1393" s="77"/>
      <c r="H1393" s="62">
        <v>8</v>
      </c>
      <c r="I1393" s="62" t="s">
        <v>23</v>
      </c>
      <c r="J1393" s="78">
        <v>490</v>
      </c>
      <c r="K1393" s="79">
        <v>0</v>
      </c>
      <c r="L1393" s="80">
        <v>12390816</v>
      </c>
      <c r="M1393" s="81">
        <v>546645</v>
      </c>
      <c r="N1393" s="80">
        <v>435238</v>
      </c>
      <c r="O1393" s="80">
        <v>45171</v>
      </c>
      <c r="P1393" s="81">
        <v>0</v>
      </c>
      <c r="Q1393" s="82">
        <v>1.74E-4</v>
      </c>
      <c r="R1393" s="83">
        <v>0</v>
      </c>
      <c r="S1393" s="80">
        <v>6342571</v>
      </c>
      <c r="T1393" s="81">
        <v>204704</v>
      </c>
      <c r="U1393" s="81">
        <v>0</v>
      </c>
      <c r="V1393" s="84">
        <v>1.8699999999999999E-4</v>
      </c>
      <c r="W1393" s="85">
        <v>0</v>
      </c>
      <c r="X1393" s="62"/>
      <c r="Y1393" s="9"/>
      <c r="Z1393" s="9"/>
      <c r="AA1393" s="9"/>
    </row>
    <row r="1394" spans="7:27" x14ac:dyDescent="0.3">
      <c r="G1394" s="77"/>
      <c r="H1394" s="62">
        <v>38</v>
      </c>
      <c r="I1394" s="62" t="s">
        <v>12</v>
      </c>
      <c r="J1394" s="78">
        <v>490</v>
      </c>
      <c r="K1394" s="79">
        <v>0.75</v>
      </c>
      <c r="L1394" s="80">
        <v>12390816</v>
      </c>
      <c r="M1394" s="81">
        <v>546645</v>
      </c>
      <c r="N1394" s="80">
        <v>435238</v>
      </c>
      <c r="O1394" s="80">
        <v>45171</v>
      </c>
      <c r="P1394" s="81">
        <v>9175678.5</v>
      </c>
      <c r="Q1394" s="82">
        <v>9.5000000000000005E-5</v>
      </c>
      <c r="R1394" s="83">
        <v>871.6894575</v>
      </c>
      <c r="S1394" s="80">
        <v>6342571</v>
      </c>
      <c r="T1394" s="81">
        <v>204704</v>
      </c>
      <c r="U1394" s="81">
        <v>4603400.25</v>
      </c>
      <c r="V1394" s="84">
        <v>7.8999999999999996E-5</v>
      </c>
      <c r="W1394" s="85">
        <v>363.66861975</v>
      </c>
      <c r="X1394" s="62"/>
      <c r="Y1394" s="9"/>
      <c r="Z1394" s="9"/>
      <c r="AA1394" s="9"/>
    </row>
    <row r="1395" spans="7:27" x14ac:dyDescent="0.3">
      <c r="G1395" s="77"/>
      <c r="H1395" s="62">
        <v>41</v>
      </c>
      <c r="I1395" s="62" t="s">
        <v>196</v>
      </c>
      <c r="J1395" s="78">
        <v>490</v>
      </c>
      <c r="K1395" s="79">
        <v>0</v>
      </c>
      <c r="L1395" s="80">
        <v>12390816</v>
      </c>
      <c r="M1395" s="81">
        <v>546645</v>
      </c>
      <c r="N1395" s="80">
        <v>435238</v>
      </c>
      <c r="O1395" s="80">
        <v>45171</v>
      </c>
      <c r="P1395" s="81">
        <v>0</v>
      </c>
      <c r="Q1395" s="82">
        <v>0</v>
      </c>
      <c r="R1395" s="83">
        <v>0</v>
      </c>
      <c r="S1395" s="80">
        <v>6342571</v>
      </c>
      <c r="T1395" s="81">
        <v>204704</v>
      </c>
      <c r="U1395" s="81">
        <v>0</v>
      </c>
      <c r="V1395" s="84">
        <v>0</v>
      </c>
      <c r="W1395" s="85">
        <v>0</v>
      </c>
      <c r="X1395" s="62"/>
      <c r="Y1395" s="9"/>
      <c r="Z1395" s="9"/>
      <c r="AA1395" s="9"/>
    </row>
    <row r="1396" spans="7:27" x14ac:dyDescent="0.3">
      <c r="G1396" s="77"/>
      <c r="H1396" s="62">
        <v>43</v>
      </c>
      <c r="I1396" s="62" t="s">
        <v>197</v>
      </c>
      <c r="J1396" s="78">
        <v>490</v>
      </c>
      <c r="K1396" s="79">
        <v>0</v>
      </c>
      <c r="L1396" s="80">
        <v>12390816</v>
      </c>
      <c r="M1396" s="81">
        <v>546645</v>
      </c>
      <c r="N1396" s="80">
        <v>435238</v>
      </c>
      <c r="O1396" s="80">
        <v>45171</v>
      </c>
      <c r="P1396" s="81">
        <v>0</v>
      </c>
      <c r="Q1396" s="82">
        <v>3.2499999999999999E-4</v>
      </c>
      <c r="R1396" s="83">
        <v>0</v>
      </c>
      <c r="S1396" s="80">
        <v>6342571</v>
      </c>
      <c r="T1396" s="81">
        <v>204704</v>
      </c>
      <c r="U1396" s="81">
        <v>0</v>
      </c>
      <c r="V1396" s="84">
        <v>3.5599999999999998E-4</v>
      </c>
      <c r="W1396" s="85">
        <v>0</v>
      </c>
      <c r="X1396" s="62"/>
      <c r="Y1396" s="9"/>
      <c r="Z1396" s="9"/>
      <c r="AA1396" s="9"/>
    </row>
    <row r="1397" spans="7:27" x14ac:dyDescent="0.3">
      <c r="G1397" s="77"/>
      <c r="H1397" s="62">
        <v>55</v>
      </c>
      <c r="I1397" s="62" t="s">
        <v>26</v>
      </c>
      <c r="J1397" s="78">
        <v>490</v>
      </c>
      <c r="K1397" s="79">
        <v>0.75</v>
      </c>
      <c r="L1397" s="80">
        <v>12390816</v>
      </c>
      <c r="M1397" s="81">
        <v>546645</v>
      </c>
      <c r="N1397" s="80">
        <v>435238</v>
      </c>
      <c r="O1397" s="80">
        <v>45171</v>
      </c>
      <c r="P1397" s="81">
        <v>9175678.5</v>
      </c>
      <c r="Q1397" s="82">
        <v>1.4799999999999999E-4</v>
      </c>
      <c r="R1397" s="83">
        <v>1358.0004179999999</v>
      </c>
      <c r="S1397" s="80">
        <v>6342571</v>
      </c>
      <c r="T1397" s="81">
        <v>204704</v>
      </c>
      <c r="U1397" s="81">
        <v>4603400.25</v>
      </c>
      <c r="V1397" s="84">
        <v>1.5699999999999999E-4</v>
      </c>
      <c r="W1397" s="85">
        <v>722.73383924999996</v>
      </c>
      <c r="X1397" s="62"/>
      <c r="Y1397" s="9"/>
      <c r="Z1397" s="9"/>
      <c r="AA1397" s="9"/>
    </row>
    <row r="1398" spans="7:27" x14ac:dyDescent="0.3">
      <c r="G1398" s="77"/>
      <c r="H1398" s="62">
        <v>56</v>
      </c>
      <c r="I1398" s="62" t="s">
        <v>14</v>
      </c>
      <c r="J1398" s="78">
        <v>490</v>
      </c>
      <c r="K1398" s="79">
        <v>0</v>
      </c>
      <c r="L1398" s="80">
        <v>12390816</v>
      </c>
      <c r="M1398" s="81">
        <v>546645</v>
      </c>
      <c r="N1398" s="80">
        <v>435238</v>
      </c>
      <c r="O1398" s="80">
        <v>45171</v>
      </c>
      <c r="P1398" s="81">
        <v>0</v>
      </c>
      <c r="Q1398" s="82">
        <v>1.3370000000000001E-3</v>
      </c>
      <c r="R1398" s="83">
        <v>0</v>
      </c>
      <c r="S1398" s="80">
        <v>6342571</v>
      </c>
      <c r="T1398" s="81">
        <v>204704</v>
      </c>
      <c r="U1398" s="81">
        <v>0</v>
      </c>
      <c r="V1398" s="84">
        <v>1.405E-3</v>
      </c>
      <c r="W1398" s="85">
        <v>0</v>
      </c>
      <c r="X1398" s="62"/>
      <c r="Y1398" s="9"/>
      <c r="Z1398" s="9"/>
      <c r="AA1398" s="9"/>
    </row>
    <row r="1399" spans="7:27" x14ac:dyDescent="0.3">
      <c r="G1399" s="77"/>
      <c r="H1399" s="62">
        <v>71</v>
      </c>
      <c r="I1399" s="62" t="s">
        <v>18</v>
      </c>
      <c r="J1399" s="78">
        <v>490</v>
      </c>
      <c r="K1399" s="79">
        <v>0</v>
      </c>
      <c r="L1399" s="80">
        <v>12390816</v>
      </c>
      <c r="M1399" s="81">
        <v>546645</v>
      </c>
      <c r="N1399" s="80">
        <v>435238</v>
      </c>
      <c r="O1399" s="80">
        <v>45171</v>
      </c>
      <c r="P1399" s="81">
        <v>0</v>
      </c>
      <c r="Q1399" s="82">
        <v>1.0000000000000001E-5</v>
      </c>
      <c r="R1399" s="83">
        <v>0</v>
      </c>
      <c r="S1399" s="80">
        <v>6342571</v>
      </c>
      <c r="T1399" s="81">
        <v>204704</v>
      </c>
      <c r="U1399" s="81">
        <v>0</v>
      </c>
      <c r="V1399" s="84">
        <v>1.1E-5</v>
      </c>
      <c r="W1399" s="85">
        <v>0</v>
      </c>
      <c r="X1399" s="62"/>
      <c r="Y1399" s="9"/>
      <c r="Z1399" s="9"/>
      <c r="AA1399" s="9"/>
    </row>
    <row r="1400" spans="7:27" x14ac:dyDescent="0.3">
      <c r="G1400" s="77"/>
      <c r="H1400" s="62">
        <v>72</v>
      </c>
      <c r="I1400" s="62" t="s">
        <v>28</v>
      </c>
      <c r="J1400" s="78">
        <v>490</v>
      </c>
      <c r="K1400" s="79">
        <v>0</v>
      </c>
      <c r="L1400" s="80">
        <v>12390816</v>
      </c>
      <c r="M1400" s="81">
        <v>546645</v>
      </c>
      <c r="N1400" s="80">
        <v>435238</v>
      </c>
      <c r="O1400" s="80">
        <v>45171</v>
      </c>
      <c r="P1400" s="81">
        <v>0</v>
      </c>
      <c r="Q1400" s="82">
        <v>2.9999999999999997E-4</v>
      </c>
      <c r="R1400" s="83">
        <v>0</v>
      </c>
      <c r="S1400" s="80">
        <v>6342571</v>
      </c>
      <c r="T1400" s="81">
        <v>204704</v>
      </c>
      <c r="U1400" s="81">
        <v>0</v>
      </c>
      <c r="V1400" s="84">
        <v>3.1799999999999998E-4</v>
      </c>
      <c r="W1400" s="85">
        <v>0</v>
      </c>
      <c r="X1400" s="62"/>
      <c r="Y1400" s="9"/>
      <c r="Z1400" s="9"/>
      <c r="AA1400" s="9"/>
    </row>
    <row r="1401" spans="7:27" x14ac:dyDescent="0.3">
      <c r="G1401" s="77"/>
      <c r="H1401" s="62">
        <v>97</v>
      </c>
      <c r="I1401" s="62" t="s">
        <v>3</v>
      </c>
      <c r="J1401" s="78">
        <v>490</v>
      </c>
      <c r="K1401" s="79">
        <v>0</v>
      </c>
      <c r="L1401" s="80">
        <v>12390816</v>
      </c>
      <c r="M1401" s="81">
        <v>546645</v>
      </c>
      <c r="N1401" s="80">
        <v>435238</v>
      </c>
      <c r="O1401" s="80">
        <v>45171</v>
      </c>
      <c r="P1401" s="81">
        <v>0</v>
      </c>
      <c r="Q1401" s="82">
        <v>1.47E-4</v>
      </c>
      <c r="R1401" s="83">
        <v>0</v>
      </c>
      <c r="S1401" s="80">
        <v>6342571</v>
      </c>
      <c r="T1401" s="81">
        <v>204704</v>
      </c>
      <c r="U1401" s="81">
        <v>0</v>
      </c>
      <c r="V1401" s="84">
        <v>1.54E-4</v>
      </c>
      <c r="W1401" s="85">
        <v>0</v>
      </c>
      <c r="X1401" s="62"/>
      <c r="Y1401" s="9"/>
      <c r="Z1401" s="9"/>
      <c r="AA1401" s="9"/>
    </row>
    <row r="1402" spans="7:27" x14ac:dyDescent="0.3">
      <c r="G1402" s="77"/>
      <c r="H1402" s="62">
        <v>104</v>
      </c>
      <c r="I1402" s="62" t="s">
        <v>88</v>
      </c>
      <c r="J1402" s="78">
        <v>490</v>
      </c>
      <c r="K1402" s="79">
        <v>0</v>
      </c>
      <c r="L1402" s="80">
        <v>12390816</v>
      </c>
      <c r="M1402" s="81">
        <v>546645</v>
      </c>
      <c r="N1402" s="80">
        <v>435238</v>
      </c>
      <c r="O1402" s="80">
        <v>45171</v>
      </c>
      <c r="P1402" s="81">
        <v>0</v>
      </c>
      <c r="Q1402" s="82">
        <v>0</v>
      </c>
      <c r="R1402" s="83">
        <v>0</v>
      </c>
      <c r="S1402" s="80">
        <v>6342571</v>
      </c>
      <c r="T1402" s="81">
        <v>204704</v>
      </c>
      <c r="U1402" s="81">
        <v>0</v>
      </c>
      <c r="V1402" s="84">
        <v>0</v>
      </c>
      <c r="W1402" s="85">
        <v>0</v>
      </c>
      <c r="X1402" s="62"/>
      <c r="Y1402" s="9"/>
      <c r="Z1402" s="9"/>
      <c r="AA1402" s="9"/>
    </row>
    <row r="1403" spans="7:27" x14ac:dyDescent="0.3">
      <c r="G1403" s="77"/>
      <c r="H1403" s="62">
        <v>117</v>
      </c>
      <c r="I1403" s="62" t="s">
        <v>21</v>
      </c>
      <c r="J1403" s="78">
        <v>490</v>
      </c>
      <c r="K1403" s="79">
        <v>0</v>
      </c>
      <c r="L1403" s="80">
        <v>12390816</v>
      </c>
      <c r="M1403" s="81">
        <v>546645</v>
      </c>
      <c r="N1403" s="80">
        <v>435238</v>
      </c>
      <c r="O1403" s="80">
        <v>45171</v>
      </c>
      <c r="P1403" s="81">
        <v>0</v>
      </c>
      <c r="Q1403" s="82">
        <v>2.5700000000000001E-4</v>
      </c>
      <c r="R1403" s="83">
        <v>0</v>
      </c>
      <c r="S1403" s="80">
        <v>6342571</v>
      </c>
      <c r="T1403" s="81">
        <v>204704</v>
      </c>
      <c r="U1403" s="81">
        <v>0</v>
      </c>
      <c r="V1403" s="84">
        <v>2.7300000000000002E-4</v>
      </c>
      <c r="W1403" s="85">
        <v>0</v>
      </c>
      <c r="X1403" s="62"/>
      <c r="Y1403" s="9"/>
      <c r="Z1403" s="9"/>
      <c r="AA1403" s="9"/>
    </row>
    <row r="1404" spans="7:27" x14ac:dyDescent="0.3">
      <c r="G1404" s="77"/>
      <c r="H1404" s="62">
        <v>118</v>
      </c>
      <c r="I1404" s="62" t="s">
        <v>19</v>
      </c>
      <c r="J1404" s="78">
        <v>490</v>
      </c>
      <c r="K1404" s="79">
        <v>0</v>
      </c>
      <c r="L1404" s="80">
        <v>12390816</v>
      </c>
      <c r="M1404" s="81">
        <v>546645</v>
      </c>
      <c r="N1404" s="80">
        <v>435238</v>
      </c>
      <c r="O1404" s="80">
        <v>45171</v>
      </c>
      <c r="P1404" s="81">
        <v>0</v>
      </c>
      <c r="Q1404" s="82">
        <v>8.3999999999999995E-5</v>
      </c>
      <c r="R1404" s="83">
        <v>0</v>
      </c>
      <c r="S1404" s="80">
        <v>6342571</v>
      </c>
      <c r="T1404" s="81">
        <v>204704</v>
      </c>
      <c r="U1404" s="81">
        <v>0</v>
      </c>
      <c r="V1404" s="84">
        <v>1.3899999999999999E-4</v>
      </c>
      <c r="W1404" s="85">
        <v>0</v>
      </c>
      <c r="X1404" s="62"/>
      <c r="Y1404" s="9"/>
      <c r="Z1404" s="9"/>
      <c r="AA1404" s="9"/>
    </row>
    <row r="1405" spans="7:27" x14ac:dyDescent="0.3">
      <c r="G1405" s="77"/>
      <c r="H1405" s="62">
        <v>127</v>
      </c>
      <c r="I1405" s="62" t="s">
        <v>161</v>
      </c>
      <c r="J1405" s="78">
        <v>490</v>
      </c>
      <c r="K1405" s="79">
        <v>0</v>
      </c>
      <c r="L1405" s="80">
        <v>12390816</v>
      </c>
      <c r="M1405" s="81">
        <v>546645</v>
      </c>
      <c r="N1405" s="80">
        <v>435238</v>
      </c>
      <c r="O1405" s="80">
        <v>45171</v>
      </c>
      <c r="P1405" s="81">
        <v>0</v>
      </c>
      <c r="Q1405" s="82">
        <v>0</v>
      </c>
      <c r="R1405" s="83">
        <v>0</v>
      </c>
      <c r="S1405" s="80">
        <v>6342571</v>
      </c>
      <c r="T1405" s="81">
        <v>204704</v>
      </c>
      <c r="U1405" s="81">
        <v>0</v>
      </c>
      <c r="V1405" s="84">
        <v>0</v>
      </c>
      <c r="W1405" s="85">
        <v>0</v>
      </c>
      <c r="X1405" s="62"/>
      <c r="Y1405" s="9"/>
      <c r="Z1405" s="9"/>
      <c r="AA1405" s="9"/>
    </row>
    <row r="1406" spans="7:27" x14ac:dyDescent="0.3">
      <c r="G1406" s="77"/>
      <c r="H1406" s="62">
        <v>129</v>
      </c>
      <c r="I1406" s="62" t="s">
        <v>91</v>
      </c>
      <c r="J1406" s="78">
        <v>490</v>
      </c>
      <c r="K1406" s="79">
        <v>0</v>
      </c>
      <c r="L1406" s="80">
        <v>12390816</v>
      </c>
      <c r="M1406" s="81">
        <v>546645</v>
      </c>
      <c r="N1406" s="80">
        <v>435238</v>
      </c>
      <c r="O1406" s="80">
        <v>45171</v>
      </c>
      <c r="P1406" s="81">
        <v>0</v>
      </c>
      <c r="Q1406" s="82">
        <v>0</v>
      </c>
      <c r="R1406" s="83">
        <v>0</v>
      </c>
      <c r="S1406" s="80">
        <v>6342571</v>
      </c>
      <c r="T1406" s="81">
        <v>204704</v>
      </c>
      <c r="U1406" s="81">
        <v>0</v>
      </c>
      <c r="V1406" s="84">
        <v>0</v>
      </c>
      <c r="W1406" s="85">
        <v>0</v>
      </c>
      <c r="X1406" s="62"/>
      <c r="Y1406" s="9"/>
      <c r="Z1406" s="9"/>
      <c r="AA1406" s="9"/>
    </row>
    <row r="1407" spans="7:27" x14ac:dyDescent="0.3">
      <c r="G1407" s="77"/>
      <c r="H1407" s="62"/>
      <c r="I1407" s="62"/>
      <c r="J1407" s="78"/>
      <c r="K1407" s="79"/>
      <c r="L1407" s="80"/>
      <c r="M1407" s="80"/>
      <c r="N1407" s="80"/>
      <c r="O1407" s="80"/>
      <c r="P1407" s="81"/>
      <c r="Q1407" s="82"/>
      <c r="R1407" s="83"/>
      <c r="S1407" s="80"/>
      <c r="T1407" s="81"/>
      <c r="U1407" s="81"/>
      <c r="V1407" s="84"/>
      <c r="W1407" s="85"/>
      <c r="X1407" s="62"/>
      <c r="Y1407" s="9"/>
      <c r="Z1407" s="9"/>
      <c r="AA1407" s="9"/>
    </row>
    <row r="1408" spans="7:27" ht="15.6" x14ac:dyDescent="0.3">
      <c r="G1408" s="90">
        <v>127</v>
      </c>
      <c r="H1408" s="91" t="s">
        <v>161</v>
      </c>
      <c r="I1408" s="62"/>
      <c r="J1408" s="78"/>
      <c r="K1408" s="79"/>
      <c r="L1408" s="80"/>
      <c r="M1408" s="80"/>
      <c r="N1408" s="80"/>
      <c r="O1408" s="80"/>
      <c r="P1408" s="81"/>
      <c r="Q1408" s="82"/>
      <c r="R1408" s="83"/>
      <c r="S1408" s="80"/>
      <c r="T1408" s="81"/>
      <c r="U1408" s="81"/>
      <c r="V1408" s="84"/>
      <c r="W1408" s="85"/>
      <c r="X1408" s="62"/>
      <c r="Y1408" s="9"/>
      <c r="Z1408" s="9"/>
      <c r="AA1408" s="9"/>
    </row>
    <row r="1409" spans="7:27" x14ac:dyDescent="0.3">
      <c r="G1409" s="77"/>
      <c r="H1409" s="62">
        <v>1</v>
      </c>
      <c r="I1409" s="62" t="s">
        <v>11</v>
      </c>
      <c r="J1409" s="78">
        <v>491</v>
      </c>
      <c r="K1409" s="79">
        <v>0.75</v>
      </c>
      <c r="L1409" s="80">
        <v>323615</v>
      </c>
      <c r="M1409" s="81">
        <v>5874</v>
      </c>
      <c r="N1409" s="80">
        <v>62839</v>
      </c>
      <c r="O1409" s="80">
        <v>3528</v>
      </c>
      <c r="P1409" s="81">
        <v>282789</v>
      </c>
      <c r="Q1409" s="82">
        <v>2.2769999999999999E-3</v>
      </c>
      <c r="R1409" s="83">
        <v>643.91055299999994</v>
      </c>
      <c r="S1409" s="80">
        <v>0</v>
      </c>
      <c r="T1409" s="81"/>
      <c r="U1409" s="81">
        <v>0</v>
      </c>
      <c r="V1409" s="84">
        <v>1.91E-3</v>
      </c>
      <c r="W1409" s="85">
        <v>0</v>
      </c>
      <c r="X1409" s="62"/>
      <c r="Y1409" s="9"/>
      <c r="Z1409" s="9"/>
      <c r="AA1409" s="9"/>
    </row>
    <row r="1410" spans="7:27" x14ac:dyDescent="0.3">
      <c r="G1410" s="77"/>
      <c r="H1410" s="62">
        <v>2</v>
      </c>
      <c r="I1410" s="62" t="s">
        <v>27</v>
      </c>
      <c r="J1410" s="78">
        <v>491</v>
      </c>
      <c r="K1410" s="79">
        <v>0.75</v>
      </c>
      <c r="L1410" s="80">
        <v>323615</v>
      </c>
      <c r="M1410" s="81">
        <v>5874</v>
      </c>
      <c r="N1410" s="80">
        <v>62839</v>
      </c>
      <c r="O1410" s="80">
        <v>3528</v>
      </c>
      <c r="P1410" s="81">
        <v>282789</v>
      </c>
      <c r="Q1410" s="82">
        <v>2.6200000000000003E-4</v>
      </c>
      <c r="R1410" s="83">
        <v>74.09071800000001</v>
      </c>
      <c r="S1410" s="80">
        <v>0</v>
      </c>
      <c r="T1410" s="81"/>
      <c r="U1410" s="81">
        <v>0</v>
      </c>
      <c r="V1410" s="84">
        <v>2.6899999999999998E-4</v>
      </c>
      <c r="W1410" s="85">
        <v>0</v>
      </c>
      <c r="X1410" s="62"/>
      <c r="Y1410" s="9"/>
      <c r="Z1410" s="9"/>
      <c r="AA1410" s="9"/>
    </row>
    <row r="1411" spans="7:27" x14ac:dyDescent="0.3">
      <c r="G1411" s="77"/>
      <c r="H1411" s="62">
        <v>3</v>
      </c>
      <c r="I1411" s="62" t="s">
        <v>20</v>
      </c>
      <c r="J1411" s="78">
        <v>491</v>
      </c>
      <c r="K1411" s="79">
        <v>0.75</v>
      </c>
      <c r="L1411" s="80">
        <v>323615</v>
      </c>
      <c r="M1411" s="81">
        <v>5874</v>
      </c>
      <c r="N1411" s="80">
        <v>62839</v>
      </c>
      <c r="O1411" s="80">
        <v>3528</v>
      </c>
      <c r="P1411" s="81">
        <v>282789</v>
      </c>
      <c r="Q1411" s="82">
        <v>5.7799999999999995E-4</v>
      </c>
      <c r="R1411" s="83">
        <v>163.45204199999998</v>
      </c>
      <c r="S1411" s="80">
        <v>0</v>
      </c>
      <c r="T1411" s="81"/>
      <c r="U1411" s="81">
        <v>0</v>
      </c>
      <c r="V1411" s="84">
        <v>5.9699999999999998E-4</v>
      </c>
      <c r="W1411" s="85">
        <v>0</v>
      </c>
      <c r="X1411" s="62"/>
      <c r="Y1411" s="9"/>
      <c r="Z1411" s="9"/>
      <c r="AA1411" s="9"/>
    </row>
    <row r="1412" spans="7:27" x14ac:dyDescent="0.3">
      <c r="G1412" s="77"/>
      <c r="H1412" s="62">
        <v>5</v>
      </c>
      <c r="I1412" s="62" t="s">
        <v>17</v>
      </c>
      <c r="J1412" s="78">
        <v>491</v>
      </c>
      <c r="K1412" s="79">
        <v>0.5</v>
      </c>
      <c r="L1412" s="80">
        <v>323615</v>
      </c>
      <c r="M1412" s="81">
        <v>5874</v>
      </c>
      <c r="N1412" s="80">
        <v>62839</v>
      </c>
      <c r="O1412" s="80">
        <v>3528</v>
      </c>
      <c r="P1412" s="81">
        <v>188526</v>
      </c>
      <c r="Q1412" s="82">
        <v>6.2979999999999998E-3</v>
      </c>
      <c r="R1412" s="83">
        <v>1187.3367479999999</v>
      </c>
      <c r="S1412" s="80">
        <v>0</v>
      </c>
      <c r="T1412" s="81"/>
      <c r="U1412" s="81">
        <v>0</v>
      </c>
      <c r="V1412" s="84">
        <v>6.6930000000000002E-3</v>
      </c>
      <c r="W1412" s="85">
        <v>0</v>
      </c>
      <c r="X1412" s="62"/>
      <c r="Y1412" s="9"/>
      <c r="Z1412" s="9"/>
      <c r="AA1412" s="9"/>
    </row>
    <row r="1413" spans="7:27" x14ac:dyDescent="0.3">
      <c r="G1413" s="77"/>
      <c r="H1413" s="62">
        <v>137</v>
      </c>
      <c r="I1413" s="62" t="s">
        <v>160</v>
      </c>
      <c r="J1413" s="78">
        <v>491</v>
      </c>
      <c r="K1413" s="79">
        <v>0.5</v>
      </c>
      <c r="L1413" s="80">
        <v>323615</v>
      </c>
      <c r="M1413" s="81">
        <v>5874</v>
      </c>
      <c r="N1413" s="80">
        <v>62839</v>
      </c>
      <c r="O1413" s="80">
        <v>3528</v>
      </c>
      <c r="P1413" s="81">
        <v>188526</v>
      </c>
      <c r="Q1413" s="82">
        <v>7.4999999999999993E-5</v>
      </c>
      <c r="R1413" s="83">
        <v>14.139449999999998</v>
      </c>
      <c r="S1413" s="80">
        <v>0</v>
      </c>
      <c r="T1413" s="81"/>
      <c r="U1413" s="81">
        <v>0</v>
      </c>
      <c r="V1413" s="84">
        <v>0</v>
      </c>
      <c r="W1413" s="85">
        <v>0</v>
      </c>
      <c r="X1413" s="62"/>
      <c r="Y1413" s="9"/>
      <c r="Z1413" s="9"/>
      <c r="AA1413" s="9"/>
    </row>
    <row r="1414" spans="7:27" x14ac:dyDescent="0.3">
      <c r="G1414" s="77"/>
      <c r="H1414" s="62">
        <v>6</v>
      </c>
      <c r="I1414" s="62" t="s">
        <v>76</v>
      </c>
      <c r="J1414" s="78">
        <v>491</v>
      </c>
      <c r="K1414" s="79">
        <v>0.5</v>
      </c>
      <c r="L1414" s="80">
        <v>323615</v>
      </c>
      <c r="M1414" s="81">
        <v>5874</v>
      </c>
      <c r="N1414" s="80">
        <v>62839</v>
      </c>
      <c r="O1414" s="80">
        <v>3528</v>
      </c>
      <c r="P1414" s="81">
        <v>188526</v>
      </c>
      <c r="Q1414" s="82">
        <v>0</v>
      </c>
      <c r="R1414" s="83">
        <v>0</v>
      </c>
      <c r="S1414" s="80">
        <v>0</v>
      </c>
      <c r="T1414" s="81"/>
      <c r="U1414" s="81">
        <v>0</v>
      </c>
      <c r="V1414" s="84">
        <v>0</v>
      </c>
      <c r="W1414" s="85">
        <v>0</v>
      </c>
      <c r="X1414" s="62"/>
      <c r="Y1414" s="9"/>
      <c r="Z1414" s="9"/>
      <c r="AA1414" s="9"/>
    </row>
    <row r="1415" spans="7:27" x14ac:dyDescent="0.3">
      <c r="G1415" s="77"/>
      <c r="H1415" s="62">
        <v>7</v>
      </c>
      <c r="I1415" s="62" t="s">
        <v>9</v>
      </c>
      <c r="J1415" s="78">
        <v>491</v>
      </c>
      <c r="K1415" s="79">
        <v>0</v>
      </c>
      <c r="L1415" s="80">
        <v>323615</v>
      </c>
      <c r="M1415" s="81">
        <v>5874</v>
      </c>
      <c r="N1415" s="80">
        <v>62839</v>
      </c>
      <c r="O1415" s="80">
        <v>3528</v>
      </c>
      <c r="P1415" s="81">
        <v>0</v>
      </c>
      <c r="Q1415" s="82">
        <v>1.1900000000000001E-4</v>
      </c>
      <c r="R1415" s="83">
        <v>0</v>
      </c>
      <c r="S1415" s="80">
        <v>0</v>
      </c>
      <c r="T1415" s="81"/>
      <c r="U1415" s="81">
        <v>0</v>
      </c>
      <c r="V1415" s="84">
        <v>1.27E-4</v>
      </c>
      <c r="W1415" s="85">
        <v>0</v>
      </c>
      <c r="X1415" s="89"/>
      <c r="Y1415" s="9"/>
      <c r="Z1415" s="9"/>
      <c r="AA1415" s="9"/>
    </row>
    <row r="1416" spans="7:27" x14ac:dyDescent="0.3">
      <c r="G1416" s="77"/>
      <c r="H1416" s="62">
        <v>8</v>
      </c>
      <c r="I1416" s="62" t="s">
        <v>23</v>
      </c>
      <c r="J1416" s="78">
        <v>491</v>
      </c>
      <c r="K1416" s="79">
        <v>0</v>
      </c>
      <c r="L1416" s="80">
        <v>323615</v>
      </c>
      <c r="M1416" s="81">
        <v>5874</v>
      </c>
      <c r="N1416" s="80">
        <v>62839</v>
      </c>
      <c r="O1416" s="80">
        <v>3528</v>
      </c>
      <c r="P1416" s="81">
        <v>0</v>
      </c>
      <c r="Q1416" s="82">
        <v>1.74E-4</v>
      </c>
      <c r="R1416" s="83">
        <v>0</v>
      </c>
      <c r="S1416" s="80">
        <v>0</v>
      </c>
      <c r="T1416" s="81"/>
      <c r="U1416" s="81">
        <v>0</v>
      </c>
      <c r="V1416" s="84">
        <v>1.8699999999999999E-4</v>
      </c>
      <c r="W1416" s="85">
        <v>0</v>
      </c>
      <c r="X1416" s="62"/>
      <c r="Y1416" s="9"/>
      <c r="Z1416" s="9"/>
      <c r="AA1416" s="9"/>
    </row>
    <row r="1417" spans="7:27" x14ac:dyDescent="0.3">
      <c r="G1417" s="77"/>
      <c r="H1417" s="62">
        <v>20</v>
      </c>
      <c r="I1417" s="62" t="s">
        <v>195</v>
      </c>
      <c r="J1417" s="78">
        <v>491</v>
      </c>
      <c r="K1417" s="79">
        <v>0</v>
      </c>
      <c r="L1417" s="80">
        <v>323615</v>
      </c>
      <c r="M1417" s="81">
        <v>5874</v>
      </c>
      <c r="N1417" s="80">
        <v>62839</v>
      </c>
      <c r="O1417" s="80">
        <v>3528</v>
      </c>
      <c r="P1417" s="81">
        <v>0</v>
      </c>
      <c r="Q1417" s="82">
        <v>6.3E-5</v>
      </c>
      <c r="R1417" s="83">
        <v>0</v>
      </c>
      <c r="S1417" s="80">
        <v>0</v>
      </c>
      <c r="T1417" s="81"/>
      <c r="U1417" s="81">
        <v>0</v>
      </c>
      <c r="V1417" s="84">
        <v>6.6000000000000005E-5</v>
      </c>
      <c r="W1417" s="85">
        <v>0</v>
      </c>
      <c r="X1417" s="62"/>
      <c r="Y1417" s="9"/>
      <c r="Z1417" s="9"/>
      <c r="AA1417" s="9"/>
    </row>
    <row r="1418" spans="7:27" x14ac:dyDescent="0.3">
      <c r="G1418" s="77"/>
      <c r="H1418" s="62">
        <v>38</v>
      </c>
      <c r="I1418" s="62" t="s">
        <v>12</v>
      </c>
      <c r="J1418" s="78">
        <v>491</v>
      </c>
      <c r="K1418" s="79">
        <v>0.75</v>
      </c>
      <c r="L1418" s="80">
        <v>323615</v>
      </c>
      <c r="M1418" s="81">
        <v>5874</v>
      </c>
      <c r="N1418" s="80">
        <v>62839</v>
      </c>
      <c r="O1418" s="80">
        <v>3528</v>
      </c>
      <c r="P1418" s="81">
        <v>282789</v>
      </c>
      <c r="Q1418" s="82">
        <v>9.5000000000000005E-5</v>
      </c>
      <c r="R1418" s="83">
        <v>26.864955000000002</v>
      </c>
      <c r="S1418" s="80">
        <v>0</v>
      </c>
      <c r="T1418" s="81"/>
      <c r="U1418" s="81">
        <v>0</v>
      </c>
      <c r="V1418" s="84">
        <v>7.8999999999999996E-5</v>
      </c>
      <c r="W1418" s="85">
        <v>0</v>
      </c>
      <c r="X1418" s="62"/>
      <c r="Y1418" s="9"/>
      <c r="Z1418" s="9"/>
      <c r="AA1418" s="9"/>
    </row>
    <row r="1419" spans="7:27" x14ac:dyDescent="0.3">
      <c r="G1419" s="77"/>
      <c r="H1419" s="62">
        <v>41</v>
      </c>
      <c r="I1419" s="62" t="s">
        <v>196</v>
      </c>
      <c r="J1419" s="78">
        <v>491</v>
      </c>
      <c r="K1419" s="79">
        <v>0</v>
      </c>
      <c r="L1419" s="80">
        <v>323615</v>
      </c>
      <c r="M1419" s="81">
        <v>5874</v>
      </c>
      <c r="N1419" s="80">
        <v>62839</v>
      </c>
      <c r="O1419" s="80">
        <v>3528</v>
      </c>
      <c r="P1419" s="81">
        <v>0</v>
      </c>
      <c r="Q1419" s="82">
        <v>0</v>
      </c>
      <c r="R1419" s="83">
        <v>0</v>
      </c>
      <c r="S1419" s="80">
        <v>0</v>
      </c>
      <c r="T1419" s="81"/>
      <c r="U1419" s="81">
        <v>0</v>
      </c>
      <c r="V1419" s="84">
        <v>0</v>
      </c>
      <c r="W1419" s="85">
        <v>0</v>
      </c>
      <c r="X1419" s="62"/>
      <c r="Y1419" s="9"/>
      <c r="Z1419" s="9"/>
      <c r="AA1419" s="9"/>
    </row>
    <row r="1420" spans="7:27" x14ac:dyDescent="0.3">
      <c r="G1420" s="77"/>
      <c r="H1420" s="62">
        <v>43</v>
      </c>
      <c r="I1420" s="62" t="s">
        <v>197</v>
      </c>
      <c r="J1420" s="78">
        <v>491</v>
      </c>
      <c r="K1420" s="79">
        <v>0</v>
      </c>
      <c r="L1420" s="80">
        <v>323615</v>
      </c>
      <c r="M1420" s="81">
        <v>5874</v>
      </c>
      <c r="N1420" s="80">
        <v>62839</v>
      </c>
      <c r="O1420" s="80">
        <v>3528</v>
      </c>
      <c r="P1420" s="81">
        <v>0</v>
      </c>
      <c r="Q1420" s="82">
        <v>3.2499999999999999E-4</v>
      </c>
      <c r="R1420" s="83">
        <v>0</v>
      </c>
      <c r="S1420" s="80">
        <v>0</v>
      </c>
      <c r="T1420" s="81"/>
      <c r="U1420" s="81">
        <v>0</v>
      </c>
      <c r="V1420" s="84">
        <v>3.5599999999999998E-4</v>
      </c>
      <c r="W1420" s="85">
        <v>0</v>
      </c>
      <c r="X1420" s="62"/>
      <c r="Y1420" s="9"/>
      <c r="Z1420" s="9"/>
      <c r="AA1420" s="9"/>
    </row>
    <row r="1421" spans="7:27" x14ac:dyDescent="0.3">
      <c r="G1421" s="77"/>
      <c r="H1421" s="62">
        <v>55</v>
      </c>
      <c r="I1421" s="62" t="s">
        <v>26</v>
      </c>
      <c r="J1421" s="78">
        <v>491</v>
      </c>
      <c r="K1421" s="79">
        <v>0.75</v>
      </c>
      <c r="L1421" s="80">
        <v>323615</v>
      </c>
      <c r="M1421" s="81">
        <v>5874</v>
      </c>
      <c r="N1421" s="80">
        <v>62839</v>
      </c>
      <c r="O1421" s="80">
        <v>3528</v>
      </c>
      <c r="P1421" s="81">
        <v>282789</v>
      </c>
      <c r="Q1421" s="82">
        <v>1.4799999999999999E-4</v>
      </c>
      <c r="R1421" s="83">
        <v>41.852771999999995</v>
      </c>
      <c r="S1421" s="80">
        <v>0</v>
      </c>
      <c r="T1421" s="81"/>
      <c r="U1421" s="81">
        <v>0</v>
      </c>
      <c r="V1421" s="84">
        <v>1.5699999999999999E-4</v>
      </c>
      <c r="W1421" s="85">
        <v>0</v>
      </c>
      <c r="X1421" s="62"/>
      <c r="Y1421" s="9"/>
      <c r="Z1421" s="9"/>
      <c r="AA1421" s="9"/>
    </row>
    <row r="1422" spans="7:27" x14ac:dyDescent="0.3">
      <c r="G1422" s="77"/>
      <c r="H1422" s="62">
        <v>56</v>
      </c>
      <c r="I1422" s="62" t="s">
        <v>14</v>
      </c>
      <c r="J1422" s="78">
        <v>491</v>
      </c>
      <c r="K1422" s="79">
        <v>0</v>
      </c>
      <c r="L1422" s="80">
        <v>323615</v>
      </c>
      <c r="M1422" s="81">
        <v>5874</v>
      </c>
      <c r="N1422" s="80">
        <v>62839</v>
      </c>
      <c r="O1422" s="80">
        <v>3528</v>
      </c>
      <c r="P1422" s="81">
        <v>0</v>
      </c>
      <c r="Q1422" s="82">
        <v>1.3370000000000001E-3</v>
      </c>
      <c r="R1422" s="83">
        <v>0</v>
      </c>
      <c r="S1422" s="80">
        <v>0</v>
      </c>
      <c r="T1422" s="81"/>
      <c r="U1422" s="81">
        <v>0</v>
      </c>
      <c r="V1422" s="84">
        <v>1.405E-3</v>
      </c>
      <c r="W1422" s="85">
        <v>0</v>
      </c>
      <c r="X1422" s="62"/>
      <c r="Y1422" s="9"/>
      <c r="Z1422" s="9"/>
      <c r="AA1422" s="9"/>
    </row>
    <row r="1423" spans="7:27" x14ac:dyDescent="0.3">
      <c r="G1423" s="77"/>
      <c r="H1423" s="62">
        <v>71</v>
      </c>
      <c r="I1423" s="62" t="s">
        <v>18</v>
      </c>
      <c r="J1423" s="78">
        <v>491</v>
      </c>
      <c r="K1423" s="79">
        <v>0</v>
      </c>
      <c r="L1423" s="80">
        <v>323615</v>
      </c>
      <c r="M1423" s="81">
        <v>5874</v>
      </c>
      <c r="N1423" s="80">
        <v>62839</v>
      </c>
      <c r="O1423" s="80">
        <v>3528</v>
      </c>
      <c r="P1423" s="81">
        <v>0</v>
      </c>
      <c r="Q1423" s="82">
        <v>1.0000000000000001E-5</v>
      </c>
      <c r="R1423" s="83">
        <v>0</v>
      </c>
      <c r="S1423" s="80">
        <v>0</v>
      </c>
      <c r="T1423" s="81"/>
      <c r="U1423" s="81">
        <v>0</v>
      </c>
      <c r="V1423" s="84">
        <v>1.1E-5</v>
      </c>
      <c r="W1423" s="85">
        <v>0</v>
      </c>
      <c r="X1423" s="62"/>
      <c r="Y1423" s="9"/>
      <c r="Z1423" s="9"/>
      <c r="AA1423" s="9"/>
    </row>
    <row r="1424" spans="7:27" x14ac:dyDescent="0.3">
      <c r="G1424" s="77"/>
      <c r="H1424" s="62">
        <v>72</v>
      </c>
      <c r="I1424" s="62" t="s">
        <v>28</v>
      </c>
      <c r="J1424" s="78">
        <v>491</v>
      </c>
      <c r="K1424" s="79">
        <v>0</v>
      </c>
      <c r="L1424" s="80">
        <v>323615</v>
      </c>
      <c r="M1424" s="81">
        <v>5874</v>
      </c>
      <c r="N1424" s="80">
        <v>62839</v>
      </c>
      <c r="O1424" s="80">
        <v>3528</v>
      </c>
      <c r="P1424" s="81">
        <v>0</v>
      </c>
      <c r="Q1424" s="82">
        <v>2.9999999999999997E-4</v>
      </c>
      <c r="R1424" s="83">
        <v>0</v>
      </c>
      <c r="S1424" s="80">
        <v>0</v>
      </c>
      <c r="T1424" s="81"/>
      <c r="U1424" s="81">
        <v>0</v>
      </c>
      <c r="V1424" s="84">
        <v>3.1799999999999998E-4</v>
      </c>
      <c r="W1424" s="85">
        <v>0</v>
      </c>
      <c r="X1424" s="62"/>
      <c r="Y1424" s="9"/>
      <c r="Z1424" s="9"/>
      <c r="AA1424" s="9"/>
    </row>
    <row r="1425" spans="7:27" x14ac:dyDescent="0.3">
      <c r="G1425" s="77"/>
      <c r="H1425" s="62">
        <v>97</v>
      </c>
      <c r="I1425" s="62" t="s">
        <v>3</v>
      </c>
      <c r="J1425" s="78">
        <v>491</v>
      </c>
      <c r="K1425" s="79">
        <v>0</v>
      </c>
      <c r="L1425" s="80">
        <v>323615</v>
      </c>
      <c r="M1425" s="81">
        <v>5874</v>
      </c>
      <c r="N1425" s="80">
        <v>62839</v>
      </c>
      <c r="O1425" s="80">
        <v>3528</v>
      </c>
      <c r="P1425" s="81">
        <v>0</v>
      </c>
      <c r="Q1425" s="82">
        <v>1.47E-4</v>
      </c>
      <c r="R1425" s="83">
        <v>0</v>
      </c>
      <c r="S1425" s="80">
        <v>0</v>
      </c>
      <c r="T1425" s="81"/>
      <c r="U1425" s="81">
        <v>0</v>
      </c>
      <c r="V1425" s="84">
        <v>1.54E-4</v>
      </c>
      <c r="W1425" s="85">
        <v>0</v>
      </c>
      <c r="X1425" s="62"/>
      <c r="Y1425" s="9"/>
      <c r="Z1425" s="9"/>
      <c r="AA1425" s="9"/>
    </row>
    <row r="1426" spans="7:27" x14ac:dyDescent="0.3">
      <c r="G1426" s="77"/>
      <c r="H1426" s="62">
        <v>104</v>
      </c>
      <c r="I1426" s="62" t="s">
        <v>88</v>
      </c>
      <c r="J1426" s="78">
        <v>491</v>
      </c>
      <c r="K1426" s="79">
        <v>0</v>
      </c>
      <c r="L1426" s="80">
        <v>323615</v>
      </c>
      <c r="M1426" s="81">
        <v>5874</v>
      </c>
      <c r="N1426" s="80">
        <v>62839</v>
      </c>
      <c r="O1426" s="80">
        <v>3528</v>
      </c>
      <c r="P1426" s="81">
        <v>0</v>
      </c>
      <c r="Q1426" s="82">
        <v>0</v>
      </c>
      <c r="R1426" s="83">
        <v>0</v>
      </c>
      <c r="S1426" s="80">
        <v>0</v>
      </c>
      <c r="T1426" s="81"/>
      <c r="U1426" s="81">
        <v>0</v>
      </c>
      <c r="V1426" s="84">
        <v>0</v>
      </c>
      <c r="W1426" s="85">
        <v>0</v>
      </c>
      <c r="X1426" s="62"/>
      <c r="Y1426" s="9"/>
      <c r="Z1426" s="9"/>
      <c r="AA1426" s="9"/>
    </row>
    <row r="1427" spans="7:27" x14ac:dyDescent="0.3">
      <c r="G1427" s="77"/>
      <c r="H1427" s="62">
        <v>117</v>
      </c>
      <c r="I1427" s="62" t="s">
        <v>21</v>
      </c>
      <c r="J1427" s="78">
        <v>491</v>
      </c>
      <c r="K1427" s="79">
        <v>0</v>
      </c>
      <c r="L1427" s="80">
        <v>323615</v>
      </c>
      <c r="M1427" s="81">
        <v>5874</v>
      </c>
      <c r="N1427" s="80">
        <v>62839</v>
      </c>
      <c r="O1427" s="80">
        <v>3528</v>
      </c>
      <c r="P1427" s="81">
        <v>0</v>
      </c>
      <c r="Q1427" s="82">
        <v>2.5700000000000001E-4</v>
      </c>
      <c r="R1427" s="83">
        <v>0</v>
      </c>
      <c r="S1427" s="80">
        <v>0</v>
      </c>
      <c r="T1427" s="81"/>
      <c r="U1427" s="81">
        <v>0</v>
      </c>
      <c r="V1427" s="84">
        <v>2.7300000000000002E-4</v>
      </c>
      <c r="W1427" s="85">
        <v>0</v>
      </c>
      <c r="X1427" s="62"/>
      <c r="Y1427" s="9"/>
      <c r="Z1427" s="9"/>
      <c r="AA1427" s="9"/>
    </row>
    <row r="1428" spans="7:27" x14ac:dyDescent="0.3">
      <c r="G1428" s="77"/>
      <c r="H1428" s="62">
        <v>118</v>
      </c>
      <c r="I1428" s="62" t="s">
        <v>198</v>
      </c>
      <c r="J1428" s="78">
        <v>491</v>
      </c>
      <c r="K1428" s="79">
        <v>0</v>
      </c>
      <c r="L1428" s="80">
        <v>323615</v>
      </c>
      <c r="M1428" s="81">
        <v>5874</v>
      </c>
      <c r="N1428" s="80">
        <v>62839</v>
      </c>
      <c r="O1428" s="80">
        <v>3528</v>
      </c>
      <c r="P1428" s="81">
        <v>0</v>
      </c>
      <c r="Q1428" s="82">
        <v>8.3999999999999995E-5</v>
      </c>
      <c r="R1428" s="83">
        <v>0</v>
      </c>
      <c r="S1428" s="80">
        <v>0</v>
      </c>
      <c r="T1428" s="81"/>
      <c r="U1428" s="81">
        <v>0</v>
      </c>
      <c r="V1428" s="84">
        <v>1.3899999999999999E-4</v>
      </c>
      <c r="W1428" s="85">
        <v>0</v>
      </c>
      <c r="X1428" s="62"/>
      <c r="Y1428" s="9"/>
      <c r="Z1428" s="9"/>
      <c r="AA1428" s="9"/>
    </row>
    <row r="1429" spans="7:27" x14ac:dyDescent="0.3">
      <c r="G1429" s="77"/>
      <c r="H1429" s="62">
        <v>127</v>
      </c>
      <c r="I1429" s="62" t="s">
        <v>161</v>
      </c>
      <c r="J1429" s="78">
        <v>491</v>
      </c>
      <c r="K1429" s="79">
        <v>0</v>
      </c>
      <c r="L1429" s="80">
        <v>323615</v>
      </c>
      <c r="M1429" s="81">
        <v>5874</v>
      </c>
      <c r="N1429" s="80">
        <v>62839</v>
      </c>
      <c r="O1429" s="80">
        <v>3528</v>
      </c>
      <c r="P1429" s="81">
        <v>0</v>
      </c>
      <c r="Q1429" s="82">
        <v>0</v>
      </c>
      <c r="R1429" s="83">
        <v>0</v>
      </c>
      <c r="S1429" s="80">
        <v>0</v>
      </c>
      <c r="T1429" s="81"/>
      <c r="U1429" s="81">
        <v>0</v>
      </c>
      <c r="V1429" s="84">
        <v>0</v>
      </c>
      <c r="W1429" s="85">
        <v>0</v>
      </c>
      <c r="X1429" s="62"/>
      <c r="Y1429" s="9"/>
      <c r="Z1429" s="9"/>
      <c r="AA1429" s="9"/>
    </row>
    <row r="1430" spans="7:27" x14ac:dyDescent="0.3">
      <c r="G1430" s="77"/>
      <c r="H1430" s="62">
        <v>129</v>
      </c>
      <c r="I1430" s="62" t="s">
        <v>91</v>
      </c>
      <c r="J1430" s="78">
        <v>491</v>
      </c>
      <c r="K1430" s="79">
        <v>0</v>
      </c>
      <c r="L1430" s="80">
        <v>323615</v>
      </c>
      <c r="M1430" s="81">
        <v>5874</v>
      </c>
      <c r="N1430" s="80">
        <v>62839</v>
      </c>
      <c r="O1430" s="80">
        <v>3528</v>
      </c>
      <c r="P1430" s="81">
        <v>0</v>
      </c>
      <c r="Q1430" s="82">
        <v>0</v>
      </c>
      <c r="R1430" s="83">
        <v>0</v>
      </c>
      <c r="S1430" s="80">
        <v>0</v>
      </c>
      <c r="T1430" s="81"/>
      <c r="U1430" s="81">
        <v>0</v>
      </c>
      <c r="V1430" s="84">
        <v>0</v>
      </c>
      <c r="W1430" s="85">
        <v>0</v>
      </c>
      <c r="X1430" s="62"/>
      <c r="Y1430" s="9"/>
      <c r="Z1430" s="9"/>
      <c r="AA1430" s="9"/>
    </row>
    <row r="1431" spans="7:27" ht="15" thickBot="1" x14ac:dyDescent="0.35">
      <c r="G1431" s="86"/>
      <c r="H1431" s="87"/>
      <c r="I1431" s="87"/>
      <c r="J1431" s="102"/>
      <c r="K1431" s="103"/>
      <c r="L1431" s="104"/>
      <c r="M1431" s="105"/>
      <c r="N1431" s="104"/>
      <c r="O1431" s="104"/>
      <c r="P1431" s="105"/>
      <c r="Q1431" s="106"/>
      <c r="R1431" s="107"/>
      <c r="S1431" s="104"/>
      <c r="T1431" s="105"/>
      <c r="U1431" s="105"/>
      <c r="V1431" s="99"/>
      <c r="W1431" s="93"/>
      <c r="X1431" s="62"/>
      <c r="Y1431" s="9"/>
      <c r="Z1431" s="9"/>
      <c r="AA1431" s="9"/>
    </row>
    <row r="1432" spans="7:27" x14ac:dyDescent="0.3">
      <c r="G1432" s="62">
        <v>127</v>
      </c>
      <c r="H1432" s="62" t="s">
        <v>161</v>
      </c>
      <c r="I1432" s="62"/>
      <c r="J1432" s="62"/>
      <c r="K1432" s="62"/>
      <c r="L1432" s="62"/>
      <c r="M1432" s="62"/>
      <c r="N1432" s="62"/>
      <c r="O1432" s="62"/>
      <c r="P1432" s="62"/>
      <c r="Q1432" s="62"/>
      <c r="R1432" s="89">
        <v>161053.122875</v>
      </c>
      <c r="S1432" s="62"/>
      <c r="T1432" s="62"/>
      <c r="U1432" s="62"/>
      <c r="V1432" s="62"/>
      <c r="W1432" s="89">
        <v>34405.813468500004</v>
      </c>
      <c r="X1432" s="89">
        <v>195458.93634350001</v>
      </c>
      <c r="Y1432" s="9"/>
      <c r="Z1432" s="9"/>
      <c r="AA1432" s="9"/>
    </row>
    <row r="1433" spans="7:27" x14ac:dyDescent="0.3">
      <c r="G1433" s="9"/>
      <c r="H1433" s="9"/>
      <c r="I1433" s="9"/>
      <c r="J1433" s="25"/>
      <c r="K1433" s="26"/>
      <c r="L1433" s="27"/>
      <c r="M1433" s="27"/>
      <c r="N1433" s="28"/>
      <c r="O1433" s="28"/>
      <c r="P1433" s="29"/>
      <c r="Q1433" s="30"/>
      <c r="R1433" s="27"/>
      <c r="S1433" s="28"/>
      <c r="T1433" s="28"/>
      <c r="U1433" s="31"/>
      <c r="V1433" s="30"/>
      <c r="W1433" s="9"/>
      <c r="X1433" s="9"/>
      <c r="Y1433" s="9"/>
      <c r="Z1433" s="9"/>
      <c r="AA1433" s="9"/>
    </row>
    <row r="1434" spans="7:27" x14ac:dyDescent="0.3">
      <c r="G1434" s="9"/>
      <c r="H1434" s="9"/>
      <c r="I1434" s="9"/>
      <c r="J1434" s="25"/>
      <c r="K1434" s="26"/>
      <c r="L1434" s="27"/>
      <c r="M1434" s="27"/>
      <c r="N1434" s="28"/>
      <c r="O1434" s="28"/>
      <c r="P1434" s="29"/>
      <c r="Q1434" s="30"/>
      <c r="R1434" s="27"/>
      <c r="S1434" s="28"/>
      <c r="T1434" s="28"/>
      <c r="U1434" s="31"/>
      <c r="V1434" s="30"/>
      <c r="W1434" s="9"/>
      <c r="X1434" s="9"/>
      <c r="Y1434" s="9"/>
      <c r="Z1434" s="9"/>
      <c r="AA1434" s="9"/>
    </row>
    <row r="1435" spans="7:27" x14ac:dyDescent="0.3">
      <c r="G1435" s="9"/>
      <c r="H1435" s="9"/>
      <c r="I1435" s="9"/>
      <c r="J1435" s="25"/>
      <c r="K1435" s="26"/>
      <c r="L1435" s="27"/>
      <c r="M1435" s="27"/>
      <c r="N1435" s="28"/>
      <c r="O1435" s="28"/>
      <c r="P1435" s="29"/>
      <c r="Q1435" s="30"/>
      <c r="R1435" s="27"/>
      <c r="S1435" s="28"/>
      <c r="T1435" s="28"/>
      <c r="U1435" s="31"/>
      <c r="V1435" s="30"/>
      <c r="W1435" s="9"/>
      <c r="X1435" s="9"/>
      <c r="Y1435" s="9"/>
      <c r="Z1435" s="9"/>
      <c r="AA1435" s="9"/>
    </row>
    <row r="1436" spans="7:27" x14ac:dyDescent="0.3">
      <c r="G1436" s="9"/>
      <c r="H1436" s="9"/>
      <c r="I1436" s="9"/>
      <c r="J1436" s="25"/>
      <c r="K1436" s="26"/>
      <c r="L1436" s="27"/>
      <c r="M1436" s="27"/>
      <c r="N1436" s="28"/>
      <c r="O1436" s="28"/>
      <c r="P1436" s="29"/>
      <c r="Q1436" s="30"/>
      <c r="R1436" s="27"/>
      <c r="S1436" s="28"/>
      <c r="T1436" s="28"/>
      <c r="U1436" s="31"/>
      <c r="V1436" s="30"/>
      <c r="W1436" s="9"/>
      <c r="X1436" s="9"/>
      <c r="Y1436" s="9"/>
      <c r="Z1436" s="9"/>
      <c r="AA1436" s="9"/>
    </row>
    <row r="1437" spans="7:27" x14ac:dyDescent="0.3">
      <c r="G1437" s="9"/>
      <c r="H1437" s="9"/>
      <c r="I1437" s="9"/>
      <c r="J1437" s="25"/>
      <c r="K1437" s="26"/>
      <c r="L1437" s="27"/>
      <c r="M1437" s="27"/>
      <c r="N1437" s="28"/>
      <c r="O1437" s="28"/>
      <c r="P1437" s="29"/>
      <c r="Q1437" s="30"/>
      <c r="R1437" s="27"/>
      <c r="S1437" s="28"/>
      <c r="T1437" s="28"/>
      <c r="U1437" s="31"/>
      <c r="V1437" s="30"/>
      <c r="W1437" s="9"/>
      <c r="X1437" s="9"/>
      <c r="Y1437" s="9"/>
      <c r="Z1437" s="9"/>
      <c r="AA1437" s="9"/>
    </row>
    <row r="1438" spans="7:27" x14ac:dyDescent="0.3">
      <c r="G1438" s="9"/>
      <c r="H1438" s="9"/>
      <c r="I1438" s="9"/>
      <c r="J1438" s="25"/>
      <c r="K1438" s="26"/>
      <c r="L1438" s="28"/>
      <c r="M1438" s="28"/>
      <c r="N1438" s="28"/>
      <c r="O1438" s="28"/>
      <c r="P1438" s="31"/>
      <c r="Q1438" s="30"/>
      <c r="R1438" s="28"/>
      <c r="S1438" s="28"/>
      <c r="T1438" s="28"/>
      <c r="U1438" s="31"/>
      <c r="V1438" s="30"/>
      <c r="W1438" s="9"/>
      <c r="X1438" s="9"/>
      <c r="Y1438" s="9"/>
      <c r="Z1438" s="9"/>
      <c r="AA1438" s="9"/>
    </row>
    <row r="1439" spans="7:27" ht="15.6" x14ac:dyDescent="0.3">
      <c r="G1439" s="37"/>
      <c r="H1439" s="37"/>
      <c r="I1439" s="9"/>
      <c r="J1439" s="25"/>
      <c r="K1439" s="26"/>
      <c r="L1439" s="28"/>
      <c r="M1439" s="28"/>
      <c r="N1439" s="28"/>
      <c r="O1439" s="28"/>
      <c r="P1439" s="31"/>
      <c r="Q1439" s="30"/>
      <c r="R1439" s="28"/>
      <c r="S1439" s="28"/>
      <c r="T1439" s="28"/>
      <c r="U1439" s="31"/>
      <c r="V1439" s="30"/>
      <c r="W1439" s="9"/>
      <c r="X1439" s="9"/>
      <c r="Y1439" s="9"/>
      <c r="Z1439" s="9"/>
      <c r="AA1439" s="9"/>
    </row>
    <row r="1440" spans="7:27" x14ac:dyDescent="0.3">
      <c r="G1440" s="9"/>
      <c r="H1440" s="9"/>
      <c r="I1440" s="9"/>
      <c r="J1440" s="25"/>
      <c r="K1440" s="26"/>
      <c r="L1440" s="27"/>
      <c r="M1440" s="27"/>
      <c r="N1440" s="28"/>
      <c r="O1440" s="28"/>
      <c r="P1440" s="29"/>
      <c r="Q1440" s="30"/>
      <c r="R1440" s="27"/>
      <c r="S1440" s="28"/>
      <c r="T1440" s="28"/>
      <c r="U1440" s="31"/>
      <c r="V1440" s="30"/>
      <c r="W1440" s="9"/>
      <c r="X1440" s="9"/>
      <c r="Y1440" s="9"/>
      <c r="Z1440" s="9"/>
      <c r="AA1440" s="9"/>
    </row>
    <row r="1441" spans="7:27" x14ac:dyDescent="0.3">
      <c r="G1441" s="9"/>
      <c r="H1441" s="9"/>
      <c r="I1441" s="9"/>
      <c r="J1441" s="25"/>
      <c r="K1441" s="26"/>
      <c r="L1441" s="27"/>
      <c r="M1441" s="27"/>
      <c r="N1441" s="28"/>
      <c r="O1441" s="28"/>
      <c r="P1441" s="29"/>
      <c r="Q1441" s="30"/>
      <c r="R1441" s="27"/>
      <c r="S1441" s="28"/>
      <c r="T1441" s="28"/>
      <c r="U1441" s="31"/>
      <c r="V1441" s="30"/>
      <c r="W1441" s="9"/>
      <c r="X1441" s="9"/>
      <c r="Y1441" s="9"/>
      <c r="Z1441" s="9"/>
      <c r="AA1441" s="9"/>
    </row>
    <row r="1442" spans="7:27" x14ac:dyDescent="0.3">
      <c r="G1442" s="9"/>
      <c r="H1442" s="9"/>
      <c r="I1442" s="9"/>
      <c r="J1442" s="25"/>
      <c r="K1442" s="26"/>
      <c r="L1442" s="27"/>
      <c r="M1442" s="27"/>
      <c r="N1442" s="28"/>
      <c r="O1442" s="28"/>
      <c r="P1442" s="29"/>
      <c r="Q1442" s="30"/>
      <c r="R1442" s="27"/>
      <c r="S1442" s="28"/>
      <c r="T1442" s="28"/>
      <c r="U1442" s="31"/>
      <c r="V1442" s="30"/>
      <c r="W1442" s="9"/>
      <c r="X1442" s="9"/>
      <c r="Y1442" s="9"/>
      <c r="Z1442" s="9"/>
      <c r="AA1442" s="9"/>
    </row>
    <row r="1443" spans="7:27" x14ac:dyDescent="0.3">
      <c r="G1443" s="9"/>
      <c r="H1443" s="9"/>
      <c r="I1443" s="9"/>
      <c r="J1443" s="25"/>
      <c r="K1443" s="26"/>
      <c r="L1443" s="27"/>
      <c r="M1443" s="27"/>
      <c r="N1443" s="28"/>
      <c r="O1443" s="28"/>
      <c r="P1443" s="29"/>
      <c r="Q1443" s="30"/>
      <c r="R1443" s="27"/>
      <c r="S1443" s="28"/>
      <c r="T1443" s="28"/>
      <c r="U1443" s="31"/>
      <c r="V1443" s="30"/>
      <c r="W1443" s="9"/>
      <c r="X1443" s="9"/>
      <c r="Y1443" s="9"/>
      <c r="Z1443" s="9"/>
      <c r="AA1443" s="9"/>
    </row>
    <row r="1444" spans="7:27" x14ac:dyDescent="0.3">
      <c r="G1444" s="9"/>
      <c r="H1444" s="9"/>
      <c r="I1444" s="9"/>
      <c r="J1444" s="25"/>
      <c r="K1444" s="26"/>
      <c r="L1444" s="27"/>
      <c r="M1444" s="27"/>
      <c r="N1444" s="28"/>
      <c r="O1444" s="28"/>
      <c r="P1444" s="29"/>
      <c r="Q1444" s="30"/>
      <c r="R1444" s="27"/>
      <c r="S1444" s="28"/>
      <c r="T1444" s="28"/>
      <c r="U1444" s="31"/>
      <c r="V1444" s="30"/>
      <c r="W1444" s="9"/>
      <c r="X1444" s="9"/>
      <c r="Y1444" s="9"/>
      <c r="Z1444" s="9"/>
      <c r="AA1444" s="9"/>
    </row>
    <row r="1445" spans="7:27" x14ac:dyDescent="0.3">
      <c r="G1445" s="9"/>
      <c r="H1445" s="9"/>
      <c r="I1445" s="9"/>
      <c r="J1445" s="25"/>
      <c r="K1445" s="26"/>
      <c r="L1445" s="27"/>
      <c r="M1445" s="27"/>
      <c r="N1445" s="28"/>
      <c r="O1445" s="28"/>
      <c r="P1445" s="29"/>
      <c r="Q1445" s="30"/>
      <c r="R1445" s="27"/>
      <c r="S1445" s="28"/>
      <c r="T1445" s="28"/>
      <c r="U1445" s="31"/>
      <c r="V1445" s="30"/>
      <c r="W1445" s="9"/>
      <c r="X1445" s="9"/>
      <c r="Y1445" s="9"/>
      <c r="Z1445" s="9"/>
      <c r="AA1445" s="9"/>
    </row>
    <row r="1446" spans="7:27" x14ac:dyDescent="0.3">
      <c r="G1446" s="9"/>
      <c r="H1446" s="9"/>
      <c r="I1446" s="9"/>
      <c r="J1446" s="25"/>
      <c r="K1446" s="26"/>
      <c r="L1446" s="27"/>
      <c r="M1446" s="27"/>
      <c r="N1446" s="28"/>
      <c r="O1446" s="28"/>
      <c r="P1446" s="29"/>
      <c r="Q1446" s="30"/>
      <c r="R1446" s="27"/>
      <c r="S1446" s="28"/>
      <c r="T1446" s="28"/>
      <c r="U1446" s="31"/>
      <c r="V1446" s="30"/>
      <c r="W1446" s="9"/>
      <c r="X1446" s="9"/>
      <c r="Y1446" s="9"/>
      <c r="Z1446" s="9"/>
      <c r="AA1446" s="9"/>
    </row>
    <row r="1447" spans="7:27" x14ac:dyDescent="0.3">
      <c r="G1447" s="9"/>
      <c r="H1447" s="9"/>
      <c r="I1447" s="9"/>
      <c r="J1447" s="25"/>
      <c r="K1447" s="26"/>
      <c r="L1447" s="27"/>
      <c r="M1447" s="27"/>
      <c r="N1447" s="28"/>
      <c r="O1447" s="28"/>
      <c r="P1447" s="29"/>
      <c r="Q1447" s="30"/>
      <c r="R1447" s="27"/>
      <c r="S1447" s="28"/>
      <c r="T1447" s="28"/>
      <c r="U1447" s="31"/>
      <c r="V1447" s="30"/>
      <c r="W1447" s="9"/>
      <c r="X1447" s="9"/>
      <c r="Y1447" s="9"/>
      <c r="Z1447" s="9"/>
      <c r="AA1447" s="9"/>
    </row>
    <row r="1448" spans="7:27" x14ac:dyDescent="0.3">
      <c r="G1448" s="9"/>
      <c r="H1448" s="9"/>
      <c r="I1448" s="9"/>
      <c r="J1448" s="25"/>
      <c r="K1448" s="26"/>
      <c r="L1448" s="27"/>
      <c r="M1448" s="27"/>
      <c r="N1448" s="28"/>
      <c r="O1448" s="28"/>
      <c r="P1448" s="29"/>
      <c r="Q1448" s="30"/>
      <c r="R1448" s="27"/>
      <c r="S1448" s="28"/>
      <c r="T1448" s="28"/>
      <c r="U1448" s="31"/>
      <c r="V1448" s="30"/>
      <c r="W1448" s="9"/>
      <c r="X1448" s="9"/>
      <c r="Y1448" s="9"/>
      <c r="Z1448" s="9"/>
      <c r="AA1448" s="9"/>
    </row>
    <row r="1449" spans="7:27" x14ac:dyDescent="0.3">
      <c r="G1449" s="9"/>
      <c r="H1449" s="9"/>
      <c r="I1449" s="9"/>
      <c r="J1449" s="25"/>
      <c r="K1449" s="26"/>
      <c r="L1449" s="27"/>
      <c r="M1449" s="27"/>
      <c r="N1449" s="28"/>
      <c r="O1449" s="28"/>
      <c r="P1449" s="29"/>
      <c r="Q1449" s="30"/>
      <c r="R1449" s="27"/>
      <c r="S1449" s="28"/>
      <c r="T1449" s="28"/>
      <c r="U1449" s="31"/>
      <c r="V1449" s="30"/>
      <c r="W1449" s="9"/>
      <c r="X1449" s="9"/>
      <c r="Y1449" s="9"/>
      <c r="Z1449" s="9"/>
      <c r="AA1449" s="9"/>
    </row>
    <row r="1450" spans="7:27" x14ac:dyDescent="0.3">
      <c r="G1450" s="9"/>
      <c r="H1450" s="9"/>
      <c r="I1450" s="9"/>
      <c r="J1450" s="25"/>
      <c r="K1450" s="26"/>
      <c r="L1450" s="27"/>
      <c r="M1450" s="27"/>
      <c r="N1450" s="28"/>
      <c r="O1450" s="28"/>
      <c r="P1450" s="29"/>
      <c r="Q1450" s="30"/>
      <c r="R1450" s="27"/>
      <c r="S1450" s="28"/>
      <c r="T1450" s="28"/>
      <c r="U1450" s="31"/>
      <c r="V1450" s="30"/>
      <c r="W1450" s="9"/>
      <c r="X1450" s="9"/>
      <c r="Y1450" s="9"/>
      <c r="Z1450" s="9"/>
      <c r="AA1450" s="9"/>
    </row>
    <row r="1451" spans="7:27" x14ac:dyDescent="0.3">
      <c r="G1451" s="9"/>
      <c r="H1451" s="9"/>
      <c r="I1451" s="9"/>
      <c r="J1451" s="25"/>
      <c r="K1451" s="26"/>
      <c r="L1451" s="27"/>
      <c r="M1451" s="27"/>
      <c r="N1451" s="28"/>
      <c r="O1451" s="28"/>
      <c r="P1451" s="29"/>
      <c r="Q1451" s="30"/>
      <c r="R1451" s="27"/>
      <c r="S1451" s="28"/>
      <c r="T1451" s="28"/>
      <c r="U1451" s="31"/>
      <c r="V1451" s="30"/>
      <c r="W1451" s="9"/>
      <c r="X1451" s="9"/>
      <c r="Y1451" s="9"/>
      <c r="Z1451" s="9"/>
      <c r="AA1451" s="9"/>
    </row>
    <row r="1452" spans="7:27" x14ac:dyDescent="0.3">
      <c r="G1452" s="9"/>
      <c r="H1452" s="9"/>
      <c r="I1452" s="9"/>
      <c r="J1452" s="25"/>
      <c r="K1452" s="26"/>
      <c r="L1452" s="27"/>
      <c r="M1452" s="27"/>
      <c r="N1452" s="28"/>
      <c r="O1452" s="28"/>
      <c r="P1452" s="29"/>
      <c r="Q1452" s="30"/>
      <c r="R1452" s="27"/>
      <c r="S1452" s="28"/>
      <c r="T1452" s="28"/>
      <c r="U1452" s="31"/>
      <c r="V1452" s="30"/>
      <c r="W1452" s="9"/>
      <c r="X1452" s="9"/>
      <c r="Y1452" s="9"/>
      <c r="Z1452" s="9"/>
      <c r="AA1452" s="9"/>
    </row>
    <row r="1453" spans="7:27" x14ac:dyDescent="0.3">
      <c r="G1453" s="9"/>
      <c r="H1453" s="9"/>
      <c r="I1453" s="9"/>
      <c r="J1453" s="25"/>
      <c r="K1453" s="26"/>
      <c r="L1453" s="27"/>
      <c r="M1453" s="27"/>
      <c r="N1453" s="28"/>
      <c r="O1453" s="28"/>
      <c r="P1453" s="29"/>
      <c r="Q1453" s="30"/>
      <c r="R1453" s="27"/>
      <c r="S1453" s="28"/>
      <c r="T1453" s="28"/>
      <c r="U1453" s="31"/>
      <c r="V1453" s="30"/>
      <c r="W1453" s="9"/>
      <c r="X1453" s="9"/>
      <c r="Y1453" s="9"/>
      <c r="Z1453" s="9"/>
      <c r="AA1453" s="9"/>
    </row>
    <row r="1454" spans="7:27" x14ac:dyDescent="0.3">
      <c r="G1454" s="9"/>
      <c r="H1454" s="9"/>
      <c r="I1454" s="9"/>
      <c r="J1454" s="25"/>
      <c r="K1454" s="26"/>
      <c r="L1454" s="27"/>
      <c r="M1454" s="27"/>
      <c r="N1454" s="28"/>
      <c r="O1454" s="28"/>
      <c r="P1454" s="29"/>
      <c r="Q1454" s="30"/>
      <c r="R1454" s="27"/>
      <c r="S1454" s="28"/>
      <c r="T1454" s="28"/>
      <c r="U1454" s="31"/>
      <c r="V1454" s="30"/>
      <c r="W1454" s="9"/>
      <c r="X1454" s="9"/>
      <c r="Y1454" s="9"/>
      <c r="Z1454" s="9"/>
      <c r="AA1454" s="9"/>
    </row>
    <row r="1455" spans="7:27" x14ac:dyDescent="0.3">
      <c r="G1455" s="9"/>
      <c r="H1455" s="9"/>
      <c r="I1455" s="9"/>
      <c r="J1455" s="25"/>
      <c r="K1455" s="26"/>
      <c r="L1455" s="27"/>
      <c r="M1455" s="27"/>
      <c r="N1455" s="28"/>
      <c r="O1455" s="28"/>
      <c r="P1455" s="29"/>
      <c r="Q1455" s="30"/>
      <c r="R1455" s="27"/>
      <c r="S1455" s="28"/>
      <c r="T1455" s="28"/>
      <c r="U1455" s="31"/>
      <c r="V1455" s="30"/>
      <c r="W1455" s="9"/>
      <c r="X1455" s="9"/>
      <c r="Y1455" s="9"/>
      <c r="Z1455" s="9"/>
      <c r="AA1455" s="9"/>
    </row>
    <row r="1456" spans="7:27" x14ac:dyDescent="0.3">
      <c r="G1456" s="9"/>
      <c r="H1456" s="9"/>
      <c r="I1456" s="9"/>
      <c r="J1456" s="25"/>
      <c r="K1456" s="26"/>
      <c r="L1456" s="27"/>
      <c r="M1456" s="27"/>
      <c r="N1456" s="28"/>
      <c r="O1456" s="28"/>
      <c r="P1456" s="29"/>
      <c r="Q1456" s="30"/>
      <c r="R1456" s="27"/>
      <c r="S1456" s="28"/>
      <c r="T1456" s="28"/>
      <c r="U1456" s="31"/>
      <c r="V1456" s="30"/>
      <c r="W1456" s="9"/>
      <c r="X1456" s="9"/>
      <c r="Y1456" s="9"/>
      <c r="Z1456" s="9"/>
      <c r="AA1456" s="9"/>
    </row>
    <row r="1457" spans="7:27" x14ac:dyDescent="0.3">
      <c r="G1457" s="9"/>
      <c r="H1457" s="9"/>
      <c r="I1457" s="9"/>
      <c r="J1457" s="25"/>
      <c r="K1457" s="26"/>
      <c r="L1457" s="27"/>
      <c r="M1457" s="27"/>
      <c r="N1457" s="28"/>
      <c r="O1457" s="28"/>
      <c r="P1457" s="29"/>
      <c r="Q1457" s="30"/>
      <c r="R1457" s="27"/>
      <c r="S1457" s="28"/>
      <c r="T1457" s="28"/>
      <c r="U1457" s="31"/>
      <c r="V1457" s="30"/>
      <c r="W1457" s="9"/>
      <c r="X1457" s="9"/>
      <c r="Y1457" s="9"/>
      <c r="Z1457" s="9"/>
      <c r="AA1457" s="9"/>
    </row>
    <row r="1458" spans="7:27" x14ac:dyDescent="0.3">
      <c r="G1458" s="9"/>
      <c r="H1458" s="9"/>
      <c r="I1458" s="9"/>
      <c r="J1458" s="25"/>
      <c r="K1458" s="26"/>
      <c r="L1458" s="27"/>
      <c r="M1458" s="27"/>
      <c r="N1458" s="28"/>
      <c r="O1458" s="28"/>
      <c r="P1458" s="29"/>
      <c r="Q1458" s="30"/>
      <c r="R1458" s="27"/>
      <c r="S1458" s="28"/>
      <c r="T1458" s="28"/>
      <c r="U1458" s="31"/>
      <c r="V1458" s="30"/>
      <c r="W1458" s="9"/>
      <c r="X1458" s="9"/>
      <c r="Y1458" s="9"/>
      <c r="Z1458" s="9"/>
      <c r="AA1458" s="9"/>
    </row>
    <row r="1459" spans="7:27" x14ac:dyDescent="0.3">
      <c r="G1459" s="9"/>
      <c r="H1459" s="9"/>
      <c r="I1459" s="9"/>
      <c r="J1459" s="25"/>
      <c r="K1459" s="26"/>
      <c r="L1459" s="27"/>
      <c r="M1459" s="27"/>
      <c r="N1459" s="28"/>
      <c r="O1459" s="28"/>
      <c r="P1459" s="29"/>
      <c r="Q1459" s="30"/>
      <c r="R1459" s="27"/>
      <c r="S1459" s="28"/>
      <c r="T1459" s="28"/>
      <c r="U1459" s="31"/>
      <c r="V1459" s="30"/>
      <c r="W1459" s="9"/>
      <c r="X1459" s="9"/>
      <c r="Y1459" s="9"/>
      <c r="Z1459" s="9"/>
      <c r="AA1459" s="9"/>
    </row>
    <row r="1460" spans="7:27" x14ac:dyDescent="0.3">
      <c r="G1460" s="9"/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  <c r="S1460" s="9"/>
      <c r="T1460" s="9"/>
      <c r="U1460" s="9"/>
      <c r="V1460" s="9"/>
      <c r="W1460" s="9"/>
      <c r="X1460" s="9"/>
      <c r="Y1460" s="9"/>
      <c r="Z1460" s="9"/>
      <c r="AA1460" s="9"/>
    </row>
    <row r="1461" spans="7:27" x14ac:dyDescent="0.3">
      <c r="G1461" s="9"/>
      <c r="H1461" s="9"/>
      <c r="I1461" s="9"/>
      <c r="J1461" s="25"/>
      <c r="K1461" s="26"/>
      <c r="L1461" s="28"/>
      <c r="M1461" s="28"/>
      <c r="N1461" s="28"/>
      <c r="O1461" s="28"/>
      <c r="P1461" s="31"/>
      <c r="Q1461" s="30"/>
      <c r="R1461" s="28"/>
      <c r="S1461" s="28"/>
      <c r="T1461" s="28"/>
      <c r="U1461" s="31"/>
      <c r="V1461" s="30"/>
      <c r="W1461" s="36"/>
      <c r="X1461" s="9"/>
      <c r="Y1461" s="9"/>
      <c r="Z1461" s="9"/>
      <c r="AA1461" s="9"/>
    </row>
    <row r="1462" spans="7:27" x14ac:dyDescent="0.3">
      <c r="G1462" s="9"/>
      <c r="H1462" s="9"/>
      <c r="I1462" s="9"/>
      <c r="J1462" s="25"/>
      <c r="K1462" s="26"/>
      <c r="L1462" s="28"/>
      <c r="M1462" s="28"/>
      <c r="N1462" s="28"/>
      <c r="O1462" s="28"/>
      <c r="P1462" s="31"/>
      <c r="Q1462" s="30"/>
      <c r="R1462" s="28"/>
      <c r="S1462" s="28"/>
      <c r="T1462" s="28"/>
      <c r="U1462" s="31"/>
      <c r="V1462" s="30"/>
      <c r="W1462" s="9"/>
      <c r="X1462" s="9"/>
      <c r="Y1462" s="9"/>
      <c r="Z1462" s="9"/>
      <c r="AA1462" s="9"/>
    </row>
    <row r="1463" spans="7:27" x14ac:dyDescent="0.3">
      <c r="G1463" s="9"/>
      <c r="H1463" s="9"/>
      <c r="I1463" s="9"/>
      <c r="J1463" s="10"/>
      <c r="K1463" s="11"/>
      <c r="L1463" s="12"/>
      <c r="M1463" s="12"/>
      <c r="N1463" s="12"/>
      <c r="O1463" s="12"/>
      <c r="P1463" s="13"/>
      <c r="Q1463" s="14"/>
      <c r="R1463" s="12"/>
      <c r="S1463" s="12"/>
      <c r="T1463" s="12"/>
      <c r="U1463" s="13"/>
      <c r="V1463" s="14"/>
      <c r="W1463" s="9"/>
      <c r="X1463" s="9"/>
      <c r="Y1463" s="9"/>
      <c r="Z1463" s="9"/>
      <c r="AA1463" s="9"/>
    </row>
    <row r="1464" spans="7:27" ht="15.6" x14ac:dyDescent="0.3">
      <c r="G1464" s="37"/>
      <c r="H1464" s="37"/>
      <c r="I1464" s="9"/>
      <c r="J1464" s="25"/>
      <c r="K1464" s="26"/>
      <c r="L1464" s="28"/>
      <c r="M1464" s="28"/>
      <c r="N1464" s="28"/>
      <c r="O1464" s="28"/>
      <c r="P1464" s="31"/>
      <c r="Q1464" s="30"/>
      <c r="R1464" s="28"/>
      <c r="S1464" s="28"/>
      <c r="T1464" s="28"/>
      <c r="U1464" s="31"/>
      <c r="V1464" s="30"/>
      <c r="W1464" s="9"/>
      <c r="X1464" s="9"/>
      <c r="Y1464" s="9"/>
      <c r="Z1464" s="9"/>
      <c r="AA1464" s="9"/>
    </row>
    <row r="1465" spans="7:27" x14ac:dyDescent="0.3">
      <c r="G1465" s="9"/>
      <c r="H1465" s="9"/>
      <c r="I1465" s="9"/>
      <c r="J1465" s="25"/>
      <c r="K1465" s="26"/>
      <c r="L1465" s="27"/>
      <c r="M1465" s="27"/>
      <c r="N1465" s="28"/>
      <c r="O1465" s="28"/>
      <c r="P1465" s="29"/>
      <c r="Q1465" s="30"/>
      <c r="R1465" s="27"/>
      <c r="S1465" s="28"/>
      <c r="T1465" s="28"/>
      <c r="U1465" s="31"/>
      <c r="V1465" s="30"/>
      <c r="W1465" s="9"/>
      <c r="X1465" s="9"/>
      <c r="Y1465" s="9"/>
      <c r="Z1465" s="9"/>
      <c r="AA1465" s="9"/>
    </row>
    <row r="1466" spans="7:27" x14ac:dyDescent="0.3">
      <c r="G1466" s="9"/>
      <c r="H1466" s="9"/>
      <c r="I1466" s="9"/>
      <c r="J1466" s="25"/>
      <c r="K1466" s="26"/>
      <c r="L1466" s="27"/>
      <c r="M1466" s="27"/>
      <c r="N1466" s="28"/>
      <c r="O1466" s="28"/>
      <c r="P1466" s="29"/>
      <c r="Q1466" s="30"/>
      <c r="R1466" s="27"/>
      <c r="S1466" s="28"/>
      <c r="T1466" s="28"/>
      <c r="U1466" s="31"/>
      <c r="V1466" s="30"/>
      <c r="W1466" s="9"/>
      <c r="X1466" s="9"/>
      <c r="Y1466" s="9"/>
      <c r="Z1466" s="9"/>
      <c r="AA1466" s="9"/>
    </row>
    <row r="1467" spans="7:27" x14ac:dyDescent="0.3">
      <c r="G1467" s="9"/>
      <c r="H1467" s="9"/>
      <c r="I1467" s="9"/>
      <c r="J1467" s="25"/>
      <c r="K1467" s="26"/>
      <c r="L1467" s="27"/>
      <c r="M1467" s="27"/>
      <c r="N1467" s="28"/>
      <c r="O1467" s="28"/>
      <c r="P1467" s="29"/>
      <c r="Q1467" s="30"/>
      <c r="R1467" s="27"/>
      <c r="S1467" s="28"/>
      <c r="T1467" s="28"/>
      <c r="U1467" s="31"/>
      <c r="V1467" s="30"/>
      <c r="W1467" s="9"/>
      <c r="X1467" s="9"/>
      <c r="Y1467" s="9"/>
      <c r="Z1467" s="9"/>
      <c r="AA1467" s="9"/>
    </row>
    <row r="1468" spans="7:27" x14ac:dyDescent="0.3">
      <c r="G1468" s="9"/>
      <c r="H1468" s="9"/>
      <c r="I1468" s="9"/>
      <c r="J1468" s="25"/>
      <c r="K1468" s="26"/>
      <c r="L1468" s="27"/>
      <c r="M1468" s="27"/>
      <c r="N1468" s="28"/>
      <c r="O1468" s="28"/>
      <c r="P1468" s="29"/>
      <c r="Q1468" s="30"/>
      <c r="R1468" s="27"/>
      <c r="S1468" s="28"/>
      <c r="T1468" s="28"/>
      <c r="U1468" s="31"/>
      <c r="V1468" s="30"/>
      <c r="W1468" s="9"/>
      <c r="X1468" s="9"/>
      <c r="Y1468" s="9"/>
      <c r="Z1468" s="9"/>
      <c r="AA1468" s="9"/>
    </row>
    <row r="1469" spans="7:27" x14ac:dyDescent="0.3">
      <c r="G1469" s="9"/>
      <c r="H1469" s="9"/>
      <c r="I1469" s="9"/>
      <c r="J1469" s="25"/>
      <c r="K1469" s="26"/>
      <c r="L1469" s="27"/>
      <c r="M1469" s="27"/>
      <c r="N1469" s="28"/>
      <c r="O1469" s="28"/>
      <c r="P1469" s="29"/>
      <c r="Q1469" s="30"/>
      <c r="R1469" s="27"/>
      <c r="S1469" s="28"/>
      <c r="T1469" s="28"/>
      <c r="U1469" s="31"/>
      <c r="V1469" s="30"/>
      <c r="W1469" s="9"/>
      <c r="X1469" s="9"/>
      <c r="Y1469" s="9"/>
      <c r="Z1469" s="9"/>
      <c r="AA1469" s="9"/>
    </row>
    <row r="1470" spans="7:27" x14ac:dyDescent="0.3">
      <c r="G1470" s="9"/>
      <c r="H1470" s="9"/>
      <c r="I1470" s="9"/>
      <c r="J1470" s="25"/>
      <c r="K1470" s="26"/>
      <c r="L1470" s="27"/>
      <c r="M1470" s="27"/>
      <c r="N1470" s="28"/>
      <c r="O1470" s="28"/>
      <c r="P1470" s="29"/>
      <c r="Q1470" s="30"/>
      <c r="R1470" s="27"/>
      <c r="S1470" s="28"/>
      <c r="T1470" s="28"/>
      <c r="U1470" s="31"/>
      <c r="V1470" s="30"/>
      <c r="W1470" s="9"/>
      <c r="X1470" s="9"/>
      <c r="Y1470" s="9"/>
      <c r="Z1470" s="9"/>
      <c r="AA1470" s="9"/>
    </row>
    <row r="1471" spans="7:27" x14ac:dyDescent="0.3">
      <c r="G1471" s="9"/>
      <c r="H1471" s="9"/>
      <c r="I1471" s="9"/>
      <c r="J1471" s="25"/>
      <c r="K1471" s="26"/>
      <c r="L1471" s="27"/>
      <c r="M1471" s="27"/>
      <c r="N1471" s="28"/>
      <c r="O1471" s="28"/>
      <c r="P1471" s="29"/>
      <c r="Q1471" s="30"/>
      <c r="R1471" s="27"/>
      <c r="S1471" s="28"/>
      <c r="T1471" s="28"/>
      <c r="U1471" s="31"/>
      <c r="V1471" s="30"/>
      <c r="W1471" s="9"/>
      <c r="X1471" s="9"/>
      <c r="Y1471" s="9"/>
      <c r="Z1471" s="9"/>
      <c r="AA1471" s="9"/>
    </row>
    <row r="1472" spans="7:27" x14ac:dyDescent="0.3">
      <c r="G1472" s="9"/>
      <c r="H1472" s="9"/>
      <c r="I1472" s="9"/>
      <c r="J1472" s="25"/>
      <c r="K1472" s="26"/>
      <c r="L1472" s="27"/>
      <c r="M1472" s="27"/>
      <c r="N1472" s="28"/>
      <c r="O1472" s="28"/>
      <c r="P1472" s="29"/>
      <c r="Q1472" s="30"/>
      <c r="R1472" s="27"/>
      <c r="S1472" s="28"/>
      <c r="T1472" s="28"/>
      <c r="U1472" s="31"/>
      <c r="V1472" s="30"/>
      <c r="W1472" s="9"/>
      <c r="X1472" s="9"/>
      <c r="Y1472" s="9"/>
      <c r="Z1472" s="9"/>
      <c r="AA1472" s="9"/>
    </row>
    <row r="1473" spans="7:27" x14ac:dyDescent="0.3">
      <c r="G1473" s="9"/>
      <c r="H1473" s="9"/>
      <c r="I1473" s="9"/>
      <c r="J1473" s="25"/>
      <c r="K1473" s="26"/>
      <c r="L1473" s="27"/>
      <c r="M1473" s="27"/>
      <c r="N1473" s="28"/>
      <c r="O1473" s="28"/>
      <c r="P1473" s="29"/>
      <c r="Q1473" s="30"/>
      <c r="R1473" s="27"/>
      <c r="S1473" s="28"/>
      <c r="T1473" s="28"/>
      <c r="U1473" s="31"/>
      <c r="V1473" s="30"/>
      <c r="W1473" s="9"/>
      <c r="X1473" s="9"/>
      <c r="Y1473" s="9"/>
      <c r="Z1473" s="9"/>
      <c r="AA1473" s="9"/>
    </row>
    <row r="1474" spans="7:27" x14ac:dyDescent="0.3">
      <c r="G1474" s="9"/>
      <c r="H1474" s="9"/>
      <c r="I1474" s="9"/>
      <c r="J1474" s="25"/>
      <c r="K1474" s="26"/>
      <c r="L1474" s="27"/>
      <c r="M1474" s="27"/>
      <c r="N1474" s="28"/>
      <c r="O1474" s="28"/>
      <c r="P1474" s="29"/>
      <c r="Q1474" s="30"/>
      <c r="R1474" s="27"/>
      <c r="S1474" s="28"/>
      <c r="T1474" s="28"/>
      <c r="U1474" s="31"/>
      <c r="V1474" s="30"/>
      <c r="W1474" s="9"/>
      <c r="X1474" s="9"/>
      <c r="Y1474" s="9"/>
      <c r="Z1474" s="9"/>
      <c r="AA1474" s="9"/>
    </row>
    <row r="1475" spans="7:27" x14ac:dyDescent="0.3">
      <c r="G1475" s="9"/>
      <c r="H1475" s="9"/>
      <c r="I1475" s="9"/>
      <c r="J1475" s="25"/>
      <c r="K1475" s="26"/>
      <c r="L1475" s="27"/>
      <c r="M1475" s="27"/>
      <c r="N1475" s="28"/>
      <c r="O1475" s="28"/>
      <c r="P1475" s="29"/>
      <c r="Q1475" s="30"/>
      <c r="R1475" s="27"/>
      <c r="S1475" s="28"/>
      <c r="T1475" s="28"/>
      <c r="U1475" s="31"/>
      <c r="V1475" s="30"/>
      <c r="W1475" s="9"/>
      <c r="X1475" s="9"/>
      <c r="Y1475" s="9"/>
      <c r="Z1475" s="9"/>
      <c r="AA1475" s="9"/>
    </row>
    <row r="1476" spans="7:27" x14ac:dyDescent="0.3">
      <c r="G1476" s="9"/>
      <c r="H1476" s="9"/>
      <c r="I1476" s="9"/>
      <c r="J1476" s="25"/>
      <c r="K1476" s="26"/>
      <c r="L1476" s="27"/>
      <c r="M1476" s="27"/>
      <c r="N1476" s="28"/>
      <c r="O1476" s="28"/>
      <c r="P1476" s="29"/>
      <c r="Q1476" s="30"/>
      <c r="R1476" s="27"/>
      <c r="S1476" s="28"/>
      <c r="T1476" s="28"/>
      <c r="U1476" s="31"/>
      <c r="V1476" s="30"/>
      <c r="W1476" s="9"/>
      <c r="X1476" s="9"/>
      <c r="Y1476" s="9"/>
      <c r="Z1476" s="9"/>
      <c r="AA1476" s="9"/>
    </row>
    <row r="1477" spans="7:27" x14ac:dyDescent="0.3">
      <c r="G1477" s="9"/>
      <c r="H1477" s="9"/>
      <c r="I1477" s="9"/>
      <c r="J1477" s="25"/>
      <c r="K1477" s="26"/>
      <c r="L1477" s="27"/>
      <c r="M1477" s="27"/>
      <c r="N1477" s="28"/>
      <c r="O1477" s="28"/>
      <c r="P1477" s="29"/>
      <c r="Q1477" s="30"/>
      <c r="R1477" s="27"/>
      <c r="S1477" s="28"/>
      <c r="T1477" s="28"/>
      <c r="U1477" s="31"/>
      <c r="V1477" s="30"/>
      <c r="W1477" s="9"/>
      <c r="X1477" s="9"/>
      <c r="Y1477" s="9"/>
      <c r="Z1477" s="9"/>
      <c r="AA1477" s="9"/>
    </row>
    <row r="1478" spans="7:27" x14ac:dyDescent="0.3">
      <c r="G1478" s="9"/>
      <c r="H1478" s="9"/>
      <c r="I1478" s="9"/>
      <c r="J1478" s="25"/>
      <c r="K1478" s="26"/>
      <c r="L1478" s="27"/>
      <c r="M1478" s="27"/>
      <c r="N1478" s="28"/>
      <c r="O1478" s="28"/>
      <c r="P1478" s="29"/>
      <c r="Q1478" s="30"/>
      <c r="R1478" s="27"/>
      <c r="S1478" s="28"/>
      <c r="T1478" s="28"/>
      <c r="U1478" s="31"/>
      <c r="V1478" s="30"/>
      <c r="W1478" s="9"/>
      <c r="X1478" s="9"/>
      <c r="Y1478" s="9"/>
      <c r="Z1478" s="9"/>
      <c r="AA1478" s="9"/>
    </row>
    <row r="1479" spans="7:27" x14ac:dyDescent="0.3">
      <c r="G1479" s="9"/>
      <c r="H1479" s="9"/>
      <c r="I1479" s="9"/>
      <c r="J1479" s="25"/>
      <c r="K1479" s="26"/>
      <c r="L1479" s="27"/>
      <c r="M1479" s="27"/>
      <c r="N1479" s="28"/>
      <c r="O1479" s="28"/>
      <c r="P1479" s="29"/>
      <c r="Q1479" s="30"/>
      <c r="R1479" s="27"/>
      <c r="S1479" s="28"/>
      <c r="T1479" s="28"/>
      <c r="U1479" s="31"/>
      <c r="V1479" s="30"/>
      <c r="W1479" s="9"/>
      <c r="X1479" s="9"/>
      <c r="Y1479" s="9"/>
      <c r="Z1479" s="9"/>
      <c r="AA1479" s="9"/>
    </row>
    <row r="1480" spans="7:27" x14ac:dyDescent="0.3">
      <c r="G1480" s="9"/>
      <c r="H1480" s="9"/>
      <c r="I1480" s="9"/>
      <c r="J1480" s="25"/>
      <c r="K1480" s="26"/>
      <c r="L1480" s="27"/>
      <c r="M1480" s="27"/>
      <c r="N1480" s="28"/>
      <c r="O1480" s="28"/>
      <c r="P1480" s="29"/>
      <c r="Q1480" s="30"/>
      <c r="R1480" s="27"/>
      <c r="S1480" s="28"/>
      <c r="T1480" s="28"/>
      <c r="U1480" s="31"/>
      <c r="V1480" s="30"/>
      <c r="W1480" s="9"/>
      <c r="X1480" s="9"/>
      <c r="Y1480" s="9"/>
      <c r="Z1480" s="9"/>
      <c r="AA1480" s="9"/>
    </row>
    <row r="1481" spans="7:27" x14ac:dyDescent="0.3">
      <c r="G1481" s="9"/>
      <c r="H1481" s="9"/>
      <c r="I1481" s="9"/>
      <c r="J1481" s="25"/>
      <c r="K1481" s="26"/>
      <c r="L1481" s="27"/>
      <c r="M1481" s="27"/>
      <c r="N1481" s="28"/>
      <c r="O1481" s="28"/>
      <c r="P1481" s="29"/>
      <c r="Q1481" s="30"/>
      <c r="R1481" s="27"/>
      <c r="S1481" s="28"/>
      <c r="T1481" s="28"/>
      <c r="U1481" s="31"/>
      <c r="V1481" s="30"/>
      <c r="W1481" s="9"/>
      <c r="X1481" s="9"/>
      <c r="Y1481" s="9"/>
      <c r="Z1481" s="9"/>
      <c r="AA1481" s="9"/>
    </row>
    <row r="1482" spans="7:27" x14ac:dyDescent="0.3">
      <c r="G1482" s="9"/>
      <c r="H1482" s="9"/>
      <c r="I1482" s="9"/>
      <c r="J1482" s="25"/>
      <c r="K1482" s="26"/>
      <c r="L1482" s="27"/>
      <c r="M1482" s="27"/>
      <c r="N1482" s="28"/>
      <c r="O1482" s="28"/>
      <c r="P1482" s="29"/>
      <c r="Q1482" s="30"/>
      <c r="R1482" s="27"/>
      <c r="S1482" s="28"/>
      <c r="T1482" s="28"/>
      <c r="U1482" s="31"/>
      <c r="V1482" s="30"/>
      <c r="W1482" s="9"/>
      <c r="X1482" s="9"/>
      <c r="Y1482" s="9"/>
      <c r="Z1482" s="9"/>
      <c r="AA1482" s="9"/>
    </row>
    <row r="1483" spans="7:27" x14ac:dyDescent="0.3">
      <c r="G1483" s="9"/>
      <c r="H1483" s="9"/>
      <c r="I1483" s="9"/>
      <c r="J1483" s="25"/>
      <c r="K1483" s="26"/>
      <c r="L1483" s="27"/>
      <c r="M1483" s="27"/>
      <c r="N1483" s="28"/>
      <c r="O1483" s="28"/>
      <c r="P1483" s="29"/>
      <c r="Q1483" s="30"/>
      <c r="R1483" s="27"/>
      <c r="S1483" s="28"/>
      <c r="T1483" s="28"/>
      <c r="U1483" s="31"/>
      <c r="V1483" s="30"/>
      <c r="W1483" s="9"/>
      <c r="X1483" s="9"/>
      <c r="Y1483" s="9"/>
      <c r="Z1483" s="9"/>
      <c r="AA1483" s="9"/>
    </row>
    <row r="1484" spans="7:27" x14ac:dyDescent="0.3">
      <c r="G1484" s="9"/>
      <c r="H1484" s="9"/>
      <c r="I1484" s="9"/>
      <c r="J1484" s="25"/>
      <c r="K1484" s="26"/>
      <c r="L1484" s="27"/>
      <c r="M1484" s="27"/>
      <c r="N1484" s="28"/>
      <c r="O1484" s="28"/>
      <c r="P1484" s="29"/>
      <c r="Q1484" s="30"/>
      <c r="R1484" s="27"/>
      <c r="S1484" s="28"/>
      <c r="T1484" s="28"/>
      <c r="U1484" s="31"/>
      <c r="V1484" s="30"/>
      <c r="W1484" s="9"/>
      <c r="X1484" s="9"/>
      <c r="Y1484" s="9"/>
      <c r="Z1484" s="9"/>
      <c r="AA1484" s="9"/>
    </row>
    <row r="1485" spans="7:27" x14ac:dyDescent="0.3">
      <c r="G1485" s="9"/>
      <c r="H1485" s="9"/>
      <c r="I1485" s="9"/>
      <c r="J1485" s="25"/>
      <c r="K1485" s="26"/>
      <c r="L1485" s="27"/>
      <c r="M1485" s="27"/>
      <c r="N1485" s="28"/>
      <c r="O1485" s="28"/>
      <c r="P1485" s="29"/>
      <c r="Q1485" s="30"/>
      <c r="R1485" s="27"/>
      <c r="S1485" s="28"/>
      <c r="T1485" s="28"/>
      <c r="U1485" s="31"/>
      <c r="V1485" s="30"/>
      <c r="W1485" s="9"/>
      <c r="X1485" s="9"/>
      <c r="Y1485" s="9"/>
      <c r="Z1485" s="9"/>
      <c r="AA1485" s="9"/>
    </row>
    <row r="1486" spans="7:27" x14ac:dyDescent="0.3">
      <c r="G1486" s="9"/>
      <c r="H1486" s="9"/>
      <c r="I1486" s="9"/>
      <c r="J1486" s="25"/>
      <c r="K1486" s="26"/>
      <c r="L1486" s="28"/>
      <c r="M1486" s="28"/>
      <c r="N1486" s="28"/>
      <c r="O1486" s="28"/>
      <c r="P1486" s="31"/>
      <c r="Q1486" s="30"/>
      <c r="R1486" s="28"/>
      <c r="S1486" s="28"/>
      <c r="T1486" s="28"/>
      <c r="U1486" s="31"/>
      <c r="V1486" s="30"/>
      <c r="W1486" s="9"/>
      <c r="X1486" s="9"/>
      <c r="Y1486" s="9"/>
      <c r="Z1486" s="9"/>
      <c r="AA1486" s="9"/>
    </row>
    <row r="1487" spans="7:27" ht="15.6" x14ac:dyDescent="0.3">
      <c r="G1487" s="37"/>
      <c r="H1487" s="37"/>
      <c r="I1487" s="9"/>
      <c r="J1487" s="25"/>
      <c r="K1487" s="26"/>
      <c r="L1487" s="28"/>
      <c r="M1487" s="28"/>
      <c r="N1487" s="28"/>
      <c r="O1487" s="28"/>
      <c r="P1487" s="31"/>
      <c r="Q1487" s="30"/>
      <c r="R1487" s="28"/>
      <c r="S1487" s="28"/>
      <c r="T1487" s="28"/>
      <c r="U1487" s="31"/>
      <c r="V1487" s="30"/>
      <c r="W1487" s="9"/>
      <c r="X1487" s="9"/>
      <c r="Y1487" s="9"/>
      <c r="Z1487" s="9"/>
      <c r="AA1487" s="9"/>
    </row>
    <row r="1488" spans="7:27" x14ac:dyDescent="0.3">
      <c r="G1488" s="9"/>
      <c r="H1488" s="9"/>
      <c r="I1488" s="9"/>
      <c r="J1488" s="25"/>
      <c r="K1488" s="26"/>
      <c r="L1488" s="27"/>
      <c r="M1488" s="27"/>
      <c r="N1488" s="28"/>
      <c r="O1488" s="28"/>
      <c r="P1488" s="29"/>
      <c r="Q1488" s="30"/>
      <c r="R1488" s="27"/>
      <c r="S1488" s="28"/>
      <c r="T1488" s="28"/>
      <c r="U1488" s="31"/>
      <c r="V1488" s="30"/>
      <c r="W1488" s="9"/>
      <c r="X1488" s="9"/>
      <c r="Y1488" s="9"/>
      <c r="Z1488" s="9"/>
      <c r="AA1488" s="9"/>
    </row>
    <row r="1489" spans="7:27" x14ac:dyDescent="0.3">
      <c r="G1489" s="9"/>
      <c r="H1489" s="9"/>
      <c r="I1489" s="9"/>
      <c r="J1489" s="25"/>
      <c r="K1489" s="26"/>
      <c r="L1489" s="27"/>
      <c r="M1489" s="27"/>
      <c r="N1489" s="28"/>
      <c r="O1489" s="28"/>
      <c r="P1489" s="29"/>
      <c r="Q1489" s="30"/>
      <c r="R1489" s="27"/>
      <c r="S1489" s="28"/>
      <c r="T1489" s="28"/>
      <c r="U1489" s="31"/>
      <c r="V1489" s="30"/>
      <c r="W1489" s="9"/>
      <c r="X1489" s="9"/>
      <c r="Y1489" s="9"/>
      <c r="Z1489" s="9"/>
      <c r="AA1489" s="9"/>
    </row>
    <row r="1490" spans="7:27" x14ac:dyDescent="0.3">
      <c r="G1490" s="9"/>
      <c r="H1490" s="9"/>
      <c r="I1490" s="9"/>
      <c r="J1490" s="25"/>
      <c r="K1490" s="26"/>
      <c r="L1490" s="27"/>
      <c r="M1490" s="27"/>
      <c r="N1490" s="28"/>
      <c r="O1490" s="28"/>
      <c r="P1490" s="29"/>
      <c r="Q1490" s="30"/>
      <c r="R1490" s="27"/>
      <c r="S1490" s="28"/>
      <c r="T1490" s="28"/>
      <c r="U1490" s="31"/>
      <c r="V1490" s="30"/>
      <c r="W1490" s="9"/>
      <c r="X1490" s="9"/>
      <c r="Y1490" s="9"/>
      <c r="Z1490" s="9"/>
      <c r="AA1490" s="9"/>
    </row>
    <row r="1491" spans="7:27" x14ac:dyDescent="0.3">
      <c r="G1491" s="9"/>
      <c r="H1491" s="9"/>
      <c r="I1491" s="9"/>
      <c r="J1491" s="25"/>
      <c r="K1491" s="26"/>
      <c r="L1491" s="27"/>
      <c r="M1491" s="27"/>
      <c r="N1491" s="28"/>
      <c r="O1491" s="28"/>
      <c r="P1491" s="29"/>
      <c r="Q1491" s="30"/>
      <c r="R1491" s="27"/>
      <c r="S1491" s="28"/>
      <c r="T1491" s="28"/>
      <c r="U1491" s="31"/>
      <c r="V1491" s="30"/>
      <c r="W1491" s="9"/>
      <c r="X1491" s="9"/>
      <c r="Y1491" s="9"/>
      <c r="Z1491" s="9"/>
      <c r="AA1491" s="9"/>
    </row>
    <row r="1492" spans="7:27" x14ac:dyDescent="0.3">
      <c r="G1492" s="9"/>
      <c r="H1492" s="9"/>
      <c r="I1492" s="9"/>
      <c r="J1492" s="25"/>
      <c r="K1492" s="26"/>
      <c r="L1492" s="27"/>
      <c r="M1492" s="27"/>
      <c r="N1492" s="28"/>
      <c r="O1492" s="28"/>
      <c r="P1492" s="29"/>
      <c r="Q1492" s="30"/>
      <c r="R1492" s="27"/>
      <c r="S1492" s="28"/>
      <c r="T1492" s="28"/>
      <c r="U1492" s="31"/>
      <c r="V1492" s="30"/>
      <c r="W1492" s="9"/>
      <c r="X1492" s="9"/>
      <c r="Y1492" s="9"/>
      <c r="Z1492" s="9"/>
      <c r="AA1492" s="9"/>
    </row>
    <row r="1493" spans="7:27" x14ac:dyDescent="0.3">
      <c r="G1493" s="9"/>
      <c r="H1493" s="9"/>
      <c r="I1493" s="9"/>
      <c r="J1493" s="25"/>
      <c r="K1493" s="26"/>
      <c r="L1493" s="27"/>
      <c r="M1493" s="27"/>
      <c r="N1493" s="28"/>
      <c r="O1493" s="28"/>
      <c r="P1493" s="29"/>
      <c r="Q1493" s="30"/>
      <c r="R1493" s="27"/>
      <c r="S1493" s="28"/>
      <c r="T1493" s="28"/>
      <c r="U1493" s="31"/>
      <c r="V1493" s="30"/>
      <c r="W1493" s="9"/>
      <c r="X1493" s="9"/>
      <c r="Y1493" s="9"/>
      <c r="Z1493" s="9"/>
      <c r="AA1493" s="9"/>
    </row>
    <row r="1494" spans="7:27" x14ac:dyDescent="0.3">
      <c r="G1494" s="9"/>
      <c r="H1494" s="9"/>
      <c r="I1494" s="9"/>
      <c r="J1494" s="25"/>
      <c r="K1494" s="26"/>
      <c r="L1494" s="27"/>
      <c r="M1494" s="27"/>
      <c r="N1494" s="28"/>
      <c r="O1494" s="28"/>
      <c r="P1494" s="29"/>
      <c r="Q1494" s="30"/>
      <c r="R1494" s="27"/>
      <c r="S1494" s="28"/>
      <c r="T1494" s="28"/>
      <c r="U1494" s="31"/>
      <c r="V1494" s="30"/>
      <c r="W1494" s="9"/>
      <c r="X1494" s="9"/>
      <c r="Y1494" s="9"/>
      <c r="Z1494" s="9"/>
      <c r="AA1494" s="9"/>
    </row>
    <row r="1495" spans="7:27" x14ac:dyDescent="0.3">
      <c r="G1495" s="9"/>
      <c r="H1495" s="9"/>
      <c r="I1495" s="9"/>
      <c r="J1495" s="25"/>
      <c r="K1495" s="26"/>
      <c r="L1495" s="27"/>
      <c r="M1495" s="27"/>
      <c r="N1495" s="28"/>
      <c r="O1495" s="28"/>
      <c r="P1495" s="29"/>
      <c r="Q1495" s="30"/>
      <c r="R1495" s="27"/>
      <c r="S1495" s="28"/>
      <c r="T1495" s="28"/>
      <c r="U1495" s="31"/>
      <c r="V1495" s="30"/>
      <c r="W1495" s="9"/>
      <c r="X1495" s="9"/>
      <c r="Y1495" s="9"/>
      <c r="Z1495" s="9"/>
      <c r="AA1495" s="9"/>
    </row>
    <row r="1496" spans="7:27" x14ac:dyDescent="0.3">
      <c r="G1496" s="9"/>
      <c r="H1496" s="9"/>
      <c r="I1496" s="9"/>
      <c r="J1496" s="25"/>
      <c r="K1496" s="26"/>
      <c r="L1496" s="27"/>
      <c r="M1496" s="27"/>
      <c r="N1496" s="28"/>
      <c r="O1496" s="28"/>
      <c r="P1496" s="29"/>
      <c r="Q1496" s="30"/>
      <c r="R1496" s="27"/>
      <c r="S1496" s="28"/>
      <c r="T1496" s="28"/>
      <c r="U1496" s="31"/>
      <c r="V1496" s="30"/>
      <c r="W1496" s="9"/>
      <c r="X1496" s="9"/>
      <c r="Y1496" s="9"/>
      <c r="Z1496" s="9"/>
      <c r="AA1496" s="9"/>
    </row>
    <row r="1497" spans="7:27" x14ac:dyDescent="0.3">
      <c r="G1497" s="9"/>
      <c r="H1497" s="9"/>
      <c r="I1497" s="9"/>
      <c r="J1497" s="25"/>
      <c r="K1497" s="26"/>
      <c r="L1497" s="27"/>
      <c r="M1497" s="27"/>
      <c r="N1497" s="28"/>
      <c r="O1497" s="28"/>
      <c r="P1497" s="29"/>
      <c r="Q1497" s="30"/>
      <c r="R1497" s="27"/>
      <c r="S1497" s="28"/>
      <c r="T1497" s="28"/>
      <c r="U1497" s="31"/>
      <c r="V1497" s="30"/>
      <c r="W1497" s="9"/>
      <c r="X1497" s="9"/>
      <c r="Y1497" s="9"/>
      <c r="Z1497" s="9"/>
      <c r="AA1497" s="9"/>
    </row>
    <row r="1498" spans="7:27" x14ac:dyDescent="0.3">
      <c r="G1498" s="9"/>
      <c r="H1498" s="9"/>
      <c r="I1498" s="9"/>
      <c r="J1498" s="25"/>
      <c r="K1498" s="26"/>
      <c r="L1498" s="27"/>
      <c r="M1498" s="27"/>
      <c r="N1498" s="28"/>
      <c r="O1498" s="28"/>
      <c r="P1498" s="29"/>
      <c r="Q1498" s="30"/>
      <c r="R1498" s="27"/>
      <c r="S1498" s="28"/>
      <c r="T1498" s="28"/>
      <c r="U1498" s="31"/>
      <c r="V1498" s="30"/>
      <c r="W1498" s="9"/>
      <c r="X1498" s="9"/>
      <c r="Y1498" s="9"/>
      <c r="Z1498" s="9"/>
      <c r="AA1498" s="9"/>
    </row>
    <row r="1499" spans="7:27" x14ac:dyDescent="0.3">
      <c r="G1499" s="9"/>
      <c r="H1499" s="9"/>
      <c r="I1499" s="9"/>
      <c r="J1499" s="25"/>
      <c r="K1499" s="26"/>
      <c r="L1499" s="27"/>
      <c r="M1499" s="27"/>
      <c r="N1499" s="28"/>
      <c r="O1499" s="28"/>
      <c r="P1499" s="29"/>
      <c r="Q1499" s="30"/>
      <c r="R1499" s="27"/>
      <c r="S1499" s="28"/>
      <c r="T1499" s="28"/>
      <c r="U1499" s="31"/>
      <c r="V1499" s="30"/>
      <c r="W1499" s="9"/>
      <c r="X1499" s="9"/>
      <c r="Y1499" s="9"/>
      <c r="Z1499" s="9"/>
      <c r="AA1499" s="9"/>
    </row>
    <row r="1500" spans="7:27" x14ac:dyDescent="0.3">
      <c r="G1500" s="9"/>
      <c r="H1500" s="9"/>
      <c r="I1500" s="9"/>
      <c r="J1500" s="25"/>
      <c r="K1500" s="26"/>
      <c r="L1500" s="27"/>
      <c r="M1500" s="27"/>
      <c r="N1500" s="28"/>
      <c r="O1500" s="28"/>
      <c r="P1500" s="29"/>
      <c r="Q1500" s="30"/>
      <c r="R1500" s="27"/>
      <c r="S1500" s="28"/>
      <c r="T1500" s="28"/>
      <c r="U1500" s="31"/>
      <c r="V1500" s="30"/>
      <c r="W1500" s="9"/>
      <c r="X1500" s="9"/>
      <c r="Y1500" s="9"/>
      <c r="Z1500" s="9"/>
      <c r="AA1500" s="9"/>
    </row>
    <row r="1501" spans="7:27" x14ac:dyDescent="0.3">
      <c r="G1501" s="9"/>
      <c r="H1501" s="9"/>
      <c r="I1501" s="9"/>
      <c r="J1501" s="25"/>
      <c r="K1501" s="26"/>
      <c r="L1501" s="27"/>
      <c r="M1501" s="27"/>
      <c r="N1501" s="28"/>
      <c r="O1501" s="28"/>
      <c r="P1501" s="29"/>
      <c r="Q1501" s="30"/>
      <c r="R1501" s="27"/>
      <c r="S1501" s="28"/>
      <c r="T1501" s="28"/>
      <c r="U1501" s="31"/>
      <c r="V1501" s="30"/>
      <c r="W1501" s="9"/>
      <c r="X1501" s="9"/>
      <c r="Y1501" s="9"/>
      <c r="Z1501" s="9"/>
      <c r="AA1501" s="9"/>
    </row>
    <row r="1502" spans="7:27" x14ac:dyDescent="0.3">
      <c r="G1502" s="9"/>
      <c r="H1502" s="9"/>
      <c r="I1502" s="9"/>
      <c r="J1502" s="25"/>
      <c r="K1502" s="26"/>
      <c r="L1502" s="27"/>
      <c r="M1502" s="27"/>
      <c r="N1502" s="28"/>
      <c r="O1502" s="28"/>
      <c r="P1502" s="29"/>
      <c r="Q1502" s="30"/>
      <c r="R1502" s="27"/>
      <c r="S1502" s="28"/>
      <c r="T1502" s="28"/>
      <c r="U1502" s="31"/>
      <c r="V1502" s="30"/>
      <c r="W1502" s="9"/>
      <c r="X1502" s="9"/>
      <c r="Y1502" s="9"/>
      <c r="Z1502" s="9"/>
      <c r="AA1502" s="9"/>
    </row>
    <row r="1503" spans="7:27" x14ac:dyDescent="0.3">
      <c r="G1503" s="9"/>
      <c r="H1503" s="9"/>
      <c r="I1503" s="9"/>
      <c r="J1503" s="25"/>
      <c r="K1503" s="26"/>
      <c r="L1503" s="27"/>
      <c r="M1503" s="27"/>
      <c r="N1503" s="28"/>
      <c r="O1503" s="28"/>
      <c r="P1503" s="29"/>
      <c r="Q1503" s="30"/>
      <c r="R1503" s="27"/>
      <c r="S1503" s="28"/>
      <c r="T1503" s="28"/>
      <c r="U1503" s="31"/>
      <c r="V1503" s="30"/>
      <c r="W1503" s="9"/>
      <c r="X1503" s="9"/>
      <c r="Y1503" s="9"/>
      <c r="Z1503" s="9"/>
      <c r="AA1503" s="9"/>
    </row>
    <row r="1504" spans="7:27" x14ac:dyDescent="0.3">
      <c r="G1504" s="9"/>
      <c r="H1504" s="9"/>
      <c r="I1504" s="9"/>
      <c r="J1504" s="25"/>
      <c r="K1504" s="26"/>
      <c r="L1504" s="27"/>
      <c r="M1504" s="27"/>
      <c r="N1504" s="28"/>
      <c r="O1504" s="28"/>
      <c r="P1504" s="29"/>
      <c r="Q1504" s="30"/>
      <c r="R1504" s="27"/>
      <c r="S1504" s="28"/>
      <c r="T1504" s="28"/>
      <c r="U1504" s="31"/>
      <c r="V1504" s="30"/>
      <c r="W1504" s="9"/>
      <c r="X1504" s="9"/>
      <c r="Y1504" s="9"/>
      <c r="Z1504" s="9"/>
      <c r="AA1504" s="9"/>
    </row>
    <row r="1505" spans="7:27" x14ac:dyDescent="0.3">
      <c r="G1505" s="9"/>
      <c r="H1505" s="9"/>
      <c r="I1505" s="9"/>
      <c r="J1505" s="25"/>
      <c r="K1505" s="26"/>
      <c r="L1505" s="27"/>
      <c r="M1505" s="27"/>
      <c r="N1505" s="28"/>
      <c r="O1505" s="28"/>
      <c r="P1505" s="29"/>
      <c r="Q1505" s="30"/>
      <c r="R1505" s="27"/>
      <c r="S1505" s="28"/>
      <c r="T1505" s="28"/>
      <c r="U1505" s="31"/>
      <c r="V1505" s="30"/>
      <c r="W1505" s="9"/>
      <c r="X1505" s="9"/>
      <c r="Y1505" s="9"/>
      <c r="Z1505" s="9"/>
      <c r="AA1505" s="9"/>
    </row>
    <row r="1506" spans="7:27" x14ac:dyDescent="0.3">
      <c r="G1506" s="9"/>
      <c r="H1506" s="9"/>
      <c r="I1506" s="9"/>
      <c r="J1506" s="25"/>
      <c r="K1506" s="26"/>
      <c r="L1506" s="27"/>
      <c r="M1506" s="27"/>
      <c r="N1506" s="28"/>
      <c r="O1506" s="28"/>
      <c r="P1506" s="29"/>
      <c r="Q1506" s="30"/>
      <c r="R1506" s="27"/>
      <c r="S1506" s="28"/>
      <c r="T1506" s="28"/>
      <c r="U1506" s="31"/>
      <c r="V1506" s="30"/>
      <c r="W1506" s="9"/>
      <c r="X1506" s="9"/>
      <c r="Y1506" s="9"/>
      <c r="Z1506" s="9"/>
      <c r="AA1506" s="9"/>
    </row>
    <row r="1507" spans="7:27" x14ac:dyDescent="0.3">
      <c r="G1507" s="9"/>
      <c r="H1507" s="9"/>
      <c r="I1507" s="9"/>
      <c r="J1507" s="25"/>
      <c r="K1507" s="26"/>
      <c r="L1507" s="27"/>
      <c r="M1507" s="27"/>
      <c r="N1507" s="28"/>
      <c r="O1507" s="28"/>
      <c r="P1507" s="29"/>
      <c r="Q1507" s="30"/>
      <c r="R1507" s="27"/>
      <c r="S1507" s="28"/>
      <c r="T1507" s="28"/>
      <c r="U1507" s="31"/>
      <c r="V1507" s="30"/>
      <c r="W1507" s="9"/>
      <c r="X1507" s="9"/>
      <c r="Y1507" s="9"/>
      <c r="Z1507" s="9"/>
      <c r="AA1507" s="9"/>
    </row>
    <row r="1508" spans="7:27" x14ac:dyDescent="0.3">
      <c r="G1508" s="9"/>
      <c r="H1508" s="9"/>
      <c r="I1508" s="9"/>
      <c r="J1508" s="25"/>
      <c r="K1508" s="26"/>
      <c r="L1508" s="27"/>
      <c r="M1508" s="27"/>
      <c r="N1508" s="28"/>
      <c r="O1508" s="28"/>
      <c r="P1508" s="29"/>
      <c r="Q1508" s="30"/>
      <c r="R1508" s="27"/>
      <c r="S1508" s="28"/>
      <c r="T1508" s="28"/>
      <c r="U1508" s="31"/>
      <c r="V1508" s="30"/>
      <c r="W1508" s="9"/>
      <c r="X1508" s="9"/>
      <c r="Y1508" s="9"/>
      <c r="Z1508" s="9"/>
      <c r="AA1508" s="9"/>
    </row>
    <row r="1509" spans="7:27" x14ac:dyDescent="0.3">
      <c r="G1509" s="9"/>
      <c r="H1509" s="9"/>
      <c r="I1509" s="9"/>
      <c r="J1509" s="25"/>
      <c r="K1509" s="26"/>
      <c r="L1509" s="27"/>
      <c r="M1509" s="27"/>
      <c r="N1509" s="28"/>
      <c r="O1509" s="28"/>
      <c r="P1509" s="29"/>
      <c r="Q1509" s="30"/>
      <c r="R1509" s="27"/>
      <c r="S1509" s="28"/>
      <c r="T1509" s="28"/>
      <c r="U1509" s="31"/>
      <c r="V1509" s="30"/>
      <c r="W1509" s="9"/>
      <c r="X1509" s="9"/>
      <c r="Y1509" s="9"/>
      <c r="Z1509" s="9"/>
      <c r="AA1509" s="9"/>
    </row>
    <row r="1510" spans="7:27" x14ac:dyDescent="0.3">
      <c r="G1510" s="9"/>
      <c r="H1510" s="9"/>
      <c r="I1510" s="9"/>
      <c r="J1510" s="9"/>
      <c r="K1510" s="9"/>
      <c r="L1510" s="9"/>
      <c r="M1510" s="9"/>
      <c r="N1510" s="9"/>
      <c r="O1510" s="9"/>
      <c r="P1510" s="9"/>
      <c r="Q1510" s="9"/>
      <c r="R1510" s="9"/>
      <c r="S1510" s="9"/>
      <c r="T1510" s="9"/>
      <c r="U1510" s="9"/>
      <c r="V1510" s="9"/>
      <c r="W1510" s="9"/>
      <c r="X1510" s="9"/>
      <c r="Y1510" s="9"/>
      <c r="Z1510" s="9"/>
      <c r="AA1510" s="9"/>
    </row>
    <row r="1511" spans="7:27" x14ac:dyDescent="0.3">
      <c r="G1511" s="9"/>
      <c r="H1511" s="9"/>
      <c r="I1511" s="9"/>
      <c r="J1511" s="25"/>
      <c r="K1511" s="26"/>
      <c r="L1511" s="28"/>
      <c r="M1511" s="28"/>
      <c r="N1511" s="28"/>
      <c r="O1511" s="28"/>
      <c r="P1511" s="31"/>
      <c r="Q1511" s="30"/>
      <c r="R1511" s="28"/>
      <c r="S1511" s="28"/>
      <c r="T1511" s="28"/>
      <c r="U1511" s="31"/>
      <c r="V1511" s="30"/>
      <c r="W1511" s="36"/>
      <c r="X1511" s="9"/>
      <c r="Y1511" s="9"/>
      <c r="Z1511" s="9"/>
      <c r="AA1511" s="9"/>
    </row>
    <row r="1512" spans="7:27" x14ac:dyDescent="0.3">
      <c r="G1512" s="9"/>
      <c r="H1512" s="9"/>
      <c r="I1512" s="9"/>
      <c r="J1512" s="9"/>
      <c r="K1512" s="9"/>
      <c r="L1512" s="9"/>
      <c r="M1512" s="9"/>
      <c r="N1512" s="9"/>
      <c r="O1512" s="9"/>
      <c r="P1512" s="9"/>
      <c r="Q1512" s="9"/>
      <c r="R1512" s="9"/>
      <c r="S1512" s="9"/>
      <c r="T1512" s="9"/>
      <c r="U1512" s="9"/>
      <c r="V1512" s="9"/>
      <c r="W1512" s="9"/>
      <c r="X1512" s="9"/>
      <c r="Y1512" s="9"/>
      <c r="Z1512" s="9"/>
      <c r="AA1512" s="9"/>
    </row>
    <row r="1513" spans="7:27" x14ac:dyDescent="0.3">
      <c r="G1513" s="9"/>
      <c r="H1513" s="9"/>
      <c r="I1513" s="9"/>
      <c r="J1513" s="9"/>
      <c r="K1513" s="9"/>
      <c r="L1513" s="9"/>
      <c r="M1513" s="9"/>
      <c r="N1513" s="9"/>
      <c r="O1513" s="9"/>
      <c r="P1513" s="9"/>
      <c r="Q1513" s="9"/>
      <c r="R1513" s="9"/>
      <c r="S1513" s="9"/>
      <c r="T1513" s="9"/>
      <c r="U1513" s="9"/>
      <c r="V1513" s="9"/>
      <c r="W1513" s="9"/>
      <c r="X1513" s="9"/>
      <c r="Y1513" s="9"/>
      <c r="Z1513" s="9"/>
      <c r="AA1513" s="9"/>
    </row>
    <row r="1514" spans="7:27" x14ac:dyDescent="0.3">
      <c r="G1514" s="9"/>
      <c r="H1514" s="9"/>
      <c r="I1514" s="9"/>
      <c r="J1514" s="9"/>
      <c r="K1514" s="9"/>
      <c r="L1514" s="9"/>
      <c r="M1514" s="9"/>
      <c r="N1514" s="9"/>
      <c r="O1514" s="9"/>
      <c r="P1514" s="9"/>
      <c r="Q1514" s="9"/>
      <c r="R1514" s="9"/>
      <c r="S1514" s="9"/>
      <c r="T1514" s="9"/>
      <c r="U1514" s="9"/>
      <c r="V1514" s="9"/>
      <c r="W1514" s="9"/>
      <c r="X1514" s="9"/>
      <c r="Y1514" s="9"/>
      <c r="Z1514" s="9"/>
      <c r="AA1514" s="9"/>
    </row>
    <row r="1515" spans="7:27" x14ac:dyDescent="0.3">
      <c r="G1515" s="9"/>
      <c r="H1515" s="9"/>
      <c r="I1515" s="9"/>
      <c r="J1515" s="9"/>
      <c r="K1515" s="9"/>
      <c r="L1515" s="9"/>
      <c r="M1515" s="9"/>
      <c r="N1515" s="9"/>
      <c r="O1515" s="9"/>
      <c r="P1515" s="9"/>
      <c r="Q1515" s="9"/>
      <c r="R1515" s="9"/>
      <c r="S1515" s="9"/>
      <c r="T1515" s="9"/>
      <c r="U1515" s="9"/>
      <c r="V1515" s="9"/>
      <c r="W1515" s="9"/>
      <c r="X1515" s="9"/>
      <c r="Y1515" s="9"/>
      <c r="Z1515" s="9"/>
      <c r="AA1515" s="9"/>
    </row>
    <row r="1516" spans="7:27" x14ac:dyDescent="0.3">
      <c r="G1516" s="9"/>
      <c r="H1516" s="9"/>
      <c r="I1516" s="9"/>
      <c r="J1516" s="9"/>
      <c r="K1516" s="9"/>
      <c r="L1516" s="9"/>
      <c r="M1516" s="9"/>
      <c r="N1516" s="9"/>
      <c r="O1516" s="9"/>
      <c r="P1516" s="9"/>
      <c r="Q1516" s="9"/>
      <c r="R1516" s="9"/>
      <c r="S1516" s="9"/>
      <c r="T1516" s="9"/>
      <c r="U1516" s="9"/>
      <c r="V1516" s="9"/>
      <c r="W1516" s="9"/>
      <c r="X1516" s="9"/>
      <c r="Y1516" s="9"/>
      <c r="Z1516" s="9"/>
      <c r="AA1516" s="9"/>
    </row>
    <row r="1517" spans="7:27" x14ac:dyDescent="0.3">
      <c r="G1517" s="9"/>
      <c r="H1517" s="9"/>
      <c r="I1517" s="9"/>
      <c r="J1517" s="9"/>
      <c r="K1517" s="9"/>
      <c r="L1517" s="9"/>
      <c r="M1517" s="9"/>
      <c r="N1517" s="9"/>
      <c r="O1517" s="9"/>
      <c r="P1517" s="9"/>
      <c r="Q1517" s="9"/>
      <c r="R1517" s="9"/>
      <c r="S1517" s="9"/>
      <c r="T1517" s="9"/>
      <c r="U1517" s="9"/>
      <c r="V1517" s="9"/>
      <c r="W1517" s="9"/>
      <c r="X1517" s="9"/>
      <c r="Y1517" s="9"/>
      <c r="Z1517" s="9"/>
      <c r="AA1517" s="9"/>
    </row>
    <row r="1518" spans="7:27" x14ac:dyDescent="0.3">
      <c r="G1518" s="9"/>
      <c r="H1518" s="9"/>
      <c r="I1518" s="9"/>
      <c r="J1518" s="9"/>
      <c r="K1518" s="9"/>
      <c r="L1518" s="9"/>
      <c r="M1518" s="9"/>
      <c r="N1518" s="9"/>
      <c r="O1518" s="9"/>
      <c r="P1518" s="9"/>
      <c r="Q1518" s="9"/>
      <c r="R1518" s="9"/>
      <c r="S1518" s="9"/>
      <c r="T1518" s="9"/>
      <c r="U1518" s="9"/>
      <c r="V1518" s="9"/>
      <c r="W1518" s="9"/>
      <c r="X1518" s="9"/>
      <c r="Y1518" s="9"/>
      <c r="Z1518" s="9"/>
      <c r="AA1518" s="9"/>
    </row>
    <row r="1519" spans="7:27" x14ac:dyDescent="0.3">
      <c r="G1519" s="9"/>
      <c r="H1519" s="9"/>
      <c r="I1519" s="9"/>
      <c r="J1519" s="9"/>
      <c r="K1519" s="9"/>
      <c r="L1519" s="9"/>
      <c r="M1519" s="9"/>
      <c r="N1519" s="9"/>
      <c r="O1519" s="9"/>
      <c r="P1519" s="9"/>
      <c r="Q1519" s="9"/>
      <c r="R1519" s="9"/>
      <c r="S1519" s="9"/>
      <c r="T1519" s="9"/>
      <c r="U1519" s="9"/>
      <c r="V1519" s="9"/>
      <c r="W1519" s="9"/>
      <c r="X1519" s="9"/>
      <c r="Y1519" s="9"/>
      <c r="Z1519" s="9"/>
      <c r="AA1519" s="9"/>
    </row>
    <row r="1520" spans="7:27" x14ac:dyDescent="0.3">
      <c r="G1520" s="9"/>
      <c r="H1520" s="9"/>
      <c r="I1520" s="9"/>
      <c r="J1520" s="9"/>
      <c r="K1520" s="9"/>
      <c r="L1520" s="9"/>
      <c r="M1520" s="9"/>
      <c r="N1520" s="9"/>
      <c r="O1520" s="9"/>
      <c r="P1520" s="9"/>
      <c r="Q1520" s="9"/>
      <c r="R1520" s="9"/>
      <c r="S1520" s="9"/>
      <c r="T1520" s="9"/>
      <c r="U1520" s="9"/>
      <c r="V1520" s="9"/>
      <c r="W1520" s="9"/>
      <c r="X1520" s="9"/>
      <c r="Y1520" s="9"/>
      <c r="Z1520" s="9"/>
      <c r="AA1520" s="9"/>
    </row>
    <row r="1521" spans="7:27" x14ac:dyDescent="0.3">
      <c r="G1521" s="9"/>
      <c r="H1521" s="9"/>
      <c r="I1521" s="9"/>
      <c r="J1521" s="9"/>
      <c r="K1521" s="9"/>
      <c r="L1521" s="9"/>
      <c r="M1521" s="9"/>
      <c r="N1521" s="9"/>
      <c r="O1521" s="9"/>
      <c r="P1521" s="9"/>
      <c r="Q1521" s="9"/>
      <c r="R1521" s="9"/>
      <c r="S1521" s="9"/>
      <c r="T1521" s="9"/>
      <c r="U1521" s="9"/>
      <c r="V1521" s="9"/>
      <c r="W1521" s="9"/>
      <c r="X1521" s="9"/>
      <c r="Y1521" s="9"/>
      <c r="Z1521" s="9"/>
      <c r="AA1521" s="9"/>
    </row>
    <row r="1522" spans="7:27" x14ac:dyDescent="0.3">
      <c r="G1522" s="9"/>
      <c r="H1522" s="9"/>
      <c r="I1522" s="9"/>
      <c r="J1522" s="9"/>
      <c r="K1522" s="9"/>
      <c r="L1522" s="9"/>
      <c r="M1522" s="9"/>
      <c r="N1522" s="9"/>
      <c r="O1522" s="9"/>
      <c r="P1522" s="9"/>
      <c r="Q1522" s="9"/>
      <c r="R1522" s="9"/>
      <c r="S1522" s="9"/>
      <c r="T1522" s="9"/>
      <c r="U1522" s="9"/>
      <c r="V1522" s="9"/>
      <c r="W1522" s="9"/>
      <c r="X1522" s="9"/>
      <c r="Y1522" s="9"/>
      <c r="Z1522" s="9"/>
      <c r="AA1522" s="9"/>
    </row>
    <row r="1523" spans="7:27" x14ac:dyDescent="0.3">
      <c r="G1523" s="9"/>
      <c r="H1523" s="9"/>
      <c r="I1523" s="9"/>
      <c r="J1523" s="9"/>
      <c r="K1523" s="9"/>
      <c r="L1523" s="9"/>
      <c r="M1523" s="9"/>
      <c r="N1523" s="9"/>
      <c r="O1523" s="9"/>
      <c r="P1523" s="9"/>
      <c r="Q1523" s="9"/>
      <c r="R1523" s="9"/>
      <c r="S1523" s="9"/>
      <c r="T1523" s="9"/>
      <c r="U1523" s="9"/>
      <c r="V1523" s="9"/>
      <c r="W1523" s="9"/>
      <c r="X1523" s="9"/>
      <c r="Y1523" s="9"/>
      <c r="Z1523" s="9"/>
      <c r="AA1523" s="9"/>
    </row>
    <row r="1524" spans="7:27" x14ac:dyDescent="0.3">
      <c r="G1524" s="9"/>
      <c r="H1524" s="9"/>
      <c r="I1524" s="9"/>
      <c r="J1524" s="9"/>
      <c r="K1524" s="9"/>
      <c r="L1524" s="9"/>
      <c r="M1524" s="9"/>
      <c r="N1524" s="9"/>
      <c r="O1524" s="9"/>
      <c r="P1524" s="9"/>
      <c r="Q1524" s="9"/>
      <c r="R1524" s="9"/>
      <c r="S1524" s="9"/>
      <c r="T1524" s="9"/>
      <c r="U1524" s="9"/>
      <c r="V1524" s="9"/>
      <c r="W1524" s="9"/>
      <c r="X1524" s="9"/>
      <c r="Y1524" s="9"/>
      <c r="Z1524" s="9"/>
      <c r="AA1524" s="9"/>
    </row>
    <row r="1525" spans="7:27" x14ac:dyDescent="0.3">
      <c r="G1525" s="9"/>
      <c r="H1525" s="9"/>
      <c r="I1525" s="9"/>
      <c r="J1525" s="9"/>
      <c r="K1525" s="9"/>
      <c r="L1525" s="9"/>
      <c r="M1525" s="9"/>
      <c r="N1525" s="9"/>
      <c r="O1525" s="9"/>
      <c r="P1525" s="9"/>
      <c r="Q1525" s="9"/>
      <c r="R1525" s="9"/>
      <c r="S1525" s="9"/>
      <c r="T1525" s="9"/>
      <c r="U1525" s="9"/>
      <c r="V1525" s="9"/>
      <c r="W1525" s="9"/>
      <c r="X1525" s="9"/>
      <c r="Y1525" s="9"/>
      <c r="Z1525" s="9"/>
      <c r="AA1525" s="9"/>
    </row>
    <row r="1526" spans="7:27" x14ac:dyDescent="0.3">
      <c r="G1526" s="9"/>
      <c r="H1526" s="9"/>
      <c r="I1526" s="9"/>
      <c r="J1526" s="9"/>
      <c r="K1526" s="9"/>
      <c r="L1526" s="9"/>
      <c r="M1526" s="9"/>
      <c r="N1526" s="9"/>
      <c r="O1526" s="9"/>
      <c r="P1526" s="9"/>
      <c r="Q1526" s="9"/>
      <c r="R1526" s="9"/>
      <c r="S1526" s="9"/>
      <c r="T1526" s="9"/>
      <c r="U1526" s="9"/>
      <c r="V1526" s="9"/>
      <c r="W1526" s="9"/>
      <c r="X1526" s="9"/>
      <c r="Y1526" s="9"/>
      <c r="Z1526" s="9"/>
      <c r="AA1526" s="9"/>
    </row>
    <row r="1527" spans="7:27" x14ac:dyDescent="0.3">
      <c r="G1527" s="9"/>
      <c r="H1527" s="9"/>
      <c r="I1527" s="9"/>
      <c r="J1527" s="9"/>
      <c r="K1527" s="9"/>
      <c r="L1527" s="9"/>
      <c r="M1527" s="9"/>
      <c r="N1527" s="9"/>
      <c r="O1527" s="9"/>
      <c r="P1527" s="9"/>
      <c r="Q1527" s="9"/>
      <c r="R1527" s="9"/>
      <c r="S1527" s="9"/>
      <c r="T1527" s="9"/>
      <c r="U1527" s="9"/>
      <c r="V1527" s="9"/>
      <c r="W1527" s="9"/>
      <c r="X1527" s="9"/>
      <c r="Y1527" s="9"/>
      <c r="Z1527" s="9"/>
      <c r="AA1527" s="9"/>
    </row>
    <row r="1528" spans="7:27" x14ac:dyDescent="0.3">
      <c r="G1528" s="9"/>
      <c r="H1528" s="9"/>
      <c r="I1528" s="9"/>
      <c r="J1528" s="9"/>
      <c r="K1528" s="9"/>
      <c r="L1528" s="9"/>
      <c r="M1528" s="9"/>
      <c r="N1528" s="9"/>
      <c r="O1528" s="9"/>
      <c r="P1528" s="9"/>
      <c r="Q1528" s="9"/>
      <c r="R1528" s="9"/>
      <c r="S1528" s="9"/>
      <c r="T1528" s="9"/>
      <c r="U1528" s="9"/>
      <c r="V1528" s="9"/>
      <c r="W1528" s="9"/>
      <c r="X1528" s="9"/>
      <c r="Y1528" s="9"/>
      <c r="Z1528" s="9"/>
      <c r="AA1528" s="9"/>
    </row>
    <row r="1529" spans="7:27" x14ac:dyDescent="0.3">
      <c r="G1529" s="9"/>
      <c r="H1529" s="9"/>
      <c r="I1529" s="9"/>
      <c r="J1529" s="9"/>
      <c r="K1529" s="9"/>
      <c r="L1529" s="9"/>
      <c r="M1529" s="9"/>
      <c r="N1529" s="9"/>
      <c r="O1529" s="9"/>
      <c r="P1529" s="9"/>
      <c r="Q1529" s="9"/>
      <c r="R1529" s="9"/>
      <c r="S1529" s="9"/>
      <c r="T1529" s="9"/>
      <c r="U1529" s="9"/>
      <c r="V1529" s="9"/>
      <c r="W1529" s="9"/>
      <c r="X1529" s="9"/>
      <c r="Y1529" s="9"/>
      <c r="Z1529" s="9"/>
      <c r="AA1529" s="9"/>
    </row>
    <row r="1530" spans="7:27" x14ac:dyDescent="0.3">
      <c r="G1530" s="9"/>
      <c r="H1530" s="9"/>
      <c r="I1530" s="9"/>
      <c r="J1530" s="9"/>
      <c r="K1530" s="9"/>
      <c r="L1530" s="9"/>
      <c r="M1530" s="9"/>
      <c r="N1530" s="9"/>
      <c r="O1530" s="9"/>
      <c r="P1530" s="9"/>
      <c r="Q1530" s="9"/>
      <c r="R1530" s="9"/>
      <c r="S1530" s="9"/>
      <c r="T1530" s="9"/>
      <c r="U1530" s="9"/>
      <c r="V1530" s="9"/>
      <c r="W1530" s="9"/>
      <c r="X1530" s="9"/>
      <c r="Y1530" s="9"/>
      <c r="Z1530" s="9"/>
      <c r="AA1530" s="9"/>
    </row>
    <row r="1531" spans="7:27" x14ac:dyDescent="0.3">
      <c r="G1531" s="9"/>
      <c r="H1531" s="9"/>
      <c r="I1531" s="9"/>
      <c r="J1531" s="9"/>
      <c r="K1531" s="9"/>
      <c r="L1531" s="9"/>
      <c r="M1531" s="9"/>
      <c r="N1531" s="9"/>
      <c r="O1531" s="9"/>
      <c r="P1531" s="9"/>
      <c r="Q1531" s="9"/>
      <c r="R1531" s="9"/>
      <c r="S1531" s="9"/>
      <c r="T1531" s="9"/>
      <c r="U1531" s="9"/>
      <c r="V1531" s="9"/>
      <c r="W1531" s="9"/>
      <c r="X1531" s="9"/>
      <c r="Y1531" s="9"/>
      <c r="Z1531" s="9"/>
      <c r="AA1531" s="9"/>
    </row>
    <row r="1532" spans="7:27" x14ac:dyDescent="0.3">
      <c r="G1532" s="9"/>
      <c r="H1532" s="9"/>
      <c r="I1532" s="9"/>
      <c r="J1532" s="9"/>
      <c r="K1532" s="9"/>
      <c r="L1532" s="9"/>
      <c r="M1532" s="9"/>
      <c r="N1532" s="9"/>
      <c r="O1532" s="9"/>
      <c r="P1532" s="9"/>
      <c r="Q1532" s="9"/>
      <c r="R1532" s="9"/>
      <c r="S1532" s="9"/>
      <c r="T1532" s="9"/>
      <c r="U1532" s="9"/>
      <c r="V1532" s="9"/>
      <c r="W1532" s="9"/>
      <c r="X1532" s="9"/>
      <c r="Y1532" s="9"/>
      <c r="Z1532" s="9"/>
      <c r="AA1532" s="9"/>
    </row>
    <row r="1533" spans="7:27" x14ac:dyDescent="0.3">
      <c r="G1533" s="9"/>
      <c r="H1533" s="9"/>
      <c r="I1533" s="9"/>
      <c r="J1533" s="9"/>
      <c r="K1533" s="9"/>
      <c r="L1533" s="9"/>
      <c r="M1533" s="9"/>
      <c r="N1533" s="9"/>
      <c r="O1533" s="9"/>
      <c r="P1533" s="9"/>
      <c r="Q1533" s="9"/>
      <c r="R1533" s="9"/>
      <c r="S1533" s="9"/>
      <c r="T1533" s="9"/>
      <c r="U1533" s="9"/>
      <c r="V1533" s="9"/>
      <c r="W1533" s="9"/>
      <c r="X1533" s="9"/>
      <c r="Y1533" s="9"/>
      <c r="Z1533" s="9"/>
      <c r="AA1533" s="9"/>
    </row>
    <row r="1534" spans="7:27" x14ac:dyDescent="0.3">
      <c r="G1534" s="9"/>
      <c r="H1534" s="9"/>
      <c r="I1534" s="9"/>
      <c r="J1534" s="9"/>
      <c r="K1534" s="9"/>
      <c r="L1534" s="9"/>
      <c r="M1534" s="9"/>
      <c r="N1534" s="9"/>
      <c r="O1534" s="9"/>
      <c r="P1534" s="9"/>
      <c r="Q1534" s="9"/>
      <c r="R1534" s="9"/>
      <c r="S1534" s="9"/>
      <c r="T1534" s="9"/>
      <c r="U1534" s="9"/>
      <c r="V1534" s="9"/>
      <c r="W1534" s="9"/>
      <c r="X1534" s="9"/>
      <c r="Y1534" s="9"/>
      <c r="Z1534" s="9"/>
      <c r="AA1534" s="9"/>
    </row>
    <row r="1535" spans="7:27" x14ac:dyDescent="0.3">
      <c r="G1535" s="9"/>
      <c r="H1535" s="9"/>
      <c r="I1535" s="9"/>
      <c r="J1535" s="9"/>
      <c r="K1535" s="9"/>
      <c r="L1535" s="9"/>
      <c r="M1535" s="9"/>
      <c r="N1535" s="9"/>
      <c r="O1535" s="9"/>
      <c r="P1535" s="9"/>
      <c r="Q1535" s="9"/>
      <c r="R1535" s="9"/>
      <c r="S1535" s="9"/>
      <c r="T1535" s="9"/>
      <c r="U1535" s="9"/>
      <c r="V1535" s="9"/>
      <c r="W1535" s="9"/>
      <c r="X1535" s="9"/>
      <c r="Y1535" s="9"/>
      <c r="Z1535" s="9"/>
      <c r="AA1535" s="9"/>
    </row>
    <row r="1536" spans="7:27" x14ac:dyDescent="0.3">
      <c r="G1536" s="9"/>
      <c r="H1536" s="9"/>
      <c r="I1536" s="9"/>
      <c r="J1536" s="9"/>
      <c r="K1536" s="9"/>
      <c r="L1536" s="9"/>
      <c r="M1536" s="9"/>
      <c r="N1536" s="9"/>
      <c r="O1536" s="9"/>
      <c r="P1536" s="9"/>
      <c r="Q1536" s="9"/>
      <c r="R1536" s="9"/>
      <c r="S1536" s="9"/>
      <c r="T1536" s="9"/>
      <c r="U1536" s="9"/>
      <c r="V1536" s="9"/>
      <c r="W1536" s="9"/>
      <c r="X1536" s="9"/>
      <c r="Y1536" s="9"/>
      <c r="Z1536" s="9"/>
      <c r="AA1536" s="9"/>
    </row>
    <row r="1537" spans="7:27" x14ac:dyDescent="0.3">
      <c r="G1537" s="9"/>
      <c r="H1537" s="9"/>
      <c r="I1537" s="9"/>
      <c r="J1537" s="9"/>
      <c r="K1537" s="9"/>
      <c r="L1537" s="9"/>
      <c r="M1537" s="9"/>
      <c r="N1537" s="9"/>
      <c r="O1537" s="9"/>
      <c r="P1537" s="9"/>
      <c r="Q1537" s="9"/>
      <c r="R1537" s="9"/>
      <c r="S1537" s="9"/>
      <c r="T1537" s="9"/>
      <c r="U1537" s="9"/>
      <c r="V1537" s="9"/>
      <c r="W1537" s="9"/>
      <c r="X1537" s="9"/>
      <c r="Y1537" s="9"/>
      <c r="Z1537" s="9"/>
      <c r="AA1537" s="9"/>
    </row>
    <row r="1538" spans="7:27" x14ac:dyDescent="0.3">
      <c r="G1538" s="9"/>
      <c r="H1538" s="9"/>
      <c r="I1538" s="9"/>
      <c r="J1538" s="9"/>
      <c r="K1538" s="9"/>
      <c r="L1538" s="9"/>
      <c r="M1538" s="9"/>
      <c r="N1538" s="9"/>
      <c r="O1538" s="9"/>
      <c r="P1538" s="9"/>
      <c r="Q1538" s="9"/>
      <c r="R1538" s="9"/>
      <c r="S1538" s="9"/>
      <c r="T1538" s="9"/>
      <c r="U1538" s="9"/>
      <c r="V1538" s="9"/>
      <c r="W1538" s="9"/>
      <c r="X1538" s="9"/>
      <c r="Y1538" s="9"/>
      <c r="Z1538" s="9"/>
      <c r="AA1538" s="9"/>
    </row>
    <row r="1539" spans="7:27" x14ac:dyDescent="0.3">
      <c r="G1539" s="9"/>
      <c r="H1539" s="9"/>
      <c r="I1539" s="9"/>
      <c r="J1539" s="9"/>
      <c r="K1539" s="9"/>
      <c r="L1539" s="9"/>
      <c r="M1539" s="9"/>
      <c r="N1539" s="9"/>
      <c r="O1539" s="9"/>
      <c r="P1539" s="9"/>
      <c r="Q1539" s="9"/>
      <c r="R1539" s="9"/>
      <c r="S1539" s="9"/>
      <c r="T1539" s="9"/>
      <c r="U1539" s="9"/>
      <c r="V1539" s="9"/>
      <c r="W1539" s="9"/>
      <c r="X1539" s="9"/>
      <c r="Y1539" s="9"/>
      <c r="Z1539" s="9"/>
      <c r="AA1539" s="9"/>
    </row>
    <row r="1540" spans="7:27" x14ac:dyDescent="0.3">
      <c r="G1540" s="9"/>
      <c r="H1540" s="9"/>
      <c r="I1540" s="9"/>
      <c r="J1540" s="9"/>
      <c r="K1540" s="9"/>
      <c r="L1540" s="9"/>
      <c r="M1540" s="9"/>
      <c r="N1540" s="9"/>
      <c r="O1540" s="9"/>
      <c r="P1540" s="9"/>
      <c r="Q1540" s="9"/>
      <c r="R1540" s="9"/>
      <c r="S1540" s="9"/>
      <c r="T1540" s="9"/>
      <c r="U1540" s="9"/>
      <c r="V1540" s="9"/>
      <c r="W1540" s="9"/>
      <c r="X1540" s="9"/>
      <c r="Y1540" s="9"/>
      <c r="Z1540" s="9"/>
      <c r="AA1540" s="9"/>
    </row>
    <row r="1541" spans="7:27" x14ac:dyDescent="0.3">
      <c r="G1541" s="9"/>
      <c r="H1541" s="9"/>
      <c r="I1541" s="9"/>
      <c r="J1541" s="9"/>
      <c r="K1541" s="9"/>
      <c r="L1541" s="9"/>
      <c r="M1541" s="9"/>
      <c r="N1541" s="9"/>
      <c r="O1541" s="9"/>
      <c r="P1541" s="9"/>
      <c r="Q1541" s="9"/>
      <c r="R1541" s="9"/>
      <c r="S1541" s="9"/>
      <c r="T1541" s="9"/>
      <c r="U1541" s="9"/>
      <c r="V1541" s="9"/>
      <c r="W1541" s="9"/>
      <c r="X1541" s="9"/>
      <c r="Y1541" s="9"/>
      <c r="Z1541" s="9"/>
      <c r="AA1541" s="9"/>
    </row>
    <row r="1542" spans="7:27" x14ac:dyDescent="0.3">
      <c r="G1542" s="9"/>
      <c r="H1542" s="9"/>
      <c r="I1542" s="9"/>
      <c r="J1542" s="9"/>
      <c r="K1542" s="9"/>
      <c r="L1542" s="9"/>
      <c r="M1542" s="9"/>
      <c r="N1542" s="9"/>
      <c r="O1542" s="9"/>
      <c r="P1542" s="9"/>
      <c r="Q1542" s="9"/>
      <c r="R1542" s="9"/>
      <c r="S1542" s="9"/>
      <c r="T1542" s="9"/>
      <c r="U1542" s="9"/>
      <c r="V1542" s="9"/>
      <c r="W1542" s="9"/>
      <c r="X1542" s="9"/>
      <c r="Y1542" s="9"/>
      <c r="Z1542" s="9"/>
      <c r="AA1542" s="9"/>
    </row>
    <row r="1543" spans="7:27" x14ac:dyDescent="0.3">
      <c r="G1543" s="9"/>
      <c r="H1543" s="9"/>
      <c r="I1543" s="9"/>
      <c r="J1543" s="9"/>
      <c r="K1543" s="9"/>
      <c r="L1543" s="9"/>
      <c r="M1543" s="9"/>
      <c r="N1543" s="9"/>
      <c r="O1543" s="9"/>
      <c r="P1543" s="9"/>
      <c r="Q1543" s="9"/>
      <c r="R1543" s="9"/>
      <c r="S1543" s="9"/>
      <c r="T1543" s="9"/>
      <c r="U1543" s="9"/>
      <c r="V1543" s="9"/>
      <c r="W1543" s="9"/>
      <c r="X1543" s="9"/>
      <c r="Y1543" s="9"/>
      <c r="Z1543" s="9"/>
      <c r="AA1543" s="9"/>
    </row>
    <row r="1544" spans="7:27" x14ac:dyDescent="0.3">
      <c r="G1544" s="9"/>
      <c r="H1544" s="9"/>
      <c r="I1544" s="9"/>
      <c r="J1544" s="9"/>
      <c r="K1544" s="9"/>
      <c r="L1544" s="9"/>
      <c r="M1544" s="9"/>
      <c r="N1544" s="9"/>
      <c r="O1544" s="9"/>
      <c r="P1544" s="9"/>
      <c r="Q1544" s="9"/>
      <c r="R1544" s="9"/>
      <c r="S1544" s="9"/>
      <c r="T1544" s="9"/>
      <c r="U1544" s="9"/>
      <c r="V1544" s="9"/>
      <c r="W1544" s="9"/>
      <c r="X1544" s="9"/>
      <c r="Y1544" s="9"/>
      <c r="Z1544" s="9"/>
      <c r="AA1544" s="9"/>
    </row>
    <row r="1545" spans="7:27" x14ac:dyDescent="0.3">
      <c r="G1545" s="9"/>
      <c r="H1545" s="9"/>
      <c r="I1545" s="9"/>
      <c r="J1545" s="9"/>
      <c r="K1545" s="9"/>
      <c r="L1545" s="9"/>
      <c r="M1545" s="9"/>
      <c r="N1545" s="9"/>
      <c r="O1545" s="9"/>
      <c r="P1545" s="9"/>
      <c r="Q1545" s="9"/>
      <c r="R1545" s="9"/>
      <c r="S1545" s="9"/>
      <c r="T1545" s="9"/>
      <c r="U1545" s="9"/>
      <c r="V1545" s="9"/>
      <c r="W1545" s="9"/>
      <c r="X1545" s="9"/>
      <c r="Y1545" s="9"/>
      <c r="Z1545" s="9"/>
      <c r="AA1545" s="9"/>
    </row>
    <row r="1546" spans="7:27" x14ac:dyDescent="0.3">
      <c r="G1546" s="9"/>
      <c r="H1546" s="9"/>
      <c r="I1546" s="9"/>
      <c r="J1546" s="9"/>
      <c r="K1546" s="9"/>
      <c r="L1546" s="9"/>
      <c r="M1546" s="9"/>
      <c r="N1546" s="9"/>
      <c r="O1546" s="9"/>
      <c r="P1546" s="9"/>
      <c r="Q1546" s="9"/>
      <c r="R1546" s="9"/>
      <c r="S1546" s="9"/>
      <c r="T1546" s="9"/>
      <c r="U1546" s="9"/>
      <c r="V1546" s="9"/>
      <c r="W1546" s="9"/>
      <c r="X1546" s="9"/>
      <c r="Y1546" s="9"/>
      <c r="Z1546" s="9"/>
      <c r="AA1546" s="9"/>
    </row>
    <row r="1547" spans="7:27" x14ac:dyDescent="0.3">
      <c r="G1547" s="9"/>
      <c r="H1547" s="9"/>
      <c r="I1547" s="9"/>
      <c r="J1547" s="9"/>
      <c r="K1547" s="9"/>
      <c r="L1547" s="9"/>
      <c r="M1547" s="9"/>
      <c r="N1547" s="9"/>
      <c r="O1547" s="9"/>
      <c r="P1547" s="9"/>
      <c r="Q1547" s="9"/>
      <c r="R1547" s="9"/>
      <c r="S1547" s="9"/>
      <c r="T1547" s="9"/>
      <c r="U1547" s="9"/>
      <c r="V1547" s="9"/>
      <c r="W1547" s="9"/>
      <c r="X1547" s="9"/>
      <c r="Y1547" s="9"/>
      <c r="Z1547" s="9"/>
      <c r="AA1547" s="9"/>
    </row>
    <row r="1548" spans="7:27" x14ac:dyDescent="0.3">
      <c r="G1548" s="9"/>
      <c r="H1548" s="9"/>
      <c r="I1548" s="9"/>
      <c r="J1548" s="9"/>
      <c r="K1548" s="9"/>
      <c r="L1548" s="9"/>
      <c r="M1548" s="9"/>
      <c r="N1548" s="9"/>
      <c r="O1548" s="9"/>
      <c r="P1548" s="9"/>
      <c r="Q1548" s="9"/>
      <c r="R1548" s="9"/>
      <c r="S1548" s="9"/>
      <c r="T1548" s="9"/>
      <c r="U1548" s="9"/>
      <c r="V1548" s="9"/>
      <c r="W1548" s="9"/>
      <c r="X1548" s="9"/>
      <c r="Y1548" s="9"/>
      <c r="Z1548" s="9"/>
      <c r="AA1548" s="9"/>
    </row>
    <row r="1549" spans="7:27" x14ac:dyDescent="0.3">
      <c r="G1549" s="9"/>
      <c r="H1549" s="9"/>
      <c r="I1549" s="9"/>
      <c r="J1549" s="9"/>
      <c r="K1549" s="9"/>
      <c r="L1549" s="9"/>
      <c r="M1549" s="9"/>
      <c r="N1549" s="9"/>
      <c r="O1549" s="9"/>
      <c r="P1549" s="9"/>
      <c r="Q1549" s="9"/>
      <c r="R1549" s="9"/>
      <c r="S1549" s="9"/>
      <c r="T1549" s="9"/>
      <c r="U1549" s="9"/>
      <c r="V1549" s="9"/>
      <c r="W1549" s="9"/>
      <c r="X1549" s="9"/>
      <c r="Y1549" s="9"/>
      <c r="Z1549" s="9"/>
      <c r="AA1549" s="9"/>
    </row>
    <row r="1550" spans="7:27" x14ac:dyDescent="0.3">
      <c r="G1550" s="9"/>
      <c r="H1550" s="9"/>
      <c r="I1550" s="9"/>
      <c r="J1550" s="9"/>
      <c r="K1550" s="9"/>
      <c r="L1550" s="9"/>
      <c r="M1550" s="9"/>
      <c r="N1550" s="9"/>
      <c r="O1550" s="9"/>
      <c r="P1550" s="9"/>
      <c r="Q1550" s="9"/>
      <c r="R1550" s="9"/>
      <c r="S1550" s="9"/>
      <c r="T1550" s="9"/>
      <c r="U1550" s="9"/>
      <c r="V1550" s="9"/>
      <c r="W1550" s="9"/>
      <c r="X1550" s="9"/>
      <c r="Y1550" s="9"/>
      <c r="Z1550" s="9"/>
      <c r="AA1550" s="9"/>
    </row>
    <row r="1551" spans="7:27" x14ac:dyDescent="0.3">
      <c r="G1551" s="9"/>
      <c r="H1551" s="9"/>
      <c r="I1551" s="9"/>
      <c r="J1551" s="9"/>
      <c r="K1551" s="9"/>
      <c r="L1551" s="9"/>
      <c r="M1551" s="9"/>
      <c r="N1551" s="9"/>
      <c r="O1551" s="9"/>
      <c r="P1551" s="9"/>
      <c r="Q1551" s="9"/>
      <c r="R1551" s="9"/>
      <c r="S1551" s="9"/>
      <c r="T1551" s="9"/>
      <c r="U1551" s="9"/>
      <c r="V1551" s="9"/>
      <c r="W1551" s="9"/>
      <c r="X1551" s="9"/>
      <c r="Y1551" s="9"/>
      <c r="Z1551" s="9"/>
      <c r="AA1551" s="9"/>
    </row>
    <row r="1552" spans="7:27" x14ac:dyDescent="0.3">
      <c r="G1552" s="9"/>
      <c r="H1552" s="9"/>
      <c r="I1552" s="9"/>
      <c r="J1552" s="9"/>
      <c r="K1552" s="9"/>
      <c r="L1552" s="9"/>
      <c r="M1552" s="9"/>
      <c r="N1552" s="9"/>
      <c r="O1552" s="9"/>
      <c r="P1552" s="9"/>
      <c r="Q1552" s="9"/>
      <c r="R1552" s="9"/>
      <c r="S1552" s="9"/>
      <c r="T1552" s="9"/>
      <c r="U1552" s="9"/>
      <c r="V1552" s="9"/>
      <c r="W1552" s="9"/>
      <c r="X1552" s="9"/>
      <c r="Y1552" s="9"/>
      <c r="Z1552" s="9"/>
      <c r="AA1552" s="9"/>
    </row>
    <row r="1553" spans="7:27" x14ac:dyDescent="0.3">
      <c r="G1553" s="9"/>
      <c r="H1553" s="9"/>
      <c r="I1553" s="9"/>
      <c r="J1553" s="9"/>
      <c r="K1553" s="9"/>
      <c r="L1553" s="9"/>
      <c r="M1553" s="9"/>
      <c r="N1553" s="9"/>
      <c r="O1553" s="9"/>
      <c r="P1553" s="9"/>
      <c r="Q1553" s="9"/>
      <c r="R1553" s="9"/>
      <c r="S1553" s="9"/>
      <c r="T1553" s="9"/>
      <c r="U1553" s="9"/>
      <c r="V1553" s="9"/>
      <c r="W1553" s="9"/>
      <c r="X1553" s="9"/>
      <c r="Y1553" s="9"/>
      <c r="Z1553" s="9"/>
      <c r="AA1553" s="9"/>
    </row>
    <row r="1554" spans="7:27" x14ac:dyDescent="0.3">
      <c r="G1554" s="9"/>
      <c r="H1554" s="9"/>
      <c r="I1554" s="9"/>
      <c r="J1554" s="9"/>
      <c r="K1554" s="9"/>
      <c r="L1554" s="9"/>
      <c r="M1554" s="9"/>
      <c r="N1554" s="9"/>
      <c r="O1554" s="9"/>
      <c r="P1554" s="9"/>
      <c r="Q1554" s="9"/>
      <c r="R1554" s="9"/>
      <c r="S1554" s="9"/>
      <c r="T1554" s="9"/>
      <c r="U1554" s="9"/>
      <c r="V1554" s="9"/>
      <c r="W1554" s="9"/>
      <c r="X1554" s="9"/>
      <c r="Y1554" s="9"/>
      <c r="Z1554" s="9"/>
      <c r="AA1554" s="9"/>
    </row>
    <row r="1555" spans="7:27" x14ac:dyDescent="0.3">
      <c r="G1555" s="9"/>
      <c r="H1555" s="9"/>
      <c r="I1555" s="9"/>
      <c r="J1555" s="9"/>
      <c r="K1555" s="9"/>
      <c r="L1555" s="9"/>
      <c r="M1555" s="9"/>
      <c r="N1555" s="9"/>
      <c r="O1555" s="9"/>
      <c r="P1555" s="9"/>
      <c r="Q1555" s="9"/>
      <c r="R1555" s="9"/>
      <c r="S1555" s="9"/>
      <c r="T1555" s="9"/>
      <c r="U1555" s="9"/>
      <c r="V1555" s="9"/>
      <c r="W1555" s="9"/>
      <c r="X1555" s="9"/>
      <c r="Y1555" s="9"/>
      <c r="Z1555" s="9"/>
      <c r="AA1555" s="9"/>
    </row>
    <row r="1556" spans="7:27" x14ac:dyDescent="0.3">
      <c r="G1556" s="9"/>
      <c r="H1556" s="9"/>
      <c r="I1556" s="9"/>
      <c r="J1556" s="9"/>
      <c r="K1556" s="9"/>
      <c r="L1556" s="9"/>
      <c r="M1556" s="9"/>
      <c r="N1556" s="9"/>
      <c r="O1556" s="9"/>
      <c r="P1556" s="9"/>
      <c r="Q1556" s="9"/>
      <c r="R1556" s="9"/>
      <c r="S1556" s="9"/>
      <c r="T1556" s="9"/>
      <c r="U1556" s="9"/>
      <c r="V1556" s="9"/>
      <c r="W1556" s="9"/>
      <c r="X1556" s="9"/>
      <c r="Y1556" s="9"/>
      <c r="Z1556" s="9"/>
      <c r="AA1556" s="9"/>
    </row>
    <row r="1557" spans="7:27" x14ac:dyDescent="0.3">
      <c r="G1557" s="9"/>
      <c r="H1557" s="9"/>
      <c r="I1557" s="9"/>
      <c r="J1557" s="9"/>
      <c r="K1557" s="9"/>
      <c r="L1557" s="9"/>
      <c r="M1557" s="9"/>
      <c r="N1557" s="9"/>
      <c r="O1557" s="9"/>
      <c r="P1557" s="9"/>
      <c r="Q1557" s="9"/>
      <c r="R1557" s="9"/>
      <c r="S1557" s="9"/>
      <c r="T1557" s="9"/>
      <c r="U1557" s="9"/>
      <c r="V1557" s="9"/>
      <c r="W1557" s="9"/>
      <c r="X1557" s="9"/>
      <c r="Y1557" s="9"/>
      <c r="Z1557" s="9"/>
      <c r="AA1557" s="9"/>
    </row>
    <row r="1558" spans="7:27" x14ac:dyDescent="0.3">
      <c r="G1558" s="9"/>
      <c r="H1558" s="9"/>
      <c r="I1558" s="9"/>
      <c r="J1558" s="9"/>
      <c r="K1558" s="9"/>
      <c r="L1558" s="9"/>
      <c r="M1558" s="9"/>
      <c r="N1558" s="9"/>
      <c r="O1558" s="9"/>
      <c r="P1558" s="9"/>
      <c r="Q1558" s="9"/>
      <c r="R1558" s="9"/>
      <c r="S1558" s="9"/>
      <c r="T1558" s="9"/>
      <c r="U1558" s="9"/>
      <c r="V1558" s="9"/>
      <c r="W1558" s="9"/>
      <c r="X1558" s="9"/>
      <c r="Y1558" s="9"/>
      <c r="Z1558" s="9"/>
      <c r="AA1558" s="9"/>
    </row>
    <row r="1559" spans="7:27" x14ac:dyDescent="0.3">
      <c r="G1559" s="9"/>
      <c r="H1559" s="9"/>
      <c r="I1559" s="9"/>
      <c r="J1559" s="9"/>
      <c r="K1559" s="9"/>
      <c r="L1559" s="9"/>
      <c r="M1559" s="9"/>
      <c r="N1559" s="9"/>
      <c r="O1559" s="9"/>
      <c r="P1559" s="9"/>
      <c r="Q1559" s="9"/>
      <c r="R1559" s="9"/>
      <c r="S1559" s="9"/>
      <c r="T1559" s="9"/>
      <c r="U1559" s="9"/>
      <c r="V1559" s="9"/>
      <c r="W1559" s="9"/>
      <c r="X1559" s="9"/>
      <c r="Y1559" s="9"/>
      <c r="Z1559" s="9"/>
      <c r="AA1559" s="9"/>
    </row>
    <row r="1560" spans="7:27" x14ac:dyDescent="0.3">
      <c r="G1560" s="9"/>
      <c r="H1560" s="9"/>
      <c r="I1560" s="9"/>
      <c r="J1560" s="9"/>
      <c r="K1560" s="9"/>
      <c r="L1560" s="9"/>
      <c r="M1560" s="9"/>
      <c r="N1560" s="9"/>
      <c r="O1560" s="9"/>
      <c r="P1560" s="9"/>
      <c r="Q1560" s="9"/>
      <c r="R1560" s="9"/>
      <c r="S1560" s="9"/>
      <c r="T1560" s="9"/>
      <c r="U1560" s="9"/>
      <c r="V1560" s="9"/>
      <c r="W1560" s="9"/>
      <c r="X1560" s="9"/>
      <c r="Y1560" s="9"/>
      <c r="Z1560" s="9"/>
      <c r="AA1560" s="9"/>
    </row>
    <row r="1561" spans="7:27" x14ac:dyDescent="0.3">
      <c r="G1561" s="9"/>
      <c r="H1561" s="9"/>
      <c r="I1561" s="9"/>
      <c r="J1561" s="9"/>
      <c r="K1561" s="9"/>
      <c r="L1561" s="9"/>
      <c r="M1561" s="9"/>
      <c r="N1561" s="9"/>
      <c r="O1561" s="9"/>
      <c r="P1561" s="9"/>
      <c r="Q1561" s="9"/>
      <c r="R1561" s="9"/>
      <c r="S1561" s="9"/>
      <c r="T1561" s="9"/>
      <c r="U1561" s="9"/>
      <c r="V1561" s="9"/>
      <c r="W1561" s="9"/>
      <c r="X1561" s="9"/>
      <c r="Y1561" s="9"/>
      <c r="Z1561" s="9"/>
      <c r="AA1561" s="9"/>
    </row>
    <row r="1562" spans="7:27" x14ac:dyDescent="0.3">
      <c r="G1562" s="9"/>
      <c r="H1562" s="9"/>
      <c r="I1562" s="9"/>
      <c r="J1562" s="9"/>
      <c r="K1562" s="9"/>
      <c r="L1562" s="9"/>
      <c r="M1562" s="9"/>
      <c r="N1562" s="9"/>
      <c r="O1562" s="9"/>
      <c r="P1562" s="9"/>
      <c r="Q1562" s="9"/>
      <c r="R1562" s="9"/>
      <c r="S1562" s="9"/>
      <c r="T1562" s="9"/>
      <c r="U1562" s="9"/>
      <c r="V1562" s="9"/>
      <c r="W1562" s="9"/>
      <c r="X1562" s="9"/>
      <c r="Y1562" s="9"/>
      <c r="Z1562" s="9"/>
      <c r="AA1562" s="9"/>
    </row>
    <row r="1563" spans="7:27" x14ac:dyDescent="0.3">
      <c r="G1563" s="9"/>
      <c r="H1563" s="9"/>
      <c r="I1563" s="9"/>
      <c r="J1563" s="9"/>
      <c r="K1563" s="9"/>
      <c r="L1563" s="9"/>
      <c r="M1563" s="9"/>
      <c r="N1563" s="9"/>
      <c r="O1563" s="9"/>
      <c r="P1563" s="9"/>
      <c r="Q1563" s="9"/>
      <c r="R1563" s="9"/>
      <c r="S1563" s="9"/>
      <c r="T1563" s="9"/>
      <c r="U1563" s="9"/>
      <c r="V1563" s="9"/>
      <c r="W1563" s="9"/>
      <c r="X1563" s="9"/>
      <c r="Y1563" s="9"/>
      <c r="Z1563" s="9"/>
      <c r="AA1563" s="9"/>
    </row>
    <row r="1564" spans="7:27" x14ac:dyDescent="0.3">
      <c r="G1564" s="9"/>
      <c r="H1564" s="9"/>
      <c r="I1564" s="9"/>
      <c r="J1564" s="9"/>
      <c r="K1564" s="9"/>
      <c r="L1564" s="9"/>
      <c r="M1564" s="9"/>
      <c r="N1564" s="9"/>
      <c r="O1564" s="9"/>
      <c r="P1564" s="9"/>
      <c r="Q1564" s="9"/>
      <c r="R1564" s="9"/>
      <c r="S1564" s="9"/>
      <c r="T1564" s="9"/>
      <c r="U1564" s="9"/>
      <c r="V1564" s="9"/>
      <c r="W1564" s="9"/>
      <c r="X1564" s="9"/>
      <c r="Y1564" s="9"/>
      <c r="Z1564" s="9"/>
      <c r="AA1564" s="9"/>
    </row>
    <row r="1565" spans="7:27" x14ac:dyDescent="0.3">
      <c r="G1565" s="9"/>
      <c r="H1565" s="9"/>
      <c r="I1565" s="9"/>
      <c r="J1565" s="9"/>
      <c r="K1565" s="9"/>
      <c r="L1565" s="9"/>
      <c r="M1565" s="9"/>
      <c r="N1565" s="9"/>
      <c r="O1565" s="9"/>
      <c r="P1565" s="9"/>
      <c r="Q1565" s="9"/>
      <c r="R1565" s="9"/>
      <c r="S1565" s="9"/>
      <c r="T1565" s="9"/>
      <c r="U1565" s="9"/>
      <c r="V1565" s="9"/>
      <c r="W1565" s="9"/>
      <c r="X1565" s="9"/>
      <c r="Y1565" s="9"/>
      <c r="Z1565" s="9"/>
      <c r="AA1565" s="9"/>
    </row>
    <row r="1566" spans="7:27" x14ac:dyDescent="0.3">
      <c r="G1566" s="9"/>
      <c r="H1566" s="9"/>
      <c r="I1566" s="9"/>
      <c r="J1566" s="9"/>
      <c r="K1566" s="9"/>
      <c r="L1566" s="9"/>
      <c r="M1566" s="9"/>
      <c r="N1566" s="9"/>
      <c r="O1566" s="9"/>
      <c r="P1566" s="9"/>
      <c r="Q1566" s="9"/>
      <c r="R1566" s="9"/>
      <c r="S1566" s="9"/>
      <c r="T1566" s="9"/>
      <c r="U1566" s="9"/>
      <c r="V1566" s="9"/>
      <c r="W1566" s="9"/>
      <c r="X1566" s="9"/>
      <c r="Y1566" s="9"/>
      <c r="Z1566" s="9"/>
      <c r="AA1566" s="9"/>
    </row>
    <row r="1567" spans="7:27" x14ac:dyDescent="0.3">
      <c r="G1567" s="9"/>
      <c r="H1567" s="9"/>
      <c r="I1567" s="9"/>
      <c r="J1567" s="9"/>
      <c r="K1567" s="9"/>
      <c r="L1567" s="9"/>
      <c r="M1567" s="9"/>
      <c r="N1567" s="9"/>
      <c r="O1567" s="9"/>
      <c r="P1567" s="9"/>
      <c r="Q1567" s="9"/>
      <c r="R1567" s="9"/>
      <c r="S1567" s="9"/>
      <c r="T1567" s="9"/>
      <c r="U1567" s="9"/>
      <c r="V1567" s="9"/>
      <c r="W1567" s="9"/>
      <c r="X1567" s="9"/>
      <c r="Y1567" s="9"/>
      <c r="Z1567" s="9"/>
      <c r="AA1567" s="9"/>
    </row>
    <row r="1568" spans="7:27" x14ac:dyDescent="0.3">
      <c r="G1568" s="9"/>
      <c r="H1568" s="9"/>
      <c r="I1568" s="9"/>
      <c r="J1568" s="9"/>
      <c r="K1568" s="9"/>
      <c r="L1568" s="9"/>
      <c r="M1568" s="9"/>
      <c r="N1568" s="9"/>
      <c r="O1568" s="9"/>
      <c r="P1568" s="9"/>
      <c r="Q1568" s="9"/>
      <c r="R1568" s="9"/>
      <c r="S1568" s="9"/>
      <c r="T1568" s="9"/>
      <c r="U1568" s="9"/>
      <c r="V1568" s="9"/>
      <c r="W1568" s="9"/>
      <c r="X1568" s="9"/>
      <c r="Y1568" s="9"/>
      <c r="Z1568" s="9"/>
      <c r="AA1568" s="9"/>
    </row>
    <row r="1569" spans="7:27" x14ac:dyDescent="0.3">
      <c r="G1569" s="9"/>
      <c r="H1569" s="9"/>
      <c r="I1569" s="9"/>
      <c r="J1569" s="9"/>
      <c r="K1569" s="9"/>
      <c r="L1569" s="9"/>
      <c r="M1569" s="9"/>
      <c r="N1569" s="9"/>
      <c r="O1569" s="9"/>
      <c r="P1569" s="9"/>
      <c r="Q1569" s="9"/>
      <c r="R1569" s="9"/>
      <c r="S1569" s="9"/>
      <c r="T1569" s="9"/>
      <c r="U1569" s="9"/>
      <c r="V1569" s="9"/>
      <c r="W1569" s="9"/>
      <c r="X1569" s="9"/>
      <c r="Y1569" s="9"/>
      <c r="Z1569" s="9"/>
      <c r="AA1569" s="9"/>
    </row>
    <row r="1570" spans="7:27" x14ac:dyDescent="0.3">
      <c r="G1570" s="9"/>
      <c r="H1570" s="9"/>
      <c r="I1570" s="9"/>
      <c r="J1570" s="9"/>
      <c r="K1570" s="9"/>
      <c r="L1570" s="9"/>
      <c r="M1570" s="9"/>
      <c r="N1570" s="9"/>
      <c r="O1570" s="9"/>
      <c r="P1570" s="9"/>
      <c r="Q1570" s="9"/>
      <c r="R1570" s="9"/>
      <c r="S1570" s="9"/>
      <c r="T1570" s="9"/>
      <c r="U1570" s="9"/>
      <c r="V1570" s="9"/>
      <c r="W1570" s="9"/>
      <c r="X1570" s="9"/>
      <c r="Y1570" s="9"/>
      <c r="Z1570" s="9"/>
      <c r="AA1570" s="9"/>
    </row>
    <row r="1571" spans="7:27" x14ac:dyDescent="0.3">
      <c r="G1571" s="9"/>
      <c r="H1571" s="9"/>
      <c r="I1571" s="9"/>
      <c r="J1571" s="9"/>
      <c r="K1571" s="9"/>
      <c r="L1571" s="9"/>
      <c r="M1571" s="9"/>
      <c r="N1571" s="9"/>
      <c r="O1571" s="9"/>
      <c r="P1571" s="9"/>
      <c r="Q1571" s="9"/>
      <c r="R1571" s="9"/>
      <c r="S1571" s="9"/>
      <c r="T1571" s="9"/>
      <c r="U1571" s="9"/>
      <c r="V1571" s="9"/>
      <c r="W1571" s="9"/>
      <c r="X1571" s="9"/>
      <c r="Y1571" s="9"/>
      <c r="Z1571" s="9"/>
      <c r="AA1571" s="9"/>
    </row>
    <row r="1572" spans="7:27" x14ac:dyDescent="0.3">
      <c r="G1572" s="9"/>
      <c r="H1572" s="9"/>
      <c r="I1572" s="9"/>
      <c r="J1572" s="9"/>
      <c r="K1572" s="9"/>
      <c r="L1572" s="9"/>
      <c r="M1572" s="9"/>
      <c r="N1572" s="9"/>
      <c r="O1572" s="9"/>
      <c r="P1572" s="9"/>
      <c r="Q1572" s="9"/>
      <c r="R1572" s="9"/>
      <c r="S1572" s="9"/>
      <c r="T1572" s="9"/>
      <c r="U1572" s="9"/>
      <c r="V1572" s="9"/>
      <c r="W1572" s="9"/>
      <c r="X1572" s="9"/>
      <c r="Y1572" s="9"/>
      <c r="Z1572" s="9"/>
      <c r="AA1572" s="9"/>
    </row>
    <row r="1573" spans="7:27" x14ac:dyDescent="0.3">
      <c r="G1573" s="9"/>
      <c r="H1573" s="9"/>
      <c r="I1573" s="9"/>
      <c r="J1573" s="9"/>
      <c r="K1573" s="9"/>
      <c r="L1573" s="9"/>
      <c r="M1573" s="9"/>
      <c r="N1573" s="9"/>
      <c r="O1573" s="9"/>
      <c r="P1573" s="9"/>
      <c r="Q1573" s="9"/>
      <c r="R1573" s="9"/>
      <c r="S1573" s="9"/>
      <c r="T1573" s="9"/>
      <c r="U1573" s="9"/>
      <c r="V1573" s="9"/>
      <c r="W1573" s="9"/>
      <c r="X1573" s="9"/>
      <c r="Y1573" s="9"/>
      <c r="Z1573" s="9"/>
      <c r="AA1573" s="9"/>
    </row>
    <row r="1574" spans="7:27" x14ac:dyDescent="0.3">
      <c r="G1574" s="9"/>
      <c r="H1574" s="9"/>
      <c r="I1574" s="9"/>
      <c r="J1574" s="9"/>
      <c r="K1574" s="9"/>
      <c r="L1574" s="9"/>
      <c r="M1574" s="9"/>
      <c r="N1574" s="9"/>
      <c r="O1574" s="9"/>
      <c r="P1574" s="9"/>
      <c r="Q1574" s="9"/>
      <c r="R1574" s="9"/>
      <c r="S1574" s="9"/>
      <c r="T1574" s="9"/>
      <c r="U1574" s="9"/>
      <c r="V1574" s="9"/>
      <c r="W1574" s="9"/>
      <c r="X1574" s="9"/>
      <c r="Y1574" s="9"/>
      <c r="Z1574" s="9"/>
      <c r="AA1574" s="9"/>
    </row>
    <row r="1575" spans="7:27" x14ac:dyDescent="0.3">
      <c r="G1575" s="9"/>
      <c r="H1575" s="9"/>
      <c r="I1575" s="9"/>
      <c r="J1575" s="9"/>
      <c r="K1575" s="9"/>
      <c r="L1575" s="9"/>
      <c r="M1575" s="9"/>
      <c r="N1575" s="9"/>
      <c r="O1575" s="9"/>
      <c r="P1575" s="9"/>
      <c r="Q1575" s="9"/>
      <c r="R1575" s="9"/>
      <c r="S1575" s="9"/>
      <c r="T1575" s="9"/>
      <c r="U1575" s="9"/>
      <c r="V1575" s="9"/>
      <c r="W1575" s="9"/>
      <c r="X1575" s="9"/>
      <c r="Y1575" s="9"/>
      <c r="Z1575" s="9"/>
      <c r="AA1575" s="9"/>
    </row>
    <row r="1576" spans="7:27" x14ac:dyDescent="0.3">
      <c r="G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  <c r="R1576" s="9"/>
      <c r="S1576" s="9"/>
      <c r="T1576" s="9"/>
      <c r="U1576" s="9"/>
      <c r="V1576" s="9"/>
      <c r="W1576" s="9"/>
      <c r="X1576" s="9"/>
      <c r="Y1576" s="9"/>
      <c r="Z1576" s="9"/>
      <c r="AA1576" s="9"/>
    </row>
    <row r="1577" spans="7:27" x14ac:dyDescent="0.3">
      <c r="G1577" s="9"/>
      <c r="H1577" s="9"/>
      <c r="I1577" s="9"/>
      <c r="J1577" s="9"/>
      <c r="K1577" s="9"/>
      <c r="L1577" s="9"/>
      <c r="M1577" s="9"/>
      <c r="N1577" s="9"/>
      <c r="O1577" s="9"/>
      <c r="P1577" s="9"/>
      <c r="Q1577" s="9"/>
      <c r="R1577" s="9"/>
      <c r="S1577" s="9"/>
      <c r="T1577" s="9"/>
      <c r="U1577" s="9"/>
      <c r="V1577" s="9"/>
      <c r="W1577" s="9"/>
      <c r="X1577" s="9"/>
      <c r="Y1577" s="9"/>
      <c r="Z1577" s="9"/>
      <c r="AA1577" s="9"/>
    </row>
    <row r="1578" spans="7:27" x14ac:dyDescent="0.3">
      <c r="G1578" s="9"/>
      <c r="H1578" s="9"/>
      <c r="I1578" s="9"/>
      <c r="J1578" s="9"/>
      <c r="K1578" s="9"/>
      <c r="L1578" s="9"/>
      <c r="M1578" s="9"/>
      <c r="N1578" s="9"/>
      <c r="O1578" s="9"/>
      <c r="P1578" s="9"/>
      <c r="Q1578" s="9"/>
      <c r="R1578" s="9"/>
      <c r="S1578" s="9"/>
      <c r="T1578" s="9"/>
      <c r="U1578" s="9"/>
      <c r="V1578" s="9"/>
      <c r="W1578" s="9"/>
      <c r="X1578" s="9"/>
      <c r="Y1578" s="9"/>
      <c r="Z1578" s="9"/>
      <c r="AA1578" s="9"/>
    </row>
    <row r="1579" spans="7:27" x14ac:dyDescent="0.3">
      <c r="G1579" s="9"/>
      <c r="H1579" s="9"/>
      <c r="I1579" s="9"/>
      <c r="J1579" s="9"/>
      <c r="K1579" s="9"/>
      <c r="L1579" s="9"/>
      <c r="M1579" s="9"/>
      <c r="N1579" s="9"/>
      <c r="O1579" s="9"/>
      <c r="P1579" s="9"/>
      <c r="Q1579" s="9"/>
      <c r="R1579" s="9"/>
      <c r="S1579" s="9"/>
      <c r="T1579" s="9"/>
      <c r="U1579" s="9"/>
      <c r="V1579" s="9"/>
      <c r="W1579" s="9"/>
      <c r="X1579" s="9"/>
      <c r="Y1579" s="9"/>
      <c r="Z1579" s="9"/>
      <c r="AA1579" s="9"/>
    </row>
    <row r="1580" spans="7:27" x14ac:dyDescent="0.3">
      <c r="G1580" s="9"/>
      <c r="H1580" s="9"/>
      <c r="I1580" s="9"/>
      <c r="J1580" s="9"/>
      <c r="K1580" s="9"/>
      <c r="L1580" s="9"/>
      <c r="M1580" s="9"/>
      <c r="N1580" s="9"/>
      <c r="O1580" s="9"/>
      <c r="P1580" s="9"/>
      <c r="Q1580" s="9"/>
      <c r="R1580" s="9"/>
      <c r="S1580" s="9"/>
      <c r="T1580" s="9"/>
      <c r="U1580" s="9"/>
      <c r="V1580" s="9"/>
      <c r="W1580" s="9"/>
      <c r="X1580" s="9"/>
      <c r="Y1580" s="9"/>
      <c r="Z1580" s="9"/>
      <c r="AA1580" s="9"/>
    </row>
    <row r="1581" spans="7:27" x14ac:dyDescent="0.3">
      <c r="G1581" s="9"/>
      <c r="H1581" s="9"/>
      <c r="I1581" s="9"/>
      <c r="J1581" s="9"/>
      <c r="K1581" s="9"/>
      <c r="L1581" s="9"/>
      <c r="M1581" s="9"/>
      <c r="N1581" s="9"/>
      <c r="O1581" s="9"/>
      <c r="P1581" s="9"/>
      <c r="Q1581" s="9"/>
      <c r="R1581" s="9"/>
      <c r="S1581" s="9"/>
      <c r="T1581" s="9"/>
      <c r="U1581" s="9"/>
      <c r="V1581" s="9"/>
      <c r="W1581" s="9"/>
      <c r="X1581" s="9"/>
      <c r="Y1581" s="9"/>
      <c r="Z1581" s="9"/>
      <c r="AA1581" s="9"/>
    </row>
    <row r="1582" spans="7:27" x14ac:dyDescent="0.3">
      <c r="G1582" s="9"/>
      <c r="H1582" s="9"/>
      <c r="I1582" s="9"/>
      <c r="J1582" s="9"/>
      <c r="K1582" s="9"/>
      <c r="L1582" s="9"/>
      <c r="M1582" s="9"/>
      <c r="N1582" s="9"/>
      <c r="O1582" s="9"/>
      <c r="P1582" s="9"/>
      <c r="Q1582" s="9"/>
      <c r="R1582" s="9"/>
      <c r="S1582" s="9"/>
      <c r="T1582" s="9"/>
      <c r="U1582" s="9"/>
      <c r="V1582" s="9"/>
      <c r="W1582" s="9"/>
      <c r="X1582" s="9"/>
      <c r="Y1582" s="9"/>
      <c r="Z1582" s="9"/>
      <c r="AA1582" s="9"/>
    </row>
    <row r="1583" spans="7:27" x14ac:dyDescent="0.3">
      <c r="G1583" s="9"/>
      <c r="H1583" s="9"/>
      <c r="I1583" s="9"/>
      <c r="J1583" s="9"/>
      <c r="K1583" s="9"/>
      <c r="L1583" s="9"/>
      <c r="M1583" s="9"/>
      <c r="N1583" s="9"/>
      <c r="O1583" s="9"/>
      <c r="P1583" s="9"/>
      <c r="Q1583" s="9"/>
      <c r="R1583" s="9"/>
      <c r="S1583" s="9"/>
      <c r="T1583" s="9"/>
      <c r="U1583" s="9"/>
      <c r="V1583" s="9"/>
      <c r="W1583" s="9"/>
      <c r="X1583" s="9"/>
      <c r="Y1583" s="9"/>
      <c r="Z1583" s="9"/>
      <c r="AA1583" s="9"/>
    </row>
    <row r="1584" spans="7:27" x14ac:dyDescent="0.3">
      <c r="G1584" s="9"/>
      <c r="H1584" s="9"/>
      <c r="I1584" s="9"/>
      <c r="J1584" s="9"/>
      <c r="K1584" s="9"/>
      <c r="L1584" s="9"/>
      <c r="M1584" s="9"/>
      <c r="N1584" s="9"/>
      <c r="O1584" s="9"/>
      <c r="P1584" s="9"/>
      <c r="Q1584" s="9"/>
      <c r="R1584" s="9"/>
      <c r="S1584" s="9"/>
      <c r="T1584" s="9"/>
      <c r="U1584" s="9"/>
      <c r="V1584" s="9"/>
      <c r="W1584" s="9"/>
      <c r="X1584" s="9"/>
      <c r="Y1584" s="9"/>
      <c r="Z1584" s="9"/>
      <c r="AA1584" s="9"/>
    </row>
    <row r="1585" spans="7:27" x14ac:dyDescent="0.3">
      <c r="G1585" s="9"/>
      <c r="H1585" s="9"/>
      <c r="I1585" s="9"/>
      <c r="J1585" s="9"/>
      <c r="K1585" s="9"/>
      <c r="L1585" s="9"/>
      <c r="M1585" s="9"/>
      <c r="N1585" s="9"/>
      <c r="O1585" s="9"/>
      <c r="P1585" s="9"/>
      <c r="Q1585" s="9"/>
      <c r="R1585" s="9"/>
      <c r="S1585" s="9"/>
      <c r="T1585" s="9"/>
      <c r="U1585" s="9"/>
      <c r="V1585" s="9"/>
      <c r="W1585" s="9"/>
      <c r="X1585" s="9"/>
      <c r="Y1585" s="9"/>
      <c r="Z1585" s="9"/>
      <c r="AA1585" s="9"/>
    </row>
    <row r="1586" spans="7:27" x14ac:dyDescent="0.3">
      <c r="G1586" s="9"/>
      <c r="H1586" s="9"/>
      <c r="I1586" s="9"/>
      <c r="J1586" s="9"/>
      <c r="K1586" s="9"/>
      <c r="L1586" s="9"/>
      <c r="M1586" s="9"/>
      <c r="N1586" s="9"/>
      <c r="O1586" s="9"/>
      <c r="P1586" s="9"/>
      <c r="Q1586" s="9"/>
      <c r="R1586" s="9"/>
      <c r="S1586" s="9"/>
      <c r="T1586" s="9"/>
      <c r="U1586" s="9"/>
      <c r="V1586" s="9"/>
      <c r="W1586" s="9"/>
      <c r="X1586" s="9"/>
      <c r="Y1586" s="9"/>
      <c r="Z1586" s="9"/>
      <c r="AA1586" s="9"/>
    </row>
    <row r="1587" spans="7:27" x14ac:dyDescent="0.3">
      <c r="G1587" s="9"/>
      <c r="H1587" s="9"/>
      <c r="I1587" s="9"/>
      <c r="J1587" s="9"/>
      <c r="K1587" s="9"/>
      <c r="L1587" s="9"/>
      <c r="M1587" s="9"/>
      <c r="N1587" s="9"/>
      <c r="O1587" s="9"/>
      <c r="P1587" s="9"/>
      <c r="Q1587" s="9"/>
      <c r="R1587" s="9"/>
      <c r="S1587" s="9"/>
      <c r="T1587" s="9"/>
      <c r="U1587" s="9"/>
      <c r="V1587" s="9"/>
      <c r="W1587" s="9"/>
      <c r="X1587" s="9"/>
      <c r="Y1587" s="9"/>
      <c r="Z1587" s="9"/>
      <c r="AA1587" s="9"/>
    </row>
    <row r="1588" spans="7:27" x14ac:dyDescent="0.3">
      <c r="G1588" s="9"/>
      <c r="H1588" s="9"/>
      <c r="I1588" s="9"/>
      <c r="J1588" s="9"/>
      <c r="K1588" s="9"/>
      <c r="L1588" s="9"/>
      <c r="M1588" s="9"/>
      <c r="N1588" s="9"/>
      <c r="O1588" s="9"/>
      <c r="P1588" s="9"/>
      <c r="Q1588" s="9"/>
      <c r="R1588" s="9"/>
      <c r="S1588" s="9"/>
      <c r="T1588" s="9"/>
      <c r="U1588" s="9"/>
      <c r="V1588" s="9"/>
      <c r="W1588" s="9"/>
      <c r="X1588" s="9"/>
      <c r="Y1588" s="9"/>
      <c r="Z1588" s="9"/>
      <c r="AA1588" s="9"/>
    </row>
    <row r="1589" spans="7:27" x14ac:dyDescent="0.3">
      <c r="G1589" s="9"/>
      <c r="H1589" s="9"/>
      <c r="I1589" s="9"/>
      <c r="J1589" s="9"/>
      <c r="K1589" s="9"/>
      <c r="L1589" s="9"/>
      <c r="M1589" s="9"/>
      <c r="N1589" s="9"/>
      <c r="O1589" s="9"/>
      <c r="P1589" s="9"/>
      <c r="Q1589" s="9"/>
      <c r="R1589" s="9"/>
      <c r="S1589" s="9"/>
      <c r="T1589" s="9"/>
      <c r="U1589" s="9"/>
      <c r="V1589" s="9"/>
      <c r="W1589" s="9"/>
      <c r="X1589" s="9"/>
      <c r="Y1589" s="9"/>
      <c r="Z1589" s="9"/>
      <c r="AA1589" s="9"/>
    </row>
    <row r="1590" spans="7:27" x14ac:dyDescent="0.3">
      <c r="G1590" s="9"/>
      <c r="H1590" s="9"/>
      <c r="I1590" s="9"/>
      <c r="J1590" s="9"/>
      <c r="K1590" s="9"/>
      <c r="L1590" s="9"/>
      <c r="M1590" s="9"/>
      <c r="N1590" s="9"/>
      <c r="O1590" s="9"/>
      <c r="P1590" s="9"/>
      <c r="Q1590" s="9"/>
      <c r="R1590" s="9"/>
      <c r="S1590" s="9"/>
      <c r="T1590" s="9"/>
      <c r="U1590" s="9"/>
      <c r="V1590" s="9"/>
      <c r="W1590" s="9"/>
      <c r="X1590" s="9"/>
      <c r="Y1590" s="9"/>
      <c r="Z1590" s="9"/>
      <c r="AA1590" s="9"/>
    </row>
    <row r="1591" spans="7:27" x14ac:dyDescent="0.3">
      <c r="G1591" s="9"/>
      <c r="H1591" s="9"/>
      <c r="I1591" s="9"/>
      <c r="J1591" s="9"/>
      <c r="K1591" s="9"/>
      <c r="L1591" s="9"/>
      <c r="M1591" s="9"/>
      <c r="N1591" s="9"/>
      <c r="O1591" s="9"/>
      <c r="P1591" s="9"/>
      <c r="Q1591" s="9"/>
      <c r="R1591" s="9"/>
      <c r="S1591" s="9"/>
      <c r="T1591" s="9"/>
      <c r="U1591" s="9"/>
      <c r="V1591" s="9"/>
      <c r="W1591" s="9"/>
      <c r="X1591" s="9"/>
      <c r="Y1591" s="9"/>
      <c r="Z1591" s="9"/>
      <c r="AA1591" s="9"/>
    </row>
    <row r="1592" spans="7:27" x14ac:dyDescent="0.3">
      <c r="G1592" s="9"/>
      <c r="H1592" s="9"/>
      <c r="I1592" s="9"/>
      <c r="J1592" s="9"/>
      <c r="K1592" s="9"/>
      <c r="L1592" s="9"/>
      <c r="M1592" s="9"/>
      <c r="N1592" s="9"/>
      <c r="O1592" s="9"/>
      <c r="P1592" s="9"/>
      <c r="Q1592" s="9"/>
      <c r="R1592" s="9"/>
      <c r="S1592" s="9"/>
      <c r="T1592" s="9"/>
      <c r="U1592" s="9"/>
      <c r="V1592" s="9"/>
      <c r="W1592" s="9"/>
      <c r="X1592" s="9"/>
      <c r="Y1592" s="9"/>
      <c r="Z1592" s="9"/>
      <c r="AA1592" s="9"/>
    </row>
    <row r="1593" spans="7:27" x14ac:dyDescent="0.3">
      <c r="G1593" s="9"/>
      <c r="H1593" s="9"/>
      <c r="I1593" s="9"/>
      <c r="J1593" s="9"/>
      <c r="K1593" s="9"/>
      <c r="L1593" s="9"/>
      <c r="M1593" s="9"/>
      <c r="N1593" s="9"/>
      <c r="O1593" s="9"/>
      <c r="P1593" s="9"/>
      <c r="Q1593" s="9"/>
      <c r="R1593" s="9"/>
      <c r="S1593" s="9"/>
      <c r="T1593" s="9"/>
      <c r="U1593" s="9"/>
      <c r="V1593" s="9"/>
      <c r="W1593" s="9"/>
      <c r="X1593" s="9"/>
      <c r="Y1593" s="9"/>
      <c r="Z1593" s="9"/>
      <c r="AA1593" s="9"/>
    </row>
    <row r="1594" spans="7:27" x14ac:dyDescent="0.3">
      <c r="G1594" s="9"/>
      <c r="H1594" s="9"/>
      <c r="I1594" s="9"/>
      <c r="J1594" s="9"/>
      <c r="K1594" s="9"/>
      <c r="L1594" s="9"/>
      <c r="M1594" s="9"/>
      <c r="N1594" s="9"/>
      <c r="O1594" s="9"/>
      <c r="P1594" s="9"/>
      <c r="Q1594" s="9"/>
      <c r="R1594" s="9"/>
      <c r="S1594" s="9"/>
      <c r="T1594" s="9"/>
      <c r="U1594" s="9"/>
      <c r="V1594" s="9"/>
      <c r="W1594" s="9"/>
      <c r="X1594" s="9"/>
      <c r="Y1594" s="9"/>
      <c r="Z1594" s="9"/>
      <c r="AA1594" s="9"/>
    </row>
    <row r="1595" spans="7:27" x14ac:dyDescent="0.3">
      <c r="G1595" s="9"/>
      <c r="H1595" s="9"/>
      <c r="I1595" s="9"/>
      <c r="J1595" s="9"/>
      <c r="K1595" s="9"/>
      <c r="L1595" s="9"/>
      <c r="M1595" s="9"/>
      <c r="N1595" s="9"/>
      <c r="O1595" s="9"/>
      <c r="P1595" s="9"/>
      <c r="Q1595" s="9"/>
      <c r="R1595" s="9"/>
      <c r="S1595" s="9"/>
      <c r="T1595" s="9"/>
      <c r="U1595" s="9"/>
      <c r="V1595" s="9"/>
      <c r="W1595" s="9"/>
      <c r="X1595" s="9"/>
      <c r="Y1595" s="9"/>
      <c r="Z1595" s="9"/>
      <c r="AA1595" s="9"/>
    </row>
    <row r="1596" spans="7:27" x14ac:dyDescent="0.3">
      <c r="G1596" s="9"/>
      <c r="H1596" s="9"/>
      <c r="I1596" s="9"/>
      <c r="J1596" s="9"/>
      <c r="K1596" s="9"/>
      <c r="L1596" s="9"/>
      <c r="M1596" s="9"/>
      <c r="N1596" s="9"/>
      <c r="O1596" s="9"/>
      <c r="P1596" s="9"/>
      <c r="Q1596" s="9"/>
      <c r="R1596" s="9"/>
      <c r="S1596" s="9"/>
      <c r="T1596" s="9"/>
      <c r="U1596" s="9"/>
      <c r="V1596" s="9"/>
      <c r="W1596" s="9"/>
      <c r="X1596" s="9"/>
      <c r="Y1596" s="9"/>
      <c r="Z1596" s="9"/>
      <c r="AA1596" s="9"/>
    </row>
    <row r="1597" spans="7:27" x14ac:dyDescent="0.3">
      <c r="G1597" s="9"/>
      <c r="H1597" s="9"/>
      <c r="I1597" s="9"/>
      <c r="J1597" s="9"/>
      <c r="K1597" s="9"/>
      <c r="L1597" s="9"/>
      <c r="M1597" s="9"/>
      <c r="N1597" s="9"/>
      <c r="O1597" s="9"/>
      <c r="P1597" s="9"/>
      <c r="Q1597" s="9"/>
      <c r="R1597" s="9"/>
      <c r="S1597" s="9"/>
      <c r="T1597" s="9"/>
      <c r="U1597" s="9"/>
      <c r="V1597" s="9"/>
      <c r="W1597" s="9"/>
      <c r="X1597" s="9"/>
      <c r="Y1597" s="9"/>
      <c r="Z1597" s="9"/>
      <c r="AA1597" s="9"/>
    </row>
    <row r="1598" spans="7:27" x14ac:dyDescent="0.3">
      <c r="G1598" s="9"/>
      <c r="H1598" s="9"/>
      <c r="I1598" s="9"/>
      <c r="J1598" s="9"/>
      <c r="K1598" s="9"/>
      <c r="L1598" s="9"/>
      <c r="M1598" s="9"/>
      <c r="N1598" s="9"/>
      <c r="O1598" s="9"/>
      <c r="P1598" s="9"/>
      <c r="Q1598" s="9"/>
      <c r="R1598" s="9"/>
      <c r="S1598" s="9"/>
      <c r="T1598" s="9"/>
      <c r="U1598" s="9"/>
      <c r="V1598" s="9"/>
      <c r="W1598" s="9"/>
      <c r="X1598" s="9"/>
      <c r="Y1598" s="9"/>
      <c r="Z1598" s="9"/>
      <c r="AA1598" s="9"/>
    </row>
    <row r="1599" spans="7:27" x14ac:dyDescent="0.3">
      <c r="G1599" s="9"/>
      <c r="H1599" s="9"/>
      <c r="I1599" s="9"/>
      <c r="J1599" s="9"/>
      <c r="K1599" s="9"/>
      <c r="L1599" s="9"/>
      <c r="M1599" s="9"/>
      <c r="N1599" s="9"/>
      <c r="O1599" s="9"/>
      <c r="P1599" s="9"/>
      <c r="Q1599" s="9"/>
      <c r="R1599" s="9"/>
      <c r="S1599" s="9"/>
      <c r="T1599" s="9"/>
      <c r="U1599" s="9"/>
      <c r="V1599" s="9"/>
      <c r="W1599" s="9"/>
      <c r="X1599" s="9"/>
      <c r="Y1599" s="9"/>
      <c r="Z1599" s="9"/>
      <c r="AA1599" s="9"/>
    </row>
    <row r="1600" spans="7:27" x14ac:dyDescent="0.3">
      <c r="G1600" s="9"/>
      <c r="H1600" s="9"/>
      <c r="I1600" s="9"/>
      <c r="J1600" s="9"/>
      <c r="K1600" s="9"/>
      <c r="L1600" s="9"/>
      <c r="M1600" s="9"/>
      <c r="N1600" s="9"/>
      <c r="O1600" s="9"/>
      <c r="P1600" s="9"/>
      <c r="Q1600" s="9"/>
      <c r="R1600" s="9"/>
      <c r="S1600" s="9"/>
      <c r="T1600" s="9"/>
      <c r="U1600" s="9"/>
      <c r="V1600" s="9"/>
      <c r="W1600" s="9"/>
      <c r="X1600" s="9"/>
      <c r="Y1600" s="9"/>
      <c r="Z1600" s="9"/>
      <c r="AA1600" s="9"/>
    </row>
    <row r="1601" spans="7:27" x14ac:dyDescent="0.3">
      <c r="G1601" s="9"/>
      <c r="H1601" s="9"/>
      <c r="I1601" s="9"/>
      <c r="J1601" s="9"/>
      <c r="K1601" s="9"/>
      <c r="L1601" s="9"/>
      <c r="M1601" s="9"/>
      <c r="N1601" s="9"/>
      <c r="O1601" s="9"/>
      <c r="P1601" s="9"/>
      <c r="Q1601" s="9"/>
      <c r="R1601" s="9"/>
      <c r="S1601" s="9"/>
      <c r="T1601" s="9"/>
      <c r="U1601" s="9"/>
      <c r="V1601" s="9"/>
      <c r="W1601" s="9"/>
      <c r="X1601" s="9"/>
      <c r="Y1601" s="9"/>
      <c r="Z1601" s="9"/>
      <c r="AA1601" s="9"/>
    </row>
    <row r="1602" spans="7:27" x14ac:dyDescent="0.3">
      <c r="G1602" s="9"/>
      <c r="H1602" s="9"/>
      <c r="I1602" s="9"/>
      <c r="J1602" s="9"/>
      <c r="K1602" s="9"/>
      <c r="L1602" s="9"/>
      <c r="M1602" s="9"/>
      <c r="N1602" s="9"/>
      <c r="O1602" s="9"/>
      <c r="P1602" s="9"/>
      <c r="Q1602" s="9"/>
      <c r="R1602" s="9"/>
      <c r="S1602" s="9"/>
      <c r="T1602" s="9"/>
      <c r="U1602" s="9"/>
      <c r="V1602" s="9"/>
      <c r="W1602" s="9"/>
      <c r="X1602" s="9"/>
      <c r="Y1602" s="9"/>
      <c r="Z1602" s="9"/>
      <c r="AA1602" s="9"/>
    </row>
    <row r="1603" spans="7:27" x14ac:dyDescent="0.3">
      <c r="G1603" s="9"/>
      <c r="H1603" s="9"/>
      <c r="I1603" s="9"/>
      <c r="J1603" s="9"/>
      <c r="K1603" s="9"/>
      <c r="L1603" s="9"/>
      <c r="M1603" s="9"/>
      <c r="N1603" s="9"/>
      <c r="O1603" s="9"/>
      <c r="P1603" s="9"/>
      <c r="Q1603" s="9"/>
      <c r="R1603" s="9"/>
      <c r="S1603" s="9"/>
      <c r="T1603" s="9"/>
      <c r="U1603" s="9"/>
      <c r="V1603" s="9"/>
      <c r="W1603" s="9"/>
      <c r="X1603" s="9"/>
      <c r="Y1603" s="9"/>
      <c r="Z1603" s="9"/>
      <c r="AA1603" s="9"/>
    </row>
    <row r="1604" spans="7:27" x14ac:dyDescent="0.3">
      <c r="G1604" s="9"/>
      <c r="H1604" s="9"/>
      <c r="I1604" s="9"/>
      <c r="J1604" s="9"/>
      <c r="K1604" s="9"/>
      <c r="L1604" s="9"/>
      <c r="M1604" s="9"/>
      <c r="N1604" s="9"/>
      <c r="O1604" s="9"/>
      <c r="P1604" s="9"/>
      <c r="Q1604" s="9"/>
      <c r="R1604" s="9"/>
      <c r="S1604" s="9"/>
      <c r="T1604" s="9"/>
      <c r="U1604" s="9"/>
      <c r="V1604" s="9"/>
      <c r="W1604" s="9"/>
      <c r="X1604" s="9"/>
      <c r="Y1604" s="9"/>
      <c r="Z1604" s="9"/>
      <c r="AA1604" s="9"/>
    </row>
    <row r="1605" spans="7:27" x14ac:dyDescent="0.3">
      <c r="G1605" s="9"/>
      <c r="H1605" s="9"/>
      <c r="I1605" s="9"/>
      <c r="J1605" s="9"/>
      <c r="K1605" s="9"/>
      <c r="L1605" s="9"/>
      <c r="M1605" s="9"/>
      <c r="N1605" s="9"/>
      <c r="O1605" s="9"/>
      <c r="P1605" s="9"/>
      <c r="Q1605" s="9"/>
      <c r="R1605" s="9"/>
      <c r="S1605" s="9"/>
      <c r="T1605" s="9"/>
      <c r="U1605" s="9"/>
      <c r="V1605" s="9"/>
      <c r="W1605" s="9"/>
      <c r="X1605" s="9"/>
      <c r="Y1605" s="9"/>
      <c r="Z1605" s="9"/>
      <c r="AA1605" s="9"/>
    </row>
    <row r="1606" spans="7:27" x14ac:dyDescent="0.3">
      <c r="G1606" s="9"/>
      <c r="H1606" s="9"/>
      <c r="I1606" s="9"/>
      <c r="J1606" s="9"/>
      <c r="K1606" s="9"/>
      <c r="L1606" s="9"/>
      <c r="M1606" s="9"/>
      <c r="N1606" s="9"/>
      <c r="O1606" s="9"/>
      <c r="P1606" s="9"/>
      <c r="Q1606" s="9"/>
      <c r="R1606" s="9"/>
      <c r="S1606" s="9"/>
      <c r="T1606" s="9"/>
      <c r="U1606" s="9"/>
      <c r="V1606" s="9"/>
      <c r="W1606" s="9"/>
      <c r="X1606" s="9"/>
      <c r="Y1606" s="9"/>
      <c r="Z1606" s="9"/>
      <c r="AA1606" s="9"/>
    </row>
    <row r="1607" spans="7:27" x14ac:dyDescent="0.3">
      <c r="G1607" s="9"/>
      <c r="H1607" s="9"/>
      <c r="I1607" s="9"/>
      <c r="J1607" s="9"/>
      <c r="K1607" s="9"/>
      <c r="L1607" s="9"/>
      <c r="M1607" s="9"/>
      <c r="N1607" s="9"/>
      <c r="O1607" s="9"/>
      <c r="P1607" s="9"/>
      <c r="Q1607" s="9"/>
      <c r="R1607" s="9"/>
      <c r="S1607" s="9"/>
      <c r="T1607" s="9"/>
      <c r="U1607" s="9"/>
      <c r="V1607" s="9"/>
      <c r="W1607" s="9"/>
      <c r="X1607" s="9"/>
      <c r="Y1607" s="9"/>
      <c r="Z1607" s="9"/>
      <c r="AA1607" s="9"/>
    </row>
    <row r="1608" spans="7:27" x14ac:dyDescent="0.3">
      <c r="G1608" s="9"/>
      <c r="H1608" s="9"/>
      <c r="I1608" s="9"/>
      <c r="J1608" s="9"/>
      <c r="K1608" s="9"/>
      <c r="L1608" s="9"/>
      <c r="M1608" s="9"/>
      <c r="N1608" s="9"/>
      <c r="O1608" s="9"/>
      <c r="P1608" s="9"/>
      <c r="Q1608" s="9"/>
      <c r="R1608" s="9"/>
      <c r="S1608" s="9"/>
      <c r="T1608" s="9"/>
      <c r="U1608" s="9"/>
      <c r="V1608" s="9"/>
      <c r="W1608" s="9"/>
      <c r="X1608" s="9"/>
      <c r="Y1608" s="9"/>
      <c r="Z1608" s="9"/>
      <c r="AA1608" s="9"/>
    </row>
    <row r="1609" spans="7:27" x14ac:dyDescent="0.3">
      <c r="G1609" s="9"/>
      <c r="H1609" s="9"/>
      <c r="I1609" s="9"/>
      <c r="J1609" s="9"/>
      <c r="K1609" s="9"/>
      <c r="L1609" s="9"/>
      <c r="M1609" s="9"/>
      <c r="N1609" s="9"/>
      <c r="O1609" s="9"/>
      <c r="P1609" s="9"/>
      <c r="Q1609" s="9"/>
      <c r="R1609" s="9"/>
      <c r="S1609" s="9"/>
      <c r="T1609" s="9"/>
      <c r="U1609" s="9"/>
      <c r="V1609" s="9"/>
      <c r="W1609" s="9"/>
      <c r="X1609" s="9"/>
      <c r="Y1609" s="9"/>
      <c r="Z1609" s="9"/>
      <c r="AA1609" s="9"/>
    </row>
    <row r="1610" spans="7:27" x14ac:dyDescent="0.3">
      <c r="G1610" s="9"/>
      <c r="H1610" s="9"/>
      <c r="I1610" s="9"/>
      <c r="J1610" s="9"/>
      <c r="K1610" s="9"/>
      <c r="L1610" s="9"/>
      <c r="M1610" s="9"/>
      <c r="N1610" s="9"/>
      <c r="O1610" s="9"/>
      <c r="P1610" s="9"/>
      <c r="Q1610" s="9"/>
      <c r="R1610" s="9"/>
      <c r="S1610" s="9"/>
      <c r="T1610" s="9"/>
      <c r="U1610" s="9"/>
      <c r="V1610" s="9"/>
      <c r="W1610" s="9"/>
      <c r="X1610" s="9"/>
      <c r="Y1610" s="9"/>
      <c r="Z1610" s="9"/>
      <c r="AA1610" s="9"/>
    </row>
    <row r="1611" spans="7:27" x14ac:dyDescent="0.3">
      <c r="G1611" s="9"/>
      <c r="H1611" s="9"/>
      <c r="I1611" s="9"/>
      <c r="J1611" s="9"/>
      <c r="K1611" s="9"/>
      <c r="L1611" s="9"/>
      <c r="M1611" s="9"/>
      <c r="N1611" s="9"/>
      <c r="O1611" s="9"/>
      <c r="P1611" s="9"/>
      <c r="Q1611" s="9"/>
      <c r="R1611" s="9"/>
      <c r="S1611" s="9"/>
      <c r="T1611" s="9"/>
      <c r="U1611" s="9"/>
      <c r="V1611" s="9"/>
      <c r="W1611" s="9"/>
      <c r="X1611" s="9"/>
      <c r="Y1611" s="9"/>
      <c r="Z1611" s="9"/>
      <c r="AA1611" s="9"/>
    </row>
    <row r="1612" spans="7:27" x14ac:dyDescent="0.3">
      <c r="G1612" s="9"/>
      <c r="H1612" s="9"/>
      <c r="I1612" s="9"/>
      <c r="J1612" s="9"/>
      <c r="K1612" s="9"/>
      <c r="L1612" s="9"/>
      <c r="M1612" s="9"/>
      <c r="N1612" s="9"/>
      <c r="O1612" s="9"/>
      <c r="P1612" s="9"/>
      <c r="Q1612" s="9"/>
      <c r="R1612" s="9"/>
      <c r="S1612" s="9"/>
      <c r="T1612" s="9"/>
      <c r="U1612" s="9"/>
      <c r="V1612" s="9"/>
      <c r="W1612" s="9"/>
      <c r="X1612" s="9"/>
      <c r="Y1612" s="9"/>
      <c r="Z1612" s="9"/>
      <c r="AA1612" s="9"/>
    </row>
    <row r="1613" spans="7:27" x14ac:dyDescent="0.3">
      <c r="G1613" s="9"/>
      <c r="H1613" s="9"/>
      <c r="I1613" s="9"/>
      <c r="J1613" s="9"/>
      <c r="K1613" s="9"/>
      <c r="L1613" s="9"/>
      <c r="M1613" s="9"/>
      <c r="N1613" s="9"/>
      <c r="O1613" s="9"/>
      <c r="P1613" s="9"/>
      <c r="Q1613" s="9"/>
      <c r="R1613" s="9"/>
      <c r="S1613" s="9"/>
      <c r="T1613" s="9"/>
      <c r="U1613" s="9"/>
      <c r="V1613" s="9"/>
      <c r="W1613" s="9"/>
      <c r="X1613" s="9"/>
      <c r="Y1613" s="9"/>
      <c r="Z1613" s="9"/>
      <c r="AA1613" s="9"/>
    </row>
    <row r="1614" spans="7:27" x14ac:dyDescent="0.3">
      <c r="G1614" s="9"/>
      <c r="H1614" s="9"/>
      <c r="I1614" s="9"/>
      <c r="J1614" s="9"/>
      <c r="K1614" s="9"/>
      <c r="L1614" s="9"/>
      <c r="M1614" s="9"/>
      <c r="N1614" s="9"/>
      <c r="O1614" s="9"/>
      <c r="P1614" s="9"/>
      <c r="Q1614" s="9"/>
      <c r="R1614" s="9"/>
      <c r="S1614" s="9"/>
      <c r="T1614" s="9"/>
      <c r="U1614" s="9"/>
      <c r="V1614" s="9"/>
      <c r="W1614" s="9"/>
      <c r="X1614" s="9"/>
      <c r="Y1614" s="9"/>
      <c r="Z1614" s="9"/>
      <c r="AA1614" s="9"/>
    </row>
    <row r="1615" spans="7:27" x14ac:dyDescent="0.3">
      <c r="G1615" s="9"/>
      <c r="H1615" s="9"/>
      <c r="I1615" s="9"/>
      <c r="J1615" s="9"/>
      <c r="K1615" s="9"/>
      <c r="L1615" s="9"/>
      <c r="M1615" s="9"/>
      <c r="N1615" s="9"/>
      <c r="O1615" s="9"/>
      <c r="P1615" s="9"/>
      <c r="Q1615" s="9"/>
      <c r="R1615" s="9"/>
      <c r="S1615" s="9"/>
      <c r="T1615" s="9"/>
      <c r="U1615" s="9"/>
      <c r="V1615" s="9"/>
      <c r="W1615" s="9"/>
      <c r="X1615" s="9"/>
      <c r="Y1615" s="9"/>
      <c r="Z1615" s="9"/>
      <c r="AA1615" s="9"/>
    </row>
    <row r="1616" spans="7:27" x14ac:dyDescent="0.3">
      <c r="G1616" s="9"/>
      <c r="H1616" s="9"/>
      <c r="I1616" s="9"/>
      <c r="J1616" s="9"/>
      <c r="K1616" s="9"/>
      <c r="L1616" s="9"/>
      <c r="M1616" s="9"/>
      <c r="N1616" s="9"/>
      <c r="O1616" s="9"/>
      <c r="P1616" s="9"/>
      <c r="Q1616" s="9"/>
      <c r="R1616" s="9"/>
      <c r="S1616" s="9"/>
      <c r="T1616" s="9"/>
      <c r="U1616" s="9"/>
      <c r="V1616" s="9"/>
      <c r="W1616" s="9"/>
      <c r="X1616" s="9"/>
      <c r="Y1616" s="9"/>
      <c r="Z1616" s="9"/>
      <c r="AA1616" s="9"/>
    </row>
    <row r="1617" spans="7:27" x14ac:dyDescent="0.3">
      <c r="G1617" s="9"/>
      <c r="H1617" s="9"/>
      <c r="I1617" s="9"/>
      <c r="J1617" s="9"/>
      <c r="K1617" s="9"/>
      <c r="L1617" s="9"/>
      <c r="M1617" s="9"/>
      <c r="N1617" s="9"/>
      <c r="O1617" s="9"/>
      <c r="P1617" s="9"/>
      <c r="Q1617" s="9"/>
      <c r="R1617" s="9"/>
      <c r="S1617" s="9"/>
      <c r="T1617" s="9"/>
      <c r="U1617" s="9"/>
      <c r="V1617" s="9"/>
      <c r="W1617" s="9"/>
      <c r="X1617" s="9"/>
      <c r="Y1617" s="9"/>
      <c r="Z1617" s="9"/>
      <c r="AA1617" s="9"/>
    </row>
    <row r="1618" spans="7:27" x14ac:dyDescent="0.3">
      <c r="G1618" s="9"/>
      <c r="H1618" s="9"/>
      <c r="I1618" s="9"/>
      <c r="J1618" s="9"/>
      <c r="K1618" s="9"/>
      <c r="L1618" s="9"/>
      <c r="M1618" s="9"/>
      <c r="N1618" s="9"/>
      <c r="O1618" s="9"/>
      <c r="P1618" s="9"/>
      <c r="Q1618" s="9"/>
      <c r="R1618" s="9"/>
      <c r="S1618" s="9"/>
      <c r="T1618" s="9"/>
      <c r="U1618" s="9"/>
      <c r="V1618" s="9"/>
      <c r="W1618" s="9"/>
      <c r="X1618" s="9"/>
      <c r="Y1618" s="9"/>
      <c r="Z1618" s="9"/>
      <c r="AA1618" s="9"/>
    </row>
    <row r="1619" spans="7:27" x14ac:dyDescent="0.3">
      <c r="G1619" s="9"/>
      <c r="H1619" s="9"/>
      <c r="I1619" s="9"/>
      <c r="J1619" s="9"/>
      <c r="K1619" s="9"/>
      <c r="L1619" s="9"/>
      <c r="M1619" s="9"/>
      <c r="N1619" s="9"/>
      <c r="O1619" s="9"/>
      <c r="P1619" s="9"/>
      <c r="Q1619" s="9"/>
      <c r="R1619" s="9"/>
      <c r="S1619" s="9"/>
      <c r="T1619" s="9"/>
      <c r="U1619" s="9"/>
      <c r="V1619" s="9"/>
      <c r="W1619" s="9"/>
      <c r="X1619" s="9"/>
      <c r="Y1619" s="9"/>
      <c r="Z1619" s="9"/>
      <c r="AA1619" s="9"/>
    </row>
    <row r="1620" spans="7:27" x14ac:dyDescent="0.3">
      <c r="G1620" s="9"/>
      <c r="H1620" s="9"/>
      <c r="I1620" s="9"/>
      <c r="J1620" s="9"/>
      <c r="K1620" s="9"/>
      <c r="L1620" s="9"/>
      <c r="M1620" s="9"/>
      <c r="N1620" s="9"/>
      <c r="O1620" s="9"/>
      <c r="P1620" s="9"/>
      <c r="Q1620" s="9"/>
      <c r="R1620" s="9"/>
      <c r="S1620" s="9"/>
      <c r="T1620" s="9"/>
      <c r="U1620" s="9"/>
      <c r="V1620" s="9"/>
      <c r="W1620" s="9"/>
      <c r="X1620" s="9"/>
      <c r="Y1620" s="9"/>
      <c r="Z1620" s="9"/>
      <c r="AA1620" s="9"/>
    </row>
    <row r="1621" spans="7:27" x14ac:dyDescent="0.3">
      <c r="G1621" s="9"/>
      <c r="H1621" s="9"/>
      <c r="I1621" s="9"/>
      <c r="J1621" s="9"/>
      <c r="K1621" s="9"/>
      <c r="L1621" s="9"/>
      <c r="M1621" s="9"/>
      <c r="N1621" s="9"/>
      <c r="O1621" s="9"/>
      <c r="P1621" s="9"/>
      <c r="Q1621" s="9"/>
      <c r="R1621" s="9"/>
      <c r="S1621" s="9"/>
      <c r="T1621" s="9"/>
      <c r="U1621" s="9"/>
      <c r="V1621" s="9"/>
      <c r="W1621" s="9"/>
      <c r="X1621" s="9"/>
      <c r="Y1621" s="9"/>
      <c r="Z1621" s="9"/>
      <c r="AA1621" s="9"/>
    </row>
    <row r="1622" spans="7:27" x14ac:dyDescent="0.3">
      <c r="G1622" s="9"/>
      <c r="H1622" s="9"/>
      <c r="I1622" s="9"/>
      <c r="J1622" s="9"/>
      <c r="K1622" s="9"/>
      <c r="L1622" s="9"/>
      <c r="M1622" s="9"/>
      <c r="N1622" s="9"/>
      <c r="O1622" s="9"/>
      <c r="P1622" s="9"/>
      <c r="Q1622" s="9"/>
      <c r="R1622" s="9"/>
      <c r="S1622" s="9"/>
      <c r="T1622" s="9"/>
      <c r="U1622" s="9"/>
      <c r="V1622" s="9"/>
      <c r="W1622" s="9"/>
      <c r="X1622" s="9"/>
      <c r="Y1622" s="9"/>
      <c r="Z1622" s="9"/>
      <c r="AA1622" s="9"/>
    </row>
    <row r="1623" spans="7:27" x14ac:dyDescent="0.3">
      <c r="G1623" s="9"/>
      <c r="H1623" s="9"/>
      <c r="I1623" s="9"/>
      <c r="J1623" s="9"/>
      <c r="K1623" s="9"/>
      <c r="L1623" s="9"/>
      <c r="M1623" s="9"/>
      <c r="N1623" s="9"/>
      <c r="O1623" s="9"/>
      <c r="P1623" s="9"/>
      <c r="Q1623" s="9"/>
      <c r="R1623" s="9"/>
      <c r="S1623" s="9"/>
      <c r="T1623" s="9"/>
      <c r="U1623" s="9"/>
      <c r="V1623" s="9"/>
      <c r="W1623" s="9"/>
      <c r="X1623" s="9"/>
      <c r="Y1623" s="9"/>
      <c r="Z1623" s="9"/>
      <c r="AA1623" s="9"/>
    </row>
    <row r="1624" spans="7:27" x14ac:dyDescent="0.3">
      <c r="G1624" s="9"/>
      <c r="H1624" s="9"/>
      <c r="I1624" s="9"/>
      <c r="J1624" s="9"/>
      <c r="K1624" s="9"/>
      <c r="L1624" s="9"/>
      <c r="M1624" s="9"/>
      <c r="N1624" s="9"/>
      <c r="O1624" s="9"/>
      <c r="P1624" s="9"/>
      <c r="Q1624" s="9"/>
      <c r="R1624" s="9"/>
      <c r="S1624" s="9"/>
      <c r="T1624" s="9"/>
      <c r="U1624" s="9"/>
      <c r="V1624" s="9"/>
      <c r="W1624" s="9"/>
      <c r="X1624" s="9"/>
      <c r="Y1624" s="9"/>
      <c r="Z1624" s="9"/>
      <c r="AA1624" s="9"/>
    </row>
    <row r="1625" spans="7:27" x14ac:dyDescent="0.3">
      <c r="G1625" s="9"/>
      <c r="H1625" s="9"/>
      <c r="I1625" s="9"/>
      <c r="J1625" s="9"/>
      <c r="K1625" s="9"/>
      <c r="L1625" s="9"/>
      <c r="M1625" s="9"/>
      <c r="N1625" s="9"/>
      <c r="O1625" s="9"/>
      <c r="P1625" s="9"/>
      <c r="Q1625" s="9"/>
      <c r="R1625" s="9"/>
      <c r="S1625" s="9"/>
      <c r="T1625" s="9"/>
      <c r="U1625" s="9"/>
      <c r="V1625" s="9"/>
      <c r="W1625" s="9"/>
      <c r="X1625" s="9"/>
      <c r="Y1625" s="9"/>
      <c r="Z1625" s="9"/>
      <c r="AA1625" s="9"/>
    </row>
    <row r="1626" spans="7:27" x14ac:dyDescent="0.3">
      <c r="G1626" s="9"/>
      <c r="H1626" s="9"/>
      <c r="I1626" s="9"/>
      <c r="J1626" s="9"/>
      <c r="K1626" s="9"/>
      <c r="L1626" s="9"/>
      <c r="M1626" s="9"/>
      <c r="N1626" s="9"/>
      <c r="O1626" s="9"/>
      <c r="P1626" s="9"/>
      <c r="Q1626" s="9"/>
      <c r="R1626" s="9"/>
      <c r="S1626" s="9"/>
      <c r="T1626" s="9"/>
      <c r="U1626" s="9"/>
      <c r="V1626" s="9"/>
      <c r="W1626" s="9"/>
      <c r="X1626" s="9"/>
      <c r="Y1626" s="9"/>
      <c r="Z1626" s="9"/>
      <c r="AA1626" s="9"/>
    </row>
    <row r="1627" spans="7:27" x14ac:dyDescent="0.3">
      <c r="G1627" s="9"/>
      <c r="H1627" s="9"/>
      <c r="I1627" s="9"/>
      <c r="J1627" s="9"/>
      <c r="K1627" s="9"/>
      <c r="L1627" s="9"/>
      <c r="M1627" s="9"/>
      <c r="N1627" s="9"/>
      <c r="O1627" s="9"/>
      <c r="P1627" s="9"/>
      <c r="Q1627" s="9"/>
      <c r="R1627" s="9"/>
      <c r="S1627" s="9"/>
      <c r="T1627" s="9"/>
      <c r="U1627" s="9"/>
      <c r="V1627" s="9"/>
      <c r="W1627" s="9"/>
      <c r="X1627" s="9"/>
      <c r="Y1627" s="9"/>
      <c r="Z1627" s="9"/>
      <c r="AA1627" s="9"/>
    </row>
    <row r="1628" spans="7:27" x14ac:dyDescent="0.3">
      <c r="G1628" s="9"/>
      <c r="H1628" s="9"/>
      <c r="I1628" s="9"/>
      <c r="J1628" s="9"/>
      <c r="K1628" s="9"/>
      <c r="L1628" s="9"/>
      <c r="M1628" s="9"/>
      <c r="N1628" s="9"/>
      <c r="O1628" s="9"/>
      <c r="P1628" s="9"/>
      <c r="Q1628" s="9"/>
      <c r="R1628" s="9"/>
      <c r="S1628" s="9"/>
      <c r="T1628" s="9"/>
      <c r="U1628" s="9"/>
      <c r="V1628" s="9"/>
      <c r="W1628" s="9"/>
      <c r="X1628" s="9"/>
      <c r="Y1628" s="9"/>
      <c r="Z1628" s="9"/>
      <c r="AA1628" s="9"/>
    </row>
    <row r="1629" spans="7:27" x14ac:dyDescent="0.3">
      <c r="G1629" s="9"/>
      <c r="H1629" s="9"/>
      <c r="I1629" s="9"/>
      <c r="J1629" s="9"/>
      <c r="K1629" s="9"/>
      <c r="L1629" s="9"/>
      <c r="M1629" s="9"/>
      <c r="N1629" s="9"/>
      <c r="O1629" s="9"/>
      <c r="P1629" s="9"/>
      <c r="Q1629" s="9"/>
      <c r="R1629" s="9"/>
      <c r="S1629" s="9"/>
      <c r="T1629" s="9"/>
      <c r="U1629" s="9"/>
      <c r="V1629" s="9"/>
      <c r="W1629" s="9"/>
      <c r="X1629" s="9"/>
      <c r="Y1629" s="9"/>
      <c r="Z1629" s="9"/>
      <c r="AA1629" s="9"/>
    </row>
    <row r="1630" spans="7:27" x14ac:dyDescent="0.3">
      <c r="G1630" s="9"/>
      <c r="H1630" s="9"/>
      <c r="I1630" s="9"/>
      <c r="J1630" s="9"/>
      <c r="K1630" s="9"/>
      <c r="L1630" s="9"/>
      <c r="M1630" s="9"/>
      <c r="N1630" s="9"/>
      <c r="O1630" s="9"/>
      <c r="P1630" s="9"/>
      <c r="Q1630" s="9"/>
      <c r="R1630" s="9"/>
      <c r="S1630" s="9"/>
      <c r="T1630" s="9"/>
      <c r="U1630" s="9"/>
      <c r="V1630" s="9"/>
      <c r="W1630" s="9"/>
      <c r="X1630" s="9"/>
      <c r="Y1630" s="9"/>
      <c r="Z1630" s="9"/>
      <c r="AA1630" s="9"/>
    </row>
    <row r="1631" spans="7:27" x14ac:dyDescent="0.3">
      <c r="G1631" s="9"/>
      <c r="H1631" s="9"/>
      <c r="I1631" s="9"/>
      <c r="J1631" s="9"/>
      <c r="K1631" s="9"/>
      <c r="L1631" s="9"/>
      <c r="M1631" s="9"/>
      <c r="N1631" s="9"/>
      <c r="O1631" s="9"/>
      <c r="P1631" s="9"/>
      <c r="Q1631" s="9"/>
      <c r="R1631" s="9"/>
      <c r="S1631" s="9"/>
      <c r="T1631" s="9"/>
      <c r="U1631" s="9"/>
      <c r="V1631" s="9"/>
      <c r="W1631" s="9"/>
      <c r="X1631" s="9"/>
      <c r="Y1631" s="9"/>
      <c r="Z1631" s="9"/>
      <c r="AA1631" s="9"/>
    </row>
    <row r="1632" spans="7:27" x14ac:dyDescent="0.3">
      <c r="G1632" s="9"/>
      <c r="H1632" s="9"/>
      <c r="I1632" s="9"/>
      <c r="J1632" s="9"/>
      <c r="K1632" s="9"/>
      <c r="L1632" s="9"/>
      <c r="M1632" s="9"/>
      <c r="N1632" s="9"/>
      <c r="O1632" s="9"/>
      <c r="P1632" s="9"/>
      <c r="Q1632" s="9"/>
      <c r="R1632" s="9"/>
      <c r="S1632" s="9"/>
      <c r="T1632" s="9"/>
      <c r="U1632" s="9"/>
      <c r="V1632" s="9"/>
      <c r="W1632" s="9"/>
      <c r="X1632" s="9"/>
      <c r="Y1632" s="9"/>
      <c r="Z1632" s="9"/>
      <c r="AA1632" s="9"/>
    </row>
    <row r="1633" spans="7:27" x14ac:dyDescent="0.3">
      <c r="G1633" s="9"/>
      <c r="H1633" s="9"/>
      <c r="I1633" s="9"/>
      <c r="J1633" s="9"/>
      <c r="K1633" s="9"/>
      <c r="L1633" s="9"/>
      <c r="M1633" s="9"/>
      <c r="N1633" s="9"/>
      <c r="O1633" s="9"/>
      <c r="P1633" s="9"/>
      <c r="Q1633" s="9"/>
      <c r="R1633" s="9"/>
      <c r="S1633" s="9"/>
      <c r="T1633" s="9"/>
      <c r="U1633" s="9"/>
      <c r="V1633" s="9"/>
      <c r="W1633" s="9"/>
      <c r="X1633" s="9"/>
      <c r="Y1633" s="9"/>
      <c r="Z1633" s="9"/>
      <c r="AA1633" s="9"/>
    </row>
    <row r="1634" spans="7:27" x14ac:dyDescent="0.3">
      <c r="G1634" s="9"/>
      <c r="H1634" s="9"/>
      <c r="I1634" s="9"/>
      <c r="J1634" s="9"/>
      <c r="K1634" s="9"/>
      <c r="L1634" s="9"/>
      <c r="M1634" s="9"/>
      <c r="N1634" s="9"/>
      <c r="O1634" s="9"/>
      <c r="P1634" s="9"/>
      <c r="Q1634" s="9"/>
      <c r="R1634" s="9"/>
      <c r="S1634" s="9"/>
      <c r="T1634" s="9"/>
      <c r="U1634" s="9"/>
      <c r="V1634" s="9"/>
      <c r="W1634" s="9"/>
      <c r="X1634" s="9"/>
      <c r="Y1634" s="9"/>
      <c r="Z1634" s="9"/>
      <c r="AA1634" s="9"/>
    </row>
    <row r="1635" spans="7:27" x14ac:dyDescent="0.3">
      <c r="G1635" s="9"/>
      <c r="H1635" s="9"/>
      <c r="I1635" s="9"/>
      <c r="J1635" s="9"/>
      <c r="K1635" s="9"/>
      <c r="L1635" s="9"/>
      <c r="M1635" s="9"/>
      <c r="N1635" s="9"/>
      <c r="O1635" s="9"/>
      <c r="P1635" s="9"/>
      <c r="Q1635" s="9"/>
      <c r="R1635" s="9"/>
      <c r="S1635" s="9"/>
      <c r="T1635" s="9"/>
      <c r="U1635" s="9"/>
      <c r="V1635" s="9"/>
      <c r="W1635" s="9"/>
      <c r="X1635" s="9"/>
      <c r="Y1635" s="9"/>
      <c r="Z1635" s="9"/>
      <c r="AA1635" s="9"/>
    </row>
    <row r="1636" spans="7:27" x14ac:dyDescent="0.3">
      <c r="G1636" s="9"/>
      <c r="H1636" s="9"/>
      <c r="I1636" s="9"/>
      <c r="J1636" s="9"/>
      <c r="K1636" s="9"/>
      <c r="L1636" s="9"/>
      <c r="M1636" s="9"/>
      <c r="N1636" s="9"/>
      <c r="O1636" s="9"/>
      <c r="P1636" s="9"/>
      <c r="Q1636" s="9"/>
      <c r="R1636" s="9"/>
      <c r="S1636" s="9"/>
      <c r="T1636" s="9"/>
      <c r="U1636" s="9"/>
      <c r="V1636" s="9"/>
      <c r="W1636" s="9"/>
      <c r="X1636" s="9"/>
      <c r="Y1636" s="9"/>
      <c r="Z1636" s="9"/>
      <c r="AA1636" s="9"/>
    </row>
    <row r="1637" spans="7:27" x14ac:dyDescent="0.3">
      <c r="G1637" s="9"/>
      <c r="H1637" s="9"/>
      <c r="I1637" s="9"/>
      <c r="J1637" s="9"/>
      <c r="K1637" s="9"/>
      <c r="L1637" s="9"/>
      <c r="M1637" s="9"/>
      <c r="N1637" s="9"/>
      <c r="O1637" s="9"/>
      <c r="P1637" s="9"/>
      <c r="Q1637" s="9"/>
      <c r="R1637" s="9"/>
      <c r="S1637" s="9"/>
      <c r="T1637" s="9"/>
      <c r="U1637" s="9"/>
      <c r="V1637" s="9"/>
      <c r="W1637" s="9"/>
      <c r="X1637" s="9"/>
      <c r="Y1637" s="9"/>
      <c r="Z1637" s="9"/>
      <c r="AA1637" s="9"/>
    </row>
    <row r="1638" spans="7:27" x14ac:dyDescent="0.3">
      <c r="G1638" s="9"/>
      <c r="H1638" s="9"/>
      <c r="I1638" s="9"/>
      <c r="J1638" s="9"/>
      <c r="K1638" s="9"/>
      <c r="L1638" s="9"/>
      <c r="M1638" s="9"/>
      <c r="N1638" s="9"/>
      <c r="O1638" s="9"/>
      <c r="P1638" s="9"/>
      <c r="Q1638" s="9"/>
      <c r="R1638" s="9"/>
      <c r="S1638" s="9"/>
      <c r="T1638" s="9"/>
      <c r="U1638" s="9"/>
      <c r="V1638" s="9"/>
      <c r="W1638" s="9"/>
      <c r="X1638" s="9"/>
      <c r="Y1638" s="9"/>
      <c r="Z1638" s="9"/>
      <c r="AA1638" s="9"/>
    </row>
    <row r="1639" spans="7:27" x14ac:dyDescent="0.3">
      <c r="G1639" s="9"/>
      <c r="H1639" s="9"/>
      <c r="I1639" s="9"/>
      <c r="J1639" s="9"/>
      <c r="K1639" s="9"/>
      <c r="L1639" s="9"/>
      <c r="M1639" s="9"/>
      <c r="N1639" s="9"/>
      <c r="O1639" s="9"/>
      <c r="P1639" s="9"/>
      <c r="Q1639" s="9"/>
      <c r="R1639" s="9"/>
      <c r="S1639" s="9"/>
      <c r="T1639" s="9"/>
      <c r="U1639" s="9"/>
      <c r="V1639" s="9"/>
      <c r="W1639" s="9"/>
      <c r="X1639" s="9"/>
      <c r="Y1639" s="9"/>
      <c r="Z1639" s="9"/>
      <c r="AA1639" s="9"/>
    </row>
    <row r="1640" spans="7:27" x14ac:dyDescent="0.3">
      <c r="G1640" s="9"/>
      <c r="H1640" s="9"/>
      <c r="I1640" s="9"/>
      <c r="J1640" s="9"/>
      <c r="K1640" s="9"/>
      <c r="L1640" s="9"/>
      <c r="M1640" s="9"/>
      <c r="N1640" s="9"/>
      <c r="O1640" s="9"/>
      <c r="P1640" s="9"/>
      <c r="Q1640" s="9"/>
      <c r="R1640" s="9"/>
      <c r="S1640" s="9"/>
      <c r="T1640" s="9"/>
      <c r="U1640" s="9"/>
      <c r="V1640" s="9"/>
      <c r="W1640" s="9"/>
      <c r="X1640" s="9"/>
      <c r="Y1640" s="9"/>
      <c r="Z1640" s="9"/>
      <c r="AA1640" s="9"/>
    </row>
    <row r="1641" spans="7:27" x14ac:dyDescent="0.3">
      <c r="G1641" s="9"/>
      <c r="H1641" s="9"/>
      <c r="I1641" s="9"/>
      <c r="J1641" s="9"/>
      <c r="K1641" s="9"/>
      <c r="L1641" s="9"/>
      <c r="M1641" s="9"/>
      <c r="N1641" s="9"/>
      <c r="O1641" s="9"/>
      <c r="P1641" s="9"/>
      <c r="Q1641" s="9"/>
      <c r="R1641" s="9"/>
      <c r="S1641" s="9"/>
      <c r="T1641" s="9"/>
      <c r="U1641" s="9"/>
      <c r="V1641" s="9"/>
      <c r="W1641" s="9"/>
      <c r="X1641" s="9"/>
      <c r="Y1641" s="9"/>
      <c r="Z1641" s="9"/>
      <c r="AA1641" s="9"/>
    </row>
    <row r="1642" spans="7:27" x14ac:dyDescent="0.3">
      <c r="G1642" s="9"/>
      <c r="H1642" s="9"/>
      <c r="I1642" s="9"/>
      <c r="J1642" s="9"/>
      <c r="K1642" s="9"/>
      <c r="L1642" s="9"/>
      <c r="M1642" s="9"/>
      <c r="N1642" s="9"/>
      <c r="O1642" s="9"/>
      <c r="P1642" s="9"/>
      <c r="Q1642" s="9"/>
      <c r="R1642" s="9"/>
      <c r="S1642" s="9"/>
      <c r="T1642" s="9"/>
      <c r="U1642" s="9"/>
      <c r="V1642" s="9"/>
      <c r="W1642" s="9"/>
      <c r="X1642" s="9"/>
      <c r="Y1642" s="9"/>
      <c r="Z1642" s="9"/>
      <c r="AA1642" s="9"/>
    </row>
    <row r="1643" spans="7:27" x14ac:dyDescent="0.3">
      <c r="G1643" s="9"/>
      <c r="H1643" s="9"/>
      <c r="I1643" s="9"/>
      <c r="J1643" s="9"/>
      <c r="K1643" s="9"/>
      <c r="L1643" s="9"/>
      <c r="M1643" s="9"/>
      <c r="N1643" s="9"/>
      <c r="O1643" s="9"/>
      <c r="P1643" s="9"/>
      <c r="Q1643" s="9"/>
      <c r="R1643" s="9"/>
      <c r="S1643" s="9"/>
      <c r="T1643" s="9"/>
      <c r="U1643" s="9"/>
      <c r="V1643" s="9"/>
      <c r="W1643" s="9"/>
      <c r="X1643" s="9"/>
      <c r="Y1643" s="9"/>
      <c r="Z1643" s="9"/>
      <c r="AA1643" s="9"/>
    </row>
    <row r="1644" spans="7:27" x14ac:dyDescent="0.3">
      <c r="G1644" s="9"/>
      <c r="H1644" s="9"/>
      <c r="I1644" s="9"/>
      <c r="J1644" s="9"/>
      <c r="K1644" s="9"/>
      <c r="L1644" s="9"/>
      <c r="M1644" s="9"/>
      <c r="N1644" s="9"/>
      <c r="O1644" s="9"/>
      <c r="P1644" s="9"/>
      <c r="Q1644" s="9"/>
      <c r="R1644" s="9"/>
      <c r="S1644" s="9"/>
      <c r="T1644" s="9"/>
      <c r="U1644" s="9"/>
      <c r="V1644" s="9"/>
      <c r="W1644" s="9"/>
      <c r="X1644" s="9"/>
      <c r="Y1644" s="9"/>
      <c r="Z1644" s="9"/>
      <c r="AA1644" s="9"/>
    </row>
    <row r="1645" spans="7:27" x14ac:dyDescent="0.3">
      <c r="G1645" s="9"/>
      <c r="H1645" s="9"/>
      <c r="I1645" s="9"/>
      <c r="J1645" s="9"/>
      <c r="K1645" s="9"/>
      <c r="L1645" s="9"/>
      <c r="M1645" s="9"/>
      <c r="N1645" s="9"/>
      <c r="O1645" s="9"/>
      <c r="P1645" s="9"/>
      <c r="Q1645" s="9"/>
      <c r="R1645" s="9"/>
      <c r="S1645" s="9"/>
      <c r="T1645" s="9"/>
      <c r="U1645" s="9"/>
      <c r="V1645" s="9"/>
      <c r="W1645" s="9"/>
      <c r="X1645" s="9"/>
      <c r="Y1645" s="9"/>
      <c r="Z1645" s="9"/>
      <c r="AA1645" s="9"/>
    </row>
    <row r="1646" spans="7:27" x14ac:dyDescent="0.3">
      <c r="G1646" s="9"/>
      <c r="H1646" s="9"/>
      <c r="I1646" s="9"/>
      <c r="J1646" s="9"/>
      <c r="K1646" s="9"/>
      <c r="L1646" s="9"/>
      <c r="M1646" s="9"/>
      <c r="N1646" s="9"/>
      <c r="O1646" s="9"/>
      <c r="P1646" s="9"/>
      <c r="Q1646" s="9"/>
      <c r="R1646" s="9"/>
      <c r="S1646" s="9"/>
      <c r="T1646" s="9"/>
      <c r="U1646" s="9"/>
      <c r="V1646" s="9"/>
      <c r="W1646" s="9"/>
      <c r="X1646" s="9"/>
      <c r="Y1646" s="9"/>
      <c r="Z1646" s="9"/>
      <c r="AA1646" s="9"/>
    </row>
    <row r="1647" spans="7:27" x14ac:dyDescent="0.3">
      <c r="G1647" s="9"/>
      <c r="H1647" s="9"/>
      <c r="I1647" s="9"/>
      <c r="J1647" s="9"/>
      <c r="K1647" s="9"/>
      <c r="L1647" s="9"/>
      <c r="M1647" s="9"/>
      <c r="N1647" s="9"/>
      <c r="O1647" s="9"/>
      <c r="P1647" s="9"/>
      <c r="Q1647" s="9"/>
      <c r="R1647" s="9"/>
      <c r="S1647" s="9"/>
      <c r="T1647" s="9"/>
      <c r="U1647" s="9"/>
      <c r="V1647" s="9"/>
      <c r="W1647" s="9"/>
      <c r="X1647" s="9"/>
      <c r="Y1647" s="9"/>
      <c r="Z1647" s="9"/>
      <c r="AA1647" s="9"/>
    </row>
    <row r="1648" spans="7:27" x14ac:dyDescent="0.3">
      <c r="G1648" s="9"/>
      <c r="H1648" s="9"/>
      <c r="I1648" s="9"/>
      <c r="J1648" s="9"/>
      <c r="K1648" s="9"/>
      <c r="L1648" s="9"/>
      <c r="M1648" s="9"/>
      <c r="N1648" s="9"/>
      <c r="O1648" s="9"/>
      <c r="P1648" s="9"/>
      <c r="Q1648" s="9"/>
      <c r="R1648" s="9"/>
      <c r="S1648" s="9"/>
      <c r="T1648" s="9"/>
      <c r="U1648" s="9"/>
      <c r="V1648" s="9"/>
      <c r="W1648" s="9"/>
      <c r="X1648" s="9"/>
      <c r="Y1648" s="9"/>
      <c r="Z1648" s="9"/>
      <c r="AA1648" s="9"/>
    </row>
    <row r="1649" spans="7:27" x14ac:dyDescent="0.3">
      <c r="G1649" s="9"/>
      <c r="H1649" s="9"/>
      <c r="I1649" s="9"/>
      <c r="J1649" s="9"/>
      <c r="K1649" s="9"/>
      <c r="L1649" s="9"/>
      <c r="M1649" s="9"/>
      <c r="N1649" s="9"/>
      <c r="O1649" s="9"/>
      <c r="P1649" s="9"/>
      <c r="Q1649" s="9"/>
      <c r="R1649" s="9"/>
      <c r="S1649" s="9"/>
      <c r="T1649" s="9"/>
      <c r="U1649" s="9"/>
      <c r="V1649" s="9"/>
      <c r="W1649" s="9"/>
      <c r="X1649" s="9"/>
      <c r="Y1649" s="9"/>
      <c r="Z1649" s="9"/>
      <c r="AA1649" s="9"/>
    </row>
    <row r="1650" spans="7:27" x14ac:dyDescent="0.3">
      <c r="G1650" s="9"/>
      <c r="H1650" s="9"/>
      <c r="I1650" s="9"/>
      <c r="J1650" s="9"/>
      <c r="K1650" s="9"/>
      <c r="L1650" s="9"/>
      <c r="M1650" s="9"/>
      <c r="N1650" s="9"/>
      <c r="O1650" s="9"/>
      <c r="P1650" s="9"/>
      <c r="Q1650" s="9"/>
      <c r="R1650" s="9"/>
      <c r="S1650" s="9"/>
      <c r="T1650" s="9"/>
      <c r="U1650" s="9"/>
      <c r="V1650" s="9"/>
      <c r="W1650" s="9"/>
      <c r="X1650" s="9"/>
      <c r="Y1650" s="9"/>
      <c r="Z1650" s="9"/>
      <c r="AA1650" s="9"/>
    </row>
    <row r="1651" spans="7:27" x14ac:dyDescent="0.3">
      <c r="G1651" s="9"/>
      <c r="H1651" s="9"/>
      <c r="I1651" s="9"/>
      <c r="J1651" s="9"/>
      <c r="K1651" s="9"/>
      <c r="L1651" s="9"/>
      <c r="M1651" s="9"/>
      <c r="N1651" s="9"/>
      <c r="O1651" s="9"/>
      <c r="P1651" s="9"/>
      <c r="Q1651" s="9"/>
      <c r="R1651" s="9"/>
      <c r="S1651" s="9"/>
      <c r="T1651" s="9"/>
      <c r="U1651" s="9"/>
      <c r="V1651" s="9"/>
      <c r="W1651" s="9"/>
      <c r="X1651" s="9"/>
      <c r="Y1651" s="9"/>
      <c r="Z1651" s="9"/>
      <c r="AA1651" s="9"/>
    </row>
    <row r="1652" spans="7:27" x14ac:dyDescent="0.3">
      <c r="G1652" s="9"/>
      <c r="H1652" s="9"/>
      <c r="I1652" s="9"/>
      <c r="J1652" s="9"/>
      <c r="K1652" s="9"/>
      <c r="L1652" s="9"/>
      <c r="M1652" s="9"/>
      <c r="N1652" s="9"/>
      <c r="O1652" s="9"/>
      <c r="P1652" s="9"/>
      <c r="Q1652" s="9"/>
      <c r="R1652" s="9"/>
      <c r="S1652" s="9"/>
      <c r="T1652" s="9"/>
      <c r="U1652" s="9"/>
      <c r="V1652" s="9"/>
      <c r="W1652" s="9"/>
      <c r="X1652" s="9"/>
      <c r="Y1652" s="9"/>
      <c r="Z1652" s="9"/>
      <c r="AA1652" s="9"/>
    </row>
    <row r="1653" spans="7:27" x14ac:dyDescent="0.3">
      <c r="G1653" s="9"/>
      <c r="H1653" s="9"/>
      <c r="I1653" s="9"/>
      <c r="J1653" s="9"/>
      <c r="K1653" s="9"/>
      <c r="L1653" s="9"/>
      <c r="M1653" s="9"/>
      <c r="N1653" s="9"/>
      <c r="O1653" s="9"/>
      <c r="P1653" s="9"/>
      <c r="Q1653" s="9"/>
      <c r="R1653" s="9"/>
      <c r="S1653" s="9"/>
      <c r="T1653" s="9"/>
      <c r="U1653" s="9"/>
      <c r="V1653" s="9"/>
      <c r="W1653" s="9"/>
      <c r="X1653" s="9"/>
      <c r="Y1653" s="9"/>
      <c r="Z1653" s="9"/>
      <c r="AA1653" s="9"/>
    </row>
    <row r="1654" spans="7:27" x14ac:dyDescent="0.3">
      <c r="G1654" s="9"/>
      <c r="H1654" s="9"/>
      <c r="I1654" s="9"/>
      <c r="J1654" s="9"/>
      <c r="K1654" s="9"/>
      <c r="L1654" s="9"/>
      <c r="M1654" s="9"/>
      <c r="N1654" s="9"/>
      <c r="O1654" s="9"/>
      <c r="P1654" s="9"/>
      <c r="Q1654" s="9"/>
      <c r="R1654" s="9"/>
      <c r="S1654" s="9"/>
      <c r="T1654" s="9"/>
      <c r="U1654" s="9"/>
      <c r="V1654" s="9"/>
      <c r="W1654" s="9"/>
      <c r="X1654" s="9"/>
      <c r="Y1654" s="9"/>
      <c r="Z1654" s="9"/>
      <c r="AA1654" s="9"/>
    </row>
    <row r="1655" spans="7:27" x14ac:dyDescent="0.3">
      <c r="G1655" s="9"/>
      <c r="H1655" s="9"/>
      <c r="I1655" s="9"/>
      <c r="J1655" s="9"/>
      <c r="K1655" s="9"/>
      <c r="L1655" s="9"/>
      <c r="M1655" s="9"/>
      <c r="N1655" s="9"/>
      <c r="O1655" s="9"/>
      <c r="P1655" s="9"/>
      <c r="Q1655" s="9"/>
      <c r="R1655" s="9"/>
      <c r="S1655" s="9"/>
      <c r="T1655" s="9"/>
      <c r="U1655" s="9"/>
      <c r="V1655" s="9"/>
      <c r="W1655" s="9"/>
      <c r="X1655" s="9"/>
      <c r="Y1655" s="9"/>
      <c r="Z1655" s="9"/>
      <c r="AA1655" s="9"/>
    </row>
    <row r="1656" spans="7:27" x14ac:dyDescent="0.3">
      <c r="G1656" s="9"/>
      <c r="H1656" s="9"/>
      <c r="I1656" s="9"/>
      <c r="J1656" s="9"/>
      <c r="K1656" s="9"/>
      <c r="L1656" s="9"/>
      <c r="M1656" s="9"/>
      <c r="N1656" s="9"/>
      <c r="O1656" s="9"/>
      <c r="P1656" s="9"/>
      <c r="Q1656" s="9"/>
      <c r="R1656" s="9"/>
      <c r="S1656" s="9"/>
      <c r="T1656" s="9"/>
      <c r="U1656" s="9"/>
      <c r="V1656" s="9"/>
      <c r="W1656" s="9"/>
      <c r="X1656" s="9"/>
      <c r="Y1656" s="9"/>
      <c r="Z1656" s="9"/>
      <c r="AA1656" s="9"/>
    </row>
    <row r="1657" spans="7:27" x14ac:dyDescent="0.3">
      <c r="G1657" s="9"/>
      <c r="H1657" s="9"/>
      <c r="I1657" s="9"/>
      <c r="J1657" s="9"/>
      <c r="K1657" s="9"/>
      <c r="L1657" s="9"/>
      <c r="M1657" s="9"/>
      <c r="N1657" s="9"/>
      <c r="O1657" s="9"/>
      <c r="P1657" s="9"/>
      <c r="Q1657" s="9"/>
      <c r="R1657" s="9"/>
      <c r="S1657" s="9"/>
      <c r="T1657" s="9"/>
      <c r="U1657" s="9"/>
      <c r="V1657" s="9"/>
      <c r="W1657" s="9"/>
      <c r="X1657" s="9"/>
      <c r="Y1657" s="9"/>
      <c r="Z1657" s="9"/>
      <c r="AA1657" s="9"/>
    </row>
    <row r="1658" spans="7:27" x14ac:dyDescent="0.3">
      <c r="G1658" s="9"/>
      <c r="H1658" s="9"/>
      <c r="I1658" s="9"/>
      <c r="J1658" s="9"/>
      <c r="K1658" s="9"/>
      <c r="L1658" s="9"/>
      <c r="M1658" s="9"/>
      <c r="N1658" s="9"/>
      <c r="O1658" s="9"/>
      <c r="P1658" s="9"/>
      <c r="Q1658" s="9"/>
      <c r="R1658" s="9"/>
      <c r="S1658" s="9"/>
      <c r="T1658" s="9"/>
      <c r="U1658" s="9"/>
      <c r="V1658" s="9"/>
      <c r="W1658" s="9"/>
      <c r="X1658" s="9"/>
      <c r="Y1658" s="9"/>
      <c r="Z1658" s="9"/>
      <c r="AA1658" s="9"/>
    </row>
    <row r="1659" spans="7:27" x14ac:dyDescent="0.3">
      <c r="G1659" s="9"/>
      <c r="H1659" s="9"/>
      <c r="I1659" s="9"/>
      <c r="J1659" s="9"/>
      <c r="K1659" s="9"/>
      <c r="L1659" s="9"/>
      <c r="M1659" s="9"/>
      <c r="N1659" s="9"/>
      <c r="O1659" s="9"/>
      <c r="P1659" s="9"/>
      <c r="Q1659" s="9"/>
      <c r="R1659" s="9"/>
      <c r="S1659" s="9"/>
      <c r="T1659" s="9"/>
      <c r="U1659" s="9"/>
      <c r="V1659" s="9"/>
      <c r="W1659" s="9"/>
      <c r="X1659" s="9"/>
      <c r="Y1659" s="9"/>
      <c r="Z1659" s="9"/>
      <c r="AA1659" s="9"/>
    </row>
    <row r="1660" spans="7:27" x14ac:dyDescent="0.3">
      <c r="G1660" s="9"/>
      <c r="H1660" s="9"/>
      <c r="I1660" s="9"/>
      <c r="J1660" s="9"/>
      <c r="K1660" s="9"/>
      <c r="L1660" s="9"/>
      <c r="M1660" s="9"/>
      <c r="N1660" s="9"/>
      <c r="O1660" s="9"/>
      <c r="P1660" s="9"/>
      <c r="Q1660" s="9"/>
      <c r="R1660" s="9"/>
      <c r="S1660" s="9"/>
      <c r="T1660" s="9"/>
      <c r="U1660" s="9"/>
      <c r="V1660" s="9"/>
      <c r="W1660" s="9"/>
      <c r="X1660" s="9"/>
      <c r="Y1660" s="9"/>
      <c r="Z1660" s="9"/>
      <c r="AA1660" s="9"/>
    </row>
    <row r="1661" spans="7:27" x14ac:dyDescent="0.3">
      <c r="G1661" s="9"/>
      <c r="H1661" s="9"/>
      <c r="I1661" s="9"/>
      <c r="J1661" s="9"/>
      <c r="K1661" s="9"/>
      <c r="L1661" s="9"/>
      <c r="M1661" s="9"/>
      <c r="N1661" s="9"/>
      <c r="O1661" s="9"/>
      <c r="P1661" s="9"/>
      <c r="Q1661" s="9"/>
      <c r="R1661" s="9"/>
      <c r="S1661" s="9"/>
      <c r="T1661" s="9"/>
      <c r="U1661" s="9"/>
      <c r="V1661" s="9"/>
      <c r="W1661" s="9"/>
      <c r="X1661" s="9"/>
      <c r="Y1661" s="9"/>
      <c r="Z1661" s="9"/>
      <c r="AA1661" s="9"/>
    </row>
    <row r="1662" spans="7:27" x14ac:dyDescent="0.3">
      <c r="G1662" s="9"/>
      <c r="H1662" s="9"/>
      <c r="I1662" s="9"/>
      <c r="J1662" s="9"/>
      <c r="K1662" s="9"/>
      <c r="L1662" s="9"/>
      <c r="M1662" s="9"/>
      <c r="N1662" s="9"/>
      <c r="O1662" s="9"/>
      <c r="P1662" s="9"/>
      <c r="Q1662" s="9"/>
      <c r="R1662" s="9"/>
      <c r="S1662" s="9"/>
      <c r="T1662" s="9"/>
      <c r="U1662" s="9"/>
      <c r="V1662" s="9"/>
      <c r="W1662" s="9"/>
      <c r="X1662" s="9"/>
      <c r="Y1662" s="9"/>
      <c r="Z1662" s="9"/>
      <c r="AA1662" s="9"/>
    </row>
    <row r="1663" spans="7:27" x14ac:dyDescent="0.3">
      <c r="G1663" s="9"/>
      <c r="H1663" s="9"/>
      <c r="I1663" s="9"/>
      <c r="J1663" s="9"/>
      <c r="K1663" s="9"/>
      <c r="L1663" s="9"/>
      <c r="M1663" s="9"/>
      <c r="N1663" s="9"/>
      <c r="O1663" s="9"/>
      <c r="P1663" s="9"/>
      <c r="Q1663" s="9"/>
      <c r="R1663" s="9"/>
      <c r="S1663" s="9"/>
      <c r="T1663" s="9"/>
      <c r="U1663" s="9"/>
      <c r="V1663" s="9"/>
      <c r="W1663" s="9"/>
      <c r="X1663" s="9"/>
      <c r="Y1663" s="9"/>
      <c r="Z1663" s="9"/>
      <c r="AA1663" s="9"/>
    </row>
    <row r="1664" spans="7:27" x14ac:dyDescent="0.3">
      <c r="G1664" s="9"/>
      <c r="H1664" s="9"/>
      <c r="I1664" s="9"/>
      <c r="J1664" s="9"/>
      <c r="K1664" s="9"/>
      <c r="L1664" s="9"/>
      <c r="M1664" s="9"/>
      <c r="N1664" s="9"/>
      <c r="O1664" s="9"/>
      <c r="P1664" s="9"/>
      <c r="Q1664" s="9"/>
      <c r="R1664" s="9"/>
      <c r="S1664" s="9"/>
      <c r="T1664" s="9"/>
      <c r="U1664" s="9"/>
      <c r="V1664" s="9"/>
      <c r="W1664" s="9"/>
      <c r="X1664" s="9"/>
      <c r="Y1664" s="9"/>
      <c r="Z1664" s="9"/>
      <c r="AA1664" s="9"/>
    </row>
    <row r="1665" spans="7:27" x14ac:dyDescent="0.3">
      <c r="G1665" s="9"/>
      <c r="H1665" s="9"/>
      <c r="I1665" s="9"/>
      <c r="J1665" s="9"/>
      <c r="K1665" s="9"/>
      <c r="L1665" s="9"/>
      <c r="M1665" s="9"/>
      <c r="N1665" s="9"/>
      <c r="O1665" s="9"/>
      <c r="P1665" s="9"/>
      <c r="Q1665" s="9"/>
      <c r="R1665" s="9"/>
      <c r="S1665" s="9"/>
      <c r="T1665" s="9"/>
      <c r="U1665" s="9"/>
      <c r="V1665" s="9"/>
      <c r="W1665" s="9"/>
      <c r="X1665" s="9"/>
      <c r="Y1665" s="9"/>
      <c r="Z1665" s="9"/>
      <c r="AA1665" s="9"/>
    </row>
    <row r="1666" spans="7:27" x14ac:dyDescent="0.3">
      <c r="G1666" s="9"/>
      <c r="H1666" s="9"/>
      <c r="I1666" s="9"/>
      <c r="J1666" s="9"/>
      <c r="K1666" s="9"/>
      <c r="L1666" s="9"/>
      <c r="M1666" s="9"/>
      <c r="N1666" s="9"/>
      <c r="O1666" s="9"/>
      <c r="P1666" s="9"/>
      <c r="Q1666" s="9"/>
      <c r="R1666" s="9"/>
      <c r="S1666" s="9"/>
      <c r="T1666" s="9"/>
      <c r="U1666" s="9"/>
      <c r="V1666" s="9"/>
      <c r="W1666" s="9"/>
      <c r="X1666" s="9"/>
      <c r="Y1666" s="9"/>
      <c r="Z1666" s="9"/>
      <c r="AA1666" s="9"/>
    </row>
    <row r="1667" spans="7:27" x14ac:dyDescent="0.3">
      <c r="G1667" s="9"/>
      <c r="H1667" s="9"/>
      <c r="I1667" s="9"/>
      <c r="J1667" s="9"/>
      <c r="K1667" s="9"/>
      <c r="L1667" s="9"/>
      <c r="M1667" s="9"/>
      <c r="N1667" s="9"/>
      <c r="O1667" s="9"/>
      <c r="P1667" s="9"/>
      <c r="Q1667" s="9"/>
      <c r="R1667" s="9"/>
      <c r="S1667" s="9"/>
      <c r="T1667" s="9"/>
      <c r="U1667" s="9"/>
      <c r="V1667" s="9"/>
      <c r="W1667" s="9"/>
      <c r="X1667" s="9"/>
      <c r="Y1667" s="9"/>
      <c r="Z1667" s="9"/>
      <c r="AA1667" s="9"/>
    </row>
    <row r="1668" spans="7:27" x14ac:dyDescent="0.3">
      <c r="G1668" s="9"/>
      <c r="H1668" s="9"/>
      <c r="I1668" s="9"/>
      <c r="J1668" s="9"/>
      <c r="K1668" s="9"/>
      <c r="L1668" s="9"/>
      <c r="M1668" s="9"/>
      <c r="N1668" s="9"/>
      <c r="O1668" s="9"/>
      <c r="P1668" s="9"/>
      <c r="Q1668" s="9"/>
      <c r="R1668" s="9"/>
      <c r="S1668" s="9"/>
      <c r="T1668" s="9"/>
      <c r="U1668" s="9"/>
      <c r="V1668" s="9"/>
      <c r="W1668" s="9"/>
      <c r="X1668" s="9"/>
      <c r="Y1668" s="9"/>
      <c r="Z1668" s="9"/>
      <c r="AA1668" s="9"/>
    </row>
    <row r="1669" spans="7:27" x14ac:dyDescent="0.3">
      <c r="G1669" s="9"/>
      <c r="H1669" s="9"/>
      <c r="I1669" s="9"/>
      <c r="J1669" s="9"/>
      <c r="K1669" s="9"/>
      <c r="L1669" s="9"/>
      <c r="M1669" s="9"/>
      <c r="N1669" s="9"/>
      <c r="O1669" s="9"/>
      <c r="P1669" s="9"/>
      <c r="Q1669" s="9"/>
      <c r="R1669" s="9"/>
      <c r="S1669" s="9"/>
      <c r="T1669" s="9"/>
      <c r="U1669" s="9"/>
      <c r="V1669" s="9"/>
      <c r="W1669" s="9"/>
      <c r="X1669" s="9"/>
      <c r="Y1669" s="9"/>
      <c r="Z1669" s="9"/>
      <c r="AA1669" s="9"/>
    </row>
    <row r="1670" spans="7:27" x14ac:dyDescent="0.3">
      <c r="G1670" s="9"/>
      <c r="H1670" s="9"/>
      <c r="I1670" s="9"/>
      <c r="J1670" s="9"/>
      <c r="K1670" s="9"/>
      <c r="L1670" s="9"/>
      <c r="M1670" s="9"/>
      <c r="N1670" s="9"/>
      <c r="O1670" s="9"/>
      <c r="P1670" s="9"/>
      <c r="Q1670" s="9"/>
      <c r="R1670" s="9"/>
      <c r="S1670" s="9"/>
      <c r="T1670" s="9"/>
      <c r="U1670" s="9"/>
      <c r="V1670" s="9"/>
      <c r="W1670" s="9"/>
      <c r="X1670" s="9"/>
      <c r="Y1670" s="9"/>
      <c r="Z1670" s="9"/>
      <c r="AA1670" s="9"/>
    </row>
    <row r="1671" spans="7:27" x14ac:dyDescent="0.3">
      <c r="G1671" s="9"/>
      <c r="H1671" s="9"/>
      <c r="I1671" s="9"/>
      <c r="J1671" s="9"/>
      <c r="K1671" s="9"/>
      <c r="L1671" s="9"/>
      <c r="M1671" s="9"/>
      <c r="N1671" s="9"/>
      <c r="O1671" s="9"/>
      <c r="P1671" s="9"/>
      <c r="Q1671" s="9"/>
      <c r="R1671" s="9"/>
      <c r="S1671" s="9"/>
      <c r="T1671" s="9"/>
      <c r="U1671" s="9"/>
      <c r="V1671" s="9"/>
      <c r="W1671" s="9"/>
      <c r="X1671" s="9"/>
      <c r="Y1671" s="9"/>
      <c r="Z1671" s="9"/>
      <c r="AA1671" s="9"/>
    </row>
    <row r="1672" spans="7:27" x14ac:dyDescent="0.3">
      <c r="G1672" s="9"/>
      <c r="H1672" s="9"/>
      <c r="I1672" s="9"/>
      <c r="J1672" s="9"/>
      <c r="K1672" s="9"/>
      <c r="L1672" s="9"/>
      <c r="M1672" s="9"/>
      <c r="N1672" s="9"/>
      <c r="O1672" s="9"/>
      <c r="P1672" s="9"/>
      <c r="Q1672" s="9"/>
      <c r="R1672" s="9"/>
      <c r="S1672" s="9"/>
      <c r="T1672" s="9"/>
      <c r="U1672" s="9"/>
      <c r="V1672" s="9"/>
      <c r="W1672" s="9"/>
      <c r="X1672" s="9"/>
      <c r="Y1672" s="9"/>
      <c r="Z1672" s="9"/>
      <c r="AA1672" s="9"/>
    </row>
    <row r="1673" spans="7:27" x14ac:dyDescent="0.3">
      <c r="G1673" s="9"/>
      <c r="H1673" s="9"/>
      <c r="I1673" s="9"/>
      <c r="J1673" s="9"/>
      <c r="K1673" s="9"/>
      <c r="L1673" s="9"/>
      <c r="M1673" s="9"/>
      <c r="N1673" s="9"/>
      <c r="O1673" s="9"/>
      <c r="P1673" s="9"/>
      <c r="Q1673" s="9"/>
      <c r="R1673" s="9"/>
      <c r="S1673" s="9"/>
      <c r="T1673" s="9"/>
      <c r="U1673" s="9"/>
      <c r="V1673" s="9"/>
      <c r="W1673" s="9"/>
      <c r="X1673" s="9"/>
      <c r="Y1673" s="9"/>
      <c r="Z1673" s="9"/>
      <c r="AA1673" s="9"/>
    </row>
    <row r="1674" spans="7:27" x14ac:dyDescent="0.3">
      <c r="G1674" s="9"/>
      <c r="H1674" s="9"/>
      <c r="I1674" s="9"/>
      <c r="J1674" s="9"/>
      <c r="K1674" s="9"/>
      <c r="L1674" s="9"/>
      <c r="M1674" s="9"/>
      <c r="N1674" s="9"/>
      <c r="O1674" s="9"/>
      <c r="P1674" s="9"/>
      <c r="Q1674" s="9"/>
      <c r="R1674" s="9"/>
      <c r="S1674" s="9"/>
      <c r="T1674" s="9"/>
      <c r="U1674" s="9"/>
      <c r="V1674" s="9"/>
      <c r="W1674" s="9"/>
      <c r="X1674" s="9"/>
      <c r="Y1674" s="9"/>
      <c r="Z1674" s="9"/>
      <c r="AA1674" s="9"/>
    </row>
    <row r="1675" spans="7:27" x14ac:dyDescent="0.3">
      <c r="G1675" s="9"/>
      <c r="H1675" s="9"/>
      <c r="I1675" s="9"/>
      <c r="J1675" s="9"/>
      <c r="K1675" s="9"/>
      <c r="L1675" s="9"/>
      <c r="M1675" s="9"/>
      <c r="N1675" s="9"/>
      <c r="O1675" s="9"/>
      <c r="P1675" s="9"/>
      <c r="Q1675" s="9"/>
      <c r="R1675" s="9"/>
      <c r="S1675" s="9"/>
      <c r="T1675" s="9"/>
      <c r="U1675" s="9"/>
      <c r="V1675" s="9"/>
      <c r="W1675" s="9"/>
      <c r="X1675" s="9"/>
      <c r="Y1675" s="9"/>
      <c r="Z1675" s="9"/>
      <c r="AA1675" s="9"/>
    </row>
    <row r="1676" spans="7:27" x14ac:dyDescent="0.3">
      <c r="G1676" s="9"/>
      <c r="H1676" s="9"/>
      <c r="I1676" s="9"/>
      <c r="J1676" s="9"/>
      <c r="K1676" s="9"/>
      <c r="L1676" s="9"/>
      <c r="M1676" s="9"/>
      <c r="N1676" s="9"/>
      <c r="O1676" s="9"/>
      <c r="P1676" s="9"/>
      <c r="Q1676" s="9"/>
      <c r="R1676" s="9"/>
      <c r="S1676" s="9"/>
      <c r="T1676" s="9"/>
      <c r="U1676" s="9"/>
      <c r="V1676" s="9"/>
      <c r="W1676" s="9"/>
      <c r="X1676" s="9"/>
      <c r="Y1676" s="9"/>
      <c r="Z1676" s="9"/>
      <c r="AA1676" s="9"/>
    </row>
    <row r="1677" spans="7:27" x14ac:dyDescent="0.3">
      <c r="G1677" s="9"/>
      <c r="H1677" s="9"/>
      <c r="I1677" s="9"/>
      <c r="J1677" s="9"/>
      <c r="K1677" s="9"/>
      <c r="L1677" s="9"/>
      <c r="M1677" s="9"/>
      <c r="N1677" s="9"/>
      <c r="O1677" s="9"/>
      <c r="P1677" s="9"/>
      <c r="Q1677" s="9"/>
      <c r="R1677" s="9"/>
      <c r="S1677" s="9"/>
      <c r="T1677" s="9"/>
      <c r="U1677" s="9"/>
      <c r="V1677" s="9"/>
      <c r="W1677" s="9"/>
      <c r="X1677" s="9"/>
      <c r="Y1677" s="9"/>
      <c r="Z1677" s="9"/>
      <c r="AA1677" s="9"/>
    </row>
    <row r="1678" spans="7:27" x14ac:dyDescent="0.3">
      <c r="G1678" s="9"/>
      <c r="H1678" s="9"/>
      <c r="I1678" s="9"/>
      <c r="J1678" s="9"/>
      <c r="K1678" s="9"/>
      <c r="L1678" s="9"/>
      <c r="M1678" s="9"/>
      <c r="N1678" s="9"/>
      <c r="O1678" s="9"/>
      <c r="P1678" s="9"/>
      <c r="Q1678" s="9"/>
      <c r="R1678" s="9"/>
      <c r="S1678" s="9"/>
      <c r="T1678" s="9"/>
      <c r="U1678" s="9"/>
      <c r="V1678" s="9"/>
      <c r="W1678" s="9"/>
      <c r="X1678" s="9"/>
      <c r="Y1678" s="9"/>
      <c r="Z1678" s="9"/>
      <c r="AA1678" s="9"/>
    </row>
    <row r="1679" spans="7:27" x14ac:dyDescent="0.3">
      <c r="G1679" s="9"/>
      <c r="H1679" s="9"/>
      <c r="I1679" s="9"/>
      <c r="J1679" s="9"/>
      <c r="K1679" s="9"/>
      <c r="L1679" s="9"/>
      <c r="M1679" s="9"/>
      <c r="N1679" s="9"/>
      <c r="O1679" s="9"/>
      <c r="P1679" s="9"/>
      <c r="Q1679" s="9"/>
      <c r="R1679" s="9"/>
      <c r="S1679" s="9"/>
      <c r="T1679" s="9"/>
      <c r="U1679" s="9"/>
      <c r="V1679" s="9"/>
      <c r="W1679" s="9"/>
      <c r="X1679" s="9"/>
      <c r="Y1679" s="9"/>
      <c r="Z1679" s="9"/>
      <c r="AA1679" s="9"/>
    </row>
    <row r="1680" spans="7:27" x14ac:dyDescent="0.3">
      <c r="G1680" s="9"/>
      <c r="H1680" s="9"/>
      <c r="I1680" s="9"/>
      <c r="J1680" s="9"/>
      <c r="K1680" s="9"/>
      <c r="L1680" s="9"/>
      <c r="M1680" s="9"/>
      <c r="N1680" s="9"/>
      <c r="O1680" s="9"/>
      <c r="P1680" s="9"/>
      <c r="Q1680" s="9"/>
      <c r="R1680" s="9"/>
      <c r="S1680" s="9"/>
      <c r="T1680" s="9"/>
      <c r="U1680" s="9"/>
      <c r="V1680" s="9"/>
      <c r="W1680" s="9"/>
      <c r="X1680" s="9"/>
      <c r="Y1680" s="9"/>
      <c r="Z1680" s="9"/>
      <c r="AA1680" s="9"/>
    </row>
    <row r="1681" spans="7:27" x14ac:dyDescent="0.3">
      <c r="G1681" s="9"/>
      <c r="H1681" s="9"/>
      <c r="I1681" s="9"/>
      <c r="J1681" s="9"/>
      <c r="K1681" s="9"/>
      <c r="L1681" s="9"/>
      <c r="M1681" s="9"/>
      <c r="N1681" s="9"/>
      <c r="O1681" s="9"/>
      <c r="P1681" s="9"/>
      <c r="Q1681" s="9"/>
      <c r="R1681" s="9"/>
      <c r="S1681" s="9"/>
      <c r="T1681" s="9"/>
      <c r="U1681" s="9"/>
      <c r="V1681" s="9"/>
      <c r="W1681" s="9"/>
      <c r="X1681" s="9"/>
      <c r="Y1681" s="9"/>
      <c r="Z1681" s="9"/>
      <c r="AA1681" s="9"/>
    </row>
    <row r="1682" spans="7:27" x14ac:dyDescent="0.3">
      <c r="G1682" s="9"/>
      <c r="H1682" s="9"/>
      <c r="I1682" s="9"/>
      <c r="J1682" s="9"/>
      <c r="K1682" s="9"/>
      <c r="L1682" s="9"/>
      <c r="M1682" s="9"/>
      <c r="N1682" s="9"/>
      <c r="O1682" s="9"/>
      <c r="P1682" s="9"/>
      <c r="Q1682" s="9"/>
      <c r="R1682" s="9"/>
      <c r="S1682" s="9"/>
      <c r="T1682" s="9"/>
      <c r="U1682" s="9"/>
      <c r="V1682" s="9"/>
      <c r="W1682" s="9"/>
      <c r="X1682" s="9"/>
      <c r="Y1682" s="9"/>
      <c r="Z1682" s="9"/>
      <c r="AA1682" s="9"/>
    </row>
    <row r="1683" spans="7:27" x14ac:dyDescent="0.3">
      <c r="G1683" s="9"/>
      <c r="H1683" s="9"/>
      <c r="I1683" s="9"/>
      <c r="J1683" s="9"/>
      <c r="K1683" s="9"/>
      <c r="L1683" s="9"/>
      <c r="M1683" s="9"/>
      <c r="N1683" s="9"/>
      <c r="O1683" s="9"/>
      <c r="P1683" s="9"/>
      <c r="Q1683" s="9"/>
      <c r="R1683" s="9"/>
      <c r="S1683" s="9"/>
      <c r="T1683" s="9"/>
      <c r="U1683" s="9"/>
      <c r="V1683" s="9"/>
      <c r="W1683" s="9"/>
      <c r="X1683" s="9"/>
      <c r="Y1683" s="9"/>
      <c r="Z1683" s="9"/>
      <c r="AA1683" s="9"/>
    </row>
    <row r="1684" spans="7:27" x14ac:dyDescent="0.3">
      <c r="G1684" s="9"/>
      <c r="H1684" s="9"/>
      <c r="I1684" s="9"/>
      <c r="J1684" s="9"/>
      <c r="K1684" s="9"/>
      <c r="L1684" s="9"/>
      <c r="M1684" s="9"/>
      <c r="N1684" s="9"/>
      <c r="O1684" s="9"/>
      <c r="P1684" s="9"/>
      <c r="Q1684" s="9"/>
      <c r="R1684" s="9"/>
      <c r="S1684" s="9"/>
      <c r="T1684" s="9"/>
      <c r="U1684" s="9"/>
      <c r="V1684" s="9"/>
      <c r="W1684" s="9"/>
      <c r="X1684" s="9"/>
      <c r="Y1684" s="9"/>
      <c r="Z1684" s="9"/>
      <c r="AA1684" s="9"/>
    </row>
    <row r="1685" spans="7:27" x14ac:dyDescent="0.3">
      <c r="G1685" s="9"/>
      <c r="H1685" s="9"/>
      <c r="I1685" s="9"/>
      <c r="J1685" s="9"/>
      <c r="K1685" s="9"/>
      <c r="L1685" s="9"/>
      <c r="M1685" s="9"/>
      <c r="N1685" s="9"/>
      <c r="O1685" s="9"/>
      <c r="P1685" s="9"/>
      <c r="Q1685" s="9"/>
      <c r="R1685" s="9"/>
      <c r="S1685" s="9"/>
      <c r="T1685" s="9"/>
      <c r="U1685" s="9"/>
      <c r="V1685" s="9"/>
      <c r="W1685" s="9"/>
      <c r="X1685" s="9"/>
      <c r="Y1685" s="9"/>
      <c r="Z1685" s="9"/>
      <c r="AA1685" s="9"/>
    </row>
    <row r="1686" spans="7:27" x14ac:dyDescent="0.3">
      <c r="G1686" s="9"/>
      <c r="H1686" s="9"/>
      <c r="I1686" s="9"/>
      <c r="J1686" s="9"/>
      <c r="K1686" s="9"/>
      <c r="L1686" s="9"/>
      <c r="M1686" s="9"/>
      <c r="N1686" s="9"/>
      <c r="O1686" s="9"/>
      <c r="P1686" s="9"/>
      <c r="Q1686" s="9"/>
      <c r="R1686" s="9"/>
      <c r="S1686" s="9"/>
      <c r="T1686" s="9"/>
      <c r="U1686" s="9"/>
      <c r="V1686" s="9"/>
      <c r="W1686" s="9"/>
      <c r="X1686" s="9"/>
      <c r="Y1686" s="9"/>
      <c r="Z1686" s="9"/>
      <c r="AA1686" s="9"/>
    </row>
    <row r="1687" spans="7:27" x14ac:dyDescent="0.3">
      <c r="G1687" s="9"/>
      <c r="H1687" s="9"/>
      <c r="I1687" s="9"/>
      <c r="J1687" s="9"/>
      <c r="K1687" s="9"/>
      <c r="L1687" s="9"/>
      <c r="M1687" s="9"/>
      <c r="N1687" s="9"/>
      <c r="O1687" s="9"/>
      <c r="P1687" s="9"/>
      <c r="Q1687" s="9"/>
      <c r="R1687" s="9"/>
      <c r="S1687" s="9"/>
      <c r="T1687" s="9"/>
      <c r="U1687" s="9"/>
      <c r="V1687" s="9"/>
      <c r="W1687" s="9"/>
      <c r="X1687" s="9"/>
      <c r="Y1687" s="9"/>
      <c r="Z1687" s="9"/>
      <c r="AA1687" s="9"/>
    </row>
    <row r="1688" spans="7:27" x14ac:dyDescent="0.3">
      <c r="G1688" s="9"/>
      <c r="H1688" s="9"/>
      <c r="I1688" s="9"/>
      <c r="J1688" s="9"/>
      <c r="K1688" s="9"/>
      <c r="L1688" s="9"/>
      <c r="M1688" s="9"/>
      <c r="N1688" s="9"/>
      <c r="O1688" s="9"/>
      <c r="P1688" s="9"/>
      <c r="Q1688" s="9"/>
      <c r="R1688" s="9"/>
      <c r="S1688" s="9"/>
      <c r="T1688" s="9"/>
      <c r="U1688" s="9"/>
      <c r="V1688" s="9"/>
      <c r="W1688" s="9"/>
      <c r="X1688" s="9"/>
      <c r="Y1688" s="9"/>
      <c r="Z1688" s="9"/>
      <c r="AA1688" s="9"/>
    </row>
    <row r="1689" spans="7:27" x14ac:dyDescent="0.3">
      <c r="G1689" s="9"/>
      <c r="H1689" s="9"/>
      <c r="I1689" s="9"/>
      <c r="J1689" s="9"/>
      <c r="K1689" s="9"/>
      <c r="L1689" s="9"/>
      <c r="M1689" s="9"/>
      <c r="N1689" s="9"/>
      <c r="O1689" s="9"/>
      <c r="P1689" s="9"/>
      <c r="Q1689" s="9"/>
      <c r="R1689" s="9"/>
      <c r="S1689" s="9"/>
      <c r="T1689" s="9"/>
      <c r="U1689" s="9"/>
      <c r="V1689" s="9"/>
      <c r="W1689" s="9"/>
      <c r="X1689" s="9"/>
      <c r="Y1689" s="9"/>
      <c r="Z1689" s="9"/>
      <c r="AA1689" s="9"/>
    </row>
    <row r="1690" spans="7:27" x14ac:dyDescent="0.3">
      <c r="G1690" s="9"/>
      <c r="H1690" s="9"/>
      <c r="I1690" s="9"/>
      <c r="J1690" s="9"/>
      <c r="K1690" s="9"/>
      <c r="L1690" s="9"/>
      <c r="M1690" s="9"/>
      <c r="N1690" s="9"/>
      <c r="O1690" s="9"/>
      <c r="P1690" s="9"/>
      <c r="Q1690" s="9"/>
      <c r="R1690" s="9"/>
      <c r="S1690" s="9"/>
      <c r="T1690" s="9"/>
      <c r="U1690" s="9"/>
      <c r="V1690" s="9"/>
      <c r="W1690" s="9"/>
      <c r="X1690" s="9"/>
      <c r="Y1690" s="9"/>
      <c r="Z1690" s="9"/>
      <c r="AA1690" s="9"/>
    </row>
    <row r="1691" spans="7:27" x14ac:dyDescent="0.3">
      <c r="G1691" s="9"/>
      <c r="H1691" s="9"/>
      <c r="I1691" s="9"/>
      <c r="J1691" s="9"/>
      <c r="K1691" s="9"/>
      <c r="L1691" s="9"/>
      <c r="M1691" s="9"/>
      <c r="N1691" s="9"/>
      <c r="O1691" s="9"/>
      <c r="P1691" s="9"/>
      <c r="Q1691" s="9"/>
      <c r="R1691" s="9"/>
      <c r="S1691" s="9"/>
      <c r="T1691" s="9"/>
      <c r="U1691" s="9"/>
      <c r="V1691" s="9"/>
      <c r="W1691" s="9"/>
      <c r="X1691" s="9"/>
      <c r="Y1691" s="9"/>
      <c r="Z1691" s="9"/>
      <c r="AA1691" s="9"/>
    </row>
    <row r="1692" spans="7:27" x14ac:dyDescent="0.3">
      <c r="G1692" s="9"/>
      <c r="H1692" s="9"/>
      <c r="I1692" s="9"/>
      <c r="J1692" s="9"/>
      <c r="K1692" s="9"/>
      <c r="L1692" s="9"/>
      <c r="M1692" s="9"/>
      <c r="N1692" s="9"/>
      <c r="O1692" s="9"/>
      <c r="P1692" s="9"/>
      <c r="Q1692" s="9"/>
      <c r="R1692" s="9"/>
      <c r="S1692" s="9"/>
      <c r="T1692" s="9"/>
      <c r="U1692" s="9"/>
      <c r="V1692" s="9"/>
      <c r="W1692" s="9"/>
      <c r="X1692" s="9"/>
      <c r="Y1692" s="9"/>
      <c r="Z1692" s="9"/>
      <c r="AA1692" s="9"/>
    </row>
    <row r="1693" spans="7:27" x14ac:dyDescent="0.3">
      <c r="G1693" s="9"/>
      <c r="H1693" s="9"/>
      <c r="I1693" s="9"/>
      <c r="J1693" s="9"/>
      <c r="K1693" s="9"/>
      <c r="L1693" s="9"/>
      <c r="M1693" s="9"/>
      <c r="N1693" s="9"/>
      <c r="O1693" s="9"/>
      <c r="P1693" s="9"/>
      <c r="Q1693" s="9"/>
      <c r="R1693" s="9"/>
      <c r="S1693" s="9"/>
      <c r="T1693" s="9"/>
      <c r="U1693" s="9"/>
      <c r="V1693" s="9"/>
      <c r="W1693" s="9"/>
      <c r="X1693" s="9"/>
      <c r="Y1693" s="9"/>
      <c r="Z1693" s="9"/>
      <c r="AA1693" s="9"/>
    </row>
    <row r="1694" spans="7:27" x14ac:dyDescent="0.3">
      <c r="G1694" s="9"/>
      <c r="H1694" s="9"/>
      <c r="I1694" s="9"/>
      <c r="J1694" s="9"/>
      <c r="K1694" s="9"/>
      <c r="L1694" s="9"/>
      <c r="M1694" s="9"/>
      <c r="N1694" s="9"/>
      <c r="O1694" s="9"/>
      <c r="P1694" s="9"/>
      <c r="Q1694" s="9"/>
      <c r="R1694" s="9"/>
      <c r="S1694" s="9"/>
      <c r="T1694" s="9"/>
      <c r="U1694" s="9"/>
      <c r="V1694" s="9"/>
      <c r="W1694" s="9"/>
      <c r="X1694" s="9"/>
      <c r="Y1694" s="9"/>
      <c r="Z1694" s="9"/>
      <c r="AA1694" s="9"/>
    </row>
    <row r="1695" spans="7:27" x14ac:dyDescent="0.3">
      <c r="G1695" s="9"/>
      <c r="H1695" s="9"/>
      <c r="I1695" s="9"/>
      <c r="J1695" s="9"/>
      <c r="K1695" s="9"/>
      <c r="L1695" s="9"/>
      <c r="M1695" s="9"/>
      <c r="N1695" s="9"/>
      <c r="O1695" s="9"/>
      <c r="P1695" s="9"/>
      <c r="Q1695" s="9"/>
      <c r="R1695" s="9"/>
      <c r="S1695" s="9"/>
      <c r="T1695" s="9"/>
      <c r="U1695" s="9"/>
      <c r="V1695" s="9"/>
      <c r="W1695" s="9"/>
      <c r="X1695" s="9"/>
      <c r="Y1695" s="9"/>
      <c r="Z1695" s="9"/>
      <c r="AA1695" s="9"/>
    </row>
    <row r="1696" spans="7:27" x14ac:dyDescent="0.3">
      <c r="G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  <c r="R1696" s="9"/>
      <c r="S1696" s="9"/>
      <c r="T1696" s="9"/>
      <c r="U1696" s="9"/>
      <c r="V1696" s="9"/>
      <c r="W1696" s="9"/>
      <c r="X1696" s="9"/>
      <c r="Y1696" s="9"/>
      <c r="Z1696" s="9"/>
      <c r="AA1696" s="9"/>
    </row>
    <row r="1697" spans="7:27" x14ac:dyDescent="0.3">
      <c r="G1697" s="9"/>
      <c r="H1697" s="9"/>
      <c r="I1697" s="9"/>
      <c r="J1697" s="9"/>
      <c r="K1697" s="9"/>
      <c r="L1697" s="9"/>
      <c r="M1697" s="9"/>
      <c r="N1697" s="9"/>
      <c r="O1697" s="9"/>
      <c r="P1697" s="9"/>
      <c r="Q1697" s="9"/>
      <c r="R1697" s="9"/>
      <c r="S1697" s="9"/>
      <c r="T1697" s="9"/>
      <c r="U1697" s="9"/>
      <c r="V1697" s="9"/>
      <c r="W1697" s="9"/>
      <c r="X1697" s="9"/>
      <c r="Y1697" s="9"/>
      <c r="Z1697" s="9"/>
      <c r="AA1697" s="9"/>
    </row>
    <row r="1698" spans="7:27" x14ac:dyDescent="0.3">
      <c r="G1698" s="9"/>
      <c r="H1698" s="9"/>
      <c r="I1698" s="9"/>
      <c r="J1698" s="9"/>
      <c r="K1698" s="9"/>
      <c r="L1698" s="9"/>
      <c r="M1698" s="9"/>
      <c r="N1698" s="9"/>
      <c r="O1698" s="9"/>
      <c r="P1698" s="9"/>
      <c r="Q1698" s="9"/>
      <c r="R1698" s="9"/>
      <c r="S1698" s="9"/>
      <c r="T1698" s="9"/>
      <c r="U1698" s="9"/>
      <c r="V1698" s="9"/>
      <c r="W1698" s="9"/>
      <c r="X1698" s="9"/>
      <c r="Y1698" s="9"/>
      <c r="Z1698" s="9"/>
      <c r="AA1698" s="9"/>
    </row>
    <row r="1699" spans="7:27" x14ac:dyDescent="0.3">
      <c r="G1699" s="9"/>
      <c r="H1699" s="9"/>
      <c r="I1699" s="9"/>
      <c r="J1699" s="9"/>
      <c r="K1699" s="9"/>
      <c r="L1699" s="9"/>
      <c r="M1699" s="9"/>
      <c r="N1699" s="9"/>
      <c r="O1699" s="9"/>
      <c r="P1699" s="9"/>
      <c r="Q1699" s="9"/>
      <c r="R1699" s="9"/>
      <c r="S1699" s="9"/>
      <c r="T1699" s="9"/>
      <c r="U1699" s="9"/>
      <c r="V1699" s="9"/>
      <c r="W1699" s="9"/>
      <c r="X1699" s="9"/>
      <c r="Y1699" s="9"/>
      <c r="Z1699" s="9"/>
      <c r="AA1699" s="9"/>
    </row>
    <row r="1700" spans="7:27" x14ac:dyDescent="0.3">
      <c r="G1700" s="9"/>
      <c r="H1700" s="9"/>
      <c r="I1700" s="9"/>
      <c r="J1700" s="9"/>
      <c r="K1700" s="9"/>
      <c r="L1700" s="9"/>
      <c r="M1700" s="9"/>
      <c r="N1700" s="9"/>
      <c r="O1700" s="9"/>
      <c r="P1700" s="9"/>
      <c r="Q1700" s="9"/>
      <c r="R1700" s="9"/>
      <c r="S1700" s="9"/>
      <c r="T1700" s="9"/>
      <c r="U1700" s="9"/>
      <c r="V1700" s="9"/>
      <c r="W1700" s="9"/>
      <c r="X1700" s="9"/>
      <c r="Y1700" s="9"/>
      <c r="Z1700" s="9"/>
      <c r="AA1700" s="9"/>
    </row>
    <row r="1701" spans="7:27" x14ac:dyDescent="0.3">
      <c r="G1701" s="9"/>
      <c r="H1701" s="9"/>
      <c r="I1701" s="9"/>
      <c r="J1701" s="9"/>
      <c r="K1701" s="9"/>
      <c r="L1701" s="9"/>
      <c r="M1701" s="9"/>
      <c r="N1701" s="9"/>
      <c r="O1701" s="9"/>
      <c r="P1701" s="9"/>
      <c r="Q1701" s="9"/>
      <c r="R1701" s="9"/>
      <c r="S1701" s="9"/>
      <c r="T1701" s="9"/>
      <c r="U1701" s="9"/>
      <c r="V1701" s="9"/>
      <c r="W1701" s="9"/>
      <c r="X1701" s="9"/>
      <c r="Y1701" s="9"/>
      <c r="Z1701" s="9"/>
      <c r="AA1701" s="9"/>
    </row>
    <row r="1702" spans="7:27" x14ac:dyDescent="0.3">
      <c r="G1702" s="9"/>
      <c r="H1702" s="9"/>
      <c r="I1702" s="9"/>
      <c r="J1702" s="9"/>
      <c r="K1702" s="9"/>
      <c r="L1702" s="9"/>
      <c r="M1702" s="9"/>
      <c r="N1702" s="9"/>
      <c r="O1702" s="9"/>
      <c r="P1702" s="9"/>
      <c r="Q1702" s="9"/>
      <c r="R1702" s="9"/>
      <c r="S1702" s="9"/>
      <c r="T1702" s="9"/>
      <c r="U1702" s="9"/>
      <c r="V1702" s="9"/>
      <c r="W1702" s="9"/>
      <c r="X1702" s="9"/>
      <c r="Y1702" s="9"/>
      <c r="Z1702" s="9"/>
      <c r="AA1702" s="9"/>
    </row>
    <row r="1703" spans="7:27" x14ac:dyDescent="0.3">
      <c r="G1703" s="9"/>
      <c r="H1703" s="9"/>
      <c r="I1703" s="9"/>
      <c r="J1703" s="9"/>
      <c r="K1703" s="9"/>
      <c r="L1703" s="9"/>
      <c r="M1703" s="9"/>
      <c r="N1703" s="9"/>
      <c r="O1703" s="9"/>
      <c r="P1703" s="9"/>
      <c r="Q1703" s="9"/>
      <c r="R1703" s="9"/>
      <c r="S1703" s="9"/>
      <c r="T1703" s="9"/>
      <c r="U1703" s="9"/>
      <c r="V1703" s="9"/>
      <c r="W1703" s="9"/>
      <c r="X1703" s="9"/>
      <c r="Y1703" s="9"/>
      <c r="Z1703" s="9"/>
      <c r="AA1703" s="9"/>
    </row>
    <row r="1704" spans="7:27" x14ac:dyDescent="0.3">
      <c r="G1704" s="9"/>
      <c r="H1704" s="9"/>
      <c r="I1704" s="9"/>
      <c r="J1704" s="9"/>
      <c r="K1704" s="9"/>
      <c r="L1704" s="9"/>
      <c r="M1704" s="9"/>
      <c r="N1704" s="9"/>
      <c r="O1704" s="9"/>
      <c r="P1704" s="9"/>
      <c r="Q1704" s="9"/>
      <c r="R1704" s="9"/>
      <c r="S1704" s="9"/>
      <c r="T1704" s="9"/>
      <c r="U1704" s="9"/>
      <c r="V1704" s="9"/>
      <c r="W1704" s="9"/>
      <c r="X1704" s="9"/>
      <c r="Y1704" s="9"/>
      <c r="Z1704" s="9"/>
      <c r="AA1704" s="9"/>
    </row>
    <row r="1705" spans="7:27" x14ac:dyDescent="0.3">
      <c r="G1705" s="9"/>
      <c r="H1705" s="9"/>
      <c r="I1705" s="9"/>
      <c r="J1705" s="9"/>
      <c r="K1705" s="9"/>
      <c r="L1705" s="9"/>
      <c r="M1705" s="9"/>
      <c r="N1705" s="9"/>
      <c r="O1705" s="9"/>
      <c r="P1705" s="9"/>
      <c r="Q1705" s="9"/>
      <c r="R1705" s="9"/>
      <c r="S1705" s="9"/>
      <c r="T1705" s="9"/>
      <c r="U1705" s="9"/>
      <c r="V1705" s="9"/>
      <c r="W1705" s="9"/>
      <c r="X1705" s="9"/>
      <c r="Y1705" s="9"/>
      <c r="Z1705" s="9"/>
      <c r="AA1705" s="9"/>
    </row>
    <row r="1706" spans="7:27" x14ac:dyDescent="0.3">
      <c r="G1706" s="9"/>
      <c r="H1706" s="9"/>
      <c r="I1706" s="9"/>
      <c r="J1706" s="9"/>
      <c r="K1706" s="9"/>
      <c r="L1706" s="9"/>
      <c r="M1706" s="9"/>
      <c r="N1706" s="9"/>
      <c r="O1706" s="9"/>
      <c r="P1706" s="9"/>
      <c r="Q1706" s="9"/>
      <c r="R1706" s="9"/>
      <c r="S1706" s="9"/>
      <c r="T1706" s="9"/>
      <c r="U1706" s="9"/>
      <c r="V1706" s="9"/>
      <c r="W1706" s="9"/>
      <c r="X1706" s="9"/>
      <c r="Y1706" s="9"/>
      <c r="Z1706" s="9"/>
      <c r="AA1706" s="9"/>
    </row>
    <row r="1707" spans="7:27" x14ac:dyDescent="0.3">
      <c r="G1707" s="9"/>
      <c r="H1707" s="9"/>
      <c r="I1707" s="9"/>
      <c r="J1707" s="9"/>
      <c r="K1707" s="9"/>
      <c r="L1707" s="9"/>
      <c r="M1707" s="9"/>
      <c r="N1707" s="9"/>
      <c r="O1707" s="9"/>
      <c r="P1707" s="9"/>
      <c r="Q1707" s="9"/>
      <c r="R1707" s="9"/>
      <c r="S1707" s="9"/>
      <c r="T1707" s="9"/>
      <c r="U1707" s="9"/>
      <c r="V1707" s="9"/>
      <c r="W1707" s="9"/>
      <c r="X1707" s="9"/>
      <c r="Y1707" s="9"/>
      <c r="Z1707" s="9"/>
      <c r="AA1707" s="9"/>
    </row>
    <row r="1708" spans="7:27" x14ac:dyDescent="0.3">
      <c r="G1708" s="9"/>
      <c r="H1708" s="9"/>
      <c r="I1708" s="9"/>
      <c r="J1708" s="9"/>
      <c r="K1708" s="9"/>
      <c r="L1708" s="9"/>
      <c r="M1708" s="9"/>
      <c r="N1708" s="9"/>
      <c r="O1708" s="9"/>
      <c r="P1708" s="9"/>
      <c r="Q1708" s="9"/>
      <c r="R1708" s="9"/>
      <c r="S1708" s="9"/>
      <c r="T1708" s="9"/>
      <c r="U1708" s="9"/>
      <c r="V1708" s="9"/>
      <c r="W1708" s="9"/>
      <c r="X1708" s="9"/>
      <c r="Y1708" s="9"/>
      <c r="Z1708" s="9"/>
      <c r="AA1708" s="9"/>
    </row>
    <row r="1709" spans="7:27" x14ac:dyDescent="0.3">
      <c r="G1709" s="9"/>
      <c r="H1709" s="9"/>
      <c r="I1709" s="9"/>
      <c r="J1709" s="9"/>
      <c r="K1709" s="9"/>
      <c r="L1709" s="9"/>
      <c r="M1709" s="9"/>
      <c r="N1709" s="9"/>
      <c r="O1709" s="9"/>
      <c r="P1709" s="9"/>
      <c r="Q1709" s="9"/>
      <c r="R1709" s="9"/>
      <c r="S1709" s="9"/>
      <c r="T1709" s="9"/>
      <c r="U1709" s="9"/>
      <c r="V1709" s="9"/>
      <c r="W1709" s="9"/>
      <c r="X1709" s="9"/>
      <c r="Y1709" s="9"/>
      <c r="Z1709" s="9"/>
      <c r="AA1709" s="9"/>
    </row>
    <row r="1710" spans="7:27" x14ac:dyDescent="0.3">
      <c r="G1710" s="9"/>
      <c r="H1710" s="9"/>
      <c r="I1710" s="9"/>
      <c r="J1710" s="9"/>
      <c r="K1710" s="9"/>
      <c r="L1710" s="9"/>
      <c r="M1710" s="9"/>
      <c r="N1710" s="9"/>
      <c r="O1710" s="9"/>
      <c r="P1710" s="9"/>
      <c r="Q1710" s="9"/>
      <c r="R1710" s="9"/>
      <c r="S1710" s="9"/>
      <c r="T1710" s="9"/>
      <c r="U1710" s="9"/>
      <c r="V1710" s="9"/>
      <c r="W1710" s="9"/>
      <c r="X1710" s="9"/>
      <c r="Y1710" s="9"/>
      <c r="Z1710" s="9"/>
      <c r="AA1710" s="9"/>
    </row>
    <row r="1711" spans="7:27" x14ac:dyDescent="0.3">
      <c r="G1711" s="9"/>
      <c r="H1711" s="9"/>
      <c r="I1711" s="9"/>
      <c r="J1711" s="9"/>
      <c r="K1711" s="9"/>
      <c r="L1711" s="9"/>
      <c r="M1711" s="9"/>
      <c r="N1711" s="9"/>
      <c r="O1711" s="9"/>
      <c r="P1711" s="9"/>
      <c r="Q1711" s="9"/>
      <c r="R1711" s="9"/>
      <c r="S1711" s="9"/>
      <c r="T1711" s="9"/>
      <c r="U1711" s="9"/>
      <c r="V1711" s="9"/>
      <c r="W1711" s="9"/>
      <c r="X1711" s="9"/>
      <c r="Y1711" s="9"/>
      <c r="Z1711" s="9"/>
      <c r="AA1711" s="9"/>
    </row>
    <row r="1712" spans="7:27" x14ac:dyDescent="0.3">
      <c r="G1712" s="9"/>
      <c r="H1712" s="9"/>
      <c r="I1712" s="9"/>
      <c r="J1712" s="9"/>
      <c r="K1712" s="9"/>
      <c r="L1712" s="9"/>
      <c r="M1712" s="9"/>
      <c r="N1712" s="9"/>
      <c r="O1712" s="9"/>
      <c r="P1712" s="9"/>
      <c r="Q1712" s="9"/>
      <c r="R1712" s="9"/>
      <c r="S1712" s="9"/>
      <c r="T1712" s="9"/>
      <c r="U1712" s="9"/>
      <c r="V1712" s="9"/>
      <c r="W1712" s="9"/>
      <c r="X1712" s="9"/>
      <c r="Y1712" s="9"/>
      <c r="Z1712" s="9"/>
      <c r="AA1712" s="9"/>
    </row>
    <row r="1713" spans="7:27" x14ac:dyDescent="0.3">
      <c r="G1713" s="9"/>
      <c r="H1713" s="9"/>
      <c r="I1713" s="9"/>
      <c r="J1713" s="9"/>
      <c r="K1713" s="9"/>
      <c r="L1713" s="9"/>
      <c r="M1713" s="9"/>
      <c r="N1713" s="9"/>
      <c r="O1713" s="9"/>
      <c r="P1713" s="9"/>
      <c r="Q1713" s="9"/>
      <c r="R1713" s="9"/>
      <c r="S1713" s="9"/>
      <c r="T1713" s="9"/>
      <c r="U1713" s="9"/>
      <c r="V1713" s="9"/>
      <c r="W1713" s="9"/>
      <c r="X1713" s="9"/>
      <c r="Y1713" s="9"/>
      <c r="Z1713" s="9"/>
      <c r="AA1713" s="9"/>
    </row>
    <row r="1714" spans="7:27" x14ac:dyDescent="0.3">
      <c r="G1714" s="9"/>
      <c r="H1714" s="9"/>
      <c r="I1714" s="9"/>
      <c r="J1714" s="9"/>
      <c r="K1714" s="9"/>
      <c r="L1714" s="9"/>
      <c r="M1714" s="9"/>
      <c r="N1714" s="9"/>
      <c r="O1714" s="9"/>
      <c r="P1714" s="9"/>
      <c r="Q1714" s="9"/>
      <c r="R1714" s="9"/>
      <c r="S1714" s="9"/>
      <c r="T1714" s="9"/>
      <c r="U1714" s="9"/>
      <c r="V1714" s="9"/>
      <c r="W1714" s="9"/>
      <c r="X1714" s="9"/>
      <c r="Y1714" s="9"/>
      <c r="Z1714" s="9"/>
      <c r="AA1714" s="9"/>
    </row>
    <row r="1715" spans="7:27" x14ac:dyDescent="0.3">
      <c r="G1715" s="9"/>
      <c r="H1715" s="9"/>
      <c r="I1715" s="9"/>
      <c r="J1715" s="9"/>
      <c r="K1715" s="9"/>
      <c r="L1715" s="9"/>
      <c r="M1715" s="9"/>
      <c r="N1715" s="9"/>
      <c r="O1715" s="9"/>
      <c r="P1715" s="9"/>
      <c r="Q1715" s="9"/>
      <c r="R1715" s="9"/>
      <c r="S1715" s="9"/>
      <c r="T1715" s="9"/>
      <c r="U1715" s="9"/>
      <c r="V1715" s="9"/>
      <c r="W1715" s="9"/>
      <c r="X1715" s="9"/>
      <c r="Y1715" s="9"/>
      <c r="Z1715" s="9"/>
      <c r="AA1715" s="9"/>
    </row>
    <row r="1716" spans="7:27" x14ac:dyDescent="0.3">
      <c r="G1716" s="9"/>
      <c r="H1716" s="9"/>
      <c r="I1716" s="9"/>
      <c r="J1716" s="9"/>
      <c r="K1716" s="9"/>
      <c r="L1716" s="9"/>
      <c r="M1716" s="9"/>
      <c r="N1716" s="9"/>
      <c r="O1716" s="9"/>
      <c r="P1716" s="9"/>
      <c r="Q1716" s="9"/>
      <c r="R1716" s="9"/>
      <c r="S1716" s="9"/>
      <c r="T1716" s="9"/>
      <c r="U1716" s="9"/>
      <c r="V1716" s="9"/>
      <c r="W1716" s="9"/>
      <c r="X1716" s="9"/>
      <c r="Y1716" s="9"/>
      <c r="Z1716" s="9"/>
      <c r="AA1716" s="9"/>
    </row>
    <row r="1717" spans="7:27" x14ac:dyDescent="0.3">
      <c r="G1717" s="9"/>
      <c r="H1717" s="9"/>
      <c r="I1717" s="9"/>
      <c r="J1717" s="9"/>
      <c r="K1717" s="9"/>
      <c r="L1717" s="9"/>
      <c r="M1717" s="9"/>
      <c r="N1717" s="9"/>
      <c r="O1717" s="9"/>
      <c r="P1717" s="9"/>
      <c r="Q1717" s="9"/>
      <c r="R1717" s="9"/>
      <c r="S1717" s="9"/>
      <c r="T1717" s="9"/>
      <c r="U1717" s="9"/>
      <c r="V1717" s="9"/>
      <c r="W1717" s="9"/>
      <c r="X1717" s="9"/>
      <c r="Y1717" s="9"/>
      <c r="Z1717" s="9"/>
      <c r="AA1717" s="9"/>
    </row>
    <row r="1718" spans="7:27" x14ac:dyDescent="0.3">
      <c r="G1718" s="9"/>
      <c r="H1718" s="9"/>
      <c r="I1718" s="9"/>
      <c r="J1718" s="9"/>
      <c r="K1718" s="9"/>
      <c r="L1718" s="9"/>
      <c r="M1718" s="9"/>
      <c r="N1718" s="9"/>
      <c r="O1718" s="9"/>
      <c r="P1718" s="9"/>
      <c r="Q1718" s="9"/>
      <c r="R1718" s="9"/>
      <c r="S1718" s="9"/>
      <c r="T1718" s="9"/>
      <c r="U1718" s="9"/>
      <c r="V1718" s="9"/>
      <c r="W1718" s="9"/>
      <c r="X1718" s="9"/>
      <c r="Y1718" s="9"/>
      <c r="Z1718" s="9"/>
      <c r="AA1718" s="9"/>
    </row>
    <row r="1719" spans="7:27" x14ac:dyDescent="0.3">
      <c r="G1719" s="9"/>
      <c r="H1719" s="9"/>
      <c r="I1719" s="9"/>
      <c r="J1719" s="9"/>
      <c r="K1719" s="9"/>
      <c r="L1719" s="9"/>
      <c r="M1719" s="9"/>
      <c r="N1719" s="9"/>
      <c r="O1719" s="9"/>
      <c r="P1719" s="9"/>
      <c r="Q1719" s="9"/>
      <c r="R1719" s="9"/>
      <c r="S1719" s="9"/>
      <c r="T1719" s="9"/>
      <c r="U1719" s="9"/>
      <c r="V1719" s="9"/>
      <c r="W1719" s="9"/>
      <c r="X1719" s="9"/>
      <c r="Y1719" s="9"/>
      <c r="Z1719" s="9"/>
      <c r="AA1719" s="9"/>
    </row>
    <row r="1720" spans="7:27" x14ac:dyDescent="0.3">
      <c r="G1720" s="9"/>
      <c r="H1720" s="9"/>
      <c r="I1720" s="9"/>
      <c r="J1720" s="9"/>
      <c r="K1720" s="9"/>
      <c r="L1720" s="9"/>
      <c r="M1720" s="9"/>
      <c r="N1720" s="9"/>
      <c r="O1720" s="9"/>
      <c r="P1720" s="9"/>
      <c r="Q1720" s="9"/>
      <c r="R1720" s="9"/>
      <c r="S1720" s="9"/>
      <c r="T1720" s="9"/>
      <c r="U1720" s="9"/>
      <c r="V1720" s="9"/>
      <c r="W1720" s="9"/>
      <c r="X1720" s="9"/>
      <c r="Y1720" s="9"/>
      <c r="Z1720" s="9"/>
      <c r="AA1720" s="9"/>
    </row>
    <row r="1721" spans="7:27" x14ac:dyDescent="0.3">
      <c r="G1721" s="9"/>
      <c r="H1721" s="9"/>
      <c r="I1721" s="9"/>
      <c r="J1721" s="9"/>
      <c r="K1721" s="9"/>
      <c r="L1721" s="9"/>
      <c r="M1721" s="9"/>
      <c r="N1721" s="9"/>
      <c r="O1721" s="9"/>
      <c r="P1721" s="9"/>
      <c r="Q1721" s="9"/>
      <c r="R1721" s="9"/>
      <c r="S1721" s="9"/>
      <c r="T1721" s="9"/>
      <c r="U1721" s="9"/>
      <c r="V1721" s="9"/>
      <c r="W1721" s="9"/>
      <c r="X1721" s="9"/>
      <c r="Y1721" s="9"/>
      <c r="Z1721" s="9"/>
      <c r="AA1721" s="9"/>
    </row>
    <row r="1722" spans="7:27" x14ac:dyDescent="0.3">
      <c r="G1722" s="9"/>
      <c r="H1722" s="9"/>
      <c r="I1722" s="9"/>
      <c r="J1722" s="9"/>
      <c r="K1722" s="9"/>
      <c r="L1722" s="9"/>
      <c r="M1722" s="9"/>
      <c r="N1722" s="9"/>
      <c r="O1722" s="9"/>
      <c r="P1722" s="9"/>
      <c r="Q1722" s="9"/>
      <c r="R1722" s="9"/>
      <c r="S1722" s="9"/>
      <c r="T1722" s="9"/>
      <c r="U1722" s="9"/>
      <c r="V1722" s="9"/>
      <c r="W1722" s="9"/>
      <c r="X1722" s="9"/>
      <c r="Y1722" s="9"/>
      <c r="Z1722" s="9"/>
      <c r="AA1722" s="9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1944"/>
  <sheetViews>
    <sheetView workbookViewId="0"/>
  </sheetViews>
  <sheetFormatPr defaultRowHeight="14.4" x14ac:dyDescent="0.3"/>
  <cols>
    <col min="1" max="1" width="8.88671875" customWidth="1"/>
    <col min="2" max="2" width="4.8867187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32.44140625" bestFit="1" customWidth="1"/>
    <col min="10" max="10" width="6.6640625" bestFit="1" customWidth="1"/>
    <col min="11" max="11" width="6" bestFit="1" customWidth="1"/>
    <col min="12" max="12" width="10.88671875" bestFit="1" customWidth="1"/>
    <col min="13" max="13" width="11" bestFit="1" customWidth="1"/>
    <col min="14" max="14" width="10.88671875" bestFit="1" customWidth="1"/>
    <col min="15" max="15" width="10" bestFit="1" customWidth="1"/>
    <col min="16" max="16" width="12.109375" bestFit="1" customWidth="1"/>
    <col min="17" max="17" width="8.5546875" bestFit="1" customWidth="1"/>
    <col min="18" max="18" width="13.6640625" bestFit="1" customWidth="1"/>
    <col min="19" max="19" width="10.88671875" bestFit="1" customWidth="1"/>
    <col min="20" max="20" width="11" bestFit="1" customWidth="1"/>
    <col min="21" max="21" width="13.33203125" bestFit="1" customWidth="1"/>
    <col min="22" max="22" width="8.5546875" bestFit="1" customWidth="1"/>
    <col min="23" max="24" width="13.6640625" bestFit="1" customWidth="1"/>
  </cols>
  <sheetData>
    <row r="1" spans="2:27" ht="23.25" x14ac:dyDescent="0.35">
      <c r="B1" s="117" t="s">
        <v>33</v>
      </c>
      <c r="C1" s="117"/>
      <c r="D1" s="117"/>
      <c r="E1" s="117"/>
      <c r="I1" s="1" t="s">
        <v>132</v>
      </c>
    </row>
    <row r="2" spans="2:27" ht="15" x14ac:dyDescent="0.25">
      <c r="B2">
        <v>2017</v>
      </c>
      <c r="D2" s="2"/>
      <c r="E2" s="2"/>
    </row>
    <row r="3" spans="2:27" ht="15" x14ac:dyDescent="0.25">
      <c r="D3" s="2"/>
      <c r="E3" s="2"/>
    </row>
    <row r="4" spans="2:27" ht="18.75" x14ac:dyDescent="0.3">
      <c r="B4" s="3" t="s">
        <v>131</v>
      </c>
      <c r="C4" s="4"/>
      <c r="D4" s="5" t="s">
        <v>34</v>
      </c>
      <c r="E4" s="5" t="s">
        <v>35</v>
      </c>
    </row>
    <row r="5" spans="2:27" ht="18" x14ac:dyDescent="0.35">
      <c r="B5" s="6"/>
      <c r="C5" s="7"/>
      <c r="D5" s="8"/>
      <c r="E5" s="8"/>
    </row>
    <row r="6" spans="2:27" ht="15" thickBot="1" x14ac:dyDescent="0.35">
      <c r="C6" s="57" t="s">
        <v>71</v>
      </c>
      <c r="D6" s="58">
        <v>130</v>
      </c>
      <c r="E6" s="59">
        <v>495</v>
      </c>
      <c r="G6" s="62"/>
      <c r="H6" s="62"/>
      <c r="I6" s="62"/>
      <c r="J6" s="63" t="s">
        <v>59</v>
      </c>
      <c r="K6" s="64" t="s">
        <v>60</v>
      </c>
      <c r="L6" s="65" t="s">
        <v>61</v>
      </c>
      <c r="M6" s="65" t="s">
        <v>186</v>
      </c>
      <c r="N6" s="65" t="s">
        <v>62</v>
      </c>
      <c r="O6" s="65" t="s">
        <v>187</v>
      </c>
      <c r="P6" s="65" t="s">
        <v>63</v>
      </c>
      <c r="Q6" s="66" t="s">
        <v>64</v>
      </c>
      <c r="R6" s="67" t="s">
        <v>65</v>
      </c>
      <c r="S6" s="65" t="s">
        <v>66</v>
      </c>
      <c r="T6" s="65" t="s">
        <v>67</v>
      </c>
      <c r="U6" s="65" t="s">
        <v>68</v>
      </c>
      <c r="V6" s="66" t="s">
        <v>69</v>
      </c>
      <c r="W6" s="67" t="s">
        <v>70</v>
      </c>
      <c r="X6" s="62"/>
      <c r="Y6" s="9"/>
      <c r="Z6" s="9"/>
      <c r="AA6" s="9"/>
    </row>
    <row r="7" spans="2:27" ht="15.6" x14ac:dyDescent="0.3">
      <c r="C7" s="57" t="s">
        <v>93</v>
      </c>
      <c r="D7" s="58">
        <v>84</v>
      </c>
      <c r="E7" s="59" t="s">
        <v>36</v>
      </c>
      <c r="G7" s="68">
        <v>130</v>
      </c>
      <c r="H7" s="69" t="s">
        <v>71</v>
      </c>
      <c r="I7" s="70"/>
      <c r="J7" s="71"/>
      <c r="K7" s="72"/>
      <c r="L7" s="73"/>
      <c r="M7" s="73"/>
      <c r="N7" s="73"/>
      <c r="O7" s="73"/>
      <c r="P7" s="73"/>
      <c r="Q7" s="74"/>
      <c r="R7" s="75"/>
      <c r="S7" s="73"/>
      <c r="T7" s="73"/>
      <c r="U7" s="73"/>
      <c r="V7" s="74"/>
      <c r="W7" s="76"/>
      <c r="X7" s="62"/>
      <c r="Y7" s="9"/>
      <c r="Z7" s="9"/>
      <c r="AA7" s="9"/>
    </row>
    <row r="8" spans="2:27" x14ac:dyDescent="0.3">
      <c r="C8" s="57" t="s">
        <v>163</v>
      </c>
      <c r="D8" s="58">
        <v>45</v>
      </c>
      <c r="E8" s="59" t="s">
        <v>37</v>
      </c>
      <c r="G8" s="77"/>
      <c r="H8" s="62">
        <v>1</v>
      </c>
      <c r="I8" s="62" t="s">
        <v>72</v>
      </c>
      <c r="J8" s="78">
        <v>495</v>
      </c>
      <c r="K8" s="79">
        <v>0.65</v>
      </c>
      <c r="L8" s="80">
        <v>16954188</v>
      </c>
      <c r="M8" s="81">
        <v>31239</v>
      </c>
      <c r="N8" s="80">
        <v>6558</v>
      </c>
      <c r="O8" s="80"/>
      <c r="P8" s="81">
        <v>11004179.550000001</v>
      </c>
      <c r="Q8" s="82">
        <v>2.2769999999999999E-3</v>
      </c>
      <c r="R8" s="83">
        <v>25056.516835350001</v>
      </c>
      <c r="S8" s="80">
        <v>0</v>
      </c>
      <c r="T8" s="81">
        <v>0</v>
      </c>
      <c r="U8" s="81">
        <v>0</v>
      </c>
      <c r="V8" s="84">
        <v>1.91E-3</v>
      </c>
      <c r="W8" s="85">
        <v>0</v>
      </c>
      <c r="X8" s="62"/>
      <c r="Y8" s="9"/>
      <c r="Z8" s="9"/>
      <c r="AA8" s="9"/>
    </row>
    <row r="9" spans="2:27" x14ac:dyDescent="0.3">
      <c r="C9" s="57" t="s">
        <v>164</v>
      </c>
      <c r="D9" s="58">
        <v>49</v>
      </c>
      <c r="E9" s="59" t="s">
        <v>38</v>
      </c>
      <c r="G9" s="77"/>
      <c r="H9" s="62">
        <v>2</v>
      </c>
      <c r="I9" s="62" t="s">
        <v>73</v>
      </c>
      <c r="J9" s="78">
        <v>495</v>
      </c>
      <c r="K9" s="79">
        <v>0.65</v>
      </c>
      <c r="L9" s="80">
        <v>16954188</v>
      </c>
      <c r="M9" s="81">
        <v>31239</v>
      </c>
      <c r="N9" s="80">
        <v>6558</v>
      </c>
      <c r="O9" s="80"/>
      <c r="P9" s="81">
        <v>11004179.550000001</v>
      </c>
      <c r="Q9" s="82">
        <v>2.6200000000000003E-4</v>
      </c>
      <c r="R9" s="83">
        <v>2883.0950421000007</v>
      </c>
      <c r="S9" s="80">
        <v>0</v>
      </c>
      <c r="T9" s="81">
        <v>0</v>
      </c>
      <c r="U9" s="81">
        <v>0</v>
      </c>
      <c r="V9" s="84">
        <v>2.6899999999999998E-4</v>
      </c>
      <c r="W9" s="85">
        <v>0</v>
      </c>
      <c r="X9" s="62"/>
      <c r="Y9" s="9"/>
      <c r="Z9" s="9"/>
      <c r="AA9" s="9"/>
    </row>
    <row r="10" spans="2:27" x14ac:dyDescent="0.3">
      <c r="C10" s="57" t="s">
        <v>165</v>
      </c>
      <c r="D10" s="58">
        <v>68</v>
      </c>
      <c r="E10" s="59" t="s">
        <v>39</v>
      </c>
      <c r="G10" s="77"/>
      <c r="H10" s="62">
        <v>3</v>
      </c>
      <c r="I10" s="62" t="s">
        <v>74</v>
      </c>
      <c r="J10" s="78">
        <v>495</v>
      </c>
      <c r="K10" s="79">
        <v>0.65</v>
      </c>
      <c r="L10" s="80">
        <v>16954188</v>
      </c>
      <c r="M10" s="81">
        <v>31239</v>
      </c>
      <c r="N10" s="80">
        <v>6558</v>
      </c>
      <c r="O10" s="80"/>
      <c r="P10" s="81">
        <v>11004179.550000001</v>
      </c>
      <c r="Q10" s="82">
        <v>5.7799999999999995E-4</v>
      </c>
      <c r="R10" s="83">
        <v>6360.4157798999995</v>
      </c>
      <c r="S10" s="80">
        <v>0</v>
      </c>
      <c r="T10" s="81">
        <v>0</v>
      </c>
      <c r="U10" s="81">
        <v>0</v>
      </c>
      <c r="V10" s="84">
        <v>5.9699999999999998E-4</v>
      </c>
      <c r="W10" s="85">
        <v>0</v>
      </c>
      <c r="X10" s="62"/>
      <c r="Y10" s="9"/>
      <c r="Z10" s="9"/>
      <c r="AA10" s="9"/>
    </row>
    <row r="11" spans="2:27" x14ac:dyDescent="0.3">
      <c r="C11" s="57" t="s">
        <v>166</v>
      </c>
      <c r="D11" s="58">
        <v>69</v>
      </c>
      <c r="E11" s="59" t="s">
        <v>40</v>
      </c>
      <c r="G11" s="77"/>
      <c r="H11" s="62">
        <v>5</v>
      </c>
      <c r="I11" s="62" t="s">
        <v>75</v>
      </c>
      <c r="J11" s="78">
        <v>495</v>
      </c>
      <c r="K11" s="79">
        <v>0.65</v>
      </c>
      <c r="L11" s="80">
        <v>16954188</v>
      </c>
      <c r="M11" s="81">
        <v>31239</v>
      </c>
      <c r="N11" s="80">
        <v>6558</v>
      </c>
      <c r="O11" s="80"/>
      <c r="P11" s="81">
        <v>11004179.550000001</v>
      </c>
      <c r="Q11" s="82">
        <v>6.2979999999999998E-3</v>
      </c>
      <c r="R11" s="83">
        <v>69304.322805899996</v>
      </c>
      <c r="S11" s="80">
        <v>0</v>
      </c>
      <c r="T11" s="81">
        <v>0</v>
      </c>
      <c r="U11" s="81">
        <v>0</v>
      </c>
      <c r="V11" s="84">
        <v>6.6930000000000002E-3</v>
      </c>
      <c r="W11" s="85">
        <v>0</v>
      </c>
      <c r="X11" s="62"/>
      <c r="Y11" s="9"/>
      <c r="Z11" s="9"/>
      <c r="AA11" s="9"/>
    </row>
    <row r="12" spans="2:27" x14ac:dyDescent="0.3">
      <c r="C12" s="57" t="s">
        <v>167</v>
      </c>
      <c r="D12" s="58">
        <v>70</v>
      </c>
      <c r="E12" s="59" t="s">
        <v>41</v>
      </c>
      <c r="G12" s="77"/>
      <c r="H12" s="62">
        <v>137</v>
      </c>
      <c r="I12" s="62" t="s">
        <v>160</v>
      </c>
      <c r="J12" s="78">
        <v>495</v>
      </c>
      <c r="K12" s="79">
        <v>0.65</v>
      </c>
      <c r="L12" s="80">
        <v>16954188</v>
      </c>
      <c r="M12" s="81">
        <v>31239</v>
      </c>
      <c r="N12" s="80">
        <v>6558</v>
      </c>
      <c r="O12" s="80"/>
      <c r="P12" s="81">
        <v>11004179.550000001</v>
      </c>
      <c r="Q12" s="82">
        <v>7.4999999999999993E-5</v>
      </c>
      <c r="R12" s="83">
        <v>825.31346625000003</v>
      </c>
      <c r="S12" s="80">
        <v>0</v>
      </c>
      <c r="T12" s="81">
        <v>0</v>
      </c>
      <c r="U12" s="81">
        <v>0</v>
      </c>
      <c r="V12" s="84">
        <v>0</v>
      </c>
      <c r="W12" s="85">
        <v>0</v>
      </c>
      <c r="X12" s="62"/>
      <c r="Y12" s="9"/>
      <c r="Z12" s="9"/>
      <c r="AA12" s="9"/>
    </row>
    <row r="13" spans="2:27" x14ac:dyDescent="0.3">
      <c r="C13" s="57" t="s">
        <v>168</v>
      </c>
      <c r="D13" s="58">
        <v>73</v>
      </c>
      <c r="E13" s="59" t="s">
        <v>42</v>
      </c>
      <c r="G13" s="77"/>
      <c r="H13" s="62">
        <v>6</v>
      </c>
      <c r="I13" s="62" t="s">
        <v>76</v>
      </c>
      <c r="J13" s="78">
        <v>495</v>
      </c>
      <c r="K13" s="79">
        <v>0.65</v>
      </c>
      <c r="L13" s="80">
        <v>16954188</v>
      </c>
      <c r="M13" s="81">
        <v>31239</v>
      </c>
      <c r="N13" s="80">
        <v>6558</v>
      </c>
      <c r="O13" s="80"/>
      <c r="P13" s="81">
        <v>11004179.550000001</v>
      </c>
      <c r="Q13" s="82">
        <v>0</v>
      </c>
      <c r="R13" s="83">
        <v>0</v>
      </c>
      <c r="S13" s="80">
        <v>0</v>
      </c>
      <c r="T13" s="81">
        <v>0</v>
      </c>
      <c r="U13" s="81">
        <v>0</v>
      </c>
      <c r="V13" s="84">
        <v>0</v>
      </c>
      <c r="W13" s="85">
        <v>0</v>
      </c>
      <c r="X13" s="62"/>
      <c r="Y13" s="9"/>
      <c r="Z13" s="9"/>
      <c r="AA13" s="9"/>
    </row>
    <row r="14" spans="2:27" x14ac:dyDescent="0.3">
      <c r="C14" s="57" t="s">
        <v>169</v>
      </c>
      <c r="D14" s="58">
        <v>74</v>
      </c>
      <c r="E14" s="59" t="s">
        <v>170</v>
      </c>
      <c r="G14" s="77"/>
      <c r="H14" s="62">
        <v>7</v>
      </c>
      <c r="I14" s="62" t="s">
        <v>77</v>
      </c>
      <c r="J14" s="78">
        <v>495</v>
      </c>
      <c r="K14" s="79">
        <v>0.65</v>
      </c>
      <c r="L14" s="80">
        <v>16954188</v>
      </c>
      <c r="M14" s="81">
        <v>31239</v>
      </c>
      <c r="N14" s="80">
        <v>6558</v>
      </c>
      <c r="O14" s="80"/>
      <c r="P14" s="81">
        <v>11004179.550000001</v>
      </c>
      <c r="Q14" s="82">
        <v>1.1900000000000001E-4</v>
      </c>
      <c r="R14" s="83">
        <v>1309.4973664500001</v>
      </c>
      <c r="S14" s="80">
        <v>0</v>
      </c>
      <c r="T14" s="81">
        <v>0</v>
      </c>
      <c r="U14" s="81">
        <v>0</v>
      </c>
      <c r="V14" s="84">
        <v>1.27E-4</v>
      </c>
      <c r="W14" s="85">
        <v>0</v>
      </c>
      <c r="X14" s="62"/>
      <c r="Y14" s="9"/>
      <c r="Z14" s="9"/>
      <c r="AA14" s="9"/>
    </row>
    <row r="15" spans="2:27" x14ac:dyDescent="0.3">
      <c r="C15" s="57" t="s">
        <v>171</v>
      </c>
      <c r="D15" s="58">
        <v>75</v>
      </c>
      <c r="E15" s="59" t="s">
        <v>43</v>
      </c>
      <c r="G15" s="77"/>
      <c r="H15" s="62">
        <v>8</v>
      </c>
      <c r="I15" s="62" t="s">
        <v>78</v>
      </c>
      <c r="J15" s="78">
        <v>495</v>
      </c>
      <c r="K15" s="79">
        <v>0.65</v>
      </c>
      <c r="L15" s="80">
        <v>16954188</v>
      </c>
      <c r="M15" s="81">
        <v>31239</v>
      </c>
      <c r="N15" s="80">
        <v>6558</v>
      </c>
      <c r="O15" s="80"/>
      <c r="P15" s="81">
        <v>11004179.550000001</v>
      </c>
      <c r="Q15" s="82">
        <v>1.74E-4</v>
      </c>
      <c r="R15" s="83">
        <v>1914.7272417000001</v>
      </c>
      <c r="S15" s="80">
        <v>0</v>
      </c>
      <c r="T15" s="81">
        <v>0</v>
      </c>
      <c r="U15" s="81">
        <v>0</v>
      </c>
      <c r="V15" s="84">
        <v>1.8699999999999999E-4</v>
      </c>
      <c r="W15" s="85">
        <v>0</v>
      </c>
      <c r="X15" s="62"/>
      <c r="Y15" s="9"/>
      <c r="Z15" s="9"/>
      <c r="AA15" s="9"/>
    </row>
    <row r="16" spans="2:27" x14ac:dyDescent="0.3">
      <c r="C16" s="57" t="s">
        <v>172</v>
      </c>
      <c r="D16" s="58">
        <v>81</v>
      </c>
      <c r="E16" s="59" t="s">
        <v>44</v>
      </c>
      <c r="G16" s="77"/>
      <c r="H16" s="62">
        <v>15</v>
      </c>
      <c r="I16" s="62" t="s">
        <v>79</v>
      </c>
      <c r="J16" s="78">
        <v>495</v>
      </c>
      <c r="K16" s="79">
        <v>0.65</v>
      </c>
      <c r="L16" s="80">
        <v>16954188</v>
      </c>
      <c r="M16" s="81">
        <v>31239</v>
      </c>
      <c r="N16" s="80">
        <v>6558</v>
      </c>
      <c r="O16" s="80"/>
      <c r="P16" s="81">
        <v>11004179.550000001</v>
      </c>
      <c r="Q16" s="82">
        <v>2.5700000000000001E-4</v>
      </c>
      <c r="R16" s="83">
        <v>2828.0741443500006</v>
      </c>
      <c r="S16" s="80">
        <v>0</v>
      </c>
      <c r="T16" s="81">
        <v>0</v>
      </c>
      <c r="U16" s="81">
        <v>0</v>
      </c>
      <c r="V16" s="84">
        <v>2.7E-4</v>
      </c>
      <c r="W16" s="85">
        <v>0</v>
      </c>
      <c r="X16" s="62"/>
      <c r="Y16" s="9"/>
      <c r="Z16" s="9"/>
      <c r="AA16" s="9"/>
    </row>
    <row r="17" spans="3:27" x14ac:dyDescent="0.3">
      <c r="C17" s="57" t="s">
        <v>173</v>
      </c>
      <c r="D17" s="58">
        <v>87</v>
      </c>
      <c r="E17" s="59" t="s">
        <v>45</v>
      </c>
      <c r="G17" s="77"/>
      <c r="H17" s="62">
        <v>17</v>
      </c>
      <c r="I17" s="62" t="s">
        <v>80</v>
      </c>
      <c r="J17" s="78">
        <v>495</v>
      </c>
      <c r="K17" s="79">
        <v>0.65</v>
      </c>
      <c r="L17" s="80">
        <v>16954188</v>
      </c>
      <c r="M17" s="81">
        <v>31239</v>
      </c>
      <c r="N17" s="80">
        <v>6558</v>
      </c>
      <c r="O17" s="80"/>
      <c r="P17" s="81">
        <v>11004179.550000001</v>
      </c>
      <c r="Q17" s="82">
        <v>7.0899999999999999E-4</v>
      </c>
      <c r="R17" s="83">
        <v>7801.9633009500003</v>
      </c>
      <c r="S17" s="80">
        <v>0</v>
      </c>
      <c r="T17" s="81">
        <v>0</v>
      </c>
      <c r="U17" s="81">
        <v>0</v>
      </c>
      <c r="V17" s="84">
        <v>7.5799999999999999E-4</v>
      </c>
      <c r="W17" s="85">
        <v>0</v>
      </c>
      <c r="X17" s="62"/>
      <c r="Y17" s="9"/>
      <c r="Z17" s="9"/>
      <c r="AA17" s="9"/>
    </row>
    <row r="18" spans="3:27" x14ac:dyDescent="0.3">
      <c r="C18" s="57" t="s">
        <v>174</v>
      </c>
      <c r="D18" s="58">
        <v>94</v>
      </c>
      <c r="E18" s="59" t="s">
        <v>46</v>
      </c>
      <c r="G18" s="77"/>
      <c r="H18" s="62">
        <v>37</v>
      </c>
      <c r="I18" s="62" t="s">
        <v>81</v>
      </c>
      <c r="J18" s="78">
        <v>495</v>
      </c>
      <c r="K18" s="79">
        <v>0.65</v>
      </c>
      <c r="L18" s="80">
        <v>16954188</v>
      </c>
      <c r="M18" s="81">
        <v>31239</v>
      </c>
      <c r="N18" s="80">
        <v>6558</v>
      </c>
      <c r="O18" s="80"/>
      <c r="P18" s="81">
        <v>11004179.550000001</v>
      </c>
      <c r="Q18" s="82">
        <v>0</v>
      </c>
      <c r="R18" s="83">
        <v>0</v>
      </c>
      <c r="S18" s="80">
        <v>0</v>
      </c>
      <c r="T18" s="81">
        <v>0</v>
      </c>
      <c r="U18" s="81">
        <v>0</v>
      </c>
      <c r="V18" s="84">
        <v>0</v>
      </c>
      <c r="W18" s="85">
        <v>0</v>
      </c>
      <c r="X18" s="62"/>
      <c r="Y18" s="9"/>
      <c r="Z18" s="9"/>
      <c r="AA18" s="9"/>
    </row>
    <row r="19" spans="3:27" x14ac:dyDescent="0.3">
      <c r="C19" s="57" t="s">
        <v>175</v>
      </c>
      <c r="D19" s="58">
        <v>96</v>
      </c>
      <c r="E19" s="59" t="s">
        <v>47</v>
      </c>
      <c r="G19" s="77"/>
      <c r="H19" s="62">
        <v>38</v>
      </c>
      <c r="I19" s="62" t="s">
        <v>82</v>
      </c>
      <c r="J19" s="78">
        <v>495</v>
      </c>
      <c r="K19" s="79">
        <v>0.65</v>
      </c>
      <c r="L19" s="80">
        <v>16954188</v>
      </c>
      <c r="M19" s="81">
        <v>31239</v>
      </c>
      <c r="N19" s="80">
        <v>6558</v>
      </c>
      <c r="O19" s="80"/>
      <c r="P19" s="81">
        <v>11004179.550000001</v>
      </c>
      <c r="Q19" s="82">
        <v>9.5000000000000005E-5</v>
      </c>
      <c r="R19" s="83">
        <v>1045.3970572500002</v>
      </c>
      <c r="S19" s="80">
        <v>0</v>
      </c>
      <c r="T19" s="81">
        <v>0</v>
      </c>
      <c r="U19" s="81">
        <v>0</v>
      </c>
      <c r="V19" s="84">
        <v>7.8999999999999996E-5</v>
      </c>
      <c r="W19" s="85">
        <v>0</v>
      </c>
      <c r="X19" s="62"/>
      <c r="Y19" s="9"/>
      <c r="Z19" s="9"/>
      <c r="AA19" s="9"/>
    </row>
    <row r="20" spans="3:27" x14ac:dyDescent="0.3">
      <c r="C20" s="57" t="s">
        <v>176</v>
      </c>
      <c r="D20" s="58">
        <v>99</v>
      </c>
      <c r="E20" s="59" t="s">
        <v>48</v>
      </c>
      <c r="G20" s="77"/>
      <c r="H20" s="62">
        <v>41</v>
      </c>
      <c r="I20" s="62" t="s">
        <v>83</v>
      </c>
      <c r="J20" s="78">
        <v>495</v>
      </c>
      <c r="K20" s="79">
        <v>0.65</v>
      </c>
      <c r="L20" s="80">
        <v>16954188</v>
      </c>
      <c r="M20" s="81">
        <v>31239</v>
      </c>
      <c r="N20" s="80">
        <v>6558</v>
      </c>
      <c r="O20" s="80"/>
      <c r="P20" s="81">
        <v>11004179.550000001</v>
      </c>
      <c r="Q20" s="82">
        <v>0</v>
      </c>
      <c r="R20" s="83">
        <v>0</v>
      </c>
      <c r="S20" s="80">
        <v>0</v>
      </c>
      <c r="T20" s="81">
        <v>0</v>
      </c>
      <c r="U20" s="81">
        <v>0</v>
      </c>
      <c r="V20" s="84">
        <v>0</v>
      </c>
      <c r="W20" s="85">
        <v>0</v>
      </c>
      <c r="X20" s="62"/>
      <c r="Y20" s="9"/>
      <c r="Z20" s="9"/>
      <c r="AA20" s="9"/>
    </row>
    <row r="21" spans="3:27" x14ac:dyDescent="0.3">
      <c r="C21" s="57" t="s">
        <v>177</v>
      </c>
      <c r="D21" s="58">
        <v>106</v>
      </c>
      <c r="E21" s="59" t="s">
        <v>49</v>
      </c>
      <c r="G21" s="77"/>
      <c r="H21" s="62">
        <v>55</v>
      </c>
      <c r="I21" s="62" t="s">
        <v>84</v>
      </c>
      <c r="J21" s="78">
        <v>495</v>
      </c>
      <c r="K21" s="79">
        <v>0.65</v>
      </c>
      <c r="L21" s="80">
        <v>16954188</v>
      </c>
      <c r="M21" s="81">
        <v>31239</v>
      </c>
      <c r="N21" s="80">
        <v>6558</v>
      </c>
      <c r="O21" s="80"/>
      <c r="P21" s="81">
        <v>11004179.550000001</v>
      </c>
      <c r="Q21" s="82">
        <v>1.4799999999999999E-4</v>
      </c>
      <c r="R21" s="83">
        <v>1628.6185734000001</v>
      </c>
      <c r="S21" s="80">
        <v>0</v>
      </c>
      <c r="T21" s="81"/>
      <c r="U21" s="81">
        <v>0</v>
      </c>
      <c r="V21" s="84">
        <v>1.5699999999999999E-4</v>
      </c>
      <c r="W21" s="85">
        <v>0</v>
      </c>
      <c r="X21" s="62"/>
      <c r="Y21" s="9"/>
      <c r="Z21" s="9"/>
      <c r="AA21" s="9"/>
    </row>
    <row r="22" spans="3:27" x14ac:dyDescent="0.3">
      <c r="C22" s="57" t="s">
        <v>178</v>
      </c>
      <c r="D22" s="58">
        <v>124</v>
      </c>
      <c r="E22" s="59" t="s">
        <v>50</v>
      </c>
      <c r="G22" s="77"/>
      <c r="H22" s="62">
        <v>56</v>
      </c>
      <c r="I22" s="62" t="s">
        <v>85</v>
      </c>
      <c r="J22" s="78">
        <v>495</v>
      </c>
      <c r="K22" s="79">
        <v>0.65</v>
      </c>
      <c r="L22" s="80">
        <v>16954188</v>
      </c>
      <c r="M22" s="81">
        <v>31239</v>
      </c>
      <c r="N22" s="80">
        <v>6558</v>
      </c>
      <c r="O22" s="80"/>
      <c r="P22" s="81">
        <v>11004179.550000001</v>
      </c>
      <c r="Q22" s="82">
        <v>1.3370000000000001E-3</v>
      </c>
      <c r="R22" s="83">
        <v>14712.588058350002</v>
      </c>
      <c r="S22" s="80">
        <v>0</v>
      </c>
      <c r="T22" s="81"/>
      <c r="U22" s="81">
        <v>0</v>
      </c>
      <c r="V22" s="84">
        <v>1.405E-3</v>
      </c>
      <c r="W22" s="85">
        <v>0</v>
      </c>
      <c r="X22" s="62"/>
      <c r="Y22" s="9"/>
      <c r="Z22" s="9"/>
      <c r="AA22" s="9"/>
    </row>
    <row r="23" spans="3:27" x14ac:dyDescent="0.3">
      <c r="C23" s="57" t="s">
        <v>179</v>
      </c>
      <c r="D23" s="58">
        <v>126</v>
      </c>
      <c r="E23" s="59" t="s">
        <v>51</v>
      </c>
      <c r="G23" s="77"/>
      <c r="H23" s="62">
        <v>71</v>
      </c>
      <c r="I23" s="62" t="s">
        <v>86</v>
      </c>
      <c r="J23" s="78">
        <v>495</v>
      </c>
      <c r="K23" s="79">
        <v>0</v>
      </c>
      <c r="L23" s="80">
        <v>16954188</v>
      </c>
      <c r="M23" s="81">
        <v>31239</v>
      </c>
      <c r="N23" s="80">
        <v>6558</v>
      </c>
      <c r="O23" s="80"/>
      <c r="P23" s="81">
        <v>0</v>
      </c>
      <c r="Q23" s="82">
        <v>1.0000000000000001E-5</v>
      </c>
      <c r="R23" s="83">
        <v>0</v>
      </c>
      <c r="S23" s="80">
        <v>0</v>
      </c>
      <c r="T23" s="81"/>
      <c r="U23" s="81">
        <v>0</v>
      </c>
      <c r="V23" s="84">
        <v>1.1E-5</v>
      </c>
      <c r="W23" s="85">
        <v>0</v>
      </c>
      <c r="X23" s="62"/>
      <c r="Y23" s="9"/>
      <c r="Z23" s="9"/>
      <c r="AA23" s="9"/>
    </row>
    <row r="24" spans="3:27" x14ac:dyDescent="0.3">
      <c r="C24" s="57" t="s">
        <v>114</v>
      </c>
      <c r="D24" s="58">
        <v>128</v>
      </c>
      <c r="E24" s="59" t="s">
        <v>52</v>
      </c>
      <c r="G24" s="77"/>
      <c r="H24" s="62">
        <v>72</v>
      </c>
      <c r="I24" s="62" t="s">
        <v>87</v>
      </c>
      <c r="J24" s="78">
        <v>495</v>
      </c>
      <c r="K24" s="79">
        <v>0</v>
      </c>
      <c r="L24" s="80">
        <v>16954188</v>
      </c>
      <c r="M24" s="81">
        <v>31239</v>
      </c>
      <c r="N24" s="80">
        <v>6558</v>
      </c>
      <c r="O24" s="80"/>
      <c r="P24" s="81">
        <v>0</v>
      </c>
      <c r="Q24" s="82">
        <v>2.9999999999999997E-4</v>
      </c>
      <c r="R24" s="83">
        <v>0</v>
      </c>
      <c r="S24" s="80">
        <v>0</v>
      </c>
      <c r="T24" s="81">
        <v>0</v>
      </c>
      <c r="U24" s="81">
        <v>0</v>
      </c>
      <c r="V24" s="84">
        <v>3.1799999999999998E-4</v>
      </c>
      <c r="W24" s="85">
        <v>0</v>
      </c>
      <c r="X24" s="62"/>
      <c r="Y24" s="9"/>
      <c r="Z24" s="9"/>
      <c r="AA24" s="9"/>
    </row>
    <row r="25" spans="3:27" x14ac:dyDescent="0.3">
      <c r="C25" s="57" t="s">
        <v>180</v>
      </c>
      <c r="D25" s="58">
        <v>115</v>
      </c>
      <c r="E25" s="59" t="s">
        <v>53</v>
      </c>
      <c r="G25" s="77"/>
      <c r="H25" s="62">
        <v>104</v>
      </c>
      <c r="I25" s="62" t="s">
        <v>88</v>
      </c>
      <c r="J25" s="78">
        <v>495</v>
      </c>
      <c r="K25" s="79">
        <v>0.65</v>
      </c>
      <c r="L25" s="80">
        <v>16954188</v>
      </c>
      <c r="M25" s="81">
        <v>31239</v>
      </c>
      <c r="N25" s="80">
        <v>6558</v>
      </c>
      <c r="O25" s="80"/>
      <c r="P25" s="81">
        <v>11004179.550000001</v>
      </c>
      <c r="Q25" s="82">
        <v>0</v>
      </c>
      <c r="R25" s="83">
        <v>0</v>
      </c>
      <c r="S25" s="80">
        <v>0</v>
      </c>
      <c r="T25" s="81">
        <v>0</v>
      </c>
      <c r="U25" s="81">
        <v>0</v>
      </c>
      <c r="V25" s="84">
        <v>0</v>
      </c>
      <c r="W25" s="85">
        <v>0</v>
      </c>
      <c r="X25" s="62"/>
      <c r="Y25" s="9"/>
      <c r="Z25" s="9"/>
      <c r="AA25" s="9"/>
    </row>
    <row r="26" spans="3:27" x14ac:dyDescent="0.3">
      <c r="C26" s="57" t="s">
        <v>117</v>
      </c>
      <c r="D26" s="58">
        <v>89</v>
      </c>
      <c r="E26" s="59" t="s">
        <v>54</v>
      </c>
      <c r="G26" s="77"/>
      <c r="H26" s="62">
        <v>117</v>
      </c>
      <c r="I26" s="62" t="s">
        <v>89</v>
      </c>
      <c r="J26" s="78">
        <v>495</v>
      </c>
      <c r="K26" s="79">
        <v>0.65</v>
      </c>
      <c r="L26" s="80">
        <v>16954188</v>
      </c>
      <c r="M26" s="81">
        <v>31239</v>
      </c>
      <c r="N26" s="80">
        <v>6558</v>
      </c>
      <c r="O26" s="80"/>
      <c r="P26" s="81">
        <v>11004179.550000001</v>
      </c>
      <c r="Q26" s="82">
        <v>2.5700000000000001E-4</v>
      </c>
      <c r="R26" s="83">
        <v>2828.0741443500006</v>
      </c>
      <c r="S26" s="80">
        <v>0</v>
      </c>
      <c r="T26" s="81">
        <v>0</v>
      </c>
      <c r="U26" s="81">
        <v>0</v>
      </c>
      <c r="V26" s="84">
        <v>2.7300000000000002E-4</v>
      </c>
      <c r="W26" s="85">
        <v>0</v>
      </c>
      <c r="X26" s="62"/>
      <c r="Y26" s="9"/>
      <c r="Z26" s="9"/>
      <c r="AA26" s="9"/>
    </row>
    <row r="27" spans="3:27" x14ac:dyDescent="0.3">
      <c r="C27" s="57" t="s">
        <v>120</v>
      </c>
      <c r="D27" s="58">
        <v>114</v>
      </c>
      <c r="E27" s="59" t="s">
        <v>55</v>
      </c>
      <c r="G27" s="77"/>
      <c r="H27" s="62">
        <v>118</v>
      </c>
      <c r="I27" s="62" t="s">
        <v>90</v>
      </c>
      <c r="J27" s="78">
        <v>495</v>
      </c>
      <c r="K27" s="79">
        <v>0.65</v>
      </c>
      <c r="L27" s="80">
        <v>16954188</v>
      </c>
      <c r="M27" s="81">
        <v>31239</v>
      </c>
      <c r="N27" s="80">
        <v>6558</v>
      </c>
      <c r="O27" s="80"/>
      <c r="P27" s="81">
        <v>11004179.550000001</v>
      </c>
      <c r="Q27" s="82">
        <v>8.3999999999999995E-5</v>
      </c>
      <c r="R27" s="83">
        <v>924.35108220000006</v>
      </c>
      <c r="S27" s="80">
        <v>0</v>
      </c>
      <c r="T27" s="81">
        <v>0</v>
      </c>
      <c r="U27" s="81">
        <v>0</v>
      </c>
      <c r="V27" s="84">
        <v>1.3899999999999999E-4</v>
      </c>
      <c r="W27" s="85">
        <v>0</v>
      </c>
      <c r="X27" s="62"/>
      <c r="Y27" s="9"/>
      <c r="Z27" s="9"/>
      <c r="AA27" s="9"/>
    </row>
    <row r="28" spans="3:27" x14ac:dyDescent="0.3">
      <c r="C28" s="57" t="s">
        <v>181</v>
      </c>
      <c r="D28" s="58">
        <v>77</v>
      </c>
      <c r="E28" s="59">
        <v>254</v>
      </c>
      <c r="G28" s="77"/>
      <c r="H28" s="62">
        <v>129</v>
      </c>
      <c r="I28" s="62" t="s">
        <v>91</v>
      </c>
      <c r="J28" s="78">
        <v>495</v>
      </c>
      <c r="K28" s="79">
        <v>0.65</v>
      </c>
      <c r="L28" s="80">
        <v>16954188</v>
      </c>
      <c r="M28" s="81">
        <v>31239</v>
      </c>
      <c r="N28" s="80">
        <v>6558</v>
      </c>
      <c r="O28" s="80"/>
      <c r="P28" s="81">
        <v>11004179.550000001</v>
      </c>
      <c r="Q28" s="82">
        <v>0</v>
      </c>
      <c r="R28" s="83">
        <v>0</v>
      </c>
      <c r="S28" s="80">
        <v>0</v>
      </c>
      <c r="T28" s="81">
        <v>0</v>
      </c>
      <c r="U28" s="81">
        <v>0</v>
      </c>
      <c r="V28" s="84">
        <v>0</v>
      </c>
      <c r="W28" s="85">
        <v>0</v>
      </c>
      <c r="X28" s="62"/>
      <c r="Y28" s="9"/>
      <c r="Z28" s="9"/>
      <c r="AA28" s="9"/>
    </row>
    <row r="29" spans="3:27" x14ac:dyDescent="0.3">
      <c r="C29" s="57" t="s">
        <v>182</v>
      </c>
      <c r="D29" s="58">
        <v>83</v>
      </c>
      <c r="E29" s="59">
        <v>272</v>
      </c>
      <c r="G29" s="77"/>
      <c r="H29" s="62">
        <v>130</v>
      </c>
      <c r="I29" s="62" t="s">
        <v>92</v>
      </c>
      <c r="J29" s="78">
        <v>495</v>
      </c>
      <c r="K29" s="79">
        <v>0.65</v>
      </c>
      <c r="L29" s="80">
        <v>16954188</v>
      </c>
      <c r="M29" s="81">
        <v>31239</v>
      </c>
      <c r="N29" s="80">
        <v>6558</v>
      </c>
      <c r="O29" s="80"/>
      <c r="P29" s="81">
        <v>11004179.550000001</v>
      </c>
      <c r="Q29" s="82">
        <v>0</v>
      </c>
      <c r="R29" s="83">
        <v>0</v>
      </c>
      <c r="S29" s="80">
        <v>0</v>
      </c>
      <c r="T29" s="81">
        <v>0</v>
      </c>
      <c r="U29" s="81">
        <v>0</v>
      </c>
      <c r="V29" s="84">
        <v>0</v>
      </c>
      <c r="W29" s="85">
        <v>0</v>
      </c>
      <c r="X29" s="62"/>
      <c r="Y29" s="9"/>
      <c r="Z29" s="9"/>
      <c r="AA29" s="9"/>
    </row>
    <row r="30" spans="3:27" ht="15" thickBot="1" x14ac:dyDescent="0.35">
      <c r="C30" s="57" t="s">
        <v>123</v>
      </c>
      <c r="D30" s="58">
        <v>88</v>
      </c>
      <c r="E30" s="59" t="s">
        <v>56</v>
      </c>
      <c r="G30" s="86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8"/>
      <c r="X30" s="62"/>
      <c r="Y30" s="9"/>
      <c r="Z30" s="9"/>
      <c r="AA30" s="9"/>
    </row>
    <row r="31" spans="3:27" x14ac:dyDescent="0.3">
      <c r="C31" s="57" t="s">
        <v>125</v>
      </c>
      <c r="D31" s="58">
        <v>76</v>
      </c>
      <c r="E31" s="59" t="s">
        <v>183</v>
      </c>
      <c r="G31" s="62">
        <v>130</v>
      </c>
      <c r="H31" s="62" t="s">
        <v>71</v>
      </c>
      <c r="I31" s="62"/>
      <c r="J31" s="78"/>
      <c r="K31" s="79"/>
      <c r="L31" s="81"/>
      <c r="M31" s="81"/>
      <c r="N31" s="81"/>
      <c r="O31" s="81"/>
      <c r="P31" s="81"/>
      <c r="Q31" s="84"/>
      <c r="R31" s="83">
        <v>139422.9548985</v>
      </c>
      <c r="S31" s="81"/>
      <c r="T31" s="81"/>
      <c r="U31" s="81"/>
      <c r="V31" s="84"/>
      <c r="W31" s="83">
        <v>0</v>
      </c>
      <c r="X31" s="89">
        <v>139422.9548985</v>
      </c>
      <c r="Y31" s="9"/>
      <c r="Z31" s="9"/>
      <c r="AA31" s="9"/>
    </row>
    <row r="32" spans="3:27" x14ac:dyDescent="0.3">
      <c r="C32" s="57" t="s">
        <v>126</v>
      </c>
      <c r="D32" s="58">
        <v>78</v>
      </c>
      <c r="E32" s="59" t="s">
        <v>57</v>
      </c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9"/>
      <c r="Z32" s="9"/>
      <c r="AA32" s="9"/>
    </row>
    <row r="33" spans="3:27" x14ac:dyDescent="0.3">
      <c r="C33" s="57" t="s">
        <v>127</v>
      </c>
      <c r="D33" s="58">
        <v>120</v>
      </c>
      <c r="E33" s="59" t="s">
        <v>58</v>
      </c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9"/>
      <c r="Z33" s="9"/>
      <c r="AA33" s="9"/>
    </row>
    <row r="34" spans="3:27" x14ac:dyDescent="0.3">
      <c r="C34" s="57" t="s">
        <v>161</v>
      </c>
      <c r="D34" s="58">
        <v>127</v>
      </c>
      <c r="E34" s="59" t="s">
        <v>184</v>
      </c>
      <c r="G34" s="62"/>
      <c r="H34" s="62"/>
      <c r="I34" s="62"/>
      <c r="J34" s="78"/>
      <c r="K34" s="79"/>
      <c r="L34" s="81"/>
      <c r="M34" s="81"/>
      <c r="N34" s="81"/>
      <c r="O34" s="81"/>
      <c r="P34" s="81"/>
      <c r="Q34" s="84"/>
      <c r="R34" s="83"/>
      <c r="S34" s="81"/>
      <c r="T34" s="81"/>
      <c r="U34" s="81"/>
      <c r="V34" s="84"/>
      <c r="W34" s="83"/>
      <c r="X34" s="62"/>
      <c r="Y34" s="9"/>
      <c r="Z34" s="9"/>
      <c r="AA34" s="9"/>
    </row>
    <row r="35" spans="3:27" ht="15" thickBot="1" x14ac:dyDescent="0.35">
      <c r="C35" s="9"/>
      <c r="D35" s="25"/>
      <c r="E35" s="25"/>
      <c r="G35" s="62"/>
      <c r="H35" s="62"/>
      <c r="I35" s="62"/>
      <c r="J35" s="63" t="s">
        <v>59</v>
      </c>
      <c r="K35" s="64" t="s">
        <v>60</v>
      </c>
      <c r="L35" s="65" t="s">
        <v>61</v>
      </c>
      <c r="M35" s="65" t="s">
        <v>186</v>
      </c>
      <c r="N35" s="65" t="s">
        <v>62</v>
      </c>
      <c r="O35" s="65" t="s">
        <v>187</v>
      </c>
      <c r="P35" s="65" t="s">
        <v>63</v>
      </c>
      <c r="Q35" s="66" t="s">
        <v>64</v>
      </c>
      <c r="R35" s="67" t="s">
        <v>65</v>
      </c>
      <c r="S35" s="65" t="s">
        <v>66</v>
      </c>
      <c r="T35" s="65" t="s">
        <v>67</v>
      </c>
      <c r="U35" s="65" t="s">
        <v>68</v>
      </c>
      <c r="V35" s="66" t="s">
        <v>69</v>
      </c>
      <c r="W35" s="67" t="s">
        <v>70</v>
      </c>
      <c r="X35" s="62"/>
      <c r="Y35" s="9"/>
      <c r="Z35" s="9"/>
      <c r="AA35" s="9"/>
    </row>
    <row r="36" spans="3:27" ht="15.6" x14ac:dyDescent="0.3">
      <c r="C36" s="9"/>
      <c r="D36" s="25"/>
      <c r="E36" s="25"/>
      <c r="G36" s="68">
        <v>84</v>
      </c>
      <c r="H36" s="69" t="s">
        <v>93</v>
      </c>
      <c r="I36" s="70"/>
      <c r="J36" s="71"/>
      <c r="K36" s="72"/>
      <c r="L36" s="73"/>
      <c r="M36" s="73"/>
      <c r="N36" s="73"/>
      <c r="O36" s="73"/>
      <c r="P36" s="73"/>
      <c r="Q36" s="74"/>
      <c r="R36" s="75"/>
      <c r="S36" s="73"/>
      <c r="T36" s="73"/>
      <c r="U36" s="73"/>
      <c r="V36" s="74"/>
      <c r="W36" s="76"/>
      <c r="X36" s="62"/>
      <c r="Y36" s="9"/>
      <c r="Z36" s="9"/>
      <c r="AA36" s="9"/>
    </row>
    <row r="37" spans="3:27" x14ac:dyDescent="0.3">
      <c r="C37" s="9"/>
      <c r="D37" s="25"/>
      <c r="E37" s="25"/>
      <c r="G37" s="77"/>
      <c r="H37" s="62">
        <v>1</v>
      </c>
      <c r="I37" s="62" t="s">
        <v>11</v>
      </c>
      <c r="J37" s="78">
        <v>273</v>
      </c>
      <c r="K37" s="79">
        <v>1</v>
      </c>
      <c r="L37" s="80">
        <v>60540834</v>
      </c>
      <c r="M37" s="81">
        <v>3874789</v>
      </c>
      <c r="N37" s="80">
        <v>263073</v>
      </c>
      <c r="O37" s="80"/>
      <c r="P37" s="81">
        <v>56929118</v>
      </c>
      <c r="Q37" s="82">
        <v>2.2769999999999999E-3</v>
      </c>
      <c r="R37" s="83">
        <v>129627.60168599999</v>
      </c>
      <c r="S37" s="80">
        <v>2982662</v>
      </c>
      <c r="T37" s="81">
        <v>60286</v>
      </c>
      <c r="U37" s="81">
        <v>2922376</v>
      </c>
      <c r="V37" s="84">
        <v>1.91E-3</v>
      </c>
      <c r="W37" s="85">
        <v>5581.7381599999999</v>
      </c>
      <c r="X37" s="62"/>
      <c r="Y37" s="9"/>
      <c r="Z37" s="9"/>
      <c r="AA37" s="9"/>
    </row>
    <row r="38" spans="3:27" x14ac:dyDescent="0.3">
      <c r="C38" s="9"/>
      <c r="D38" s="25"/>
      <c r="E38" s="25"/>
      <c r="G38" s="77"/>
      <c r="H38" s="62">
        <v>2</v>
      </c>
      <c r="I38" s="62" t="s">
        <v>27</v>
      </c>
      <c r="J38" s="78">
        <v>273</v>
      </c>
      <c r="K38" s="79">
        <v>1</v>
      </c>
      <c r="L38" s="80">
        <v>60540834</v>
      </c>
      <c r="M38" s="81">
        <v>3874789</v>
      </c>
      <c r="N38" s="80">
        <v>263073</v>
      </c>
      <c r="O38" s="80"/>
      <c r="P38" s="81">
        <v>56929118</v>
      </c>
      <c r="Q38" s="82">
        <v>2.6200000000000003E-4</v>
      </c>
      <c r="R38" s="83">
        <v>14915.428916000001</v>
      </c>
      <c r="S38" s="80">
        <v>2982662</v>
      </c>
      <c r="T38" s="81">
        <v>60286</v>
      </c>
      <c r="U38" s="81">
        <v>2922376</v>
      </c>
      <c r="V38" s="84">
        <v>2.6899999999999998E-4</v>
      </c>
      <c r="W38" s="85">
        <v>786.11914399999989</v>
      </c>
      <c r="X38" s="62"/>
      <c r="Y38" s="9"/>
      <c r="Z38" s="9"/>
      <c r="AA38" s="9"/>
    </row>
    <row r="39" spans="3:27" x14ac:dyDescent="0.3">
      <c r="C39" s="9"/>
      <c r="D39" s="25"/>
      <c r="E39" s="25"/>
      <c r="G39" s="77"/>
      <c r="H39" s="62">
        <v>3</v>
      </c>
      <c r="I39" s="62" t="s">
        <v>20</v>
      </c>
      <c r="J39" s="78">
        <v>273</v>
      </c>
      <c r="K39" s="79">
        <v>1</v>
      </c>
      <c r="L39" s="80">
        <v>60540834</v>
      </c>
      <c r="M39" s="81">
        <v>3874789</v>
      </c>
      <c r="N39" s="80">
        <v>263073</v>
      </c>
      <c r="O39" s="80"/>
      <c r="P39" s="81">
        <v>56929118</v>
      </c>
      <c r="Q39" s="82">
        <v>5.7799999999999995E-4</v>
      </c>
      <c r="R39" s="83">
        <v>32905.030203999995</v>
      </c>
      <c r="S39" s="80">
        <v>2982662</v>
      </c>
      <c r="T39" s="81">
        <v>60286</v>
      </c>
      <c r="U39" s="81">
        <v>2922376</v>
      </c>
      <c r="V39" s="84">
        <v>5.9699999999999998E-4</v>
      </c>
      <c r="W39" s="85">
        <v>1744.6584719999998</v>
      </c>
      <c r="X39" s="62"/>
      <c r="Y39" s="9"/>
      <c r="Z39" s="9"/>
      <c r="AA39" s="9"/>
    </row>
    <row r="40" spans="3:27" x14ac:dyDescent="0.3">
      <c r="G40" s="77"/>
      <c r="H40" s="62">
        <v>5</v>
      </c>
      <c r="I40" s="62" t="s">
        <v>17</v>
      </c>
      <c r="J40" s="78">
        <v>273</v>
      </c>
      <c r="K40" s="79">
        <v>0.7</v>
      </c>
      <c r="L40" s="80">
        <v>60540834</v>
      </c>
      <c r="M40" s="81">
        <v>3874789</v>
      </c>
      <c r="N40" s="80">
        <v>263073</v>
      </c>
      <c r="O40" s="80"/>
      <c r="P40" s="81">
        <v>39850382.599999994</v>
      </c>
      <c r="Q40" s="82">
        <v>6.2979999999999998E-3</v>
      </c>
      <c r="R40" s="83">
        <v>250977.70961479994</v>
      </c>
      <c r="S40" s="80">
        <v>2982662</v>
      </c>
      <c r="T40" s="81">
        <v>60286</v>
      </c>
      <c r="U40" s="81">
        <v>2045663.2</v>
      </c>
      <c r="V40" s="84">
        <v>6.6930000000000002E-3</v>
      </c>
      <c r="W40" s="85">
        <v>13691.623797599999</v>
      </c>
      <c r="X40" s="62"/>
      <c r="Y40" s="9"/>
      <c r="Z40" s="9"/>
      <c r="AA40" s="9"/>
    </row>
    <row r="41" spans="3:27" x14ac:dyDescent="0.3">
      <c r="G41" s="77"/>
      <c r="H41" s="62">
        <v>137</v>
      </c>
      <c r="I41" s="62" t="s">
        <v>160</v>
      </c>
      <c r="J41" s="78">
        <v>273</v>
      </c>
      <c r="K41" s="79">
        <v>0.7</v>
      </c>
      <c r="L41" s="80">
        <v>60540834</v>
      </c>
      <c r="M41" s="81">
        <v>3874789</v>
      </c>
      <c r="N41" s="80">
        <v>263073</v>
      </c>
      <c r="O41" s="80"/>
      <c r="P41" s="81">
        <v>39850382.599999994</v>
      </c>
      <c r="Q41" s="82">
        <v>7.4999999999999993E-5</v>
      </c>
      <c r="R41" s="83">
        <v>2988.7786949999995</v>
      </c>
      <c r="S41" s="80">
        <v>2982662</v>
      </c>
      <c r="T41" s="81">
        <v>60286</v>
      </c>
      <c r="U41" s="81">
        <v>2045663.2</v>
      </c>
      <c r="V41" s="84">
        <v>0</v>
      </c>
      <c r="W41" s="85">
        <v>0</v>
      </c>
      <c r="X41" s="62"/>
      <c r="Y41" s="9"/>
      <c r="Z41" s="9"/>
      <c r="AA41" s="9"/>
    </row>
    <row r="42" spans="3:27" x14ac:dyDescent="0.3">
      <c r="G42" s="77"/>
      <c r="H42" s="62">
        <v>6</v>
      </c>
      <c r="I42" s="62" t="s">
        <v>76</v>
      </c>
      <c r="J42" s="78">
        <v>273</v>
      </c>
      <c r="K42" s="79">
        <v>0.7</v>
      </c>
      <c r="L42" s="80">
        <v>60540834</v>
      </c>
      <c r="M42" s="81">
        <v>3874789</v>
      </c>
      <c r="N42" s="80">
        <v>263073</v>
      </c>
      <c r="O42" s="80"/>
      <c r="P42" s="81">
        <v>39850382.599999994</v>
      </c>
      <c r="Q42" s="82">
        <v>0</v>
      </c>
      <c r="R42" s="83">
        <v>0</v>
      </c>
      <c r="S42" s="80">
        <v>2982662</v>
      </c>
      <c r="T42" s="81">
        <v>60286</v>
      </c>
      <c r="U42" s="81">
        <v>2045663.2</v>
      </c>
      <c r="V42" s="84">
        <v>0</v>
      </c>
      <c r="W42" s="85">
        <v>0</v>
      </c>
      <c r="X42" s="62"/>
      <c r="Y42" s="9"/>
      <c r="Z42" s="9"/>
      <c r="AA42" s="9"/>
    </row>
    <row r="43" spans="3:27" x14ac:dyDescent="0.3">
      <c r="G43" s="77"/>
      <c r="H43" s="62">
        <v>7</v>
      </c>
      <c r="I43" s="62" t="s">
        <v>9</v>
      </c>
      <c r="J43" s="78">
        <v>273</v>
      </c>
      <c r="K43" s="79">
        <v>1</v>
      </c>
      <c r="L43" s="80">
        <v>60540834</v>
      </c>
      <c r="M43" s="81">
        <v>3874789</v>
      </c>
      <c r="N43" s="80">
        <v>263073</v>
      </c>
      <c r="O43" s="80"/>
      <c r="P43" s="81">
        <v>56929118</v>
      </c>
      <c r="Q43" s="82">
        <v>1.1900000000000001E-4</v>
      </c>
      <c r="R43" s="83">
        <v>6774.5650420000002</v>
      </c>
      <c r="S43" s="80">
        <v>2982662</v>
      </c>
      <c r="T43" s="81">
        <v>60286</v>
      </c>
      <c r="U43" s="81">
        <v>2922376</v>
      </c>
      <c r="V43" s="84">
        <v>1.27E-4</v>
      </c>
      <c r="W43" s="85">
        <v>371.141752</v>
      </c>
      <c r="X43" s="62"/>
      <c r="Y43" s="9"/>
      <c r="Z43" s="9"/>
      <c r="AA43" s="9"/>
    </row>
    <row r="44" spans="3:27" x14ac:dyDescent="0.3">
      <c r="G44" s="77"/>
      <c r="H44" s="62">
        <v>8</v>
      </c>
      <c r="I44" s="62" t="s">
        <v>23</v>
      </c>
      <c r="J44" s="78">
        <v>273</v>
      </c>
      <c r="K44" s="79">
        <v>1</v>
      </c>
      <c r="L44" s="80">
        <v>60540834</v>
      </c>
      <c r="M44" s="81">
        <v>3874789</v>
      </c>
      <c r="N44" s="80">
        <v>263073</v>
      </c>
      <c r="O44" s="80"/>
      <c r="P44" s="81">
        <v>56929118</v>
      </c>
      <c r="Q44" s="82">
        <v>1.74E-4</v>
      </c>
      <c r="R44" s="83">
        <v>9905.6665319999993</v>
      </c>
      <c r="S44" s="80">
        <v>2982662</v>
      </c>
      <c r="T44" s="81">
        <v>60286</v>
      </c>
      <c r="U44" s="81">
        <v>2922376</v>
      </c>
      <c r="V44" s="84">
        <v>1.8699999999999999E-4</v>
      </c>
      <c r="W44" s="85">
        <v>546.48431199999993</v>
      </c>
      <c r="X44" s="62"/>
      <c r="Y44" s="9"/>
      <c r="Z44" s="9"/>
      <c r="AA44" s="9"/>
    </row>
    <row r="45" spans="3:27" x14ac:dyDescent="0.3">
      <c r="G45" s="77"/>
      <c r="H45" s="62">
        <v>17</v>
      </c>
      <c r="I45" s="62" t="s">
        <v>16</v>
      </c>
      <c r="J45" s="78">
        <v>273</v>
      </c>
      <c r="K45" s="79">
        <v>1</v>
      </c>
      <c r="L45" s="80">
        <v>60540834</v>
      </c>
      <c r="M45" s="81">
        <v>3874789</v>
      </c>
      <c r="N45" s="80">
        <v>263073</v>
      </c>
      <c r="O45" s="80"/>
      <c r="P45" s="81">
        <v>56929118</v>
      </c>
      <c r="Q45" s="82">
        <v>7.0899999999999999E-4</v>
      </c>
      <c r="R45" s="83">
        <v>40362.744661999997</v>
      </c>
      <c r="S45" s="80">
        <v>2982662</v>
      </c>
      <c r="T45" s="81">
        <v>60286</v>
      </c>
      <c r="U45" s="81">
        <v>2922376</v>
      </c>
      <c r="V45" s="84">
        <v>7.5799999999999999E-4</v>
      </c>
      <c r="W45" s="85">
        <v>2215.161008</v>
      </c>
      <c r="X45" s="62"/>
      <c r="Y45" s="9"/>
      <c r="Z45" s="9"/>
      <c r="AA45" s="9"/>
    </row>
    <row r="46" spans="3:27" x14ac:dyDescent="0.3">
      <c r="G46" s="77"/>
      <c r="H46" s="62">
        <v>19</v>
      </c>
      <c r="I46" s="62" t="s">
        <v>15</v>
      </c>
      <c r="J46" s="78">
        <v>273</v>
      </c>
      <c r="K46" s="79">
        <v>1</v>
      </c>
      <c r="L46" s="80">
        <v>60540834</v>
      </c>
      <c r="M46" s="81">
        <v>3874789</v>
      </c>
      <c r="N46" s="80">
        <v>263073</v>
      </c>
      <c r="O46" s="80"/>
      <c r="P46" s="81">
        <v>56929118</v>
      </c>
      <c r="Q46" s="82">
        <v>6.8999999999999997E-5</v>
      </c>
      <c r="R46" s="83">
        <v>3928.1091419999998</v>
      </c>
      <c r="S46" s="80">
        <v>2982662</v>
      </c>
      <c r="T46" s="81">
        <v>60286</v>
      </c>
      <c r="U46" s="81">
        <v>2922376</v>
      </c>
      <c r="V46" s="84">
        <v>7.3999999999999996E-5</v>
      </c>
      <c r="W46" s="85">
        <v>216.25582399999999</v>
      </c>
      <c r="X46" s="62"/>
      <c r="Y46" s="9"/>
      <c r="Z46" s="9"/>
      <c r="AA46" s="9"/>
    </row>
    <row r="47" spans="3:27" x14ac:dyDescent="0.3">
      <c r="G47" s="77"/>
      <c r="H47" s="62">
        <v>28</v>
      </c>
      <c r="I47" s="62" t="s">
        <v>13</v>
      </c>
      <c r="J47" s="78">
        <v>273</v>
      </c>
      <c r="K47" s="79">
        <v>1</v>
      </c>
      <c r="L47" s="80">
        <v>60540834</v>
      </c>
      <c r="M47" s="81">
        <v>3874789</v>
      </c>
      <c r="N47" s="80">
        <v>263073</v>
      </c>
      <c r="O47" s="80"/>
      <c r="P47" s="81">
        <v>56929118</v>
      </c>
      <c r="Q47" s="82">
        <v>1.289E-3</v>
      </c>
      <c r="R47" s="83">
        <v>73381.633102000007</v>
      </c>
      <c r="S47" s="80">
        <v>2982662</v>
      </c>
      <c r="T47" s="81">
        <v>60286</v>
      </c>
      <c r="U47" s="81">
        <v>2922376</v>
      </c>
      <c r="V47" s="84">
        <v>1.384E-3</v>
      </c>
      <c r="W47" s="85">
        <v>4044.5683840000002</v>
      </c>
      <c r="X47" s="62"/>
      <c r="Y47" s="9"/>
      <c r="Z47" s="9"/>
      <c r="AA47" s="9"/>
    </row>
    <row r="48" spans="3:27" x14ac:dyDescent="0.3">
      <c r="G48" s="77"/>
      <c r="H48" s="62">
        <v>38</v>
      </c>
      <c r="I48" s="62" t="s">
        <v>12</v>
      </c>
      <c r="J48" s="78">
        <v>273</v>
      </c>
      <c r="K48" s="79">
        <v>1</v>
      </c>
      <c r="L48" s="80">
        <v>60540834</v>
      </c>
      <c r="M48" s="81">
        <v>3874789</v>
      </c>
      <c r="N48" s="80">
        <v>263073</v>
      </c>
      <c r="O48" s="80"/>
      <c r="P48" s="81">
        <v>56929118</v>
      </c>
      <c r="Q48" s="82">
        <v>9.5000000000000005E-5</v>
      </c>
      <c r="R48" s="83">
        <v>5408.2662100000007</v>
      </c>
      <c r="S48" s="80">
        <v>2982662</v>
      </c>
      <c r="T48" s="81">
        <v>60286</v>
      </c>
      <c r="U48" s="81">
        <v>2922376</v>
      </c>
      <c r="V48" s="84">
        <v>7.8999999999999996E-5</v>
      </c>
      <c r="W48" s="85">
        <v>230.86770399999997</v>
      </c>
      <c r="X48" s="62"/>
      <c r="Y48" s="9"/>
      <c r="Z48" s="9"/>
      <c r="AA48" s="9"/>
    </row>
    <row r="49" spans="7:27" x14ac:dyDescent="0.3">
      <c r="G49" s="77"/>
      <c r="H49" s="62">
        <v>41</v>
      </c>
      <c r="I49" s="62" t="s">
        <v>83</v>
      </c>
      <c r="J49" s="78">
        <v>273</v>
      </c>
      <c r="K49" s="79">
        <v>1</v>
      </c>
      <c r="L49" s="80">
        <v>60540834</v>
      </c>
      <c r="M49" s="81">
        <v>3874789</v>
      </c>
      <c r="N49" s="80">
        <v>263073</v>
      </c>
      <c r="O49" s="80"/>
      <c r="P49" s="81">
        <v>56929118</v>
      </c>
      <c r="Q49" s="82">
        <v>0</v>
      </c>
      <c r="R49" s="83">
        <v>0</v>
      </c>
      <c r="S49" s="80">
        <v>2982662</v>
      </c>
      <c r="T49" s="81">
        <v>60286</v>
      </c>
      <c r="U49" s="81">
        <v>2922376</v>
      </c>
      <c r="V49" s="84">
        <v>0</v>
      </c>
      <c r="W49" s="85">
        <v>0</v>
      </c>
      <c r="X49" s="62"/>
      <c r="Y49" s="9"/>
      <c r="Z49" s="9"/>
      <c r="AA49" s="9"/>
    </row>
    <row r="50" spans="7:27" x14ac:dyDescent="0.3">
      <c r="G50" s="77"/>
      <c r="H50" s="62">
        <v>55</v>
      </c>
      <c r="I50" s="62" t="s">
        <v>26</v>
      </c>
      <c r="J50" s="78">
        <v>273</v>
      </c>
      <c r="K50" s="79">
        <v>1</v>
      </c>
      <c r="L50" s="80">
        <v>60540834</v>
      </c>
      <c r="M50" s="81">
        <v>3874789</v>
      </c>
      <c r="N50" s="80">
        <v>263073</v>
      </c>
      <c r="O50" s="80"/>
      <c r="P50" s="81">
        <v>56929118</v>
      </c>
      <c r="Q50" s="82">
        <v>1.4799999999999999E-4</v>
      </c>
      <c r="R50" s="83">
        <v>8425.5094639999988</v>
      </c>
      <c r="S50" s="80">
        <v>2982662</v>
      </c>
      <c r="T50" s="81">
        <v>60286</v>
      </c>
      <c r="U50" s="81">
        <v>2922376</v>
      </c>
      <c r="V50" s="84">
        <v>1.5699999999999999E-4</v>
      </c>
      <c r="W50" s="85">
        <v>458.81303199999996</v>
      </c>
      <c r="X50" s="62"/>
      <c r="Y50" s="9"/>
      <c r="Z50" s="9"/>
      <c r="AA50" s="9"/>
    </row>
    <row r="51" spans="7:27" x14ac:dyDescent="0.3">
      <c r="G51" s="77"/>
      <c r="H51" s="62">
        <v>71</v>
      </c>
      <c r="I51" s="62" t="s">
        <v>18</v>
      </c>
      <c r="J51" s="78">
        <v>273</v>
      </c>
      <c r="K51" s="79">
        <v>1</v>
      </c>
      <c r="L51" s="80">
        <v>60540834</v>
      </c>
      <c r="M51" s="81">
        <v>3874789</v>
      </c>
      <c r="N51" s="80">
        <v>263073</v>
      </c>
      <c r="O51" s="80"/>
      <c r="P51" s="81">
        <v>56929118</v>
      </c>
      <c r="Q51" s="82">
        <v>1.0000000000000001E-5</v>
      </c>
      <c r="R51" s="83">
        <v>569.29118000000005</v>
      </c>
      <c r="S51" s="80">
        <v>2982662</v>
      </c>
      <c r="T51" s="81">
        <v>60286</v>
      </c>
      <c r="U51" s="81">
        <v>2922376</v>
      </c>
      <c r="V51" s="84">
        <v>1.1E-5</v>
      </c>
      <c r="W51" s="85">
        <v>32.146135999999998</v>
      </c>
      <c r="X51" s="62"/>
      <c r="Y51" s="9"/>
      <c r="Z51" s="9"/>
      <c r="AA51" s="9"/>
    </row>
    <row r="52" spans="7:27" x14ac:dyDescent="0.3">
      <c r="G52" s="77"/>
      <c r="H52" s="62">
        <v>72</v>
      </c>
      <c r="I52" s="62" t="s">
        <v>28</v>
      </c>
      <c r="J52" s="78">
        <v>273</v>
      </c>
      <c r="K52" s="79">
        <v>1</v>
      </c>
      <c r="L52" s="80">
        <v>60540834</v>
      </c>
      <c r="M52" s="81">
        <v>3874789</v>
      </c>
      <c r="N52" s="80">
        <v>263073</v>
      </c>
      <c r="O52" s="80"/>
      <c r="P52" s="81">
        <v>56929118</v>
      </c>
      <c r="Q52" s="82">
        <v>2.9999999999999997E-4</v>
      </c>
      <c r="R52" s="83">
        <v>17078.735399999998</v>
      </c>
      <c r="S52" s="80">
        <v>2982662</v>
      </c>
      <c r="T52" s="81">
        <v>60286</v>
      </c>
      <c r="U52" s="81">
        <v>2922376</v>
      </c>
      <c r="V52" s="84">
        <v>3.1799999999999998E-4</v>
      </c>
      <c r="W52" s="85">
        <v>929.31556799999998</v>
      </c>
      <c r="X52" s="62"/>
      <c r="Y52" s="9"/>
      <c r="Z52" s="9"/>
      <c r="AA52" s="9"/>
    </row>
    <row r="53" spans="7:27" x14ac:dyDescent="0.3">
      <c r="G53" s="77"/>
      <c r="H53" s="62">
        <v>84</v>
      </c>
      <c r="I53" s="62" t="s">
        <v>93</v>
      </c>
      <c r="J53" s="78">
        <v>273</v>
      </c>
      <c r="K53" s="79">
        <v>1</v>
      </c>
      <c r="L53" s="80">
        <v>60540834</v>
      </c>
      <c r="M53" s="81">
        <v>3874789</v>
      </c>
      <c r="N53" s="80">
        <v>263073</v>
      </c>
      <c r="O53" s="80"/>
      <c r="P53" s="81">
        <v>56929118</v>
      </c>
      <c r="Q53" s="82">
        <v>0</v>
      </c>
      <c r="R53" s="83">
        <v>0</v>
      </c>
      <c r="S53" s="80">
        <v>2982662</v>
      </c>
      <c r="T53" s="81">
        <v>60286</v>
      </c>
      <c r="U53" s="81">
        <v>2922376</v>
      </c>
      <c r="V53" s="84">
        <v>0</v>
      </c>
      <c r="W53" s="85">
        <v>0</v>
      </c>
      <c r="X53" s="62"/>
      <c r="Y53" s="9"/>
      <c r="Z53" s="9"/>
      <c r="AA53" s="9"/>
    </row>
    <row r="54" spans="7:27" x14ac:dyDescent="0.3">
      <c r="G54" s="77"/>
      <c r="H54" s="62">
        <v>104</v>
      </c>
      <c r="I54" s="62" t="s">
        <v>88</v>
      </c>
      <c r="J54" s="78">
        <v>273</v>
      </c>
      <c r="K54" s="79">
        <v>1</v>
      </c>
      <c r="L54" s="80">
        <v>60540834</v>
      </c>
      <c r="M54" s="81">
        <v>3874789</v>
      </c>
      <c r="N54" s="80">
        <v>263073</v>
      </c>
      <c r="O54" s="80"/>
      <c r="P54" s="81">
        <v>56929118</v>
      </c>
      <c r="Q54" s="82">
        <v>0</v>
      </c>
      <c r="R54" s="83">
        <v>0</v>
      </c>
      <c r="S54" s="80">
        <v>2982662</v>
      </c>
      <c r="T54" s="81">
        <v>60286</v>
      </c>
      <c r="U54" s="81">
        <v>2922376</v>
      </c>
      <c r="V54" s="84">
        <v>0</v>
      </c>
      <c r="W54" s="85">
        <v>0</v>
      </c>
      <c r="X54" s="62"/>
      <c r="Y54" s="9"/>
      <c r="Z54" s="9"/>
      <c r="AA54" s="9"/>
    </row>
    <row r="55" spans="7:27" x14ac:dyDescent="0.3">
      <c r="G55" s="77"/>
      <c r="H55" s="62">
        <v>117</v>
      </c>
      <c r="I55" s="62" t="s">
        <v>21</v>
      </c>
      <c r="J55" s="78">
        <v>273</v>
      </c>
      <c r="K55" s="79">
        <v>1</v>
      </c>
      <c r="L55" s="80">
        <v>60540834</v>
      </c>
      <c r="M55" s="81">
        <v>3874789</v>
      </c>
      <c r="N55" s="80">
        <v>263073</v>
      </c>
      <c r="O55" s="80"/>
      <c r="P55" s="81">
        <v>56929118</v>
      </c>
      <c r="Q55" s="82">
        <v>2.5700000000000001E-4</v>
      </c>
      <c r="R55" s="83">
        <v>14630.783326000001</v>
      </c>
      <c r="S55" s="80">
        <v>2982662</v>
      </c>
      <c r="T55" s="81">
        <v>60286</v>
      </c>
      <c r="U55" s="81">
        <v>2922376</v>
      </c>
      <c r="V55" s="84">
        <v>2.7300000000000002E-4</v>
      </c>
      <c r="W55" s="85">
        <v>797.80864800000006</v>
      </c>
      <c r="X55" s="62"/>
      <c r="Y55" s="9"/>
      <c r="Z55" s="9"/>
      <c r="AA55" s="9"/>
    </row>
    <row r="56" spans="7:27" x14ac:dyDescent="0.3">
      <c r="G56" s="77"/>
      <c r="H56" s="62">
        <v>119</v>
      </c>
      <c r="I56" s="62" t="s">
        <v>94</v>
      </c>
      <c r="J56" s="78">
        <v>273</v>
      </c>
      <c r="K56" s="79">
        <v>1</v>
      </c>
      <c r="L56" s="80">
        <v>60540834</v>
      </c>
      <c r="M56" s="81">
        <v>3874789</v>
      </c>
      <c r="N56" s="80">
        <v>263073</v>
      </c>
      <c r="O56" s="80"/>
      <c r="P56" s="81">
        <v>56929118</v>
      </c>
      <c r="Q56" s="82">
        <v>0</v>
      </c>
      <c r="R56" s="83">
        <v>0</v>
      </c>
      <c r="S56" s="80">
        <v>2982662</v>
      </c>
      <c r="T56" s="81">
        <v>60286</v>
      </c>
      <c r="U56" s="81">
        <v>2922376</v>
      </c>
      <c r="V56" s="84">
        <v>0</v>
      </c>
      <c r="W56" s="85">
        <v>0</v>
      </c>
      <c r="X56" s="62"/>
      <c r="Y56" s="9"/>
      <c r="Z56" s="9"/>
      <c r="AA56" s="9"/>
    </row>
    <row r="57" spans="7:27" x14ac:dyDescent="0.3">
      <c r="G57" s="77"/>
      <c r="H57" s="62">
        <v>123</v>
      </c>
      <c r="I57" s="62" t="s">
        <v>29</v>
      </c>
      <c r="J57" s="78">
        <v>273</v>
      </c>
      <c r="K57" s="79">
        <v>1</v>
      </c>
      <c r="L57" s="80">
        <v>60540834</v>
      </c>
      <c r="M57" s="81">
        <v>3874789</v>
      </c>
      <c r="N57" s="80">
        <v>263073</v>
      </c>
      <c r="O57" s="80"/>
      <c r="P57" s="81">
        <v>56929118</v>
      </c>
      <c r="Q57" s="82">
        <v>1.1529999999999999E-3</v>
      </c>
      <c r="R57" s="83">
        <v>65639.27305399999</v>
      </c>
      <c r="S57" s="80">
        <v>2982662</v>
      </c>
      <c r="T57" s="81">
        <v>60286</v>
      </c>
      <c r="U57" s="81">
        <v>2922376</v>
      </c>
      <c r="V57" s="84">
        <v>1.232E-3</v>
      </c>
      <c r="W57" s="85">
        <v>3600.3672320000001</v>
      </c>
      <c r="X57" s="62"/>
      <c r="Y57" s="9"/>
      <c r="Z57" s="9"/>
      <c r="AA57" s="9"/>
    </row>
    <row r="58" spans="7:27" x14ac:dyDescent="0.3">
      <c r="G58" s="77"/>
      <c r="H58" s="62"/>
      <c r="I58" s="62"/>
      <c r="J58" s="78"/>
      <c r="K58" s="79"/>
      <c r="L58" s="81"/>
      <c r="M58" s="81"/>
      <c r="N58" s="81"/>
      <c r="O58" s="81"/>
      <c r="P58" s="81"/>
      <c r="Q58" s="84"/>
      <c r="R58" s="83"/>
      <c r="S58" s="81"/>
      <c r="T58" s="81"/>
      <c r="U58" s="81"/>
      <c r="V58" s="84"/>
      <c r="W58" s="85"/>
      <c r="X58" s="62"/>
      <c r="Y58" s="9"/>
      <c r="Z58" s="9"/>
      <c r="AA58" s="9"/>
    </row>
    <row r="59" spans="7:27" ht="15.6" x14ac:dyDescent="0.3">
      <c r="G59" s="90">
        <v>84</v>
      </c>
      <c r="H59" s="91" t="s">
        <v>93</v>
      </c>
      <c r="I59" s="62"/>
      <c r="J59" s="78"/>
      <c r="K59" s="79"/>
      <c r="L59" s="81"/>
      <c r="M59" s="81"/>
      <c r="N59" s="81"/>
      <c r="O59" s="81"/>
      <c r="P59" s="81"/>
      <c r="Q59" s="84"/>
      <c r="R59" s="83"/>
      <c r="S59" s="81"/>
      <c r="T59" s="81"/>
      <c r="U59" s="81"/>
      <c r="V59" s="84"/>
      <c r="W59" s="85"/>
      <c r="X59" s="62"/>
      <c r="Y59" s="9"/>
      <c r="Z59" s="9"/>
      <c r="AA59" s="9"/>
    </row>
    <row r="60" spans="7:27" x14ac:dyDescent="0.3">
      <c r="G60" s="77"/>
      <c r="H60" s="62">
        <v>1</v>
      </c>
      <c r="I60" s="62" t="s">
        <v>11</v>
      </c>
      <c r="J60" s="78">
        <v>923</v>
      </c>
      <c r="K60" s="79">
        <v>1</v>
      </c>
      <c r="L60" s="80">
        <v>0</v>
      </c>
      <c r="M60" s="81"/>
      <c r="N60" s="80">
        <v>428645</v>
      </c>
      <c r="O60" s="81">
        <v>300</v>
      </c>
      <c r="P60" s="81">
        <v>428345</v>
      </c>
      <c r="Q60" s="82">
        <v>2.2769999999999999E-3</v>
      </c>
      <c r="R60" s="83">
        <v>975.34156499999995</v>
      </c>
      <c r="S60" s="80">
        <v>0</v>
      </c>
      <c r="T60" s="81"/>
      <c r="U60" s="81">
        <v>0</v>
      </c>
      <c r="V60" s="84">
        <v>1.91E-3</v>
      </c>
      <c r="W60" s="85">
        <v>0</v>
      </c>
      <c r="X60" s="62"/>
      <c r="Y60" s="9"/>
      <c r="Z60" s="9"/>
      <c r="AA60" s="9"/>
    </row>
    <row r="61" spans="7:27" x14ac:dyDescent="0.3">
      <c r="G61" s="77"/>
      <c r="H61" s="62">
        <v>2</v>
      </c>
      <c r="I61" s="62" t="s">
        <v>27</v>
      </c>
      <c r="J61" s="78">
        <v>923</v>
      </c>
      <c r="K61" s="79">
        <v>1</v>
      </c>
      <c r="L61" s="80">
        <v>0</v>
      </c>
      <c r="M61" s="81"/>
      <c r="N61" s="80">
        <v>428645</v>
      </c>
      <c r="O61" s="81">
        <v>300</v>
      </c>
      <c r="P61" s="81">
        <v>428345</v>
      </c>
      <c r="Q61" s="82">
        <v>2.6200000000000003E-4</v>
      </c>
      <c r="R61" s="83">
        <v>112.22639000000001</v>
      </c>
      <c r="S61" s="80">
        <v>0</v>
      </c>
      <c r="T61" s="81"/>
      <c r="U61" s="81">
        <v>0</v>
      </c>
      <c r="V61" s="84">
        <v>2.6899999999999998E-4</v>
      </c>
      <c r="W61" s="85">
        <v>0</v>
      </c>
      <c r="X61" s="62"/>
      <c r="Y61" s="9"/>
      <c r="Z61" s="9"/>
      <c r="AA61" s="9"/>
    </row>
    <row r="62" spans="7:27" x14ac:dyDescent="0.3">
      <c r="G62" s="77"/>
      <c r="H62" s="62">
        <v>3</v>
      </c>
      <c r="I62" s="62" t="s">
        <v>20</v>
      </c>
      <c r="J62" s="78">
        <v>923</v>
      </c>
      <c r="K62" s="79">
        <v>1</v>
      </c>
      <c r="L62" s="80">
        <v>0</v>
      </c>
      <c r="M62" s="81"/>
      <c r="N62" s="80">
        <v>428645</v>
      </c>
      <c r="O62" s="81">
        <v>300</v>
      </c>
      <c r="P62" s="81">
        <v>428345</v>
      </c>
      <c r="Q62" s="82">
        <v>5.7799999999999995E-4</v>
      </c>
      <c r="R62" s="83">
        <v>247.58340999999999</v>
      </c>
      <c r="S62" s="80">
        <v>0</v>
      </c>
      <c r="T62" s="81"/>
      <c r="U62" s="81">
        <v>0</v>
      </c>
      <c r="V62" s="84">
        <v>5.9699999999999998E-4</v>
      </c>
      <c r="W62" s="85">
        <v>0</v>
      </c>
      <c r="X62" s="62"/>
      <c r="Y62" s="9"/>
      <c r="Z62" s="9"/>
      <c r="AA62" s="9"/>
    </row>
    <row r="63" spans="7:27" x14ac:dyDescent="0.3">
      <c r="G63" s="77"/>
      <c r="H63" s="62">
        <v>5</v>
      </c>
      <c r="I63" s="62" t="s">
        <v>17</v>
      </c>
      <c r="J63" s="78">
        <v>923</v>
      </c>
      <c r="K63" s="79">
        <v>0.7</v>
      </c>
      <c r="L63" s="80">
        <v>0</v>
      </c>
      <c r="M63" s="81"/>
      <c r="N63" s="80">
        <v>428645</v>
      </c>
      <c r="O63" s="81">
        <v>300</v>
      </c>
      <c r="P63" s="81">
        <v>299841.5</v>
      </c>
      <c r="Q63" s="82">
        <v>6.2979999999999998E-3</v>
      </c>
      <c r="R63" s="83">
        <v>1888.4017669999998</v>
      </c>
      <c r="S63" s="80">
        <v>0</v>
      </c>
      <c r="T63" s="81"/>
      <c r="U63" s="81">
        <v>0</v>
      </c>
      <c r="V63" s="84">
        <v>6.6930000000000002E-3</v>
      </c>
      <c r="W63" s="85">
        <v>0</v>
      </c>
      <c r="X63" s="62"/>
      <c r="Y63" s="9"/>
      <c r="Z63" s="9"/>
      <c r="AA63" s="9"/>
    </row>
    <row r="64" spans="7:27" x14ac:dyDescent="0.3">
      <c r="G64" s="77"/>
      <c r="H64" s="62">
        <v>137</v>
      </c>
      <c r="I64" s="62" t="s">
        <v>160</v>
      </c>
      <c r="J64" s="78">
        <v>923</v>
      </c>
      <c r="K64" s="79">
        <v>0.7</v>
      </c>
      <c r="L64" s="80">
        <v>0</v>
      </c>
      <c r="M64" s="81"/>
      <c r="N64" s="80">
        <v>428645</v>
      </c>
      <c r="O64" s="81">
        <v>300</v>
      </c>
      <c r="P64" s="81">
        <v>299841.5</v>
      </c>
      <c r="Q64" s="82">
        <v>7.4999999999999993E-5</v>
      </c>
      <c r="R64" s="83">
        <v>22.4881125</v>
      </c>
      <c r="S64" s="80">
        <v>0</v>
      </c>
      <c r="T64" s="81"/>
      <c r="U64" s="81">
        <v>0</v>
      </c>
      <c r="V64" s="84">
        <v>0</v>
      </c>
      <c r="W64" s="85">
        <v>0</v>
      </c>
      <c r="X64" s="62"/>
      <c r="Y64" s="9"/>
      <c r="Z64" s="9"/>
      <c r="AA64" s="9"/>
    </row>
    <row r="65" spans="7:27" x14ac:dyDescent="0.3">
      <c r="G65" s="77"/>
      <c r="H65" s="62">
        <v>6</v>
      </c>
      <c r="I65" s="62" t="s">
        <v>76</v>
      </c>
      <c r="J65" s="78">
        <v>923</v>
      </c>
      <c r="K65" s="79">
        <v>0.7</v>
      </c>
      <c r="L65" s="80">
        <v>0</v>
      </c>
      <c r="M65" s="81"/>
      <c r="N65" s="80">
        <v>428645</v>
      </c>
      <c r="O65" s="81">
        <v>300</v>
      </c>
      <c r="P65" s="81">
        <v>299841.5</v>
      </c>
      <c r="Q65" s="82">
        <v>0</v>
      </c>
      <c r="R65" s="83">
        <v>0</v>
      </c>
      <c r="S65" s="80">
        <v>0</v>
      </c>
      <c r="T65" s="81"/>
      <c r="U65" s="81">
        <v>0</v>
      </c>
      <c r="V65" s="84">
        <v>0</v>
      </c>
      <c r="W65" s="85">
        <v>0</v>
      </c>
      <c r="X65" s="62"/>
      <c r="Y65" s="9"/>
      <c r="Z65" s="9"/>
      <c r="AA65" s="9"/>
    </row>
    <row r="66" spans="7:27" x14ac:dyDescent="0.3">
      <c r="G66" s="77"/>
      <c r="H66" s="62">
        <v>7</v>
      </c>
      <c r="I66" s="62" t="s">
        <v>9</v>
      </c>
      <c r="J66" s="78">
        <v>923</v>
      </c>
      <c r="K66" s="79">
        <v>1</v>
      </c>
      <c r="L66" s="80">
        <v>0</v>
      </c>
      <c r="M66" s="81"/>
      <c r="N66" s="80">
        <v>428645</v>
      </c>
      <c r="O66" s="81">
        <v>300</v>
      </c>
      <c r="P66" s="81">
        <v>428345</v>
      </c>
      <c r="Q66" s="82">
        <v>1.1900000000000001E-4</v>
      </c>
      <c r="R66" s="83">
        <v>50.973055000000002</v>
      </c>
      <c r="S66" s="80">
        <v>0</v>
      </c>
      <c r="T66" s="81"/>
      <c r="U66" s="81">
        <v>0</v>
      </c>
      <c r="V66" s="84">
        <v>1.27E-4</v>
      </c>
      <c r="W66" s="85">
        <v>0</v>
      </c>
      <c r="X66" s="62"/>
      <c r="Y66" s="9"/>
      <c r="Z66" s="9"/>
      <c r="AA66" s="9"/>
    </row>
    <row r="67" spans="7:27" x14ac:dyDescent="0.3">
      <c r="G67" s="77"/>
      <c r="H67" s="62">
        <v>8</v>
      </c>
      <c r="I67" s="62" t="s">
        <v>23</v>
      </c>
      <c r="J67" s="78">
        <v>923</v>
      </c>
      <c r="K67" s="79">
        <v>1</v>
      </c>
      <c r="L67" s="80">
        <v>0</v>
      </c>
      <c r="M67" s="81"/>
      <c r="N67" s="80">
        <v>428645</v>
      </c>
      <c r="O67" s="81">
        <v>300</v>
      </c>
      <c r="P67" s="81">
        <v>428345</v>
      </c>
      <c r="Q67" s="82">
        <v>1.74E-4</v>
      </c>
      <c r="R67" s="83">
        <v>74.532030000000006</v>
      </c>
      <c r="S67" s="80">
        <v>0</v>
      </c>
      <c r="T67" s="81"/>
      <c r="U67" s="81">
        <v>0</v>
      </c>
      <c r="V67" s="84">
        <v>1.8699999999999999E-4</v>
      </c>
      <c r="W67" s="85">
        <v>0</v>
      </c>
      <c r="X67" s="62"/>
      <c r="Y67" s="9"/>
      <c r="Z67" s="9"/>
      <c r="AA67" s="9"/>
    </row>
    <row r="68" spans="7:27" x14ac:dyDescent="0.3">
      <c r="G68" s="77"/>
      <c r="H68" s="62">
        <v>19</v>
      </c>
      <c r="I68" s="62" t="s">
        <v>15</v>
      </c>
      <c r="J68" s="78">
        <v>923</v>
      </c>
      <c r="K68" s="79">
        <v>1</v>
      </c>
      <c r="L68" s="80">
        <v>0</v>
      </c>
      <c r="M68" s="81"/>
      <c r="N68" s="80">
        <v>428645</v>
      </c>
      <c r="O68" s="81">
        <v>300</v>
      </c>
      <c r="P68" s="81">
        <v>428345</v>
      </c>
      <c r="Q68" s="82">
        <v>6.8999999999999997E-5</v>
      </c>
      <c r="R68" s="83">
        <v>29.555804999999999</v>
      </c>
      <c r="S68" s="80">
        <v>0</v>
      </c>
      <c r="T68" s="81"/>
      <c r="U68" s="81">
        <v>0</v>
      </c>
      <c r="V68" s="84">
        <v>7.3999999999999996E-5</v>
      </c>
      <c r="W68" s="85">
        <v>0</v>
      </c>
      <c r="X68" s="62"/>
      <c r="Y68" s="9"/>
      <c r="Z68" s="9"/>
      <c r="AA68" s="9"/>
    </row>
    <row r="69" spans="7:27" x14ac:dyDescent="0.3">
      <c r="G69" s="77"/>
      <c r="H69" s="62">
        <v>28</v>
      </c>
      <c r="I69" s="62" t="s">
        <v>13</v>
      </c>
      <c r="J69" s="78">
        <v>923</v>
      </c>
      <c r="K69" s="79">
        <v>1</v>
      </c>
      <c r="L69" s="80">
        <v>0</v>
      </c>
      <c r="M69" s="81"/>
      <c r="N69" s="80">
        <v>428645</v>
      </c>
      <c r="O69" s="81">
        <v>300</v>
      </c>
      <c r="P69" s="81">
        <v>428345</v>
      </c>
      <c r="Q69" s="82">
        <v>1.289E-3</v>
      </c>
      <c r="R69" s="83">
        <v>552.13670500000001</v>
      </c>
      <c r="S69" s="80">
        <v>0</v>
      </c>
      <c r="T69" s="81"/>
      <c r="U69" s="81">
        <v>0</v>
      </c>
      <c r="V69" s="84">
        <v>1.384E-3</v>
      </c>
      <c r="W69" s="85">
        <v>0</v>
      </c>
      <c r="X69" s="62"/>
      <c r="Y69" s="9"/>
      <c r="Z69" s="9"/>
      <c r="AA69" s="9"/>
    </row>
    <row r="70" spans="7:27" x14ac:dyDescent="0.3">
      <c r="G70" s="77"/>
      <c r="H70" s="62">
        <v>38</v>
      </c>
      <c r="I70" s="62" t="s">
        <v>12</v>
      </c>
      <c r="J70" s="78">
        <v>923</v>
      </c>
      <c r="K70" s="79">
        <v>1</v>
      </c>
      <c r="L70" s="80">
        <v>0</v>
      </c>
      <c r="M70" s="81"/>
      <c r="N70" s="80">
        <v>428645</v>
      </c>
      <c r="O70" s="81">
        <v>300</v>
      </c>
      <c r="P70" s="81">
        <v>428345</v>
      </c>
      <c r="Q70" s="82">
        <v>9.5000000000000005E-5</v>
      </c>
      <c r="R70" s="83">
        <v>40.692775000000005</v>
      </c>
      <c r="S70" s="80">
        <v>0</v>
      </c>
      <c r="T70" s="81"/>
      <c r="U70" s="81">
        <v>0</v>
      </c>
      <c r="V70" s="84">
        <v>7.8999999999999996E-5</v>
      </c>
      <c r="W70" s="85">
        <v>0</v>
      </c>
      <c r="X70" s="62"/>
      <c r="Y70" s="9"/>
      <c r="Z70" s="9"/>
      <c r="AA70" s="9"/>
    </row>
    <row r="71" spans="7:27" x14ac:dyDescent="0.3">
      <c r="G71" s="77"/>
      <c r="H71" s="62">
        <v>41</v>
      </c>
      <c r="I71" s="62" t="s">
        <v>83</v>
      </c>
      <c r="J71" s="78">
        <v>923</v>
      </c>
      <c r="K71" s="79">
        <v>1</v>
      </c>
      <c r="L71" s="80">
        <v>0</v>
      </c>
      <c r="M71" s="81"/>
      <c r="N71" s="80">
        <v>428645</v>
      </c>
      <c r="O71" s="81">
        <v>300</v>
      </c>
      <c r="P71" s="81">
        <v>428345</v>
      </c>
      <c r="Q71" s="82">
        <v>0</v>
      </c>
      <c r="R71" s="83">
        <v>0</v>
      </c>
      <c r="S71" s="80">
        <v>0</v>
      </c>
      <c r="T71" s="81"/>
      <c r="U71" s="81">
        <v>0</v>
      </c>
      <c r="V71" s="84">
        <v>0</v>
      </c>
      <c r="W71" s="85">
        <v>0</v>
      </c>
      <c r="X71" s="62"/>
      <c r="Y71" s="9"/>
      <c r="Z71" s="9"/>
      <c r="AA71" s="9"/>
    </row>
    <row r="72" spans="7:27" x14ac:dyDescent="0.3">
      <c r="G72" s="77"/>
      <c r="H72" s="62">
        <v>55</v>
      </c>
      <c r="I72" s="62" t="s">
        <v>26</v>
      </c>
      <c r="J72" s="78">
        <v>923</v>
      </c>
      <c r="K72" s="79">
        <v>1</v>
      </c>
      <c r="L72" s="80">
        <v>0</v>
      </c>
      <c r="M72" s="81"/>
      <c r="N72" s="80">
        <v>428645</v>
      </c>
      <c r="O72" s="81">
        <v>300</v>
      </c>
      <c r="P72" s="81">
        <v>428345</v>
      </c>
      <c r="Q72" s="82">
        <v>1.4799999999999999E-4</v>
      </c>
      <c r="R72" s="83">
        <v>63.395059999999994</v>
      </c>
      <c r="S72" s="80">
        <v>0</v>
      </c>
      <c r="T72" s="81"/>
      <c r="U72" s="81">
        <v>0</v>
      </c>
      <c r="V72" s="84">
        <v>1.5699999999999999E-4</v>
      </c>
      <c r="W72" s="85">
        <v>0</v>
      </c>
      <c r="X72" s="62"/>
      <c r="Y72" s="9"/>
      <c r="Z72" s="9"/>
      <c r="AA72" s="9"/>
    </row>
    <row r="73" spans="7:27" x14ac:dyDescent="0.3">
      <c r="G73" s="77"/>
      <c r="H73" s="62">
        <v>71</v>
      </c>
      <c r="I73" s="62" t="s">
        <v>18</v>
      </c>
      <c r="J73" s="78">
        <v>923</v>
      </c>
      <c r="K73" s="79">
        <v>1</v>
      </c>
      <c r="L73" s="80">
        <v>0</v>
      </c>
      <c r="M73" s="81"/>
      <c r="N73" s="80">
        <v>428645</v>
      </c>
      <c r="O73" s="81">
        <v>300</v>
      </c>
      <c r="P73" s="81">
        <v>428345</v>
      </c>
      <c r="Q73" s="82">
        <v>1.0000000000000001E-5</v>
      </c>
      <c r="R73" s="83">
        <v>4.2834500000000002</v>
      </c>
      <c r="S73" s="80">
        <v>0</v>
      </c>
      <c r="T73" s="81"/>
      <c r="U73" s="81">
        <v>0</v>
      </c>
      <c r="V73" s="84">
        <v>1.1E-5</v>
      </c>
      <c r="W73" s="85">
        <v>0</v>
      </c>
      <c r="X73" s="62"/>
      <c r="Y73" s="9"/>
      <c r="Z73" s="9"/>
      <c r="AA73" s="9"/>
    </row>
    <row r="74" spans="7:27" x14ac:dyDescent="0.3">
      <c r="G74" s="77"/>
      <c r="H74" s="62">
        <v>72</v>
      </c>
      <c r="I74" s="62" t="s">
        <v>28</v>
      </c>
      <c r="J74" s="78">
        <v>923</v>
      </c>
      <c r="K74" s="79">
        <v>1</v>
      </c>
      <c r="L74" s="80">
        <v>0</v>
      </c>
      <c r="M74" s="81"/>
      <c r="N74" s="80">
        <v>428645</v>
      </c>
      <c r="O74" s="81">
        <v>300</v>
      </c>
      <c r="P74" s="81">
        <v>428345</v>
      </c>
      <c r="Q74" s="82">
        <v>2.9999999999999997E-4</v>
      </c>
      <c r="R74" s="83">
        <v>128.5035</v>
      </c>
      <c r="S74" s="80">
        <v>0</v>
      </c>
      <c r="T74" s="81"/>
      <c r="U74" s="81">
        <v>0</v>
      </c>
      <c r="V74" s="84">
        <v>3.1799999999999998E-4</v>
      </c>
      <c r="W74" s="85">
        <v>0</v>
      </c>
      <c r="X74" s="62"/>
      <c r="Y74" s="9"/>
      <c r="Z74" s="9"/>
      <c r="AA74" s="9"/>
    </row>
    <row r="75" spans="7:27" x14ac:dyDescent="0.3">
      <c r="G75" s="77"/>
      <c r="H75" s="62">
        <v>84</v>
      </c>
      <c r="I75" s="62" t="s">
        <v>93</v>
      </c>
      <c r="J75" s="78">
        <v>923</v>
      </c>
      <c r="K75" s="79">
        <v>1</v>
      </c>
      <c r="L75" s="80">
        <v>0</v>
      </c>
      <c r="M75" s="81"/>
      <c r="N75" s="80">
        <v>428645</v>
      </c>
      <c r="O75" s="81">
        <v>300</v>
      </c>
      <c r="P75" s="81">
        <v>428345</v>
      </c>
      <c r="Q75" s="82">
        <v>0</v>
      </c>
      <c r="R75" s="83">
        <v>0</v>
      </c>
      <c r="S75" s="80">
        <v>0</v>
      </c>
      <c r="T75" s="81"/>
      <c r="U75" s="81">
        <v>0</v>
      </c>
      <c r="V75" s="84">
        <v>0</v>
      </c>
      <c r="W75" s="85">
        <v>0</v>
      </c>
      <c r="X75" s="62"/>
      <c r="Y75" s="9"/>
      <c r="Z75" s="9"/>
      <c r="AA75" s="9"/>
    </row>
    <row r="76" spans="7:27" x14ac:dyDescent="0.3">
      <c r="G76" s="77"/>
      <c r="H76" s="62">
        <v>104</v>
      </c>
      <c r="I76" s="62" t="s">
        <v>88</v>
      </c>
      <c r="J76" s="78">
        <v>923</v>
      </c>
      <c r="K76" s="79">
        <v>1</v>
      </c>
      <c r="L76" s="80">
        <v>0</v>
      </c>
      <c r="M76" s="81"/>
      <c r="N76" s="80">
        <v>428645</v>
      </c>
      <c r="O76" s="81">
        <v>300</v>
      </c>
      <c r="P76" s="81">
        <v>428345</v>
      </c>
      <c r="Q76" s="82">
        <v>0</v>
      </c>
      <c r="R76" s="83">
        <v>0</v>
      </c>
      <c r="S76" s="80">
        <v>0</v>
      </c>
      <c r="T76" s="81"/>
      <c r="U76" s="81">
        <v>0</v>
      </c>
      <c r="V76" s="84">
        <v>0</v>
      </c>
      <c r="W76" s="85">
        <v>0</v>
      </c>
      <c r="X76" s="62"/>
      <c r="Y76" s="9"/>
      <c r="Z76" s="9"/>
      <c r="AA76" s="9"/>
    </row>
    <row r="77" spans="7:27" x14ac:dyDescent="0.3">
      <c r="G77" s="77"/>
      <c r="H77" s="62">
        <v>117</v>
      </c>
      <c r="I77" s="62" t="s">
        <v>21</v>
      </c>
      <c r="J77" s="78">
        <v>923</v>
      </c>
      <c r="K77" s="79">
        <v>1</v>
      </c>
      <c r="L77" s="80">
        <v>0</v>
      </c>
      <c r="M77" s="81"/>
      <c r="N77" s="80">
        <v>428645</v>
      </c>
      <c r="O77" s="81">
        <v>300</v>
      </c>
      <c r="P77" s="81">
        <v>428345</v>
      </c>
      <c r="Q77" s="82">
        <v>2.5700000000000001E-4</v>
      </c>
      <c r="R77" s="83">
        <v>110.084665</v>
      </c>
      <c r="S77" s="80">
        <v>0</v>
      </c>
      <c r="T77" s="81"/>
      <c r="U77" s="81">
        <v>0</v>
      </c>
      <c r="V77" s="84">
        <v>2.7300000000000002E-4</v>
      </c>
      <c r="W77" s="85">
        <v>0</v>
      </c>
      <c r="X77" s="62"/>
      <c r="Y77" s="9"/>
      <c r="Z77" s="9"/>
      <c r="AA77" s="9"/>
    </row>
    <row r="78" spans="7:27" x14ac:dyDescent="0.3">
      <c r="G78" s="77"/>
      <c r="H78" s="62">
        <v>119</v>
      </c>
      <c r="I78" s="62" t="s">
        <v>94</v>
      </c>
      <c r="J78" s="78">
        <v>923</v>
      </c>
      <c r="K78" s="79">
        <v>1</v>
      </c>
      <c r="L78" s="80">
        <v>0</v>
      </c>
      <c r="M78" s="81"/>
      <c r="N78" s="80">
        <v>428645</v>
      </c>
      <c r="O78" s="81">
        <v>300</v>
      </c>
      <c r="P78" s="81">
        <v>428345</v>
      </c>
      <c r="Q78" s="82">
        <v>0</v>
      </c>
      <c r="R78" s="83">
        <v>0</v>
      </c>
      <c r="S78" s="80">
        <v>0</v>
      </c>
      <c r="T78" s="81"/>
      <c r="U78" s="81">
        <v>0</v>
      </c>
      <c r="V78" s="84">
        <v>0</v>
      </c>
      <c r="W78" s="85">
        <v>0</v>
      </c>
      <c r="X78" s="62"/>
      <c r="Y78" s="9"/>
      <c r="Z78" s="9"/>
      <c r="AA78" s="9"/>
    </row>
    <row r="79" spans="7:27" x14ac:dyDescent="0.3">
      <c r="G79" s="77"/>
      <c r="H79" s="62">
        <v>123</v>
      </c>
      <c r="I79" s="62" t="s">
        <v>29</v>
      </c>
      <c r="J79" s="78">
        <v>923</v>
      </c>
      <c r="K79" s="79">
        <v>1</v>
      </c>
      <c r="L79" s="80">
        <v>0</v>
      </c>
      <c r="M79" s="81"/>
      <c r="N79" s="80">
        <v>428645</v>
      </c>
      <c r="O79" s="81">
        <v>300</v>
      </c>
      <c r="P79" s="81">
        <v>428345</v>
      </c>
      <c r="Q79" s="82">
        <v>1.1529999999999999E-3</v>
      </c>
      <c r="R79" s="83">
        <v>493.88178499999998</v>
      </c>
      <c r="S79" s="80">
        <v>0</v>
      </c>
      <c r="T79" s="81"/>
      <c r="U79" s="81">
        <v>0</v>
      </c>
      <c r="V79" s="84">
        <v>1.232E-3</v>
      </c>
      <c r="W79" s="85">
        <v>0</v>
      </c>
      <c r="X79" s="62"/>
      <c r="Y79" s="9"/>
      <c r="Z79" s="9"/>
      <c r="AA79" s="9"/>
    </row>
    <row r="80" spans="7:27" ht="15" thickBot="1" x14ac:dyDescent="0.35">
      <c r="G80" s="86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8"/>
      <c r="X80" s="62"/>
      <c r="Y80" s="9"/>
      <c r="Z80" s="9"/>
      <c r="AA80" s="9"/>
    </row>
    <row r="81" spans="7:27" x14ac:dyDescent="0.3">
      <c r="G81" s="62">
        <v>84</v>
      </c>
      <c r="H81" s="62" t="s">
        <v>93</v>
      </c>
      <c r="I81" s="62"/>
      <c r="J81" s="78"/>
      <c r="K81" s="79"/>
      <c r="L81" s="81"/>
      <c r="M81" s="81"/>
      <c r="N81" s="81"/>
      <c r="O81" s="81"/>
      <c r="P81" s="81"/>
      <c r="Q81" s="84"/>
      <c r="R81" s="83">
        <v>682313.20630429965</v>
      </c>
      <c r="S81" s="81"/>
      <c r="T81" s="81"/>
      <c r="U81" s="81"/>
      <c r="V81" s="84"/>
      <c r="W81" s="83">
        <v>35247.069173599986</v>
      </c>
      <c r="X81" s="89">
        <v>717560.27547789959</v>
      </c>
      <c r="Y81" s="9"/>
      <c r="Z81" s="9"/>
      <c r="AA81" s="9"/>
    </row>
    <row r="82" spans="7:27" x14ac:dyDescent="0.3"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9"/>
      <c r="Z82" s="9"/>
      <c r="AA82" s="9"/>
    </row>
    <row r="83" spans="7:27" x14ac:dyDescent="0.3"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9"/>
      <c r="Z83" s="9"/>
      <c r="AA83" s="9"/>
    </row>
    <row r="84" spans="7:27" x14ac:dyDescent="0.3">
      <c r="G84" s="62"/>
      <c r="H84" s="62"/>
      <c r="I84" s="62"/>
      <c r="J84" s="78"/>
      <c r="K84" s="79"/>
      <c r="L84" s="81"/>
      <c r="M84" s="81"/>
      <c r="N84" s="81"/>
      <c r="O84" s="81"/>
      <c r="P84" s="81"/>
      <c r="Q84" s="84"/>
      <c r="R84" s="83"/>
      <c r="S84" s="81"/>
      <c r="T84" s="81"/>
      <c r="U84" s="81"/>
      <c r="V84" s="84"/>
      <c r="W84" s="83"/>
      <c r="X84" s="62"/>
      <c r="Y84" s="9"/>
      <c r="Z84" s="9"/>
      <c r="AA84" s="9"/>
    </row>
    <row r="85" spans="7:27" ht="15" thickBot="1" x14ac:dyDescent="0.35">
      <c r="G85" s="62"/>
      <c r="H85" s="62"/>
      <c r="I85" s="62"/>
      <c r="J85" s="63" t="s">
        <v>59</v>
      </c>
      <c r="K85" s="64" t="s">
        <v>60</v>
      </c>
      <c r="L85" s="65" t="s">
        <v>61</v>
      </c>
      <c r="M85" s="65" t="s">
        <v>186</v>
      </c>
      <c r="N85" s="65" t="s">
        <v>62</v>
      </c>
      <c r="O85" s="65" t="s">
        <v>187</v>
      </c>
      <c r="P85" s="65" t="s">
        <v>63</v>
      </c>
      <c r="Q85" s="66" t="s">
        <v>64</v>
      </c>
      <c r="R85" s="67" t="s">
        <v>65</v>
      </c>
      <c r="S85" s="65" t="s">
        <v>66</v>
      </c>
      <c r="T85" s="65" t="s">
        <v>67</v>
      </c>
      <c r="U85" s="65" t="s">
        <v>68</v>
      </c>
      <c r="V85" s="66" t="s">
        <v>69</v>
      </c>
      <c r="W85" s="67" t="s">
        <v>70</v>
      </c>
      <c r="X85" s="62"/>
      <c r="Y85" s="9"/>
      <c r="Z85" s="9"/>
      <c r="AA85" s="9"/>
    </row>
    <row r="86" spans="7:27" ht="15.6" x14ac:dyDescent="0.3">
      <c r="G86" s="68">
        <v>45</v>
      </c>
      <c r="H86" s="69" t="s">
        <v>95</v>
      </c>
      <c r="I86" s="70"/>
      <c r="J86" s="71"/>
      <c r="K86" s="72"/>
      <c r="L86" s="73"/>
      <c r="M86" s="73"/>
      <c r="N86" s="73"/>
      <c r="O86" s="73"/>
      <c r="P86" s="73"/>
      <c r="Q86" s="74"/>
      <c r="R86" s="75"/>
      <c r="S86" s="73"/>
      <c r="T86" s="73"/>
      <c r="U86" s="73"/>
      <c r="V86" s="74"/>
      <c r="W86" s="76"/>
      <c r="X86" s="62"/>
      <c r="Y86" s="9"/>
      <c r="Z86" s="9"/>
      <c r="AA86" s="9"/>
    </row>
    <row r="87" spans="7:27" x14ac:dyDescent="0.3">
      <c r="G87" s="77"/>
      <c r="H87" s="62">
        <v>1</v>
      </c>
      <c r="I87" s="62" t="s">
        <v>11</v>
      </c>
      <c r="J87" s="78">
        <v>93</v>
      </c>
      <c r="K87" s="79">
        <v>1</v>
      </c>
      <c r="L87" s="80">
        <v>74075641</v>
      </c>
      <c r="M87" s="81">
        <v>3053360</v>
      </c>
      <c r="N87" s="80">
        <v>696181</v>
      </c>
      <c r="O87" s="80"/>
      <c r="P87" s="81">
        <v>71718462</v>
      </c>
      <c r="Q87" s="82">
        <v>2.2769999999999999E-3</v>
      </c>
      <c r="R87" s="83">
        <v>163302.937974</v>
      </c>
      <c r="S87" s="80">
        <v>5805481</v>
      </c>
      <c r="T87" s="81">
        <v>0</v>
      </c>
      <c r="U87" s="81">
        <v>5805481</v>
      </c>
      <c r="V87" s="84">
        <v>1.91E-3</v>
      </c>
      <c r="W87" s="85">
        <v>11088.468710000001</v>
      </c>
      <c r="X87" s="62"/>
      <c r="Y87" s="9"/>
      <c r="Z87" s="9"/>
      <c r="AA87" s="9"/>
    </row>
    <row r="88" spans="7:27" x14ac:dyDescent="0.3">
      <c r="G88" s="77"/>
      <c r="H88" s="62">
        <v>2</v>
      </c>
      <c r="I88" s="62" t="s">
        <v>27</v>
      </c>
      <c r="J88" s="78">
        <v>93</v>
      </c>
      <c r="K88" s="79">
        <v>1</v>
      </c>
      <c r="L88" s="80">
        <v>74075641</v>
      </c>
      <c r="M88" s="81">
        <v>3053360</v>
      </c>
      <c r="N88" s="80">
        <v>696181</v>
      </c>
      <c r="O88" s="80"/>
      <c r="P88" s="81">
        <v>71718462</v>
      </c>
      <c r="Q88" s="82">
        <v>2.6200000000000003E-4</v>
      </c>
      <c r="R88" s="83">
        <v>18790.237044000001</v>
      </c>
      <c r="S88" s="80">
        <v>5805481</v>
      </c>
      <c r="T88" s="81">
        <v>0</v>
      </c>
      <c r="U88" s="81">
        <v>5805481</v>
      </c>
      <c r="V88" s="84">
        <v>2.6899999999999998E-4</v>
      </c>
      <c r="W88" s="85">
        <v>1561.6743889999998</v>
      </c>
      <c r="X88" s="62"/>
      <c r="Y88" s="9"/>
      <c r="Z88" s="9"/>
      <c r="AA88" s="9"/>
    </row>
    <row r="89" spans="7:27" x14ac:dyDescent="0.3">
      <c r="G89" s="77"/>
      <c r="H89" s="62">
        <v>3</v>
      </c>
      <c r="I89" s="62" t="s">
        <v>20</v>
      </c>
      <c r="J89" s="78">
        <v>93</v>
      </c>
      <c r="K89" s="79">
        <v>1</v>
      </c>
      <c r="L89" s="80">
        <v>74075641</v>
      </c>
      <c r="M89" s="81">
        <v>3053360</v>
      </c>
      <c r="N89" s="80">
        <v>696181</v>
      </c>
      <c r="O89" s="80"/>
      <c r="P89" s="81">
        <v>71718462</v>
      </c>
      <c r="Q89" s="82">
        <v>5.7799999999999995E-4</v>
      </c>
      <c r="R89" s="83">
        <v>41453.271035999998</v>
      </c>
      <c r="S89" s="80">
        <v>5805481</v>
      </c>
      <c r="T89" s="81">
        <v>0</v>
      </c>
      <c r="U89" s="81">
        <v>5805481</v>
      </c>
      <c r="V89" s="84">
        <v>5.9699999999999998E-4</v>
      </c>
      <c r="W89" s="85">
        <v>3465.8721569999998</v>
      </c>
      <c r="X89" s="62"/>
      <c r="Y89" s="9"/>
      <c r="Z89" s="9"/>
      <c r="AA89" s="9"/>
    </row>
    <row r="90" spans="7:27" x14ac:dyDescent="0.3">
      <c r="G90" s="77"/>
      <c r="H90" s="62">
        <v>4</v>
      </c>
      <c r="I90" s="62" t="s">
        <v>10</v>
      </c>
      <c r="J90" s="78">
        <v>93</v>
      </c>
      <c r="K90" s="79">
        <v>1</v>
      </c>
      <c r="L90" s="80">
        <v>74075641</v>
      </c>
      <c r="M90" s="81">
        <v>3053360</v>
      </c>
      <c r="N90" s="80">
        <v>696181</v>
      </c>
      <c r="O90" s="80"/>
      <c r="P90" s="81">
        <v>71718462</v>
      </c>
      <c r="Q90" s="82">
        <v>8.5789999999999998E-3</v>
      </c>
      <c r="R90" s="83">
        <v>615272.68549800001</v>
      </c>
      <c r="S90" s="80">
        <v>5805481</v>
      </c>
      <c r="T90" s="81">
        <v>0</v>
      </c>
      <c r="U90" s="81">
        <v>5805481</v>
      </c>
      <c r="V90" s="84">
        <v>9.2750000000000003E-3</v>
      </c>
      <c r="W90" s="85">
        <v>53845.836275000001</v>
      </c>
      <c r="X90" s="62"/>
      <c r="Y90" s="9"/>
      <c r="Z90" s="9"/>
      <c r="AA90" s="9"/>
    </row>
    <row r="91" spans="7:27" x14ac:dyDescent="0.3">
      <c r="G91" s="77"/>
      <c r="H91" s="62">
        <v>136</v>
      </c>
      <c r="I91" s="62" t="s">
        <v>159</v>
      </c>
      <c r="J91" s="78">
        <v>93</v>
      </c>
      <c r="K91" s="79">
        <v>1</v>
      </c>
      <c r="L91" s="80">
        <v>74075641</v>
      </c>
      <c r="M91" s="81">
        <v>3053360</v>
      </c>
      <c r="N91" s="80">
        <v>696181</v>
      </c>
      <c r="O91" s="80"/>
      <c r="P91" s="81">
        <v>71718462</v>
      </c>
      <c r="Q91" s="82">
        <v>1.75E-4</v>
      </c>
      <c r="R91" s="83">
        <v>12550.73085</v>
      </c>
      <c r="S91" s="80">
        <v>5805481</v>
      </c>
      <c r="T91" s="81">
        <v>0</v>
      </c>
      <c r="U91" s="81">
        <v>5805481</v>
      </c>
      <c r="V91" s="84">
        <v>0</v>
      </c>
      <c r="W91" s="85">
        <v>0</v>
      </c>
      <c r="X91" s="62"/>
      <c r="Y91" s="9"/>
      <c r="Z91" s="9"/>
      <c r="AA91" s="9"/>
    </row>
    <row r="92" spans="7:27" x14ac:dyDescent="0.3">
      <c r="G92" s="77"/>
      <c r="H92" s="62">
        <v>6</v>
      </c>
      <c r="I92" s="62" t="s">
        <v>76</v>
      </c>
      <c r="J92" s="78">
        <v>93</v>
      </c>
      <c r="K92" s="79">
        <v>1</v>
      </c>
      <c r="L92" s="80">
        <v>74075641</v>
      </c>
      <c r="M92" s="81">
        <v>3053360</v>
      </c>
      <c r="N92" s="80">
        <v>696181</v>
      </c>
      <c r="O92" s="80"/>
      <c r="P92" s="81">
        <v>71718462</v>
      </c>
      <c r="Q92" s="82">
        <v>0</v>
      </c>
      <c r="R92" s="83">
        <v>0</v>
      </c>
      <c r="S92" s="80">
        <v>5805481</v>
      </c>
      <c r="T92" s="81">
        <v>0</v>
      </c>
      <c r="U92" s="81">
        <v>5805481</v>
      </c>
      <c r="V92" s="84">
        <v>0</v>
      </c>
      <c r="W92" s="85">
        <v>0</v>
      </c>
      <c r="X92" s="62"/>
      <c r="Y92" s="9"/>
      <c r="Z92" s="9"/>
      <c r="AA92" s="9"/>
    </row>
    <row r="93" spans="7:27" x14ac:dyDescent="0.3">
      <c r="G93" s="77"/>
      <c r="H93" s="62">
        <v>7</v>
      </c>
      <c r="I93" s="62" t="s">
        <v>9</v>
      </c>
      <c r="J93" s="78">
        <v>93</v>
      </c>
      <c r="K93" s="79">
        <v>1</v>
      </c>
      <c r="L93" s="80">
        <v>74075641</v>
      </c>
      <c r="M93" s="81">
        <v>3053360</v>
      </c>
      <c r="N93" s="80">
        <v>696181</v>
      </c>
      <c r="O93" s="80"/>
      <c r="P93" s="81">
        <v>71718462</v>
      </c>
      <c r="Q93" s="82">
        <v>1.1900000000000001E-4</v>
      </c>
      <c r="R93" s="83">
        <v>8534.496978000001</v>
      </c>
      <c r="S93" s="80">
        <v>5805481</v>
      </c>
      <c r="T93" s="81">
        <v>0</v>
      </c>
      <c r="U93" s="81">
        <v>5805481</v>
      </c>
      <c r="V93" s="84">
        <v>1.27E-4</v>
      </c>
      <c r="W93" s="85">
        <v>737.29608699999994</v>
      </c>
      <c r="X93" s="62"/>
      <c r="Y93" s="9"/>
      <c r="Z93" s="9"/>
      <c r="AA93" s="9"/>
    </row>
    <row r="94" spans="7:27" x14ac:dyDescent="0.3">
      <c r="G94" s="77"/>
      <c r="H94" s="62">
        <v>8</v>
      </c>
      <c r="I94" s="62" t="s">
        <v>23</v>
      </c>
      <c r="J94" s="78">
        <v>93</v>
      </c>
      <c r="K94" s="79">
        <v>1</v>
      </c>
      <c r="L94" s="80">
        <v>74075641</v>
      </c>
      <c r="M94" s="81">
        <v>3053360</v>
      </c>
      <c r="N94" s="80">
        <v>696181</v>
      </c>
      <c r="O94" s="80"/>
      <c r="P94" s="81">
        <v>71718462</v>
      </c>
      <c r="Q94" s="82">
        <v>1.74E-4</v>
      </c>
      <c r="R94" s="83">
        <v>12479.012387999999</v>
      </c>
      <c r="S94" s="80">
        <v>5805481</v>
      </c>
      <c r="T94" s="81">
        <v>0</v>
      </c>
      <c r="U94" s="81">
        <v>5805481</v>
      </c>
      <c r="V94" s="84">
        <v>1.8699999999999999E-4</v>
      </c>
      <c r="W94" s="85">
        <v>1085.624947</v>
      </c>
      <c r="X94" s="62"/>
      <c r="Y94" s="9"/>
      <c r="Z94" s="9"/>
      <c r="AA94" s="9"/>
    </row>
    <row r="95" spans="7:27" x14ac:dyDescent="0.3">
      <c r="G95" s="77"/>
      <c r="H95" s="62">
        <v>9</v>
      </c>
      <c r="I95" s="62" t="s">
        <v>0</v>
      </c>
      <c r="J95" s="78">
        <v>93</v>
      </c>
      <c r="K95" s="79">
        <v>1</v>
      </c>
      <c r="L95" s="80">
        <v>74075641</v>
      </c>
      <c r="M95" s="81">
        <v>3053360</v>
      </c>
      <c r="N95" s="80">
        <v>696181</v>
      </c>
      <c r="O95" s="80"/>
      <c r="P95" s="81">
        <v>71718462</v>
      </c>
      <c r="Q95" s="82">
        <v>2.4800000000000001E-4</v>
      </c>
      <c r="R95" s="83">
        <v>17786.178576000002</v>
      </c>
      <c r="S95" s="80">
        <v>5805481</v>
      </c>
      <c r="T95" s="81">
        <v>0</v>
      </c>
      <c r="U95" s="81">
        <v>5805481</v>
      </c>
      <c r="V95" s="84">
        <v>2.6600000000000001E-4</v>
      </c>
      <c r="W95" s="85">
        <v>1544.2579460000002</v>
      </c>
      <c r="X95" s="62"/>
      <c r="Y95" s="9"/>
      <c r="Z95" s="9"/>
      <c r="AA95" s="9"/>
    </row>
    <row r="96" spans="7:27" x14ac:dyDescent="0.3">
      <c r="G96" s="77"/>
      <c r="H96" s="62">
        <v>17</v>
      </c>
      <c r="I96" s="62" t="s">
        <v>16</v>
      </c>
      <c r="J96" s="78">
        <v>93</v>
      </c>
      <c r="K96" s="79">
        <v>1</v>
      </c>
      <c r="L96" s="80">
        <v>74075641</v>
      </c>
      <c r="M96" s="81">
        <v>3053360</v>
      </c>
      <c r="N96" s="80">
        <v>696181</v>
      </c>
      <c r="O96" s="80"/>
      <c r="P96" s="81">
        <v>71718462</v>
      </c>
      <c r="Q96" s="82">
        <v>7.0899999999999999E-4</v>
      </c>
      <c r="R96" s="83">
        <v>50848.389558000003</v>
      </c>
      <c r="S96" s="80">
        <v>5805481</v>
      </c>
      <c r="T96" s="81">
        <v>0</v>
      </c>
      <c r="U96" s="81">
        <v>5805481</v>
      </c>
      <c r="V96" s="84">
        <v>7.5799999999999999E-4</v>
      </c>
      <c r="W96" s="85">
        <v>4400.5545979999997</v>
      </c>
      <c r="X96" s="62"/>
      <c r="Y96" s="9"/>
      <c r="Z96" s="9"/>
      <c r="AA96" s="9"/>
    </row>
    <row r="97" spans="7:27" x14ac:dyDescent="0.3">
      <c r="G97" s="77"/>
      <c r="H97" s="62">
        <v>29</v>
      </c>
      <c r="I97" s="62" t="s">
        <v>24</v>
      </c>
      <c r="J97" s="78">
        <v>93</v>
      </c>
      <c r="K97" s="79">
        <v>1</v>
      </c>
      <c r="L97" s="80">
        <v>74075641</v>
      </c>
      <c r="M97" s="81">
        <v>3053360</v>
      </c>
      <c r="N97" s="80">
        <v>696181</v>
      </c>
      <c r="O97" s="80"/>
      <c r="P97" s="81">
        <v>71718462</v>
      </c>
      <c r="Q97" s="82">
        <v>3.1029999999999999E-3</v>
      </c>
      <c r="R97" s="83">
        <v>222542.387586</v>
      </c>
      <c r="S97" s="80">
        <v>5805481</v>
      </c>
      <c r="T97" s="81">
        <v>0</v>
      </c>
      <c r="U97" s="81">
        <v>5805481</v>
      </c>
      <c r="V97" s="84">
        <v>3.1029999999999999E-3</v>
      </c>
      <c r="W97" s="85">
        <v>18014.407542999998</v>
      </c>
      <c r="X97" s="62"/>
      <c r="Y97" s="9"/>
      <c r="Z97" s="9"/>
      <c r="AA97" s="9"/>
    </row>
    <row r="98" spans="7:27" x14ac:dyDescent="0.3">
      <c r="G98" s="77"/>
      <c r="H98" s="62">
        <v>38</v>
      </c>
      <c r="I98" s="62" t="s">
        <v>12</v>
      </c>
      <c r="J98" s="78">
        <v>93</v>
      </c>
      <c r="K98" s="79">
        <v>1</v>
      </c>
      <c r="L98" s="80">
        <v>74075641</v>
      </c>
      <c r="M98" s="81">
        <v>3053360</v>
      </c>
      <c r="N98" s="80">
        <v>696181</v>
      </c>
      <c r="O98" s="80"/>
      <c r="P98" s="81">
        <v>71718462</v>
      </c>
      <c r="Q98" s="82">
        <v>9.5000000000000005E-5</v>
      </c>
      <c r="R98" s="83">
        <v>6813.25389</v>
      </c>
      <c r="S98" s="80">
        <v>5805481</v>
      </c>
      <c r="T98" s="81">
        <v>0</v>
      </c>
      <c r="U98" s="81">
        <v>5805481</v>
      </c>
      <c r="V98" s="84">
        <v>7.8999999999999996E-5</v>
      </c>
      <c r="W98" s="85">
        <v>458.63299899999998</v>
      </c>
      <c r="X98" s="62"/>
      <c r="Y98" s="9"/>
      <c r="Z98" s="9"/>
      <c r="AA98" s="9"/>
    </row>
    <row r="99" spans="7:27" x14ac:dyDescent="0.3">
      <c r="G99" s="77"/>
      <c r="H99" s="62">
        <v>45</v>
      </c>
      <c r="I99" s="62" t="s">
        <v>95</v>
      </c>
      <c r="J99" s="78">
        <v>93</v>
      </c>
      <c r="K99" s="79">
        <v>1</v>
      </c>
      <c r="L99" s="80">
        <v>74075641</v>
      </c>
      <c r="M99" s="81">
        <v>3053360</v>
      </c>
      <c r="N99" s="80">
        <v>696181</v>
      </c>
      <c r="O99" s="80"/>
      <c r="P99" s="81">
        <v>71718462</v>
      </c>
      <c r="Q99" s="82">
        <v>0</v>
      </c>
      <c r="R99" s="83">
        <v>0</v>
      </c>
      <c r="S99" s="80">
        <v>5805481</v>
      </c>
      <c r="T99" s="81">
        <v>0</v>
      </c>
      <c r="U99" s="81">
        <v>5805481</v>
      </c>
      <c r="V99" s="84">
        <v>0</v>
      </c>
      <c r="W99" s="85">
        <v>0</v>
      </c>
      <c r="X99" s="62"/>
      <c r="Y99" s="9"/>
      <c r="Z99" s="9"/>
      <c r="AA99" s="9"/>
    </row>
    <row r="100" spans="7:27" x14ac:dyDescent="0.3">
      <c r="G100" s="77"/>
      <c r="H100" s="62">
        <v>55</v>
      </c>
      <c r="I100" s="62" t="s">
        <v>26</v>
      </c>
      <c r="J100" s="78">
        <v>93</v>
      </c>
      <c r="K100" s="79">
        <v>1</v>
      </c>
      <c r="L100" s="80">
        <v>74075641</v>
      </c>
      <c r="M100" s="81">
        <v>3053360</v>
      </c>
      <c r="N100" s="80">
        <v>696181</v>
      </c>
      <c r="O100" s="80"/>
      <c r="P100" s="81">
        <v>71718462</v>
      </c>
      <c r="Q100" s="82">
        <v>1.4799999999999999E-4</v>
      </c>
      <c r="R100" s="83">
        <v>10614.332376</v>
      </c>
      <c r="S100" s="80">
        <v>5805481</v>
      </c>
      <c r="T100" s="81">
        <v>0</v>
      </c>
      <c r="U100" s="81">
        <v>5805481</v>
      </c>
      <c r="V100" s="84">
        <v>1.5699999999999999E-4</v>
      </c>
      <c r="W100" s="85">
        <v>911.46051699999998</v>
      </c>
      <c r="X100" s="62"/>
      <c r="Y100" s="9"/>
      <c r="Z100" s="9"/>
      <c r="AA100" s="9"/>
    </row>
    <row r="101" spans="7:27" x14ac:dyDescent="0.3">
      <c r="G101" s="77"/>
      <c r="H101" s="62">
        <v>71</v>
      </c>
      <c r="I101" s="62" t="s">
        <v>18</v>
      </c>
      <c r="J101" s="78">
        <v>93</v>
      </c>
      <c r="K101" s="79">
        <v>1</v>
      </c>
      <c r="L101" s="80">
        <v>74075641</v>
      </c>
      <c r="M101" s="81">
        <v>3053360</v>
      </c>
      <c r="N101" s="80">
        <v>696181</v>
      </c>
      <c r="O101" s="80"/>
      <c r="P101" s="81">
        <v>71718462</v>
      </c>
      <c r="Q101" s="82">
        <v>1.0000000000000001E-5</v>
      </c>
      <c r="R101" s="83">
        <v>717.18462000000011</v>
      </c>
      <c r="S101" s="80">
        <v>5805481</v>
      </c>
      <c r="T101" s="81">
        <v>0</v>
      </c>
      <c r="U101" s="81">
        <v>5805481</v>
      </c>
      <c r="V101" s="84">
        <v>1.1E-5</v>
      </c>
      <c r="W101" s="85">
        <v>63.860290999999997</v>
      </c>
      <c r="X101" s="62"/>
      <c r="Y101" s="9"/>
      <c r="Z101" s="9"/>
      <c r="AA101" s="9"/>
    </row>
    <row r="102" spans="7:27" x14ac:dyDescent="0.3">
      <c r="G102" s="77"/>
      <c r="H102" s="62">
        <v>72</v>
      </c>
      <c r="I102" s="62" t="s">
        <v>28</v>
      </c>
      <c r="J102" s="78">
        <v>93</v>
      </c>
      <c r="K102" s="79">
        <v>1</v>
      </c>
      <c r="L102" s="80">
        <v>74075641</v>
      </c>
      <c r="M102" s="81">
        <v>3053360</v>
      </c>
      <c r="N102" s="80">
        <v>696181</v>
      </c>
      <c r="O102" s="80"/>
      <c r="P102" s="81">
        <v>71718462</v>
      </c>
      <c r="Q102" s="82">
        <v>2.9999999999999997E-4</v>
      </c>
      <c r="R102" s="83">
        <v>21515.5386</v>
      </c>
      <c r="S102" s="80">
        <v>5805481</v>
      </c>
      <c r="T102" s="81">
        <v>0</v>
      </c>
      <c r="U102" s="81">
        <v>5805481</v>
      </c>
      <c r="V102" s="84">
        <v>3.1799999999999998E-4</v>
      </c>
      <c r="W102" s="85">
        <v>1846.1429579999999</v>
      </c>
      <c r="X102" s="62"/>
      <c r="Y102" s="9"/>
      <c r="Z102" s="9"/>
      <c r="AA102" s="9"/>
    </row>
    <row r="103" spans="7:27" x14ac:dyDescent="0.3">
      <c r="G103" s="77"/>
      <c r="H103" s="62">
        <v>117</v>
      </c>
      <c r="I103" s="62" t="s">
        <v>21</v>
      </c>
      <c r="J103" s="78">
        <v>93</v>
      </c>
      <c r="K103" s="79">
        <v>1</v>
      </c>
      <c r="L103" s="80">
        <v>74075641</v>
      </c>
      <c r="M103" s="81">
        <v>3053360</v>
      </c>
      <c r="N103" s="80">
        <v>696181</v>
      </c>
      <c r="O103" s="80"/>
      <c r="P103" s="81">
        <v>71718462</v>
      </c>
      <c r="Q103" s="82">
        <v>2.5700000000000001E-4</v>
      </c>
      <c r="R103" s="83">
        <v>18431.644734000001</v>
      </c>
      <c r="S103" s="80">
        <v>5805481</v>
      </c>
      <c r="T103" s="81">
        <v>0</v>
      </c>
      <c r="U103" s="81">
        <v>5805481</v>
      </c>
      <c r="V103" s="84">
        <v>2.7300000000000002E-4</v>
      </c>
      <c r="W103" s="85">
        <v>1584.8963130000002</v>
      </c>
      <c r="X103" s="62"/>
      <c r="Y103" s="9"/>
      <c r="Z103" s="9"/>
      <c r="AA103" s="9"/>
    </row>
    <row r="104" spans="7:27" x14ac:dyDescent="0.3">
      <c r="G104" s="77"/>
      <c r="H104" s="62">
        <v>122</v>
      </c>
      <c r="I104" s="62" t="s">
        <v>96</v>
      </c>
      <c r="J104" s="78">
        <v>93</v>
      </c>
      <c r="K104" s="79">
        <v>1</v>
      </c>
      <c r="L104" s="80">
        <v>74075641</v>
      </c>
      <c r="M104" s="81">
        <v>3053360</v>
      </c>
      <c r="N104" s="80">
        <v>696181</v>
      </c>
      <c r="O104" s="80"/>
      <c r="P104" s="81">
        <v>71718462</v>
      </c>
      <c r="Q104" s="82">
        <v>0</v>
      </c>
      <c r="R104" s="83">
        <v>0</v>
      </c>
      <c r="S104" s="80">
        <v>5805481</v>
      </c>
      <c r="T104" s="81">
        <v>0</v>
      </c>
      <c r="U104" s="81">
        <v>5805481</v>
      </c>
      <c r="V104" s="84">
        <v>0</v>
      </c>
      <c r="W104" s="85">
        <v>0</v>
      </c>
      <c r="X104" s="62"/>
      <c r="Y104" s="9"/>
      <c r="Z104" s="9"/>
      <c r="AA104" s="9"/>
    </row>
    <row r="105" spans="7:27" x14ac:dyDescent="0.3">
      <c r="G105" s="77"/>
      <c r="H105" s="62"/>
      <c r="I105" s="62"/>
      <c r="J105" s="78"/>
      <c r="K105" s="79"/>
      <c r="L105" s="81"/>
      <c r="M105" s="81"/>
      <c r="N105" s="81"/>
      <c r="O105" s="81"/>
      <c r="P105" s="81"/>
      <c r="Q105" s="84"/>
      <c r="R105" s="83"/>
      <c r="S105" s="81"/>
      <c r="T105" s="81"/>
      <c r="U105" s="81"/>
      <c r="V105" s="84"/>
      <c r="W105" s="85"/>
      <c r="X105" s="62"/>
      <c r="Y105" s="9"/>
      <c r="Z105" s="9"/>
      <c r="AA105" s="9"/>
    </row>
    <row r="106" spans="7:27" ht="15.6" x14ac:dyDescent="0.3">
      <c r="G106" s="90">
        <v>45</v>
      </c>
      <c r="H106" s="91" t="s">
        <v>95</v>
      </c>
      <c r="I106" s="62"/>
      <c r="J106" s="78"/>
      <c r="K106" s="79"/>
      <c r="L106" s="81"/>
      <c r="M106" s="81"/>
      <c r="N106" s="81"/>
      <c r="O106" s="81"/>
      <c r="P106" s="81"/>
      <c r="Q106" s="84"/>
      <c r="R106" s="83"/>
      <c r="S106" s="81"/>
      <c r="T106" s="81"/>
      <c r="U106" s="81"/>
      <c r="V106" s="84"/>
      <c r="W106" s="85"/>
      <c r="X106" s="62"/>
      <c r="Y106" s="9"/>
      <c r="Z106" s="9"/>
      <c r="AA106" s="9"/>
    </row>
    <row r="107" spans="7:27" x14ac:dyDescent="0.3">
      <c r="G107" s="77"/>
      <c r="H107" s="62">
        <v>1</v>
      </c>
      <c r="I107" s="62" t="s">
        <v>11</v>
      </c>
      <c r="J107" s="78">
        <v>837</v>
      </c>
      <c r="K107" s="79">
        <v>1</v>
      </c>
      <c r="L107" s="80">
        <v>0</v>
      </c>
      <c r="M107" s="81"/>
      <c r="N107" s="80">
        <v>335226</v>
      </c>
      <c r="O107" s="81">
        <v>107848</v>
      </c>
      <c r="P107" s="81">
        <v>227378</v>
      </c>
      <c r="Q107" s="82">
        <v>2.2769999999999999E-3</v>
      </c>
      <c r="R107" s="83">
        <v>517.73970599999996</v>
      </c>
      <c r="S107" s="80">
        <v>0</v>
      </c>
      <c r="T107" s="81">
        <v>0</v>
      </c>
      <c r="U107" s="81">
        <v>0</v>
      </c>
      <c r="V107" s="84">
        <v>1.91E-3</v>
      </c>
      <c r="W107" s="85">
        <v>0</v>
      </c>
      <c r="X107" s="62"/>
      <c r="Y107" s="9"/>
      <c r="Z107" s="9"/>
      <c r="AA107" s="9"/>
    </row>
    <row r="108" spans="7:27" x14ac:dyDescent="0.3">
      <c r="G108" s="77"/>
      <c r="H108" s="62">
        <v>2</v>
      </c>
      <c r="I108" s="62" t="s">
        <v>27</v>
      </c>
      <c r="J108" s="78">
        <v>837</v>
      </c>
      <c r="K108" s="79">
        <v>1</v>
      </c>
      <c r="L108" s="80">
        <v>0</v>
      </c>
      <c r="M108" s="81"/>
      <c r="N108" s="80">
        <v>335226</v>
      </c>
      <c r="O108" s="81">
        <v>107848</v>
      </c>
      <c r="P108" s="81">
        <v>227378</v>
      </c>
      <c r="Q108" s="82">
        <v>2.6200000000000003E-4</v>
      </c>
      <c r="R108" s="83">
        <v>59.573036000000009</v>
      </c>
      <c r="S108" s="80">
        <v>0</v>
      </c>
      <c r="T108" s="81">
        <v>0</v>
      </c>
      <c r="U108" s="81">
        <v>0</v>
      </c>
      <c r="V108" s="84">
        <v>2.6899999999999998E-4</v>
      </c>
      <c r="W108" s="85">
        <v>0</v>
      </c>
      <c r="X108" s="62"/>
      <c r="Y108" s="9"/>
      <c r="Z108" s="9"/>
      <c r="AA108" s="9"/>
    </row>
    <row r="109" spans="7:27" x14ac:dyDescent="0.3">
      <c r="G109" s="77"/>
      <c r="H109" s="62">
        <v>3</v>
      </c>
      <c r="I109" s="62" t="s">
        <v>20</v>
      </c>
      <c r="J109" s="78">
        <v>837</v>
      </c>
      <c r="K109" s="79">
        <v>1</v>
      </c>
      <c r="L109" s="80">
        <v>0</v>
      </c>
      <c r="M109" s="81"/>
      <c r="N109" s="80">
        <v>335226</v>
      </c>
      <c r="O109" s="81">
        <v>107848</v>
      </c>
      <c r="P109" s="81">
        <v>227378</v>
      </c>
      <c r="Q109" s="82">
        <v>5.7799999999999995E-4</v>
      </c>
      <c r="R109" s="83">
        <v>131.42448399999998</v>
      </c>
      <c r="S109" s="80">
        <v>0</v>
      </c>
      <c r="T109" s="81">
        <v>0</v>
      </c>
      <c r="U109" s="81">
        <v>0</v>
      </c>
      <c r="V109" s="84">
        <v>5.9699999999999998E-4</v>
      </c>
      <c r="W109" s="85">
        <v>0</v>
      </c>
      <c r="X109" s="62"/>
      <c r="Y109" s="9"/>
      <c r="Z109" s="9"/>
      <c r="AA109" s="9"/>
    </row>
    <row r="110" spans="7:27" x14ac:dyDescent="0.3">
      <c r="G110" s="77"/>
      <c r="H110" s="62">
        <v>4</v>
      </c>
      <c r="I110" s="62" t="s">
        <v>10</v>
      </c>
      <c r="J110" s="78">
        <v>837</v>
      </c>
      <c r="K110" s="79">
        <v>1</v>
      </c>
      <c r="L110" s="80">
        <v>0</v>
      </c>
      <c r="M110" s="81"/>
      <c r="N110" s="80">
        <v>335226</v>
      </c>
      <c r="O110" s="81">
        <v>107848</v>
      </c>
      <c r="P110" s="81">
        <v>227378</v>
      </c>
      <c r="Q110" s="82">
        <v>8.5789999999999998E-3</v>
      </c>
      <c r="R110" s="83">
        <v>1950.6758620000001</v>
      </c>
      <c r="S110" s="80">
        <v>0</v>
      </c>
      <c r="T110" s="81">
        <v>0</v>
      </c>
      <c r="U110" s="81">
        <v>0</v>
      </c>
      <c r="V110" s="84">
        <v>9.2750000000000003E-3</v>
      </c>
      <c r="W110" s="85">
        <v>0</v>
      </c>
      <c r="X110" s="62"/>
      <c r="Y110" s="9"/>
      <c r="Z110" s="9"/>
      <c r="AA110" s="9"/>
    </row>
    <row r="111" spans="7:27" x14ac:dyDescent="0.3">
      <c r="G111" s="77"/>
      <c r="H111" s="62">
        <v>136</v>
      </c>
      <c r="I111" s="62" t="s">
        <v>159</v>
      </c>
      <c r="J111" s="78">
        <v>837</v>
      </c>
      <c r="K111" s="79">
        <v>1</v>
      </c>
      <c r="L111" s="80">
        <v>0</v>
      </c>
      <c r="M111" s="81"/>
      <c r="N111" s="80">
        <v>335226</v>
      </c>
      <c r="O111" s="81">
        <v>107848</v>
      </c>
      <c r="P111" s="81">
        <v>227378</v>
      </c>
      <c r="Q111" s="82">
        <v>1.75E-4</v>
      </c>
      <c r="R111" s="83">
        <v>39.791150000000002</v>
      </c>
      <c r="S111" s="80">
        <v>0</v>
      </c>
      <c r="T111" s="81">
        <v>0</v>
      </c>
      <c r="U111" s="81">
        <v>0</v>
      </c>
      <c r="V111" s="84">
        <v>0</v>
      </c>
      <c r="W111" s="85">
        <v>0</v>
      </c>
      <c r="X111" s="62"/>
      <c r="Y111" s="9"/>
      <c r="Z111" s="9"/>
      <c r="AA111" s="9"/>
    </row>
    <row r="112" spans="7:27" x14ac:dyDescent="0.3">
      <c r="G112" s="77"/>
      <c r="H112" s="62">
        <v>6</v>
      </c>
      <c r="I112" s="62" t="s">
        <v>76</v>
      </c>
      <c r="J112" s="78">
        <v>837</v>
      </c>
      <c r="K112" s="79">
        <v>1</v>
      </c>
      <c r="L112" s="80">
        <v>0</v>
      </c>
      <c r="M112" s="81"/>
      <c r="N112" s="80">
        <v>335226</v>
      </c>
      <c r="O112" s="81">
        <v>107848</v>
      </c>
      <c r="P112" s="81">
        <v>227378</v>
      </c>
      <c r="Q112" s="82">
        <v>0</v>
      </c>
      <c r="R112" s="83">
        <v>0</v>
      </c>
      <c r="S112" s="80">
        <v>0</v>
      </c>
      <c r="T112" s="81">
        <v>0</v>
      </c>
      <c r="U112" s="81">
        <v>0</v>
      </c>
      <c r="V112" s="84">
        <v>0</v>
      </c>
      <c r="W112" s="85">
        <v>0</v>
      </c>
      <c r="X112" s="62"/>
      <c r="Y112" s="9"/>
      <c r="Z112" s="9"/>
      <c r="AA112" s="9"/>
    </row>
    <row r="113" spans="7:27" x14ac:dyDescent="0.3">
      <c r="G113" s="77"/>
      <c r="H113" s="62">
        <v>7</v>
      </c>
      <c r="I113" s="62" t="s">
        <v>9</v>
      </c>
      <c r="J113" s="78">
        <v>837</v>
      </c>
      <c r="K113" s="79">
        <v>1</v>
      </c>
      <c r="L113" s="80">
        <v>0</v>
      </c>
      <c r="M113" s="81"/>
      <c r="N113" s="80">
        <v>335226</v>
      </c>
      <c r="O113" s="81">
        <v>107848</v>
      </c>
      <c r="P113" s="81">
        <v>227378</v>
      </c>
      <c r="Q113" s="82">
        <v>1.1900000000000001E-4</v>
      </c>
      <c r="R113" s="83">
        <v>27.057982000000003</v>
      </c>
      <c r="S113" s="80">
        <v>0</v>
      </c>
      <c r="T113" s="81">
        <v>0</v>
      </c>
      <c r="U113" s="81">
        <v>0</v>
      </c>
      <c r="V113" s="84">
        <v>1.27E-4</v>
      </c>
      <c r="W113" s="85">
        <v>0</v>
      </c>
      <c r="X113" s="62"/>
      <c r="Y113" s="9"/>
      <c r="Z113" s="9"/>
      <c r="AA113" s="9"/>
    </row>
    <row r="114" spans="7:27" x14ac:dyDescent="0.3">
      <c r="G114" s="77"/>
      <c r="H114" s="62">
        <v>8</v>
      </c>
      <c r="I114" s="62" t="s">
        <v>23</v>
      </c>
      <c r="J114" s="78">
        <v>837</v>
      </c>
      <c r="K114" s="79">
        <v>1</v>
      </c>
      <c r="L114" s="80">
        <v>0</v>
      </c>
      <c r="M114" s="81"/>
      <c r="N114" s="80">
        <v>335226</v>
      </c>
      <c r="O114" s="81">
        <v>107848</v>
      </c>
      <c r="P114" s="81">
        <v>227378</v>
      </c>
      <c r="Q114" s="82">
        <v>1.74E-4</v>
      </c>
      <c r="R114" s="83">
        <v>39.563772</v>
      </c>
      <c r="S114" s="80">
        <v>0</v>
      </c>
      <c r="T114" s="81">
        <v>0</v>
      </c>
      <c r="U114" s="81">
        <v>0</v>
      </c>
      <c r="V114" s="84">
        <v>1.8699999999999999E-4</v>
      </c>
      <c r="W114" s="85">
        <v>0</v>
      </c>
      <c r="X114" s="62"/>
      <c r="Y114" s="9"/>
      <c r="Z114" s="9"/>
      <c r="AA114" s="9"/>
    </row>
    <row r="115" spans="7:27" x14ac:dyDescent="0.3">
      <c r="G115" s="77"/>
      <c r="H115" s="62">
        <v>9</v>
      </c>
      <c r="I115" s="62" t="s">
        <v>0</v>
      </c>
      <c r="J115" s="78">
        <v>837</v>
      </c>
      <c r="K115" s="79">
        <v>1</v>
      </c>
      <c r="L115" s="80">
        <v>0</v>
      </c>
      <c r="M115" s="81"/>
      <c r="N115" s="80">
        <v>335226</v>
      </c>
      <c r="O115" s="81">
        <v>107848</v>
      </c>
      <c r="P115" s="81">
        <v>227378</v>
      </c>
      <c r="Q115" s="82">
        <v>2.4800000000000001E-4</v>
      </c>
      <c r="R115" s="83">
        <v>56.389744</v>
      </c>
      <c r="S115" s="80">
        <v>0</v>
      </c>
      <c r="T115" s="81">
        <v>0</v>
      </c>
      <c r="U115" s="81">
        <v>0</v>
      </c>
      <c r="V115" s="84">
        <v>2.6600000000000001E-4</v>
      </c>
      <c r="W115" s="85">
        <v>0</v>
      </c>
      <c r="X115" s="62"/>
      <c r="Y115" s="9"/>
      <c r="Z115" s="9"/>
      <c r="AA115" s="9"/>
    </row>
    <row r="116" spans="7:27" x14ac:dyDescent="0.3">
      <c r="G116" s="77"/>
      <c r="H116" s="62">
        <v>29</v>
      </c>
      <c r="I116" s="62" t="s">
        <v>24</v>
      </c>
      <c r="J116" s="78">
        <v>837</v>
      </c>
      <c r="K116" s="79">
        <v>1</v>
      </c>
      <c r="L116" s="80">
        <v>0</v>
      </c>
      <c r="M116" s="81"/>
      <c r="N116" s="80">
        <v>335226</v>
      </c>
      <c r="O116" s="81">
        <v>107848</v>
      </c>
      <c r="P116" s="81">
        <v>227378</v>
      </c>
      <c r="Q116" s="82">
        <v>3.1029999999999999E-3</v>
      </c>
      <c r="R116" s="83">
        <v>705.55393399999991</v>
      </c>
      <c r="S116" s="80">
        <v>0</v>
      </c>
      <c r="T116" s="81">
        <v>0</v>
      </c>
      <c r="U116" s="81">
        <v>0</v>
      </c>
      <c r="V116" s="84">
        <v>3.1029999999999999E-3</v>
      </c>
      <c r="W116" s="85">
        <v>0</v>
      </c>
      <c r="X116" s="62"/>
      <c r="Y116" s="9"/>
      <c r="Z116" s="9"/>
      <c r="AA116" s="9"/>
    </row>
    <row r="117" spans="7:27" x14ac:dyDescent="0.3">
      <c r="G117" s="77"/>
      <c r="H117" s="62">
        <v>38</v>
      </c>
      <c r="I117" s="62" t="s">
        <v>12</v>
      </c>
      <c r="J117" s="78">
        <v>837</v>
      </c>
      <c r="K117" s="79">
        <v>1</v>
      </c>
      <c r="L117" s="80">
        <v>0</v>
      </c>
      <c r="M117" s="81"/>
      <c r="N117" s="80">
        <v>335226</v>
      </c>
      <c r="O117" s="81">
        <v>107848</v>
      </c>
      <c r="P117" s="81">
        <v>227378</v>
      </c>
      <c r="Q117" s="82">
        <v>9.5000000000000005E-5</v>
      </c>
      <c r="R117" s="83">
        <v>21.600910000000002</v>
      </c>
      <c r="S117" s="80">
        <v>0</v>
      </c>
      <c r="T117" s="81">
        <v>0</v>
      </c>
      <c r="U117" s="81">
        <v>0</v>
      </c>
      <c r="V117" s="84">
        <v>7.8999999999999996E-5</v>
      </c>
      <c r="W117" s="85">
        <v>0</v>
      </c>
      <c r="X117" s="62"/>
      <c r="Y117" s="9"/>
      <c r="Z117" s="9"/>
      <c r="AA117" s="9"/>
    </row>
    <row r="118" spans="7:27" x14ac:dyDescent="0.3">
      <c r="G118" s="77"/>
      <c r="H118" s="62">
        <v>45</v>
      </c>
      <c r="I118" s="62" t="s">
        <v>95</v>
      </c>
      <c r="J118" s="78">
        <v>837</v>
      </c>
      <c r="K118" s="79">
        <v>1</v>
      </c>
      <c r="L118" s="80">
        <v>0</v>
      </c>
      <c r="M118" s="81"/>
      <c r="N118" s="80">
        <v>335226</v>
      </c>
      <c r="O118" s="81">
        <v>107848</v>
      </c>
      <c r="P118" s="81">
        <v>227378</v>
      </c>
      <c r="Q118" s="82">
        <v>0</v>
      </c>
      <c r="R118" s="83">
        <v>0</v>
      </c>
      <c r="S118" s="80">
        <v>0</v>
      </c>
      <c r="T118" s="81">
        <v>0</v>
      </c>
      <c r="U118" s="81">
        <v>0</v>
      </c>
      <c r="V118" s="84">
        <v>0</v>
      </c>
      <c r="W118" s="85">
        <v>0</v>
      </c>
      <c r="X118" s="62"/>
      <c r="Y118" s="9"/>
      <c r="Z118" s="9"/>
      <c r="AA118" s="9"/>
    </row>
    <row r="119" spans="7:27" x14ac:dyDescent="0.3">
      <c r="G119" s="77"/>
      <c r="H119" s="62">
        <v>55</v>
      </c>
      <c r="I119" s="62" t="s">
        <v>26</v>
      </c>
      <c r="J119" s="78">
        <v>837</v>
      </c>
      <c r="K119" s="79">
        <v>1</v>
      </c>
      <c r="L119" s="80">
        <v>0</v>
      </c>
      <c r="M119" s="81"/>
      <c r="N119" s="80">
        <v>335226</v>
      </c>
      <c r="O119" s="81">
        <v>107848</v>
      </c>
      <c r="P119" s="81">
        <v>227378</v>
      </c>
      <c r="Q119" s="82">
        <v>1.4799999999999999E-4</v>
      </c>
      <c r="R119" s="83">
        <v>33.651944</v>
      </c>
      <c r="S119" s="80">
        <v>0</v>
      </c>
      <c r="T119" s="81">
        <v>0</v>
      </c>
      <c r="U119" s="81">
        <v>0</v>
      </c>
      <c r="V119" s="84">
        <v>1.5699999999999999E-4</v>
      </c>
      <c r="W119" s="85">
        <v>0</v>
      </c>
      <c r="X119" s="62"/>
      <c r="Y119" s="9"/>
      <c r="Z119" s="9"/>
      <c r="AA119" s="9"/>
    </row>
    <row r="120" spans="7:27" x14ac:dyDescent="0.3">
      <c r="G120" s="77"/>
      <c r="H120" s="62">
        <v>71</v>
      </c>
      <c r="I120" s="62" t="s">
        <v>18</v>
      </c>
      <c r="J120" s="78">
        <v>837</v>
      </c>
      <c r="K120" s="79">
        <v>1</v>
      </c>
      <c r="L120" s="80">
        <v>0</v>
      </c>
      <c r="M120" s="81"/>
      <c r="N120" s="80">
        <v>335226</v>
      </c>
      <c r="O120" s="81">
        <v>107848</v>
      </c>
      <c r="P120" s="81">
        <v>227378</v>
      </c>
      <c r="Q120" s="82">
        <v>1.0000000000000001E-5</v>
      </c>
      <c r="R120" s="83">
        <v>2.2737800000000004</v>
      </c>
      <c r="S120" s="80">
        <v>0</v>
      </c>
      <c r="T120" s="81">
        <v>0</v>
      </c>
      <c r="U120" s="81">
        <v>0</v>
      </c>
      <c r="V120" s="84">
        <v>1.1E-5</v>
      </c>
      <c r="W120" s="85">
        <v>0</v>
      </c>
      <c r="X120" s="62"/>
      <c r="Y120" s="9"/>
      <c r="Z120" s="9"/>
      <c r="AA120" s="9"/>
    </row>
    <row r="121" spans="7:27" x14ac:dyDescent="0.3">
      <c r="G121" s="77"/>
      <c r="H121" s="62">
        <v>72</v>
      </c>
      <c r="I121" s="62" t="s">
        <v>28</v>
      </c>
      <c r="J121" s="78">
        <v>837</v>
      </c>
      <c r="K121" s="79">
        <v>1</v>
      </c>
      <c r="L121" s="80">
        <v>0</v>
      </c>
      <c r="M121" s="81"/>
      <c r="N121" s="80">
        <v>335226</v>
      </c>
      <c r="O121" s="81">
        <v>107848</v>
      </c>
      <c r="P121" s="81">
        <v>227378</v>
      </c>
      <c r="Q121" s="82">
        <v>2.9999999999999997E-4</v>
      </c>
      <c r="R121" s="83">
        <v>68.213399999999993</v>
      </c>
      <c r="S121" s="80">
        <v>0</v>
      </c>
      <c r="T121" s="81">
        <v>0</v>
      </c>
      <c r="U121" s="81">
        <v>0</v>
      </c>
      <c r="V121" s="84">
        <v>3.1799999999999998E-4</v>
      </c>
      <c r="W121" s="85">
        <v>0</v>
      </c>
      <c r="X121" s="62"/>
      <c r="Y121" s="9"/>
      <c r="Z121" s="9"/>
      <c r="AA121" s="9"/>
    </row>
    <row r="122" spans="7:27" x14ac:dyDescent="0.3">
      <c r="G122" s="77"/>
      <c r="H122" s="62">
        <v>117</v>
      </c>
      <c r="I122" s="62" t="s">
        <v>21</v>
      </c>
      <c r="J122" s="78">
        <v>837</v>
      </c>
      <c r="K122" s="79">
        <v>1</v>
      </c>
      <c r="L122" s="80">
        <v>0</v>
      </c>
      <c r="M122" s="81"/>
      <c r="N122" s="80">
        <v>335226</v>
      </c>
      <c r="O122" s="81">
        <v>107848</v>
      </c>
      <c r="P122" s="81">
        <v>227378</v>
      </c>
      <c r="Q122" s="82">
        <v>2.5700000000000001E-4</v>
      </c>
      <c r="R122" s="83">
        <v>58.436146000000001</v>
      </c>
      <c r="S122" s="80">
        <v>0</v>
      </c>
      <c r="T122" s="81">
        <v>0</v>
      </c>
      <c r="U122" s="81">
        <v>0</v>
      </c>
      <c r="V122" s="84">
        <v>2.7300000000000002E-4</v>
      </c>
      <c r="W122" s="85">
        <v>0</v>
      </c>
      <c r="X122" s="62"/>
      <c r="Y122" s="9"/>
      <c r="Z122" s="9"/>
      <c r="AA122" s="9"/>
    </row>
    <row r="123" spans="7:27" x14ac:dyDescent="0.3">
      <c r="G123" s="77"/>
      <c r="H123" s="62">
        <v>122</v>
      </c>
      <c r="I123" s="62" t="s">
        <v>96</v>
      </c>
      <c r="J123" s="78">
        <v>837</v>
      </c>
      <c r="K123" s="79">
        <v>1</v>
      </c>
      <c r="L123" s="80">
        <v>0</v>
      </c>
      <c r="M123" s="81"/>
      <c r="N123" s="80">
        <v>335226</v>
      </c>
      <c r="O123" s="81">
        <v>107848</v>
      </c>
      <c r="P123" s="81">
        <v>227378</v>
      </c>
      <c r="Q123" s="82">
        <v>0</v>
      </c>
      <c r="R123" s="83">
        <v>0</v>
      </c>
      <c r="S123" s="80">
        <v>0</v>
      </c>
      <c r="T123" s="81">
        <v>0</v>
      </c>
      <c r="U123" s="81">
        <v>0</v>
      </c>
      <c r="V123" s="84">
        <v>0</v>
      </c>
      <c r="W123" s="85">
        <v>0</v>
      </c>
      <c r="X123" s="62"/>
      <c r="Y123" s="9"/>
      <c r="Z123" s="9"/>
      <c r="AA123" s="9"/>
    </row>
    <row r="124" spans="7:27" ht="15" thickBot="1" x14ac:dyDescent="0.35">
      <c r="G124" s="86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8"/>
      <c r="X124" s="62"/>
      <c r="Y124" s="9"/>
      <c r="Z124" s="9"/>
      <c r="AA124" s="9"/>
    </row>
    <row r="125" spans="7:27" x14ac:dyDescent="0.3">
      <c r="G125" s="62">
        <v>45</v>
      </c>
      <c r="H125" s="62" t="s">
        <v>95</v>
      </c>
      <c r="I125" s="62"/>
      <c r="J125" s="78"/>
      <c r="K125" s="79"/>
      <c r="L125" s="81"/>
      <c r="M125" s="81"/>
      <c r="N125" s="81"/>
      <c r="O125" s="81"/>
      <c r="P125" s="81"/>
      <c r="Q125" s="84"/>
      <c r="R125" s="83">
        <v>1225364.2275580005</v>
      </c>
      <c r="S125" s="81"/>
      <c r="T125" s="81"/>
      <c r="U125" s="81"/>
      <c r="V125" s="84"/>
      <c r="W125" s="83">
        <v>100608.98573</v>
      </c>
      <c r="X125" s="89">
        <v>1325973.2132880006</v>
      </c>
      <c r="Y125" s="9"/>
      <c r="Z125" s="9"/>
      <c r="AA125" s="9"/>
    </row>
    <row r="126" spans="7:27" x14ac:dyDescent="0.3">
      <c r="G126" s="62"/>
      <c r="H126" s="62"/>
      <c r="I126" s="62"/>
      <c r="J126" s="78"/>
      <c r="K126" s="79"/>
      <c r="L126" s="81"/>
      <c r="M126" s="81"/>
      <c r="N126" s="81"/>
      <c r="O126" s="81"/>
      <c r="P126" s="81"/>
      <c r="Q126" s="84"/>
      <c r="R126" s="83"/>
      <c r="S126" s="81"/>
      <c r="T126" s="81"/>
      <c r="U126" s="81"/>
      <c r="V126" s="84"/>
      <c r="W126" s="83"/>
      <c r="X126" s="62"/>
      <c r="Y126" s="9"/>
      <c r="Z126" s="9"/>
      <c r="AA126" s="9"/>
    </row>
    <row r="127" spans="7:27" ht="15" thickBot="1" x14ac:dyDescent="0.35">
      <c r="G127" s="62"/>
      <c r="H127" s="62"/>
      <c r="I127" s="92" t="s">
        <v>97</v>
      </c>
      <c r="J127" s="63" t="s">
        <v>59</v>
      </c>
      <c r="K127" s="64" t="s">
        <v>60</v>
      </c>
      <c r="L127" s="65" t="s">
        <v>61</v>
      </c>
      <c r="M127" s="65" t="s">
        <v>186</v>
      </c>
      <c r="N127" s="65" t="s">
        <v>62</v>
      </c>
      <c r="O127" s="65" t="s">
        <v>187</v>
      </c>
      <c r="P127" s="65" t="s">
        <v>63</v>
      </c>
      <c r="Q127" s="66" t="s">
        <v>64</v>
      </c>
      <c r="R127" s="67" t="s">
        <v>65</v>
      </c>
      <c r="S127" s="65" t="s">
        <v>66</v>
      </c>
      <c r="T127" s="65" t="s">
        <v>67</v>
      </c>
      <c r="U127" s="65" t="s">
        <v>68</v>
      </c>
      <c r="V127" s="66" t="s">
        <v>69</v>
      </c>
      <c r="W127" s="67" t="s">
        <v>70</v>
      </c>
      <c r="X127" s="62"/>
      <c r="Y127" s="9"/>
      <c r="Z127" s="9"/>
      <c r="AA127" s="9"/>
    </row>
    <row r="128" spans="7:27" ht="15.6" x14ac:dyDescent="0.3">
      <c r="G128" s="68">
        <v>49</v>
      </c>
      <c r="H128" s="69" t="s">
        <v>98</v>
      </c>
      <c r="I128" s="70"/>
      <c r="J128" s="71"/>
      <c r="K128" s="72"/>
      <c r="L128" s="73"/>
      <c r="M128" s="73"/>
      <c r="N128" s="73"/>
      <c r="O128" s="73"/>
      <c r="P128" s="73"/>
      <c r="Q128" s="74"/>
      <c r="R128" s="75"/>
      <c r="S128" s="73"/>
      <c r="T128" s="73"/>
      <c r="U128" s="73"/>
      <c r="V128" s="74"/>
      <c r="W128" s="76"/>
      <c r="X128" s="62"/>
      <c r="Y128" s="9"/>
      <c r="Z128" s="9"/>
      <c r="AA128" s="9"/>
    </row>
    <row r="129" spans="7:27" x14ac:dyDescent="0.3">
      <c r="G129" s="77"/>
      <c r="H129" s="62">
        <v>1</v>
      </c>
      <c r="I129" s="62" t="s">
        <v>11</v>
      </c>
      <c r="J129" s="78">
        <v>139</v>
      </c>
      <c r="K129" s="79">
        <v>1</v>
      </c>
      <c r="L129" s="80">
        <v>3720137</v>
      </c>
      <c r="M129" s="81">
        <v>1065826</v>
      </c>
      <c r="N129" s="80"/>
      <c r="O129" s="80"/>
      <c r="P129" s="81">
        <v>2654311</v>
      </c>
      <c r="Q129" s="82">
        <v>2.2769999999999999E-3</v>
      </c>
      <c r="R129" s="83">
        <v>6043.8661469999997</v>
      </c>
      <c r="S129" s="80"/>
      <c r="T129" s="81"/>
      <c r="U129" s="81">
        <v>0</v>
      </c>
      <c r="V129" s="84">
        <v>1.91E-3</v>
      </c>
      <c r="W129" s="85">
        <v>0</v>
      </c>
      <c r="X129" s="62"/>
      <c r="Y129" s="9"/>
      <c r="Z129" s="9"/>
      <c r="AA129" s="9"/>
    </row>
    <row r="130" spans="7:27" x14ac:dyDescent="0.3">
      <c r="G130" s="77"/>
      <c r="H130" s="62">
        <v>2</v>
      </c>
      <c r="I130" s="62" t="s">
        <v>27</v>
      </c>
      <c r="J130" s="78">
        <v>139</v>
      </c>
      <c r="K130" s="79">
        <v>1</v>
      </c>
      <c r="L130" s="80">
        <v>3720137</v>
      </c>
      <c r="M130" s="81">
        <v>1065826</v>
      </c>
      <c r="N130" s="80"/>
      <c r="O130" s="80"/>
      <c r="P130" s="81">
        <v>2654311</v>
      </c>
      <c r="Q130" s="82">
        <v>2.6200000000000003E-4</v>
      </c>
      <c r="R130" s="83">
        <v>695.42948200000012</v>
      </c>
      <c r="S130" s="80"/>
      <c r="T130" s="81"/>
      <c r="U130" s="81">
        <v>0</v>
      </c>
      <c r="V130" s="84">
        <v>2.6899999999999998E-4</v>
      </c>
      <c r="W130" s="85">
        <v>0</v>
      </c>
      <c r="X130" s="62"/>
      <c r="Y130" s="9"/>
      <c r="Z130" s="9"/>
      <c r="AA130" s="9"/>
    </row>
    <row r="131" spans="7:27" x14ac:dyDescent="0.3">
      <c r="G131" s="77"/>
      <c r="H131" s="62">
        <v>3</v>
      </c>
      <c r="I131" s="62" t="s">
        <v>20</v>
      </c>
      <c r="J131" s="78">
        <v>139</v>
      </c>
      <c r="K131" s="79">
        <v>1</v>
      </c>
      <c r="L131" s="80">
        <v>3720137</v>
      </c>
      <c r="M131" s="81">
        <v>1065826</v>
      </c>
      <c r="N131" s="80"/>
      <c r="O131" s="80"/>
      <c r="P131" s="81">
        <v>2654311</v>
      </c>
      <c r="Q131" s="82">
        <v>5.7799999999999995E-4</v>
      </c>
      <c r="R131" s="83">
        <v>1534.1917579999999</v>
      </c>
      <c r="S131" s="80"/>
      <c r="T131" s="81"/>
      <c r="U131" s="81">
        <v>0</v>
      </c>
      <c r="V131" s="84">
        <v>5.9699999999999998E-4</v>
      </c>
      <c r="W131" s="85">
        <v>0</v>
      </c>
      <c r="X131" s="62"/>
      <c r="Y131" s="9"/>
      <c r="Z131" s="9"/>
      <c r="AA131" s="9"/>
    </row>
    <row r="132" spans="7:27" x14ac:dyDescent="0.3">
      <c r="G132" s="77"/>
      <c r="H132" s="62">
        <v>4</v>
      </c>
      <c r="I132" s="62" t="s">
        <v>10</v>
      </c>
      <c r="J132" s="78">
        <v>139</v>
      </c>
      <c r="K132" s="79">
        <v>1</v>
      </c>
      <c r="L132" s="80">
        <v>3720137</v>
      </c>
      <c r="M132" s="81">
        <v>1065826</v>
      </c>
      <c r="N132" s="80"/>
      <c r="O132" s="80"/>
      <c r="P132" s="81">
        <v>2654311</v>
      </c>
      <c r="Q132" s="82">
        <v>8.5789999999999998E-3</v>
      </c>
      <c r="R132" s="83">
        <v>22771.334069</v>
      </c>
      <c r="S132" s="80"/>
      <c r="T132" s="81"/>
      <c r="U132" s="81">
        <v>0</v>
      </c>
      <c r="V132" s="84">
        <v>9.2750000000000003E-3</v>
      </c>
      <c r="W132" s="85">
        <v>0</v>
      </c>
      <c r="X132" s="62"/>
      <c r="Y132" s="9"/>
      <c r="Z132" s="9"/>
      <c r="AA132" s="9"/>
    </row>
    <row r="133" spans="7:27" x14ac:dyDescent="0.3">
      <c r="G133" s="77"/>
      <c r="H133" s="62">
        <v>136</v>
      </c>
      <c r="I133" s="62" t="s">
        <v>159</v>
      </c>
      <c r="J133" s="78">
        <v>139</v>
      </c>
      <c r="K133" s="79">
        <v>1</v>
      </c>
      <c r="L133" s="80">
        <v>3720137</v>
      </c>
      <c r="M133" s="81">
        <v>1065826</v>
      </c>
      <c r="N133" s="80"/>
      <c r="O133" s="80"/>
      <c r="P133" s="81">
        <v>2654311</v>
      </c>
      <c r="Q133" s="82">
        <v>1.75E-4</v>
      </c>
      <c r="R133" s="83">
        <v>464.50442499999997</v>
      </c>
      <c r="S133" s="80"/>
      <c r="T133" s="81"/>
      <c r="U133" s="81">
        <v>0</v>
      </c>
      <c r="V133" s="84">
        <v>0</v>
      </c>
      <c r="W133" s="85">
        <v>0</v>
      </c>
      <c r="X133" s="62"/>
      <c r="Y133" s="9"/>
      <c r="Z133" s="9"/>
      <c r="AA133" s="9"/>
    </row>
    <row r="134" spans="7:27" x14ac:dyDescent="0.3">
      <c r="G134" s="77"/>
      <c r="H134" s="62">
        <v>6</v>
      </c>
      <c r="I134" s="62" t="s">
        <v>76</v>
      </c>
      <c r="J134" s="78">
        <v>139</v>
      </c>
      <c r="K134" s="79">
        <v>1</v>
      </c>
      <c r="L134" s="80">
        <v>3720137</v>
      </c>
      <c r="M134" s="81">
        <v>1065826</v>
      </c>
      <c r="N134" s="80"/>
      <c r="O134" s="80"/>
      <c r="P134" s="81">
        <v>2654311</v>
      </c>
      <c r="Q134" s="82">
        <v>0</v>
      </c>
      <c r="R134" s="83">
        <v>0</v>
      </c>
      <c r="S134" s="80"/>
      <c r="T134" s="81"/>
      <c r="U134" s="81">
        <v>0</v>
      </c>
      <c r="V134" s="84">
        <v>0</v>
      </c>
      <c r="W134" s="85">
        <v>0</v>
      </c>
      <c r="X134" s="62"/>
      <c r="Y134" s="9"/>
      <c r="Z134" s="9"/>
      <c r="AA134" s="9"/>
    </row>
    <row r="135" spans="7:27" x14ac:dyDescent="0.3">
      <c r="G135" s="77"/>
      <c r="H135" s="62">
        <v>7</v>
      </c>
      <c r="I135" s="62" t="s">
        <v>9</v>
      </c>
      <c r="J135" s="78">
        <v>139</v>
      </c>
      <c r="K135" s="79">
        <v>1</v>
      </c>
      <c r="L135" s="80">
        <v>3720137</v>
      </c>
      <c r="M135" s="81">
        <v>1065826</v>
      </c>
      <c r="N135" s="80"/>
      <c r="O135" s="80"/>
      <c r="P135" s="81">
        <v>2654311</v>
      </c>
      <c r="Q135" s="82">
        <v>1.1900000000000001E-4</v>
      </c>
      <c r="R135" s="83">
        <v>315.86300900000003</v>
      </c>
      <c r="S135" s="80"/>
      <c r="T135" s="81"/>
      <c r="U135" s="81">
        <v>0</v>
      </c>
      <c r="V135" s="84">
        <v>1.27E-4</v>
      </c>
      <c r="W135" s="85">
        <v>0</v>
      </c>
      <c r="X135" s="62"/>
      <c r="Y135" s="9"/>
      <c r="Z135" s="9"/>
      <c r="AA135" s="9"/>
    </row>
    <row r="136" spans="7:27" x14ac:dyDescent="0.3">
      <c r="G136" s="77"/>
      <c r="H136" s="62">
        <v>8</v>
      </c>
      <c r="I136" s="62" t="s">
        <v>23</v>
      </c>
      <c r="J136" s="78">
        <v>139</v>
      </c>
      <c r="K136" s="79">
        <v>1</v>
      </c>
      <c r="L136" s="80">
        <v>3720137</v>
      </c>
      <c r="M136" s="81">
        <v>1065826</v>
      </c>
      <c r="N136" s="80"/>
      <c r="O136" s="80"/>
      <c r="P136" s="81">
        <v>2654311</v>
      </c>
      <c r="Q136" s="82">
        <v>1.74E-4</v>
      </c>
      <c r="R136" s="83">
        <v>461.85011400000002</v>
      </c>
      <c r="S136" s="80"/>
      <c r="T136" s="81"/>
      <c r="U136" s="81">
        <v>0</v>
      </c>
      <c r="V136" s="84">
        <v>1.8699999999999999E-4</v>
      </c>
      <c r="W136" s="85">
        <v>0</v>
      </c>
      <c r="X136" s="62"/>
      <c r="Y136" s="9"/>
      <c r="Z136" s="9"/>
      <c r="AA136" s="9"/>
    </row>
    <row r="137" spans="7:27" x14ac:dyDescent="0.3">
      <c r="G137" s="77"/>
      <c r="H137" s="62">
        <v>9</v>
      </c>
      <c r="I137" s="62" t="s">
        <v>0</v>
      </c>
      <c r="J137" s="78">
        <v>139</v>
      </c>
      <c r="K137" s="79">
        <v>1</v>
      </c>
      <c r="L137" s="80">
        <v>3720137</v>
      </c>
      <c r="M137" s="81">
        <v>1065826</v>
      </c>
      <c r="N137" s="80"/>
      <c r="O137" s="80"/>
      <c r="P137" s="81">
        <v>2654311</v>
      </c>
      <c r="Q137" s="82">
        <v>2.4800000000000001E-4</v>
      </c>
      <c r="R137" s="83">
        <v>658.26912800000002</v>
      </c>
      <c r="S137" s="80"/>
      <c r="T137" s="81"/>
      <c r="U137" s="81">
        <v>0</v>
      </c>
      <c r="V137" s="84">
        <v>2.6600000000000001E-4</v>
      </c>
      <c r="W137" s="85">
        <v>0</v>
      </c>
      <c r="X137" s="62"/>
      <c r="Y137" s="9"/>
      <c r="Z137" s="9"/>
      <c r="AA137" s="9"/>
    </row>
    <row r="138" spans="7:27" x14ac:dyDescent="0.3">
      <c r="G138" s="77"/>
      <c r="H138" s="62">
        <v>17</v>
      </c>
      <c r="I138" s="62" t="s">
        <v>16</v>
      </c>
      <c r="J138" s="78">
        <v>139</v>
      </c>
      <c r="K138" s="79">
        <v>1</v>
      </c>
      <c r="L138" s="80">
        <v>3720137</v>
      </c>
      <c r="M138" s="81">
        <v>1065826</v>
      </c>
      <c r="N138" s="80"/>
      <c r="O138" s="80"/>
      <c r="P138" s="81">
        <v>2654311</v>
      </c>
      <c r="Q138" s="82">
        <v>7.0899999999999999E-4</v>
      </c>
      <c r="R138" s="83">
        <v>1881.9064989999999</v>
      </c>
      <c r="S138" s="80"/>
      <c r="T138" s="81"/>
      <c r="U138" s="81">
        <v>0</v>
      </c>
      <c r="V138" s="84">
        <v>7.5799999999999999E-4</v>
      </c>
      <c r="W138" s="85">
        <v>0</v>
      </c>
      <c r="X138" s="62"/>
      <c r="Y138" s="9"/>
      <c r="Z138" s="9"/>
      <c r="AA138" s="9"/>
    </row>
    <row r="139" spans="7:27" x14ac:dyDescent="0.3">
      <c r="G139" s="77"/>
      <c r="H139" s="62">
        <v>29</v>
      </c>
      <c r="I139" s="62" t="s">
        <v>24</v>
      </c>
      <c r="J139" s="78">
        <v>139</v>
      </c>
      <c r="K139" s="79">
        <v>1</v>
      </c>
      <c r="L139" s="80">
        <v>3720137</v>
      </c>
      <c r="M139" s="81">
        <v>1065826</v>
      </c>
      <c r="N139" s="80"/>
      <c r="O139" s="80"/>
      <c r="P139" s="81">
        <v>2654311</v>
      </c>
      <c r="Q139" s="82">
        <v>3.1029999999999999E-3</v>
      </c>
      <c r="R139" s="83">
        <v>8236.3270329999996</v>
      </c>
      <c r="S139" s="80"/>
      <c r="T139" s="81"/>
      <c r="U139" s="81">
        <v>0</v>
      </c>
      <c r="V139" s="84">
        <v>3.1029999999999999E-3</v>
      </c>
      <c r="W139" s="85">
        <v>0</v>
      </c>
      <c r="X139" s="62"/>
      <c r="Y139" s="9"/>
      <c r="Z139" s="9"/>
      <c r="AA139" s="9"/>
    </row>
    <row r="140" spans="7:27" x14ac:dyDescent="0.3">
      <c r="G140" s="77"/>
      <c r="H140" s="62">
        <v>38</v>
      </c>
      <c r="I140" s="62" t="s">
        <v>12</v>
      </c>
      <c r="J140" s="78">
        <v>139</v>
      </c>
      <c r="K140" s="79">
        <v>1</v>
      </c>
      <c r="L140" s="80">
        <v>3720137</v>
      </c>
      <c r="M140" s="81">
        <v>1065826</v>
      </c>
      <c r="N140" s="80"/>
      <c r="O140" s="80"/>
      <c r="P140" s="81">
        <v>2654311</v>
      </c>
      <c r="Q140" s="82">
        <v>9.5000000000000005E-5</v>
      </c>
      <c r="R140" s="83">
        <v>252.15954500000001</v>
      </c>
      <c r="S140" s="80"/>
      <c r="T140" s="81"/>
      <c r="U140" s="81">
        <v>0</v>
      </c>
      <c r="V140" s="84">
        <v>7.8999999999999996E-5</v>
      </c>
      <c r="W140" s="85">
        <v>0</v>
      </c>
      <c r="X140" s="62"/>
      <c r="Y140" s="9"/>
      <c r="Z140" s="9"/>
      <c r="AA140" s="9"/>
    </row>
    <row r="141" spans="7:27" x14ac:dyDescent="0.3">
      <c r="G141" s="77"/>
      <c r="H141" s="62">
        <v>49</v>
      </c>
      <c r="I141" s="62" t="s">
        <v>98</v>
      </c>
      <c r="J141" s="78">
        <v>139</v>
      </c>
      <c r="K141" s="79">
        <v>1</v>
      </c>
      <c r="L141" s="80">
        <v>3720137</v>
      </c>
      <c r="M141" s="81">
        <v>1065826</v>
      </c>
      <c r="N141" s="80"/>
      <c r="O141" s="80"/>
      <c r="P141" s="81">
        <v>2654311</v>
      </c>
      <c r="Q141" s="82">
        <v>0</v>
      </c>
      <c r="R141" s="83">
        <v>0</v>
      </c>
      <c r="S141" s="80"/>
      <c r="T141" s="81"/>
      <c r="U141" s="81">
        <v>0</v>
      </c>
      <c r="V141" s="84">
        <v>0</v>
      </c>
      <c r="W141" s="85">
        <v>0</v>
      </c>
      <c r="X141" s="62"/>
      <c r="Y141" s="9"/>
      <c r="Z141" s="9"/>
      <c r="AA141" s="9"/>
    </row>
    <row r="142" spans="7:27" x14ac:dyDescent="0.3">
      <c r="G142" s="77"/>
      <c r="H142" s="62">
        <v>55</v>
      </c>
      <c r="I142" s="62" t="s">
        <v>26</v>
      </c>
      <c r="J142" s="78">
        <v>139</v>
      </c>
      <c r="K142" s="79">
        <v>1</v>
      </c>
      <c r="L142" s="80">
        <v>3720137</v>
      </c>
      <c r="M142" s="81">
        <v>1065826</v>
      </c>
      <c r="N142" s="80"/>
      <c r="O142" s="80"/>
      <c r="P142" s="81">
        <v>2654311</v>
      </c>
      <c r="Q142" s="82">
        <v>1.4799999999999999E-4</v>
      </c>
      <c r="R142" s="83">
        <v>392.83802799999995</v>
      </c>
      <c r="S142" s="80"/>
      <c r="T142" s="81"/>
      <c r="U142" s="81">
        <v>0</v>
      </c>
      <c r="V142" s="84">
        <v>1.5699999999999999E-4</v>
      </c>
      <c r="W142" s="85">
        <v>0</v>
      </c>
      <c r="X142" s="62"/>
      <c r="Y142" s="9"/>
      <c r="Z142" s="9"/>
      <c r="AA142" s="9"/>
    </row>
    <row r="143" spans="7:27" x14ac:dyDescent="0.3">
      <c r="G143" s="77"/>
      <c r="H143" s="62">
        <v>71</v>
      </c>
      <c r="I143" s="62" t="s">
        <v>18</v>
      </c>
      <c r="J143" s="78">
        <v>139</v>
      </c>
      <c r="K143" s="79">
        <v>1</v>
      </c>
      <c r="L143" s="80">
        <v>3720137</v>
      </c>
      <c r="M143" s="81">
        <v>1065826</v>
      </c>
      <c r="N143" s="80"/>
      <c r="O143" s="80"/>
      <c r="P143" s="81">
        <v>2654311</v>
      </c>
      <c r="Q143" s="82">
        <v>1.0000000000000001E-5</v>
      </c>
      <c r="R143" s="83">
        <v>26.543110000000002</v>
      </c>
      <c r="S143" s="80"/>
      <c r="T143" s="81"/>
      <c r="U143" s="81">
        <v>0</v>
      </c>
      <c r="V143" s="84">
        <v>1.1E-5</v>
      </c>
      <c r="W143" s="85">
        <v>0</v>
      </c>
      <c r="X143" s="62"/>
      <c r="Y143" s="9"/>
      <c r="Z143" s="9"/>
      <c r="AA143" s="9"/>
    </row>
    <row r="144" spans="7:27" x14ac:dyDescent="0.3">
      <c r="G144" s="77"/>
      <c r="H144" s="62">
        <v>72</v>
      </c>
      <c r="I144" s="62" t="s">
        <v>28</v>
      </c>
      <c r="J144" s="78">
        <v>139</v>
      </c>
      <c r="K144" s="79">
        <v>1</v>
      </c>
      <c r="L144" s="80">
        <v>3720137</v>
      </c>
      <c r="M144" s="81">
        <v>1065826</v>
      </c>
      <c r="N144" s="80"/>
      <c r="O144" s="80"/>
      <c r="P144" s="81">
        <v>2654311</v>
      </c>
      <c r="Q144" s="82">
        <v>2.9999999999999997E-4</v>
      </c>
      <c r="R144" s="83">
        <v>796.29329999999993</v>
      </c>
      <c r="S144" s="80"/>
      <c r="T144" s="81"/>
      <c r="U144" s="81">
        <v>0</v>
      </c>
      <c r="V144" s="84">
        <v>3.1799999999999998E-4</v>
      </c>
      <c r="W144" s="85">
        <v>0</v>
      </c>
      <c r="X144" s="62"/>
      <c r="Y144" s="9"/>
      <c r="Z144" s="9"/>
      <c r="AA144" s="9"/>
    </row>
    <row r="145" spans="7:27" x14ac:dyDescent="0.3">
      <c r="G145" s="77"/>
      <c r="H145" s="62">
        <v>117</v>
      </c>
      <c r="I145" s="62" t="s">
        <v>21</v>
      </c>
      <c r="J145" s="78">
        <v>139</v>
      </c>
      <c r="K145" s="79">
        <v>1</v>
      </c>
      <c r="L145" s="80">
        <v>3720137</v>
      </c>
      <c r="M145" s="81">
        <v>1065826</v>
      </c>
      <c r="N145" s="80"/>
      <c r="O145" s="80"/>
      <c r="P145" s="81">
        <v>2654311</v>
      </c>
      <c r="Q145" s="82">
        <v>2.5700000000000001E-4</v>
      </c>
      <c r="R145" s="83">
        <v>682.15792700000009</v>
      </c>
      <c r="S145" s="80"/>
      <c r="T145" s="81"/>
      <c r="U145" s="81">
        <v>0</v>
      </c>
      <c r="V145" s="84">
        <v>2.7300000000000002E-4</v>
      </c>
      <c r="W145" s="85">
        <v>0</v>
      </c>
      <c r="X145" s="62"/>
      <c r="Y145" s="9"/>
      <c r="Z145" s="9"/>
      <c r="AA145" s="9"/>
    </row>
    <row r="146" spans="7:27" x14ac:dyDescent="0.3">
      <c r="G146" s="77"/>
      <c r="H146" s="62">
        <v>122</v>
      </c>
      <c r="I146" s="62" t="s">
        <v>96</v>
      </c>
      <c r="J146" s="78">
        <v>139</v>
      </c>
      <c r="K146" s="79">
        <v>1</v>
      </c>
      <c r="L146" s="80">
        <v>3720137</v>
      </c>
      <c r="M146" s="81">
        <v>1065826</v>
      </c>
      <c r="N146" s="80"/>
      <c r="O146" s="80"/>
      <c r="P146" s="81">
        <v>2654311</v>
      </c>
      <c r="Q146" s="82">
        <v>0</v>
      </c>
      <c r="R146" s="83">
        <v>0</v>
      </c>
      <c r="S146" s="80"/>
      <c r="T146" s="81"/>
      <c r="U146" s="81">
        <v>0</v>
      </c>
      <c r="V146" s="84">
        <v>0</v>
      </c>
      <c r="W146" s="85">
        <v>0</v>
      </c>
      <c r="X146" s="62"/>
      <c r="Y146" s="9"/>
      <c r="Z146" s="9"/>
      <c r="AA146" s="9"/>
    </row>
    <row r="147" spans="7:27" x14ac:dyDescent="0.3">
      <c r="G147" s="77"/>
      <c r="H147" s="62"/>
      <c r="I147" s="62"/>
      <c r="J147" s="78"/>
      <c r="K147" s="79"/>
      <c r="L147" s="81"/>
      <c r="M147" s="81"/>
      <c r="N147" s="81"/>
      <c r="O147" s="81"/>
      <c r="P147" s="81"/>
      <c r="Q147" s="84"/>
      <c r="R147" s="83"/>
      <c r="S147" s="81"/>
      <c r="T147" s="81"/>
      <c r="U147" s="81"/>
      <c r="V147" s="84"/>
      <c r="W147" s="85"/>
      <c r="X147" s="62"/>
      <c r="Y147" s="9"/>
      <c r="Z147" s="9"/>
      <c r="AA147" s="9"/>
    </row>
    <row r="148" spans="7:27" ht="15.6" x14ac:dyDescent="0.3">
      <c r="G148" s="90">
        <v>49</v>
      </c>
      <c r="H148" s="91" t="s">
        <v>98</v>
      </c>
      <c r="I148" s="62"/>
      <c r="J148" s="78"/>
      <c r="K148" s="79"/>
      <c r="L148" s="81"/>
      <c r="M148" s="81"/>
      <c r="N148" s="81"/>
      <c r="O148" s="81"/>
      <c r="P148" s="81"/>
      <c r="Q148" s="84"/>
      <c r="R148" s="83"/>
      <c r="S148" s="81"/>
      <c r="T148" s="81"/>
      <c r="U148" s="81"/>
      <c r="V148" s="84"/>
      <c r="W148" s="85"/>
      <c r="X148" s="62"/>
      <c r="Y148" s="9"/>
      <c r="Z148" s="9"/>
      <c r="AA148" s="9"/>
    </row>
    <row r="149" spans="7:27" x14ac:dyDescent="0.3">
      <c r="G149" s="77"/>
      <c r="H149" s="62">
        <v>1</v>
      </c>
      <c r="I149" s="62" t="s">
        <v>11</v>
      </c>
      <c r="J149" s="78">
        <v>836</v>
      </c>
      <c r="K149" s="79">
        <v>1</v>
      </c>
      <c r="L149" s="80">
        <v>0</v>
      </c>
      <c r="M149" s="81"/>
      <c r="N149" s="80"/>
      <c r="O149" s="80"/>
      <c r="P149" s="81">
        <v>0</v>
      </c>
      <c r="Q149" s="82">
        <v>2.2769999999999999E-3</v>
      </c>
      <c r="R149" s="83">
        <v>0</v>
      </c>
      <c r="S149" s="80">
        <v>0</v>
      </c>
      <c r="T149" s="81"/>
      <c r="U149" s="81">
        <v>0</v>
      </c>
      <c r="V149" s="84">
        <v>1.91E-3</v>
      </c>
      <c r="W149" s="85">
        <v>0</v>
      </c>
      <c r="X149" s="62"/>
      <c r="Y149" s="9"/>
      <c r="Z149" s="9"/>
      <c r="AA149" s="9"/>
    </row>
    <row r="150" spans="7:27" x14ac:dyDescent="0.3">
      <c r="G150" s="77"/>
      <c r="H150" s="62">
        <v>2</v>
      </c>
      <c r="I150" s="62" t="s">
        <v>27</v>
      </c>
      <c r="J150" s="78">
        <v>836</v>
      </c>
      <c r="K150" s="79">
        <v>1</v>
      </c>
      <c r="L150" s="80">
        <v>0</v>
      </c>
      <c r="M150" s="81"/>
      <c r="N150" s="80"/>
      <c r="O150" s="80"/>
      <c r="P150" s="81">
        <v>0</v>
      </c>
      <c r="Q150" s="82">
        <v>2.6200000000000003E-4</v>
      </c>
      <c r="R150" s="83">
        <v>0</v>
      </c>
      <c r="S150" s="80">
        <v>0</v>
      </c>
      <c r="T150" s="81"/>
      <c r="U150" s="81">
        <v>0</v>
      </c>
      <c r="V150" s="84">
        <v>2.6899999999999998E-4</v>
      </c>
      <c r="W150" s="85">
        <v>0</v>
      </c>
      <c r="X150" s="62"/>
      <c r="Y150" s="9"/>
      <c r="Z150" s="9"/>
      <c r="AA150" s="9"/>
    </row>
    <row r="151" spans="7:27" x14ac:dyDescent="0.3">
      <c r="G151" s="77"/>
      <c r="H151" s="62">
        <v>3</v>
      </c>
      <c r="I151" s="62" t="s">
        <v>20</v>
      </c>
      <c r="J151" s="78">
        <v>836</v>
      </c>
      <c r="K151" s="79">
        <v>1</v>
      </c>
      <c r="L151" s="80">
        <v>0</v>
      </c>
      <c r="M151" s="81"/>
      <c r="N151" s="80"/>
      <c r="O151" s="80"/>
      <c r="P151" s="81">
        <v>0</v>
      </c>
      <c r="Q151" s="82">
        <v>5.7799999999999995E-4</v>
      </c>
      <c r="R151" s="83">
        <v>0</v>
      </c>
      <c r="S151" s="80">
        <v>0</v>
      </c>
      <c r="T151" s="81"/>
      <c r="U151" s="81">
        <v>0</v>
      </c>
      <c r="V151" s="84">
        <v>5.9699999999999998E-4</v>
      </c>
      <c r="W151" s="85">
        <v>0</v>
      </c>
      <c r="X151" s="62"/>
      <c r="Y151" s="9"/>
      <c r="Z151" s="9"/>
      <c r="AA151" s="9"/>
    </row>
    <row r="152" spans="7:27" x14ac:dyDescent="0.3">
      <c r="G152" s="77"/>
      <c r="H152" s="62">
        <v>4</v>
      </c>
      <c r="I152" s="62" t="s">
        <v>10</v>
      </c>
      <c r="J152" s="78">
        <v>836</v>
      </c>
      <c r="K152" s="79">
        <v>1</v>
      </c>
      <c r="L152" s="80">
        <v>0</v>
      </c>
      <c r="M152" s="81"/>
      <c r="N152" s="80"/>
      <c r="O152" s="80"/>
      <c r="P152" s="81">
        <v>0</v>
      </c>
      <c r="Q152" s="82">
        <v>8.5789999999999998E-3</v>
      </c>
      <c r="R152" s="83">
        <v>0</v>
      </c>
      <c r="S152" s="80">
        <v>0</v>
      </c>
      <c r="T152" s="81"/>
      <c r="U152" s="81">
        <v>0</v>
      </c>
      <c r="V152" s="84">
        <v>9.2750000000000003E-3</v>
      </c>
      <c r="W152" s="85">
        <v>0</v>
      </c>
      <c r="X152" s="62"/>
      <c r="Y152" s="9"/>
      <c r="Z152" s="9"/>
      <c r="AA152" s="9"/>
    </row>
    <row r="153" spans="7:27" x14ac:dyDescent="0.3">
      <c r="G153" s="77"/>
      <c r="H153" s="62">
        <v>136</v>
      </c>
      <c r="I153" s="62" t="s">
        <v>159</v>
      </c>
      <c r="J153" s="78">
        <v>836</v>
      </c>
      <c r="K153" s="79">
        <v>1</v>
      </c>
      <c r="L153" s="80">
        <v>0</v>
      </c>
      <c r="M153" s="81"/>
      <c r="N153" s="80"/>
      <c r="O153" s="80"/>
      <c r="P153" s="81">
        <v>0</v>
      </c>
      <c r="Q153" s="82">
        <v>1.75E-4</v>
      </c>
      <c r="R153" s="83">
        <v>0</v>
      </c>
      <c r="S153" s="80">
        <v>0</v>
      </c>
      <c r="T153" s="81"/>
      <c r="U153" s="81">
        <v>0</v>
      </c>
      <c r="V153" s="84">
        <v>0</v>
      </c>
      <c r="W153" s="85">
        <v>0</v>
      </c>
      <c r="X153" s="62"/>
      <c r="Y153" s="9"/>
      <c r="Z153" s="9"/>
      <c r="AA153" s="9"/>
    </row>
    <row r="154" spans="7:27" x14ac:dyDescent="0.3">
      <c r="G154" s="77"/>
      <c r="H154" s="62">
        <v>6</v>
      </c>
      <c r="I154" s="62" t="s">
        <v>76</v>
      </c>
      <c r="J154" s="78">
        <v>836</v>
      </c>
      <c r="K154" s="79">
        <v>1</v>
      </c>
      <c r="L154" s="80">
        <v>0</v>
      </c>
      <c r="M154" s="81"/>
      <c r="N154" s="80"/>
      <c r="O154" s="80"/>
      <c r="P154" s="81">
        <v>0</v>
      </c>
      <c r="Q154" s="82">
        <v>0</v>
      </c>
      <c r="R154" s="83">
        <v>0</v>
      </c>
      <c r="S154" s="80">
        <v>0</v>
      </c>
      <c r="T154" s="81"/>
      <c r="U154" s="81">
        <v>0</v>
      </c>
      <c r="V154" s="84">
        <v>0</v>
      </c>
      <c r="W154" s="85">
        <v>0</v>
      </c>
      <c r="X154" s="62"/>
      <c r="Y154" s="9"/>
      <c r="Z154" s="9"/>
      <c r="AA154" s="9"/>
    </row>
    <row r="155" spans="7:27" x14ac:dyDescent="0.3">
      <c r="G155" s="77"/>
      <c r="H155" s="62">
        <v>7</v>
      </c>
      <c r="I155" s="62" t="s">
        <v>9</v>
      </c>
      <c r="J155" s="78">
        <v>836</v>
      </c>
      <c r="K155" s="79">
        <v>1</v>
      </c>
      <c r="L155" s="80">
        <v>0</v>
      </c>
      <c r="M155" s="81"/>
      <c r="N155" s="80"/>
      <c r="O155" s="80"/>
      <c r="P155" s="81">
        <v>0</v>
      </c>
      <c r="Q155" s="82">
        <v>1.1900000000000001E-4</v>
      </c>
      <c r="R155" s="83">
        <v>0</v>
      </c>
      <c r="S155" s="80">
        <v>0</v>
      </c>
      <c r="T155" s="81"/>
      <c r="U155" s="81">
        <v>0</v>
      </c>
      <c r="V155" s="84">
        <v>1.27E-4</v>
      </c>
      <c r="W155" s="85">
        <v>0</v>
      </c>
      <c r="X155" s="62"/>
      <c r="Y155" s="9"/>
      <c r="Z155" s="9"/>
      <c r="AA155" s="9"/>
    </row>
    <row r="156" spans="7:27" x14ac:dyDescent="0.3">
      <c r="G156" s="77"/>
      <c r="H156" s="62">
        <v>8</v>
      </c>
      <c r="I156" s="62" t="s">
        <v>23</v>
      </c>
      <c r="J156" s="78">
        <v>836</v>
      </c>
      <c r="K156" s="79">
        <v>1</v>
      </c>
      <c r="L156" s="80">
        <v>0</v>
      </c>
      <c r="M156" s="81"/>
      <c r="N156" s="80"/>
      <c r="O156" s="80"/>
      <c r="P156" s="81">
        <v>0</v>
      </c>
      <c r="Q156" s="82">
        <v>1.74E-4</v>
      </c>
      <c r="R156" s="83">
        <v>0</v>
      </c>
      <c r="S156" s="80">
        <v>0</v>
      </c>
      <c r="T156" s="81"/>
      <c r="U156" s="81">
        <v>0</v>
      </c>
      <c r="V156" s="84">
        <v>1.8699999999999999E-4</v>
      </c>
      <c r="W156" s="85">
        <v>0</v>
      </c>
      <c r="X156" s="62"/>
      <c r="Y156" s="9"/>
      <c r="Z156" s="9"/>
      <c r="AA156" s="9"/>
    </row>
    <row r="157" spans="7:27" x14ac:dyDescent="0.3">
      <c r="G157" s="77"/>
      <c r="H157" s="62">
        <v>9</v>
      </c>
      <c r="I157" s="62" t="s">
        <v>0</v>
      </c>
      <c r="J157" s="78">
        <v>836</v>
      </c>
      <c r="K157" s="79">
        <v>1</v>
      </c>
      <c r="L157" s="80">
        <v>0</v>
      </c>
      <c r="M157" s="81"/>
      <c r="N157" s="80"/>
      <c r="O157" s="80"/>
      <c r="P157" s="81">
        <v>0</v>
      </c>
      <c r="Q157" s="82">
        <v>2.4800000000000001E-4</v>
      </c>
      <c r="R157" s="83">
        <v>0</v>
      </c>
      <c r="S157" s="80">
        <v>0</v>
      </c>
      <c r="T157" s="81"/>
      <c r="U157" s="81">
        <v>0</v>
      </c>
      <c r="V157" s="84">
        <v>2.6600000000000001E-4</v>
      </c>
      <c r="W157" s="85">
        <v>0</v>
      </c>
      <c r="X157" s="62"/>
      <c r="Y157" s="9"/>
      <c r="Z157" s="9"/>
      <c r="AA157" s="9"/>
    </row>
    <row r="158" spans="7:27" x14ac:dyDescent="0.3">
      <c r="G158" s="77"/>
      <c r="H158" s="62">
        <v>29</v>
      </c>
      <c r="I158" s="62" t="s">
        <v>24</v>
      </c>
      <c r="J158" s="78">
        <v>836</v>
      </c>
      <c r="K158" s="79">
        <v>1</v>
      </c>
      <c r="L158" s="80">
        <v>0</v>
      </c>
      <c r="M158" s="81"/>
      <c r="N158" s="80"/>
      <c r="O158" s="80"/>
      <c r="P158" s="81">
        <v>0</v>
      </c>
      <c r="Q158" s="82">
        <v>3.1029999999999999E-3</v>
      </c>
      <c r="R158" s="83">
        <v>0</v>
      </c>
      <c r="S158" s="80">
        <v>0</v>
      </c>
      <c r="T158" s="81"/>
      <c r="U158" s="81">
        <v>0</v>
      </c>
      <c r="V158" s="84">
        <v>3.1029999999999999E-3</v>
      </c>
      <c r="W158" s="85">
        <v>0</v>
      </c>
      <c r="X158" s="62"/>
      <c r="Y158" s="9"/>
      <c r="Z158" s="9"/>
      <c r="AA158" s="9"/>
    </row>
    <row r="159" spans="7:27" x14ac:dyDescent="0.3">
      <c r="G159" s="77"/>
      <c r="H159" s="62">
        <v>38</v>
      </c>
      <c r="I159" s="62" t="s">
        <v>12</v>
      </c>
      <c r="J159" s="78">
        <v>836</v>
      </c>
      <c r="K159" s="79">
        <v>1</v>
      </c>
      <c r="L159" s="80">
        <v>0</v>
      </c>
      <c r="M159" s="81"/>
      <c r="N159" s="80"/>
      <c r="O159" s="80"/>
      <c r="P159" s="81">
        <v>0</v>
      </c>
      <c r="Q159" s="82">
        <v>9.5000000000000005E-5</v>
      </c>
      <c r="R159" s="83">
        <v>0</v>
      </c>
      <c r="S159" s="80">
        <v>0</v>
      </c>
      <c r="T159" s="81"/>
      <c r="U159" s="81">
        <v>0</v>
      </c>
      <c r="V159" s="84">
        <v>7.8999999999999996E-5</v>
      </c>
      <c r="W159" s="85">
        <v>0</v>
      </c>
      <c r="X159" s="62"/>
      <c r="Y159" s="9"/>
      <c r="Z159" s="9"/>
      <c r="AA159" s="9"/>
    </row>
    <row r="160" spans="7:27" x14ac:dyDescent="0.3">
      <c r="G160" s="77"/>
      <c r="H160" s="62">
        <v>49</v>
      </c>
      <c r="I160" s="62" t="s">
        <v>98</v>
      </c>
      <c r="J160" s="78">
        <v>836</v>
      </c>
      <c r="K160" s="79">
        <v>1</v>
      </c>
      <c r="L160" s="80">
        <v>0</v>
      </c>
      <c r="M160" s="81"/>
      <c r="N160" s="80"/>
      <c r="O160" s="80"/>
      <c r="P160" s="81">
        <v>0</v>
      </c>
      <c r="Q160" s="82">
        <v>0</v>
      </c>
      <c r="R160" s="83">
        <v>0</v>
      </c>
      <c r="S160" s="80">
        <v>0</v>
      </c>
      <c r="T160" s="81"/>
      <c r="U160" s="81">
        <v>0</v>
      </c>
      <c r="V160" s="84">
        <v>0</v>
      </c>
      <c r="W160" s="85">
        <v>0</v>
      </c>
      <c r="X160" s="62"/>
      <c r="Y160" s="9"/>
      <c r="Z160" s="9"/>
      <c r="AA160" s="9"/>
    </row>
    <row r="161" spans="7:27" x14ac:dyDescent="0.3">
      <c r="G161" s="77"/>
      <c r="H161" s="62">
        <v>55</v>
      </c>
      <c r="I161" s="62" t="s">
        <v>26</v>
      </c>
      <c r="J161" s="78">
        <v>836</v>
      </c>
      <c r="K161" s="79">
        <v>1</v>
      </c>
      <c r="L161" s="80">
        <v>0</v>
      </c>
      <c r="M161" s="81"/>
      <c r="N161" s="80"/>
      <c r="O161" s="80"/>
      <c r="P161" s="81">
        <v>0</v>
      </c>
      <c r="Q161" s="82">
        <v>1.4799999999999999E-4</v>
      </c>
      <c r="R161" s="83">
        <v>0</v>
      </c>
      <c r="S161" s="80">
        <v>0</v>
      </c>
      <c r="T161" s="81"/>
      <c r="U161" s="81">
        <v>0</v>
      </c>
      <c r="V161" s="84">
        <v>1.5699999999999999E-4</v>
      </c>
      <c r="W161" s="85">
        <v>0</v>
      </c>
      <c r="X161" s="62"/>
      <c r="Y161" s="9"/>
      <c r="Z161" s="9"/>
      <c r="AA161" s="9"/>
    </row>
    <row r="162" spans="7:27" x14ac:dyDescent="0.3">
      <c r="G162" s="77"/>
      <c r="H162" s="62">
        <v>71</v>
      </c>
      <c r="I162" s="62" t="s">
        <v>18</v>
      </c>
      <c r="J162" s="78">
        <v>836</v>
      </c>
      <c r="K162" s="79">
        <v>1</v>
      </c>
      <c r="L162" s="80">
        <v>0</v>
      </c>
      <c r="M162" s="81"/>
      <c r="N162" s="80"/>
      <c r="O162" s="80"/>
      <c r="P162" s="81">
        <v>0</v>
      </c>
      <c r="Q162" s="82">
        <v>1.0000000000000001E-5</v>
      </c>
      <c r="R162" s="83">
        <v>0</v>
      </c>
      <c r="S162" s="80">
        <v>0</v>
      </c>
      <c r="T162" s="81"/>
      <c r="U162" s="81">
        <v>0</v>
      </c>
      <c r="V162" s="84">
        <v>1.1E-5</v>
      </c>
      <c r="W162" s="85">
        <v>0</v>
      </c>
      <c r="X162" s="62"/>
      <c r="Y162" s="9"/>
      <c r="Z162" s="9"/>
      <c r="AA162" s="9"/>
    </row>
    <row r="163" spans="7:27" x14ac:dyDescent="0.3">
      <c r="G163" s="77"/>
      <c r="H163" s="62">
        <v>72</v>
      </c>
      <c r="I163" s="62" t="s">
        <v>28</v>
      </c>
      <c r="J163" s="78">
        <v>836</v>
      </c>
      <c r="K163" s="79">
        <v>1</v>
      </c>
      <c r="L163" s="80">
        <v>0</v>
      </c>
      <c r="M163" s="81"/>
      <c r="N163" s="80"/>
      <c r="O163" s="80"/>
      <c r="P163" s="81">
        <v>0</v>
      </c>
      <c r="Q163" s="82">
        <v>2.9999999999999997E-4</v>
      </c>
      <c r="R163" s="83">
        <v>0</v>
      </c>
      <c r="S163" s="80">
        <v>0</v>
      </c>
      <c r="T163" s="81"/>
      <c r="U163" s="81">
        <v>0</v>
      </c>
      <c r="V163" s="84">
        <v>3.1799999999999998E-4</v>
      </c>
      <c r="W163" s="85">
        <v>0</v>
      </c>
      <c r="X163" s="62"/>
      <c r="Y163" s="9"/>
      <c r="Z163" s="9"/>
      <c r="AA163" s="9"/>
    </row>
    <row r="164" spans="7:27" x14ac:dyDescent="0.3">
      <c r="G164" s="77"/>
      <c r="H164" s="62">
        <v>117</v>
      </c>
      <c r="I164" s="62" t="s">
        <v>21</v>
      </c>
      <c r="J164" s="78">
        <v>836</v>
      </c>
      <c r="K164" s="79">
        <v>1</v>
      </c>
      <c r="L164" s="80">
        <v>0</v>
      </c>
      <c r="M164" s="81"/>
      <c r="N164" s="80"/>
      <c r="O164" s="80"/>
      <c r="P164" s="81">
        <v>0</v>
      </c>
      <c r="Q164" s="82">
        <v>2.5700000000000001E-4</v>
      </c>
      <c r="R164" s="83">
        <v>0</v>
      </c>
      <c r="S164" s="80">
        <v>0</v>
      </c>
      <c r="T164" s="81"/>
      <c r="U164" s="81">
        <v>0</v>
      </c>
      <c r="V164" s="84">
        <v>2.7300000000000002E-4</v>
      </c>
      <c r="W164" s="85">
        <v>0</v>
      </c>
      <c r="X164" s="62"/>
      <c r="Y164" s="9"/>
      <c r="Z164" s="9"/>
      <c r="AA164" s="9"/>
    </row>
    <row r="165" spans="7:27" x14ac:dyDescent="0.3">
      <c r="G165" s="77"/>
      <c r="H165" s="62">
        <v>122</v>
      </c>
      <c r="I165" s="62" t="s">
        <v>96</v>
      </c>
      <c r="J165" s="78">
        <v>836</v>
      </c>
      <c r="K165" s="79">
        <v>1</v>
      </c>
      <c r="L165" s="80">
        <v>0</v>
      </c>
      <c r="M165" s="81"/>
      <c r="N165" s="80"/>
      <c r="O165" s="80"/>
      <c r="P165" s="81">
        <v>0</v>
      </c>
      <c r="Q165" s="82">
        <v>0</v>
      </c>
      <c r="R165" s="83">
        <v>0</v>
      </c>
      <c r="S165" s="80">
        <v>0</v>
      </c>
      <c r="T165" s="81"/>
      <c r="U165" s="81">
        <v>0</v>
      </c>
      <c r="V165" s="84">
        <v>0</v>
      </c>
      <c r="W165" s="85">
        <v>0</v>
      </c>
      <c r="X165" s="62"/>
      <c r="Y165" s="9"/>
      <c r="Z165" s="9"/>
      <c r="AA165" s="9"/>
    </row>
    <row r="166" spans="7:27" ht="15" thickBot="1" x14ac:dyDescent="0.35">
      <c r="G166" s="86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8"/>
      <c r="X166" s="62"/>
      <c r="Y166" s="9"/>
      <c r="Z166" s="9"/>
      <c r="AA166" s="9"/>
    </row>
    <row r="167" spans="7:27" x14ac:dyDescent="0.3">
      <c r="G167" s="62">
        <v>49</v>
      </c>
      <c r="H167" s="62" t="s">
        <v>98</v>
      </c>
      <c r="I167" s="62"/>
      <c r="J167" s="78"/>
      <c r="K167" s="79"/>
      <c r="L167" s="81"/>
      <c r="M167" s="81"/>
      <c r="N167" s="81"/>
      <c r="O167" s="81"/>
      <c r="P167" s="81"/>
      <c r="Q167" s="84"/>
      <c r="R167" s="83">
        <v>45213.533574000001</v>
      </c>
      <c r="S167" s="81"/>
      <c r="T167" s="81"/>
      <c r="U167" s="81"/>
      <c r="V167" s="84"/>
      <c r="W167" s="83">
        <v>0</v>
      </c>
      <c r="X167" s="89">
        <v>45213.533574000001</v>
      </c>
      <c r="Y167" s="9"/>
      <c r="Z167" s="9"/>
      <c r="AA167" s="9"/>
    </row>
    <row r="168" spans="7:27" x14ac:dyDescent="0.3">
      <c r="G168" s="62"/>
      <c r="H168" s="62"/>
      <c r="I168" s="62"/>
      <c r="J168" s="78"/>
      <c r="K168" s="79"/>
      <c r="L168" s="81"/>
      <c r="M168" s="81"/>
      <c r="N168" s="81"/>
      <c r="O168" s="81"/>
      <c r="P168" s="81"/>
      <c r="Q168" s="84"/>
      <c r="R168" s="83"/>
      <c r="S168" s="81"/>
      <c r="T168" s="81"/>
      <c r="U168" s="81"/>
      <c r="V168" s="84"/>
      <c r="W168" s="83"/>
      <c r="X168" s="62"/>
      <c r="Y168" s="9"/>
      <c r="Z168" s="9"/>
      <c r="AA168" s="9"/>
    </row>
    <row r="169" spans="7:27" ht="15" thickBot="1" x14ac:dyDescent="0.35">
      <c r="G169" s="62"/>
      <c r="H169" s="62"/>
      <c r="I169" s="62"/>
      <c r="J169" s="63" t="s">
        <v>59</v>
      </c>
      <c r="K169" s="64" t="s">
        <v>60</v>
      </c>
      <c r="L169" s="65" t="s">
        <v>61</v>
      </c>
      <c r="M169" s="65" t="s">
        <v>186</v>
      </c>
      <c r="N169" s="65" t="s">
        <v>62</v>
      </c>
      <c r="O169" s="65" t="s">
        <v>187</v>
      </c>
      <c r="P169" s="65" t="s">
        <v>63</v>
      </c>
      <c r="Q169" s="66" t="s">
        <v>64</v>
      </c>
      <c r="R169" s="67" t="s">
        <v>65</v>
      </c>
      <c r="S169" s="65" t="s">
        <v>66</v>
      </c>
      <c r="T169" s="65" t="s">
        <v>67</v>
      </c>
      <c r="U169" s="65" t="s">
        <v>68</v>
      </c>
      <c r="V169" s="66" t="s">
        <v>69</v>
      </c>
      <c r="W169" s="67" t="s">
        <v>70</v>
      </c>
      <c r="X169" s="62"/>
      <c r="Y169" s="9"/>
      <c r="Z169" s="9"/>
      <c r="AA169" s="9"/>
    </row>
    <row r="170" spans="7:27" ht="15.6" x14ac:dyDescent="0.3">
      <c r="G170" s="68">
        <v>68</v>
      </c>
      <c r="H170" s="69" t="s">
        <v>99</v>
      </c>
      <c r="I170" s="70"/>
      <c r="J170" s="71"/>
      <c r="K170" s="72"/>
      <c r="L170" s="73"/>
      <c r="M170" s="73"/>
      <c r="N170" s="73"/>
      <c r="O170" s="73"/>
      <c r="P170" s="73"/>
      <c r="Q170" s="74"/>
      <c r="R170" s="75"/>
      <c r="S170" s="73"/>
      <c r="T170" s="73"/>
      <c r="U170" s="73"/>
      <c r="V170" s="74"/>
      <c r="W170" s="76"/>
      <c r="X170" s="62"/>
      <c r="Y170" s="9"/>
      <c r="Z170" s="9"/>
      <c r="AA170" s="9"/>
    </row>
    <row r="171" spans="7:27" x14ac:dyDescent="0.3">
      <c r="G171" s="77"/>
      <c r="H171" s="62">
        <v>1</v>
      </c>
      <c r="I171" s="62" t="s">
        <v>11</v>
      </c>
      <c r="J171" s="78">
        <v>236</v>
      </c>
      <c r="K171" s="79">
        <v>1</v>
      </c>
      <c r="L171" s="80">
        <v>0</v>
      </c>
      <c r="M171" s="81">
        <v>-28094</v>
      </c>
      <c r="N171" s="80">
        <v>2146</v>
      </c>
      <c r="O171" s="80"/>
      <c r="P171" s="81">
        <v>30240</v>
      </c>
      <c r="Q171" s="82">
        <v>2.2769999999999999E-3</v>
      </c>
      <c r="R171" s="83">
        <v>68.856480000000005</v>
      </c>
      <c r="S171" s="80">
        <v>205</v>
      </c>
      <c r="T171" s="81">
        <v>-15097</v>
      </c>
      <c r="U171" s="81">
        <v>15302</v>
      </c>
      <c r="V171" s="84">
        <v>1.91E-3</v>
      </c>
      <c r="W171" s="85">
        <v>29.22682</v>
      </c>
      <c r="X171" s="62"/>
      <c r="Y171" s="9"/>
      <c r="Z171" s="9"/>
      <c r="AA171" s="9"/>
    </row>
    <row r="172" spans="7:27" x14ac:dyDescent="0.3">
      <c r="G172" s="77"/>
      <c r="H172" s="62">
        <v>2</v>
      </c>
      <c r="I172" s="62" t="s">
        <v>27</v>
      </c>
      <c r="J172" s="78">
        <v>236</v>
      </c>
      <c r="K172" s="79">
        <v>1</v>
      </c>
      <c r="L172" s="80">
        <v>0</v>
      </c>
      <c r="M172" s="81">
        <v>-28094</v>
      </c>
      <c r="N172" s="80">
        <v>2146</v>
      </c>
      <c r="O172" s="80"/>
      <c r="P172" s="81">
        <v>30240</v>
      </c>
      <c r="Q172" s="82">
        <v>2.6200000000000003E-4</v>
      </c>
      <c r="R172" s="83">
        <v>7.922880000000001</v>
      </c>
      <c r="S172" s="80">
        <v>205</v>
      </c>
      <c r="T172" s="81">
        <v>-15097</v>
      </c>
      <c r="U172" s="81">
        <v>15302</v>
      </c>
      <c r="V172" s="84">
        <v>2.6899999999999998E-4</v>
      </c>
      <c r="W172" s="85">
        <v>4.1162380000000001</v>
      </c>
      <c r="X172" s="62"/>
      <c r="Y172" s="9"/>
      <c r="Z172" s="9"/>
      <c r="AA172" s="9"/>
    </row>
    <row r="173" spans="7:27" x14ac:dyDescent="0.3">
      <c r="G173" s="77"/>
      <c r="H173" s="62">
        <v>3</v>
      </c>
      <c r="I173" s="62" t="s">
        <v>20</v>
      </c>
      <c r="J173" s="78">
        <v>236</v>
      </c>
      <c r="K173" s="79">
        <v>1</v>
      </c>
      <c r="L173" s="80">
        <v>0</v>
      </c>
      <c r="M173" s="81">
        <v>-28094</v>
      </c>
      <c r="N173" s="80">
        <v>2146</v>
      </c>
      <c r="O173" s="80"/>
      <c r="P173" s="81">
        <v>30240</v>
      </c>
      <c r="Q173" s="82">
        <v>5.7799999999999995E-4</v>
      </c>
      <c r="R173" s="83">
        <v>17.478719999999999</v>
      </c>
      <c r="S173" s="80">
        <v>205</v>
      </c>
      <c r="T173" s="81">
        <v>-15097</v>
      </c>
      <c r="U173" s="81">
        <v>15302</v>
      </c>
      <c r="V173" s="84">
        <v>5.9699999999999998E-4</v>
      </c>
      <c r="W173" s="85">
        <v>9.135294</v>
      </c>
      <c r="X173" s="62"/>
      <c r="Y173" s="9"/>
      <c r="Z173" s="9"/>
      <c r="AA173" s="9"/>
    </row>
    <row r="174" spans="7:27" x14ac:dyDescent="0.3">
      <c r="G174" s="77"/>
      <c r="H174" s="62">
        <v>4</v>
      </c>
      <c r="I174" s="62" t="s">
        <v>10</v>
      </c>
      <c r="J174" s="78">
        <v>236</v>
      </c>
      <c r="K174" s="79">
        <v>0.6</v>
      </c>
      <c r="L174" s="80">
        <v>0</v>
      </c>
      <c r="M174" s="81">
        <v>-28094</v>
      </c>
      <c r="N174" s="80">
        <v>2146</v>
      </c>
      <c r="O174" s="80"/>
      <c r="P174" s="81">
        <v>18144</v>
      </c>
      <c r="Q174" s="82">
        <v>8.5789999999999998E-3</v>
      </c>
      <c r="R174" s="83">
        <v>155.657376</v>
      </c>
      <c r="S174" s="80">
        <v>205</v>
      </c>
      <c r="T174" s="81">
        <v>-15097</v>
      </c>
      <c r="U174" s="81">
        <v>9181.1999999999989</v>
      </c>
      <c r="V174" s="84">
        <v>9.2750000000000003E-3</v>
      </c>
      <c r="W174" s="85">
        <v>85.155629999999988</v>
      </c>
      <c r="X174" s="62"/>
      <c r="Y174" s="9"/>
      <c r="Z174" s="9"/>
      <c r="AA174" s="9"/>
    </row>
    <row r="175" spans="7:27" x14ac:dyDescent="0.3">
      <c r="G175" s="77"/>
      <c r="H175" s="62">
        <v>136</v>
      </c>
      <c r="I175" s="62" t="s">
        <v>159</v>
      </c>
      <c r="J175" s="78">
        <v>236</v>
      </c>
      <c r="K175" s="79">
        <v>0.6</v>
      </c>
      <c r="L175" s="80">
        <v>0</v>
      </c>
      <c r="M175" s="81">
        <v>-28094</v>
      </c>
      <c r="N175" s="80">
        <v>2146</v>
      </c>
      <c r="O175" s="80"/>
      <c r="P175" s="81">
        <v>18144</v>
      </c>
      <c r="Q175" s="82">
        <v>1.75E-4</v>
      </c>
      <c r="R175" s="83">
        <v>3.1751999999999998</v>
      </c>
      <c r="S175" s="80">
        <v>205</v>
      </c>
      <c r="T175" s="81">
        <v>-15097</v>
      </c>
      <c r="U175" s="81">
        <v>9181.1999999999989</v>
      </c>
      <c r="V175" s="84">
        <v>0</v>
      </c>
      <c r="W175" s="85">
        <v>0</v>
      </c>
      <c r="X175" s="62"/>
      <c r="Y175" s="9"/>
      <c r="Z175" s="9"/>
      <c r="AA175" s="9"/>
    </row>
    <row r="176" spans="7:27" x14ac:dyDescent="0.3">
      <c r="G176" s="77"/>
      <c r="H176" s="62">
        <v>6</v>
      </c>
      <c r="I176" s="62" t="s">
        <v>76</v>
      </c>
      <c r="J176" s="78">
        <v>236</v>
      </c>
      <c r="K176" s="79">
        <v>0.6</v>
      </c>
      <c r="L176" s="80">
        <v>0</v>
      </c>
      <c r="M176" s="81">
        <v>-28094</v>
      </c>
      <c r="N176" s="80">
        <v>2146</v>
      </c>
      <c r="O176" s="80"/>
      <c r="P176" s="81">
        <v>18144</v>
      </c>
      <c r="Q176" s="82">
        <v>0</v>
      </c>
      <c r="R176" s="83">
        <v>0</v>
      </c>
      <c r="S176" s="80">
        <v>205</v>
      </c>
      <c r="T176" s="81">
        <v>-15097</v>
      </c>
      <c r="U176" s="81">
        <v>9181.1999999999989</v>
      </c>
      <c r="V176" s="84">
        <v>0</v>
      </c>
      <c r="W176" s="85">
        <v>0</v>
      </c>
      <c r="X176" s="62"/>
      <c r="Y176" s="9"/>
      <c r="Z176" s="9"/>
      <c r="AA176" s="9"/>
    </row>
    <row r="177" spans="7:27" x14ac:dyDescent="0.3">
      <c r="G177" s="77"/>
      <c r="H177" s="62">
        <v>7</v>
      </c>
      <c r="I177" s="62" t="s">
        <v>9</v>
      </c>
      <c r="J177" s="78">
        <v>236</v>
      </c>
      <c r="K177" s="79">
        <v>1</v>
      </c>
      <c r="L177" s="80">
        <v>0</v>
      </c>
      <c r="M177" s="81">
        <v>-28094</v>
      </c>
      <c r="N177" s="80">
        <v>2146</v>
      </c>
      <c r="O177" s="80"/>
      <c r="P177" s="81">
        <v>30240</v>
      </c>
      <c r="Q177" s="82">
        <v>1.1900000000000001E-4</v>
      </c>
      <c r="R177" s="83">
        <v>3.59856</v>
      </c>
      <c r="S177" s="80">
        <v>205</v>
      </c>
      <c r="T177" s="81">
        <v>-15097</v>
      </c>
      <c r="U177" s="81">
        <v>15302</v>
      </c>
      <c r="V177" s="84">
        <v>1.27E-4</v>
      </c>
      <c r="W177" s="85">
        <v>1.943354</v>
      </c>
      <c r="X177" s="62"/>
      <c r="Y177" s="9"/>
      <c r="Z177" s="9"/>
      <c r="AA177" s="9"/>
    </row>
    <row r="178" spans="7:27" x14ac:dyDescent="0.3">
      <c r="G178" s="77"/>
      <c r="H178" s="62">
        <v>8</v>
      </c>
      <c r="I178" s="62" t="s">
        <v>23</v>
      </c>
      <c r="J178" s="78">
        <v>236</v>
      </c>
      <c r="K178" s="79">
        <v>1</v>
      </c>
      <c r="L178" s="80">
        <v>0</v>
      </c>
      <c r="M178" s="81">
        <v>-28094</v>
      </c>
      <c r="N178" s="80">
        <v>2146</v>
      </c>
      <c r="O178" s="80"/>
      <c r="P178" s="81">
        <v>30240</v>
      </c>
      <c r="Q178" s="82">
        <v>1.74E-4</v>
      </c>
      <c r="R178" s="83">
        <v>5.2617599999999998</v>
      </c>
      <c r="S178" s="80">
        <v>205</v>
      </c>
      <c r="T178" s="81">
        <v>-15097</v>
      </c>
      <c r="U178" s="81">
        <v>15302</v>
      </c>
      <c r="V178" s="84">
        <v>1.8699999999999999E-4</v>
      </c>
      <c r="W178" s="85">
        <v>2.8614739999999999</v>
      </c>
      <c r="X178" s="62"/>
      <c r="Y178" s="9"/>
      <c r="Z178" s="9"/>
      <c r="AA178" s="9"/>
    </row>
    <row r="179" spans="7:27" x14ac:dyDescent="0.3">
      <c r="G179" s="77"/>
      <c r="H179" s="62">
        <v>9</v>
      </c>
      <c r="I179" s="62" t="s">
        <v>0</v>
      </c>
      <c r="J179" s="78">
        <v>236</v>
      </c>
      <c r="K179" s="79">
        <v>1</v>
      </c>
      <c r="L179" s="80">
        <v>0</v>
      </c>
      <c r="M179" s="81">
        <v>-28094</v>
      </c>
      <c r="N179" s="80">
        <v>2146</v>
      </c>
      <c r="O179" s="80"/>
      <c r="P179" s="81">
        <v>30240</v>
      </c>
      <c r="Q179" s="82">
        <v>2.4800000000000001E-4</v>
      </c>
      <c r="R179" s="83">
        <v>7.4995200000000004</v>
      </c>
      <c r="S179" s="80">
        <v>205</v>
      </c>
      <c r="T179" s="81">
        <v>-15097</v>
      </c>
      <c r="U179" s="81">
        <v>15302</v>
      </c>
      <c r="V179" s="84">
        <v>2.6600000000000001E-4</v>
      </c>
      <c r="W179" s="85">
        <v>4.0703320000000005</v>
      </c>
      <c r="X179" s="62"/>
      <c r="Y179" s="9"/>
      <c r="Z179" s="9"/>
      <c r="AA179" s="9"/>
    </row>
    <row r="180" spans="7:27" x14ac:dyDescent="0.3">
      <c r="G180" s="77"/>
      <c r="H180" s="62">
        <v>17</v>
      </c>
      <c r="I180" s="62" t="s">
        <v>16</v>
      </c>
      <c r="J180" s="78">
        <v>236</v>
      </c>
      <c r="K180" s="79">
        <v>1</v>
      </c>
      <c r="L180" s="80">
        <v>0</v>
      </c>
      <c r="M180" s="81">
        <v>-28094</v>
      </c>
      <c r="N180" s="80">
        <v>2146</v>
      </c>
      <c r="O180" s="80"/>
      <c r="P180" s="81">
        <v>30240</v>
      </c>
      <c r="Q180" s="82">
        <v>7.0899999999999999E-4</v>
      </c>
      <c r="R180" s="83">
        <v>21.440159999999999</v>
      </c>
      <c r="S180" s="80">
        <v>205</v>
      </c>
      <c r="T180" s="81">
        <v>-15097</v>
      </c>
      <c r="U180" s="81">
        <v>15302</v>
      </c>
      <c r="V180" s="84">
        <v>7.5799999999999999E-4</v>
      </c>
      <c r="W180" s="85">
        <v>11.598915999999999</v>
      </c>
      <c r="X180" s="62"/>
      <c r="Y180" s="9"/>
      <c r="Z180" s="9"/>
      <c r="AA180" s="9"/>
    </row>
    <row r="181" spans="7:27" x14ac:dyDescent="0.3">
      <c r="G181" s="77"/>
      <c r="H181" s="62">
        <v>29</v>
      </c>
      <c r="I181" s="62" t="s">
        <v>24</v>
      </c>
      <c r="J181" s="78">
        <v>236</v>
      </c>
      <c r="K181" s="79">
        <v>1</v>
      </c>
      <c r="L181" s="80">
        <v>0</v>
      </c>
      <c r="M181" s="81">
        <v>-28094</v>
      </c>
      <c r="N181" s="80">
        <v>2146</v>
      </c>
      <c r="O181" s="80"/>
      <c r="P181" s="81">
        <v>30240</v>
      </c>
      <c r="Q181" s="82">
        <v>3.1029999999999999E-3</v>
      </c>
      <c r="R181" s="83">
        <v>93.83471999999999</v>
      </c>
      <c r="S181" s="80">
        <v>205</v>
      </c>
      <c r="T181" s="81">
        <v>-15097</v>
      </c>
      <c r="U181" s="81">
        <v>15302</v>
      </c>
      <c r="V181" s="84">
        <v>3.1029999999999999E-3</v>
      </c>
      <c r="W181" s="85">
        <v>47.482105999999995</v>
      </c>
      <c r="X181" s="62"/>
      <c r="Y181" s="9"/>
      <c r="Z181" s="9"/>
      <c r="AA181" s="9"/>
    </row>
    <row r="182" spans="7:27" x14ac:dyDescent="0.3">
      <c r="G182" s="77"/>
      <c r="H182" s="62">
        <v>38</v>
      </c>
      <c r="I182" s="62" t="s">
        <v>12</v>
      </c>
      <c r="J182" s="78">
        <v>236</v>
      </c>
      <c r="K182" s="79">
        <v>1</v>
      </c>
      <c r="L182" s="80">
        <v>0</v>
      </c>
      <c r="M182" s="81">
        <v>-28094</v>
      </c>
      <c r="N182" s="80">
        <v>2146</v>
      </c>
      <c r="O182" s="80"/>
      <c r="P182" s="81">
        <v>30240</v>
      </c>
      <c r="Q182" s="82">
        <v>9.5000000000000005E-5</v>
      </c>
      <c r="R182" s="83">
        <v>2.8728000000000002</v>
      </c>
      <c r="S182" s="80">
        <v>205</v>
      </c>
      <c r="T182" s="81">
        <v>-15097</v>
      </c>
      <c r="U182" s="81">
        <v>15302</v>
      </c>
      <c r="V182" s="84">
        <v>7.8999999999999996E-5</v>
      </c>
      <c r="W182" s="85">
        <v>1.208858</v>
      </c>
      <c r="X182" s="62"/>
      <c r="Y182" s="9"/>
      <c r="Z182" s="9"/>
      <c r="AA182" s="9"/>
    </row>
    <row r="183" spans="7:27" x14ac:dyDescent="0.3">
      <c r="G183" s="77"/>
      <c r="H183" s="62">
        <v>55</v>
      </c>
      <c r="I183" s="62" t="s">
        <v>26</v>
      </c>
      <c r="J183" s="78">
        <v>236</v>
      </c>
      <c r="K183" s="79">
        <v>1</v>
      </c>
      <c r="L183" s="80">
        <v>0</v>
      </c>
      <c r="M183" s="81">
        <v>-28094</v>
      </c>
      <c r="N183" s="80">
        <v>2146</v>
      </c>
      <c r="O183" s="80"/>
      <c r="P183" s="81">
        <v>30240</v>
      </c>
      <c r="Q183" s="82">
        <v>1.4799999999999999E-4</v>
      </c>
      <c r="R183" s="83">
        <v>4.4755199999999995</v>
      </c>
      <c r="S183" s="80">
        <v>205</v>
      </c>
      <c r="T183" s="81">
        <v>-15097</v>
      </c>
      <c r="U183" s="81">
        <v>15302</v>
      </c>
      <c r="V183" s="84">
        <v>1.5699999999999999E-4</v>
      </c>
      <c r="W183" s="85">
        <v>2.4024139999999998</v>
      </c>
      <c r="X183" s="62"/>
      <c r="Y183" s="9"/>
      <c r="Z183" s="9"/>
      <c r="AA183" s="9"/>
    </row>
    <row r="184" spans="7:27" x14ac:dyDescent="0.3">
      <c r="G184" s="77"/>
      <c r="H184" s="62">
        <v>68</v>
      </c>
      <c r="I184" s="62" t="s">
        <v>99</v>
      </c>
      <c r="J184" s="78">
        <v>236</v>
      </c>
      <c r="K184" s="79">
        <v>1</v>
      </c>
      <c r="L184" s="80">
        <v>0</v>
      </c>
      <c r="M184" s="81">
        <v>-28094</v>
      </c>
      <c r="N184" s="80">
        <v>2146</v>
      </c>
      <c r="O184" s="80"/>
      <c r="P184" s="81">
        <v>30240</v>
      </c>
      <c r="Q184" s="82">
        <v>0</v>
      </c>
      <c r="R184" s="83">
        <v>0</v>
      </c>
      <c r="S184" s="80">
        <v>205</v>
      </c>
      <c r="T184" s="81">
        <v>-15097</v>
      </c>
      <c r="U184" s="81">
        <v>15302</v>
      </c>
      <c r="V184" s="84">
        <v>0</v>
      </c>
      <c r="W184" s="85">
        <v>0</v>
      </c>
      <c r="X184" s="62"/>
      <c r="Y184" s="9"/>
      <c r="Z184" s="9"/>
      <c r="AA184" s="9"/>
    </row>
    <row r="185" spans="7:27" x14ac:dyDescent="0.3">
      <c r="G185" s="77"/>
      <c r="H185" s="62">
        <v>71</v>
      </c>
      <c r="I185" s="62" t="s">
        <v>18</v>
      </c>
      <c r="J185" s="78">
        <v>236</v>
      </c>
      <c r="K185" s="79">
        <v>1</v>
      </c>
      <c r="L185" s="80">
        <v>0</v>
      </c>
      <c r="M185" s="81">
        <v>-28094</v>
      </c>
      <c r="N185" s="80">
        <v>2146</v>
      </c>
      <c r="O185" s="80"/>
      <c r="P185" s="81">
        <v>30240</v>
      </c>
      <c r="Q185" s="82">
        <v>1.0000000000000001E-5</v>
      </c>
      <c r="R185" s="83">
        <v>0.3024</v>
      </c>
      <c r="S185" s="80">
        <v>205</v>
      </c>
      <c r="T185" s="81">
        <v>-15097</v>
      </c>
      <c r="U185" s="81">
        <v>15302</v>
      </c>
      <c r="V185" s="84">
        <v>1.1E-5</v>
      </c>
      <c r="W185" s="85">
        <v>0.168322</v>
      </c>
      <c r="X185" s="62"/>
      <c r="Y185" s="9"/>
      <c r="Z185" s="9"/>
      <c r="AA185" s="9"/>
    </row>
    <row r="186" spans="7:27" x14ac:dyDescent="0.3">
      <c r="G186" s="77"/>
      <c r="H186" s="62">
        <v>72</v>
      </c>
      <c r="I186" s="62" t="s">
        <v>28</v>
      </c>
      <c r="J186" s="78">
        <v>236</v>
      </c>
      <c r="K186" s="79">
        <v>1</v>
      </c>
      <c r="L186" s="80">
        <v>0</v>
      </c>
      <c r="M186" s="81">
        <v>-28094</v>
      </c>
      <c r="N186" s="80">
        <v>2146</v>
      </c>
      <c r="O186" s="80"/>
      <c r="P186" s="81">
        <v>30240</v>
      </c>
      <c r="Q186" s="82">
        <v>2.9999999999999997E-4</v>
      </c>
      <c r="R186" s="83">
        <v>9.0719999999999992</v>
      </c>
      <c r="S186" s="80">
        <v>205</v>
      </c>
      <c r="T186" s="81">
        <v>-15097</v>
      </c>
      <c r="U186" s="81">
        <v>15302</v>
      </c>
      <c r="V186" s="84">
        <v>3.1799999999999998E-4</v>
      </c>
      <c r="W186" s="85">
        <v>4.8660359999999994</v>
      </c>
      <c r="X186" s="62"/>
      <c r="Y186" s="9"/>
      <c r="Z186" s="9"/>
      <c r="AA186" s="9"/>
    </row>
    <row r="187" spans="7:27" x14ac:dyDescent="0.3">
      <c r="G187" s="77"/>
      <c r="H187" s="62">
        <v>117</v>
      </c>
      <c r="I187" s="62" t="s">
        <v>21</v>
      </c>
      <c r="J187" s="78">
        <v>236</v>
      </c>
      <c r="K187" s="79">
        <v>1</v>
      </c>
      <c r="L187" s="80">
        <v>0</v>
      </c>
      <c r="M187" s="81">
        <v>-28094</v>
      </c>
      <c r="N187" s="80">
        <v>2146</v>
      </c>
      <c r="O187" s="80"/>
      <c r="P187" s="81">
        <v>30240</v>
      </c>
      <c r="Q187" s="82">
        <v>2.5700000000000001E-4</v>
      </c>
      <c r="R187" s="83">
        <v>7.7716800000000008</v>
      </c>
      <c r="S187" s="80">
        <v>205</v>
      </c>
      <c r="T187" s="81">
        <v>-15097</v>
      </c>
      <c r="U187" s="81">
        <v>15302</v>
      </c>
      <c r="V187" s="84">
        <v>2.7300000000000002E-4</v>
      </c>
      <c r="W187" s="85">
        <v>4.1774460000000007</v>
      </c>
      <c r="X187" s="62"/>
      <c r="Y187" s="9"/>
      <c r="Z187" s="9"/>
      <c r="AA187" s="9"/>
    </row>
    <row r="188" spans="7:27" x14ac:dyDescent="0.3">
      <c r="G188" s="77"/>
      <c r="H188" s="62">
        <v>122</v>
      </c>
      <c r="I188" s="62" t="s">
        <v>96</v>
      </c>
      <c r="J188" s="78">
        <v>236</v>
      </c>
      <c r="K188" s="79">
        <v>1</v>
      </c>
      <c r="L188" s="80">
        <v>0</v>
      </c>
      <c r="M188" s="81">
        <v>-28094</v>
      </c>
      <c r="N188" s="80">
        <v>2146</v>
      </c>
      <c r="O188" s="80"/>
      <c r="P188" s="81">
        <v>30240</v>
      </c>
      <c r="Q188" s="82">
        <v>0</v>
      </c>
      <c r="R188" s="83">
        <v>0</v>
      </c>
      <c r="S188" s="80">
        <v>205</v>
      </c>
      <c r="T188" s="81">
        <v>-15097</v>
      </c>
      <c r="U188" s="81">
        <v>15302</v>
      </c>
      <c r="V188" s="84">
        <v>0</v>
      </c>
      <c r="W188" s="85">
        <v>0</v>
      </c>
      <c r="X188" s="62"/>
      <c r="Y188" s="9"/>
      <c r="Z188" s="9"/>
      <c r="AA188" s="9"/>
    </row>
    <row r="189" spans="7:27" x14ac:dyDescent="0.3">
      <c r="G189" s="77"/>
      <c r="H189" s="62"/>
      <c r="I189" s="62"/>
      <c r="J189" s="78"/>
      <c r="K189" s="79"/>
      <c r="L189" s="81"/>
      <c r="M189" s="81"/>
      <c r="N189" s="81"/>
      <c r="O189" s="81"/>
      <c r="P189" s="81"/>
      <c r="Q189" s="84"/>
      <c r="R189" s="83"/>
      <c r="S189" s="81"/>
      <c r="T189" s="81"/>
      <c r="U189" s="81"/>
      <c r="V189" s="84"/>
      <c r="W189" s="85"/>
      <c r="X189" s="62"/>
      <c r="Y189" s="9"/>
      <c r="Z189" s="9"/>
      <c r="AA189" s="9"/>
    </row>
    <row r="190" spans="7:27" ht="15.6" x14ac:dyDescent="0.3">
      <c r="G190" s="90">
        <v>68</v>
      </c>
      <c r="H190" s="91" t="s">
        <v>99</v>
      </c>
      <c r="I190" s="62"/>
      <c r="J190" s="78"/>
      <c r="K190" s="79"/>
      <c r="L190" s="81"/>
      <c r="M190" s="81"/>
      <c r="N190" s="81"/>
      <c r="O190" s="81"/>
      <c r="P190" s="81"/>
      <c r="Q190" s="84"/>
      <c r="R190" s="83"/>
      <c r="S190" s="81"/>
      <c r="T190" s="81"/>
      <c r="U190" s="81"/>
      <c r="V190" s="84"/>
      <c r="W190" s="85"/>
      <c r="X190" s="62"/>
      <c r="Y190" s="9"/>
      <c r="Z190" s="9"/>
      <c r="AA190" s="9"/>
    </row>
    <row r="191" spans="7:27" x14ac:dyDescent="0.3">
      <c r="G191" s="77"/>
      <c r="H191" s="62">
        <v>1</v>
      </c>
      <c r="I191" s="62" t="s">
        <v>11</v>
      </c>
      <c r="J191" s="78">
        <v>827</v>
      </c>
      <c r="K191" s="79">
        <v>1</v>
      </c>
      <c r="L191" s="80">
        <v>0</v>
      </c>
      <c r="M191" s="81"/>
      <c r="N191" s="80">
        <v>4375</v>
      </c>
      <c r="O191" s="81">
        <v>681</v>
      </c>
      <c r="P191" s="81">
        <v>3694</v>
      </c>
      <c r="Q191" s="82">
        <v>2.2769999999999999E-3</v>
      </c>
      <c r="R191" s="83">
        <v>8.4112379999999991</v>
      </c>
      <c r="S191" s="80">
        <v>0</v>
      </c>
      <c r="T191" s="81"/>
      <c r="U191" s="81">
        <v>0</v>
      </c>
      <c r="V191" s="84">
        <v>1.91E-3</v>
      </c>
      <c r="W191" s="85">
        <v>0</v>
      </c>
      <c r="X191" s="62"/>
      <c r="Y191" s="9"/>
      <c r="Z191" s="9"/>
      <c r="AA191" s="9"/>
    </row>
    <row r="192" spans="7:27" x14ac:dyDescent="0.3">
      <c r="G192" s="77"/>
      <c r="H192" s="62">
        <v>2</v>
      </c>
      <c r="I192" s="62" t="s">
        <v>27</v>
      </c>
      <c r="J192" s="78">
        <v>827</v>
      </c>
      <c r="K192" s="79">
        <v>1</v>
      </c>
      <c r="L192" s="80">
        <v>0</v>
      </c>
      <c r="M192" s="81"/>
      <c r="N192" s="80">
        <v>4375</v>
      </c>
      <c r="O192" s="81">
        <v>681</v>
      </c>
      <c r="P192" s="81">
        <v>3694</v>
      </c>
      <c r="Q192" s="82">
        <v>2.6200000000000003E-4</v>
      </c>
      <c r="R192" s="83">
        <v>0.96782800000000013</v>
      </c>
      <c r="S192" s="80">
        <v>0</v>
      </c>
      <c r="T192" s="81"/>
      <c r="U192" s="81">
        <v>0</v>
      </c>
      <c r="V192" s="84">
        <v>2.6899999999999998E-4</v>
      </c>
      <c r="W192" s="85">
        <v>0</v>
      </c>
      <c r="X192" s="62"/>
      <c r="Y192" s="9"/>
      <c r="Z192" s="9"/>
      <c r="AA192" s="9"/>
    </row>
    <row r="193" spans="7:27" x14ac:dyDescent="0.3">
      <c r="G193" s="77"/>
      <c r="H193" s="62">
        <v>3</v>
      </c>
      <c r="I193" s="62" t="s">
        <v>20</v>
      </c>
      <c r="J193" s="78">
        <v>827</v>
      </c>
      <c r="K193" s="79">
        <v>1</v>
      </c>
      <c r="L193" s="80">
        <v>0</v>
      </c>
      <c r="M193" s="81"/>
      <c r="N193" s="80">
        <v>4375</v>
      </c>
      <c r="O193" s="81">
        <v>681</v>
      </c>
      <c r="P193" s="81">
        <v>3694</v>
      </c>
      <c r="Q193" s="82">
        <v>5.7799999999999995E-4</v>
      </c>
      <c r="R193" s="83">
        <v>2.135132</v>
      </c>
      <c r="S193" s="80">
        <v>0</v>
      </c>
      <c r="T193" s="81"/>
      <c r="U193" s="81">
        <v>0</v>
      </c>
      <c r="V193" s="84">
        <v>5.9699999999999998E-4</v>
      </c>
      <c r="W193" s="85">
        <v>0</v>
      </c>
      <c r="X193" s="62"/>
      <c r="Y193" s="9"/>
      <c r="Z193" s="9"/>
      <c r="AA193" s="9"/>
    </row>
    <row r="194" spans="7:27" x14ac:dyDescent="0.3">
      <c r="G194" s="77"/>
      <c r="H194" s="62">
        <v>4</v>
      </c>
      <c r="I194" s="62" t="s">
        <v>10</v>
      </c>
      <c r="J194" s="78">
        <v>827</v>
      </c>
      <c r="K194" s="79">
        <v>0.6</v>
      </c>
      <c r="L194" s="80">
        <v>0</v>
      </c>
      <c r="M194" s="81"/>
      <c r="N194" s="80">
        <v>4375</v>
      </c>
      <c r="O194" s="81">
        <v>681</v>
      </c>
      <c r="P194" s="81">
        <v>2216.4</v>
      </c>
      <c r="Q194" s="82">
        <v>8.5789999999999998E-3</v>
      </c>
      <c r="R194" s="83">
        <v>19.0144956</v>
      </c>
      <c r="S194" s="80">
        <v>0</v>
      </c>
      <c r="T194" s="81"/>
      <c r="U194" s="81">
        <v>0</v>
      </c>
      <c r="V194" s="84">
        <v>9.2750000000000003E-3</v>
      </c>
      <c r="W194" s="85">
        <v>0</v>
      </c>
      <c r="X194" s="62"/>
      <c r="Y194" s="9"/>
      <c r="Z194" s="9"/>
      <c r="AA194" s="9"/>
    </row>
    <row r="195" spans="7:27" x14ac:dyDescent="0.3">
      <c r="G195" s="77"/>
      <c r="H195" s="62">
        <v>136</v>
      </c>
      <c r="I195" s="62" t="s">
        <v>159</v>
      </c>
      <c r="J195" s="78">
        <v>827</v>
      </c>
      <c r="K195" s="79">
        <v>0.6</v>
      </c>
      <c r="L195" s="80">
        <v>0</v>
      </c>
      <c r="M195" s="81"/>
      <c r="N195" s="80">
        <v>4375</v>
      </c>
      <c r="O195" s="81">
        <v>681</v>
      </c>
      <c r="P195" s="81">
        <v>2216.4</v>
      </c>
      <c r="Q195" s="82">
        <v>1.75E-4</v>
      </c>
      <c r="R195" s="83">
        <v>0.38786999999999999</v>
      </c>
      <c r="S195" s="80">
        <v>0</v>
      </c>
      <c r="T195" s="81"/>
      <c r="U195" s="81">
        <v>0</v>
      </c>
      <c r="V195" s="84">
        <v>0</v>
      </c>
      <c r="W195" s="85">
        <v>0</v>
      </c>
      <c r="X195" s="62"/>
      <c r="Y195" s="9"/>
      <c r="Z195" s="9"/>
      <c r="AA195" s="9"/>
    </row>
    <row r="196" spans="7:27" x14ac:dyDescent="0.3">
      <c r="G196" s="77"/>
      <c r="H196" s="62">
        <v>6</v>
      </c>
      <c r="I196" s="62" t="s">
        <v>76</v>
      </c>
      <c r="J196" s="78">
        <v>827</v>
      </c>
      <c r="K196" s="79">
        <v>0.6</v>
      </c>
      <c r="L196" s="80">
        <v>0</v>
      </c>
      <c r="M196" s="81"/>
      <c r="N196" s="80">
        <v>4375</v>
      </c>
      <c r="O196" s="81">
        <v>681</v>
      </c>
      <c r="P196" s="81">
        <v>2216.4</v>
      </c>
      <c r="Q196" s="82">
        <v>0</v>
      </c>
      <c r="R196" s="83">
        <v>0</v>
      </c>
      <c r="S196" s="80">
        <v>0</v>
      </c>
      <c r="T196" s="81"/>
      <c r="U196" s="81">
        <v>0</v>
      </c>
      <c r="V196" s="84">
        <v>0</v>
      </c>
      <c r="W196" s="85">
        <v>0</v>
      </c>
      <c r="X196" s="62"/>
      <c r="Y196" s="9"/>
      <c r="Z196" s="9"/>
      <c r="AA196" s="9"/>
    </row>
    <row r="197" spans="7:27" x14ac:dyDescent="0.3">
      <c r="G197" s="77"/>
      <c r="H197" s="62">
        <v>7</v>
      </c>
      <c r="I197" s="62" t="s">
        <v>9</v>
      </c>
      <c r="J197" s="78">
        <v>827</v>
      </c>
      <c r="K197" s="79">
        <v>1</v>
      </c>
      <c r="L197" s="80">
        <v>0</v>
      </c>
      <c r="M197" s="81"/>
      <c r="N197" s="80">
        <v>4375</v>
      </c>
      <c r="O197" s="81">
        <v>681</v>
      </c>
      <c r="P197" s="81">
        <v>3694</v>
      </c>
      <c r="Q197" s="82">
        <v>1.1900000000000001E-4</v>
      </c>
      <c r="R197" s="83">
        <v>0.43958600000000003</v>
      </c>
      <c r="S197" s="80">
        <v>0</v>
      </c>
      <c r="T197" s="81"/>
      <c r="U197" s="81">
        <v>0</v>
      </c>
      <c r="V197" s="84">
        <v>1.27E-4</v>
      </c>
      <c r="W197" s="85">
        <v>0</v>
      </c>
      <c r="X197" s="62"/>
      <c r="Y197" s="9"/>
      <c r="Z197" s="9"/>
      <c r="AA197" s="9"/>
    </row>
    <row r="198" spans="7:27" x14ac:dyDescent="0.3">
      <c r="G198" s="77"/>
      <c r="H198" s="62">
        <v>8</v>
      </c>
      <c r="I198" s="62" t="s">
        <v>23</v>
      </c>
      <c r="J198" s="78">
        <v>827</v>
      </c>
      <c r="K198" s="79">
        <v>1</v>
      </c>
      <c r="L198" s="80">
        <v>0</v>
      </c>
      <c r="M198" s="81"/>
      <c r="N198" s="80">
        <v>4375</v>
      </c>
      <c r="O198" s="81">
        <v>681</v>
      </c>
      <c r="P198" s="81">
        <v>3694</v>
      </c>
      <c r="Q198" s="82">
        <v>1.74E-4</v>
      </c>
      <c r="R198" s="83">
        <v>0.64275599999999999</v>
      </c>
      <c r="S198" s="80">
        <v>0</v>
      </c>
      <c r="T198" s="81"/>
      <c r="U198" s="81">
        <v>0</v>
      </c>
      <c r="V198" s="84">
        <v>1.8699999999999999E-4</v>
      </c>
      <c r="W198" s="85">
        <v>0</v>
      </c>
      <c r="X198" s="62"/>
      <c r="Y198" s="9"/>
      <c r="Z198" s="9"/>
      <c r="AA198" s="9"/>
    </row>
    <row r="199" spans="7:27" x14ac:dyDescent="0.3">
      <c r="G199" s="77"/>
      <c r="H199" s="62">
        <v>9</v>
      </c>
      <c r="I199" s="62" t="s">
        <v>0</v>
      </c>
      <c r="J199" s="78">
        <v>827</v>
      </c>
      <c r="K199" s="79">
        <v>1</v>
      </c>
      <c r="L199" s="80">
        <v>0</v>
      </c>
      <c r="M199" s="81"/>
      <c r="N199" s="80">
        <v>4375</v>
      </c>
      <c r="O199" s="81">
        <v>681</v>
      </c>
      <c r="P199" s="81">
        <v>3694</v>
      </c>
      <c r="Q199" s="82">
        <v>2.4800000000000001E-4</v>
      </c>
      <c r="R199" s="83">
        <v>0.91611200000000004</v>
      </c>
      <c r="S199" s="80">
        <v>0</v>
      </c>
      <c r="T199" s="81"/>
      <c r="U199" s="81">
        <v>0</v>
      </c>
      <c r="V199" s="84">
        <v>2.6600000000000001E-4</v>
      </c>
      <c r="W199" s="85">
        <v>0</v>
      </c>
      <c r="X199" s="62"/>
      <c r="Y199" s="9"/>
      <c r="Z199" s="9"/>
      <c r="AA199" s="9"/>
    </row>
    <row r="200" spans="7:27" x14ac:dyDescent="0.3">
      <c r="G200" s="77"/>
      <c r="H200" s="62">
        <v>29</v>
      </c>
      <c r="I200" s="62" t="s">
        <v>24</v>
      </c>
      <c r="J200" s="78">
        <v>827</v>
      </c>
      <c r="K200" s="79">
        <v>1</v>
      </c>
      <c r="L200" s="80">
        <v>0</v>
      </c>
      <c r="M200" s="81"/>
      <c r="N200" s="80">
        <v>4375</v>
      </c>
      <c r="O200" s="81">
        <v>681</v>
      </c>
      <c r="P200" s="81">
        <v>3694</v>
      </c>
      <c r="Q200" s="82">
        <v>3.1029999999999999E-3</v>
      </c>
      <c r="R200" s="83">
        <v>11.462482</v>
      </c>
      <c r="S200" s="80">
        <v>0</v>
      </c>
      <c r="T200" s="81"/>
      <c r="U200" s="81">
        <v>0</v>
      </c>
      <c r="V200" s="84">
        <v>3.1029999999999999E-3</v>
      </c>
      <c r="W200" s="85">
        <v>0</v>
      </c>
      <c r="X200" s="62"/>
      <c r="Y200" s="9"/>
      <c r="Z200" s="9"/>
      <c r="AA200" s="9"/>
    </row>
    <row r="201" spans="7:27" x14ac:dyDescent="0.3">
      <c r="G201" s="77"/>
      <c r="H201" s="62">
        <v>38</v>
      </c>
      <c r="I201" s="62" t="s">
        <v>12</v>
      </c>
      <c r="J201" s="78">
        <v>827</v>
      </c>
      <c r="K201" s="79">
        <v>1</v>
      </c>
      <c r="L201" s="80">
        <v>0</v>
      </c>
      <c r="M201" s="81"/>
      <c r="N201" s="80">
        <v>4375</v>
      </c>
      <c r="O201" s="81">
        <v>681</v>
      </c>
      <c r="P201" s="81">
        <v>3694</v>
      </c>
      <c r="Q201" s="82">
        <v>9.5000000000000005E-5</v>
      </c>
      <c r="R201" s="83">
        <v>0.35093000000000002</v>
      </c>
      <c r="S201" s="80">
        <v>0</v>
      </c>
      <c r="T201" s="81"/>
      <c r="U201" s="81">
        <v>0</v>
      </c>
      <c r="V201" s="84">
        <v>7.8999999999999996E-5</v>
      </c>
      <c r="W201" s="85">
        <v>0</v>
      </c>
      <c r="X201" s="62"/>
      <c r="Y201" s="9"/>
      <c r="Z201" s="9"/>
      <c r="AA201" s="9"/>
    </row>
    <row r="202" spans="7:27" x14ac:dyDescent="0.3">
      <c r="G202" s="77"/>
      <c r="H202" s="62">
        <v>55</v>
      </c>
      <c r="I202" s="62" t="s">
        <v>26</v>
      </c>
      <c r="J202" s="78">
        <v>827</v>
      </c>
      <c r="K202" s="79">
        <v>1</v>
      </c>
      <c r="L202" s="80">
        <v>0</v>
      </c>
      <c r="M202" s="81"/>
      <c r="N202" s="80">
        <v>4375</v>
      </c>
      <c r="O202" s="81">
        <v>681</v>
      </c>
      <c r="P202" s="81">
        <v>3694</v>
      </c>
      <c r="Q202" s="82">
        <v>1.4799999999999999E-4</v>
      </c>
      <c r="R202" s="83">
        <v>0.54671199999999998</v>
      </c>
      <c r="S202" s="80">
        <v>0</v>
      </c>
      <c r="T202" s="81"/>
      <c r="U202" s="81">
        <v>0</v>
      </c>
      <c r="V202" s="84">
        <v>1.5699999999999999E-4</v>
      </c>
      <c r="W202" s="85">
        <v>0</v>
      </c>
      <c r="X202" s="62"/>
      <c r="Y202" s="9"/>
      <c r="Z202" s="9"/>
      <c r="AA202" s="9"/>
    </row>
    <row r="203" spans="7:27" x14ac:dyDescent="0.3">
      <c r="G203" s="77"/>
      <c r="H203" s="62">
        <v>68</v>
      </c>
      <c r="I203" s="62" t="s">
        <v>99</v>
      </c>
      <c r="J203" s="78">
        <v>827</v>
      </c>
      <c r="K203" s="79">
        <v>1</v>
      </c>
      <c r="L203" s="80">
        <v>0</v>
      </c>
      <c r="M203" s="81"/>
      <c r="N203" s="80">
        <v>4375</v>
      </c>
      <c r="O203" s="81">
        <v>681</v>
      </c>
      <c r="P203" s="81">
        <v>3694</v>
      </c>
      <c r="Q203" s="82">
        <v>0</v>
      </c>
      <c r="R203" s="83">
        <v>0</v>
      </c>
      <c r="S203" s="80">
        <v>0</v>
      </c>
      <c r="T203" s="81"/>
      <c r="U203" s="81">
        <v>0</v>
      </c>
      <c r="V203" s="84">
        <v>0</v>
      </c>
      <c r="W203" s="85">
        <v>0</v>
      </c>
      <c r="X203" s="62"/>
      <c r="Y203" s="9"/>
      <c r="Z203" s="9"/>
      <c r="AA203" s="9"/>
    </row>
    <row r="204" spans="7:27" x14ac:dyDescent="0.3">
      <c r="G204" s="77"/>
      <c r="H204" s="62">
        <v>71</v>
      </c>
      <c r="I204" s="62" t="s">
        <v>18</v>
      </c>
      <c r="J204" s="78">
        <v>827</v>
      </c>
      <c r="K204" s="79">
        <v>1</v>
      </c>
      <c r="L204" s="80">
        <v>0</v>
      </c>
      <c r="M204" s="81"/>
      <c r="N204" s="80">
        <v>4375</v>
      </c>
      <c r="O204" s="81">
        <v>681</v>
      </c>
      <c r="P204" s="81">
        <v>3694</v>
      </c>
      <c r="Q204" s="82">
        <v>1.0000000000000001E-5</v>
      </c>
      <c r="R204" s="83">
        <v>3.6940000000000001E-2</v>
      </c>
      <c r="S204" s="80">
        <v>0</v>
      </c>
      <c r="T204" s="81"/>
      <c r="U204" s="81">
        <v>0</v>
      </c>
      <c r="V204" s="84">
        <v>1.1E-5</v>
      </c>
      <c r="W204" s="85">
        <v>0</v>
      </c>
      <c r="X204" s="62"/>
      <c r="Y204" s="9"/>
      <c r="Z204" s="9"/>
      <c r="AA204" s="9"/>
    </row>
    <row r="205" spans="7:27" x14ac:dyDescent="0.3">
      <c r="G205" s="77"/>
      <c r="H205" s="62">
        <v>72</v>
      </c>
      <c r="I205" s="62" t="s">
        <v>28</v>
      </c>
      <c r="J205" s="78">
        <v>827</v>
      </c>
      <c r="K205" s="79">
        <v>1</v>
      </c>
      <c r="L205" s="80">
        <v>0</v>
      </c>
      <c r="M205" s="81"/>
      <c r="N205" s="80">
        <v>4375</v>
      </c>
      <c r="O205" s="81">
        <v>681</v>
      </c>
      <c r="P205" s="81">
        <v>3694</v>
      </c>
      <c r="Q205" s="82">
        <v>2.9999999999999997E-4</v>
      </c>
      <c r="R205" s="83">
        <v>1.1081999999999999</v>
      </c>
      <c r="S205" s="80">
        <v>0</v>
      </c>
      <c r="T205" s="81"/>
      <c r="U205" s="81">
        <v>0</v>
      </c>
      <c r="V205" s="84">
        <v>3.1799999999999998E-4</v>
      </c>
      <c r="W205" s="85">
        <v>0</v>
      </c>
      <c r="X205" s="62"/>
      <c r="Y205" s="9"/>
      <c r="Z205" s="9"/>
      <c r="AA205" s="9"/>
    </row>
    <row r="206" spans="7:27" x14ac:dyDescent="0.3">
      <c r="G206" s="77"/>
      <c r="H206" s="62">
        <v>117</v>
      </c>
      <c r="I206" s="62" t="s">
        <v>21</v>
      </c>
      <c r="J206" s="78">
        <v>827</v>
      </c>
      <c r="K206" s="79">
        <v>1</v>
      </c>
      <c r="L206" s="80">
        <v>0</v>
      </c>
      <c r="M206" s="81"/>
      <c r="N206" s="80">
        <v>4375</v>
      </c>
      <c r="O206" s="81">
        <v>681</v>
      </c>
      <c r="P206" s="81">
        <v>3694</v>
      </c>
      <c r="Q206" s="82">
        <v>2.5700000000000001E-4</v>
      </c>
      <c r="R206" s="83">
        <v>0.94935800000000004</v>
      </c>
      <c r="S206" s="80">
        <v>0</v>
      </c>
      <c r="T206" s="81"/>
      <c r="U206" s="81">
        <v>0</v>
      </c>
      <c r="V206" s="84">
        <v>2.7300000000000002E-4</v>
      </c>
      <c r="W206" s="85">
        <v>0</v>
      </c>
      <c r="X206" s="62"/>
      <c r="Y206" s="9"/>
      <c r="Z206" s="9"/>
      <c r="AA206" s="9"/>
    </row>
    <row r="207" spans="7:27" x14ac:dyDescent="0.3">
      <c r="G207" s="77"/>
      <c r="H207" s="62">
        <v>122</v>
      </c>
      <c r="I207" s="62" t="s">
        <v>96</v>
      </c>
      <c r="J207" s="78">
        <v>827</v>
      </c>
      <c r="K207" s="79">
        <v>1</v>
      </c>
      <c r="L207" s="80">
        <v>0</v>
      </c>
      <c r="M207" s="81"/>
      <c r="N207" s="80">
        <v>4375</v>
      </c>
      <c r="O207" s="81">
        <v>681</v>
      </c>
      <c r="P207" s="81">
        <v>3694</v>
      </c>
      <c r="Q207" s="82">
        <v>0</v>
      </c>
      <c r="R207" s="83">
        <v>0</v>
      </c>
      <c r="S207" s="80">
        <v>0</v>
      </c>
      <c r="T207" s="81"/>
      <c r="U207" s="81">
        <v>0</v>
      </c>
      <c r="V207" s="84">
        <v>0</v>
      </c>
      <c r="W207" s="85">
        <v>0</v>
      </c>
      <c r="X207" s="62"/>
      <c r="Y207" s="9"/>
      <c r="Z207" s="9"/>
      <c r="AA207" s="9"/>
    </row>
    <row r="208" spans="7:27" ht="15" thickBot="1" x14ac:dyDescent="0.35">
      <c r="G208" s="86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8"/>
      <c r="X208" s="62"/>
      <c r="Y208" s="9"/>
      <c r="Z208" s="9"/>
      <c r="AA208" s="9"/>
    </row>
    <row r="209" spans="7:27" x14ac:dyDescent="0.3">
      <c r="G209" s="62">
        <v>68</v>
      </c>
      <c r="H209" s="62" t="s">
        <v>99</v>
      </c>
      <c r="I209" s="62"/>
      <c r="J209" s="78"/>
      <c r="K209" s="79"/>
      <c r="L209" s="81"/>
      <c r="M209" s="81"/>
      <c r="N209" s="81"/>
      <c r="O209" s="81"/>
      <c r="P209" s="81"/>
      <c r="Q209" s="84"/>
      <c r="R209" s="83">
        <v>456.58941560000011</v>
      </c>
      <c r="S209" s="81"/>
      <c r="T209" s="81"/>
      <c r="U209" s="81"/>
      <c r="V209" s="84"/>
      <c r="W209" s="83">
        <v>208.41323999999997</v>
      </c>
      <c r="X209" s="89">
        <v>665.00265560000003</v>
      </c>
      <c r="Y209" s="9"/>
      <c r="Z209" s="9"/>
      <c r="AA209" s="9"/>
    </row>
    <row r="210" spans="7:27" x14ac:dyDescent="0.3">
      <c r="G210" s="62"/>
      <c r="H210" s="62"/>
      <c r="I210" s="62"/>
      <c r="J210" s="78"/>
      <c r="K210" s="79"/>
      <c r="L210" s="81"/>
      <c r="M210" s="81"/>
      <c r="N210" s="81"/>
      <c r="O210" s="81"/>
      <c r="P210" s="81"/>
      <c r="Q210" s="84"/>
      <c r="R210" s="83"/>
      <c r="S210" s="81"/>
      <c r="T210" s="81"/>
      <c r="U210" s="81"/>
      <c r="V210" s="84"/>
      <c r="W210" s="83"/>
      <c r="X210" s="62"/>
      <c r="Y210" s="9"/>
      <c r="Z210" s="9"/>
      <c r="AA210" s="9"/>
    </row>
    <row r="211" spans="7:27" ht="15" thickBot="1" x14ac:dyDescent="0.35">
      <c r="G211" s="62"/>
      <c r="H211" s="62"/>
      <c r="I211" s="62"/>
      <c r="J211" s="63" t="s">
        <v>59</v>
      </c>
      <c r="K211" s="64" t="s">
        <v>60</v>
      </c>
      <c r="L211" s="65" t="s">
        <v>61</v>
      </c>
      <c r="M211" s="65" t="s">
        <v>186</v>
      </c>
      <c r="N211" s="65" t="s">
        <v>62</v>
      </c>
      <c r="O211" s="65" t="s">
        <v>187</v>
      </c>
      <c r="P211" s="65" t="s">
        <v>63</v>
      </c>
      <c r="Q211" s="66" t="s">
        <v>64</v>
      </c>
      <c r="R211" s="67" t="s">
        <v>65</v>
      </c>
      <c r="S211" s="65" t="s">
        <v>66</v>
      </c>
      <c r="T211" s="65" t="s">
        <v>67</v>
      </c>
      <c r="U211" s="65" t="s">
        <v>68</v>
      </c>
      <c r="V211" s="66" t="s">
        <v>69</v>
      </c>
      <c r="W211" s="67" t="s">
        <v>70</v>
      </c>
      <c r="X211" s="62"/>
      <c r="Y211" s="9"/>
      <c r="Z211" s="9"/>
      <c r="AA211" s="9"/>
    </row>
    <row r="212" spans="7:27" ht="15.6" x14ac:dyDescent="0.3">
      <c r="G212" s="68">
        <v>69</v>
      </c>
      <c r="H212" s="69" t="s">
        <v>100</v>
      </c>
      <c r="I212" s="70"/>
      <c r="J212" s="71"/>
      <c r="K212" s="72"/>
      <c r="L212" s="73"/>
      <c r="M212" s="73"/>
      <c r="N212" s="73"/>
      <c r="O212" s="73"/>
      <c r="P212" s="73"/>
      <c r="Q212" s="74"/>
      <c r="R212" s="75"/>
      <c r="S212" s="73"/>
      <c r="T212" s="73"/>
      <c r="U212" s="73"/>
      <c r="V212" s="74"/>
      <c r="W212" s="76"/>
      <c r="X212" s="62"/>
      <c r="Y212" s="9"/>
      <c r="Z212" s="9"/>
      <c r="AA212" s="9"/>
    </row>
    <row r="213" spans="7:27" x14ac:dyDescent="0.3">
      <c r="G213" s="77"/>
      <c r="H213" s="62">
        <v>1</v>
      </c>
      <c r="I213" s="62" t="s">
        <v>11</v>
      </c>
      <c r="J213" s="78">
        <v>237</v>
      </c>
      <c r="K213" s="79">
        <v>1</v>
      </c>
      <c r="L213" s="80">
        <v>17126978</v>
      </c>
      <c r="M213" s="81">
        <v>8442533</v>
      </c>
      <c r="N213" s="80">
        <v>51151</v>
      </c>
      <c r="O213" s="80"/>
      <c r="P213" s="81">
        <v>8735596</v>
      </c>
      <c r="Q213" s="82">
        <v>2.2769999999999999E-3</v>
      </c>
      <c r="R213" s="83">
        <v>19890.952092</v>
      </c>
      <c r="S213" s="80">
        <v>361391</v>
      </c>
      <c r="T213" s="81">
        <v>0</v>
      </c>
      <c r="U213" s="81">
        <v>361391</v>
      </c>
      <c r="V213" s="84">
        <v>1.91E-3</v>
      </c>
      <c r="W213" s="85">
        <v>690.25680999999997</v>
      </c>
      <c r="X213" s="62"/>
      <c r="Y213" s="9"/>
      <c r="Z213" s="9"/>
      <c r="AA213" s="9"/>
    </row>
    <row r="214" spans="7:27" x14ac:dyDescent="0.3">
      <c r="G214" s="77"/>
      <c r="H214" s="62">
        <v>2</v>
      </c>
      <c r="I214" s="62" t="s">
        <v>27</v>
      </c>
      <c r="J214" s="78">
        <v>237</v>
      </c>
      <c r="K214" s="79">
        <v>1</v>
      </c>
      <c r="L214" s="80">
        <v>17126978</v>
      </c>
      <c r="M214" s="81">
        <v>8442533</v>
      </c>
      <c r="N214" s="80">
        <v>51151</v>
      </c>
      <c r="O214" s="80"/>
      <c r="P214" s="81">
        <v>8735596</v>
      </c>
      <c r="Q214" s="82">
        <v>2.6200000000000003E-4</v>
      </c>
      <c r="R214" s="83">
        <v>2288.7261520000002</v>
      </c>
      <c r="S214" s="80">
        <v>361391</v>
      </c>
      <c r="T214" s="81">
        <v>0</v>
      </c>
      <c r="U214" s="81">
        <v>361391</v>
      </c>
      <c r="V214" s="84">
        <v>2.6899999999999998E-4</v>
      </c>
      <c r="W214" s="85">
        <v>97.214178999999987</v>
      </c>
      <c r="X214" s="62"/>
      <c r="Y214" s="9"/>
      <c r="Z214" s="9"/>
      <c r="AA214" s="9"/>
    </row>
    <row r="215" spans="7:27" x14ac:dyDescent="0.3">
      <c r="G215" s="77"/>
      <c r="H215" s="62">
        <v>3</v>
      </c>
      <c r="I215" s="62" t="s">
        <v>20</v>
      </c>
      <c r="J215" s="78">
        <v>237</v>
      </c>
      <c r="K215" s="79">
        <v>1</v>
      </c>
      <c r="L215" s="80">
        <v>17126978</v>
      </c>
      <c r="M215" s="81">
        <v>8442533</v>
      </c>
      <c r="N215" s="80">
        <v>51151</v>
      </c>
      <c r="O215" s="80"/>
      <c r="P215" s="81">
        <v>8735596</v>
      </c>
      <c r="Q215" s="82">
        <v>5.7799999999999995E-4</v>
      </c>
      <c r="R215" s="83">
        <v>5049.1744879999997</v>
      </c>
      <c r="S215" s="80">
        <v>361391</v>
      </c>
      <c r="T215" s="81">
        <v>0</v>
      </c>
      <c r="U215" s="81">
        <v>361391</v>
      </c>
      <c r="V215" s="84">
        <v>5.9699999999999998E-4</v>
      </c>
      <c r="W215" s="85">
        <v>215.750427</v>
      </c>
      <c r="X215" s="62"/>
      <c r="Y215" s="9"/>
      <c r="Z215" s="9"/>
      <c r="AA215" s="9"/>
    </row>
    <row r="216" spans="7:27" x14ac:dyDescent="0.3">
      <c r="G216" s="77"/>
      <c r="H216" s="62">
        <v>4</v>
      </c>
      <c r="I216" s="62" t="s">
        <v>10</v>
      </c>
      <c r="J216" s="78">
        <v>237</v>
      </c>
      <c r="K216" s="79">
        <v>0.6</v>
      </c>
      <c r="L216" s="80">
        <v>17126978</v>
      </c>
      <c r="M216" s="81">
        <v>8442533</v>
      </c>
      <c r="N216" s="80">
        <v>51151</v>
      </c>
      <c r="O216" s="80"/>
      <c r="P216" s="81">
        <v>5241357.5999999996</v>
      </c>
      <c r="Q216" s="82">
        <v>8.5789999999999998E-3</v>
      </c>
      <c r="R216" s="83">
        <v>44965.606850399992</v>
      </c>
      <c r="S216" s="80">
        <v>361391</v>
      </c>
      <c r="T216" s="81">
        <v>0</v>
      </c>
      <c r="U216" s="81">
        <v>216834.6</v>
      </c>
      <c r="V216" s="84">
        <v>9.2750000000000003E-3</v>
      </c>
      <c r="W216" s="85">
        <v>2011.1409150000002</v>
      </c>
      <c r="X216" s="62"/>
      <c r="Y216" s="9"/>
      <c r="Z216" s="9"/>
      <c r="AA216" s="9"/>
    </row>
    <row r="217" spans="7:27" x14ac:dyDescent="0.3">
      <c r="G217" s="77"/>
      <c r="H217" s="62">
        <v>136</v>
      </c>
      <c r="I217" s="62" t="s">
        <v>159</v>
      </c>
      <c r="J217" s="78">
        <v>237</v>
      </c>
      <c r="K217" s="79">
        <v>0.6</v>
      </c>
      <c r="L217" s="80">
        <v>17126978</v>
      </c>
      <c r="M217" s="81">
        <v>8442533</v>
      </c>
      <c r="N217" s="80">
        <v>51151</v>
      </c>
      <c r="O217" s="80"/>
      <c r="P217" s="81">
        <v>5241357.5999999996</v>
      </c>
      <c r="Q217" s="82">
        <v>1.75E-4</v>
      </c>
      <c r="R217" s="83">
        <v>917.23757999999998</v>
      </c>
      <c r="S217" s="80">
        <v>361391</v>
      </c>
      <c r="T217" s="81">
        <v>0</v>
      </c>
      <c r="U217" s="81">
        <v>216834.6</v>
      </c>
      <c r="V217" s="84">
        <v>0</v>
      </c>
      <c r="W217" s="85">
        <v>0</v>
      </c>
      <c r="X217" s="62"/>
      <c r="Y217" s="9"/>
      <c r="Z217" s="9"/>
      <c r="AA217" s="9"/>
    </row>
    <row r="218" spans="7:27" x14ac:dyDescent="0.3">
      <c r="G218" s="77"/>
      <c r="H218" s="62">
        <v>6</v>
      </c>
      <c r="I218" s="62" t="s">
        <v>76</v>
      </c>
      <c r="J218" s="78">
        <v>237</v>
      </c>
      <c r="K218" s="79">
        <v>0.6</v>
      </c>
      <c r="L218" s="80">
        <v>17126978</v>
      </c>
      <c r="M218" s="81">
        <v>8442533</v>
      </c>
      <c r="N218" s="80">
        <v>51151</v>
      </c>
      <c r="O218" s="80"/>
      <c r="P218" s="81">
        <v>5241357.5999999996</v>
      </c>
      <c r="Q218" s="82">
        <v>0</v>
      </c>
      <c r="R218" s="83">
        <v>0</v>
      </c>
      <c r="S218" s="80">
        <v>361391</v>
      </c>
      <c r="T218" s="81">
        <v>0</v>
      </c>
      <c r="U218" s="81">
        <v>216834.6</v>
      </c>
      <c r="V218" s="84">
        <v>0</v>
      </c>
      <c r="W218" s="85">
        <v>0</v>
      </c>
      <c r="X218" s="62"/>
      <c r="Y218" s="9"/>
      <c r="Z218" s="9"/>
      <c r="AA218" s="9"/>
    </row>
    <row r="219" spans="7:27" x14ac:dyDescent="0.3">
      <c r="G219" s="77"/>
      <c r="H219" s="62">
        <v>7</v>
      </c>
      <c r="I219" s="62" t="s">
        <v>9</v>
      </c>
      <c r="J219" s="78">
        <v>237</v>
      </c>
      <c r="K219" s="79">
        <v>1</v>
      </c>
      <c r="L219" s="80">
        <v>17126978</v>
      </c>
      <c r="M219" s="81">
        <v>8442533</v>
      </c>
      <c r="N219" s="80">
        <v>51151</v>
      </c>
      <c r="O219" s="80"/>
      <c r="P219" s="81">
        <v>8735596</v>
      </c>
      <c r="Q219" s="82">
        <v>1.1900000000000001E-4</v>
      </c>
      <c r="R219" s="83">
        <v>1039.535924</v>
      </c>
      <c r="S219" s="80">
        <v>361391</v>
      </c>
      <c r="T219" s="81">
        <v>0</v>
      </c>
      <c r="U219" s="81">
        <v>361391</v>
      </c>
      <c r="V219" s="84">
        <v>1.27E-4</v>
      </c>
      <c r="W219" s="85">
        <v>45.896656999999998</v>
      </c>
      <c r="X219" s="62"/>
      <c r="Y219" s="9"/>
      <c r="Z219" s="9"/>
      <c r="AA219" s="9"/>
    </row>
    <row r="220" spans="7:27" x14ac:dyDescent="0.3">
      <c r="G220" s="77"/>
      <c r="H220" s="62">
        <v>8</v>
      </c>
      <c r="I220" s="62" t="s">
        <v>23</v>
      </c>
      <c r="J220" s="78">
        <v>237</v>
      </c>
      <c r="K220" s="79">
        <v>1</v>
      </c>
      <c r="L220" s="80">
        <v>17126978</v>
      </c>
      <c r="M220" s="81">
        <v>8442533</v>
      </c>
      <c r="N220" s="80">
        <v>51151</v>
      </c>
      <c r="O220" s="80"/>
      <c r="P220" s="81">
        <v>8735596</v>
      </c>
      <c r="Q220" s="82">
        <v>1.74E-4</v>
      </c>
      <c r="R220" s="83">
        <v>1519.993704</v>
      </c>
      <c r="S220" s="80">
        <v>361391</v>
      </c>
      <c r="T220" s="81">
        <v>0</v>
      </c>
      <c r="U220" s="81">
        <v>361391</v>
      </c>
      <c r="V220" s="84">
        <v>1.8699999999999999E-4</v>
      </c>
      <c r="W220" s="85">
        <v>67.580117000000001</v>
      </c>
      <c r="X220" s="62"/>
      <c r="Y220" s="9"/>
      <c r="Z220" s="9"/>
      <c r="AA220" s="9"/>
    </row>
    <row r="221" spans="7:27" x14ac:dyDescent="0.3">
      <c r="G221" s="77"/>
      <c r="H221" s="62">
        <v>9</v>
      </c>
      <c r="I221" s="62" t="s">
        <v>0</v>
      </c>
      <c r="J221" s="78">
        <v>237</v>
      </c>
      <c r="K221" s="79">
        <v>1</v>
      </c>
      <c r="L221" s="80">
        <v>17126978</v>
      </c>
      <c r="M221" s="81">
        <v>8442533</v>
      </c>
      <c r="N221" s="80">
        <v>51151</v>
      </c>
      <c r="O221" s="80"/>
      <c r="P221" s="81">
        <v>8735596</v>
      </c>
      <c r="Q221" s="82">
        <v>2.4800000000000001E-4</v>
      </c>
      <c r="R221" s="83">
        <v>2166.4278079999999</v>
      </c>
      <c r="S221" s="80">
        <v>361391</v>
      </c>
      <c r="T221" s="81">
        <v>0</v>
      </c>
      <c r="U221" s="81">
        <v>361391</v>
      </c>
      <c r="V221" s="84">
        <v>2.6600000000000001E-4</v>
      </c>
      <c r="W221" s="85">
        <v>96.130006000000009</v>
      </c>
      <c r="X221" s="62"/>
      <c r="Y221" s="9"/>
      <c r="Z221" s="9"/>
      <c r="AA221" s="9"/>
    </row>
    <row r="222" spans="7:27" x14ac:dyDescent="0.3">
      <c r="G222" s="77"/>
      <c r="H222" s="62">
        <v>17</v>
      </c>
      <c r="I222" s="62" t="s">
        <v>16</v>
      </c>
      <c r="J222" s="78">
        <v>237</v>
      </c>
      <c r="K222" s="79">
        <v>1</v>
      </c>
      <c r="L222" s="80">
        <v>17126978</v>
      </c>
      <c r="M222" s="81">
        <v>8442533</v>
      </c>
      <c r="N222" s="80">
        <v>51151</v>
      </c>
      <c r="O222" s="80"/>
      <c r="P222" s="81">
        <v>8735596</v>
      </c>
      <c r="Q222" s="82">
        <v>7.0899999999999999E-4</v>
      </c>
      <c r="R222" s="83">
        <v>6193.5375640000002</v>
      </c>
      <c r="S222" s="80">
        <v>361391</v>
      </c>
      <c r="T222" s="81">
        <v>0</v>
      </c>
      <c r="U222" s="81">
        <v>361391</v>
      </c>
      <c r="V222" s="84">
        <v>7.5799999999999999E-4</v>
      </c>
      <c r="W222" s="85">
        <v>273.93437799999998</v>
      </c>
      <c r="X222" s="62"/>
      <c r="Y222" s="9"/>
      <c r="Z222" s="9"/>
      <c r="AA222" s="9"/>
    </row>
    <row r="223" spans="7:27" x14ac:dyDescent="0.3">
      <c r="G223" s="77"/>
      <c r="H223" s="62">
        <v>29</v>
      </c>
      <c r="I223" s="62" t="s">
        <v>24</v>
      </c>
      <c r="J223" s="78">
        <v>237</v>
      </c>
      <c r="K223" s="79">
        <v>1</v>
      </c>
      <c r="L223" s="80">
        <v>17126978</v>
      </c>
      <c r="M223" s="81">
        <v>8442533</v>
      </c>
      <c r="N223" s="80">
        <v>51151</v>
      </c>
      <c r="O223" s="80"/>
      <c r="P223" s="81">
        <v>8735596</v>
      </c>
      <c r="Q223" s="82">
        <v>3.1029999999999999E-3</v>
      </c>
      <c r="R223" s="83">
        <v>27106.554388</v>
      </c>
      <c r="S223" s="80">
        <v>361391</v>
      </c>
      <c r="T223" s="81">
        <v>0</v>
      </c>
      <c r="U223" s="81">
        <v>361391</v>
      </c>
      <c r="V223" s="84">
        <v>3.1029999999999999E-3</v>
      </c>
      <c r="W223" s="85">
        <v>1121.3962729999998</v>
      </c>
      <c r="X223" s="62"/>
      <c r="Y223" s="9"/>
      <c r="Z223" s="9"/>
      <c r="AA223" s="9"/>
    </row>
    <row r="224" spans="7:27" x14ac:dyDescent="0.3">
      <c r="G224" s="77"/>
      <c r="H224" s="62">
        <v>38</v>
      </c>
      <c r="I224" s="62" t="s">
        <v>12</v>
      </c>
      <c r="J224" s="78">
        <v>237</v>
      </c>
      <c r="K224" s="79">
        <v>1</v>
      </c>
      <c r="L224" s="80">
        <v>17126978</v>
      </c>
      <c r="M224" s="81">
        <v>8442533</v>
      </c>
      <c r="N224" s="80">
        <v>51151</v>
      </c>
      <c r="O224" s="80"/>
      <c r="P224" s="81">
        <v>8735596</v>
      </c>
      <c r="Q224" s="82">
        <v>9.5000000000000005E-5</v>
      </c>
      <c r="R224" s="83">
        <v>829.88162</v>
      </c>
      <c r="S224" s="80">
        <v>361391</v>
      </c>
      <c r="T224" s="81">
        <v>0</v>
      </c>
      <c r="U224" s="81">
        <v>361391</v>
      </c>
      <c r="V224" s="84">
        <v>7.8999999999999996E-5</v>
      </c>
      <c r="W224" s="85">
        <v>28.549888999999997</v>
      </c>
      <c r="X224" s="62"/>
      <c r="Y224" s="9"/>
      <c r="Z224" s="9"/>
      <c r="AA224" s="9"/>
    </row>
    <row r="225" spans="7:27" x14ac:dyDescent="0.3">
      <c r="G225" s="77"/>
      <c r="H225" s="62">
        <v>55</v>
      </c>
      <c r="I225" s="62" t="s">
        <v>26</v>
      </c>
      <c r="J225" s="78">
        <v>237</v>
      </c>
      <c r="K225" s="79">
        <v>1</v>
      </c>
      <c r="L225" s="80">
        <v>17126978</v>
      </c>
      <c r="M225" s="81">
        <v>8442533</v>
      </c>
      <c r="N225" s="80">
        <v>51151</v>
      </c>
      <c r="O225" s="80"/>
      <c r="P225" s="81">
        <v>8735596</v>
      </c>
      <c r="Q225" s="82">
        <v>1.4799999999999999E-4</v>
      </c>
      <c r="R225" s="83">
        <v>1292.8682079999999</v>
      </c>
      <c r="S225" s="80">
        <v>361391</v>
      </c>
      <c r="T225" s="81">
        <v>0</v>
      </c>
      <c r="U225" s="81">
        <v>361391</v>
      </c>
      <c r="V225" s="84">
        <v>1.5699999999999999E-4</v>
      </c>
      <c r="W225" s="85">
        <v>56.738386999999996</v>
      </c>
      <c r="X225" s="62"/>
      <c r="Y225" s="9"/>
      <c r="Z225" s="9"/>
      <c r="AA225" s="9"/>
    </row>
    <row r="226" spans="7:27" x14ac:dyDescent="0.3">
      <c r="G226" s="77"/>
      <c r="H226" s="62">
        <v>69</v>
      </c>
      <c r="I226" s="62" t="s">
        <v>100</v>
      </c>
      <c r="J226" s="78">
        <v>237</v>
      </c>
      <c r="K226" s="79">
        <v>1</v>
      </c>
      <c r="L226" s="80">
        <v>17126978</v>
      </c>
      <c r="M226" s="81">
        <v>8442533</v>
      </c>
      <c r="N226" s="80">
        <v>51151</v>
      </c>
      <c r="O226" s="80"/>
      <c r="P226" s="81">
        <v>8735596</v>
      </c>
      <c r="Q226" s="82">
        <v>0</v>
      </c>
      <c r="R226" s="83">
        <v>0</v>
      </c>
      <c r="S226" s="80">
        <v>361391</v>
      </c>
      <c r="T226" s="81">
        <v>0</v>
      </c>
      <c r="U226" s="81">
        <v>361391</v>
      </c>
      <c r="V226" s="84">
        <v>0</v>
      </c>
      <c r="W226" s="85">
        <v>0</v>
      </c>
      <c r="X226" s="62"/>
      <c r="Y226" s="9"/>
      <c r="Z226" s="9"/>
      <c r="AA226" s="9"/>
    </row>
    <row r="227" spans="7:27" x14ac:dyDescent="0.3">
      <c r="G227" s="77"/>
      <c r="H227" s="62">
        <v>71</v>
      </c>
      <c r="I227" s="62" t="s">
        <v>18</v>
      </c>
      <c r="J227" s="78">
        <v>237</v>
      </c>
      <c r="K227" s="79">
        <v>1</v>
      </c>
      <c r="L227" s="80">
        <v>17126978</v>
      </c>
      <c r="M227" s="81">
        <v>8442533</v>
      </c>
      <c r="N227" s="80">
        <v>51151</v>
      </c>
      <c r="O227" s="80"/>
      <c r="P227" s="81">
        <v>8735596</v>
      </c>
      <c r="Q227" s="82">
        <v>1.0000000000000001E-5</v>
      </c>
      <c r="R227" s="83">
        <v>87.35596000000001</v>
      </c>
      <c r="S227" s="80">
        <v>361391</v>
      </c>
      <c r="T227" s="81">
        <v>0</v>
      </c>
      <c r="U227" s="81">
        <v>361391</v>
      </c>
      <c r="V227" s="84">
        <v>1.1E-5</v>
      </c>
      <c r="W227" s="85">
        <v>3.975301</v>
      </c>
      <c r="X227" s="62"/>
      <c r="Y227" s="9"/>
      <c r="Z227" s="9"/>
      <c r="AA227" s="9"/>
    </row>
    <row r="228" spans="7:27" x14ac:dyDescent="0.3">
      <c r="G228" s="77"/>
      <c r="H228" s="62">
        <v>72</v>
      </c>
      <c r="I228" s="62" t="s">
        <v>28</v>
      </c>
      <c r="J228" s="78">
        <v>237</v>
      </c>
      <c r="K228" s="79">
        <v>1</v>
      </c>
      <c r="L228" s="80">
        <v>17126978</v>
      </c>
      <c r="M228" s="81">
        <v>8442533</v>
      </c>
      <c r="N228" s="80">
        <v>51151</v>
      </c>
      <c r="O228" s="80"/>
      <c r="P228" s="81">
        <v>8735596</v>
      </c>
      <c r="Q228" s="82">
        <v>2.9999999999999997E-4</v>
      </c>
      <c r="R228" s="83">
        <v>2620.6787999999997</v>
      </c>
      <c r="S228" s="80">
        <v>361391</v>
      </c>
      <c r="T228" s="81">
        <v>0</v>
      </c>
      <c r="U228" s="81">
        <v>361391</v>
      </c>
      <c r="V228" s="84">
        <v>3.1799999999999998E-4</v>
      </c>
      <c r="W228" s="85">
        <v>114.922338</v>
      </c>
      <c r="X228" s="62"/>
      <c r="Y228" s="9"/>
      <c r="Z228" s="9"/>
      <c r="AA228" s="9"/>
    </row>
    <row r="229" spans="7:27" x14ac:dyDescent="0.3">
      <c r="G229" s="77"/>
      <c r="H229" s="62">
        <v>117</v>
      </c>
      <c r="I229" s="62" t="s">
        <v>21</v>
      </c>
      <c r="J229" s="78">
        <v>237</v>
      </c>
      <c r="K229" s="79">
        <v>1</v>
      </c>
      <c r="L229" s="80">
        <v>17126978</v>
      </c>
      <c r="M229" s="81">
        <v>8442533</v>
      </c>
      <c r="N229" s="80">
        <v>51151</v>
      </c>
      <c r="O229" s="80"/>
      <c r="P229" s="81">
        <v>8735596</v>
      </c>
      <c r="Q229" s="82">
        <v>2.5700000000000001E-4</v>
      </c>
      <c r="R229" s="83">
        <v>2245.0481720000002</v>
      </c>
      <c r="S229" s="80">
        <v>361391</v>
      </c>
      <c r="T229" s="81">
        <v>0</v>
      </c>
      <c r="U229" s="81">
        <v>361391</v>
      </c>
      <c r="V229" s="84">
        <v>2.7300000000000002E-4</v>
      </c>
      <c r="W229" s="85">
        <v>98.659743000000006</v>
      </c>
      <c r="X229" s="62"/>
      <c r="Y229" s="9"/>
      <c r="Z229" s="9"/>
      <c r="AA229" s="9"/>
    </row>
    <row r="230" spans="7:27" x14ac:dyDescent="0.3">
      <c r="G230" s="77"/>
      <c r="H230" s="62">
        <v>122</v>
      </c>
      <c r="I230" s="62" t="s">
        <v>96</v>
      </c>
      <c r="J230" s="78">
        <v>237</v>
      </c>
      <c r="K230" s="79">
        <v>1</v>
      </c>
      <c r="L230" s="80">
        <v>17126978</v>
      </c>
      <c r="M230" s="81">
        <v>8442533</v>
      </c>
      <c r="N230" s="80">
        <v>51151</v>
      </c>
      <c r="O230" s="80"/>
      <c r="P230" s="81">
        <v>8735596</v>
      </c>
      <c r="Q230" s="82">
        <v>0</v>
      </c>
      <c r="R230" s="83">
        <v>0</v>
      </c>
      <c r="S230" s="80">
        <v>361391</v>
      </c>
      <c r="T230" s="81">
        <v>0</v>
      </c>
      <c r="U230" s="81">
        <v>361391</v>
      </c>
      <c r="V230" s="84">
        <v>0</v>
      </c>
      <c r="W230" s="85">
        <v>0</v>
      </c>
      <c r="X230" s="62"/>
      <c r="Y230" s="9"/>
      <c r="Z230" s="9"/>
      <c r="AA230" s="9"/>
    </row>
    <row r="231" spans="7:27" x14ac:dyDescent="0.3">
      <c r="G231" s="77"/>
      <c r="H231" s="62"/>
      <c r="I231" s="62"/>
      <c r="J231" s="78"/>
      <c r="K231" s="79"/>
      <c r="L231" s="81"/>
      <c r="M231" s="81"/>
      <c r="N231" s="81"/>
      <c r="O231" s="81"/>
      <c r="P231" s="81"/>
      <c r="Q231" s="84"/>
      <c r="R231" s="83"/>
      <c r="S231" s="81"/>
      <c r="T231" s="81"/>
      <c r="U231" s="81"/>
      <c r="V231" s="84"/>
      <c r="W231" s="85"/>
      <c r="X231" s="62"/>
      <c r="Y231" s="9"/>
      <c r="Z231" s="9"/>
      <c r="AA231" s="9"/>
    </row>
    <row r="232" spans="7:27" ht="15.6" x14ac:dyDescent="0.3">
      <c r="G232" s="90">
        <v>69</v>
      </c>
      <c r="H232" s="91" t="s">
        <v>100</v>
      </c>
      <c r="I232" s="62"/>
      <c r="J232" s="78"/>
      <c r="K232" s="79"/>
      <c r="L232" s="81"/>
      <c r="M232" s="81"/>
      <c r="N232" s="81"/>
      <c r="O232" s="81"/>
      <c r="P232" s="81"/>
      <c r="Q232" s="84"/>
      <c r="R232" s="83"/>
      <c r="S232" s="81"/>
      <c r="T232" s="81"/>
      <c r="U232" s="81"/>
      <c r="V232" s="84"/>
      <c r="W232" s="85"/>
      <c r="X232" s="62"/>
      <c r="Y232" s="9"/>
      <c r="Z232" s="9"/>
      <c r="AA232" s="9"/>
    </row>
    <row r="233" spans="7:27" x14ac:dyDescent="0.3">
      <c r="G233" s="77"/>
      <c r="H233" s="62">
        <v>1</v>
      </c>
      <c r="I233" s="62" t="s">
        <v>11</v>
      </c>
      <c r="J233" s="78">
        <v>841</v>
      </c>
      <c r="K233" s="79">
        <v>1</v>
      </c>
      <c r="L233" s="80">
        <v>0</v>
      </c>
      <c r="M233" s="81"/>
      <c r="N233" s="80">
        <v>308736</v>
      </c>
      <c r="O233" s="81">
        <v>203223</v>
      </c>
      <c r="P233" s="81">
        <v>105513</v>
      </c>
      <c r="Q233" s="82">
        <v>2.2769999999999999E-3</v>
      </c>
      <c r="R233" s="83">
        <v>240.25310099999999</v>
      </c>
      <c r="S233" s="80">
        <v>0</v>
      </c>
      <c r="T233" s="81">
        <v>0</v>
      </c>
      <c r="U233" s="81">
        <v>0</v>
      </c>
      <c r="V233" s="84">
        <v>1.91E-3</v>
      </c>
      <c r="W233" s="85">
        <v>0</v>
      </c>
      <c r="X233" s="62"/>
      <c r="Y233" s="9"/>
      <c r="Z233" s="9"/>
      <c r="AA233" s="9"/>
    </row>
    <row r="234" spans="7:27" x14ac:dyDescent="0.3">
      <c r="G234" s="77"/>
      <c r="H234" s="62">
        <v>2</v>
      </c>
      <c r="I234" s="62" t="s">
        <v>27</v>
      </c>
      <c r="J234" s="78">
        <v>841</v>
      </c>
      <c r="K234" s="79">
        <v>1</v>
      </c>
      <c r="L234" s="80">
        <v>0</v>
      </c>
      <c r="M234" s="81"/>
      <c r="N234" s="80">
        <v>308736</v>
      </c>
      <c r="O234" s="81">
        <v>203223</v>
      </c>
      <c r="P234" s="81">
        <v>105513</v>
      </c>
      <c r="Q234" s="82">
        <v>2.6200000000000003E-4</v>
      </c>
      <c r="R234" s="83">
        <v>27.644406000000004</v>
      </c>
      <c r="S234" s="80">
        <v>0</v>
      </c>
      <c r="T234" s="81">
        <v>0</v>
      </c>
      <c r="U234" s="81">
        <v>0</v>
      </c>
      <c r="V234" s="84">
        <v>2.6899999999999998E-4</v>
      </c>
      <c r="W234" s="85">
        <v>0</v>
      </c>
      <c r="X234" s="62"/>
      <c r="Y234" s="9"/>
      <c r="Z234" s="9"/>
      <c r="AA234" s="9"/>
    </row>
    <row r="235" spans="7:27" x14ac:dyDescent="0.3">
      <c r="G235" s="77"/>
      <c r="H235" s="62">
        <v>3</v>
      </c>
      <c r="I235" s="62" t="s">
        <v>20</v>
      </c>
      <c r="J235" s="78">
        <v>841</v>
      </c>
      <c r="K235" s="79">
        <v>1</v>
      </c>
      <c r="L235" s="80">
        <v>0</v>
      </c>
      <c r="M235" s="81"/>
      <c r="N235" s="80">
        <v>308736</v>
      </c>
      <c r="O235" s="81">
        <v>203223</v>
      </c>
      <c r="P235" s="81">
        <v>105513</v>
      </c>
      <c r="Q235" s="82">
        <v>5.7799999999999995E-4</v>
      </c>
      <c r="R235" s="83">
        <v>60.986513999999993</v>
      </c>
      <c r="S235" s="80">
        <v>0</v>
      </c>
      <c r="T235" s="81">
        <v>0</v>
      </c>
      <c r="U235" s="81">
        <v>0</v>
      </c>
      <c r="V235" s="84">
        <v>5.9699999999999998E-4</v>
      </c>
      <c r="W235" s="85">
        <v>0</v>
      </c>
      <c r="X235" s="62"/>
      <c r="Y235" s="9"/>
      <c r="Z235" s="9"/>
      <c r="AA235" s="9"/>
    </row>
    <row r="236" spans="7:27" x14ac:dyDescent="0.3">
      <c r="G236" s="77"/>
      <c r="H236" s="62">
        <v>4</v>
      </c>
      <c r="I236" s="62" t="s">
        <v>10</v>
      </c>
      <c r="J236" s="78">
        <v>841</v>
      </c>
      <c r="K236" s="79">
        <v>0.6</v>
      </c>
      <c r="L236" s="80">
        <v>0</v>
      </c>
      <c r="M236" s="81"/>
      <c r="N236" s="80">
        <v>308736</v>
      </c>
      <c r="O236" s="81">
        <v>203223</v>
      </c>
      <c r="P236" s="81">
        <v>63307.799999999996</v>
      </c>
      <c r="Q236" s="82">
        <v>8.5789999999999998E-3</v>
      </c>
      <c r="R236" s="83">
        <v>543.11761619999993</v>
      </c>
      <c r="S236" s="80">
        <v>0</v>
      </c>
      <c r="T236" s="81">
        <v>0</v>
      </c>
      <c r="U236" s="81">
        <v>0</v>
      </c>
      <c r="V236" s="84">
        <v>9.2750000000000003E-3</v>
      </c>
      <c r="W236" s="85">
        <v>0</v>
      </c>
      <c r="X236" s="62"/>
      <c r="Y236" s="9"/>
      <c r="Z236" s="9"/>
      <c r="AA236" s="9"/>
    </row>
    <row r="237" spans="7:27" x14ac:dyDescent="0.3">
      <c r="G237" s="77"/>
      <c r="H237" s="62">
        <v>136</v>
      </c>
      <c r="I237" s="62" t="s">
        <v>159</v>
      </c>
      <c r="J237" s="78">
        <v>841</v>
      </c>
      <c r="K237" s="79">
        <v>0.6</v>
      </c>
      <c r="L237" s="80">
        <v>0</v>
      </c>
      <c r="M237" s="81"/>
      <c r="N237" s="80">
        <v>308736</v>
      </c>
      <c r="O237" s="81">
        <v>203223</v>
      </c>
      <c r="P237" s="81">
        <v>63307.799999999996</v>
      </c>
      <c r="Q237" s="82">
        <v>1.75E-4</v>
      </c>
      <c r="R237" s="83">
        <v>11.078864999999999</v>
      </c>
      <c r="S237" s="80">
        <v>0</v>
      </c>
      <c r="T237" s="81">
        <v>0</v>
      </c>
      <c r="U237" s="81">
        <v>0</v>
      </c>
      <c r="V237" s="84">
        <v>0</v>
      </c>
      <c r="W237" s="85">
        <v>0</v>
      </c>
      <c r="X237" s="62"/>
      <c r="Y237" s="9"/>
      <c r="Z237" s="9"/>
      <c r="AA237" s="9"/>
    </row>
    <row r="238" spans="7:27" x14ac:dyDescent="0.3">
      <c r="G238" s="77"/>
      <c r="H238" s="62">
        <v>6</v>
      </c>
      <c r="I238" s="62" t="s">
        <v>76</v>
      </c>
      <c r="J238" s="78">
        <v>841</v>
      </c>
      <c r="K238" s="79">
        <v>0.6</v>
      </c>
      <c r="L238" s="80">
        <v>0</v>
      </c>
      <c r="M238" s="81"/>
      <c r="N238" s="80">
        <v>308736</v>
      </c>
      <c r="O238" s="81">
        <v>203223</v>
      </c>
      <c r="P238" s="81">
        <v>63307.799999999996</v>
      </c>
      <c r="Q238" s="82">
        <v>0</v>
      </c>
      <c r="R238" s="83">
        <v>0</v>
      </c>
      <c r="S238" s="80">
        <v>0</v>
      </c>
      <c r="T238" s="81">
        <v>0</v>
      </c>
      <c r="U238" s="81">
        <v>0</v>
      </c>
      <c r="V238" s="84">
        <v>0</v>
      </c>
      <c r="W238" s="85">
        <v>0</v>
      </c>
      <c r="X238" s="62"/>
      <c r="Y238" s="9"/>
      <c r="Z238" s="9"/>
      <c r="AA238" s="9"/>
    </row>
    <row r="239" spans="7:27" x14ac:dyDescent="0.3">
      <c r="G239" s="77"/>
      <c r="H239" s="62">
        <v>7</v>
      </c>
      <c r="I239" s="62" t="s">
        <v>9</v>
      </c>
      <c r="J239" s="78">
        <v>841</v>
      </c>
      <c r="K239" s="79">
        <v>1</v>
      </c>
      <c r="L239" s="80">
        <v>0</v>
      </c>
      <c r="M239" s="81"/>
      <c r="N239" s="80">
        <v>308736</v>
      </c>
      <c r="O239" s="81">
        <v>203223</v>
      </c>
      <c r="P239" s="81">
        <v>105513</v>
      </c>
      <c r="Q239" s="82">
        <v>1.1900000000000001E-4</v>
      </c>
      <c r="R239" s="83">
        <v>12.556047000000001</v>
      </c>
      <c r="S239" s="80">
        <v>0</v>
      </c>
      <c r="T239" s="81">
        <v>0</v>
      </c>
      <c r="U239" s="81">
        <v>0</v>
      </c>
      <c r="V239" s="84">
        <v>1.27E-4</v>
      </c>
      <c r="W239" s="85">
        <v>0</v>
      </c>
      <c r="X239" s="62"/>
      <c r="Y239" s="9"/>
      <c r="Z239" s="9"/>
      <c r="AA239" s="9"/>
    </row>
    <row r="240" spans="7:27" x14ac:dyDescent="0.3">
      <c r="G240" s="77"/>
      <c r="H240" s="62">
        <v>8</v>
      </c>
      <c r="I240" s="62" t="s">
        <v>23</v>
      </c>
      <c r="J240" s="78">
        <v>841</v>
      </c>
      <c r="K240" s="79">
        <v>1</v>
      </c>
      <c r="L240" s="80">
        <v>0</v>
      </c>
      <c r="M240" s="81"/>
      <c r="N240" s="80">
        <v>308736</v>
      </c>
      <c r="O240" s="81">
        <v>203223</v>
      </c>
      <c r="P240" s="81">
        <v>105513</v>
      </c>
      <c r="Q240" s="82">
        <v>1.74E-4</v>
      </c>
      <c r="R240" s="83">
        <v>18.359262000000001</v>
      </c>
      <c r="S240" s="80">
        <v>0</v>
      </c>
      <c r="T240" s="81">
        <v>0</v>
      </c>
      <c r="U240" s="81">
        <v>0</v>
      </c>
      <c r="V240" s="84">
        <v>1.8699999999999999E-4</v>
      </c>
      <c r="W240" s="85">
        <v>0</v>
      </c>
      <c r="X240" s="62"/>
      <c r="Y240" s="9"/>
      <c r="Z240" s="9"/>
      <c r="AA240" s="9"/>
    </row>
    <row r="241" spans="7:27" x14ac:dyDescent="0.3">
      <c r="G241" s="77"/>
      <c r="H241" s="62">
        <v>9</v>
      </c>
      <c r="I241" s="62" t="s">
        <v>0</v>
      </c>
      <c r="J241" s="78">
        <v>841</v>
      </c>
      <c r="K241" s="79">
        <v>1</v>
      </c>
      <c r="L241" s="80">
        <v>0</v>
      </c>
      <c r="M241" s="81"/>
      <c r="N241" s="80">
        <v>308736</v>
      </c>
      <c r="O241" s="81">
        <v>203223</v>
      </c>
      <c r="P241" s="81">
        <v>105513</v>
      </c>
      <c r="Q241" s="82">
        <v>2.4800000000000001E-4</v>
      </c>
      <c r="R241" s="83">
        <v>26.167224000000001</v>
      </c>
      <c r="S241" s="80">
        <v>0</v>
      </c>
      <c r="T241" s="81">
        <v>0</v>
      </c>
      <c r="U241" s="81">
        <v>0</v>
      </c>
      <c r="V241" s="84">
        <v>2.6600000000000001E-4</v>
      </c>
      <c r="W241" s="85">
        <v>0</v>
      </c>
      <c r="X241" s="62"/>
      <c r="Y241" s="9"/>
      <c r="Z241" s="9"/>
      <c r="AA241" s="9"/>
    </row>
    <row r="242" spans="7:27" x14ac:dyDescent="0.3">
      <c r="G242" s="77"/>
      <c r="H242" s="62">
        <v>29</v>
      </c>
      <c r="I242" s="62" t="s">
        <v>24</v>
      </c>
      <c r="J242" s="78">
        <v>841</v>
      </c>
      <c r="K242" s="79">
        <v>1</v>
      </c>
      <c r="L242" s="80">
        <v>0</v>
      </c>
      <c r="M242" s="81"/>
      <c r="N242" s="80">
        <v>308736</v>
      </c>
      <c r="O242" s="81">
        <v>203223</v>
      </c>
      <c r="P242" s="81">
        <v>105513</v>
      </c>
      <c r="Q242" s="82">
        <v>3.1029999999999999E-3</v>
      </c>
      <c r="R242" s="83">
        <v>327.40683899999999</v>
      </c>
      <c r="S242" s="80">
        <v>0</v>
      </c>
      <c r="T242" s="81">
        <v>0</v>
      </c>
      <c r="U242" s="81">
        <v>0</v>
      </c>
      <c r="V242" s="84">
        <v>3.1029999999999999E-3</v>
      </c>
      <c r="W242" s="85">
        <v>0</v>
      </c>
      <c r="X242" s="62"/>
      <c r="Y242" s="9"/>
      <c r="Z242" s="9"/>
      <c r="AA242" s="9"/>
    </row>
    <row r="243" spans="7:27" x14ac:dyDescent="0.3">
      <c r="G243" s="77"/>
      <c r="H243" s="62">
        <v>38</v>
      </c>
      <c r="I243" s="62" t="s">
        <v>12</v>
      </c>
      <c r="J243" s="78">
        <v>841</v>
      </c>
      <c r="K243" s="79">
        <v>1</v>
      </c>
      <c r="L243" s="80">
        <v>0</v>
      </c>
      <c r="M243" s="81"/>
      <c r="N243" s="80">
        <v>308736</v>
      </c>
      <c r="O243" s="81">
        <v>203223</v>
      </c>
      <c r="P243" s="81">
        <v>105513</v>
      </c>
      <c r="Q243" s="82">
        <v>9.5000000000000005E-5</v>
      </c>
      <c r="R243" s="83">
        <v>10.023735</v>
      </c>
      <c r="S243" s="80">
        <v>0</v>
      </c>
      <c r="T243" s="81">
        <v>0</v>
      </c>
      <c r="U243" s="81">
        <v>0</v>
      </c>
      <c r="V243" s="84">
        <v>7.8999999999999996E-5</v>
      </c>
      <c r="W243" s="85">
        <v>0</v>
      </c>
      <c r="X243" s="62"/>
      <c r="Y243" s="9"/>
      <c r="Z243" s="9"/>
      <c r="AA243" s="9"/>
    </row>
    <row r="244" spans="7:27" x14ac:dyDescent="0.3">
      <c r="G244" s="77"/>
      <c r="H244" s="62">
        <v>55</v>
      </c>
      <c r="I244" s="62" t="s">
        <v>26</v>
      </c>
      <c r="J244" s="78">
        <v>841</v>
      </c>
      <c r="K244" s="79">
        <v>1</v>
      </c>
      <c r="L244" s="80">
        <v>0</v>
      </c>
      <c r="M244" s="81"/>
      <c r="N244" s="80">
        <v>308736</v>
      </c>
      <c r="O244" s="81">
        <v>203223</v>
      </c>
      <c r="P244" s="81">
        <v>105513</v>
      </c>
      <c r="Q244" s="82">
        <v>1.4799999999999999E-4</v>
      </c>
      <c r="R244" s="83">
        <v>15.615924</v>
      </c>
      <c r="S244" s="80">
        <v>0</v>
      </c>
      <c r="T244" s="81">
        <v>0</v>
      </c>
      <c r="U244" s="81">
        <v>0</v>
      </c>
      <c r="V244" s="84">
        <v>1.5699999999999999E-4</v>
      </c>
      <c r="W244" s="85">
        <v>0</v>
      </c>
      <c r="X244" s="62"/>
      <c r="Y244" s="9"/>
      <c r="Z244" s="9"/>
      <c r="AA244" s="9"/>
    </row>
    <row r="245" spans="7:27" x14ac:dyDescent="0.3">
      <c r="G245" s="77"/>
      <c r="H245" s="62">
        <v>69</v>
      </c>
      <c r="I245" s="62" t="s">
        <v>100</v>
      </c>
      <c r="J245" s="78">
        <v>841</v>
      </c>
      <c r="K245" s="79">
        <v>1</v>
      </c>
      <c r="L245" s="80">
        <v>0</v>
      </c>
      <c r="M245" s="81"/>
      <c r="N245" s="80">
        <v>308736</v>
      </c>
      <c r="O245" s="81">
        <v>203223</v>
      </c>
      <c r="P245" s="81">
        <v>105513</v>
      </c>
      <c r="Q245" s="82">
        <v>0</v>
      </c>
      <c r="R245" s="83">
        <v>0</v>
      </c>
      <c r="S245" s="80">
        <v>0</v>
      </c>
      <c r="T245" s="81">
        <v>0</v>
      </c>
      <c r="U245" s="81">
        <v>0</v>
      </c>
      <c r="V245" s="84">
        <v>0</v>
      </c>
      <c r="W245" s="85">
        <v>0</v>
      </c>
      <c r="X245" s="62"/>
      <c r="Y245" s="9"/>
      <c r="Z245" s="9"/>
      <c r="AA245" s="9"/>
    </row>
    <row r="246" spans="7:27" x14ac:dyDescent="0.3">
      <c r="G246" s="77"/>
      <c r="H246" s="62">
        <v>71</v>
      </c>
      <c r="I246" s="62" t="s">
        <v>18</v>
      </c>
      <c r="J246" s="78">
        <v>841</v>
      </c>
      <c r="K246" s="79">
        <v>1</v>
      </c>
      <c r="L246" s="80">
        <v>0</v>
      </c>
      <c r="M246" s="81"/>
      <c r="N246" s="80">
        <v>308736</v>
      </c>
      <c r="O246" s="81">
        <v>203223</v>
      </c>
      <c r="P246" s="81">
        <v>105513</v>
      </c>
      <c r="Q246" s="82">
        <v>1.0000000000000001E-5</v>
      </c>
      <c r="R246" s="83">
        <v>1.0551300000000001</v>
      </c>
      <c r="S246" s="80">
        <v>0</v>
      </c>
      <c r="T246" s="81">
        <v>0</v>
      </c>
      <c r="U246" s="81">
        <v>0</v>
      </c>
      <c r="V246" s="84">
        <v>1.1E-5</v>
      </c>
      <c r="W246" s="85">
        <v>0</v>
      </c>
      <c r="X246" s="62"/>
      <c r="Y246" s="9"/>
      <c r="Z246" s="9"/>
      <c r="AA246" s="9"/>
    </row>
    <row r="247" spans="7:27" x14ac:dyDescent="0.3">
      <c r="G247" s="77"/>
      <c r="H247" s="62">
        <v>72</v>
      </c>
      <c r="I247" s="62" t="s">
        <v>28</v>
      </c>
      <c r="J247" s="78">
        <v>841</v>
      </c>
      <c r="K247" s="79">
        <v>1</v>
      </c>
      <c r="L247" s="80">
        <v>0</v>
      </c>
      <c r="M247" s="81"/>
      <c r="N247" s="80">
        <v>308736</v>
      </c>
      <c r="O247" s="81">
        <v>203223</v>
      </c>
      <c r="P247" s="81">
        <v>105513</v>
      </c>
      <c r="Q247" s="82">
        <v>2.9999999999999997E-4</v>
      </c>
      <c r="R247" s="83">
        <v>31.653899999999997</v>
      </c>
      <c r="S247" s="80">
        <v>0</v>
      </c>
      <c r="T247" s="81">
        <v>0</v>
      </c>
      <c r="U247" s="81">
        <v>0</v>
      </c>
      <c r="V247" s="84">
        <v>3.1799999999999998E-4</v>
      </c>
      <c r="W247" s="85">
        <v>0</v>
      </c>
      <c r="X247" s="62"/>
      <c r="Y247" s="9"/>
      <c r="Z247" s="9"/>
      <c r="AA247" s="9"/>
    </row>
    <row r="248" spans="7:27" x14ac:dyDescent="0.3">
      <c r="G248" s="77"/>
      <c r="H248" s="62">
        <v>117</v>
      </c>
      <c r="I248" s="62" t="s">
        <v>21</v>
      </c>
      <c r="J248" s="78">
        <v>841</v>
      </c>
      <c r="K248" s="79">
        <v>1</v>
      </c>
      <c r="L248" s="80">
        <v>0</v>
      </c>
      <c r="M248" s="81"/>
      <c r="N248" s="80">
        <v>308736</v>
      </c>
      <c r="O248" s="81">
        <v>203223</v>
      </c>
      <c r="P248" s="81">
        <v>105513</v>
      </c>
      <c r="Q248" s="82">
        <v>2.5700000000000001E-4</v>
      </c>
      <c r="R248" s="83">
        <v>27.116841000000001</v>
      </c>
      <c r="S248" s="80">
        <v>0</v>
      </c>
      <c r="T248" s="81">
        <v>0</v>
      </c>
      <c r="U248" s="81">
        <v>0</v>
      </c>
      <c r="V248" s="84">
        <v>2.7300000000000002E-4</v>
      </c>
      <c r="W248" s="85">
        <v>0</v>
      </c>
      <c r="X248" s="62"/>
      <c r="Y248" s="9"/>
      <c r="Z248" s="9"/>
      <c r="AA248" s="9"/>
    </row>
    <row r="249" spans="7:27" x14ac:dyDescent="0.3">
      <c r="G249" s="77"/>
      <c r="H249" s="62">
        <v>122</v>
      </c>
      <c r="I249" s="62" t="s">
        <v>96</v>
      </c>
      <c r="J249" s="78">
        <v>841</v>
      </c>
      <c r="K249" s="79">
        <v>1</v>
      </c>
      <c r="L249" s="80">
        <v>0</v>
      </c>
      <c r="M249" s="81"/>
      <c r="N249" s="80">
        <v>308736</v>
      </c>
      <c r="O249" s="81">
        <v>203223</v>
      </c>
      <c r="P249" s="81">
        <v>105513</v>
      </c>
      <c r="Q249" s="82">
        <v>0</v>
      </c>
      <c r="R249" s="83">
        <v>0</v>
      </c>
      <c r="S249" s="80">
        <v>0</v>
      </c>
      <c r="T249" s="81">
        <v>0</v>
      </c>
      <c r="U249" s="81">
        <v>0</v>
      </c>
      <c r="V249" s="84">
        <v>0</v>
      </c>
      <c r="W249" s="85">
        <v>0</v>
      </c>
      <c r="X249" s="62"/>
      <c r="Y249" s="9"/>
      <c r="Z249" s="9"/>
      <c r="AA249" s="9"/>
    </row>
    <row r="250" spans="7:27" ht="15" thickBot="1" x14ac:dyDescent="0.35">
      <c r="G250" s="86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8"/>
      <c r="X250" s="62"/>
      <c r="Y250" s="9"/>
      <c r="Z250" s="9"/>
      <c r="AA250" s="9"/>
    </row>
    <row r="251" spans="7:27" x14ac:dyDescent="0.3">
      <c r="G251" s="62">
        <v>69</v>
      </c>
      <c r="H251" s="62" t="s">
        <v>100</v>
      </c>
      <c r="I251" s="62"/>
      <c r="J251" s="78"/>
      <c r="K251" s="79"/>
      <c r="L251" s="81"/>
      <c r="M251" s="81"/>
      <c r="N251" s="81"/>
      <c r="O251" s="81"/>
      <c r="P251" s="81"/>
      <c r="Q251" s="84"/>
      <c r="R251" s="83">
        <v>119566.61471459997</v>
      </c>
      <c r="S251" s="81"/>
      <c r="T251" s="81"/>
      <c r="U251" s="81"/>
      <c r="V251" s="84"/>
      <c r="W251" s="83">
        <v>4922.1454200000007</v>
      </c>
      <c r="X251" s="89">
        <v>124488.76013459997</v>
      </c>
      <c r="Y251" s="9"/>
      <c r="Z251" s="9"/>
      <c r="AA251" s="9"/>
    </row>
    <row r="252" spans="7:27" x14ac:dyDescent="0.3">
      <c r="G252" s="62"/>
      <c r="H252" s="62"/>
      <c r="I252" s="62"/>
      <c r="J252" s="78"/>
      <c r="K252" s="79"/>
      <c r="L252" s="81"/>
      <c r="M252" s="81"/>
      <c r="N252" s="81"/>
      <c r="O252" s="81"/>
      <c r="P252" s="81"/>
      <c r="Q252" s="84"/>
      <c r="R252" s="83"/>
      <c r="S252" s="81"/>
      <c r="T252" s="81"/>
      <c r="U252" s="81"/>
      <c r="V252" s="84"/>
      <c r="W252" s="83"/>
      <c r="X252" s="62"/>
      <c r="Y252" s="9"/>
      <c r="Z252" s="9"/>
      <c r="AA252" s="9"/>
    </row>
    <row r="253" spans="7:27" ht="15" thickBot="1" x14ac:dyDescent="0.35">
      <c r="G253" s="62"/>
      <c r="H253" s="62"/>
      <c r="I253" s="62"/>
      <c r="J253" s="63" t="s">
        <v>59</v>
      </c>
      <c r="K253" s="64" t="s">
        <v>60</v>
      </c>
      <c r="L253" s="65" t="s">
        <v>61</v>
      </c>
      <c r="M253" s="65" t="s">
        <v>186</v>
      </c>
      <c r="N253" s="65" t="s">
        <v>62</v>
      </c>
      <c r="O253" s="65" t="s">
        <v>187</v>
      </c>
      <c r="P253" s="65" t="s">
        <v>63</v>
      </c>
      <c r="Q253" s="66" t="s">
        <v>64</v>
      </c>
      <c r="R253" s="67" t="s">
        <v>65</v>
      </c>
      <c r="S253" s="65" t="s">
        <v>66</v>
      </c>
      <c r="T253" s="65" t="s">
        <v>67</v>
      </c>
      <c r="U253" s="65" t="s">
        <v>68</v>
      </c>
      <c r="V253" s="66" t="s">
        <v>69</v>
      </c>
      <c r="W253" s="67" t="s">
        <v>70</v>
      </c>
      <c r="X253" s="62"/>
      <c r="Y253" s="9"/>
      <c r="Z253" s="9"/>
      <c r="AA253" s="9"/>
    </row>
    <row r="254" spans="7:27" ht="15.6" x14ac:dyDescent="0.3">
      <c r="G254" s="68">
        <v>70</v>
      </c>
      <c r="H254" s="69" t="s">
        <v>101</v>
      </c>
      <c r="I254" s="70"/>
      <c r="J254" s="71"/>
      <c r="K254" s="72"/>
      <c r="L254" s="73"/>
      <c r="M254" s="73"/>
      <c r="N254" s="73"/>
      <c r="O254" s="73"/>
      <c r="P254" s="73"/>
      <c r="Q254" s="74"/>
      <c r="R254" s="75"/>
      <c r="S254" s="73"/>
      <c r="T254" s="73"/>
      <c r="U254" s="73"/>
      <c r="V254" s="74"/>
      <c r="W254" s="76"/>
      <c r="X254" s="62"/>
      <c r="Y254" s="9"/>
      <c r="Z254" s="9"/>
      <c r="AA254" s="9"/>
    </row>
    <row r="255" spans="7:27" x14ac:dyDescent="0.3">
      <c r="G255" s="77"/>
      <c r="H255" s="62">
        <v>1</v>
      </c>
      <c r="I255" s="62" t="s">
        <v>11</v>
      </c>
      <c r="J255" s="78">
        <v>238</v>
      </c>
      <c r="K255" s="79">
        <v>1</v>
      </c>
      <c r="L255" s="80">
        <v>8554933</v>
      </c>
      <c r="M255" s="81">
        <v>3175475</v>
      </c>
      <c r="N255" s="80">
        <v>106071</v>
      </c>
      <c r="O255" s="80"/>
      <c r="P255" s="81">
        <v>5485529</v>
      </c>
      <c r="Q255" s="82">
        <v>2.2769999999999999E-3</v>
      </c>
      <c r="R255" s="83">
        <v>12490.549532999999</v>
      </c>
      <c r="S255" s="80">
        <v>118463</v>
      </c>
      <c r="T255" s="81">
        <v>946728</v>
      </c>
      <c r="U255" s="81">
        <v>-828265</v>
      </c>
      <c r="V255" s="84">
        <v>1.91E-3</v>
      </c>
      <c r="W255" s="85">
        <v>-1581.98615</v>
      </c>
      <c r="X255" s="62"/>
      <c r="Y255" s="9"/>
      <c r="Z255" s="9"/>
      <c r="AA255" s="9"/>
    </row>
    <row r="256" spans="7:27" x14ac:dyDescent="0.3">
      <c r="G256" s="77"/>
      <c r="H256" s="62">
        <v>2</v>
      </c>
      <c r="I256" s="62" t="s">
        <v>27</v>
      </c>
      <c r="J256" s="78">
        <v>238</v>
      </c>
      <c r="K256" s="79">
        <v>1</v>
      </c>
      <c r="L256" s="80">
        <v>8554933</v>
      </c>
      <c r="M256" s="81">
        <v>3175475</v>
      </c>
      <c r="N256" s="80">
        <v>106071</v>
      </c>
      <c r="O256" s="80"/>
      <c r="P256" s="81">
        <v>5485529</v>
      </c>
      <c r="Q256" s="82">
        <v>2.6200000000000003E-4</v>
      </c>
      <c r="R256" s="83">
        <v>1437.2085980000002</v>
      </c>
      <c r="S256" s="80">
        <v>118463</v>
      </c>
      <c r="T256" s="81">
        <v>946728</v>
      </c>
      <c r="U256" s="81">
        <v>-828265</v>
      </c>
      <c r="V256" s="84">
        <v>2.6899999999999998E-4</v>
      </c>
      <c r="W256" s="85">
        <v>-222.80328499999999</v>
      </c>
      <c r="X256" s="62"/>
      <c r="Y256" s="9"/>
      <c r="Z256" s="9"/>
      <c r="AA256" s="9"/>
    </row>
    <row r="257" spans="7:27" x14ac:dyDescent="0.3">
      <c r="G257" s="77"/>
      <c r="H257" s="62">
        <v>3</v>
      </c>
      <c r="I257" s="62" t="s">
        <v>20</v>
      </c>
      <c r="J257" s="78">
        <v>238</v>
      </c>
      <c r="K257" s="79">
        <v>1</v>
      </c>
      <c r="L257" s="80">
        <v>8554933</v>
      </c>
      <c r="M257" s="81">
        <v>3175475</v>
      </c>
      <c r="N257" s="80">
        <v>106071</v>
      </c>
      <c r="O257" s="80"/>
      <c r="P257" s="81">
        <v>5485529</v>
      </c>
      <c r="Q257" s="82">
        <v>5.7799999999999995E-4</v>
      </c>
      <c r="R257" s="83">
        <v>3170.6357619999999</v>
      </c>
      <c r="S257" s="80">
        <v>118463</v>
      </c>
      <c r="T257" s="81">
        <v>946728</v>
      </c>
      <c r="U257" s="81">
        <v>-828265</v>
      </c>
      <c r="V257" s="84">
        <v>5.9699999999999998E-4</v>
      </c>
      <c r="W257" s="85">
        <v>-494.47420499999998</v>
      </c>
      <c r="X257" s="62"/>
      <c r="Y257" s="9"/>
      <c r="Z257" s="9"/>
      <c r="AA257" s="9"/>
    </row>
    <row r="258" spans="7:27" x14ac:dyDescent="0.3">
      <c r="G258" s="77"/>
      <c r="H258" s="62">
        <v>4</v>
      </c>
      <c r="I258" s="62" t="s">
        <v>10</v>
      </c>
      <c r="J258" s="78">
        <v>238</v>
      </c>
      <c r="K258" s="79">
        <v>0.6</v>
      </c>
      <c r="L258" s="80">
        <v>8554933</v>
      </c>
      <c r="M258" s="81">
        <v>3175475</v>
      </c>
      <c r="N258" s="80">
        <v>106071</v>
      </c>
      <c r="O258" s="80"/>
      <c r="P258" s="81">
        <v>3291317.4</v>
      </c>
      <c r="Q258" s="82">
        <v>8.5789999999999998E-3</v>
      </c>
      <c r="R258" s="83">
        <v>28236.211974599999</v>
      </c>
      <c r="S258" s="80">
        <v>118463</v>
      </c>
      <c r="T258" s="81">
        <v>946728</v>
      </c>
      <c r="U258" s="81">
        <v>-496959</v>
      </c>
      <c r="V258" s="84">
        <v>9.2750000000000003E-3</v>
      </c>
      <c r="W258" s="85">
        <v>-4609.2947249999997</v>
      </c>
      <c r="X258" s="62"/>
      <c r="Y258" s="9"/>
      <c r="Z258" s="9"/>
      <c r="AA258" s="9"/>
    </row>
    <row r="259" spans="7:27" x14ac:dyDescent="0.3">
      <c r="G259" s="77"/>
      <c r="H259" s="62">
        <v>136</v>
      </c>
      <c r="I259" s="62" t="s">
        <v>159</v>
      </c>
      <c r="J259" s="78">
        <v>238</v>
      </c>
      <c r="K259" s="79">
        <v>0.6</v>
      </c>
      <c r="L259" s="80">
        <v>8554933</v>
      </c>
      <c r="M259" s="81">
        <v>3175475</v>
      </c>
      <c r="N259" s="80">
        <v>106071</v>
      </c>
      <c r="O259" s="80"/>
      <c r="P259" s="81">
        <v>3291317.4</v>
      </c>
      <c r="Q259" s="82">
        <v>1.75E-4</v>
      </c>
      <c r="R259" s="83">
        <v>575.98054500000001</v>
      </c>
      <c r="S259" s="80">
        <v>118463</v>
      </c>
      <c r="T259" s="81">
        <v>946728</v>
      </c>
      <c r="U259" s="81">
        <v>-496959</v>
      </c>
      <c r="V259" s="84">
        <v>0</v>
      </c>
      <c r="W259" s="85">
        <v>0</v>
      </c>
      <c r="X259" s="62"/>
      <c r="Y259" s="9"/>
      <c r="Z259" s="9"/>
      <c r="AA259" s="9"/>
    </row>
    <row r="260" spans="7:27" x14ac:dyDescent="0.3">
      <c r="G260" s="77"/>
      <c r="H260" s="62">
        <v>6</v>
      </c>
      <c r="I260" s="62" t="s">
        <v>76</v>
      </c>
      <c r="J260" s="78">
        <v>238</v>
      </c>
      <c r="K260" s="79">
        <v>0.6</v>
      </c>
      <c r="L260" s="80">
        <v>8554933</v>
      </c>
      <c r="M260" s="81">
        <v>3175475</v>
      </c>
      <c r="N260" s="80">
        <v>106071</v>
      </c>
      <c r="O260" s="80"/>
      <c r="P260" s="81">
        <v>3291317.4</v>
      </c>
      <c r="Q260" s="82">
        <v>0</v>
      </c>
      <c r="R260" s="83">
        <v>0</v>
      </c>
      <c r="S260" s="80">
        <v>118463</v>
      </c>
      <c r="T260" s="81">
        <v>946728</v>
      </c>
      <c r="U260" s="81">
        <v>-496959</v>
      </c>
      <c r="V260" s="84">
        <v>0</v>
      </c>
      <c r="W260" s="85">
        <v>0</v>
      </c>
      <c r="X260" s="62"/>
      <c r="Y260" s="9"/>
      <c r="Z260" s="9"/>
      <c r="AA260" s="9"/>
    </row>
    <row r="261" spans="7:27" x14ac:dyDescent="0.3">
      <c r="G261" s="77"/>
      <c r="H261" s="62">
        <v>7</v>
      </c>
      <c r="I261" s="62" t="s">
        <v>9</v>
      </c>
      <c r="J261" s="78">
        <v>238</v>
      </c>
      <c r="K261" s="79">
        <v>1</v>
      </c>
      <c r="L261" s="80">
        <v>8554933</v>
      </c>
      <c r="M261" s="81">
        <v>3175475</v>
      </c>
      <c r="N261" s="80">
        <v>106071</v>
      </c>
      <c r="O261" s="80"/>
      <c r="P261" s="81">
        <v>5485529</v>
      </c>
      <c r="Q261" s="82">
        <v>1.1900000000000001E-4</v>
      </c>
      <c r="R261" s="83">
        <v>652.77795100000003</v>
      </c>
      <c r="S261" s="80">
        <v>118463</v>
      </c>
      <c r="T261" s="81">
        <v>946728</v>
      </c>
      <c r="U261" s="81">
        <v>-828265</v>
      </c>
      <c r="V261" s="84">
        <v>1.27E-4</v>
      </c>
      <c r="W261" s="85">
        <v>-105.189655</v>
      </c>
      <c r="X261" s="62"/>
      <c r="Y261" s="9"/>
      <c r="Z261" s="9"/>
      <c r="AA261" s="9"/>
    </row>
    <row r="262" spans="7:27" x14ac:dyDescent="0.3">
      <c r="G262" s="77"/>
      <c r="H262" s="62">
        <v>8</v>
      </c>
      <c r="I262" s="62" t="s">
        <v>23</v>
      </c>
      <c r="J262" s="78">
        <v>238</v>
      </c>
      <c r="K262" s="79">
        <v>1</v>
      </c>
      <c r="L262" s="80">
        <v>8554933</v>
      </c>
      <c r="M262" s="81">
        <v>3175475</v>
      </c>
      <c r="N262" s="80">
        <v>106071</v>
      </c>
      <c r="O262" s="80"/>
      <c r="P262" s="81">
        <v>5485529</v>
      </c>
      <c r="Q262" s="82">
        <v>1.74E-4</v>
      </c>
      <c r="R262" s="83">
        <v>954.48204599999997</v>
      </c>
      <c r="S262" s="80">
        <v>118463</v>
      </c>
      <c r="T262" s="81">
        <v>946728</v>
      </c>
      <c r="U262" s="81">
        <v>-828265</v>
      </c>
      <c r="V262" s="84">
        <v>1.8699999999999999E-4</v>
      </c>
      <c r="W262" s="85">
        <v>-154.88555499999998</v>
      </c>
      <c r="X262" s="62"/>
      <c r="Y262" s="9"/>
      <c r="Z262" s="9"/>
      <c r="AA262" s="9"/>
    </row>
    <row r="263" spans="7:27" x14ac:dyDescent="0.3">
      <c r="G263" s="77"/>
      <c r="H263" s="62">
        <v>9</v>
      </c>
      <c r="I263" s="62" t="s">
        <v>0</v>
      </c>
      <c r="J263" s="78">
        <v>238</v>
      </c>
      <c r="K263" s="79">
        <v>1</v>
      </c>
      <c r="L263" s="80">
        <v>8554933</v>
      </c>
      <c r="M263" s="81">
        <v>3175475</v>
      </c>
      <c r="N263" s="80">
        <v>106071</v>
      </c>
      <c r="O263" s="80"/>
      <c r="P263" s="81">
        <v>5485529</v>
      </c>
      <c r="Q263" s="82">
        <v>2.4800000000000001E-4</v>
      </c>
      <c r="R263" s="83">
        <v>1360.411192</v>
      </c>
      <c r="S263" s="80">
        <v>118463</v>
      </c>
      <c r="T263" s="81">
        <v>946728</v>
      </c>
      <c r="U263" s="81">
        <v>-828265</v>
      </c>
      <c r="V263" s="84">
        <v>2.6600000000000001E-4</v>
      </c>
      <c r="W263" s="85">
        <v>-220.31849000000003</v>
      </c>
      <c r="X263" s="62"/>
      <c r="Y263" s="9"/>
      <c r="Z263" s="9"/>
      <c r="AA263" s="9"/>
    </row>
    <row r="264" spans="7:27" x14ac:dyDescent="0.3">
      <c r="G264" s="77"/>
      <c r="H264" s="62">
        <v>17</v>
      </c>
      <c r="I264" s="62" t="s">
        <v>16</v>
      </c>
      <c r="J264" s="78">
        <v>238</v>
      </c>
      <c r="K264" s="79">
        <v>1</v>
      </c>
      <c r="L264" s="80">
        <v>8554933</v>
      </c>
      <c r="M264" s="81">
        <v>3175475</v>
      </c>
      <c r="N264" s="80">
        <v>106071</v>
      </c>
      <c r="O264" s="80"/>
      <c r="P264" s="81">
        <v>5485529</v>
      </c>
      <c r="Q264" s="82">
        <v>7.0899999999999999E-4</v>
      </c>
      <c r="R264" s="83">
        <v>3889.240061</v>
      </c>
      <c r="S264" s="80">
        <v>118463</v>
      </c>
      <c r="T264" s="81">
        <v>946728</v>
      </c>
      <c r="U264" s="81">
        <v>-828265</v>
      </c>
      <c r="V264" s="84">
        <v>7.5799999999999999E-4</v>
      </c>
      <c r="W264" s="85">
        <v>-627.82487000000003</v>
      </c>
      <c r="X264" s="62"/>
      <c r="Y264" s="9"/>
      <c r="Z264" s="9"/>
      <c r="AA264" s="9"/>
    </row>
    <row r="265" spans="7:27" x14ac:dyDescent="0.3">
      <c r="G265" s="77"/>
      <c r="H265" s="62">
        <v>29</v>
      </c>
      <c r="I265" s="62" t="s">
        <v>24</v>
      </c>
      <c r="J265" s="78">
        <v>238</v>
      </c>
      <c r="K265" s="79">
        <v>1</v>
      </c>
      <c r="L265" s="80">
        <v>8554933</v>
      </c>
      <c r="M265" s="81">
        <v>3175475</v>
      </c>
      <c r="N265" s="80">
        <v>106071</v>
      </c>
      <c r="O265" s="80"/>
      <c r="P265" s="81">
        <v>5485529</v>
      </c>
      <c r="Q265" s="82">
        <v>3.1029999999999999E-3</v>
      </c>
      <c r="R265" s="83">
        <v>17021.596486999999</v>
      </c>
      <c r="S265" s="80">
        <v>118463</v>
      </c>
      <c r="T265" s="81">
        <v>946728</v>
      </c>
      <c r="U265" s="81">
        <v>-828265</v>
      </c>
      <c r="V265" s="84">
        <v>3.1029999999999999E-3</v>
      </c>
      <c r="W265" s="85">
        <v>-2570.106295</v>
      </c>
      <c r="X265" s="62"/>
      <c r="Y265" s="9"/>
      <c r="Z265" s="9"/>
      <c r="AA265" s="9"/>
    </row>
    <row r="266" spans="7:27" x14ac:dyDescent="0.3">
      <c r="G266" s="77"/>
      <c r="H266" s="62">
        <v>38</v>
      </c>
      <c r="I266" s="62" t="s">
        <v>12</v>
      </c>
      <c r="J266" s="78">
        <v>238</v>
      </c>
      <c r="K266" s="79">
        <v>1</v>
      </c>
      <c r="L266" s="80">
        <v>8554933</v>
      </c>
      <c r="M266" s="81">
        <v>3175475</v>
      </c>
      <c r="N266" s="80">
        <v>106071</v>
      </c>
      <c r="O266" s="80"/>
      <c r="P266" s="81">
        <v>5485529</v>
      </c>
      <c r="Q266" s="82">
        <v>9.5000000000000005E-5</v>
      </c>
      <c r="R266" s="83">
        <v>521.12525500000004</v>
      </c>
      <c r="S266" s="80">
        <v>118463</v>
      </c>
      <c r="T266" s="81">
        <v>946728</v>
      </c>
      <c r="U266" s="81">
        <v>-828265</v>
      </c>
      <c r="V266" s="84">
        <v>7.8999999999999996E-5</v>
      </c>
      <c r="W266" s="85">
        <v>-65.432935000000001</v>
      </c>
      <c r="X266" s="62"/>
      <c r="Y266" s="9"/>
      <c r="Z266" s="9"/>
      <c r="AA266" s="9"/>
    </row>
    <row r="267" spans="7:27" x14ac:dyDescent="0.3">
      <c r="G267" s="77"/>
      <c r="H267" s="62">
        <v>55</v>
      </c>
      <c r="I267" s="62" t="s">
        <v>26</v>
      </c>
      <c r="J267" s="78">
        <v>238</v>
      </c>
      <c r="K267" s="79">
        <v>1</v>
      </c>
      <c r="L267" s="80">
        <v>8554933</v>
      </c>
      <c r="M267" s="81">
        <v>3175475</v>
      </c>
      <c r="N267" s="80">
        <v>106071</v>
      </c>
      <c r="O267" s="80"/>
      <c r="P267" s="81">
        <v>5485529</v>
      </c>
      <c r="Q267" s="82">
        <v>1.4799999999999999E-4</v>
      </c>
      <c r="R267" s="83">
        <v>811.85829200000001</v>
      </c>
      <c r="S267" s="80">
        <v>118463</v>
      </c>
      <c r="T267" s="81">
        <v>946728</v>
      </c>
      <c r="U267" s="81">
        <v>-828265</v>
      </c>
      <c r="V267" s="84">
        <v>1.5699999999999999E-4</v>
      </c>
      <c r="W267" s="85">
        <v>-130.03760499999999</v>
      </c>
      <c r="X267" s="62"/>
      <c r="Y267" s="9"/>
      <c r="Z267" s="9"/>
      <c r="AA267" s="9"/>
    </row>
    <row r="268" spans="7:27" x14ac:dyDescent="0.3">
      <c r="G268" s="77"/>
      <c r="H268" s="62">
        <v>70</v>
      </c>
      <c r="I268" s="62" t="s">
        <v>101</v>
      </c>
      <c r="J268" s="78">
        <v>238</v>
      </c>
      <c r="K268" s="79">
        <v>1</v>
      </c>
      <c r="L268" s="80">
        <v>8554933</v>
      </c>
      <c r="M268" s="81">
        <v>3175475</v>
      </c>
      <c r="N268" s="80">
        <v>106071</v>
      </c>
      <c r="O268" s="80"/>
      <c r="P268" s="81">
        <v>5485529</v>
      </c>
      <c r="Q268" s="82">
        <v>0</v>
      </c>
      <c r="R268" s="83">
        <v>0</v>
      </c>
      <c r="S268" s="80">
        <v>118463</v>
      </c>
      <c r="T268" s="81">
        <v>946728</v>
      </c>
      <c r="U268" s="81">
        <v>-828265</v>
      </c>
      <c r="V268" s="84">
        <v>0</v>
      </c>
      <c r="W268" s="85">
        <v>0</v>
      </c>
      <c r="X268" s="62"/>
      <c r="Y268" s="9"/>
      <c r="Z268" s="9"/>
      <c r="AA268" s="9"/>
    </row>
    <row r="269" spans="7:27" x14ac:dyDescent="0.3">
      <c r="G269" s="77"/>
      <c r="H269" s="62">
        <v>71</v>
      </c>
      <c r="I269" s="62" t="s">
        <v>18</v>
      </c>
      <c r="J269" s="78">
        <v>238</v>
      </c>
      <c r="K269" s="79">
        <v>1</v>
      </c>
      <c r="L269" s="80">
        <v>8554933</v>
      </c>
      <c r="M269" s="81">
        <v>3175475</v>
      </c>
      <c r="N269" s="80">
        <v>106071</v>
      </c>
      <c r="O269" s="80"/>
      <c r="P269" s="81">
        <v>5485529</v>
      </c>
      <c r="Q269" s="82">
        <v>1.0000000000000001E-5</v>
      </c>
      <c r="R269" s="83">
        <v>54.855290000000004</v>
      </c>
      <c r="S269" s="80">
        <v>118463</v>
      </c>
      <c r="T269" s="81">
        <v>946728</v>
      </c>
      <c r="U269" s="81">
        <v>-828265</v>
      </c>
      <c r="V269" s="84">
        <v>1.1E-5</v>
      </c>
      <c r="W269" s="85">
        <v>-9.1109150000000003</v>
      </c>
      <c r="X269" s="62"/>
      <c r="Y269" s="9"/>
      <c r="Z269" s="9"/>
      <c r="AA269" s="9"/>
    </row>
    <row r="270" spans="7:27" x14ac:dyDescent="0.3">
      <c r="G270" s="77"/>
      <c r="H270" s="62">
        <v>72</v>
      </c>
      <c r="I270" s="62" t="s">
        <v>28</v>
      </c>
      <c r="J270" s="78">
        <v>238</v>
      </c>
      <c r="K270" s="79">
        <v>1</v>
      </c>
      <c r="L270" s="80">
        <v>8554933</v>
      </c>
      <c r="M270" s="81">
        <v>3175475</v>
      </c>
      <c r="N270" s="80">
        <v>106071</v>
      </c>
      <c r="O270" s="80"/>
      <c r="P270" s="81">
        <v>5485529</v>
      </c>
      <c r="Q270" s="82">
        <v>2.9999999999999997E-4</v>
      </c>
      <c r="R270" s="83">
        <v>1645.6587</v>
      </c>
      <c r="S270" s="80">
        <v>118463</v>
      </c>
      <c r="T270" s="81">
        <v>946728</v>
      </c>
      <c r="U270" s="81">
        <v>-828265</v>
      </c>
      <c r="V270" s="84">
        <v>3.1799999999999998E-4</v>
      </c>
      <c r="W270" s="85">
        <v>-263.38826999999998</v>
      </c>
      <c r="X270" s="62"/>
      <c r="Y270" s="9"/>
      <c r="Z270" s="9"/>
      <c r="AA270" s="9"/>
    </row>
    <row r="271" spans="7:27" x14ac:dyDescent="0.3">
      <c r="G271" s="77"/>
      <c r="H271" s="62">
        <v>117</v>
      </c>
      <c r="I271" s="62" t="s">
        <v>21</v>
      </c>
      <c r="J271" s="78">
        <v>238</v>
      </c>
      <c r="K271" s="79">
        <v>1</v>
      </c>
      <c r="L271" s="80">
        <v>8554933</v>
      </c>
      <c r="M271" s="81">
        <v>3175475</v>
      </c>
      <c r="N271" s="80">
        <v>106071</v>
      </c>
      <c r="O271" s="80"/>
      <c r="P271" s="81">
        <v>5485529</v>
      </c>
      <c r="Q271" s="82">
        <v>2.5700000000000001E-4</v>
      </c>
      <c r="R271" s="83">
        <v>1409.7809530000002</v>
      </c>
      <c r="S271" s="80">
        <v>118463</v>
      </c>
      <c r="T271" s="81">
        <v>946728</v>
      </c>
      <c r="U271" s="81">
        <v>-828265</v>
      </c>
      <c r="V271" s="84">
        <v>2.7300000000000002E-4</v>
      </c>
      <c r="W271" s="85">
        <v>-226.11634500000002</v>
      </c>
      <c r="X271" s="62"/>
      <c r="Y271" s="9"/>
      <c r="Z271" s="9"/>
      <c r="AA271" s="9"/>
    </row>
    <row r="272" spans="7:27" x14ac:dyDescent="0.3">
      <c r="G272" s="77"/>
      <c r="H272" s="62">
        <v>122</v>
      </c>
      <c r="I272" s="62" t="s">
        <v>96</v>
      </c>
      <c r="J272" s="78">
        <v>238</v>
      </c>
      <c r="K272" s="79">
        <v>1</v>
      </c>
      <c r="L272" s="80">
        <v>8554933</v>
      </c>
      <c r="M272" s="81">
        <v>3175475</v>
      </c>
      <c r="N272" s="80">
        <v>106071</v>
      </c>
      <c r="O272" s="80"/>
      <c r="P272" s="81">
        <v>5485529</v>
      </c>
      <c r="Q272" s="82">
        <v>0</v>
      </c>
      <c r="R272" s="83">
        <v>0</v>
      </c>
      <c r="S272" s="80">
        <v>118463</v>
      </c>
      <c r="T272" s="81">
        <v>946728</v>
      </c>
      <c r="U272" s="81">
        <v>-828265</v>
      </c>
      <c r="V272" s="84">
        <v>0</v>
      </c>
      <c r="W272" s="85">
        <v>0</v>
      </c>
      <c r="X272" s="62"/>
      <c r="Y272" s="9"/>
      <c r="Z272" s="9"/>
      <c r="AA272" s="9"/>
    </row>
    <row r="273" spans="7:27" x14ac:dyDescent="0.3">
      <c r="G273" s="77"/>
      <c r="H273" s="62"/>
      <c r="I273" s="62"/>
      <c r="J273" s="78"/>
      <c r="K273" s="79"/>
      <c r="L273" s="81"/>
      <c r="M273" s="81"/>
      <c r="N273" s="81"/>
      <c r="O273" s="81"/>
      <c r="P273" s="81"/>
      <c r="Q273" s="84"/>
      <c r="R273" s="83"/>
      <c r="S273" s="81"/>
      <c r="T273" s="81"/>
      <c r="U273" s="81"/>
      <c r="V273" s="84"/>
      <c r="W273" s="85"/>
      <c r="X273" s="62"/>
      <c r="Y273" s="9"/>
      <c r="Z273" s="9"/>
      <c r="AA273" s="9"/>
    </row>
    <row r="274" spans="7:27" ht="15.6" x14ac:dyDescent="0.3">
      <c r="G274" s="90">
        <v>70</v>
      </c>
      <c r="H274" s="91" t="s">
        <v>101</v>
      </c>
      <c r="I274" s="62"/>
      <c r="J274" s="78"/>
      <c r="K274" s="79"/>
      <c r="L274" s="81"/>
      <c r="M274" s="81"/>
      <c r="N274" s="81"/>
      <c r="O274" s="81"/>
      <c r="P274" s="81"/>
      <c r="Q274" s="84"/>
      <c r="R274" s="83"/>
      <c r="S274" s="81"/>
      <c r="T274" s="81"/>
      <c r="U274" s="81"/>
      <c r="V274" s="84"/>
      <c r="W274" s="85"/>
      <c r="X274" s="62"/>
      <c r="Y274" s="9"/>
      <c r="Z274" s="9"/>
      <c r="AA274" s="9"/>
    </row>
    <row r="275" spans="7:27" x14ac:dyDescent="0.3">
      <c r="G275" s="77"/>
      <c r="H275" s="62">
        <v>1</v>
      </c>
      <c r="I275" s="62" t="s">
        <v>11</v>
      </c>
      <c r="J275" s="78">
        <v>804</v>
      </c>
      <c r="K275" s="79">
        <v>1</v>
      </c>
      <c r="L275" s="80">
        <v>0</v>
      </c>
      <c r="M275" s="81">
        <v>0</v>
      </c>
      <c r="N275" s="80">
        <v>155926</v>
      </c>
      <c r="O275" s="80"/>
      <c r="P275" s="81">
        <v>155926</v>
      </c>
      <c r="Q275" s="82">
        <v>2.2769999999999999E-3</v>
      </c>
      <c r="R275" s="83">
        <v>355.04350199999999</v>
      </c>
      <c r="S275" s="80">
        <v>0</v>
      </c>
      <c r="T275" s="81">
        <v>0</v>
      </c>
      <c r="U275" s="81">
        <v>0</v>
      </c>
      <c r="V275" s="84">
        <v>1.91E-3</v>
      </c>
      <c r="W275" s="85">
        <v>0</v>
      </c>
      <c r="X275" s="62"/>
      <c r="Y275" s="9"/>
      <c r="Z275" s="9"/>
      <c r="AA275" s="9"/>
    </row>
    <row r="276" spans="7:27" x14ac:dyDescent="0.3">
      <c r="G276" s="77"/>
      <c r="H276" s="62">
        <v>2</v>
      </c>
      <c r="I276" s="62" t="s">
        <v>27</v>
      </c>
      <c r="J276" s="78">
        <v>804</v>
      </c>
      <c r="K276" s="79">
        <v>1</v>
      </c>
      <c r="L276" s="80">
        <v>0</v>
      </c>
      <c r="M276" s="81">
        <v>0</v>
      </c>
      <c r="N276" s="80">
        <v>155926</v>
      </c>
      <c r="O276" s="80"/>
      <c r="P276" s="81">
        <v>155926</v>
      </c>
      <c r="Q276" s="82">
        <v>2.6200000000000003E-4</v>
      </c>
      <c r="R276" s="83">
        <v>40.852612000000001</v>
      </c>
      <c r="S276" s="80">
        <v>0</v>
      </c>
      <c r="T276" s="81">
        <v>0</v>
      </c>
      <c r="U276" s="81">
        <v>0</v>
      </c>
      <c r="V276" s="84">
        <v>2.6899999999999998E-4</v>
      </c>
      <c r="W276" s="85">
        <v>0</v>
      </c>
      <c r="X276" s="62"/>
      <c r="Y276" s="9"/>
      <c r="Z276" s="9"/>
      <c r="AA276" s="9"/>
    </row>
    <row r="277" spans="7:27" x14ac:dyDescent="0.3">
      <c r="G277" s="77"/>
      <c r="H277" s="62">
        <v>3</v>
      </c>
      <c r="I277" s="62" t="s">
        <v>20</v>
      </c>
      <c r="J277" s="78">
        <v>804</v>
      </c>
      <c r="K277" s="79">
        <v>1</v>
      </c>
      <c r="L277" s="80">
        <v>0</v>
      </c>
      <c r="M277" s="81">
        <v>0</v>
      </c>
      <c r="N277" s="80">
        <v>155926</v>
      </c>
      <c r="O277" s="80"/>
      <c r="P277" s="81">
        <v>155926</v>
      </c>
      <c r="Q277" s="82">
        <v>5.7799999999999995E-4</v>
      </c>
      <c r="R277" s="83">
        <v>90.125227999999993</v>
      </c>
      <c r="S277" s="80">
        <v>0</v>
      </c>
      <c r="T277" s="81">
        <v>0</v>
      </c>
      <c r="U277" s="81">
        <v>0</v>
      </c>
      <c r="V277" s="84">
        <v>5.9699999999999998E-4</v>
      </c>
      <c r="W277" s="85">
        <v>0</v>
      </c>
      <c r="X277" s="62"/>
      <c r="Y277" s="9"/>
      <c r="Z277" s="9"/>
      <c r="AA277" s="9"/>
    </row>
    <row r="278" spans="7:27" x14ac:dyDescent="0.3">
      <c r="G278" s="77"/>
      <c r="H278" s="62">
        <v>4</v>
      </c>
      <c r="I278" s="62" t="s">
        <v>10</v>
      </c>
      <c r="J278" s="78">
        <v>804</v>
      </c>
      <c r="K278" s="79">
        <v>0.6</v>
      </c>
      <c r="L278" s="80">
        <v>0</v>
      </c>
      <c r="M278" s="81">
        <v>0</v>
      </c>
      <c r="N278" s="80">
        <v>155926</v>
      </c>
      <c r="O278" s="80"/>
      <c r="P278" s="81">
        <v>93555.599999999991</v>
      </c>
      <c r="Q278" s="82">
        <v>8.5789999999999998E-3</v>
      </c>
      <c r="R278" s="83">
        <v>802.61349239999993</v>
      </c>
      <c r="S278" s="80">
        <v>0</v>
      </c>
      <c r="T278" s="81">
        <v>0</v>
      </c>
      <c r="U278" s="81">
        <v>0</v>
      </c>
      <c r="V278" s="84">
        <v>9.2750000000000003E-3</v>
      </c>
      <c r="W278" s="85">
        <v>0</v>
      </c>
      <c r="X278" s="62"/>
      <c r="Y278" s="9"/>
      <c r="Z278" s="9"/>
      <c r="AA278" s="9"/>
    </row>
    <row r="279" spans="7:27" x14ac:dyDescent="0.3">
      <c r="G279" s="77"/>
      <c r="H279" s="62">
        <v>136</v>
      </c>
      <c r="I279" s="62" t="s">
        <v>159</v>
      </c>
      <c r="J279" s="78">
        <v>804</v>
      </c>
      <c r="K279" s="79">
        <v>0.6</v>
      </c>
      <c r="L279" s="80">
        <v>0</v>
      </c>
      <c r="M279" s="81">
        <v>0</v>
      </c>
      <c r="N279" s="80">
        <v>155926</v>
      </c>
      <c r="O279" s="80"/>
      <c r="P279" s="81">
        <v>93555.599999999991</v>
      </c>
      <c r="Q279" s="82">
        <v>1.75E-4</v>
      </c>
      <c r="R279" s="83">
        <v>16.372229999999998</v>
      </c>
      <c r="S279" s="80">
        <v>0</v>
      </c>
      <c r="T279" s="81">
        <v>0</v>
      </c>
      <c r="U279" s="81">
        <v>0</v>
      </c>
      <c r="V279" s="84">
        <v>0</v>
      </c>
      <c r="W279" s="85">
        <v>0</v>
      </c>
      <c r="X279" s="62"/>
      <c r="Y279" s="9"/>
      <c r="Z279" s="9"/>
      <c r="AA279" s="9"/>
    </row>
    <row r="280" spans="7:27" x14ac:dyDescent="0.3">
      <c r="G280" s="77"/>
      <c r="H280" s="62">
        <v>6</v>
      </c>
      <c r="I280" s="62" t="s">
        <v>76</v>
      </c>
      <c r="J280" s="78">
        <v>804</v>
      </c>
      <c r="K280" s="79">
        <v>0.6</v>
      </c>
      <c r="L280" s="80">
        <v>0</v>
      </c>
      <c r="M280" s="81">
        <v>0</v>
      </c>
      <c r="N280" s="80">
        <v>155926</v>
      </c>
      <c r="O280" s="80"/>
      <c r="P280" s="81">
        <v>93555.599999999991</v>
      </c>
      <c r="Q280" s="82">
        <v>0</v>
      </c>
      <c r="R280" s="83">
        <v>0</v>
      </c>
      <c r="S280" s="80">
        <v>0</v>
      </c>
      <c r="T280" s="81">
        <v>0</v>
      </c>
      <c r="U280" s="81">
        <v>0</v>
      </c>
      <c r="V280" s="84">
        <v>0</v>
      </c>
      <c r="W280" s="85">
        <v>0</v>
      </c>
      <c r="X280" s="62"/>
      <c r="Y280" s="9"/>
      <c r="Z280" s="9"/>
      <c r="AA280" s="9"/>
    </row>
    <row r="281" spans="7:27" x14ac:dyDescent="0.3">
      <c r="G281" s="77"/>
      <c r="H281" s="62">
        <v>7</v>
      </c>
      <c r="I281" s="62" t="s">
        <v>9</v>
      </c>
      <c r="J281" s="78">
        <v>804</v>
      </c>
      <c r="K281" s="79">
        <v>1</v>
      </c>
      <c r="L281" s="80">
        <v>0</v>
      </c>
      <c r="M281" s="81">
        <v>0</v>
      </c>
      <c r="N281" s="80">
        <v>155926</v>
      </c>
      <c r="O281" s="80"/>
      <c r="P281" s="81">
        <v>155926</v>
      </c>
      <c r="Q281" s="82">
        <v>1.1900000000000001E-4</v>
      </c>
      <c r="R281" s="83">
        <v>18.555194</v>
      </c>
      <c r="S281" s="80">
        <v>0</v>
      </c>
      <c r="T281" s="81">
        <v>0</v>
      </c>
      <c r="U281" s="81">
        <v>0</v>
      </c>
      <c r="V281" s="84">
        <v>1.27E-4</v>
      </c>
      <c r="W281" s="85">
        <v>0</v>
      </c>
      <c r="X281" s="62"/>
      <c r="Y281" s="9"/>
      <c r="Z281" s="9"/>
      <c r="AA281" s="9"/>
    </row>
    <row r="282" spans="7:27" x14ac:dyDescent="0.3">
      <c r="G282" s="77"/>
      <c r="H282" s="62">
        <v>8</v>
      </c>
      <c r="I282" s="62" t="s">
        <v>23</v>
      </c>
      <c r="J282" s="78">
        <v>804</v>
      </c>
      <c r="K282" s="79">
        <v>1</v>
      </c>
      <c r="L282" s="80">
        <v>0</v>
      </c>
      <c r="M282" s="81">
        <v>0</v>
      </c>
      <c r="N282" s="80">
        <v>155926</v>
      </c>
      <c r="O282" s="80"/>
      <c r="P282" s="81">
        <v>155926</v>
      </c>
      <c r="Q282" s="82">
        <v>1.74E-4</v>
      </c>
      <c r="R282" s="83">
        <v>27.131124</v>
      </c>
      <c r="S282" s="80">
        <v>0</v>
      </c>
      <c r="T282" s="81">
        <v>0</v>
      </c>
      <c r="U282" s="81">
        <v>0</v>
      </c>
      <c r="V282" s="84">
        <v>1.8699999999999999E-4</v>
      </c>
      <c r="W282" s="85">
        <v>0</v>
      </c>
      <c r="X282" s="62"/>
      <c r="Y282" s="9"/>
      <c r="Z282" s="9"/>
      <c r="AA282" s="9"/>
    </row>
    <row r="283" spans="7:27" x14ac:dyDescent="0.3">
      <c r="G283" s="77"/>
      <c r="H283" s="62">
        <v>9</v>
      </c>
      <c r="I283" s="62" t="s">
        <v>0</v>
      </c>
      <c r="J283" s="78">
        <v>804</v>
      </c>
      <c r="K283" s="79">
        <v>1</v>
      </c>
      <c r="L283" s="80">
        <v>0</v>
      </c>
      <c r="M283" s="81">
        <v>0</v>
      </c>
      <c r="N283" s="80">
        <v>155926</v>
      </c>
      <c r="O283" s="80"/>
      <c r="P283" s="81">
        <v>155926</v>
      </c>
      <c r="Q283" s="82">
        <v>2.4800000000000001E-4</v>
      </c>
      <c r="R283" s="83">
        <v>38.669648000000002</v>
      </c>
      <c r="S283" s="80">
        <v>0</v>
      </c>
      <c r="T283" s="81">
        <v>0</v>
      </c>
      <c r="U283" s="81">
        <v>0</v>
      </c>
      <c r="V283" s="84">
        <v>2.6600000000000001E-4</v>
      </c>
      <c r="W283" s="85">
        <v>0</v>
      </c>
      <c r="X283" s="62"/>
      <c r="Y283" s="9"/>
      <c r="Z283" s="9"/>
      <c r="AA283" s="9"/>
    </row>
    <row r="284" spans="7:27" x14ac:dyDescent="0.3">
      <c r="G284" s="77"/>
      <c r="H284" s="62">
        <v>29</v>
      </c>
      <c r="I284" s="62" t="s">
        <v>24</v>
      </c>
      <c r="J284" s="78">
        <v>804</v>
      </c>
      <c r="K284" s="79">
        <v>1</v>
      </c>
      <c r="L284" s="80">
        <v>0</v>
      </c>
      <c r="M284" s="81">
        <v>0</v>
      </c>
      <c r="N284" s="80">
        <v>155926</v>
      </c>
      <c r="O284" s="80"/>
      <c r="P284" s="81">
        <v>155926</v>
      </c>
      <c r="Q284" s="82">
        <v>3.1029999999999999E-3</v>
      </c>
      <c r="R284" s="83">
        <v>483.83837799999998</v>
      </c>
      <c r="S284" s="80">
        <v>0</v>
      </c>
      <c r="T284" s="81">
        <v>0</v>
      </c>
      <c r="U284" s="81">
        <v>0</v>
      </c>
      <c r="V284" s="84">
        <v>3.1029999999999999E-3</v>
      </c>
      <c r="W284" s="85">
        <v>0</v>
      </c>
      <c r="X284" s="62"/>
      <c r="Y284" s="9"/>
      <c r="Z284" s="9"/>
      <c r="AA284" s="9"/>
    </row>
    <row r="285" spans="7:27" x14ac:dyDescent="0.3">
      <c r="G285" s="77"/>
      <c r="H285" s="62">
        <v>38</v>
      </c>
      <c r="I285" s="62" t="s">
        <v>12</v>
      </c>
      <c r="J285" s="78">
        <v>804</v>
      </c>
      <c r="K285" s="79">
        <v>1</v>
      </c>
      <c r="L285" s="80">
        <v>0</v>
      </c>
      <c r="M285" s="81">
        <v>0</v>
      </c>
      <c r="N285" s="80">
        <v>155926</v>
      </c>
      <c r="O285" s="80"/>
      <c r="P285" s="81">
        <v>155926</v>
      </c>
      <c r="Q285" s="82">
        <v>9.5000000000000005E-5</v>
      </c>
      <c r="R285" s="83">
        <v>14.81297</v>
      </c>
      <c r="S285" s="80">
        <v>0</v>
      </c>
      <c r="T285" s="81">
        <v>0</v>
      </c>
      <c r="U285" s="81">
        <v>0</v>
      </c>
      <c r="V285" s="84">
        <v>7.8999999999999996E-5</v>
      </c>
      <c r="W285" s="85">
        <v>0</v>
      </c>
      <c r="X285" s="62"/>
      <c r="Y285" s="9"/>
      <c r="Z285" s="9"/>
      <c r="AA285" s="9"/>
    </row>
    <row r="286" spans="7:27" x14ac:dyDescent="0.3">
      <c r="G286" s="77"/>
      <c r="H286" s="62">
        <v>55</v>
      </c>
      <c r="I286" s="62" t="s">
        <v>26</v>
      </c>
      <c r="J286" s="78">
        <v>804</v>
      </c>
      <c r="K286" s="79">
        <v>1</v>
      </c>
      <c r="L286" s="80">
        <v>0</v>
      </c>
      <c r="M286" s="81">
        <v>0</v>
      </c>
      <c r="N286" s="80">
        <v>155926</v>
      </c>
      <c r="O286" s="80"/>
      <c r="P286" s="81">
        <v>155926</v>
      </c>
      <c r="Q286" s="82">
        <v>1.4799999999999999E-4</v>
      </c>
      <c r="R286" s="83">
        <v>23.077047999999998</v>
      </c>
      <c r="S286" s="80">
        <v>0</v>
      </c>
      <c r="T286" s="81">
        <v>0</v>
      </c>
      <c r="U286" s="81">
        <v>0</v>
      </c>
      <c r="V286" s="84">
        <v>1.5699999999999999E-4</v>
      </c>
      <c r="W286" s="85">
        <v>0</v>
      </c>
      <c r="X286" s="62"/>
      <c r="Y286" s="9"/>
      <c r="Z286" s="9"/>
      <c r="AA286" s="9"/>
    </row>
    <row r="287" spans="7:27" x14ac:dyDescent="0.3">
      <c r="G287" s="77"/>
      <c r="H287" s="62">
        <v>70</v>
      </c>
      <c r="I287" s="62" t="s">
        <v>101</v>
      </c>
      <c r="J287" s="78">
        <v>804</v>
      </c>
      <c r="K287" s="79">
        <v>1</v>
      </c>
      <c r="L287" s="80">
        <v>0</v>
      </c>
      <c r="M287" s="81">
        <v>0</v>
      </c>
      <c r="N287" s="80">
        <v>155926</v>
      </c>
      <c r="O287" s="80"/>
      <c r="P287" s="81">
        <v>155926</v>
      </c>
      <c r="Q287" s="82">
        <v>0</v>
      </c>
      <c r="R287" s="83">
        <v>0</v>
      </c>
      <c r="S287" s="80">
        <v>0</v>
      </c>
      <c r="T287" s="81">
        <v>0</v>
      </c>
      <c r="U287" s="81">
        <v>0</v>
      </c>
      <c r="V287" s="84">
        <v>0</v>
      </c>
      <c r="W287" s="85">
        <v>0</v>
      </c>
      <c r="X287" s="62"/>
      <c r="Y287" s="9"/>
      <c r="Z287" s="9"/>
      <c r="AA287" s="9"/>
    </row>
    <row r="288" spans="7:27" x14ac:dyDescent="0.3">
      <c r="G288" s="77"/>
      <c r="H288" s="62">
        <v>71</v>
      </c>
      <c r="I288" s="62" t="s">
        <v>18</v>
      </c>
      <c r="J288" s="78">
        <v>804</v>
      </c>
      <c r="K288" s="79">
        <v>1</v>
      </c>
      <c r="L288" s="80">
        <v>0</v>
      </c>
      <c r="M288" s="81">
        <v>0</v>
      </c>
      <c r="N288" s="80">
        <v>155926</v>
      </c>
      <c r="O288" s="80"/>
      <c r="P288" s="81">
        <v>155926</v>
      </c>
      <c r="Q288" s="82">
        <v>1.0000000000000001E-5</v>
      </c>
      <c r="R288" s="83">
        <v>1.5592600000000001</v>
      </c>
      <c r="S288" s="80">
        <v>0</v>
      </c>
      <c r="T288" s="81">
        <v>0</v>
      </c>
      <c r="U288" s="81">
        <v>0</v>
      </c>
      <c r="V288" s="84">
        <v>1.1E-5</v>
      </c>
      <c r="W288" s="85">
        <v>0</v>
      </c>
      <c r="X288" s="62"/>
      <c r="Y288" s="9"/>
      <c r="Z288" s="9"/>
      <c r="AA288" s="9"/>
    </row>
    <row r="289" spans="7:27" x14ac:dyDescent="0.3">
      <c r="G289" s="77"/>
      <c r="H289" s="62">
        <v>72</v>
      </c>
      <c r="I289" s="62" t="s">
        <v>28</v>
      </c>
      <c r="J289" s="78">
        <v>804</v>
      </c>
      <c r="K289" s="79">
        <v>1</v>
      </c>
      <c r="L289" s="80">
        <v>0</v>
      </c>
      <c r="M289" s="81">
        <v>0</v>
      </c>
      <c r="N289" s="80">
        <v>155926</v>
      </c>
      <c r="O289" s="80"/>
      <c r="P289" s="81">
        <v>155926</v>
      </c>
      <c r="Q289" s="82">
        <v>2.9999999999999997E-4</v>
      </c>
      <c r="R289" s="83">
        <v>46.777799999999999</v>
      </c>
      <c r="S289" s="80">
        <v>0</v>
      </c>
      <c r="T289" s="81">
        <v>0</v>
      </c>
      <c r="U289" s="81">
        <v>0</v>
      </c>
      <c r="V289" s="84">
        <v>3.1799999999999998E-4</v>
      </c>
      <c r="W289" s="85">
        <v>0</v>
      </c>
      <c r="X289" s="62"/>
      <c r="Y289" s="9"/>
      <c r="Z289" s="9"/>
      <c r="AA289" s="9"/>
    </row>
    <row r="290" spans="7:27" x14ac:dyDescent="0.3">
      <c r="G290" s="77"/>
      <c r="H290" s="62">
        <v>117</v>
      </c>
      <c r="I290" s="62" t="s">
        <v>21</v>
      </c>
      <c r="J290" s="78">
        <v>804</v>
      </c>
      <c r="K290" s="79">
        <v>1</v>
      </c>
      <c r="L290" s="80">
        <v>0</v>
      </c>
      <c r="M290" s="81">
        <v>0</v>
      </c>
      <c r="N290" s="80">
        <v>155926</v>
      </c>
      <c r="O290" s="80"/>
      <c r="P290" s="81">
        <v>155926</v>
      </c>
      <c r="Q290" s="82">
        <v>2.5700000000000001E-4</v>
      </c>
      <c r="R290" s="83">
        <v>40.072982000000003</v>
      </c>
      <c r="S290" s="80">
        <v>0</v>
      </c>
      <c r="T290" s="81">
        <v>0</v>
      </c>
      <c r="U290" s="81">
        <v>0</v>
      </c>
      <c r="V290" s="84">
        <v>2.7300000000000002E-4</v>
      </c>
      <c r="W290" s="85">
        <v>0</v>
      </c>
      <c r="X290" s="62"/>
      <c r="Y290" s="9"/>
      <c r="Z290" s="9"/>
      <c r="AA290" s="9"/>
    </row>
    <row r="291" spans="7:27" x14ac:dyDescent="0.3">
      <c r="G291" s="77"/>
      <c r="H291" s="62">
        <v>122</v>
      </c>
      <c r="I291" s="62" t="s">
        <v>96</v>
      </c>
      <c r="J291" s="78">
        <v>804</v>
      </c>
      <c r="K291" s="79">
        <v>1</v>
      </c>
      <c r="L291" s="80">
        <v>0</v>
      </c>
      <c r="M291" s="81">
        <v>0</v>
      </c>
      <c r="N291" s="80">
        <v>155926</v>
      </c>
      <c r="O291" s="80"/>
      <c r="P291" s="81">
        <v>155926</v>
      </c>
      <c r="Q291" s="82">
        <v>0</v>
      </c>
      <c r="R291" s="83">
        <v>0</v>
      </c>
      <c r="S291" s="80">
        <v>0</v>
      </c>
      <c r="T291" s="81">
        <v>0</v>
      </c>
      <c r="U291" s="81">
        <v>0</v>
      </c>
      <c r="V291" s="84">
        <v>0</v>
      </c>
      <c r="W291" s="85">
        <v>0</v>
      </c>
      <c r="X291" s="62"/>
      <c r="Y291" s="9"/>
      <c r="Z291" s="9"/>
      <c r="AA291" s="9"/>
    </row>
    <row r="292" spans="7:27" ht="15" thickBot="1" x14ac:dyDescent="0.35">
      <c r="G292" s="86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8"/>
      <c r="X292" s="62"/>
      <c r="Y292" s="9"/>
      <c r="Z292" s="9"/>
      <c r="AA292" s="9"/>
    </row>
    <row r="293" spans="7:27" x14ac:dyDescent="0.3">
      <c r="G293" s="62">
        <v>70</v>
      </c>
      <c r="H293" s="62" t="s">
        <v>101</v>
      </c>
      <c r="I293" s="62"/>
      <c r="J293" s="78"/>
      <c r="K293" s="79"/>
      <c r="L293" s="81"/>
      <c r="M293" s="81"/>
      <c r="N293" s="81"/>
      <c r="O293" s="81"/>
      <c r="P293" s="81"/>
      <c r="Q293" s="84"/>
      <c r="R293" s="83">
        <v>76231.874108000004</v>
      </c>
      <c r="S293" s="81"/>
      <c r="T293" s="81"/>
      <c r="U293" s="81"/>
      <c r="V293" s="84"/>
      <c r="W293" s="83">
        <v>-11280.969299999999</v>
      </c>
      <c r="X293" s="89">
        <v>64950.904808000007</v>
      </c>
      <c r="Y293" s="9"/>
      <c r="Z293" s="9"/>
      <c r="AA293" s="9"/>
    </row>
    <row r="294" spans="7:27" x14ac:dyDescent="0.3">
      <c r="G294" s="62"/>
      <c r="H294" s="62"/>
      <c r="I294" s="62"/>
      <c r="J294" s="78"/>
      <c r="K294" s="79"/>
      <c r="L294" s="81"/>
      <c r="M294" s="81"/>
      <c r="N294" s="81"/>
      <c r="O294" s="81"/>
      <c r="P294" s="81"/>
      <c r="Q294" s="84"/>
      <c r="R294" s="83"/>
      <c r="S294" s="81"/>
      <c r="T294" s="81"/>
      <c r="U294" s="81"/>
      <c r="V294" s="84"/>
      <c r="W294" s="83"/>
      <c r="X294" s="62"/>
      <c r="Y294" s="9"/>
      <c r="Z294" s="9"/>
      <c r="AA294" s="9"/>
    </row>
    <row r="295" spans="7:27" ht="15" thickBot="1" x14ac:dyDescent="0.35">
      <c r="G295" s="62"/>
      <c r="H295" s="62"/>
      <c r="I295" s="62"/>
      <c r="J295" s="63" t="s">
        <v>59</v>
      </c>
      <c r="K295" s="64" t="s">
        <v>60</v>
      </c>
      <c r="L295" s="65" t="s">
        <v>61</v>
      </c>
      <c r="M295" s="65" t="s">
        <v>186</v>
      </c>
      <c r="N295" s="65" t="s">
        <v>62</v>
      </c>
      <c r="O295" s="65" t="s">
        <v>187</v>
      </c>
      <c r="P295" s="65" t="s">
        <v>63</v>
      </c>
      <c r="Q295" s="66" t="s">
        <v>64</v>
      </c>
      <c r="R295" s="67" t="s">
        <v>65</v>
      </c>
      <c r="S295" s="65" t="s">
        <v>66</v>
      </c>
      <c r="T295" s="65" t="s">
        <v>67</v>
      </c>
      <c r="U295" s="65" t="s">
        <v>68</v>
      </c>
      <c r="V295" s="66" t="s">
        <v>69</v>
      </c>
      <c r="W295" s="67" t="s">
        <v>70</v>
      </c>
      <c r="X295" s="62"/>
      <c r="Y295" s="9"/>
      <c r="Z295" s="9"/>
      <c r="AA295" s="9"/>
    </row>
    <row r="296" spans="7:27" ht="15.6" x14ac:dyDescent="0.3">
      <c r="G296" s="68">
        <v>73</v>
      </c>
      <c r="H296" s="69" t="s">
        <v>102</v>
      </c>
      <c r="I296" s="70"/>
      <c r="J296" s="71"/>
      <c r="K296" s="72"/>
      <c r="L296" s="73"/>
      <c r="M296" s="73"/>
      <c r="N296" s="73"/>
      <c r="O296" s="73"/>
      <c r="P296" s="73"/>
      <c r="Q296" s="74"/>
      <c r="R296" s="75"/>
      <c r="S296" s="73"/>
      <c r="T296" s="73"/>
      <c r="U296" s="73"/>
      <c r="V296" s="74"/>
      <c r="W296" s="76"/>
      <c r="X296" s="62"/>
      <c r="Y296" s="9"/>
      <c r="Z296" s="9"/>
      <c r="AA296" s="9"/>
    </row>
    <row r="297" spans="7:27" x14ac:dyDescent="0.3">
      <c r="G297" s="77"/>
      <c r="H297" s="62">
        <v>1</v>
      </c>
      <c r="I297" s="62" t="s">
        <v>11</v>
      </c>
      <c r="J297" s="78">
        <v>246</v>
      </c>
      <c r="K297" s="79">
        <v>1</v>
      </c>
      <c r="L297" s="80">
        <v>17174169</v>
      </c>
      <c r="M297" s="81">
        <v>2057529</v>
      </c>
      <c r="N297" s="80">
        <v>46125</v>
      </c>
      <c r="O297" s="80"/>
      <c r="P297" s="81">
        <v>15162765</v>
      </c>
      <c r="Q297" s="82">
        <v>2.2769999999999999E-3</v>
      </c>
      <c r="R297" s="83">
        <v>34525.615904999999</v>
      </c>
      <c r="S297" s="80">
        <v>2156408</v>
      </c>
      <c r="T297" s="81">
        <v>8841</v>
      </c>
      <c r="U297" s="81">
        <v>2147567</v>
      </c>
      <c r="V297" s="84">
        <v>1.91E-3</v>
      </c>
      <c r="W297" s="85">
        <v>4101.8529699999999</v>
      </c>
      <c r="X297" s="62"/>
      <c r="Y297" s="9"/>
      <c r="Z297" s="9"/>
      <c r="AA297" s="9"/>
    </row>
    <row r="298" spans="7:27" x14ac:dyDescent="0.3">
      <c r="G298" s="77"/>
      <c r="H298" s="62">
        <v>2</v>
      </c>
      <c r="I298" s="62" t="s">
        <v>27</v>
      </c>
      <c r="J298" s="78">
        <v>246</v>
      </c>
      <c r="K298" s="79">
        <v>1</v>
      </c>
      <c r="L298" s="80">
        <v>17174169</v>
      </c>
      <c r="M298" s="81">
        <v>2057529</v>
      </c>
      <c r="N298" s="80">
        <v>46125</v>
      </c>
      <c r="O298" s="80"/>
      <c r="P298" s="81">
        <v>15162765</v>
      </c>
      <c r="Q298" s="82">
        <v>2.6200000000000003E-4</v>
      </c>
      <c r="R298" s="83">
        <v>3972.6444300000003</v>
      </c>
      <c r="S298" s="80">
        <v>2156408</v>
      </c>
      <c r="T298" s="81">
        <v>8841</v>
      </c>
      <c r="U298" s="81">
        <v>2147567</v>
      </c>
      <c r="V298" s="84">
        <v>2.6899999999999998E-4</v>
      </c>
      <c r="W298" s="85">
        <v>577.69552299999998</v>
      </c>
      <c r="X298" s="62"/>
      <c r="Y298" s="9"/>
      <c r="Z298" s="9"/>
      <c r="AA298" s="9"/>
    </row>
    <row r="299" spans="7:27" x14ac:dyDescent="0.3">
      <c r="G299" s="77"/>
      <c r="H299" s="62">
        <v>3</v>
      </c>
      <c r="I299" s="62" t="s">
        <v>20</v>
      </c>
      <c r="J299" s="78">
        <v>246</v>
      </c>
      <c r="K299" s="79">
        <v>1</v>
      </c>
      <c r="L299" s="80">
        <v>17174169</v>
      </c>
      <c r="M299" s="81">
        <v>2057529</v>
      </c>
      <c r="N299" s="80">
        <v>46125</v>
      </c>
      <c r="O299" s="80"/>
      <c r="P299" s="81">
        <v>15162765</v>
      </c>
      <c r="Q299" s="82">
        <v>5.7799999999999995E-4</v>
      </c>
      <c r="R299" s="83">
        <v>8764.0781699999989</v>
      </c>
      <c r="S299" s="80">
        <v>2156408</v>
      </c>
      <c r="T299" s="81">
        <v>8841</v>
      </c>
      <c r="U299" s="81">
        <v>2147567</v>
      </c>
      <c r="V299" s="84">
        <v>5.9699999999999998E-4</v>
      </c>
      <c r="W299" s="85">
        <v>1282.097499</v>
      </c>
      <c r="X299" s="62"/>
      <c r="Y299" s="9"/>
      <c r="Z299" s="9"/>
      <c r="AA299" s="9"/>
    </row>
    <row r="300" spans="7:27" x14ac:dyDescent="0.3">
      <c r="G300" s="77"/>
      <c r="H300" s="62">
        <v>4</v>
      </c>
      <c r="I300" s="62" t="s">
        <v>10</v>
      </c>
      <c r="J300" s="78">
        <v>246</v>
      </c>
      <c r="K300" s="79">
        <v>0.6</v>
      </c>
      <c r="L300" s="80">
        <v>17174169</v>
      </c>
      <c r="M300" s="81">
        <v>2057529</v>
      </c>
      <c r="N300" s="80">
        <v>46125</v>
      </c>
      <c r="O300" s="80"/>
      <c r="P300" s="81">
        <v>9097659</v>
      </c>
      <c r="Q300" s="82">
        <v>8.5789999999999998E-3</v>
      </c>
      <c r="R300" s="83">
        <v>78048.816561</v>
      </c>
      <c r="S300" s="80">
        <v>2156408</v>
      </c>
      <c r="T300" s="81">
        <v>8841</v>
      </c>
      <c r="U300" s="81">
        <v>1288540.2</v>
      </c>
      <c r="V300" s="84">
        <v>9.2750000000000003E-3</v>
      </c>
      <c r="W300" s="85">
        <v>11951.210354999999</v>
      </c>
      <c r="X300" s="62"/>
      <c r="Y300" s="9"/>
      <c r="Z300" s="9"/>
      <c r="AA300" s="9"/>
    </row>
    <row r="301" spans="7:27" x14ac:dyDescent="0.3">
      <c r="G301" s="77"/>
      <c r="H301" s="62">
        <v>136</v>
      </c>
      <c r="I301" s="62" t="s">
        <v>159</v>
      </c>
      <c r="J301" s="78">
        <v>246</v>
      </c>
      <c r="K301" s="79">
        <v>0.6</v>
      </c>
      <c r="L301" s="80">
        <v>17174169</v>
      </c>
      <c r="M301" s="81">
        <v>2057529</v>
      </c>
      <c r="N301" s="80">
        <v>46125</v>
      </c>
      <c r="O301" s="80"/>
      <c r="P301" s="81">
        <v>9097659</v>
      </c>
      <c r="Q301" s="82">
        <v>1.75E-4</v>
      </c>
      <c r="R301" s="83">
        <v>1592.0903249999999</v>
      </c>
      <c r="S301" s="80">
        <v>2156408</v>
      </c>
      <c r="T301" s="81">
        <v>8841</v>
      </c>
      <c r="U301" s="81">
        <v>1288540.2</v>
      </c>
      <c r="V301" s="84">
        <v>0</v>
      </c>
      <c r="W301" s="85">
        <v>0</v>
      </c>
      <c r="X301" s="62"/>
      <c r="Y301" s="9"/>
      <c r="Z301" s="9"/>
      <c r="AA301" s="9"/>
    </row>
    <row r="302" spans="7:27" x14ac:dyDescent="0.3">
      <c r="G302" s="77"/>
      <c r="H302" s="62">
        <v>6</v>
      </c>
      <c r="I302" s="62" t="s">
        <v>76</v>
      </c>
      <c r="J302" s="78">
        <v>246</v>
      </c>
      <c r="K302" s="79">
        <v>0.6</v>
      </c>
      <c r="L302" s="80">
        <v>17174169</v>
      </c>
      <c r="M302" s="81">
        <v>2057529</v>
      </c>
      <c r="N302" s="80">
        <v>46125</v>
      </c>
      <c r="O302" s="80"/>
      <c r="P302" s="81">
        <v>9097659</v>
      </c>
      <c r="Q302" s="82">
        <v>0</v>
      </c>
      <c r="R302" s="83">
        <v>0</v>
      </c>
      <c r="S302" s="80">
        <v>2156408</v>
      </c>
      <c r="T302" s="81">
        <v>8841</v>
      </c>
      <c r="U302" s="81">
        <v>1288540.2</v>
      </c>
      <c r="V302" s="84">
        <v>0</v>
      </c>
      <c r="W302" s="85">
        <v>0</v>
      </c>
      <c r="X302" s="62"/>
      <c r="Y302" s="9"/>
      <c r="Z302" s="9"/>
      <c r="AA302" s="9"/>
    </row>
    <row r="303" spans="7:27" x14ac:dyDescent="0.3">
      <c r="G303" s="77"/>
      <c r="H303" s="62">
        <v>7</v>
      </c>
      <c r="I303" s="62" t="s">
        <v>9</v>
      </c>
      <c r="J303" s="78">
        <v>246</v>
      </c>
      <c r="K303" s="79">
        <v>1</v>
      </c>
      <c r="L303" s="80">
        <v>17174169</v>
      </c>
      <c r="M303" s="81">
        <v>2057529</v>
      </c>
      <c r="N303" s="80">
        <v>46125</v>
      </c>
      <c r="O303" s="80"/>
      <c r="P303" s="81">
        <v>15162765</v>
      </c>
      <c r="Q303" s="82">
        <v>1.1900000000000001E-4</v>
      </c>
      <c r="R303" s="83">
        <v>1804.3690350000002</v>
      </c>
      <c r="S303" s="80">
        <v>2156408</v>
      </c>
      <c r="T303" s="81">
        <v>8841</v>
      </c>
      <c r="U303" s="81">
        <v>2147567</v>
      </c>
      <c r="V303" s="84">
        <v>1.27E-4</v>
      </c>
      <c r="W303" s="85">
        <v>272.74100900000002</v>
      </c>
      <c r="X303" s="62"/>
      <c r="Y303" s="9"/>
      <c r="Z303" s="9"/>
      <c r="AA303" s="9"/>
    </row>
    <row r="304" spans="7:27" x14ac:dyDescent="0.3">
      <c r="G304" s="77"/>
      <c r="H304" s="62">
        <v>8</v>
      </c>
      <c r="I304" s="62" t="s">
        <v>23</v>
      </c>
      <c r="J304" s="78">
        <v>246</v>
      </c>
      <c r="K304" s="79">
        <v>1</v>
      </c>
      <c r="L304" s="80">
        <v>17174169</v>
      </c>
      <c r="M304" s="81">
        <v>2057529</v>
      </c>
      <c r="N304" s="80">
        <v>46125</v>
      </c>
      <c r="O304" s="80"/>
      <c r="P304" s="81">
        <v>15162765</v>
      </c>
      <c r="Q304" s="82">
        <v>1.74E-4</v>
      </c>
      <c r="R304" s="83">
        <v>2638.3211099999999</v>
      </c>
      <c r="S304" s="80">
        <v>2156408</v>
      </c>
      <c r="T304" s="81">
        <v>8841</v>
      </c>
      <c r="U304" s="81">
        <v>2147567</v>
      </c>
      <c r="V304" s="84">
        <v>1.8699999999999999E-4</v>
      </c>
      <c r="W304" s="85">
        <v>401.59502899999995</v>
      </c>
      <c r="X304" s="62"/>
      <c r="Y304" s="9"/>
      <c r="Z304" s="9"/>
      <c r="AA304" s="9"/>
    </row>
    <row r="305" spans="7:27" x14ac:dyDescent="0.3">
      <c r="G305" s="77"/>
      <c r="H305" s="62">
        <v>9</v>
      </c>
      <c r="I305" s="62" t="s">
        <v>0</v>
      </c>
      <c r="J305" s="78">
        <v>246</v>
      </c>
      <c r="K305" s="79">
        <v>1</v>
      </c>
      <c r="L305" s="80">
        <v>17174169</v>
      </c>
      <c r="M305" s="81">
        <v>2057529</v>
      </c>
      <c r="N305" s="80">
        <v>46125</v>
      </c>
      <c r="O305" s="80"/>
      <c r="P305" s="81">
        <v>15162765</v>
      </c>
      <c r="Q305" s="82">
        <v>2.4800000000000001E-4</v>
      </c>
      <c r="R305" s="83">
        <v>3760.3657200000002</v>
      </c>
      <c r="S305" s="80">
        <v>2156408</v>
      </c>
      <c r="T305" s="81">
        <v>8841</v>
      </c>
      <c r="U305" s="81">
        <v>2147567</v>
      </c>
      <c r="V305" s="84">
        <v>2.6600000000000001E-4</v>
      </c>
      <c r="W305" s="85">
        <v>571.25282200000004</v>
      </c>
      <c r="X305" s="62"/>
      <c r="Y305" s="9"/>
      <c r="Z305" s="9"/>
      <c r="AA305" s="9"/>
    </row>
    <row r="306" spans="7:27" x14ac:dyDescent="0.3">
      <c r="G306" s="77"/>
      <c r="H306" s="62">
        <v>17</v>
      </c>
      <c r="I306" s="62" t="s">
        <v>16</v>
      </c>
      <c r="J306" s="78">
        <v>246</v>
      </c>
      <c r="K306" s="79">
        <v>1</v>
      </c>
      <c r="L306" s="80">
        <v>17174169</v>
      </c>
      <c r="M306" s="81">
        <v>2057529</v>
      </c>
      <c r="N306" s="80">
        <v>46125</v>
      </c>
      <c r="O306" s="80"/>
      <c r="P306" s="81">
        <v>15162765</v>
      </c>
      <c r="Q306" s="82">
        <v>7.0899999999999999E-4</v>
      </c>
      <c r="R306" s="83">
        <v>10750.400385000001</v>
      </c>
      <c r="S306" s="80">
        <v>2156408</v>
      </c>
      <c r="T306" s="81">
        <v>8841</v>
      </c>
      <c r="U306" s="81">
        <v>2147567</v>
      </c>
      <c r="V306" s="84">
        <v>7.5799999999999999E-4</v>
      </c>
      <c r="W306" s="85">
        <v>1627.8557860000001</v>
      </c>
      <c r="X306" s="62"/>
      <c r="Y306" s="9"/>
      <c r="Z306" s="9"/>
      <c r="AA306" s="9"/>
    </row>
    <row r="307" spans="7:27" x14ac:dyDescent="0.3">
      <c r="G307" s="77"/>
      <c r="H307" s="62">
        <v>29</v>
      </c>
      <c r="I307" s="62" t="s">
        <v>24</v>
      </c>
      <c r="J307" s="78">
        <v>246</v>
      </c>
      <c r="K307" s="79">
        <v>1</v>
      </c>
      <c r="L307" s="80">
        <v>17174169</v>
      </c>
      <c r="M307" s="81">
        <v>2057529</v>
      </c>
      <c r="N307" s="80">
        <v>46125</v>
      </c>
      <c r="O307" s="80"/>
      <c r="P307" s="81">
        <v>15162765</v>
      </c>
      <c r="Q307" s="82">
        <v>3.1029999999999999E-3</v>
      </c>
      <c r="R307" s="83">
        <v>47050.059795000001</v>
      </c>
      <c r="S307" s="80">
        <v>2156408</v>
      </c>
      <c r="T307" s="81">
        <v>8841</v>
      </c>
      <c r="U307" s="81">
        <v>2147567</v>
      </c>
      <c r="V307" s="84">
        <v>3.1029999999999999E-3</v>
      </c>
      <c r="W307" s="85">
        <v>6663.9004009999999</v>
      </c>
      <c r="X307" s="62"/>
      <c r="Y307" s="9"/>
      <c r="Z307" s="9"/>
      <c r="AA307" s="9"/>
    </row>
    <row r="308" spans="7:27" x14ac:dyDescent="0.3">
      <c r="G308" s="77"/>
      <c r="H308" s="62">
        <v>38</v>
      </c>
      <c r="I308" s="62" t="s">
        <v>12</v>
      </c>
      <c r="J308" s="78">
        <v>246</v>
      </c>
      <c r="K308" s="79">
        <v>1</v>
      </c>
      <c r="L308" s="80">
        <v>17174169</v>
      </c>
      <c r="M308" s="81">
        <v>2057529</v>
      </c>
      <c r="N308" s="80">
        <v>46125</v>
      </c>
      <c r="O308" s="80"/>
      <c r="P308" s="81">
        <v>15162765</v>
      </c>
      <c r="Q308" s="82">
        <v>9.5000000000000005E-5</v>
      </c>
      <c r="R308" s="83">
        <v>1440.462675</v>
      </c>
      <c r="S308" s="80">
        <v>2156408</v>
      </c>
      <c r="T308" s="81">
        <v>8841</v>
      </c>
      <c r="U308" s="81">
        <v>2147567</v>
      </c>
      <c r="V308" s="84">
        <v>7.8999999999999996E-5</v>
      </c>
      <c r="W308" s="85">
        <v>169.657793</v>
      </c>
      <c r="X308" s="62"/>
      <c r="Y308" s="9"/>
      <c r="Z308" s="9"/>
      <c r="AA308" s="9"/>
    </row>
    <row r="309" spans="7:27" x14ac:dyDescent="0.3">
      <c r="G309" s="77"/>
      <c r="H309" s="62">
        <v>55</v>
      </c>
      <c r="I309" s="62" t="s">
        <v>26</v>
      </c>
      <c r="J309" s="78">
        <v>246</v>
      </c>
      <c r="K309" s="79">
        <v>1</v>
      </c>
      <c r="L309" s="80">
        <v>17174169</v>
      </c>
      <c r="M309" s="81">
        <v>2057529</v>
      </c>
      <c r="N309" s="80">
        <v>46125</v>
      </c>
      <c r="O309" s="80"/>
      <c r="P309" s="81">
        <v>15162765</v>
      </c>
      <c r="Q309" s="82">
        <v>1.4799999999999999E-4</v>
      </c>
      <c r="R309" s="83">
        <v>2244.0892199999998</v>
      </c>
      <c r="S309" s="80">
        <v>2156408</v>
      </c>
      <c r="T309" s="81">
        <v>8841</v>
      </c>
      <c r="U309" s="81">
        <v>2147567</v>
      </c>
      <c r="V309" s="84">
        <v>1.5699999999999999E-4</v>
      </c>
      <c r="W309" s="85">
        <v>337.16801900000002</v>
      </c>
      <c r="X309" s="62"/>
      <c r="Y309" s="9"/>
      <c r="Z309" s="9"/>
      <c r="AA309" s="9"/>
    </row>
    <row r="310" spans="7:27" x14ac:dyDescent="0.3">
      <c r="G310" s="77"/>
      <c r="H310" s="62">
        <v>71</v>
      </c>
      <c r="I310" s="62" t="s">
        <v>18</v>
      </c>
      <c r="J310" s="78">
        <v>246</v>
      </c>
      <c r="K310" s="79">
        <v>1</v>
      </c>
      <c r="L310" s="80">
        <v>17174169</v>
      </c>
      <c r="M310" s="81">
        <v>2057529</v>
      </c>
      <c r="N310" s="80">
        <v>46125</v>
      </c>
      <c r="O310" s="80"/>
      <c r="P310" s="81">
        <v>15162765</v>
      </c>
      <c r="Q310" s="82">
        <v>1.0000000000000001E-5</v>
      </c>
      <c r="R310" s="83">
        <v>151.62765000000002</v>
      </c>
      <c r="S310" s="80">
        <v>2156408</v>
      </c>
      <c r="T310" s="81">
        <v>8841</v>
      </c>
      <c r="U310" s="81">
        <v>2147567</v>
      </c>
      <c r="V310" s="84">
        <v>1.1E-5</v>
      </c>
      <c r="W310" s="85">
        <v>23.623237</v>
      </c>
      <c r="X310" s="62"/>
      <c r="Y310" s="9"/>
      <c r="Z310" s="9"/>
      <c r="AA310" s="9"/>
    </row>
    <row r="311" spans="7:27" x14ac:dyDescent="0.3">
      <c r="G311" s="77"/>
      <c r="H311" s="62">
        <v>72</v>
      </c>
      <c r="I311" s="62" t="s">
        <v>28</v>
      </c>
      <c r="J311" s="78">
        <v>246</v>
      </c>
      <c r="K311" s="79">
        <v>1</v>
      </c>
      <c r="L311" s="80">
        <v>17174169</v>
      </c>
      <c r="M311" s="81">
        <v>2057529</v>
      </c>
      <c r="N311" s="80">
        <v>46125</v>
      </c>
      <c r="O311" s="80"/>
      <c r="P311" s="81">
        <v>15162765</v>
      </c>
      <c r="Q311" s="82">
        <v>2.9999999999999997E-4</v>
      </c>
      <c r="R311" s="83">
        <v>4548.8294999999998</v>
      </c>
      <c r="S311" s="80">
        <v>2156408</v>
      </c>
      <c r="T311" s="81">
        <v>8841</v>
      </c>
      <c r="U311" s="81">
        <v>2147567</v>
      </c>
      <c r="V311" s="84">
        <v>3.1799999999999998E-4</v>
      </c>
      <c r="W311" s="85">
        <v>682.92630599999995</v>
      </c>
      <c r="X311" s="62"/>
      <c r="Y311" s="9"/>
      <c r="Z311" s="9"/>
      <c r="AA311" s="9"/>
    </row>
    <row r="312" spans="7:27" x14ac:dyDescent="0.3">
      <c r="G312" s="77"/>
      <c r="H312" s="62">
        <v>73</v>
      </c>
      <c r="I312" s="62" t="s">
        <v>102</v>
      </c>
      <c r="J312" s="78">
        <v>246</v>
      </c>
      <c r="K312" s="79">
        <v>1</v>
      </c>
      <c r="L312" s="80">
        <v>17174169</v>
      </c>
      <c r="M312" s="81">
        <v>2057529</v>
      </c>
      <c r="N312" s="80">
        <v>46125</v>
      </c>
      <c r="O312" s="80"/>
      <c r="P312" s="81">
        <v>15162765</v>
      </c>
      <c r="Q312" s="82">
        <v>0</v>
      </c>
      <c r="R312" s="83">
        <v>0</v>
      </c>
      <c r="S312" s="80">
        <v>2156408</v>
      </c>
      <c r="T312" s="81">
        <v>8841</v>
      </c>
      <c r="U312" s="81">
        <v>2147567</v>
      </c>
      <c r="V312" s="84">
        <v>0</v>
      </c>
      <c r="W312" s="85">
        <v>0</v>
      </c>
      <c r="X312" s="62"/>
      <c r="Y312" s="9"/>
      <c r="Z312" s="9"/>
      <c r="AA312" s="9"/>
    </row>
    <row r="313" spans="7:27" x14ac:dyDescent="0.3">
      <c r="G313" s="77"/>
      <c r="H313" s="62">
        <v>117</v>
      </c>
      <c r="I313" s="62" t="s">
        <v>21</v>
      </c>
      <c r="J313" s="78">
        <v>246</v>
      </c>
      <c r="K313" s="79">
        <v>1</v>
      </c>
      <c r="L313" s="80">
        <v>17174169</v>
      </c>
      <c r="M313" s="81">
        <v>2057529</v>
      </c>
      <c r="N313" s="80">
        <v>46125</v>
      </c>
      <c r="O313" s="80"/>
      <c r="P313" s="81">
        <v>15162765</v>
      </c>
      <c r="Q313" s="82">
        <v>2.5700000000000001E-4</v>
      </c>
      <c r="R313" s="83">
        <v>3896.8306050000001</v>
      </c>
      <c r="S313" s="80">
        <v>2156408</v>
      </c>
      <c r="T313" s="81">
        <v>8841</v>
      </c>
      <c r="U313" s="81">
        <v>2147567</v>
      </c>
      <c r="V313" s="84">
        <v>2.7300000000000002E-4</v>
      </c>
      <c r="W313" s="85">
        <v>586.28579100000002</v>
      </c>
      <c r="X313" s="62"/>
      <c r="Y313" s="9"/>
      <c r="Z313" s="9"/>
      <c r="AA313" s="9"/>
    </row>
    <row r="314" spans="7:27" x14ac:dyDescent="0.3">
      <c r="G314" s="77"/>
      <c r="H314" s="62">
        <v>122</v>
      </c>
      <c r="I314" s="62" t="s">
        <v>96</v>
      </c>
      <c r="J314" s="78">
        <v>246</v>
      </c>
      <c r="K314" s="79">
        <v>1</v>
      </c>
      <c r="L314" s="80">
        <v>17174169</v>
      </c>
      <c r="M314" s="81">
        <v>2057529</v>
      </c>
      <c r="N314" s="80">
        <v>46125</v>
      </c>
      <c r="O314" s="80"/>
      <c r="P314" s="81">
        <v>15162765</v>
      </c>
      <c r="Q314" s="82">
        <v>0</v>
      </c>
      <c r="R314" s="83">
        <v>0</v>
      </c>
      <c r="S314" s="80">
        <v>2156408</v>
      </c>
      <c r="T314" s="81">
        <v>8841</v>
      </c>
      <c r="U314" s="81">
        <v>2147567</v>
      </c>
      <c r="V314" s="84">
        <v>0</v>
      </c>
      <c r="W314" s="85">
        <v>0</v>
      </c>
      <c r="X314" s="62"/>
      <c r="Y314" s="9"/>
      <c r="Z314" s="9"/>
      <c r="AA314" s="9"/>
    </row>
    <row r="315" spans="7:27" x14ac:dyDescent="0.3">
      <c r="G315" s="77"/>
      <c r="H315" s="62"/>
      <c r="I315" s="62"/>
      <c r="J315" s="78"/>
      <c r="K315" s="79"/>
      <c r="L315" s="81"/>
      <c r="M315" s="81"/>
      <c r="N315" s="81"/>
      <c r="O315" s="81"/>
      <c r="P315" s="81"/>
      <c r="Q315" s="84"/>
      <c r="R315" s="83"/>
      <c r="S315" s="81"/>
      <c r="T315" s="81"/>
      <c r="U315" s="81"/>
      <c r="V315" s="84"/>
      <c r="W315" s="85"/>
      <c r="X315" s="62"/>
      <c r="Y315" s="9"/>
      <c r="Z315" s="9"/>
      <c r="AA315" s="9"/>
    </row>
    <row r="316" spans="7:27" ht="15.6" x14ac:dyDescent="0.3">
      <c r="G316" s="90">
        <v>73</v>
      </c>
      <c r="H316" s="91" t="s">
        <v>102</v>
      </c>
      <c r="I316" s="62"/>
      <c r="J316" s="78"/>
      <c r="K316" s="79"/>
      <c r="L316" s="81"/>
      <c r="M316" s="81"/>
      <c r="N316" s="81"/>
      <c r="O316" s="81"/>
      <c r="P316" s="81"/>
      <c r="Q316" s="84"/>
      <c r="R316" s="83"/>
      <c r="S316" s="81"/>
      <c r="T316" s="81"/>
      <c r="U316" s="81"/>
      <c r="V316" s="84"/>
      <c r="W316" s="85"/>
      <c r="X316" s="62"/>
      <c r="Y316" s="9"/>
      <c r="Z316" s="9"/>
      <c r="AA316" s="9"/>
    </row>
    <row r="317" spans="7:27" x14ac:dyDescent="0.3">
      <c r="G317" s="77"/>
      <c r="H317" s="62">
        <v>1</v>
      </c>
      <c r="I317" s="62" t="s">
        <v>11</v>
      </c>
      <c r="J317" s="78">
        <v>846</v>
      </c>
      <c r="K317" s="79">
        <v>1</v>
      </c>
      <c r="L317" s="80">
        <v>0</v>
      </c>
      <c r="M317" s="81"/>
      <c r="N317" s="80">
        <v>45352</v>
      </c>
      <c r="O317" s="81">
        <v>64498</v>
      </c>
      <c r="P317" s="81">
        <v>-19146</v>
      </c>
      <c r="Q317" s="82">
        <v>2.2769999999999999E-3</v>
      </c>
      <c r="R317" s="83">
        <v>-43.595441999999998</v>
      </c>
      <c r="S317" s="80">
        <v>0</v>
      </c>
      <c r="T317" s="81">
        <v>0</v>
      </c>
      <c r="U317" s="81">
        <v>0</v>
      </c>
      <c r="V317" s="84">
        <v>1.91E-3</v>
      </c>
      <c r="W317" s="85">
        <v>0</v>
      </c>
      <c r="X317" s="62"/>
      <c r="Y317" s="9"/>
      <c r="Z317" s="9"/>
      <c r="AA317" s="9"/>
    </row>
    <row r="318" spans="7:27" x14ac:dyDescent="0.3">
      <c r="G318" s="77"/>
      <c r="H318" s="62">
        <v>2</v>
      </c>
      <c r="I318" s="62" t="s">
        <v>27</v>
      </c>
      <c r="J318" s="78">
        <v>846</v>
      </c>
      <c r="K318" s="79">
        <v>1</v>
      </c>
      <c r="L318" s="80">
        <v>0</v>
      </c>
      <c r="M318" s="81"/>
      <c r="N318" s="80">
        <v>45352</v>
      </c>
      <c r="O318" s="81">
        <v>64498</v>
      </c>
      <c r="P318" s="81">
        <v>-19146</v>
      </c>
      <c r="Q318" s="82">
        <v>2.6200000000000003E-4</v>
      </c>
      <c r="R318" s="83">
        <v>-5.0162520000000006</v>
      </c>
      <c r="S318" s="80">
        <v>0</v>
      </c>
      <c r="T318" s="81">
        <v>0</v>
      </c>
      <c r="U318" s="81">
        <v>0</v>
      </c>
      <c r="V318" s="84">
        <v>2.6899999999999998E-4</v>
      </c>
      <c r="W318" s="85">
        <v>0</v>
      </c>
      <c r="X318" s="62"/>
      <c r="Y318" s="9"/>
      <c r="Z318" s="9"/>
      <c r="AA318" s="9"/>
    </row>
    <row r="319" spans="7:27" x14ac:dyDescent="0.3">
      <c r="G319" s="77"/>
      <c r="H319" s="62">
        <v>3</v>
      </c>
      <c r="I319" s="62" t="s">
        <v>20</v>
      </c>
      <c r="J319" s="78">
        <v>846</v>
      </c>
      <c r="K319" s="79">
        <v>1</v>
      </c>
      <c r="L319" s="80">
        <v>0</v>
      </c>
      <c r="M319" s="81"/>
      <c r="N319" s="80">
        <v>45352</v>
      </c>
      <c r="O319" s="81">
        <v>64498</v>
      </c>
      <c r="P319" s="81">
        <v>-19146</v>
      </c>
      <c r="Q319" s="82">
        <v>5.7799999999999995E-4</v>
      </c>
      <c r="R319" s="83">
        <v>-11.066388</v>
      </c>
      <c r="S319" s="80">
        <v>0</v>
      </c>
      <c r="T319" s="81">
        <v>0</v>
      </c>
      <c r="U319" s="81">
        <v>0</v>
      </c>
      <c r="V319" s="84">
        <v>5.9699999999999998E-4</v>
      </c>
      <c r="W319" s="85">
        <v>0</v>
      </c>
      <c r="X319" s="62"/>
      <c r="Y319" s="9"/>
      <c r="Z319" s="9"/>
      <c r="AA319" s="9"/>
    </row>
    <row r="320" spans="7:27" x14ac:dyDescent="0.3">
      <c r="G320" s="77"/>
      <c r="H320" s="62">
        <v>4</v>
      </c>
      <c r="I320" s="62" t="s">
        <v>10</v>
      </c>
      <c r="J320" s="78">
        <v>846</v>
      </c>
      <c r="K320" s="79">
        <v>0.6</v>
      </c>
      <c r="L320" s="80">
        <v>0</v>
      </c>
      <c r="M320" s="81"/>
      <c r="N320" s="80">
        <v>45352</v>
      </c>
      <c r="O320" s="81">
        <v>64498</v>
      </c>
      <c r="P320" s="81">
        <v>-11487.6</v>
      </c>
      <c r="Q320" s="82">
        <v>8.5789999999999998E-3</v>
      </c>
      <c r="R320" s="83">
        <v>-98.552120400000007</v>
      </c>
      <c r="S320" s="80">
        <v>0</v>
      </c>
      <c r="T320" s="81">
        <v>0</v>
      </c>
      <c r="U320" s="81">
        <v>0</v>
      </c>
      <c r="V320" s="84">
        <v>9.2750000000000003E-3</v>
      </c>
      <c r="W320" s="85">
        <v>0</v>
      </c>
      <c r="X320" s="62"/>
      <c r="Y320" s="9"/>
      <c r="Z320" s="9"/>
      <c r="AA320" s="9"/>
    </row>
    <row r="321" spans="7:27" x14ac:dyDescent="0.3">
      <c r="G321" s="77"/>
      <c r="H321" s="62">
        <v>136</v>
      </c>
      <c r="I321" s="62" t="s">
        <v>159</v>
      </c>
      <c r="J321" s="78">
        <v>846</v>
      </c>
      <c r="K321" s="79">
        <v>0.6</v>
      </c>
      <c r="L321" s="80">
        <v>0</v>
      </c>
      <c r="M321" s="81"/>
      <c r="N321" s="80">
        <v>45352</v>
      </c>
      <c r="O321" s="81">
        <v>64498</v>
      </c>
      <c r="P321" s="81">
        <v>-11487.6</v>
      </c>
      <c r="Q321" s="82">
        <v>1.75E-4</v>
      </c>
      <c r="R321" s="83">
        <v>-2.0103300000000002</v>
      </c>
      <c r="S321" s="80">
        <v>0</v>
      </c>
      <c r="T321" s="81">
        <v>0</v>
      </c>
      <c r="U321" s="81">
        <v>0</v>
      </c>
      <c r="V321" s="84">
        <v>0</v>
      </c>
      <c r="W321" s="85">
        <v>0</v>
      </c>
      <c r="X321" s="62"/>
      <c r="Y321" s="9"/>
      <c r="Z321" s="9"/>
      <c r="AA321" s="9"/>
    </row>
    <row r="322" spans="7:27" x14ac:dyDescent="0.3">
      <c r="G322" s="77"/>
      <c r="H322" s="62">
        <v>6</v>
      </c>
      <c r="I322" s="62" t="s">
        <v>76</v>
      </c>
      <c r="J322" s="78">
        <v>846</v>
      </c>
      <c r="K322" s="79">
        <v>0.6</v>
      </c>
      <c r="L322" s="80">
        <v>0</v>
      </c>
      <c r="M322" s="81"/>
      <c r="N322" s="80">
        <v>45352</v>
      </c>
      <c r="O322" s="81">
        <v>64498</v>
      </c>
      <c r="P322" s="81">
        <v>-11487.6</v>
      </c>
      <c r="Q322" s="82">
        <v>0</v>
      </c>
      <c r="R322" s="83">
        <v>0</v>
      </c>
      <c r="S322" s="80">
        <v>0</v>
      </c>
      <c r="T322" s="81">
        <v>0</v>
      </c>
      <c r="U322" s="81">
        <v>0</v>
      </c>
      <c r="V322" s="84">
        <v>0</v>
      </c>
      <c r="W322" s="85">
        <v>0</v>
      </c>
      <c r="X322" s="62"/>
      <c r="Y322" s="9"/>
      <c r="Z322" s="9"/>
      <c r="AA322" s="9"/>
    </row>
    <row r="323" spans="7:27" x14ac:dyDescent="0.3">
      <c r="G323" s="77"/>
      <c r="H323" s="62">
        <v>7</v>
      </c>
      <c r="I323" s="62" t="s">
        <v>9</v>
      </c>
      <c r="J323" s="78">
        <v>846</v>
      </c>
      <c r="K323" s="79">
        <v>1</v>
      </c>
      <c r="L323" s="80">
        <v>0</v>
      </c>
      <c r="M323" s="81"/>
      <c r="N323" s="80">
        <v>45352</v>
      </c>
      <c r="O323" s="81">
        <v>64498</v>
      </c>
      <c r="P323" s="81">
        <v>-19146</v>
      </c>
      <c r="Q323" s="82">
        <v>1.1900000000000001E-4</v>
      </c>
      <c r="R323" s="83">
        <v>-2.2783739999999999</v>
      </c>
      <c r="S323" s="80">
        <v>0</v>
      </c>
      <c r="T323" s="81">
        <v>0</v>
      </c>
      <c r="U323" s="81">
        <v>0</v>
      </c>
      <c r="V323" s="84">
        <v>1.27E-4</v>
      </c>
      <c r="W323" s="85">
        <v>0</v>
      </c>
      <c r="X323" s="62"/>
      <c r="Y323" s="9"/>
      <c r="Z323" s="9"/>
      <c r="AA323" s="9"/>
    </row>
    <row r="324" spans="7:27" x14ac:dyDescent="0.3">
      <c r="G324" s="77"/>
      <c r="H324" s="62">
        <v>8</v>
      </c>
      <c r="I324" s="62" t="s">
        <v>23</v>
      </c>
      <c r="J324" s="78">
        <v>846</v>
      </c>
      <c r="K324" s="79">
        <v>1</v>
      </c>
      <c r="L324" s="80">
        <v>0</v>
      </c>
      <c r="M324" s="81"/>
      <c r="N324" s="80">
        <v>45352</v>
      </c>
      <c r="O324" s="81">
        <v>64498</v>
      </c>
      <c r="P324" s="81">
        <v>-19146</v>
      </c>
      <c r="Q324" s="82">
        <v>1.74E-4</v>
      </c>
      <c r="R324" s="83">
        <v>-3.331404</v>
      </c>
      <c r="S324" s="80">
        <v>0</v>
      </c>
      <c r="T324" s="81">
        <v>0</v>
      </c>
      <c r="U324" s="81">
        <v>0</v>
      </c>
      <c r="V324" s="84">
        <v>1.8699999999999999E-4</v>
      </c>
      <c r="W324" s="85">
        <v>0</v>
      </c>
      <c r="X324" s="62"/>
      <c r="Y324" s="9"/>
      <c r="Z324" s="9"/>
      <c r="AA324" s="9"/>
    </row>
    <row r="325" spans="7:27" x14ac:dyDescent="0.3">
      <c r="G325" s="77"/>
      <c r="H325" s="62">
        <v>9</v>
      </c>
      <c r="I325" s="62" t="s">
        <v>0</v>
      </c>
      <c r="J325" s="78">
        <v>846</v>
      </c>
      <c r="K325" s="79">
        <v>1</v>
      </c>
      <c r="L325" s="80">
        <v>0</v>
      </c>
      <c r="M325" s="81"/>
      <c r="N325" s="80">
        <v>45352</v>
      </c>
      <c r="O325" s="81">
        <v>64498</v>
      </c>
      <c r="P325" s="81">
        <v>-19146</v>
      </c>
      <c r="Q325" s="82">
        <v>2.4800000000000001E-4</v>
      </c>
      <c r="R325" s="83">
        <v>-4.748208</v>
      </c>
      <c r="S325" s="80">
        <v>0</v>
      </c>
      <c r="T325" s="81">
        <v>0</v>
      </c>
      <c r="U325" s="81">
        <v>0</v>
      </c>
      <c r="V325" s="84">
        <v>2.6600000000000001E-4</v>
      </c>
      <c r="W325" s="85">
        <v>0</v>
      </c>
      <c r="X325" s="62"/>
      <c r="Y325" s="9"/>
      <c r="Z325" s="9"/>
      <c r="AA325" s="9"/>
    </row>
    <row r="326" spans="7:27" x14ac:dyDescent="0.3">
      <c r="G326" s="77"/>
      <c r="H326" s="62">
        <v>29</v>
      </c>
      <c r="I326" s="62" t="s">
        <v>24</v>
      </c>
      <c r="J326" s="78">
        <v>846</v>
      </c>
      <c r="K326" s="79">
        <v>1</v>
      </c>
      <c r="L326" s="80">
        <v>0</v>
      </c>
      <c r="M326" s="81"/>
      <c r="N326" s="80">
        <v>45352</v>
      </c>
      <c r="O326" s="81">
        <v>64498</v>
      </c>
      <c r="P326" s="81">
        <v>-19146</v>
      </c>
      <c r="Q326" s="82">
        <v>3.1029999999999999E-3</v>
      </c>
      <c r="R326" s="83">
        <v>-59.410038</v>
      </c>
      <c r="S326" s="80">
        <v>0</v>
      </c>
      <c r="T326" s="81">
        <v>0</v>
      </c>
      <c r="U326" s="81">
        <v>0</v>
      </c>
      <c r="V326" s="84">
        <v>3.1029999999999999E-3</v>
      </c>
      <c r="W326" s="85">
        <v>0</v>
      </c>
      <c r="X326" s="62"/>
      <c r="Y326" s="9"/>
      <c r="Z326" s="9"/>
      <c r="AA326" s="9"/>
    </row>
    <row r="327" spans="7:27" x14ac:dyDescent="0.3">
      <c r="G327" s="77"/>
      <c r="H327" s="62">
        <v>38</v>
      </c>
      <c r="I327" s="62" t="s">
        <v>12</v>
      </c>
      <c r="J327" s="78">
        <v>846</v>
      </c>
      <c r="K327" s="79">
        <v>1</v>
      </c>
      <c r="L327" s="80">
        <v>0</v>
      </c>
      <c r="M327" s="81"/>
      <c r="N327" s="80">
        <v>45352</v>
      </c>
      <c r="O327" s="81">
        <v>64498</v>
      </c>
      <c r="P327" s="81">
        <v>-19146</v>
      </c>
      <c r="Q327" s="82">
        <v>9.5000000000000005E-5</v>
      </c>
      <c r="R327" s="83">
        <v>-1.8188700000000002</v>
      </c>
      <c r="S327" s="80">
        <v>0</v>
      </c>
      <c r="T327" s="81">
        <v>0</v>
      </c>
      <c r="U327" s="81">
        <v>0</v>
      </c>
      <c r="V327" s="84">
        <v>7.8999999999999996E-5</v>
      </c>
      <c r="W327" s="85">
        <v>0</v>
      </c>
      <c r="X327" s="62"/>
      <c r="Y327" s="9"/>
      <c r="Z327" s="9"/>
      <c r="AA327" s="9"/>
    </row>
    <row r="328" spans="7:27" x14ac:dyDescent="0.3">
      <c r="G328" s="77"/>
      <c r="H328" s="62">
        <v>55</v>
      </c>
      <c r="I328" s="62" t="s">
        <v>26</v>
      </c>
      <c r="J328" s="78">
        <v>846</v>
      </c>
      <c r="K328" s="79">
        <v>1</v>
      </c>
      <c r="L328" s="80">
        <v>0</v>
      </c>
      <c r="M328" s="81"/>
      <c r="N328" s="80">
        <v>45352</v>
      </c>
      <c r="O328" s="81">
        <v>64498</v>
      </c>
      <c r="P328" s="81">
        <v>-19146</v>
      </c>
      <c r="Q328" s="82">
        <v>1.4799999999999999E-4</v>
      </c>
      <c r="R328" s="83">
        <v>-2.8336079999999999</v>
      </c>
      <c r="S328" s="80">
        <v>0</v>
      </c>
      <c r="T328" s="81">
        <v>0</v>
      </c>
      <c r="U328" s="81">
        <v>0</v>
      </c>
      <c r="V328" s="84">
        <v>1.5699999999999999E-4</v>
      </c>
      <c r="W328" s="85">
        <v>0</v>
      </c>
      <c r="X328" s="62"/>
      <c r="Y328" s="9"/>
      <c r="Z328" s="9"/>
      <c r="AA328" s="9"/>
    </row>
    <row r="329" spans="7:27" x14ac:dyDescent="0.3">
      <c r="G329" s="77"/>
      <c r="H329" s="62">
        <v>71</v>
      </c>
      <c r="I329" s="62" t="s">
        <v>18</v>
      </c>
      <c r="J329" s="78">
        <v>846</v>
      </c>
      <c r="K329" s="79">
        <v>1</v>
      </c>
      <c r="L329" s="80">
        <v>0</v>
      </c>
      <c r="M329" s="81"/>
      <c r="N329" s="80">
        <v>45352</v>
      </c>
      <c r="O329" s="81">
        <v>64498</v>
      </c>
      <c r="P329" s="81">
        <v>-19146</v>
      </c>
      <c r="Q329" s="82">
        <v>1.0000000000000001E-5</v>
      </c>
      <c r="R329" s="83">
        <v>-0.19146000000000002</v>
      </c>
      <c r="S329" s="80">
        <v>0</v>
      </c>
      <c r="T329" s="81">
        <v>0</v>
      </c>
      <c r="U329" s="81">
        <v>0</v>
      </c>
      <c r="V329" s="84">
        <v>1.1E-5</v>
      </c>
      <c r="W329" s="85">
        <v>0</v>
      </c>
      <c r="X329" s="62"/>
      <c r="Y329" s="9"/>
      <c r="Z329" s="9"/>
      <c r="AA329" s="9"/>
    </row>
    <row r="330" spans="7:27" x14ac:dyDescent="0.3">
      <c r="G330" s="77"/>
      <c r="H330" s="62">
        <v>72</v>
      </c>
      <c r="I330" s="62" t="s">
        <v>28</v>
      </c>
      <c r="J330" s="78">
        <v>846</v>
      </c>
      <c r="K330" s="79">
        <v>1</v>
      </c>
      <c r="L330" s="80">
        <v>0</v>
      </c>
      <c r="M330" s="81"/>
      <c r="N330" s="80">
        <v>45352</v>
      </c>
      <c r="O330" s="81">
        <v>64498</v>
      </c>
      <c r="P330" s="81">
        <v>-19146</v>
      </c>
      <c r="Q330" s="82">
        <v>2.9999999999999997E-4</v>
      </c>
      <c r="R330" s="83">
        <v>-5.7437999999999994</v>
      </c>
      <c r="S330" s="80">
        <v>0</v>
      </c>
      <c r="T330" s="81">
        <v>0</v>
      </c>
      <c r="U330" s="81">
        <v>0</v>
      </c>
      <c r="V330" s="84">
        <v>3.1799999999999998E-4</v>
      </c>
      <c r="W330" s="85">
        <v>0</v>
      </c>
      <c r="X330" s="62"/>
      <c r="Y330" s="9"/>
      <c r="Z330" s="9"/>
      <c r="AA330" s="9"/>
    </row>
    <row r="331" spans="7:27" x14ac:dyDescent="0.3">
      <c r="G331" s="77"/>
      <c r="H331" s="62">
        <v>73</v>
      </c>
      <c r="I331" s="62" t="s">
        <v>102</v>
      </c>
      <c r="J331" s="78">
        <v>846</v>
      </c>
      <c r="K331" s="79">
        <v>1</v>
      </c>
      <c r="L331" s="80">
        <v>0</v>
      </c>
      <c r="M331" s="81"/>
      <c r="N331" s="80">
        <v>45352</v>
      </c>
      <c r="O331" s="81">
        <v>64498</v>
      </c>
      <c r="P331" s="81">
        <v>-19146</v>
      </c>
      <c r="Q331" s="82">
        <v>0</v>
      </c>
      <c r="R331" s="83">
        <v>0</v>
      </c>
      <c r="S331" s="80">
        <v>0</v>
      </c>
      <c r="T331" s="81">
        <v>0</v>
      </c>
      <c r="U331" s="81">
        <v>0</v>
      </c>
      <c r="V331" s="84">
        <v>0</v>
      </c>
      <c r="W331" s="85">
        <v>0</v>
      </c>
      <c r="X331" s="62"/>
      <c r="Y331" s="9"/>
      <c r="Z331" s="9"/>
      <c r="AA331" s="9"/>
    </row>
    <row r="332" spans="7:27" x14ac:dyDescent="0.3">
      <c r="G332" s="77"/>
      <c r="H332" s="62">
        <v>117</v>
      </c>
      <c r="I332" s="62" t="s">
        <v>21</v>
      </c>
      <c r="J332" s="78">
        <v>846</v>
      </c>
      <c r="K332" s="79">
        <v>1</v>
      </c>
      <c r="L332" s="80">
        <v>0</v>
      </c>
      <c r="M332" s="81"/>
      <c r="N332" s="80">
        <v>45352</v>
      </c>
      <c r="O332" s="81">
        <v>64498</v>
      </c>
      <c r="P332" s="81">
        <v>-19146</v>
      </c>
      <c r="Q332" s="82">
        <v>2.5700000000000001E-4</v>
      </c>
      <c r="R332" s="83">
        <v>-4.9205220000000001</v>
      </c>
      <c r="S332" s="80">
        <v>0</v>
      </c>
      <c r="T332" s="81">
        <v>0</v>
      </c>
      <c r="U332" s="81">
        <v>0</v>
      </c>
      <c r="V332" s="84">
        <v>2.7300000000000002E-4</v>
      </c>
      <c r="W332" s="85">
        <v>0</v>
      </c>
      <c r="X332" s="62"/>
      <c r="Y332" s="9"/>
      <c r="Z332" s="9"/>
      <c r="AA332" s="9"/>
    </row>
    <row r="333" spans="7:27" x14ac:dyDescent="0.3">
      <c r="G333" s="77"/>
      <c r="H333" s="62">
        <v>122</v>
      </c>
      <c r="I333" s="62" t="s">
        <v>96</v>
      </c>
      <c r="J333" s="78">
        <v>846</v>
      </c>
      <c r="K333" s="79">
        <v>1</v>
      </c>
      <c r="L333" s="80">
        <v>0</v>
      </c>
      <c r="M333" s="81"/>
      <c r="N333" s="80">
        <v>45352</v>
      </c>
      <c r="O333" s="81">
        <v>64498</v>
      </c>
      <c r="P333" s="81">
        <v>-19146</v>
      </c>
      <c r="Q333" s="82">
        <v>0</v>
      </c>
      <c r="R333" s="83">
        <v>0</v>
      </c>
      <c r="S333" s="80">
        <v>0</v>
      </c>
      <c r="T333" s="81">
        <v>0</v>
      </c>
      <c r="U333" s="81">
        <v>0</v>
      </c>
      <c r="V333" s="84">
        <v>0</v>
      </c>
      <c r="W333" s="85">
        <v>0</v>
      </c>
      <c r="X333" s="62"/>
      <c r="Y333" s="9"/>
      <c r="Z333" s="9"/>
      <c r="AA333" s="9"/>
    </row>
    <row r="334" spans="7:27" ht="15" thickBot="1" x14ac:dyDescent="0.35">
      <c r="G334" s="86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93"/>
      <c r="X334" s="89"/>
      <c r="Y334" s="9"/>
      <c r="Z334" s="9"/>
      <c r="AA334" s="9"/>
    </row>
    <row r="335" spans="7:27" x14ac:dyDescent="0.3">
      <c r="G335" s="62">
        <v>73</v>
      </c>
      <c r="H335" s="62" t="s">
        <v>102</v>
      </c>
      <c r="I335" s="62"/>
      <c r="J335" s="78"/>
      <c r="K335" s="79"/>
      <c r="L335" s="81"/>
      <c r="M335" s="81"/>
      <c r="N335" s="81"/>
      <c r="O335" s="81"/>
      <c r="P335" s="81"/>
      <c r="Q335" s="84"/>
      <c r="R335" s="83">
        <v>204943.08426960002</v>
      </c>
      <c r="S335" s="81"/>
      <c r="T335" s="81"/>
      <c r="U335" s="81"/>
      <c r="V335" s="84"/>
      <c r="W335" s="83">
        <v>29249.862539999998</v>
      </c>
      <c r="X335" s="89">
        <v>234192.94680960002</v>
      </c>
      <c r="Y335" s="9"/>
      <c r="Z335" s="9"/>
      <c r="AA335" s="9"/>
    </row>
    <row r="336" spans="7:27" x14ac:dyDescent="0.3">
      <c r="G336" s="62"/>
      <c r="H336" s="62"/>
      <c r="I336" s="62"/>
      <c r="J336" s="78"/>
      <c r="K336" s="79"/>
      <c r="L336" s="81"/>
      <c r="M336" s="81"/>
      <c r="N336" s="81"/>
      <c r="O336" s="81"/>
      <c r="P336" s="81"/>
      <c r="Q336" s="84"/>
      <c r="R336" s="83"/>
      <c r="S336" s="81"/>
      <c r="T336" s="81"/>
      <c r="U336" s="81"/>
      <c r="V336" s="84"/>
      <c r="W336" s="83"/>
      <c r="X336" s="62"/>
      <c r="Y336" s="9"/>
      <c r="Z336" s="9"/>
      <c r="AA336" s="9"/>
    </row>
    <row r="337" spans="7:27" ht="15" thickBot="1" x14ac:dyDescent="0.35">
      <c r="G337" s="62"/>
      <c r="H337" s="62"/>
      <c r="I337" s="62"/>
      <c r="J337" s="63" t="s">
        <v>59</v>
      </c>
      <c r="K337" s="64" t="s">
        <v>60</v>
      </c>
      <c r="L337" s="65" t="s">
        <v>61</v>
      </c>
      <c r="M337" s="65" t="s">
        <v>186</v>
      </c>
      <c r="N337" s="65" t="s">
        <v>62</v>
      </c>
      <c r="O337" s="65" t="s">
        <v>187</v>
      </c>
      <c r="P337" s="65" t="s">
        <v>63</v>
      </c>
      <c r="Q337" s="66" t="s">
        <v>64</v>
      </c>
      <c r="R337" s="67" t="s">
        <v>65</v>
      </c>
      <c r="S337" s="65" t="s">
        <v>66</v>
      </c>
      <c r="T337" s="65" t="s">
        <v>67</v>
      </c>
      <c r="U337" s="65" t="s">
        <v>68</v>
      </c>
      <c r="V337" s="66" t="s">
        <v>69</v>
      </c>
      <c r="W337" s="67" t="s">
        <v>70</v>
      </c>
      <c r="X337" s="62"/>
      <c r="Y337" s="9"/>
      <c r="Z337" s="9"/>
      <c r="AA337" s="9"/>
    </row>
    <row r="338" spans="7:27" ht="15.6" x14ac:dyDescent="0.3">
      <c r="G338" s="68">
        <v>74</v>
      </c>
      <c r="H338" s="69" t="s">
        <v>103</v>
      </c>
      <c r="I338" s="70"/>
      <c r="J338" s="71"/>
      <c r="K338" s="72"/>
      <c r="L338" s="73"/>
      <c r="M338" s="73"/>
      <c r="N338" s="73"/>
      <c r="O338" s="73"/>
      <c r="P338" s="73"/>
      <c r="Q338" s="74"/>
      <c r="R338" s="75"/>
      <c r="S338" s="73"/>
      <c r="T338" s="73"/>
      <c r="U338" s="73"/>
      <c r="V338" s="74"/>
      <c r="W338" s="76"/>
      <c r="X338" s="62"/>
      <c r="Y338" s="9"/>
      <c r="Z338" s="9"/>
      <c r="AA338" s="9"/>
    </row>
    <row r="339" spans="7:27" x14ac:dyDescent="0.3">
      <c r="G339" s="77"/>
      <c r="H339" s="62">
        <v>1</v>
      </c>
      <c r="I339" s="62" t="s">
        <v>11</v>
      </c>
      <c r="J339" s="78">
        <v>251</v>
      </c>
      <c r="K339" s="79">
        <v>1</v>
      </c>
      <c r="L339" s="80">
        <v>36598341</v>
      </c>
      <c r="M339" s="81">
        <v>3991243</v>
      </c>
      <c r="N339" s="80">
        <v>34214</v>
      </c>
      <c r="O339" s="80"/>
      <c r="P339" s="81">
        <v>32641312</v>
      </c>
      <c r="Q339" s="82">
        <v>2.2769999999999999E-3</v>
      </c>
      <c r="R339" s="83">
        <v>74324.267424000005</v>
      </c>
      <c r="S339" s="80">
        <v>64745</v>
      </c>
      <c r="T339" s="81">
        <v>985660</v>
      </c>
      <c r="U339" s="81">
        <v>-920915</v>
      </c>
      <c r="V339" s="84">
        <v>1.91E-3</v>
      </c>
      <c r="W339" s="85">
        <v>-1758.9476500000001</v>
      </c>
      <c r="X339" s="62"/>
      <c r="Y339" s="9"/>
      <c r="Z339" s="9"/>
      <c r="AA339" s="9"/>
    </row>
    <row r="340" spans="7:27" x14ac:dyDescent="0.3">
      <c r="G340" s="77"/>
      <c r="H340" s="62">
        <v>2</v>
      </c>
      <c r="I340" s="62" t="s">
        <v>27</v>
      </c>
      <c r="J340" s="78">
        <v>251</v>
      </c>
      <c r="K340" s="79">
        <v>1</v>
      </c>
      <c r="L340" s="80">
        <v>36598341</v>
      </c>
      <c r="M340" s="81">
        <v>3991243</v>
      </c>
      <c r="N340" s="80">
        <v>34214</v>
      </c>
      <c r="O340" s="80"/>
      <c r="P340" s="81">
        <v>32641312</v>
      </c>
      <c r="Q340" s="82">
        <v>2.6200000000000003E-4</v>
      </c>
      <c r="R340" s="83">
        <v>8552.0237440000001</v>
      </c>
      <c r="S340" s="80">
        <v>64745</v>
      </c>
      <c r="T340" s="81">
        <v>985660</v>
      </c>
      <c r="U340" s="81">
        <v>-920915</v>
      </c>
      <c r="V340" s="84">
        <v>2.6899999999999998E-4</v>
      </c>
      <c r="W340" s="85">
        <v>-247.72613499999997</v>
      </c>
      <c r="X340" s="62"/>
      <c r="Y340" s="9"/>
      <c r="Z340" s="9"/>
      <c r="AA340" s="9"/>
    </row>
    <row r="341" spans="7:27" x14ac:dyDescent="0.3">
      <c r="G341" s="77"/>
      <c r="H341" s="62">
        <v>3</v>
      </c>
      <c r="I341" s="62" t="s">
        <v>20</v>
      </c>
      <c r="J341" s="78">
        <v>251</v>
      </c>
      <c r="K341" s="79">
        <v>1</v>
      </c>
      <c r="L341" s="80">
        <v>36598341</v>
      </c>
      <c r="M341" s="81">
        <v>3991243</v>
      </c>
      <c r="N341" s="80">
        <v>34214</v>
      </c>
      <c r="O341" s="80"/>
      <c r="P341" s="81">
        <v>32641312</v>
      </c>
      <c r="Q341" s="82">
        <v>5.7799999999999995E-4</v>
      </c>
      <c r="R341" s="83">
        <v>18866.678335999997</v>
      </c>
      <c r="S341" s="80">
        <v>64745</v>
      </c>
      <c r="T341" s="81">
        <v>985660</v>
      </c>
      <c r="U341" s="81">
        <v>-920915</v>
      </c>
      <c r="V341" s="84">
        <v>5.9699999999999998E-4</v>
      </c>
      <c r="W341" s="85">
        <v>-549.78625499999998</v>
      </c>
      <c r="X341" s="62"/>
      <c r="Y341" s="9"/>
      <c r="Z341" s="9"/>
      <c r="AA341" s="9"/>
    </row>
    <row r="342" spans="7:27" x14ac:dyDescent="0.3">
      <c r="G342" s="77"/>
      <c r="H342" s="62">
        <v>4</v>
      </c>
      <c r="I342" s="62" t="s">
        <v>10</v>
      </c>
      <c r="J342" s="78">
        <v>251</v>
      </c>
      <c r="K342" s="79">
        <v>0.6</v>
      </c>
      <c r="L342" s="80">
        <v>36598341</v>
      </c>
      <c r="M342" s="81">
        <v>3991243</v>
      </c>
      <c r="N342" s="80">
        <v>34214</v>
      </c>
      <c r="O342" s="80"/>
      <c r="P342" s="81">
        <v>19584787.199999999</v>
      </c>
      <c r="Q342" s="82">
        <v>8.5789999999999998E-3</v>
      </c>
      <c r="R342" s="83">
        <v>168017.88938879999</v>
      </c>
      <c r="S342" s="80">
        <v>64745</v>
      </c>
      <c r="T342" s="81">
        <v>985660</v>
      </c>
      <c r="U342" s="81">
        <v>-552549</v>
      </c>
      <c r="V342" s="84">
        <v>9.2750000000000003E-3</v>
      </c>
      <c r="W342" s="85">
        <v>-5124.8919750000005</v>
      </c>
      <c r="X342" s="62"/>
      <c r="Y342" s="9"/>
      <c r="Z342" s="9"/>
      <c r="AA342" s="9"/>
    </row>
    <row r="343" spans="7:27" x14ac:dyDescent="0.3">
      <c r="G343" s="77"/>
      <c r="H343" s="62">
        <v>136</v>
      </c>
      <c r="I343" s="62" t="s">
        <v>159</v>
      </c>
      <c r="J343" s="78">
        <v>251</v>
      </c>
      <c r="K343" s="79">
        <v>0.6</v>
      </c>
      <c r="L343" s="80">
        <v>36598341</v>
      </c>
      <c r="M343" s="81">
        <v>3991243</v>
      </c>
      <c r="N343" s="80">
        <v>34214</v>
      </c>
      <c r="O343" s="80"/>
      <c r="P343" s="81">
        <v>19584787.199999999</v>
      </c>
      <c r="Q343" s="82">
        <v>1.75E-4</v>
      </c>
      <c r="R343" s="83">
        <v>3427.3377599999999</v>
      </c>
      <c r="S343" s="80">
        <v>64745</v>
      </c>
      <c r="T343" s="81">
        <v>985660</v>
      </c>
      <c r="U343" s="81">
        <v>-552549</v>
      </c>
      <c r="V343" s="84">
        <v>0</v>
      </c>
      <c r="W343" s="85">
        <v>0</v>
      </c>
      <c r="X343" s="62"/>
      <c r="Y343" s="9"/>
      <c r="Z343" s="9"/>
      <c r="AA343" s="9"/>
    </row>
    <row r="344" spans="7:27" x14ac:dyDescent="0.3">
      <c r="G344" s="77"/>
      <c r="H344" s="62">
        <v>6</v>
      </c>
      <c r="I344" s="62" t="s">
        <v>76</v>
      </c>
      <c r="J344" s="78">
        <v>251</v>
      </c>
      <c r="K344" s="79">
        <v>0.6</v>
      </c>
      <c r="L344" s="80">
        <v>36598341</v>
      </c>
      <c r="M344" s="81">
        <v>3991243</v>
      </c>
      <c r="N344" s="80">
        <v>34214</v>
      </c>
      <c r="O344" s="80"/>
      <c r="P344" s="81">
        <v>19584787.199999999</v>
      </c>
      <c r="Q344" s="82">
        <v>0</v>
      </c>
      <c r="R344" s="83">
        <v>0</v>
      </c>
      <c r="S344" s="80">
        <v>64745</v>
      </c>
      <c r="T344" s="81">
        <v>985660</v>
      </c>
      <c r="U344" s="81">
        <v>-552549</v>
      </c>
      <c r="V344" s="84">
        <v>0</v>
      </c>
      <c r="W344" s="85">
        <v>0</v>
      </c>
      <c r="X344" s="62"/>
      <c r="Y344" s="9"/>
      <c r="Z344" s="9"/>
      <c r="AA344" s="9"/>
    </row>
    <row r="345" spans="7:27" x14ac:dyDescent="0.3">
      <c r="G345" s="77"/>
      <c r="H345" s="62">
        <v>7</v>
      </c>
      <c r="I345" s="62" t="s">
        <v>9</v>
      </c>
      <c r="J345" s="78">
        <v>251</v>
      </c>
      <c r="K345" s="79">
        <v>1</v>
      </c>
      <c r="L345" s="80">
        <v>36598341</v>
      </c>
      <c r="M345" s="81">
        <v>3991243</v>
      </c>
      <c r="N345" s="80">
        <v>34214</v>
      </c>
      <c r="O345" s="80"/>
      <c r="P345" s="81">
        <v>32641312</v>
      </c>
      <c r="Q345" s="82">
        <v>1.1900000000000001E-4</v>
      </c>
      <c r="R345" s="83">
        <v>3884.3161280000004</v>
      </c>
      <c r="S345" s="80">
        <v>64745</v>
      </c>
      <c r="T345" s="81">
        <v>985660</v>
      </c>
      <c r="U345" s="81">
        <v>-920915</v>
      </c>
      <c r="V345" s="84">
        <v>1.27E-4</v>
      </c>
      <c r="W345" s="85">
        <v>-116.956205</v>
      </c>
      <c r="X345" s="62"/>
      <c r="Y345" s="9"/>
      <c r="Z345" s="9"/>
      <c r="AA345" s="9"/>
    </row>
    <row r="346" spans="7:27" x14ac:dyDescent="0.3">
      <c r="G346" s="77"/>
      <c r="H346" s="62">
        <v>8</v>
      </c>
      <c r="I346" s="62" t="s">
        <v>23</v>
      </c>
      <c r="J346" s="78">
        <v>251</v>
      </c>
      <c r="K346" s="79">
        <v>1</v>
      </c>
      <c r="L346" s="80">
        <v>36598341</v>
      </c>
      <c r="M346" s="81">
        <v>3991243</v>
      </c>
      <c r="N346" s="80">
        <v>34214</v>
      </c>
      <c r="O346" s="80"/>
      <c r="P346" s="81">
        <v>32641312</v>
      </c>
      <c r="Q346" s="82">
        <v>1.74E-4</v>
      </c>
      <c r="R346" s="83">
        <v>5679.5882879999999</v>
      </c>
      <c r="S346" s="80">
        <v>64745</v>
      </c>
      <c r="T346" s="81">
        <v>985660</v>
      </c>
      <c r="U346" s="81">
        <v>-920915</v>
      </c>
      <c r="V346" s="84">
        <v>1.8699999999999999E-4</v>
      </c>
      <c r="W346" s="85">
        <v>-172.211105</v>
      </c>
      <c r="X346" s="62"/>
      <c r="Y346" s="9"/>
      <c r="Z346" s="9"/>
      <c r="AA346" s="9"/>
    </row>
    <row r="347" spans="7:27" x14ac:dyDescent="0.3">
      <c r="G347" s="77"/>
      <c r="H347" s="62">
        <v>9</v>
      </c>
      <c r="I347" s="62" t="s">
        <v>0</v>
      </c>
      <c r="J347" s="78">
        <v>251</v>
      </c>
      <c r="K347" s="79">
        <v>1</v>
      </c>
      <c r="L347" s="80">
        <v>36598341</v>
      </c>
      <c r="M347" s="81">
        <v>3991243</v>
      </c>
      <c r="N347" s="80">
        <v>34214</v>
      </c>
      <c r="O347" s="80"/>
      <c r="P347" s="81">
        <v>32641312</v>
      </c>
      <c r="Q347" s="82">
        <v>2.4800000000000001E-4</v>
      </c>
      <c r="R347" s="83">
        <v>8095.045376</v>
      </c>
      <c r="S347" s="80">
        <v>64745</v>
      </c>
      <c r="T347" s="81">
        <v>985660</v>
      </c>
      <c r="U347" s="81">
        <v>-920915</v>
      </c>
      <c r="V347" s="84">
        <v>2.6600000000000001E-4</v>
      </c>
      <c r="W347" s="85">
        <v>-244.96339</v>
      </c>
      <c r="X347" s="62"/>
      <c r="Y347" s="9"/>
      <c r="Z347" s="9"/>
      <c r="AA347" s="9"/>
    </row>
    <row r="348" spans="7:27" x14ac:dyDescent="0.3">
      <c r="G348" s="77"/>
      <c r="H348" s="62">
        <v>17</v>
      </c>
      <c r="I348" s="62" t="s">
        <v>16</v>
      </c>
      <c r="J348" s="78">
        <v>251</v>
      </c>
      <c r="K348" s="79">
        <v>1</v>
      </c>
      <c r="L348" s="80">
        <v>36598341</v>
      </c>
      <c r="M348" s="81">
        <v>3991243</v>
      </c>
      <c r="N348" s="80">
        <v>34214</v>
      </c>
      <c r="O348" s="80"/>
      <c r="P348" s="81">
        <v>32641312</v>
      </c>
      <c r="Q348" s="82">
        <v>7.0899999999999999E-4</v>
      </c>
      <c r="R348" s="83">
        <v>23142.690208</v>
      </c>
      <c r="S348" s="80">
        <v>64745</v>
      </c>
      <c r="T348" s="81">
        <v>985660</v>
      </c>
      <c r="U348" s="81">
        <v>-920915</v>
      </c>
      <c r="V348" s="84">
        <v>7.5799999999999999E-4</v>
      </c>
      <c r="W348" s="85">
        <v>-698.05357000000004</v>
      </c>
      <c r="X348" s="62"/>
      <c r="Y348" s="9"/>
      <c r="Z348" s="9"/>
      <c r="AA348" s="9"/>
    </row>
    <row r="349" spans="7:27" x14ac:dyDescent="0.3">
      <c r="G349" s="77"/>
      <c r="H349" s="62">
        <v>29</v>
      </c>
      <c r="I349" s="62" t="s">
        <v>24</v>
      </c>
      <c r="J349" s="78">
        <v>251</v>
      </c>
      <c r="K349" s="79">
        <v>1</v>
      </c>
      <c r="L349" s="80">
        <v>36598341</v>
      </c>
      <c r="M349" s="81">
        <v>3991243</v>
      </c>
      <c r="N349" s="80">
        <v>34214</v>
      </c>
      <c r="O349" s="80"/>
      <c r="P349" s="81">
        <v>32641312</v>
      </c>
      <c r="Q349" s="82">
        <v>3.1029999999999999E-3</v>
      </c>
      <c r="R349" s="83">
        <v>101285.991136</v>
      </c>
      <c r="S349" s="80">
        <v>64745</v>
      </c>
      <c r="T349" s="81">
        <v>985660</v>
      </c>
      <c r="U349" s="81">
        <v>-920915</v>
      </c>
      <c r="V349" s="84">
        <v>3.1029999999999999E-3</v>
      </c>
      <c r="W349" s="85">
        <v>-2857.5992449999999</v>
      </c>
      <c r="X349" s="62"/>
      <c r="Y349" s="9"/>
      <c r="Z349" s="9"/>
      <c r="AA349" s="9"/>
    </row>
    <row r="350" spans="7:27" x14ac:dyDescent="0.3">
      <c r="G350" s="77"/>
      <c r="H350" s="62">
        <v>38</v>
      </c>
      <c r="I350" s="62" t="s">
        <v>12</v>
      </c>
      <c r="J350" s="78">
        <v>251</v>
      </c>
      <c r="K350" s="79">
        <v>1</v>
      </c>
      <c r="L350" s="80">
        <v>36598341</v>
      </c>
      <c r="M350" s="81">
        <v>3991243</v>
      </c>
      <c r="N350" s="80">
        <v>34214</v>
      </c>
      <c r="O350" s="80"/>
      <c r="P350" s="81">
        <v>32641312</v>
      </c>
      <c r="Q350" s="82">
        <v>9.5000000000000005E-5</v>
      </c>
      <c r="R350" s="83">
        <v>3100.9246400000002</v>
      </c>
      <c r="S350" s="80">
        <v>64745</v>
      </c>
      <c r="T350" s="81">
        <v>985660</v>
      </c>
      <c r="U350" s="81">
        <v>-920915</v>
      </c>
      <c r="V350" s="84">
        <v>7.8999999999999996E-5</v>
      </c>
      <c r="W350" s="85">
        <v>-72.752285000000001</v>
      </c>
      <c r="X350" s="62"/>
      <c r="Y350" s="9"/>
      <c r="Z350" s="9"/>
      <c r="AA350" s="9"/>
    </row>
    <row r="351" spans="7:27" x14ac:dyDescent="0.3">
      <c r="G351" s="77"/>
      <c r="H351" s="62">
        <v>55</v>
      </c>
      <c r="I351" s="62" t="s">
        <v>26</v>
      </c>
      <c r="J351" s="78">
        <v>251</v>
      </c>
      <c r="K351" s="79">
        <v>1</v>
      </c>
      <c r="L351" s="80">
        <v>36598341</v>
      </c>
      <c r="M351" s="81">
        <v>3991243</v>
      </c>
      <c r="N351" s="80">
        <v>34214</v>
      </c>
      <c r="O351" s="80"/>
      <c r="P351" s="81">
        <v>32641312</v>
      </c>
      <c r="Q351" s="82">
        <v>1.4799999999999999E-4</v>
      </c>
      <c r="R351" s="83">
        <v>4830.9141759999993</v>
      </c>
      <c r="S351" s="80">
        <v>64745</v>
      </c>
      <c r="T351" s="81">
        <v>985660</v>
      </c>
      <c r="U351" s="81">
        <v>-920915</v>
      </c>
      <c r="V351" s="84">
        <v>1.5699999999999999E-4</v>
      </c>
      <c r="W351" s="85">
        <v>-144.58365499999999</v>
      </c>
      <c r="X351" s="62"/>
      <c r="Y351" s="9"/>
      <c r="Z351" s="9"/>
      <c r="AA351" s="9"/>
    </row>
    <row r="352" spans="7:27" x14ac:dyDescent="0.3">
      <c r="G352" s="77"/>
      <c r="H352" s="62">
        <v>71</v>
      </c>
      <c r="I352" s="62" t="s">
        <v>18</v>
      </c>
      <c r="J352" s="78">
        <v>251</v>
      </c>
      <c r="K352" s="79">
        <v>1</v>
      </c>
      <c r="L352" s="80">
        <v>36598341</v>
      </c>
      <c r="M352" s="81">
        <v>3991243</v>
      </c>
      <c r="N352" s="80">
        <v>34214</v>
      </c>
      <c r="O352" s="80"/>
      <c r="P352" s="81">
        <v>32641312</v>
      </c>
      <c r="Q352" s="82">
        <v>1.0000000000000001E-5</v>
      </c>
      <c r="R352" s="83">
        <v>326.41312000000005</v>
      </c>
      <c r="S352" s="80">
        <v>64745</v>
      </c>
      <c r="T352" s="81">
        <v>985660</v>
      </c>
      <c r="U352" s="81">
        <v>-920915</v>
      </c>
      <c r="V352" s="84">
        <v>1.1E-5</v>
      </c>
      <c r="W352" s="85">
        <v>-10.130065</v>
      </c>
      <c r="X352" s="62"/>
      <c r="Y352" s="9"/>
      <c r="Z352" s="9"/>
      <c r="AA352" s="9"/>
    </row>
    <row r="353" spans="7:27" x14ac:dyDescent="0.3">
      <c r="G353" s="77"/>
      <c r="H353" s="62">
        <v>72</v>
      </c>
      <c r="I353" s="62" t="s">
        <v>28</v>
      </c>
      <c r="J353" s="78">
        <v>251</v>
      </c>
      <c r="K353" s="79">
        <v>1</v>
      </c>
      <c r="L353" s="80">
        <v>36598341</v>
      </c>
      <c r="M353" s="81">
        <v>3991243</v>
      </c>
      <c r="N353" s="80">
        <v>34214</v>
      </c>
      <c r="O353" s="80"/>
      <c r="P353" s="81">
        <v>32641312</v>
      </c>
      <c r="Q353" s="82">
        <v>2.9999999999999997E-4</v>
      </c>
      <c r="R353" s="83">
        <v>9792.3935999999994</v>
      </c>
      <c r="S353" s="80">
        <v>64745</v>
      </c>
      <c r="T353" s="81">
        <v>985660</v>
      </c>
      <c r="U353" s="81">
        <v>-920915</v>
      </c>
      <c r="V353" s="84">
        <v>3.1799999999999998E-4</v>
      </c>
      <c r="W353" s="85">
        <v>-292.85096999999996</v>
      </c>
      <c r="X353" s="62"/>
      <c r="Y353" s="9"/>
      <c r="Z353" s="9"/>
      <c r="AA353" s="9"/>
    </row>
    <row r="354" spans="7:27" x14ac:dyDescent="0.3">
      <c r="G354" s="77"/>
      <c r="H354" s="62">
        <v>74</v>
      </c>
      <c r="I354" s="62" t="s">
        <v>103</v>
      </c>
      <c r="J354" s="78">
        <v>251</v>
      </c>
      <c r="K354" s="79">
        <v>1</v>
      </c>
      <c r="L354" s="80">
        <v>36598341</v>
      </c>
      <c r="M354" s="81">
        <v>3991243</v>
      </c>
      <c r="N354" s="80">
        <v>34214</v>
      </c>
      <c r="O354" s="80"/>
      <c r="P354" s="81">
        <v>32641312</v>
      </c>
      <c r="Q354" s="82">
        <v>0</v>
      </c>
      <c r="R354" s="83">
        <v>0</v>
      </c>
      <c r="S354" s="80">
        <v>64745</v>
      </c>
      <c r="T354" s="81">
        <v>985660</v>
      </c>
      <c r="U354" s="81">
        <v>-920915</v>
      </c>
      <c r="V354" s="84">
        <v>0</v>
      </c>
      <c r="W354" s="85">
        <v>0</v>
      </c>
      <c r="X354" s="62"/>
      <c r="Y354" s="9"/>
      <c r="Z354" s="9"/>
      <c r="AA354" s="9"/>
    </row>
    <row r="355" spans="7:27" x14ac:dyDescent="0.3">
      <c r="G355" s="77"/>
      <c r="H355" s="62">
        <v>117</v>
      </c>
      <c r="I355" s="62" t="s">
        <v>21</v>
      </c>
      <c r="J355" s="78">
        <v>251</v>
      </c>
      <c r="K355" s="79">
        <v>1</v>
      </c>
      <c r="L355" s="80">
        <v>36598341</v>
      </c>
      <c r="M355" s="81">
        <v>3991243</v>
      </c>
      <c r="N355" s="80">
        <v>34214</v>
      </c>
      <c r="O355" s="80"/>
      <c r="P355" s="81">
        <v>32641312</v>
      </c>
      <c r="Q355" s="82">
        <v>2.5700000000000001E-4</v>
      </c>
      <c r="R355" s="83">
        <v>8388.8171839999995</v>
      </c>
      <c r="S355" s="80">
        <v>64745</v>
      </c>
      <c r="T355" s="81">
        <v>985660</v>
      </c>
      <c r="U355" s="81">
        <v>-920915</v>
      </c>
      <c r="V355" s="84">
        <v>2.7300000000000002E-4</v>
      </c>
      <c r="W355" s="85">
        <v>-251.40979500000003</v>
      </c>
      <c r="X355" s="62"/>
      <c r="Y355" s="9"/>
      <c r="Z355" s="9"/>
      <c r="AA355" s="9"/>
    </row>
    <row r="356" spans="7:27" x14ac:dyDescent="0.3">
      <c r="G356" s="77"/>
      <c r="H356" s="62">
        <v>122</v>
      </c>
      <c r="I356" s="62" t="s">
        <v>96</v>
      </c>
      <c r="J356" s="78">
        <v>251</v>
      </c>
      <c r="K356" s="79">
        <v>1</v>
      </c>
      <c r="L356" s="80">
        <v>36598341</v>
      </c>
      <c r="M356" s="81">
        <v>3991243</v>
      </c>
      <c r="N356" s="80">
        <v>34214</v>
      </c>
      <c r="O356" s="80"/>
      <c r="P356" s="81">
        <v>32641312</v>
      </c>
      <c r="Q356" s="82">
        <v>0</v>
      </c>
      <c r="R356" s="83">
        <v>0</v>
      </c>
      <c r="S356" s="80">
        <v>64745</v>
      </c>
      <c r="T356" s="81">
        <v>985660</v>
      </c>
      <c r="U356" s="81">
        <v>-920915</v>
      </c>
      <c r="V356" s="84">
        <v>0</v>
      </c>
      <c r="W356" s="85">
        <v>0</v>
      </c>
      <c r="X356" s="62"/>
      <c r="Y356" s="9"/>
      <c r="Z356" s="9"/>
      <c r="AA356" s="9"/>
    </row>
    <row r="357" spans="7:27" x14ac:dyDescent="0.3">
      <c r="G357" s="77"/>
      <c r="H357" s="62"/>
      <c r="I357" s="62"/>
      <c r="J357" s="78"/>
      <c r="K357" s="79"/>
      <c r="L357" s="80"/>
      <c r="M357" s="81"/>
      <c r="N357" s="80"/>
      <c r="O357" s="80"/>
      <c r="P357" s="81"/>
      <c r="Q357" s="82"/>
      <c r="R357" s="83"/>
      <c r="S357" s="80"/>
      <c r="T357" s="81"/>
      <c r="U357" s="81"/>
      <c r="V357" s="84"/>
      <c r="W357" s="85"/>
      <c r="X357" s="62"/>
      <c r="Y357" s="9"/>
      <c r="Z357" s="9"/>
      <c r="AA357" s="9"/>
    </row>
    <row r="358" spans="7:27" ht="15.6" x14ac:dyDescent="0.3">
      <c r="G358" s="90">
        <v>74</v>
      </c>
      <c r="H358" s="91" t="s">
        <v>103</v>
      </c>
      <c r="I358" s="62"/>
      <c r="J358" s="78"/>
      <c r="K358" s="79"/>
      <c r="L358" s="80"/>
      <c r="M358" s="81"/>
      <c r="N358" s="80"/>
      <c r="O358" s="80"/>
      <c r="P358" s="81"/>
      <c r="Q358" s="82"/>
      <c r="R358" s="83"/>
      <c r="S358" s="80"/>
      <c r="T358" s="81"/>
      <c r="U358" s="81"/>
      <c r="V358" s="84"/>
      <c r="W358" s="85"/>
      <c r="X358" s="62"/>
      <c r="Y358" s="9"/>
      <c r="Z358" s="9"/>
      <c r="AA358" s="9"/>
    </row>
    <row r="359" spans="7:27" x14ac:dyDescent="0.3">
      <c r="G359" s="77"/>
      <c r="H359" s="62">
        <v>1</v>
      </c>
      <c r="I359" s="62" t="s">
        <v>11</v>
      </c>
      <c r="J359" s="78">
        <v>498</v>
      </c>
      <c r="K359" s="79">
        <v>1</v>
      </c>
      <c r="L359" s="80">
        <v>7474015</v>
      </c>
      <c r="M359" s="94">
        <v>-7338278</v>
      </c>
      <c r="N359" s="80">
        <v>26805</v>
      </c>
      <c r="O359" s="80"/>
      <c r="P359" s="81">
        <v>14839098</v>
      </c>
      <c r="Q359" s="82">
        <v>2.2769999999999999E-3</v>
      </c>
      <c r="R359" s="83">
        <v>33788.626146000002</v>
      </c>
      <c r="S359" s="80">
        <v>15127</v>
      </c>
      <c r="T359" s="81">
        <v>0</v>
      </c>
      <c r="U359" s="81">
        <v>15127</v>
      </c>
      <c r="V359" s="84">
        <v>1.91E-3</v>
      </c>
      <c r="W359" s="85">
        <v>28.892569999999999</v>
      </c>
      <c r="X359" s="62"/>
      <c r="Y359" s="9"/>
      <c r="Z359" s="9"/>
      <c r="AA359" s="9"/>
    </row>
    <row r="360" spans="7:27" x14ac:dyDescent="0.3">
      <c r="G360" s="77"/>
      <c r="H360" s="62">
        <v>2</v>
      </c>
      <c r="I360" s="62" t="s">
        <v>73</v>
      </c>
      <c r="J360" s="78">
        <v>498</v>
      </c>
      <c r="K360" s="79">
        <v>1</v>
      </c>
      <c r="L360" s="80">
        <v>7474015</v>
      </c>
      <c r="M360" s="94">
        <v>-7338278</v>
      </c>
      <c r="N360" s="80">
        <v>26805</v>
      </c>
      <c r="O360" s="80"/>
      <c r="P360" s="81">
        <v>14839098</v>
      </c>
      <c r="Q360" s="82">
        <v>2.6200000000000003E-4</v>
      </c>
      <c r="R360" s="83">
        <v>3887.8436760000004</v>
      </c>
      <c r="S360" s="80">
        <v>15127</v>
      </c>
      <c r="T360" s="81">
        <v>0</v>
      </c>
      <c r="U360" s="81">
        <v>15127</v>
      </c>
      <c r="V360" s="84">
        <v>2.6899999999999998E-4</v>
      </c>
      <c r="W360" s="85">
        <v>4.0691629999999996</v>
      </c>
      <c r="X360" s="62"/>
      <c r="Y360" s="9"/>
      <c r="Z360" s="9"/>
      <c r="AA360" s="9"/>
    </row>
    <row r="361" spans="7:27" x14ac:dyDescent="0.3">
      <c r="G361" s="77"/>
      <c r="H361" s="62">
        <v>3</v>
      </c>
      <c r="I361" s="62" t="s">
        <v>74</v>
      </c>
      <c r="J361" s="78">
        <v>498</v>
      </c>
      <c r="K361" s="79">
        <v>1</v>
      </c>
      <c r="L361" s="80">
        <v>7474015</v>
      </c>
      <c r="M361" s="94">
        <v>-7338278</v>
      </c>
      <c r="N361" s="80">
        <v>26805</v>
      </c>
      <c r="O361" s="80"/>
      <c r="P361" s="81">
        <v>14839098</v>
      </c>
      <c r="Q361" s="82">
        <v>5.7799999999999995E-4</v>
      </c>
      <c r="R361" s="83">
        <v>8576.9986439999993</v>
      </c>
      <c r="S361" s="80">
        <v>15127</v>
      </c>
      <c r="T361" s="81">
        <v>0</v>
      </c>
      <c r="U361" s="81">
        <v>15127</v>
      </c>
      <c r="V361" s="84">
        <v>5.9699999999999998E-4</v>
      </c>
      <c r="W361" s="85">
        <v>9.0308189999999993</v>
      </c>
      <c r="X361" s="62"/>
      <c r="Y361" s="9"/>
      <c r="Z361" s="9"/>
      <c r="AA361" s="9"/>
    </row>
    <row r="362" spans="7:27" x14ac:dyDescent="0.3">
      <c r="G362" s="77"/>
      <c r="H362" s="62">
        <v>4</v>
      </c>
      <c r="I362" s="62" t="s">
        <v>188</v>
      </c>
      <c r="J362" s="78">
        <v>498</v>
      </c>
      <c r="K362" s="79">
        <v>0.6</v>
      </c>
      <c r="L362" s="80">
        <v>7474015</v>
      </c>
      <c r="M362" s="94">
        <v>-7338278</v>
      </c>
      <c r="N362" s="80">
        <v>26805</v>
      </c>
      <c r="O362" s="80"/>
      <c r="P362" s="81">
        <v>8903458.7999999989</v>
      </c>
      <c r="Q362" s="82">
        <v>8.5789999999999998E-3</v>
      </c>
      <c r="R362" s="83">
        <v>76382.773045199996</v>
      </c>
      <c r="S362" s="80">
        <v>15127</v>
      </c>
      <c r="T362" s="81">
        <v>0</v>
      </c>
      <c r="U362" s="81">
        <v>9076.1999999999989</v>
      </c>
      <c r="V362" s="84">
        <v>9.2750000000000003E-3</v>
      </c>
      <c r="W362" s="85">
        <v>84.181754999999995</v>
      </c>
      <c r="X362" s="62"/>
      <c r="Y362" s="9"/>
      <c r="Z362" s="9"/>
      <c r="AA362" s="9"/>
    </row>
    <row r="363" spans="7:27" x14ac:dyDescent="0.3">
      <c r="G363" s="77"/>
      <c r="H363" s="62">
        <v>136</v>
      </c>
      <c r="I363" s="62" t="s">
        <v>159</v>
      </c>
      <c r="J363" s="78">
        <v>498</v>
      </c>
      <c r="K363" s="79">
        <v>0.6</v>
      </c>
      <c r="L363" s="80">
        <v>7474015</v>
      </c>
      <c r="M363" s="94">
        <v>-7338278</v>
      </c>
      <c r="N363" s="80">
        <v>26805</v>
      </c>
      <c r="O363" s="80"/>
      <c r="P363" s="81">
        <v>8903458.7999999989</v>
      </c>
      <c r="Q363" s="82">
        <v>1.75E-4</v>
      </c>
      <c r="R363" s="83">
        <v>1558.1052899999997</v>
      </c>
      <c r="S363" s="80">
        <v>15127</v>
      </c>
      <c r="T363" s="81">
        <v>0</v>
      </c>
      <c r="U363" s="81">
        <v>9076.1999999999989</v>
      </c>
      <c r="V363" s="84">
        <v>0</v>
      </c>
      <c r="W363" s="85">
        <v>0</v>
      </c>
      <c r="X363" s="62"/>
      <c r="Y363" s="9"/>
      <c r="Z363" s="9"/>
      <c r="AA363" s="9"/>
    </row>
    <row r="364" spans="7:27" x14ac:dyDescent="0.3">
      <c r="G364" s="77"/>
      <c r="H364" s="62">
        <v>6</v>
      </c>
      <c r="I364" s="62" t="s">
        <v>189</v>
      </c>
      <c r="J364" s="78">
        <v>498</v>
      </c>
      <c r="K364" s="79">
        <v>0.6</v>
      </c>
      <c r="L364" s="80">
        <v>7474015</v>
      </c>
      <c r="M364" s="94">
        <v>-7338278</v>
      </c>
      <c r="N364" s="80">
        <v>26805</v>
      </c>
      <c r="O364" s="80"/>
      <c r="P364" s="81">
        <v>8903458.7999999989</v>
      </c>
      <c r="Q364" s="82">
        <v>0</v>
      </c>
      <c r="R364" s="83">
        <v>0</v>
      </c>
      <c r="S364" s="80">
        <v>15127</v>
      </c>
      <c r="T364" s="81">
        <v>0</v>
      </c>
      <c r="U364" s="81">
        <v>9076.1999999999989</v>
      </c>
      <c r="V364" s="84">
        <v>0</v>
      </c>
      <c r="W364" s="85">
        <v>0</v>
      </c>
      <c r="X364" s="62"/>
      <c r="Y364" s="9"/>
      <c r="Z364" s="9"/>
      <c r="AA364" s="9"/>
    </row>
    <row r="365" spans="7:27" x14ac:dyDescent="0.3">
      <c r="G365" s="77"/>
      <c r="H365" s="62">
        <v>7</v>
      </c>
      <c r="I365" s="62" t="s">
        <v>77</v>
      </c>
      <c r="J365" s="78">
        <v>498</v>
      </c>
      <c r="K365" s="79">
        <v>1</v>
      </c>
      <c r="L365" s="80">
        <v>7474015</v>
      </c>
      <c r="M365" s="94">
        <v>-7338278</v>
      </c>
      <c r="N365" s="80">
        <v>26805</v>
      </c>
      <c r="O365" s="80"/>
      <c r="P365" s="81">
        <v>14839098</v>
      </c>
      <c r="Q365" s="82">
        <v>1.1900000000000001E-4</v>
      </c>
      <c r="R365" s="83">
        <v>1765.852662</v>
      </c>
      <c r="S365" s="80">
        <v>15127</v>
      </c>
      <c r="T365" s="81">
        <v>0</v>
      </c>
      <c r="U365" s="81">
        <v>15127</v>
      </c>
      <c r="V365" s="84">
        <v>1.27E-4</v>
      </c>
      <c r="W365" s="85">
        <v>1.9211289999999999</v>
      </c>
      <c r="X365" s="62"/>
      <c r="Y365" s="9"/>
      <c r="Z365" s="9"/>
      <c r="AA365" s="9"/>
    </row>
    <row r="366" spans="7:27" x14ac:dyDescent="0.3">
      <c r="G366" s="77"/>
      <c r="H366" s="62">
        <v>8</v>
      </c>
      <c r="I366" s="62" t="s">
        <v>78</v>
      </c>
      <c r="J366" s="78">
        <v>498</v>
      </c>
      <c r="K366" s="79">
        <v>1</v>
      </c>
      <c r="L366" s="80">
        <v>7474015</v>
      </c>
      <c r="M366" s="94">
        <v>-7338278</v>
      </c>
      <c r="N366" s="80">
        <v>26805</v>
      </c>
      <c r="O366" s="80"/>
      <c r="P366" s="81">
        <v>14839098</v>
      </c>
      <c r="Q366" s="82">
        <v>1.74E-4</v>
      </c>
      <c r="R366" s="83">
        <v>2582.003052</v>
      </c>
      <c r="S366" s="80">
        <v>15127</v>
      </c>
      <c r="T366" s="81">
        <v>0</v>
      </c>
      <c r="U366" s="81">
        <v>15127</v>
      </c>
      <c r="V366" s="84">
        <v>1.8699999999999999E-4</v>
      </c>
      <c r="W366" s="85">
        <v>2.8287489999999997</v>
      </c>
      <c r="X366" s="62"/>
      <c r="Y366" s="9"/>
      <c r="Z366" s="9"/>
      <c r="AA366" s="9"/>
    </row>
    <row r="367" spans="7:27" x14ac:dyDescent="0.3">
      <c r="G367" s="77"/>
      <c r="H367" s="62">
        <v>9</v>
      </c>
      <c r="I367" s="62" t="s">
        <v>190</v>
      </c>
      <c r="J367" s="78">
        <v>498</v>
      </c>
      <c r="K367" s="79">
        <v>1</v>
      </c>
      <c r="L367" s="80">
        <v>7474015</v>
      </c>
      <c r="M367" s="94">
        <v>-7338278</v>
      </c>
      <c r="N367" s="80">
        <v>26805</v>
      </c>
      <c r="O367" s="80"/>
      <c r="P367" s="81">
        <v>14839098</v>
      </c>
      <c r="Q367" s="82">
        <v>2.4800000000000001E-4</v>
      </c>
      <c r="R367" s="83">
        <v>3680.0963040000001</v>
      </c>
      <c r="S367" s="80">
        <v>15127</v>
      </c>
      <c r="T367" s="81">
        <v>0</v>
      </c>
      <c r="U367" s="81">
        <v>15127</v>
      </c>
      <c r="V367" s="84">
        <v>2.6600000000000001E-4</v>
      </c>
      <c r="W367" s="85">
        <v>4.0237820000000006</v>
      </c>
      <c r="X367" s="62"/>
      <c r="Y367" s="9"/>
      <c r="Z367" s="9"/>
      <c r="AA367" s="9"/>
    </row>
    <row r="368" spans="7:27" x14ac:dyDescent="0.3">
      <c r="G368" s="77"/>
      <c r="H368" s="62">
        <v>17</v>
      </c>
      <c r="I368" s="62" t="s">
        <v>80</v>
      </c>
      <c r="J368" s="78">
        <v>498</v>
      </c>
      <c r="K368" s="79">
        <v>1</v>
      </c>
      <c r="L368" s="80">
        <v>7474015</v>
      </c>
      <c r="M368" s="94">
        <v>-7338278</v>
      </c>
      <c r="N368" s="80">
        <v>26805</v>
      </c>
      <c r="O368" s="80"/>
      <c r="P368" s="81">
        <v>14839098</v>
      </c>
      <c r="Q368" s="82">
        <v>7.0899999999999999E-4</v>
      </c>
      <c r="R368" s="83">
        <v>10520.920482</v>
      </c>
      <c r="S368" s="80">
        <v>15127</v>
      </c>
      <c r="T368" s="81">
        <v>0</v>
      </c>
      <c r="U368" s="81">
        <v>15127</v>
      </c>
      <c r="V368" s="84">
        <v>7.5799999999999999E-4</v>
      </c>
      <c r="W368" s="85">
        <v>11.466265999999999</v>
      </c>
      <c r="X368" s="62"/>
      <c r="Y368" s="9"/>
      <c r="Z368" s="9"/>
      <c r="AA368" s="9"/>
    </row>
    <row r="369" spans="7:27" x14ac:dyDescent="0.3">
      <c r="G369" s="77"/>
      <c r="H369" s="62">
        <v>29</v>
      </c>
      <c r="I369" s="62" t="s">
        <v>191</v>
      </c>
      <c r="J369" s="78">
        <v>498</v>
      </c>
      <c r="K369" s="79">
        <v>1</v>
      </c>
      <c r="L369" s="80">
        <v>7474015</v>
      </c>
      <c r="M369" s="94">
        <v>-7338278</v>
      </c>
      <c r="N369" s="80">
        <v>26805</v>
      </c>
      <c r="O369" s="80"/>
      <c r="P369" s="81">
        <v>14839098</v>
      </c>
      <c r="Q369" s="82">
        <v>3.1029999999999999E-3</v>
      </c>
      <c r="R369" s="83">
        <v>46045.721094</v>
      </c>
      <c r="S369" s="80">
        <v>15127</v>
      </c>
      <c r="T369" s="81">
        <v>0</v>
      </c>
      <c r="U369" s="81">
        <v>15127</v>
      </c>
      <c r="V369" s="84">
        <v>3.1029999999999999E-3</v>
      </c>
      <c r="W369" s="85">
        <v>46.939080999999995</v>
      </c>
      <c r="X369" s="62"/>
      <c r="Y369" s="9"/>
      <c r="Z369" s="9"/>
      <c r="AA369" s="9"/>
    </row>
    <row r="370" spans="7:27" x14ac:dyDescent="0.3">
      <c r="G370" s="77"/>
      <c r="H370" s="62">
        <v>38</v>
      </c>
      <c r="I370" s="62" t="s">
        <v>82</v>
      </c>
      <c r="J370" s="78">
        <v>498</v>
      </c>
      <c r="K370" s="79">
        <v>1</v>
      </c>
      <c r="L370" s="80">
        <v>7474015</v>
      </c>
      <c r="M370" s="94">
        <v>-7338278</v>
      </c>
      <c r="N370" s="80">
        <v>26805</v>
      </c>
      <c r="O370" s="80"/>
      <c r="P370" s="81">
        <v>14839098</v>
      </c>
      <c r="Q370" s="82">
        <v>9.5000000000000005E-5</v>
      </c>
      <c r="R370" s="83">
        <v>1409.7143100000001</v>
      </c>
      <c r="S370" s="80">
        <v>15127</v>
      </c>
      <c r="T370" s="81">
        <v>0</v>
      </c>
      <c r="U370" s="81">
        <v>15127</v>
      </c>
      <c r="V370" s="84">
        <v>7.8999999999999996E-5</v>
      </c>
      <c r="W370" s="85">
        <v>1.195033</v>
      </c>
      <c r="X370" s="62"/>
      <c r="Y370" s="9"/>
      <c r="Z370" s="9"/>
      <c r="AA370" s="9"/>
    </row>
    <row r="371" spans="7:27" x14ac:dyDescent="0.3">
      <c r="G371" s="77"/>
      <c r="H371" s="62">
        <v>55</v>
      </c>
      <c r="I371" s="62" t="s">
        <v>84</v>
      </c>
      <c r="J371" s="78">
        <v>498</v>
      </c>
      <c r="K371" s="79">
        <v>1</v>
      </c>
      <c r="L371" s="80">
        <v>7474015</v>
      </c>
      <c r="M371" s="94">
        <v>-7338278</v>
      </c>
      <c r="N371" s="80">
        <v>26805</v>
      </c>
      <c r="O371" s="80"/>
      <c r="P371" s="81">
        <v>14839098</v>
      </c>
      <c r="Q371" s="82">
        <v>1.4799999999999999E-4</v>
      </c>
      <c r="R371" s="83">
        <v>2196.1865039999998</v>
      </c>
      <c r="S371" s="80">
        <v>15127</v>
      </c>
      <c r="T371" s="81">
        <v>0</v>
      </c>
      <c r="U371" s="81">
        <v>15127</v>
      </c>
      <c r="V371" s="84">
        <v>1.5699999999999999E-4</v>
      </c>
      <c r="W371" s="85">
        <v>2.3749389999999999</v>
      </c>
      <c r="X371" s="62"/>
      <c r="Y371" s="9"/>
      <c r="Z371" s="9"/>
      <c r="AA371" s="9"/>
    </row>
    <row r="372" spans="7:27" x14ac:dyDescent="0.3">
      <c r="G372" s="77"/>
      <c r="H372" s="62">
        <v>71</v>
      </c>
      <c r="I372" s="62" t="s">
        <v>86</v>
      </c>
      <c r="J372" s="78">
        <v>498</v>
      </c>
      <c r="K372" s="79">
        <v>1</v>
      </c>
      <c r="L372" s="80">
        <v>7474015</v>
      </c>
      <c r="M372" s="94">
        <v>-7338278</v>
      </c>
      <c r="N372" s="80">
        <v>26805</v>
      </c>
      <c r="O372" s="80"/>
      <c r="P372" s="81">
        <v>14839098</v>
      </c>
      <c r="Q372" s="82">
        <v>1.0000000000000001E-5</v>
      </c>
      <c r="R372" s="83">
        <v>148.39098000000001</v>
      </c>
      <c r="S372" s="80">
        <v>15127</v>
      </c>
      <c r="T372" s="81">
        <v>0</v>
      </c>
      <c r="U372" s="81">
        <v>15127</v>
      </c>
      <c r="V372" s="84">
        <v>1.1E-5</v>
      </c>
      <c r="W372" s="85">
        <v>0.16639699999999999</v>
      </c>
      <c r="X372" s="62"/>
      <c r="Y372" s="9"/>
      <c r="Z372" s="9"/>
      <c r="AA372" s="9"/>
    </row>
    <row r="373" spans="7:27" x14ac:dyDescent="0.3">
      <c r="G373" s="77"/>
      <c r="H373" s="62">
        <v>72</v>
      </c>
      <c r="I373" s="62" t="s">
        <v>87</v>
      </c>
      <c r="J373" s="78">
        <v>498</v>
      </c>
      <c r="K373" s="79">
        <v>1</v>
      </c>
      <c r="L373" s="80">
        <v>7474015</v>
      </c>
      <c r="M373" s="94">
        <v>-7338278</v>
      </c>
      <c r="N373" s="80">
        <v>26805</v>
      </c>
      <c r="O373" s="80"/>
      <c r="P373" s="81">
        <v>14839098</v>
      </c>
      <c r="Q373" s="82">
        <v>2.9999999999999997E-4</v>
      </c>
      <c r="R373" s="83">
        <v>4451.7293999999993</v>
      </c>
      <c r="S373" s="80">
        <v>15127</v>
      </c>
      <c r="T373" s="81">
        <v>0</v>
      </c>
      <c r="U373" s="81">
        <v>15127</v>
      </c>
      <c r="V373" s="84">
        <v>3.1799999999999998E-4</v>
      </c>
      <c r="W373" s="85">
        <v>4.8103859999999994</v>
      </c>
      <c r="X373" s="62"/>
      <c r="Y373" s="9"/>
      <c r="Z373" s="9"/>
      <c r="AA373" s="9"/>
    </row>
    <row r="374" spans="7:27" x14ac:dyDescent="0.3">
      <c r="G374" s="77"/>
      <c r="H374" s="62">
        <v>74</v>
      </c>
      <c r="I374" s="62" t="s">
        <v>192</v>
      </c>
      <c r="J374" s="78">
        <v>498</v>
      </c>
      <c r="K374" s="79">
        <v>1</v>
      </c>
      <c r="L374" s="80">
        <v>7474015</v>
      </c>
      <c r="M374" s="94">
        <v>-7338278</v>
      </c>
      <c r="N374" s="80">
        <v>26805</v>
      </c>
      <c r="O374" s="80"/>
      <c r="P374" s="81">
        <v>14839098</v>
      </c>
      <c r="Q374" s="82">
        <v>0</v>
      </c>
      <c r="R374" s="83">
        <v>0</v>
      </c>
      <c r="S374" s="80">
        <v>15127</v>
      </c>
      <c r="T374" s="81">
        <v>0</v>
      </c>
      <c r="U374" s="81">
        <v>15127</v>
      </c>
      <c r="V374" s="84">
        <v>0</v>
      </c>
      <c r="W374" s="85">
        <v>0</v>
      </c>
      <c r="X374" s="62"/>
      <c r="Y374" s="9"/>
      <c r="Z374" s="9"/>
      <c r="AA374" s="9"/>
    </row>
    <row r="375" spans="7:27" x14ac:dyDescent="0.3">
      <c r="G375" s="77"/>
      <c r="H375" s="62">
        <v>117</v>
      </c>
      <c r="I375" s="62" t="s">
        <v>89</v>
      </c>
      <c r="J375" s="78">
        <v>498</v>
      </c>
      <c r="K375" s="79">
        <v>1</v>
      </c>
      <c r="L375" s="80">
        <v>7474015</v>
      </c>
      <c r="M375" s="94">
        <v>-7338278</v>
      </c>
      <c r="N375" s="80">
        <v>26805</v>
      </c>
      <c r="O375" s="80"/>
      <c r="P375" s="81">
        <v>14839098</v>
      </c>
      <c r="Q375" s="82">
        <v>2.5700000000000001E-4</v>
      </c>
      <c r="R375" s="83">
        <v>3813.6481860000004</v>
      </c>
      <c r="S375" s="80">
        <v>15127</v>
      </c>
      <c r="T375" s="81">
        <v>0</v>
      </c>
      <c r="U375" s="81">
        <v>15127</v>
      </c>
      <c r="V375" s="84">
        <v>2.7300000000000002E-4</v>
      </c>
      <c r="W375" s="85">
        <v>4.1296710000000001</v>
      </c>
      <c r="X375" s="62"/>
      <c r="Y375" s="9"/>
      <c r="Z375" s="9"/>
      <c r="AA375" s="9"/>
    </row>
    <row r="376" spans="7:27" x14ac:dyDescent="0.3">
      <c r="G376" s="77"/>
      <c r="H376" s="62">
        <v>122</v>
      </c>
      <c r="I376" s="62" t="s">
        <v>96</v>
      </c>
      <c r="J376" s="78">
        <v>498</v>
      </c>
      <c r="K376" s="79">
        <v>1</v>
      </c>
      <c r="L376" s="80">
        <v>7474015</v>
      </c>
      <c r="M376" s="94">
        <v>-7338278</v>
      </c>
      <c r="N376" s="80">
        <v>26805</v>
      </c>
      <c r="O376" s="80"/>
      <c r="P376" s="81">
        <v>14839098</v>
      </c>
      <c r="Q376" s="82">
        <v>0</v>
      </c>
      <c r="R376" s="83">
        <v>0</v>
      </c>
      <c r="S376" s="80">
        <v>15127</v>
      </c>
      <c r="T376" s="81">
        <v>0</v>
      </c>
      <c r="U376" s="81">
        <v>15127</v>
      </c>
      <c r="V376" s="84">
        <v>0</v>
      </c>
      <c r="W376" s="85">
        <v>0</v>
      </c>
      <c r="X376" s="62"/>
      <c r="Y376" s="9"/>
      <c r="Z376" s="9"/>
      <c r="AA376" s="9"/>
    </row>
    <row r="377" spans="7:27" x14ac:dyDescent="0.3">
      <c r="G377" s="77"/>
      <c r="H377" s="62">
        <v>131</v>
      </c>
      <c r="I377" s="62" t="s">
        <v>193</v>
      </c>
      <c r="J377" s="78">
        <v>498</v>
      </c>
      <c r="K377" s="79">
        <v>1</v>
      </c>
      <c r="L377" s="80">
        <v>7474015</v>
      </c>
      <c r="M377" s="94">
        <v>-7338278</v>
      </c>
      <c r="N377" s="80">
        <v>26805</v>
      </c>
      <c r="O377" s="80"/>
      <c r="P377" s="81">
        <v>14839098</v>
      </c>
      <c r="Q377" s="82">
        <v>0</v>
      </c>
      <c r="R377" s="83">
        <v>0</v>
      </c>
      <c r="S377" s="80">
        <v>15127</v>
      </c>
      <c r="T377" s="81">
        <v>0</v>
      </c>
      <c r="U377" s="81">
        <v>15127</v>
      </c>
      <c r="V377" s="84">
        <v>0</v>
      </c>
      <c r="W377" s="85">
        <v>0</v>
      </c>
      <c r="X377" s="62"/>
      <c r="Y377" s="9"/>
      <c r="Z377" s="9"/>
      <c r="AA377" s="9"/>
    </row>
    <row r="378" spans="7:27" x14ac:dyDescent="0.3">
      <c r="G378" s="77"/>
      <c r="H378" s="62"/>
      <c r="I378" s="62"/>
      <c r="J378" s="78"/>
      <c r="K378" s="79"/>
      <c r="L378" s="81"/>
      <c r="M378" s="81"/>
      <c r="N378" s="81"/>
      <c r="O378" s="81"/>
      <c r="P378" s="81"/>
      <c r="Q378" s="84"/>
      <c r="R378" s="83"/>
      <c r="S378" s="81"/>
      <c r="T378" s="81"/>
      <c r="U378" s="81"/>
      <c r="V378" s="84"/>
      <c r="W378" s="85"/>
      <c r="X378" s="62"/>
      <c r="Y378" s="9"/>
      <c r="Z378" s="9"/>
      <c r="AA378" s="9"/>
    </row>
    <row r="379" spans="7:27" ht="15.6" x14ac:dyDescent="0.3">
      <c r="G379" s="90">
        <v>74</v>
      </c>
      <c r="H379" s="91" t="s">
        <v>103</v>
      </c>
      <c r="I379" s="62"/>
      <c r="J379" s="78"/>
      <c r="K379" s="79"/>
      <c r="L379" s="81"/>
      <c r="M379" s="81"/>
      <c r="N379" s="81"/>
      <c r="O379" s="81"/>
      <c r="P379" s="81"/>
      <c r="Q379" s="84"/>
      <c r="R379" s="83"/>
      <c r="S379" s="81"/>
      <c r="T379" s="81"/>
      <c r="U379" s="81"/>
      <c r="V379" s="84"/>
      <c r="W379" s="85"/>
      <c r="X379" s="62"/>
      <c r="Y379" s="9"/>
      <c r="Z379" s="9"/>
      <c r="AA379" s="9"/>
    </row>
    <row r="380" spans="7:27" x14ac:dyDescent="0.3">
      <c r="G380" s="77"/>
      <c r="H380" s="62">
        <v>1</v>
      </c>
      <c r="I380" s="62" t="s">
        <v>11</v>
      </c>
      <c r="J380" s="78">
        <v>844</v>
      </c>
      <c r="K380" s="79">
        <v>1</v>
      </c>
      <c r="L380" s="80">
        <v>0</v>
      </c>
      <c r="M380" s="81"/>
      <c r="N380" s="80">
        <v>23647</v>
      </c>
      <c r="O380" s="81">
        <v>55184</v>
      </c>
      <c r="P380" s="81">
        <v>-31537</v>
      </c>
      <c r="Q380" s="82">
        <v>2.2769999999999999E-3</v>
      </c>
      <c r="R380" s="83">
        <v>-71.809748999999996</v>
      </c>
      <c r="S380" s="80">
        <v>0</v>
      </c>
      <c r="T380" s="81">
        <v>0</v>
      </c>
      <c r="U380" s="81">
        <v>0</v>
      </c>
      <c r="V380" s="84">
        <v>1.91E-3</v>
      </c>
      <c r="W380" s="85">
        <v>0</v>
      </c>
      <c r="X380" s="62"/>
      <c r="Y380" s="9"/>
      <c r="Z380" s="9"/>
      <c r="AA380" s="9"/>
    </row>
    <row r="381" spans="7:27" x14ac:dyDescent="0.3">
      <c r="G381" s="77"/>
      <c r="H381" s="62">
        <v>2</v>
      </c>
      <c r="I381" s="62" t="s">
        <v>27</v>
      </c>
      <c r="J381" s="78">
        <v>844</v>
      </c>
      <c r="K381" s="79">
        <v>1</v>
      </c>
      <c r="L381" s="80">
        <v>0</v>
      </c>
      <c r="M381" s="81"/>
      <c r="N381" s="80">
        <v>23647</v>
      </c>
      <c r="O381" s="81">
        <v>55184</v>
      </c>
      <c r="P381" s="81">
        <v>-31537</v>
      </c>
      <c r="Q381" s="82">
        <v>2.6200000000000003E-4</v>
      </c>
      <c r="R381" s="83">
        <v>-8.2626940000000015</v>
      </c>
      <c r="S381" s="80">
        <v>0</v>
      </c>
      <c r="T381" s="81">
        <v>0</v>
      </c>
      <c r="U381" s="81">
        <v>0</v>
      </c>
      <c r="V381" s="84">
        <v>2.6899999999999998E-4</v>
      </c>
      <c r="W381" s="85">
        <v>0</v>
      </c>
      <c r="X381" s="62"/>
      <c r="Y381" s="9"/>
      <c r="Z381" s="9"/>
      <c r="AA381" s="9"/>
    </row>
    <row r="382" spans="7:27" x14ac:dyDescent="0.3">
      <c r="G382" s="77"/>
      <c r="H382" s="62">
        <v>3</v>
      </c>
      <c r="I382" s="62" t="s">
        <v>20</v>
      </c>
      <c r="J382" s="78">
        <v>844</v>
      </c>
      <c r="K382" s="79">
        <v>1</v>
      </c>
      <c r="L382" s="80">
        <v>0</v>
      </c>
      <c r="M382" s="81"/>
      <c r="N382" s="80">
        <v>23647</v>
      </c>
      <c r="O382" s="81">
        <v>55184</v>
      </c>
      <c r="P382" s="81">
        <v>-31537</v>
      </c>
      <c r="Q382" s="82">
        <v>5.7799999999999995E-4</v>
      </c>
      <c r="R382" s="83">
        <v>-18.228385999999997</v>
      </c>
      <c r="S382" s="80">
        <v>0</v>
      </c>
      <c r="T382" s="81">
        <v>0</v>
      </c>
      <c r="U382" s="81">
        <v>0</v>
      </c>
      <c r="V382" s="84">
        <v>5.9699999999999998E-4</v>
      </c>
      <c r="W382" s="85">
        <v>0</v>
      </c>
      <c r="X382" s="62"/>
      <c r="Y382" s="9"/>
      <c r="Z382" s="9"/>
      <c r="AA382" s="9"/>
    </row>
    <row r="383" spans="7:27" x14ac:dyDescent="0.3">
      <c r="G383" s="77"/>
      <c r="H383" s="62">
        <v>4</v>
      </c>
      <c r="I383" s="62" t="s">
        <v>10</v>
      </c>
      <c r="J383" s="78">
        <v>844</v>
      </c>
      <c r="K383" s="79">
        <v>0.6</v>
      </c>
      <c r="L383" s="80">
        <v>0</v>
      </c>
      <c r="M383" s="81"/>
      <c r="N383" s="80">
        <v>23647</v>
      </c>
      <c r="O383" s="81">
        <v>55184</v>
      </c>
      <c r="P383" s="81">
        <v>-18922.2</v>
      </c>
      <c r="Q383" s="82">
        <v>8.5789999999999998E-3</v>
      </c>
      <c r="R383" s="83">
        <v>-162.3335538</v>
      </c>
      <c r="S383" s="80">
        <v>0</v>
      </c>
      <c r="T383" s="81">
        <v>0</v>
      </c>
      <c r="U383" s="81">
        <v>0</v>
      </c>
      <c r="V383" s="84">
        <v>9.2750000000000003E-3</v>
      </c>
      <c r="W383" s="85">
        <v>0</v>
      </c>
      <c r="X383" s="62"/>
      <c r="Y383" s="9"/>
      <c r="Z383" s="9"/>
      <c r="AA383" s="9"/>
    </row>
    <row r="384" spans="7:27" x14ac:dyDescent="0.3">
      <c r="G384" s="77"/>
      <c r="H384" s="62">
        <v>136</v>
      </c>
      <c r="I384" s="62" t="s">
        <v>159</v>
      </c>
      <c r="J384" s="78">
        <v>844</v>
      </c>
      <c r="K384" s="79">
        <v>0.6</v>
      </c>
      <c r="L384" s="80">
        <v>0</v>
      </c>
      <c r="M384" s="81"/>
      <c r="N384" s="80">
        <v>23647</v>
      </c>
      <c r="O384" s="81">
        <v>55184</v>
      </c>
      <c r="P384" s="81">
        <v>-18922.2</v>
      </c>
      <c r="Q384" s="82">
        <v>1.75E-4</v>
      </c>
      <c r="R384" s="83">
        <v>-3.311385</v>
      </c>
      <c r="S384" s="80">
        <v>0</v>
      </c>
      <c r="T384" s="81">
        <v>0</v>
      </c>
      <c r="U384" s="81">
        <v>0</v>
      </c>
      <c r="V384" s="84">
        <v>0</v>
      </c>
      <c r="W384" s="85">
        <v>0</v>
      </c>
      <c r="X384" s="62"/>
      <c r="Y384" s="9"/>
      <c r="Z384" s="9"/>
      <c r="AA384" s="9"/>
    </row>
    <row r="385" spans="7:27" x14ac:dyDescent="0.3">
      <c r="G385" s="77"/>
      <c r="H385" s="62">
        <v>6</v>
      </c>
      <c r="I385" s="62" t="s">
        <v>76</v>
      </c>
      <c r="J385" s="78">
        <v>844</v>
      </c>
      <c r="K385" s="79">
        <v>0.6</v>
      </c>
      <c r="L385" s="80">
        <v>0</v>
      </c>
      <c r="M385" s="81"/>
      <c r="N385" s="80">
        <v>23647</v>
      </c>
      <c r="O385" s="81">
        <v>55184</v>
      </c>
      <c r="P385" s="81">
        <v>-18922.2</v>
      </c>
      <c r="Q385" s="82">
        <v>0</v>
      </c>
      <c r="R385" s="83">
        <v>0</v>
      </c>
      <c r="S385" s="80">
        <v>0</v>
      </c>
      <c r="T385" s="81">
        <v>0</v>
      </c>
      <c r="U385" s="81">
        <v>0</v>
      </c>
      <c r="V385" s="84">
        <v>0</v>
      </c>
      <c r="W385" s="85">
        <v>0</v>
      </c>
      <c r="X385" s="62"/>
      <c r="Y385" s="9"/>
      <c r="Z385" s="9"/>
      <c r="AA385" s="9"/>
    </row>
    <row r="386" spans="7:27" x14ac:dyDescent="0.3">
      <c r="G386" s="77"/>
      <c r="H386" s="62">
        <v>7</v>
      </c>
      <c r="I386" s="62" t="s">
        <v>9</v>
      </c>
      <c r="J386" s="78">
        <v>844</v>
      </c>
      <c r="K386" s="79">
        <v>1</v>
      </c>
      <c r="L386" s="80">
        <v>0</v>
      </c>
      <c r="M386" s="81"/>
      <c r="N386" s="80">
        <v>23647</v>
      </c>
      <c r="O386" s="81">
        <v>55184</v>
      </c>
      <c r="P386" s="81">
        <v>-31537</v>
      </c>
      <c r="Q386" s="82">
        <v>1.1900000000000001E-4</v>
      </c>
      <c r="R386" s="83">
        <v>-3.7529030000000003</v>
      </c>
      <c r="S386" s="80">
        <v>0</v>
      </c>
      <c r="T386" s="81">
        <v>0</v>
      </c>
      <c r="U386" s="81">
        <v>0</v>
      </c>
      <c r="V386" s="84">
        <v>1.27E-4</v>
      </c>
      <c r="W386" s="85">
        <v>0</v>
      </c>
      <c r="X386" s="62"/>
      <c r="Y386" s="9"/>
      <c r="Z386" s="9"/>
      <c r="AA386" s="9"/>
    </row>
    <row r="387" spans="7:27" x14ac:dyDescent="0.3">
      <c r="G387" s="77"/>
      <c r="H387" s="62">
        <v>8</v>
      </c>
      <c r="I387" s="62" t="s">
        <v>23</v>
      </c>
      <c r="J387" s="78">
        <v>844</v>
      </c>
      <c r="K387" s="79">
        <v>1</v>
      </c>
      <c r="L387" s="80">
        <v>0</v>
      </c>
      <c r="M387" s="81"/>
      <c r="N387" s="80">
        <v>23647</v>
      </c>
      <c r="O387" s="81">
        <v>55184</v>
      </c>
      <c r="P387" s="81">
        <v>-31537</v>
      </c>
      <c r="Q387" s="82">
        <v>1.74E-4</v>
      </c>
      <c r="R387" s="83">
        <v>-5.487438</v>
      </c>
      <c r="S387" s="80">
        <v>0</v>
      </c>
      <c r="T387" s="81">
        <v>0</v>
      </c>
      <c r="U387" s="81">
        <v>0</v>
      </c>
      <c r="V387" s="84">
        <v>1.8699999999999999E-4</v>
      </c>
      <c r="W387" s="85">
        <v>0</v>
      </c>
      <c r="X387" s="62"/>
      <c r="Y387" s="9"/>
      <c r="Z387" s="9"/>
      <c r="AA387" s="9"/>
    </row>
    <row r="388" spans="7:27" x14ac:dyDescent="0.3">
      <c r="G388" s="77"/>
      <c r="H388" s="62">
        <v>9</v>
      </c>
      <c r="I388" s="62" t="s">
        <v>0</v>
      </c>
      <c r="J388" s="78">
        <v>844</v>
      </c>
      <c r="K388" s="79">
        <v>1</v>
      </c>
      <c r="L388" s="80">
        <v>0</v>
      </c>
      <c r="M388" s="81"/>
      <c r="N388" s="80">
        <v>23647</v>
      </c>
      <c r="O388" s="81">
        <v>55184</v>
      </c>
      <c r="P388" s="81">
        <v>-31537</v>
      </c>
      <c r="Q388" s="82">
        <v>2.4800000000000001E-4</v>
      </c>
      <c r="R388" s="83">
        <v>-7.8211760000000004</v>
      </c>
      <c r="S388" s="80">
        <v>0</v>
      </c>
      <c r="T388" s="81">
        <v>0</v>
      </c>
      <c r="U388" s="81">
        <v>0</v>
      </c>
      <c r="V388" s="84">
        <v>2.6600000000000001E-4</v>
      </c>
      <c r="W388" s="85">
        <v>0</v>
      </c>
      <c r="X388" s="62"/>
      <c r="Y388" s="9"/>
      <c r="Z388" s="9"/>
      <c r="AA388" s="9"/>
    </row>
    <row r="389" spans="7:27" x14ac:dyDescent="0.3">
      <c r="G389" s="77"/>
      <c r="H389" s="62">
        <v>29</v>
      </c>
      <c r="I389" s="62" t="s">
        <v>24</v>
      </c>
      <c r="J389" s="78">
        <v>844</v>
      </c>
      <c r="K389" s="79">
        <v>1</v>
      </c>
      <c r="L389" s="80">
        <v>0</v>
      </c>
      <c r="M389" s="81"/>
      <c r="N389" s="80">
        <v>23647</v>
      </c>
      <c r="O389" s="81">
        <v>55184</v>
      </c>
      <c r="P389" s="81">
        <v>-31537</v>
      </c>
      <c r="Q389" s="82">
        <v>3.1029999999999999E-3</v>
      </c>
      <c r="R389" s="83">
        <v>-97.859310999999991</v>
      </c>
      <c r="S389" s="80">
        <v>0</v>
      </c>
      <c r="T389" s="81">
        <v>0</v>
      </c>
      <c r="U389" s="81">
        <v>0</v>
      </c>
      <c r="V389" s="84">
        <v>3.1029999999999999E-3</v>
      </c>
      <c r="W389" s="85">
        <v>0</v>
      </c>
      <c r="X389" s="62"/>
      <c r="Y389" s="9"/>
      <c r="Z389" s="9"/>
      <c r="AA389" s="9"/>
    </row>
    <row r="390" spans="7:27" x14ac:dyDescent="0.3">
      <c r="G390" s="77"/>
      <c r="H390" s="62">
        <v>38</v>
      </c>
      <c r="I390" s="62" t="s">
        <v>12</v>
      </c>
      <c r="J390" s="78">
        <v>844</v>
      </c>
      <c r="K390" s="79">
        <v>1</v>
      </c>
      <c r="L390" s="80">
        <v>0</v>
      </c>
      <c r="M390" s="81"/>
      <c r="N390" s="80">
        <v>23647</v>
      </c>
      <c r="O390" s="81">
        <v>55184</v>
      </c>
      <c r="P390" s="81">
        <v>-31537</v>
      </c>
      <c r="Q390" s="82">
        <v>9.5000000000000005E-5</v>
      </c>
      <c r="R390" s="83">
        <v>-2.9960150000000003</v>
      </c>
      <c r="S390" s="80">
        <v>0</v>
      </c>
      <c r="T390" s="81">
        <v>0</v>
      </c>
      <c r="U390" s="81">
        <v>0</v>
      </c>
      <c r="V390" s="84">
        <v>7.8999999999999996E-5</v>
      </c>
      <c r="W390" s="85">
        <v>0</v>
      </c>
      <c r="X390" s="62"/>
      <c r="Y390" s="9"/>
      <c r="Z390" s="9"/>
      <c r="AA390" s="9"/>
    </row>
    <row r="391" spans="7:27" x14ac:dyDescent="0.3">
      <c r="G391" s="77"/>
      <c r="H391" s="62">
        <v>55</v>
      </c>
      <c r="I391" s="62" t="s">
        <v>26</v>
      </c>
      <c r="J391" s="78">
        <v>844</v>
      </c>
      <c r="K391" s="79">
        <v>1</v>
      </c>
      <c r="L391" s="80">
        <v>0</v>
      </c>
      <c r="M391" s="81"/>
      <c r="N391" s="80">
        <v>23647</v>
      </c>
      <c r="O391" s="81">
        <v>55184</v>
      </c>
      <c r="P391" s="81">
        <v>-31537</v>
      </c>
      <c r="Q391" s="82">
        <v>1.4799999999999999E-4</v>
      </c>
      <c r="R391" s="83">
        <v>-4.6674759999999997</v>
      </c>
      <c r="S391" s="80">
        <v>0</v>
      </c>
      <c r="T391" s="81">
        <v>0</v>
      </c>
      <c r="U391" s="81">
        <v>0</v>
      </c>
      <c r="V391" s="84">
        <v>1.5699999999999999E-4</v>
      </c>
      <c r="W391" s="85">
        <v>0</v>
      </c>
      <c r="X391" s="62"/>
      <c r="Y391" s="9"/>
      <c r="Z391" s="9"/>
      <c r="AA391" s="9"/>
    </row>
    <row r="392" spans="7:27" x14ac:dyDescent="0.3">
      <c r="G392" s="77"/>
      <c r="H392" s="62">
        <v>71</v>
      </c>
      <c r="I392" s="62" t="s">
        <v>18</v>
      </c>
      <c r="J392" s="78">
        <v>844</v>
      </c>
      <c r="K392" s="79">
        <v>1</v>
      </c>
      <c r="L392" s="80">
        <v>0</v>
      </c>
      <c r="M392" s="81"/>
      <c r="N392" s="80">
        <v>23647</v>
      </c>
      <c r="O392" s="81">
        <v>55184</v>
      </c>
      <c r="P392" s="81">
        <v>-31537</v>
      </c>
      <c r="Q392" s="82">
        <v>1.0000000000000001E-5</v>
      </c>
      <c r="R392" s="83">
        <v>-0.31537000000000004</v>
      </c>
      <c r="S392" s="80">
        <v>0</v>
      </c>
      <c r="T392" s="81">
        <v>0</v>
      </c>
      <c r="U392" s="81">
        <v>0</v>
      </c>
      <c r="V392" s="84">
        <v>1.1E-5</v>
      </c>
      <c r="W392" s="85">
        <v>0</v>
      </c>
      <c r="X392" s="62"/>
      <c r="Y392" s="9"/>
      <c r="Z392" s="9"/>
      <c r="AA392" s="9"/>
    </row>
    <row r="393" spans="7:27" x14ac:dyDescent="0.3">
      <c r="G393" s="77"/>
      <c r="H393" s="62">
        <v>72</v>
      </c>
      <c r="I393" s="62" t="s">
        <v>28</v>
      </c>
      <c r="J393" s="78">
        <v>844</v>
      </c>
      <c r="K393" s="79">
        <v>1</v>
      </c>
      <c r="L393" s="80">
        <v>0</v>
      </c>
      <c r="M393" s="81"/>
      <c r="N393" s="80">
        <v>23647</v>
      </c>
      <c r="O393" s="81">
        <v>55184</v>
      </c>
      <c r="P393" s="81">
        <v>-31537</v>
      </c>
      <c r="Q393" s="82">
        <v>2.9999999999999997E-4</v>
      </c>
      <c r="R393" s="83">
        <v>-9.4610999999999983</v>
      </c>
      <c r="S393" s="80">
        <v>0</v>
      </c>
      <c r="T393" s="81">
        <v>0</v>
      </c>
      <c r="U393" s="81">
        <v>0</v>
      </c>
      <c r="V393" s="84">
        <v>3.1799999999999998E-4</v>
      </c>
      <c r="W393" s="85">
        <v>0</v>
      </c>
      <c r="X393" s="62"/>
      <c r="Y393" s="9"/>
      <c r="Z393" s="9"/>
      <c r="AA393" s="9"/>
    </row>
    <row r="394" spans="7:27" x14ac:dyDescent="0.3">
      <c r="G394" s="77"/>
      <c r="H394" s="62">
        <v>74</v>
      </c>
      <c r="I394" s="62" t="s">
        <v>103</v>
      </c>
      <c r="J394" s="78">
        <v>844</v>
      </c>
      <c r="K394" s="79">
        <v>1</v>
      </c>
      <c r="L394" s="80">
        <v>0</v>
      </c>
      <c r="M394" s="81"/>
      <c r="N394" s="80">
        <v>23647</v>
      </c>
      <c r="O394" s="81">
        <v>55184</v>
      </c>
      <c r="P394" s="81">
        <v>-31537</v>
      </c>
      <c r="Q394" s="82">
        <v>0</v>
      </c>
      <c r="R394" s="83">
        <v>0</v>
      </c>
      <c r="S394" s="80">
        <v>0</v>
      </c>
      <c r="T394" s="81">
        <v>0</v>
      </c>
      <c r="U394" s="81">
        <v>0</v>
      </c>
      <c r="V394" s="84">
        <v>0</v>
      </c>
      <c r="W394" s="85">
        <v>0</v>
      </c>
      <c r="X394" s="62"/>
      <c r="Y394" s="9"/>
      <c r="Z394" s="9"/>
      <c r="AA394" s="9"/>
    </row>
    <row r="395" spans="7:27" x14ac:dyDescent="0.3">
      <c r="G395" s="77"/>
      <c r="H395" s="62">
        <v>117</v>
      </c>
      <c r="I395" s="62" t="s">
        <v>21</v>
      </c>
      <c r="J395" s="78">
        <v>844</v>
      </c>
      <c r="K395" s="79">
        <v>1</v>
      </c>
      <c r="L395" s="80">
        <v>0</v>
      </c>
      <c r="M395" s="81"/>
      <c r="N395" s="80">
        <v>23647</v>
      </c>
      <c r="O395" s="81">
        <v>55184</v>
      </c>
      <c r="P395" s="81">
        <v>-31537</v>
      </c>
      <c r="Q395" s="82">
        <v>2.5700000000000001E-4</v>
      </c>
      <c r="R395" s="83">
        <v>-8.1050090000000008</v>
      </c>
      <c r="S395" s="80">
        <v>0</v>
      </c>
      <c r="T395" s="81">
        <v>0</v>
      </c>
      <c r="U395" s="81">
        <v>0</v>
      </c>
      <c r="V395" s="84">
        <v>2.7300000000000002E-4</v>
      </c>
      <c r="W395" s="85">
        <v>0</v>
      </c>
      <c r="X395" s="62"/>
      <c r="Y395" s="9"/>
      <c r="Z395" s="9"/>
      <c r="AA395" s="9"/>
    </row>
    <row r="396" spans="7:27" x14ac:dyDescent="0.3">
      <c r="G396" s="77"/>
      <c r="H396" s="62">
        <v>122</v>
      </c>
      <c r="I396" s="62" t="s">
        <v>96</v>
      </c>
      <c r="J396" s="78">
        <v>844</v>
      </c>
      <c r="K396" s="79">
        <v>1</v>
      </c>
      <c r="L396" s="80">
        <v>0</v>
      </c>
      <c r="M396" s="81"/>
      <c r="N396" s="80">
        <v>23647</v>
      </c>
      <c r="O396" s="81">
        <v>55184</v>
      </c>
      <c r="P396" s="81">
        <v>-31537</v>
      </c>
      <c r="Q396" s="82">
        <v>0</v>
      </c>
      <c r="R396" s="83">
        <v>0</v>
      </c>
      <c r="S396" s="80">
        <v>0</v>
      </c>
      <c r="T396" s="81">
        <v>0</v>
      </c>
      <c r="U396" s="81">
        <v>0</v>
      </c>
      <c r="V396" s="84">
        <v>0</v>
      </c>
      <c r="W396" s="85">
        <v>0</v>
      </c>
      <c r="X396" s="62"/>
      <c r="Y396" s="9"/>
      <c r="Z396" s="9"/>
      <c r="AA396" s="9"/>
    </row>
    <row r="397" spans="7:27" ht="15" thickBot="1" x14ac:dyDescent="0.35">
      <c r="G397" s="86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8"/>
      <c r="X397" s="62"/>
      <c r="Y397" s="9"/>
      <c r="Z397" s="9"/>
      <c r="AA397" s="9"/>
    </row>
    <row r="398" spans="7:27" x14ac:dyDescent="0.3">
      <c r="G398" s="62">
        <v>74</v>
      </c>
      <c r="H398" s="62" t="s">
        <v>103</v>
      </c>
      <c r="I398" s="62"/>
      <c r="J398" s="78"/>
      <c r="K398" s="79"/>
      <c r="L398" s="81"/>
      <c r="M398" s="81"/>
      <c r="N398" s="81"/>
      <c r="O398" s="81"/>
      <c r="P398" s="81"/>
      <c r="Q398" s="84"/>
      <c r="R398" s="83">
        <v>642119.48871819954</v>
      </c>
      <c r="S398" s="81"/>
      <c r="T398" s="81"/>
      <c r="U398" s="81"/>
      <c r="V398" s="84"/>
      <c r="W398" s="83">
        <v>-12336.832560000001</v>
      </c>
      <c r="X398" s="89">
        <v>629782.65615819953</v>
      </c>
      <c r="Y398" s="9"/>
      <c r="Z398" s="9"/>
      <c r="AA398" s="9"/>
    </row>
    <row r="399" spans="7:27" x14ac:dyDescent="0.3">
      <c r="G399" s="62"/>
      <c r="H399" s="62"/>
      <c r="I399" s="62"/>
      <c r="J399" s="78"/>
      <c r="K399" s="79"/>
      <c r="L399" s="81"/>
      <c r="M399" s="81"/>
      <c r="N399" s="81"/>
      <c r="O399" s="81"/>
      <c r="P399" s="81"/>
      <c r="Q399" s="84"/>
      <c r="R399" s="83"/>
      <c r="S399" s="81"/>
      <c r="T399" s="81"/>
      <c r="U399" s="81"/>
      <c r="V399" s="84"/>
      <c r="W399" s="83"/>
      <c r="X399" s="62"/>
      <c r="Y399" s="9"/>
      <c r="Z399" s="9"/>
      <c r="AA399" s="9"/>
    </row>
    <row r="400" spans="7:27" ht="15" thickBot="1" x14ac:dyDescent="0.35">
      <c r="G400" s="62"/>
      <c r="H400" s="62"/>
      <c r="I400" s="62"/>
      <c r="J400" s="63" t="s">
        <v>59</v>
      </c>
      <c r="K400" s="64" t="s">
        <v>60</v>
      </c>
      <c r="L400" s="65" t="s">
        <v>61</v>
      </c>
      <c r="M400" s="65" t="s">
        <v>186</v>
      </c>
      <c r="N400" s="65" t="s">
        <v>62</v>
      </c>
      <c r="O400" s="65" t="s">
        <v>187</v>
      </c>
      <c r="P400" s="65" t="s">
        <v>63</v>
      </c>
      <c r="Q400" s="66" t="s">
        <v>64</v>
      </c>
      <c r="R400" s="67" t="s">
        <v>65</v>
      </c>
      <c r="S400" s="65" t="s">
        <v>66</v>
      </c>
      <c r="T400" s="65" t="s">
        <v>67</v>
      </c>
      <c r="U400" s="65" t="s">
        <v>68</v>
      </c>
      <c r="V400" s="66" t="s">
        <v>69</v>
      </c>
      <c r="W400" s="67" t="s">
        <v>70</v>
      </c>
      <c r="X400" s="62"/>
      <c r="Y400" s="9"/>
      <c r="Z400" s="9"/>
      <c r="AA400" s="9"/>
    </row>
    <row r="401" spans="7:27" ht="15.6" x14ac:dyDescent="0.3">
      <c r="G401" s="68">
        <v>75</v>
      </c>
      <c r="H401" s="69" t="s">
        <v>104</v>
      </c>
      <c r="I401" s="70"/>
      <c r="J401" s="71"/>
      <c r="K401" s="72"/>
      <c r="L401" s="73"/>
      <c r="M401" s="73"/>
      <c r="N401" s="73"/>
      <c r="O401" s="73"/>
      <c r="P401" s="73"/>
      <c r="Q401" s="74"/>
      <c r="R401" s="75"/>
      <c r="S401" s="73"/>
      <c r="T401" s="73"/>
      <c r="U401" s="73"/>
      <c r="V401" s="74"/>
      <c r="W401" s="76"/>
      <c r="X401" s="62"/>
      <c r="Y401" s="9"/>
      <c r="Z401" s="9"/>
      <c r="AA401" s="9"/>
    </row>
    <row r="402" spans="7:27" x14ac:dyDescent="0.3">
      <c r="G402" s="77"/>
      <c r="H402" s="62">
        <v>1</v>
      </c>
      <c r="I402" s="62" t="s">
        <v>11</v>
      </c>
      <c r="J402" s="78">
        <v>252</v>
      </c>
      <c r="K402" s="79">
        <v>1</v>
      </c>
      <c r="L402" s="80">
        <v>10480863</v>
      </c>
      <c r="M402" s="81">
        <v>5001596</v>
      </c>
      <c r="N402" s="80">
        <v>61655</v>
      </c>
      <c r="O402" s="80"/>
      <c r="P402" s="81">
        <v>5540922</v>
      </c>
      <c r="Q402" s="82">
        <v>2.2769999999999999E-3</v>
      </c>
      <c r="R402" s="83">
        <v>12616.679393999999</v>
      </c>
      <c r="S402" s="80">
        <v>723495</v>
      </c>
      <c r="T402" s="81">
        <v>835912</v>
      </c>
      <c r="U402" s="81">
        <v>-112417</v>
      </c>
      <c r="V402" s="84">
        <v>1.91E-3</v>
      </c>
      <c r="W402" s="85">
        <v>-214.71647000000002</v>
      </c>
      <c r="X402" s="62"/>
      <c r="Y402" s="9"/>
      <c r="Z402" s="9"/>
      <c r="AA402" s="9"/>
    </row>
    <row r="403" spans="7:27" x14ac:dyDescent="0.3">
      <c r="G403" s="77"/>
      <c r="H403" s="62">
        <v>2</v>
      </c>
      <c r="I403" s="62" t="s">
        <v>27</v>
      </c>
      <c r="J403" s="78">
        <v>252</v>
      </c>
      <c r="K403" s="79">
        <v>1</v>
      </c>
      <c r="L403" s="80">
        <v>10480863</v>
      </c>
      <c r="M403" s="81">
        <v>5001596</v>
      </c>
      <c r="N403" s="80">
        <v>61655</v>
      </c>
      <c r="O403" s="80"/>
      <c r="P403" s="81">
        <v>5540922</v>
      </c>
      <c r="Q403" s="82">
        <v>2.6200000000000003E-4</v>
      </c>
      <c r="R403" s="83">
        <v>1451.7215640000002</v>
      </c>
      <c r="S403" s="80">
        <v>723495</v>
      </c>
      <c r="T403" s="81">
        <v>835912</v>
      </c>
      <c r="U403" s="81">
        <v>-112417</v>
      </c>
      <c r="V403" s="84">
        <v>2.6899999999999998E-4</v>
      </c>
      <c r="W403" s="85">
        <v>-30.240172999999999</v>
      </c>
      <c r="X403" s="62"/>
      <c r="Y403" s="9"/>
      <c r="Z403" s="9"/>
      <c r="AA403" s="9"/>
    </row>
    <row r="404" spans="7:27" x14ac:dyDescent="0.3">
      <c r="G404" s="77"/>
      <c r="H404" s="62">
        <v>3</v>
      </c>
      <c r="I404" s="62" t="s">
        <v>20</v>
      </c>
      <c r="J404" s="78">
        <v>252</v>
      </c>
      <c r="K404" s="79">
        <v>1</v>
      </c>
      <c r="L404" s="80">
        <v>10480863</v>
      </c>
      <c r="M404" s="81">
        <v>5001596</v>
      </c>
      <c r="N404" s="80">
        <v>61655</v>
      </c>
      <c r="O404" s="80"/>
      <c r="P404" s="81">
        <v>5540922</v>
      </c>
      <c r="Q404" s="82">
        <v>5.7799999999999995E-4</v>
      </c>
      <c r="R404" s="83">
        <v>3202.6529159999995</v>
      </c>
      <c r="S404" s="80">
        <v>723495</v>
      </c>
      <c r="T404" s="81">
        <v>835912</v>
      </c>
      <c r="U404" s="81">
        <v>-112417</v>
      </c>
      <c r="V404" s="84">
        <v>5.9699999999999998E-4</v>
      </c>
      <c r="W404" s="85">
        <v>-67.112949</v>
      </c>
      <c r="X404" s="62"/>
      <c r="Y404" s="9"/>
      <c r="Z404" s="9"/>
      <c r="AA404" s="9"/>
    </row>
    <row r="405" spans="7:27" x14ac:dyDescent="0.3">
      <c r="G405" s="77"/>
      <c r="H405" s="62">
        <v>4</v>
      </c>
      <c r="I405" s="62" t="s">
        <v>10</v>
      </c>
      <c r="J405" s="78">
        <v>252</v>
      </c>
      <c r="K405" s="79">
        <v>0.6</v>
      </c>
      <c r="L405" s="80">
        <v>10480863</v>
      </c>
      <c r="M405" s="81">
        <v>5001596</v>
      </c>
      <c r="N405" s="80">
        <v>61655</v>
      </c>
      <c r="O405" s="80"/>
      <c r="P405" s="81">
        <v>3324553.1999999997</v>
      </c>
      <c r="Q405" s="82">
        <v>8.5789999999999998E-3</v>
      </c>
      <c r="R405" s="83">
        <v>28521.341902799995</v>
      </c>
      <c r="S405" s="80">
        <v>723495</v>
      </c>
      <c r="T405" s="81">
        <v>835912</v>
      </c>
      <c r="U405" s="81">
        <v>-67450.2</v>
      </c>
      <c r="V405" s="84">
        <v>9.2750000000000003E-3</v>
      </c>
      <c r="W405" s="85">
        <v>-625.60060499999997</v>
      </c>
      <c r="X405" s="62"/>
      <c r="Y405" s="9"/>
      <c r="Z405" s="9"/>
      <c r="AA405" s="9"/>
    </row>
    <row r="406" spans="7:27" x14ac:dyDescent="0.3">
      <c r="G406" s="77"/>
      <c r="H406" s="62">
        <v>136</v>
      </c>
      <c r="I406" s="62" t="s">
        <v>159</v>
      </c>
      <c r="J406" s="78">
        <v>252</v>
      </c>
      <c r="K406" s="79">
        <v>0.6</v>
      </c>
      <c r="L406" s="80">
        <v>10480863</v>
      </c>
      <c r="M406" s="81">
        <v>5001596</v>
      </c>
      <c r="N406" s="80">
        <v>61655</v>
      </c>
      <c r="O406" s="80"/>
      <c r="P406" s="81">
        <v>3324553.1999999997</v>
      </c>
      <c r="Q406" s="82">
        <v>1.75E-4</v>
      </c>
      <c r="R406" s="83">
        <v>581.79680999999994</v>
      </c>
      <c r="S406" s="80">
        <v>723495</v>
      </c>
      <c r="T406" s="81">
        <v>835912</v>
      </c>
      <c r="U406" s="81">
        <v>-67450.2</v>
      </c>
      <c r="V406" s="84">
        <v>0</v>
      </c>
      <c r="W406" s="85">
        <v>0</v>
      </c>
      <c r="X406" s="62"/>
      <c r="Y406" s="9"/>
      <c r="Z406" s="9"/>
      <c r="AA406" s="9"/>
    </row>
    <row r="407" spans="7:27" x14ac:dyDescent="0.3">
      <c r="G407" s="77"/>
      <c r="H407" s="62">
        <v>6</v>
      </c>
      <c r="I407" s="62" t="s">
        <v>76</v>
      </c>
      <c r="J407" s="78">
        <v>252</v>
      </c>
      <c r="K407" s="79">
        <v>0.6</v>
      </c>
      <c r="L407" s="80">
        <v>10480863</v>
      </c>
      <c r="M407" s="81">
        <v>5001596</v>
      </c>
      <c r="N407" s="80">
        <v>61655</v>
      </c>
      <c r="O407" s="80"/>
      <c r="P407" s="81">
        <v>3324553.1999999997</v>
      </c>
      <c r="Q407" s="82">
        <v>0</v>
      </c>
      <c r="R407" s="83">
        <v>0</v>
      </c>
      <c r="S407" s="80">
        <v>723495</v>
      </c>
      <c r="T407" s="81">
        <v>835912</v>
      </c>
      <c r="U407" s="81">
        <v>-67450.2</v>
      </c>
      <c r="V407" s="84">
        <v>0</v>
      </c>
      <c r="W407" s="85">
        <v>0</v>
      </c>
      <c r="X407" s="62"/>
      <c r="Y407" s="9"/>
      <c r="Z407" s="9"/>
      <c r="AA407" s="9"/>
    </row>
    <row r="408" spans="7:27" x14ac:dyDescent="0.3">
      <c r="G408" s="77"/>
      <c r="H408" s="62">
        <v>7</v>
      </c>
      <c r="I408" s="62" t="s">
        <v>9</v>
      </c>
      <c r="J408" s="78">
        <v>252</v>
      </c>
      <c r="K408" s="79">
        <v>1</v>
      </c>
      <c r="L408" s="80">
        <v>10480863</v>
      </c>
      <c r="M408" s="81">
        <v>5001596</v>
      </c>
      <c r="N408" s="80">
        <v>61655</v>
      </c>
      <c r="O408" s="80"/>
      <c r="P408" s="81">
        <v>5540922</v>
      </c>
      <c r="Q408" s="82">
        <v>1.1900000000000001E-4</v>
      </c>
      <c r="R408" s="83">
        <v>659.36971800000003</v>
      </c>
      <c r="S408" s="80">
        <v>723495</v>
      </c>
      <c r="T408" s="81">
        <v>835912</v>
      </c>
      <c r="U408" s="81">
        <v>-112417</v>
      </c>
      <c r="V408" s="84">
        <v>1.27E-4</v>
      </c>
      <c r="W408" s="85">
        <v>-14.276959</v>
      </c>
      <c r="X408" s="62"/>
      <c r="Y408" s="9"/>
      <c r="Z408" s="9"/>
      <c r="AA408" s="9"/>
    </row>
    <row r="409" spans="7:27" x14ac:dyDescent="0.3">
      <c r="G409" s="77"/>
      <c r="H409" s="62">
        <v>8</v>
      </c>
      <c r="I409" s="62" t="s">
        <v>23</v>
      </c>
      <c r="J409" s="78">
        <v>252</v>
      </c>
      <c r="K409" s="79">
        <v>1</v>
      </c>
      <c r="L409" s="80">
        <v>10480863</v>
      </c>
      <c r="M409" s="81">
        <v>5001596</v>
      </c>
      <c r="N409" s="80">
        <v>61655</v>
      </c>
      <c r="O409" s="80"/>
      <c r="P409" s="81">
        <v>5540922</v>
      </c>
      <c r="Q409" s="82">
        <v>1.74E-4</v>
      </c>
      <c r="R409" s="83">
        <v>964.12042800000006</v>
      </c>
      <c r="S409" s="80">
        <v>723495</v>
      </c>
      <c r="T409" s="81">
        <v>835912</v>
      </c>
      <c r="U409" s="81">
        <v>-112417</v>
      </c>
      <c r="V409" s="84">
        <v>1.8699999999999999E-4</v>
      </c>
      <c r="W409" s="85">
        <v>-21.021978999999998</v>
      </c>
      <c r="X409" s="62"/>
      <c r="Y409" s="9"/>
      <c r="Z409" s="9"/>
      <c r="AA409" s="9"/>
    </row>
    <row r="410" spans="7:27" x14ac:dyDescent="0.3">
      <c r="G410" s="77"/>
      <c r="H410" s="62">
        <v>9</v>
      </c>
      <c r="I410" s="62" t="s">
        <v>0</v>
      </c>
      <c r="J410" s="78">
        <v>252</v>
      </c>
      <c r="K410" s="79">
        <v>1</v>
      </c>
      <c r="L410" s="80">
        <v>10480863</v>
      </c>
      <c r="M410" s="81">
        <v>5001596</v>
      </c>
      <c r="N410" s="80">
        <v>61655</v>
      </c>
      <c r="O410" s="80"/>
      <c r="P410" s="81">
        <v>5540922</v>
      </c>
      <c r="Q410" s="82">
        <v>2.4800000000000001E-4</v>
      </c>
      <c r="R410" s="83">
        <v>1374.1486560000001</v>
      </c>
      <c r="S410" s="80">
        <v>723495</v>
      </c>
      <c r="T410" s="81">
        <v>835912</v>
      </c>
      <c r="U410" s="81">
        <v>-112417</v>
      </c>
      <c r="V410" s="84">
        <v>2.6600000000000001E-4</v>
      </c>
      <c r="W410" s="85">
        <v>-29.902922</v>
      </c>
      <c r="X410" s="62"/>
      <c r="Y410" s="9"/>
      <c r="Z410" s="9"/>
      <c r="AA410" s="9"/>
    </row>
    <row r="411" spans="7:27" x14ac:dyDescent="0.3">
      <c r="G411" s="77"/>
      <c r="H411" s="62">
        <v>17</v>
      </c>
      <c r="I411" s="62" t="s">
        <v>16</v>
      </c>
      <c r="J411" s="78">
        <v>252</v>
      </c>
      <c r="K411" s="79">
        <v>1</v>
      </c>
      <c r="L411" s="80">
        <v>10480863</v>
      </c>
      <c r="M411" s="81">
        <v>5001596</v>
      </c>
      <c r="N411" s="80">
        <v>61655</v>
      </c>
      <c r="O411" s="80"/>
      <c r="P411" s="81">
        <v>5540922</v>
      </c>
      <c r="Q411" s="82">
        <v>7.0899999999999999E-4</v>
      </c>
      <c r="R411" s="83">
        <v>3928.5136979999997</v>
      </c>
      <c r="S411" s="80">
        <v>723495</v>
      </c>
      <c r="T411" s="81">
        <v>835912</v>
      </c>
      <c r="U411" s="81">
        <v>-112417</v>
      </c>
      <c r="V411" s="84">
        <v>7.5799999999999999E-4</v>
      </c>
      <c r="W411" s="85">
        <v>-85.212085999999999</v>
      </c>
      <c r="X411" s="62"/>
      <c r="Y411" s="9"/>
      <c r="Z411" s="9"/>
      <c r="AA411" s="9"/>
    </row>
    <row r="412" spans="7:27" x14ac:dyDescent="0.3">
      <c r="G412" s="77"/>
      <c r="H412" s="62">
        <v>29</v>
      </c>
      <c r="I412" s="62" t="s">
        <v>24</v>
      </c>
      <c r="J412" s="78">
        <v>252</v>
      </c>
      <c r="K412" s="79">
        <v>1</v>
      </c>
      <c r="L412" s="80">
        <v>10480863</v>
      </c>
      <c r="M412" s="81">
        <v>5001596</v>
      </c>
      <c r="N412" s="80">
        <v>61655</v>
      </c>
      <c r="O412" s="80"/>
      <c r="P412" s="81">
        <v>5540922</v>
      </c>
      <c r="Q412" s="82">
        <v>3.1029999999999999E-3</v>
      </c>
      <c r="R412" s="83">
        <v>17193.480965999999</v>
      </c>
      <c r="S412" s="80">
        <v>723495</v>
      </c>
      <c r="T412" s="81">
        <v>835912</v>
      </c>
      <c r="U412" s="81">
        <v>-112417</v>
      </c>
      <c r="V412" s="84">
        <v>3.1029999999999999E-3</v>
      </c>
      <c r="W412" s="85">
        <v>-348.82995099999999</v>
      </c>
      <c r="X412" s="62"/>
      <c r="Y412" s="9"/>
      <c r="Z412" s="9"/>
      <c r="AA412" s="9"/>
    </row>
    <row r="413" spans="7:27" x14ac:dyDescent="0.3">
      <c r="G413" s="77"/>
      <c r="H413" s="62">
        <v>38</v>
      </c>
      <c r="I413" s="62" t="s">
        <v>12</v>
      </c>
      <c r="J413" s="78">
        <v>252</v>
      </c>
      <c r="K413" s="79">
        <v>1</v>
      </c>
      <c r="L413" s="80">
        <v>10480863</v>
      </c>
      <c r="M413" s="81">
        <v>5001596</v>
      </c>
      <c r="N413" s="80">
        <v>61655</v>
      </c>
      <c r="O413" s="80"/>
      <c r="P413" s="81">
        <v>5540922</v>
      </c>
      <c r="Q413" s="82">
        <v>9.5000000000000005E-5</v>
      </c>
      <c r="R413" s="83">
        <v>526.38759000000005</v>
      </c>
      <c r="S413" s="80">
        <v>723495</v>
      </c>
      <c r="T413" s="81">
        <v>835912</v>
      </c>
      <c r="U413" s="81">
        <v>-112417</v>
      </c>
      <c r="V413" s="84">
        <v>7.8999999999999996E-5</v>
      </c>
      <c r="W413" s="85">
        <v>-8.8809430000000003</v>
      </c>
      <c r="X413" s="62"/>
      <c r="Y413" s="9"/>
      <c r="Z413" s="9"/>
      <c r="AA413" s="9"/>
    </row>
    <row r="414" spans="7:27" x14ac:dyDescent="0.3">
      <c r="G414" s="77"/>
      <c r="H414" s="62">
        <v>55</v>
      </c>
      <c r="I414" s="62" t="s">
        <v>26</v>
      </c>
      <c r="J414" s="78">
        <v>252</v>
      </c>
      <c r="K414" s="79">
        <v>1</v>
      </c>
      <c r="L414" s="80">
        <v>10480863</v>
      </c>
      <c r="M414" s="81">
        <v>5001596</v>
      </c>
      <c r="N414" s="80">
        <v>61655</v>
      </c>
      <c r="O414" s="80"/>
      <c r="P414" s="81">
        <v>5540922</v>
      </c>
      <c r="Q414" s="82">
        <v>1.4799999999999999E-4</v>
      </c>
      <c r="R414" s="83">
        <v>820.05645599999991</v>
      </c>
      <c r="S414" s="80">
        <v>723495</v>
      </c>
      <c r="T414" s="81">
        <v>835912</v>
      </c>
      <c r="U414" s="81">
        <v>-112417</v>
      </c>
      <c r="V414" s="84">
        <v>1.5699999999999999E-4</v>
      </c>
      <c r="W414" s="85">
        <v>-17.649469</v>
      </c>
      <c r="X414" s="62"/>
      <c r="Y414" s="9"/>
      <c r="Z414" s="9"/>
      <c r="AA414" s="9"/>
    </row>
    <row r="415" spans="7:27" x14ac:dyDescent="0.3">
      <c r="G415" s="77"/>
      <c r="H415" s="62">
        <v>71</v>
      </c>
      <c r="I415" s="62" t="s">
        <v>18</v>
      </c>
      <c r="J415" s="78">
        <v>252</v>
      </c>
      <c r="K415" s="79">
        <v>1</v>
      </c>
      <c r="L415" s="80">
        <v>10480863</v>
      </c>
      <c r="M415" s="81">
        <v>5001596</v>
      </c>
      <c r="N415" s="80">
        <v>61655</v>
      </c>
      <c r="O415" s="80"/>
      <c r="P415" s="81">
        <v>5540922</v>
      </c>
      <c r="Q415" s="82">
        <v>1.0000000000000001E-5</v>
      </c>
      <c r="R415" s="83">
        <v>55.409220000000005</v>
      </c>
      <c r="S415" s="80">
        <v>723495</v>
      </c>
      <c r="T415" s="81">
        <v>835912</v>
      </c>
      <c r="U415" s="81">
        <v>-112417</v>
      </c>
      <c r="V415" s="84">
        <v>1.1E-5</v>
      </c>
      <c r="W415" s="85">
        <v>-1.2365869999999999</v>
      </c>
      <c r="X415" s="62"/>
      <c r="Y415" s="9"/>
      <c r="Z415" s="9"/>
      <c r="AA415" s="9"/>
    </row>
    <row r="416" spans="7:27" x14ac:dyDescent="0.3">
      <c r="G416" s="77"/>
      <c r="H416" s="62">
        <v>72</v>
      </c>
      <c r="I416" s="62" t="s">
        <v>28</v>
      </c>
      <c r="J416" s="78">
        <v>252</v>
      </c>
      <c r="K416" s="79">
        <v>1</v>
      </c>
      <c r="L416" s="80">
        <v>10480863</v>
      </c>
      <c r="M416" s="81">
        <v>5001596</v>
      </c>
      <c r="N416" s="80">
        <v>61655</v>
      </c>
      <c r="O416" s="80"/>
      <c r="P416" s="81">
        <v>5540922</v>
      </c>
      <c r="Q416" s="82">
        <v>2.9999999999999997E-4</v>
      </c>
      <c r="R416" s="83">
        <v>1662.2765999999999</v>
      </c>
      <c r="S416" s="80">
        <v>723495</v>
      </c>
      <c r="T416" s="81">
        <v>835912</v>
      </c>
      <c r="U416" s="81">
        <v>-112417</v>
      </c>
      <c r="V416" s="84">
        <v>3.1799999999999998E-4</v>
      </c>
      <c r="W416" s="85">
        <v>-35.748605999999995</v>
      </c>
      <c r="X416" s="62"/>
      <c r="Y416" s="9"/>
      <c r="Z416" s="9"/>
      <c r="AA416" s="9"/>
    </row>
    <row r="417" spans="7:27" x14ac:dyDescent="0.3">
      <c r="G417" s="77"/>
      <c r="H417" s="62">
        <v>75</v>
      </c>
      <c r="I417" s="62" t="s">
        <v>104</v>
      </c>
      <c r="J417" s="78">
        <v>252</v>
      </c>
      <c r="K417" s="79">
        <v>1</v>
      </c>
      <c r="L417" s="80">
        <v>10480863</v>
      </c>
      <c r="M417" s="81">
        <v>5001596</v>
      </c>
      <c r="N417" s="80">
        <v>61655</v>
      </c>
      <c r="O417" s="80"/>
      <c r="P417" s="81">
        <v>5540922</v>
      </c>
      <c r="Q417" s="82">
        <v>0</v>
      </c>
      <c r="R417" s="83">
        <v>0</v>
      </c>
      <c r="S417" s="80">
        <v>723495</v>
      </c>
      <c r="T417" s="81">
        <v>835912</v>
      </c>
      <c r="U417" s="81">
        <v>-112417</v>
      </c>
      <c r="V417" s="84">
        <v>0</v>
      </c>
      <c r="W417" s="85">
        <v>0</v>
      </c>
      <c r="X417" s="62"/>
      <c r="Y417" s="9"/>
      <c r="Z417" s="9"/>
      <c r="AA417" s="9"/>
    </row>
    <row r="418" spans="7:27" x14ac:dyDescent="0.3">
      <c r="G418" s="77"/>
      <c r="H418" s="62">
        <v>117</v>
      </c>
      <c r="I418" s="62" t="s">
        <v>21</v>
      </c>
      <c r="J418" s="78">
        <v>252</v>
      </c>
      <c r="K418" s="79">
        <v>1</v>
      </c>
      <c r="L418" s="80">
        <v>10480863</v>
      </c>
      <c r="M418" s="81">
        <v>5001596</v>
      </c>
      <c r="N418" s="80">
        <v>61655</v>
      </c>
      <c r="O418" s="80"/>
      <c r="P418" s="81">
        <v>5540922</v>
      </c>
      <c r="Q418" s="82">
        <v>2.5700000000000001E-4</v>
      </c>
      <c r="R418" s="83">
        <v>1424.0169540000002</v>
      </c>
      <c r="S418" s="80">
        <v>723495</v>
      </c>
      <c r="T418" s="81">
        <v>835912</v>
      </c>
      <c r="U418" s="81">
        <v>-112417</v>
      </c>
      <c r="V418" s="84">
        <v>2.7300000000000002E-4</v>
      </c>
      <c r="W418" s="85">
        <v>-30.689841000000001</v>
      </c>
      <c r="X418" s="62"/>
      <c r="Y418" s="9"/>
      <c r="Z418" s="9"/>
      <c r="AA418" s="9"/>
    </row>
    <row r="419" spans="7:27" x14ac:dyDescent="0.3">
      <c r="G419" s="77"/>
      <c r="H419" s="62">
        <v>122</v>
      </c>
      <c r="I419" s="62" t="s">
        <v>96</v>
      </c>
      <c r="J419" s="78">
        <v>252</v>
      </c>
      <c r="K419" s="79">
        <v>1</v>
      </c>
      <c r="L419" s="80">
        <v>10480863</v>
      </c>
      <c r="M419" s="81">
        <v>5001596</v>
      </c>
      <c r="N419" s="80">
        <v>61655</v>
      </c>
      <c r="O419" s="80"/>
      <c r="P419" s="81">
        <v>5540922</v>
      </c>
      <c r="Q419" s="82">
        <v>0</v>
      </c>
      <c r="R419" s="83">
        <v>0</v>
      </c>
      <c r="S419" s="80">
        <v>723495</v>
      </c>
      <c r="T419" s="81">
        <v>835912</v>
      </c>
      <c r="U419" s="81">
        <v>-112417</v>
      </c>
      <c r="V419" s="84">
        <v>0</v>
      </c>
      <c r="W419" s="85">
        <v>0</v>
      </c>
      <c r="X419" s="62"/>
      <c r="Y419" s="9"/>
      <c r="Z419" s="9"/>
      <c r="AA419" s="9"/>
    </row>
    <row r="420" spans="7:27" x14ac:dyDescent="0.3">
      <c r="G420" s="77"/>
      <c r="H420" s="62"/>
      <c r="I420" s="62"/>
      <c r="J420" s="78"/>
      <c r="K420" s="79"/>
      <c r="L420" s="81"/>
      <c r="M420" s="81"/>
      <c r="N420" s="81"/>
      <c r="O420" s="81"/>
      <c r="P420" s="81"/>
      <c r="Q420" s="84"/>
      <c r="R420" s="83"/>
      <c r="S420" s="81"/>
      <c r="T420" s="81"/>
      <c r="U420" s="81"/>
      <c r="V420" s="84"/>
      <c r="W420" s="85"/>
      <c r="X420" s="62"/>
      <c r="Y420" s="9"/>
      <c r="Z420" s="9"/>
      <c r="AA420" s="9"/>
    </row>
    <row r="421" spans="7:27" ht="15.6" x14ac:dyDescent="0.3">
      <c r="G421" s="90">
        <v>75</v>
      </c>
      <c r="H421" s="91" t="s">
        <v>104</v>
      </c>
      <c r="I421" s="62"/>
      <c r="J421" s="78"/>
      <c r="K421" s="79"/>
      <c r="L421" s="81"/>
      <c r="M421" s="81"/>
      <c r="N421" s="81"/>
      <c r="O421" s="81"/>
      <c r="P421" s="81"/>
      <c r="Q421" s="84"/>
      <c r="R421" s="83"/>
      <c r="S421" s="81"/>
      <c r="T421" s="81"/>
      <c r="U421" s="81"/>
      <c r="V421" s="84"/>
      <c r="W421" s="85"/>
      <c r="X421" s="62"/>
      <c r="Y421" s="9"/>
      <c r="Z421" s="9"/>
      <c r="AA421" s="9"/>
    </row>
    <row r="422" spans="7:27" x14ac:dyDescent="0.3">
      <c r="G422" s="77"/>
      <c r="H422" s="62">
        <v>1</v>
      </c>
      <c r="I422" s="62" t="s">
        <v>11</v>
      </c>
      <c r="J422" s="78">
        <v>845</v>
      </c>
      <c r="K422" s="79">
        <v>1</v>
      </c>
      <c r="L422" s="80">
        <v>0</v>
      </c>
      <c r="M422" s="81">
        <v>0</v>
      </c>
      <c r="N422" s="80">
        <v>152386</v>
      </c>
      <c r="O422" s="80"/>
      <c r="P422" s="81">
        <v>152386</v>
      </c>
      <c r="Q422" s="82">
        <v>2.2769999999999999E-3</v>
      </c>
      <c r="R422" s="83">
        <v>346.98292199999997</v>
      </c>
      <c r="S422" s="80">
        <v>0</v>
      </c>
      <c r="T422" s="81">
        <v>0</v>
      </c>
      <c r="U422" s="81">
        <v>0</v>
      </c>
      <c r="V422" s="84">
        <v>1.91E-3</v>
      </c>
      <c r="W422" s="85">
        <v>0</v>
      </c>
      <c r="X422" s="62"/>
      <c r="Y422" s="9"/>
      <c r="Z422" s="9"/>
      <c r="AA422" s="9"/>
    </row>
    <row r="423" spans="7:27" x14ac:dyDescent="0.3">
      <c r="G423" s="77"/>
      <c r="H423" s="62">
        <v>2</v>
      </c>
      <c r="I423" s="62" t="s">
        <v>27</v>
      </c>
      <c r="J423" s="78">
        <v>845</v>
      </c>
      <c r="K423" s="79">
        <v>1</v>
      </c>
      <c r="L423" s="80">
        <v>0</v>
      </c>
      <c r="M423" s="81">
        <v>0</v>
      </c>
      <c r="N423" s="80">
        <v>152386</v>
      </c>
      <c r="O423" s="80"/>
      <c r="P423" s="81">
        <v>152386</v>
      </c>
      <c r="Q423" s="82">
        <v>2.6200000000000003E-4</v>
      </c>
      <c r="R423" s="83">
        <v>39.925132000000005</v>
      </c>
      <c r="S423" s="80">
        <v>0</v>
      </c>
      <c r="T423" s="81">
        <v>0</v>
      </c>
      <c r="U423" s="81">
        <v>0</v>
      </c>
      <c r="V423" s="84">
        <v>2.6899999999999998E-4</v>
      </c>
      <c r="W423" s="85">
        <v>0</v>
      </c>
      <c r="X423" s="62"/>
      <c r="Y423" s="9"/>
      <c r="Z423" s="9"/>
      <c r="AA423" s="9"/>
    </row>
    <row r="424" spans="7:27" x14ac:dyDescent="0.3">
      <c r="G424" s="77"/>
      <c r="H424" s="62">
        <v>3</v>
      </c>
      <c r="I424" s="62" t="s">
        <v>20</v>
      </c>
      <c r="J424" s="78">
        <v>845</v>
      </c>
      <c r="K424" s="79">
        <v>1</v>
      </c>
      <c r="L424" s="80">
        <v>0</v>
      </c>
      <c r="M424" s="81">
        <v>0</v>
      </c>
      <c r="N424" s="80">
        <v>152386</v>
      </c>
      <c r="O424" s="80"/>
      <c r="P424" s="81">
        <v>152386</v>
      </c>
      <c r="Q424" s="82">
        <v>5.7799999999999995E-4</v>
      </c>
      <c r="R424" s="83">
        <v>88.079107999999991</v>
      </c>
      <c r="S424" s="80">
        <v>0</v>
      </c>
      <c r="T424" s="81">
        <v>0</v>
      </c>
      <c r="U424" s="81">
        <v>0</v>
      </c>
      <c r="V424" s="84">
        <v>5.9699999999999998E-4</v>
      </c>
      <c r="W424" s="85">
        <v>0</v>
      </c>
      <c r="X424" s="62"/>
      <c r="Y424" s="9"/>
      <c r="Z424" s="9"/>
      <c r="AA424" s="9"/>
    </row>
    <row r="425" spans="7:27" x14ac:dyDescent="0.3">
      <c r="G425" s="77"/>
      <c r="H425" s="62">
        <v>4</v>
      </c>
      <c r="I425" s="62" t="s">
        <v>10</v>
      </c>
      <c r="J425" s="78">
        <v>845</v>
      </c>
      <c r="K425" s="79">
        <v>0.6</v>
      </c>
      <c r="L425" s="80">
        <v>0</v>
      </c>
      <c r="M425" s="81">
        <v>0</v>
      </c>
      <c r="N425" s="80">
        <v>152386</v>
      </c>
      <c r="O425" s="80"/>
      <c r="P425" s="81">
        <v>91431.599999999991</v>
      </c>
      <c r="Q425" s="82">
        <v>8.5789999999999998E-3</v>
      </c>
      <c r="R425" s="83">
        <v>784.39169639999989</v>
      </c>
      <c r="S425" s="80">
        <v>0</v>
      </c>
      <c r="T425" s="81">
        <v>0</v>
      </c>
      <c r="U425" s="81">
        <v>0</v>
      </c>
      <c r="V425" s="84">
        <v>9.2750000000000003E-3</v>
      </c>
      <c r="W425" s="85">
        <v>0</v>
      </c>
      <c r="X425" s="62"/>
      <c r="Y425" s="9"/>
      <c r="Z425" s="9"/>
      <c r="AA425" s="9"/>
    </row>
    <row r="426" spans="7:27" x14ac:dyDescent="0.3">
      <c r="G426" s="77"/>
      <c r="H426" s="62">
        <v>136</v>
      </c>
      <c r="I426" s="62" t="s">
        <v>159</v>
      </c>
      <c r="J426" s="78">
        <v>845</v>
      </c>
      <c r="K426" s="79">
        <v>0.6</v>
      </c>
      <c r="L426" s="80">
        <v>0</v>
      </c>
      <c r="M426" s="81">
        <v>0</v>
      </c>
      <c r="N426" s="80">
        <v>152386</v>
      </c>
      <c r="O426" s="80"/>
      <c r="P426" s="81">
        <v>91431.599999999991</v>
      </c>
      <c r="Q426" s="82">
        <v>1.75E-4</v>
      </c>
      <c r="R426" s="83">
        <v>16.000529999999998</v>
      </c>
      <c r="S426" s="80">
        <v>0</v>
      </c>
      <c r="T426" s="81">
        <v>0</v>
      </c>
      <c r="U426" s="81">
        <v>0</v>
      </c>
      <c r="V426" s="84">
        <v>0</v>
      </c>
      <c r="W426" s="85">
        <v>0</v>
      </c>
      <c r="X426" s="62"/>
      <c r="Y426" s="9"/>
      <c r="Z426" s="9"/>
      <c r="AA426" s="9"/>
    </row>
    <row r="427" spans="7:27" x14ac:dyDescent="0.3">
      <c r="G427" s="77"/>
      <c r="H427" s="62">
        <v>6</v>
      </c>
      <c r="I427" s="62" t="s">
        <v>76</v>
      </c>
      <c r="J427" s="78">
        <v>845</v>
      </c>
      <c r="K427" s="79">
        <v>0.6</v>
      </c>
      <c r="L427" s="80">
        <v>0</v>
      </c>
      <c r="M427" s="81">
        <v>0</v>
      </c>
      <c r="N427" s="80">
        <v>152386</v>
      </c>
      <c r="O427" s="80"/>
      <c r="P427" s="81">
        <v>91431.599999999991</v>
      </c>
      <c r="Q427" s="82">
        <v>0</v>
      </c>
      <c r="R427" s="83">
        <v>0</v>
      </c>
      <c r="S427" s="80">
        <v>0</v>
      </c>
      <c r="T427" s="81">
        <v>0</v>
      </c>
      <c r="U427" s="81">
        <v>0</v>
      </c>
      <c r="V427" s="84">
        <v>0</v>
      </c>
      <c r="W427" s="85">
        <v>0</v>
      </c>
      <c r="X427" s="62"/>
      <c r="Y427" s="9"/>
      <c r="Z427" s="9"/>
      <c r="AA427" s="9"/>
    </row>
    <row r="428" spans="7:27" x14ac:dyDescent="0.3">
      <c r="G428" s="77"/>
      <c r="H428" s="62">
        <v>7</v>
      </c>
      <c r="I428" s="62" t="s">
        <v>9</v>
      </c>
      <c r="J428" s="78">
        <v>845</v>
      </c>
      <c r="K428" s="79">
        <v>1</v>
      </c>
      <c r="L428" s="80">
        <v>0</v>
      </c>
      <c r="M428" s="81">
        <v>0</v>
      </c>
      <c r="N428" s="80">
        <v>152386</v>
      </c>
      <c r="O428" s="80"/>
      <c r="P428" s="81">
        <v>152386</v>
      </c>
      <c r="Q428" s="82">
        <v>1.1900000000000001E-4</v>
      </c>
      <c r="R428" s="83">
        <v>18.133934</v>
      </c>
      <c r="S428" s="80">
        <v>0</v>
      </c>
      <c r="T428" s="81">
        <v>0</v>
      </c>
      <c r="U428" s="81">
        <v>0</v>
      </c>
      <c r="V428" s="84">
        <v>1.27E-4</v>
      </c>
      <c r="W428" s="85">
        <v>0</v>
      </c>
      <c r="X428" s="62"/>
      <c r="Y428" s="9"/>
      <c r="Z428" s="9"/>
      <c r="AA428" s="9"/>
    </row>
    <row r="429" spans="7:27" x14ac:dyDescent="0.3">
      <c r="G429" s="77"/>
      <c r="H429" s="62">
        <v>8</v>
      </c>
      <c r="I429" s="62" t="s">
        <v>23</v>
      </c>
      <c r="J429" s="78">
        <v>845</v>
      </c>
      <c r="K429" s="79">
        <v>1</v>
      </c>
      <c r="L429" s="80">
        <v>0</v>
      </c>
      <c r="M429" s="81">
        <v>0</v>
      </c>
      <c r="N429" s="80">
        <v>152386</v>
      </c>
      <c r="O429" s="80"/>
      <c r="P429" s="81">
        <v>152386</v>
      </c>
      <c r="Q429" s="82">
        <v>1.74E-4</v>
      </c>
      <c r="R429" s="83">
        <v>26.515163999999999</v>
      </c>
      <c r="S429" s="80">
        <v>0</v>
      </c>
      <c r="T429" s="81">
        <v>0</v>
      </c>
      <c r="U429" s="81">
        <v>0</v>
      </c>
      <c r="V429" s="84">
        <v>1.8699999999999999E-4</v>
      </c>
      <c r="W429" s="85">
        <v>0</v>
      </c>
      <c r="X429" s="62"/>
      <c r="Y429" s="9"/>
      <c r="Z429" s="9"/>
      <c r="AA429" s="9"/>
    </row>
    <row r="430" spans="7:27" x14ac:dyDescent="0.3">
      <c r="G430" s="77"/>
      <c r="H430" s="62">
        <v>9</v>
      </c>
      <c r="I430" s="62" t="s">
        <v>0</v>
      </c>
      <c r="J430" s="78">
        <v>845</v>
      </c>
      <c r="K430" s="79">
        <v>1</v>
      </c>
      <c r="L430" s="80">
        <v>0</v>
      </c>
      <c r="M430" s="81">
        <v>0</v>
      </c>
      <c r="N430" s="80">
        <v>152386</v>
      </c>
      <c r="O430" s="80"/>
      <c r="P430" s="81">
        <v>152386</v>
      </c>
      <c r="Q430" s="82">
        <v>2.4800000000000001E-4</v>
      </c>
      <c r="R430" s="83">
        <v>37.791727999999999</v>
      </c>
      <c r="S430" s="80">
        <v>0</v>
      </c>
      <c r="T430" s="81">
        <v>0</v>
      </c>
      <c r="U430" s="81">
        <v>0</v>
      </c>
      <c r="V430" s="84">
        <v>2.6600000000000001E-4</v>
      </c>
      <c r="W430" s="85">
        <v>0</v>
      </c>
      <c r="X430" s="62"/>
      <c r="Y430" s="9"/>
      <c r="Z430" s="9"/>
      <c r="AA430" s="9"/>
    </row>
    <row r="431" spans="7:27" x14ac:dyDescent="0.3">
      <c r="G431" s="77"/>
      <c r="H431" s="62">
        <v>29</v>
      </c>
      <c r="I431" s="62" t="s">
        <v>24</v>
      </c>
      <c r="J431" s="78">
        <v>845</v>
      </c>
      <c r="K431" s="79">
        <v>1</v>
      </c>
      <c r="L431" s="80">
        <v>0</v>
      </c>
      <c r="M431" s="81">
        <v>0</v>
      </c>
      <c r="N431" s="80">
        <v>152386</v>
      </c>
      <c r="O431" s="80"/>
      <c r="P431" s="81">
        <v>152386</v>
      </c>
      <c r="Q431" s="82">
        <v>3.1029999999999999E-3</v>
      </c>
      <c r="R431" s="83">
        <v>472.85375799999997</v>
      </c>
      <c r="S431" s="80">
        <v>0</v>
      </c>
      <c r="T431" s="81">
        <v>0</v>
      </c>
      <c r="U431" s="81">
        <v>0</v>
      </c>
      <c r="V431" s="84">
        <v>3.1029999999999999E-3</v>
      </c>
      <c r="W431" s="85">
        <v>0</v>
      </c>
      <c r="X431" s="62"/>
      <c r="Y431" s="9"/>
      <c r="Z431" s="9"/>
      <c r="AA431" s="9"/>
    </row>
    <row r="432" spans="7:27" x14ac:dyDescent="0.3">
      <c r="G432" s="77"/>
      <c r="H432" s="62">
        <v>38</v>
      </c>
      <c r="I432" s="62" t="s">
        <v>12</v>
      </c>
      <c r="J432" s="78">
        <v>845</v>
      </c>
      <c r="K432" s="79">
        <v>1</v>
      </c>
      <c r="L432" s="80">
        <v>0</v>
      </c>
      <c r="M432" s="81">
        <v>0</v>
      </c>
      <c r="N432" s="80">
        <v>152386</v>
      </c>
      <c r="O432" s="80"/>
      <c r="P432" s="81">
        <v>152386</v>
      </c>
      <c r="Q432" s="82">
        <v>9.5000000000000005E-5</v>
      </c>
      <c r="R432" s="83">
        <v>14.47667</v>
      </c>
      <c r="S432" s="80">
        <v>0</v>
      </c>
      <c r="T432" s="81">
        <v>0</v>
      </c>
      <c r="U432" s="81">
        <v>0</v>
      </c>
      <c r="V432" s="84">
        <v>7.8999999999999996E-5</v>
      </c>
      <c r="W432" s="85">
        <v>0</v>
      </c>
      <c r="X432" s="62"/>
      <c r="Y432" s="9"/>
      <c r="Z432" s="9"/>
      <c r="AA432" s="9"/>
    </row>
    <row r="433" spans="7:27" x14ac:dyDescent="0.3">
      <c r="G433" s="77"/>
      <c r="H433" s="62">
        <v>55</v>
      </c>
      <c r="I433" s="62" t="s">
        <v>26</v>
      </c>
      <c r="J433" s="78">
        <v>845</v>
      </c>
      <c r="K433" s="79">
        <v>1</v>
      </c>
      <c r="L433" s="80">
        <v>0</v>
      </c>
      <c r="M433" s="81">
        <v>0</v>
      </c>
      <c r="N433" s="80">
        <v>152386</v>
      </c>
      <c r="O433" s="80"/>
      <c r="P433" s="81">
        <v>152386</v>
      </c>
      <c r="Q433" s="82">
        <v>1.4799999999999999E-4</v>
      </c>
      <c r="R433" s="83">
        <v>22.553127999999997</v>
      </c>
      <c r="S433" s="80">
        <v>0</v>
      </c>
      <c r="T433" s="81">
        <v>0</v>
      </c>
      <c r="U433" s="81">
        <v>0</v>
      </c>
      <c r="V433" s="84">
        <v>1.5699999999999999E-4</v>
      </c>
      <c r="W433" s="85">
        <v>0</v>
      </c>
      <c r="X433" s="62"/>
      <c r="Y433" s="9"/>
      <c r="Z433" s="9"/>
      <c r="AA433" s="9"/>
    </row>
    <row r="434" spans="7:27" x14ac:dyDescent="0.3">
      <c r="G434" s="77"/>
      <c r="H434" s="62">
        <v>71</v>
      </c>
      <c r="I434" s="62" t="s">
        <v>18</v>
      </c>
      <c r="J434" s="78">
        <v>845</v>
      </c>
      <c r="K434" s="79">
        <v>1</v>
      </c>
      <c r="L434" s="80">
        <v>0</v>
      </c>
      <c r="M434" s="81">
        <v>0</v>
      </c>
      <c r="N434" s="80">
        <v>152386</v>
      </c>
      <c r="O434" s="80"/>
      <c r="P434" s="81">
        <v>152386</v>
      </c>
      <c r="Q434" s="82">
        <v>1.0000000000000001E-5</v>
      </c>
      <c r="R434" s="83">
        <v>1.5238600000000002</v>
      </c>
      <c r="S434" s="80">
        <v>0</v>
      </c>
      <c r="T434" s="81">
        <v>0</v>
      </c>
      <c r="U434" s="81">
        <v>0</v>
      </c>
      <c r="V434" s="84">
        <v>1.1E-5</v>
      </c>
      <c r="W434" s="85">
        <v>0</v>
      </c>
      <c r="X434" s="62"/>
      <c r="Y434" s="9"/>
      <c r="Z434" s="9"/>
      <c r="AA434" s="9"/>
    </row>
    <row r="435" spans="7:27" x14ac:dyDescent="0.3">
      <c r="G435" s="77"/>
      <c r="H435" s="62">
        <v>72</v>
      </c>
      <c r="I435" s="62" t="s">
        <v>28</v>
      </c>
      <c r="J435" s="78">
        <v>845</v>
      </c>
      <c r="K435" s="79">
        <v>1</v>
      </c>
      <c r="L435" s="80">
        <v>0</v>
      </c>
      <c r="M435" s="81">
        <v>0</v>
      </c>
      <c r="N435" s="80">
        <v>152386</v>
      </c>
      <c r="O435" s="80"/>
      <c r="P435" s="81">
        <v>152386</v>
      </c>
      <c r="Q435" s="82">
        <v>2.9999999999999997E-4</v>
      </c>
      <c r="R435" s="83">
        <v>45.715799999999994</v>
      </c>
      <c r="S435" s="80">
        <v>0</v>
      </c>
      <c r="T435" s="81">
        <v>0</v>
      </c>
      <c r="U435" s="81">
        <v>0</v>
      </c>
      <c r="V435" s="84">
        <v>3.1799999999999998E-4</v>
      </c>
      <c r="W435" s="85">
        <v>0</v>
      </c>
      <c r="X435" s="62"/>
      <c r="Y435" s="9"/>
      <c r="Z435" s="9"/>
      <c r="AA435" s="9"/>
    </row>
    <row r="436" spans="7:27" x14ac:dyDescent="0.3">
      <c r="G436" s="77"/>
      <c r="H436" s="62">
        <v>75</v>
      </c>
      <c r="I436" s="62" t="s">
        <v>104</v>
      </c>
      <c r="J436" s="78">
        <v>845</v>
      </c>
      <c r="K436" s="79">
        <v>1</v>
      </c>
      <c r="L436" s="80">
        <v>0</v>
      </c>
      <c r="M436" s="81">
        <v>0</v>
      </c>
      <c r="N436" s="80">
        <v>152386</v>
      </c>
      <c r="O436" s="80"/>
      <c r="P436" s="81">
        <v>152386</v>
      </c>
      <c r="Q436" s="82">
        <v>0</v>
      </c>
      <c r="R436" s="83">
        <v>0</v>
      </c>
      <c r="S436" s="80">
        <v>0</v>
      </c>
      <c r="T436" s="81">
        <v>0</v>
      </c>
      <c r="U436" s="81">
        <v>0</v>
      </c>
      <c r="V436" s="84">
        <v>0</v>
      </c>
      <c r="W436" s="85">
        <v>0</v>
      </c>
      <c r="X436" s="62"/>
      <c r="Y436" s="9"/>
      <c r="Z436" s="9"/>
      <c r="AA436" s="9"/>
    </row>
    <row r="437" spans="7:27" x14ac:dyDescent="0.3">
      <c r="G437" s="77"/>
      <c r="H437" s="62">
        <v>117</v>
      </c>
      <c r="I437" s="62" t="s">
        <v>21</v>
      </c>
      <c r="J437" s="78">
        <v>845</v>
      </c>
      <c r="K437" s="79">
        <v>1</v>
      </c>
      <c r="L437" s="80">
        <v>0</v>
      </c>
      <c r="M437" s="81">
        <v>0</v>
      </c>
      <c r="N437" s="80">
        <v>152386</v>
      </c>
      <c r="O437" s="80"/>
      <c r="P437" s="81">
        <v>152386</v>
      </c>
      <c r="Q437" s="82">
        <v>2.5700000000000001E-4</v>
      </c>
      <c r="R437" s="83">
        <v>39.163202000000005</v>
      </c>
      <c r="S437" s="80">
        <v>0</v>
      </c>
      <c r="T437" s="81">
        <v>0</v>
      </c>
      <c r="U437" s="81">
        <v>0</v>
      </c>
      <c r="V437" s="84">
        <v>2.7300000000000002E-4</v>
      </c>
      <c r="W437" s="85">
        <v>0</v>
      </c>
      <c r="X437" s="62"/>
      <c r="Y437" s="9"/>
      <c r="Z437" s="9"/>
      <c r="AA437" s="9"/>
    </row>
    <row r="438" spans="7:27" x14ac:dyDescent="0.3">
      <c r="G438" s="77"/>
      <c r="H438" s="62">
        <v>122</v>
      </c>
      <c r="I438" s="62" t="s">
        <v>96</v>
      </c>
      <c r="J438" s="78">
        <v>845</v>
      </c>
      <c r="K438" s="79">
        <v>1</v>
      </c>
      <c r="L438" s="80">
        <v>0</v>
      </c>
      <c r="M438" s="81">
        <v>0</v>
      </c>
      <c r="N438" s="80">
        <v>152386</v>
      </c>
      <c r="O438" s="80"/>
      <c r="P438" s="81">
        <v>152386</v>
      </c>
      <c r="Q438" s="82">
        <v>0</v>
      </c>
      <c r="R438" s="83">
        <v>0</v>
      </c>
      <c r="S438" s="80">
        <v>0</v>
      </c>
      <c r="T438" s="81">
        <v>0</v>
      </c>
      <c r="U438" s="81">
        <v>0</v>
      </c>
      <c r="V438" s="84">
        <v>0</v>
      </c>
      <c r="W438" s="85">
        <v>0</v>
      </c>
      <c r="X438" s="62"/>
      <c r="Y438" s="9"/>
      <c r="Z438" s="9"/>
      <c r="AA438" s="9"/>
    </row>
    <row r="439" spans="7:27" ht="15" thickBot="1" x14ac:dyDescent="0.35">
      <c r="G439" s="86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8"/>
      <c r="X439" s="62"/>
      <c r="Y439" s="9"/>
      <c r="Z439" s="9"/>
      <c r="AA439" s="9"/>
    </row>
    <row r="440" spans="7:27" x14ac:dyDescent="0.3">
      <c r="G440" s="62">
        <v>75</v>
      </c>
      <c r="H440" s="62" t="s">
        <v>104</v>
      </c>
      <c r="I440" s="62"/>
      <c r="J440" s="78"/>
      <c r="K440" s="79"/>
      <c r="L440" s="81"/>
      <c r="M440" s="81"/>
      <c r="N440" s="81"/>
      <c r="O440" s="81"/>
      <c r="P440" s="81"/>
      <c r="Q440" s="84"/>
      <c r="R440" s="83">
        <v>76936.079505200003</v>
      </c>
      <c r="S440" s="81"/>
      <c r="T440" s="81"/>
      <c r="U440" s="81"/>
      <c r="V440" s="84"/>
      <c r="W440" s="83">
        <v>-1531.1195399999997</v>
      </c>
      <c r="X440" s="89">
        <v>75404.959965200003</v>
      </c>
      <c r="Y440" s="9"/>
      <c r="Z440" s="9"/>
      <c r="AA440" s="9"/>
    </row>
    <row r="441" spans="7:27" x14ac:dyDescent="0.3">
      <c r="G441" s="62"/>
      <c r="H441" s="62"/>
      <c r="I441" s="62"/>
      <c r="J441" s="78"/>
      <c r="K441" s="79"/>
      <c r="L441" s="81"/>
      <c r="M441" s="81"/>
      <c r="N441" s="81"/>
      <c r="O441" s="81"/>
      <c r="P441" s="81"/>
      <c r="Q441" s="84"/>
      <c r="R441" s="83"/>
      <c r="S441" s="81"/>
      <c r="T441" s="81"/>
      <c r="U441" s="81"/>
      <c r="V441" s="84"/>
      <c r="W441" s="83"/>
      <c r="X441" s="62"/>
      <c r="Y441" s="9"/>
      <c r="Z441" s="9"/>
      <c r="AA441" s="9"/>
    </row>
    <row r="442" spans="7:27" ht="15" thickBot="1" x14ac:dyDescent="0.35">
      <c r="G442" s="62"/>
      <c r="H442" s="62"/>
      <c r="I442" s="62"/>
      <c r="J442" s="63" t="s">
        <v>59</v>
      </c>
      <c r="K442" s="64" t="s">
        <v>60</v>
      </c>
      <c r="L442" s="65" t="s">
        <v>61</v>
      </c>
      <c r="M442" s="65" t="s">
        <v>186</v>
      </c>
      <c r="N442" s="65" t="s">
        <v>62</v>
      </c>
      <c r="O442" s="65" t="s">
        <v>187</v>
      </c>
      <c r="P442" s="65" t="s">
        <v>63</v>
      </c>
      <c r="Q442" s="66" t="s">
        <v>64</v>
      </c>
      <c r="R442" s="67" t="s">
        <v>65</v>
      </c>
      <c r="S442" s="65" t="s">
        <v>66</v>
      </c>
      <c r="T442" s="65" t="s">
        <v>67</v>
      </c>
      <c r="U442" s="65" t="s">
        <v>68</v>
      </c>
      <c r="V442" s="66" t="s">
        <v>69</v>
      </c>
      <c r="W442" s="67" t="s">
        <v>70</v>
      </c>
      <c r="X442" s="62"/>
      <c r="Y442" s="9"/>
      <c r="Z442" s="9"/>
      <c r="AA442" s="9"/>
    </row>
    <row r="443" spans="7:27" ht="15.6" x14ac:dyDescent="0.3">
      <c r="G443" s="68">
        <v>81</v>
      </c>
      <c r="H443" s="69" t="s">
        <v>105</v>
      </c>
      <c r="I443" s="70"/>
      <c r="J443" s="71"/>
      <c r="K443" s="72"/>
      <c r="L443" s="73"/>
      <c r="M443" s="73"/>
      <c r="N443" s="73"/>
      <c r="O443" s="73"/>
      <c r="P443" s="73"/>
      <c r="Q443" s="74"/>
      <c r="R443" s="75"/>
      <c r="S443" s="73"/>
      <c r="T443" s="73"/>
      <c r="U443" s="73"/>
      <c r="V443" s="74"/>
      <c r="W443" s="76"/>
      <c r="X443" s="62"/>
      <c r="Y443" s="9"/>
      <c r="Z443" s="9"/>
      <c r="AA443" s="9"/>
    </row>
    <row r="444" spans="7:27" x14ac:dyDescent="0.3">
      <c r="G444" s="77"/>
      <c r="H444" s="62">
        <v>1</v>
      </c>
      <c r="I444" s="62" t="s">
        <v>11</v>
      </c>
      <c r="J444" s="78">
        <v>265</v>
      </c>
      <c r="K444" s="79">
        <v>0.75</v>
      </c>
      <c r="L444" s="80">
        <v>13081403</v>
      </c>
      <c r="M444" s="81">
        <v>150265</v>
      </c>
      <c r="N444" s="80">
        <v>48975</v>
      </c>
      <c r="O444" s="80"/>
      <c r="P444" s="81">
        <v>9735084.75</v>
      </c>
      <c r="Q444" s="82">
        <v>2.2769999999999999E-3</v>
      </c>
      <c r="R444" s="83">
        <v>22166.787975749998</v>
      </c>
      <c r="S444" s="80">
        <v>338214</v>
      </c>
      <c r="T444" s="81">
        <v>0</v>
      </c>
      <c r="U444" s="81">
        <v>253660.5</v>
      </c>
      <c r="V444" s="84">
        <v>1.91E-3</v>
      </c>
      <c r="W444" s="85">
        <v>484.49155500000001</v>
      </c>
      <c r="X444" s="62"/>
      <c r="Y444" s="9"/>
      <c r="Z444" s="9"/>
      <c r="AA444" s="9"/>
    </row>
    <row r="445" spans="7:27" x14ac:dyDescent="0.3">
      <c r="G445" s="77"/>
      <c r="H445" s="62">
        <v>2</v>
      </c>
      <c r="I445" s="62" t="s">
        <v>27</v>
      </c>
      <c r="J445" s="78">
        <v>265</v>
      </c>
      <c r="K445" s="79">
        <v>0.75</v>
      </c>
      <c r="L445" s="80">
        <v>13081403</v>
      </c>
      <c r="M445" s="81">
        <v>150265</v>
      </c>
      <c r="N445" s="80">
        <v>48975</v>
      </c>
      <c r="O445" s="80"/>
      <c r="P445" s="81">
        <v>9735084.75</v>
      </c>
      <c r="Q445" s="82">
        <v>2.6200000000000003E-4</v>
      </c>
      <c r="R445" s="83">
        <v>2550.5922045000002</v>
      </c>
      <c r="S445" s="80">
        <v>338214</v>
      </c>
      <c r="T445" s="81">
        <v>0</v>
      </c>
      <c r="U445" s="81">
        <v>253660.5</v>
      </c>
      <c r="V445" s="84">
        <v>2.6899999999999998E-4</v>
      </c>
      <c r="W445" s="85">
        <v>68.234674499999997</v>
      </c>
      <c r="X445" s="62"/>
      <c r="Y445" s="9"/>
      <c r="Z445" s="9"/>
      <c r="AA445" s="9"/>
    </row>
    <row r="446" spans="7:27" x14ac:dyDescent="0.3">
      <c r="G446" s="77"/>
      <c r="H446" s="62">
        <v>3</v>
      </c>
      <c r="I446" s="62" t="s">
        <v>20</v>
      </c>
      <c r="J446" s="78">
        <v>265</v>
      </c>
      <c r="K446" s="79">
        <v>0.75</v>
      </c>
      <c r="L446" s="80">
        <v>13081403</v>
      </c>
      <c r="M446" s="81">
        <v>150265</v>
      </c>
      <c r="N446" s="80">
        <v>48975</v>
      </c>
      <c r="O446" s="80"/>
      <c r="P446" s="81">
        <v>9735084.75</v>
      </c>
      <c r="Q446" s="82">
        <v>5.7799999999999995E-4</v>
      </c>
      <c r="R446" s="83">
        <v>5626.8789854999995</v>
      </c>
      <c r="S446" s="80">
        <v>338214</v>
      </c>
      <c r="T446" s="81">
        <v>0</v>
      </c>
      <c r="U446" s="81">
        <v>253660.5</v>
      </c>
      <c r="V446" s="84">
        <v>5.9699999999999998E-4</v>
      </c>
      <c r="W446" s="85">
        <v>151.43531849999999</v>
      </c>
      <c r="X446" s="62"/>
      <c r="Y446" s="9"/>
      <c r="Z446" s="9"/>
      <c r="AA446" s="9"/>
    </row>
    <row r="447" spans="7:27" x14ac:dyDescent="0.3">
      <c r="G447" s="77"/>
      <c r="H447" s="62">
        <v>4</v>
      </c>
      <c r="I447" s="62" t="s">
        <v>10</v>
      </c>
      <c r="J447" s="78">
        <v>265</v>
      </c>
      <c r="K447" s="79">
        <v>0.75</v>
      </c>
      <c r="L447" s="80">
        <v>13081403</v>
      </c>
      <c r="M447" s="81">
        <v>150265</v>
      </c>
      <c r="N447" s="80">
        <v>48975</v>
      </c>
      <c r="O447" s="80"/>
      <c r="P447" s="81">
        <v>9735084.75</v>
      </c>
      <c r="Q447" s="82">
        <v>8.5789999999999998E-3</v>
      </c>
      <c r="R447" s="83">
        <v>83517.292070249998</v>
      </c>
      <c r="S447" s="80">
        <v>338214</v>
      </c>
      <c r="T447" s="81">
        <v>0</v>
      </c>
      <c r="U447" s="81">
        <v>253660.5</v>
      </c>
      <c r="V447" s="84">
        <v>9.2750000000000003E-3</v>
      </c>
      <c r="W447" s="85">
        <v>2352.7011375000002</v>
      </c>
      <c r="X447" s="62"/>
      <c r="Y447" s="9"/>
      <c r="Z447" s="9"/>
      <c r="AA447" s="9"/>
    </row>
    <row r="448" spans="7:27" x14ac:dyDescent="0.3">
      <c r="G448" s="77"/>
      <c r="H448" s="62">
        <v>136</v>
      </c>
      <c r="I448" s="62" t="s">
        <v>159</v>
      </c>
      <c r="J448" s="78">
        <v>265</v>
      </c>
      <c r="K448" s="79">
        <v>0.75</v>
      </c>
      <c r="L448" s="80">
        <v>13081403</v>
      </c>
      <c r="M448" s="81">
        <v>150265</v>
      </c>
      <c r="N448" s="80">
        <v>48975</v>
      </c>
      <c r="O448" s="80"/>
      <c r="P448" s="81">
        <v>9735084.75</v>
      </c>
      <c r="Q448" s="82">
        <v>1.75E-4</v>
      </c>
      <c r="R448" s="83">
        <v>1703.63983125</v>
      </c>
      <c r="S448" s="80">
        <v>338214</v>
      </c>
      <c r="T448" s="81">
        <v>0</v>
      </c>
      <c r="U448" s="81">
        <v>253660.5</v>
      </c>
      <c r="V448" s="84">
        <v>0</v>
      </c>
      <c r="W448" s="85">
        <v>0</v>
      </c>
      <c r="X448" s="62"/>
      <c r="Y448" s="9"/>
      <c r="Z448" s="9"/>
      <c r="AA448" s="9"/>
    </row>
    <row r="449" spans="7:27" x14ac:dyDescent="0.3">
      <c r="G449" s="77"/>
      <c r="H449" s="62">
        <v>6</v>
      </c>
      <c r="I449" s="62" t="s">
        <v>76</v>
      </c>
      <c r="J449" s="78">
        <v>265</v>
      </c>
      <c r="K449" s="79">
        <v>0.75</v>
      </c>
      <c r="L449" s="80">
        <v>13081403</v>
      </c>
      <c r="M449" s="81">
        <v>150265</v>
      </c>
      <c r="N449" s="80">
        <v>48975</v>
      </c>
      <c r="O449" s="80"/>
      <c r="P449" s="81">
        <v>9735084.75</v>
      </c>
      <c r="Q449" s="82">
        <v>0</v>
      </c>
      <c r="R449" s="83">
        <v>0</v>
      </c>
      <c r="S449" s="80">
        <v>338214</v>
      </c>
      <c r="T449" s="81">
        <v>0</v>
      </c>
      <c r="U449" s="81">
        <v>253660.5</v>
      </c>
      <c r="V449" s="84">
        <v>0</v>
      </c>
      <c r="W449" s="85">
        <v>0</v>
      </c>
      <c r="X449" s="62"/>
      <c r="Y449" s="9"/>
      <c r="Z449" s="9"/>
      <c r="AA449" s="9"/>
    </row>
    <row r="450" spans="7:27" x14ac:dyDescent="0.3">
      <c r="G450" s="77"/>
      <c r="H450" s="62">
        <v>7</v>
      </c>
      <c r="I450" s="62" t="s">
        <v>9</v>
      </c>
      <c r="J450" s="78">
        <v>265</v>
      </c>
      <c r="K450" s="79">
        <v>0.75</v>
      </c>
      <c r="L450" s="80">
        <v>13081403</v>
      </c>
      <c r="M450" s="81">
        <v>150265</v>
      </c>
      <c r="N450" s="80">
        <v>48975</v>
      </c>
      <c r="O450" s="80"/>
      <c r="P450" s="81">
        <v>9735084.75</v>
      </c>
      <c r="Q450" s="82">
        <v>1.1900000000000001E-4</v>
      </c>
      <c r="R450" s="83">
        <v>1158.4750852500001</v>
      </c>
      <c r="S450" s="80">
        <v>338214</v>
      </c>
      <c r="T450" s="81">
        <v>0</v>
      </c>
      <c r="U450" s="81">
        <v>253660.5</v>
      </c>
      <c r="V450" s="84">
        <v>1.27E-4</v>
      </c>
      <c r="W450" s="85">
        <v>32.214883499999999</v>
      </c>
      <c r="X450" s="62"/>
      <c r="Y450" s="9"/>
      <c r="Z450" s="9"/>
      <c r="AA450" s="9"/>
    </row>
    <row r="451" spans="7:27" x14ac:dyDescent="0.3">
      <c r="G451" s="77"/>
      <c r="H451" s="62">
        <v>8</v>
      </c>
      <c r="I451" s="62" t="s">
        <v>23</v>
      </c>
      <c r="J451" s="78">
        <v>265</v>
      </c>
      <c r="K451" s="79">
        <v>0.75</v>
      </c>
      <c r="L451" s="80">
        <v>13081403</v>
      </c>
      <c r="M451" s="81">
        <v>150265</v>
      </c>
      <c r="N451" s="80">
        <v>48975</v>
      </c>
      <c r="O451" s="80"/>
      <c r="P451" s="81">
        <v>9735084.75</v>
      </c>
      <c r="Q451" s="82">
        <v>1.74E-4</v>
      </c>
      <c r="R451" s="83">
        <v>1693.9047465000001</v>
      </c>
      <c r="S451" s="80">
        <v>338214</v>
      </c>
      <c r="T451" s="81">
        <v>0</v>
      </c>
      <c r="U451" s="81">
        <v>253660.5</v>
      </c>
      <c r="V451" s="84">
        <v>1.8699999999999999E-4</v>
      </c>
      <c r="W451" s="85">
        <v>47.434513500000001</v>
      </c>
      <c r="X451" s="62"/>
      <c r="Y451" s="9"/>
      <c r="Z451" s="9"/>
      <c r="AA451" s="9"/>
    </row>
    <row r="452" spans="7:27" x14ac:dyDescent="0.3">
      <c r="G452" s="77"/>
      <c r="H452" s="62">
        <v>9</v>
      </c>
      <c r="I452" s="62" t="s">
        <v>0</v>
      </c>
      <c r="J452" s="78">
        <v>265</v>
      </c>
      <c r="K452" s="79">
        <v>0.75</v>
      </c>
      <c r="L452" s="80">
        <v>13081403</v>
      </c>
      <c r="M452" s="81">
        <v>150265</v>
      </c>
      <c r="N452" s="80">
        <v>48975</v>
      </c>
      <c r="O452" s="80"/>
      <c r="P452" s="81">
        <v>9735084.75</v>
      </c>
      <c r="Q452" s="82">
        <v>2.4800000000000001E-4</v>
      </c>
      <c r="R452" s="83">
        <v>2414.3010180000001</v>
      </c>
      <c r="S452" s="80">
        <v>338214</v>
      </c>
      <c r="T452" s="81">
        <v>0</v>
      </c>
      <c r="U452" s="81">
        <v>253660.5</v>
      </c>
      <c r="V452" s="84">
        <v>2.6600000000000001E-4</v>
      </c>
      <c r="W452" s="85">
        <v>67.473692999999997</v>
      </c>
      <c r="X452" s="62"/>
      <c r="Y452" s="9"/>
      <c r="Z452" s="9"/>
      <c r="AA452" s="9"/>
    </row>
    <row r="453" spans="7:27" x14ac:dyDescent="0.3">
      <c r="G453" s="77"/>
      <c r="H453" s="62">
        <v>17</v>
      </c>
      <c r="I453" s="62" t="s">
        <v>16</v>
      </c>
      <c r="J453" s="78">
        <v>265</v>
      </c>
      <c r="K453" s="79">
        <v>0.75</v>
      </c>
      <c r="L453" s="80">
        <v>13081403</v>
      </c>
      <c r="M453" s="81">
        <v>150265</v>
      </c>
      <c r="N453" s="80">
        <v>48975</v>
      </c>
      <c r="O453" s="80"/>
      <c r="P453" s="81">
        <v>9735084.75</v>
      </c>
      <c r="Q453" s="82">
        <v>7.0899999999999999E-4</v>
      </c>
      <c r="R453" s="83">
        <v>6902.1750877499999</v>
      </c>
      <c r="S453" s="80">
        <v>338214</v>
      </c>
      <c r="T453" s="81">
        <v>0</v>
      </c>
      <c r="U453" s="81">
        <v>253660.5</v>
      </c>
      <c r="V453" s="84">
        <v>7.5799999999999999E-4</v>
      </c>
      <c r="W453" s="85">
        <v>192.27465899999999</v>
      </c>
      <c r="X453" s="62"/>
      <c r="Y453" s="9"/>
      <c r="Z453" s="9"/>
      <c r="AA453" s="9"/>
    </row>
    <row r="454" spans="7:27" x14ac:dyDescent="0.3">
      <c r="G454" s="77"/>
      <c r="H454" s="62">
        <v>29</v>
      </c>
      <c r="I454" s="62" t="s">
        <v>24</v>
      </c>
      <c r="J454" s="78">
        <v>265</v>
      </c>
      <c r="K454" s="79">
        <v>0.75</v>
      </c>
      <c r="L454" s="80">
        <v>13081403</v>
      </c>
      <c r="M454" s="81">
        <v>150265</v>
      </c>
      <c r="N454" s="80">
        <v>48975</v>
      </c>
      <c r="O454" s="80"/>
      <c r="P454" s="81">
        <v>9735084.75</v>
      </c>
      <c r="Q454" s="82">
        <v>3.1029999999999999E-3</v>
      </c>
      <c r="R454" s="83">
        <v>30207.967979249999</v>
      </c>
      <c r="S454" s="80">
        <v>338214</v>
      </c>
      <c r="T454" s="81">
        <v>0</v>
      </c>
      <c r="U454" s="81">
        <v>253660.5</v>
      </c>
      <c r="V454" s="84">
        <v>3.1029999999999999E-3</v>
      </c>
      <c r="W454" s="85">
        <v>787.10853149999991</v>
      </c>
      <c r="X454" s="62"/>
      <c r="Y454" s="9"/>
      <c r="Z454" s="9"/>
      <c r="AA454" s="9"/>
    </row>
    <row r="455" spans="7:27" x14ac:dyDescent="0.3">
      <c r="G455" s="77"/>
      <c r="H455" s="62">
        <v>38</v>
      </c>
      <c r="I455" s="62" t="s">
        <v>12</v>
      </c>
      <c r="J455" s="78">
        <v>265</v>
      </c>
      <c r="K455" s="79">
        <v>0.75</v>
      </c>
      <c r="L455" s="80">
        <v>13081403</v>
      </c>
      <c r="M455" s="81">
        <v>150265</v>
      </c>
      <c r="N455" s="80">
        <v>48975</v>
      </c>
      <c r="O455" s="80"/>
      <c r="P455" s="81">
        <v>9735084.75</v>
      </c>
      <c r="Q455" s="82">
        <v>9.5000000000000005E-5</v>
      </c>
      <c r="R455" s="83">
        <v>924.83305125000004</v>
      </c>
      <c r="S455" s="80">
        <v>338214</v>
      </c>
      <c r="T455" s="81">
        <v>0</v>
      </c>
      <c r="U455" s="81">
        <v>253660.5</v>
      </c>
      <c r="V455" s="84">
        <v>7.8999999999999996E-5</v>
      </c>
      <c r="W455" s="85">
        <v>20.039179499999999</v>
      </c>
      <c r="X455" s="62"/>
      <c r="Y455" s="9"/>
      <c r="Z455" s="9"/>
      <c r="AA455" s="9"/>
    </row>
    <row r="456" spans="7:27" x14ac:dyDescent="0.3">
      <c r="G456" s="77"/>
      <c r="H456" s="62">
        <v>55</v>
      </c>
      <c r="I456" s="62" t="s">
        <v>26</v>
      </c>
      <c r="J456" s="78">
        <v>265</v>
      </c>
      <c r="K456" s="79">
        <v>0.75</v>
      </c>
      <c r="L456" s="80">
        <v>13081403</v>
      </c>
      <c r="M456" s="81">
        <v>150265</v>
      </c>
      <c r="N456" s="80">
        <v>48975</v>
      </c>
      <c r="O456" s="80"/>
      <c r="P456" s="81">
        <v>9735084.75</v>
      </c>
      <c r="Q456" s="82">
        <v>1.4799999999999999E-4</v>
      </c>
      <c r="R456" s="83">
        <v>1440.792543</v>
      </c>
      <c r="S456" s="80">
        <v>338214</v>
      </c>
      <c r="T456" s="81">
        <v>0</v>
      </c>
      <c r="U456" s="81">
        <v>253660.5</v>
      </c>
      <c r="V456" s="84">
        <v>1.5699999999999999E-4</v>
      </c>
      <c r="W456" s="85">
        <v>39.824698499999997</v>
      </c>
      <c r="X456" s="62"/>
      <c r="Y456" s="9"/>
      <c r="Z456" s="9"/>
      <c r="AA456" s="9"/>
    </row>
    <row r="457" spans="7:27" x14ac:dyDescent="0.3">
      <c r="G457" s="77"/>
      <c r="H457" s="62">
        <v>71</v>
      </c>
      <c r="I457" s="62" t="s">
        <v>18</v>
      </c>
      <c r="J457" s="78">
        <v>265</v>
      </c>
      <c r="K457" s="79">
        <v>0.75</v>
      </c>
      <c r="L457" s="80">
        <v>13081403</v>
      </c>
      <c r="M457" s="81">
        <v>150265</v>
      </c>
      <c r="N457" s="80">
        <v>48975</v>
      </c>
      <c r="O457" s="80"/>
      <c r="P457" s="81">
        <v>9735084.75</v>
      </c>
      <c r="Q457" s="82">
        <v>1.0000000000000001E-5</v>
      </c>
      <c r="R457" s="83">
        <v>97.350847500000015</v>
      </c>
      <c r="S457" s="80">
        <v>338214</v>
      </c>
      <c r="T457" s="81">
        <v>0</v>
      </c>
      <c r="U457" s="81">
        <v>253660.5</v>
      </c>
      <c r="V457" s="84">
        <v>1.1E-5</v>
      </c>
      <c r="W457" s="85">
        <v>2.7902654999999998</v>
      </c>
      <c r="X457" s="62"/>
      <c r="Y457" s="9"/>
      <c r="Z457" s="9"/>
      <c r="AA457" s="9"/>
    </row>
    <row r="458" spans="7:27" x14ac:dyDescent="0.3">
      <c r="G458" s="77"/>
      <c r="H458" s="62">
        <v>72</v>
      </c>
      <c r="I458" s="62" t="s">
        <v>28</v>
      </c>
      <c r="J458" s="78">
        <v>265</v>
      </c>
      <c r="K458" s="79">
        <v>0.75</v>
      </c>
      <c r="L458" s="80">
        <v>13081403</v>
      </c>
      <c r="M458" s="81">
        <v>150265</v>
      </c>
      <c r="N458" s="80">
        <v>48975</v>
      </c>
      <c r="O458" s="80"/>
      <c r="P458" s="81">
        <v>9735084.75</v>
      </c>
      <c r="Q458" s="82">
        <v>2.9999999999999997E-4</v>
      </c>
      <c r="R458" s="83">
        <v>2920.5254249999998</v>
      </c>
      <c r="S458" s="80">
        <v>338214</v>
      </c>
      <c r="T458" s="81">
        <v>0</v>
      </c>
      <c r="U458" s="81">
        <v>253660.5</v>
      </c>
      <c r="V458" s="84">
        <v>3.1799999999999998E-4</v>
      </c>
      <c r="W458" s="85">
        <v>80.664038999999988</v>
      </c>
      <c r="X458" s="62"/>
      <c r="Y458" s="9"/>
      <c r="Z458" s="9"/>
      <c r="AA458" s="9"/>
    </row>
    <row r="459" spans="7:27" x14ac:dyDescent="0.3">
      <c r="G459" s="77"/>
      <c r="H459" s="62">
        <v>81</v>
      </c>
      <c r="I459" s="62" t="s">
        <v>105</v>
      </c>
      <c r="J459" s="78">
        <v>265</v>
      </c>
      <c r="K459" s="79">
        <v>0.75</v>
      </c>
      <c r="L459" s="80">
        <v>13081403</v>
      </c>
      <c r="M459" s="81">
        <v>150265</v>
      </c>
      <c r="N459" s="80">
        <v>48975</v>
      </c>
      <c r="O459" s="80"/>
      <c r="P459" s="81">
        <v>9735084.75</v>
      </c>
      <c r="Q459" s="82">
        <v>0</v>
      </c>
      <c r="R459" s="83">
        <v>0</v>
      </c>
      <c r="S459" s="80">
        <v>338214</v>
      </c>
      <c r="T459" s="81">
        <v>0</v>
      </c>
      <c r="U459" s="81">
        <v>253660.5</v>
      </c>
      <c r="V459" s="84">
        <v>0</v>
      </c>
      <c r="W459" s="85">
        <v>0</v>
      </c>
      <c r="X459" s="62"/>
      <c r="Y459" s="9"/>
      <c r="Z459" s="9"/>
      <c r="AA459" s="9"/>
    </row>
    <row r="460" spans="7:27" x14ac:dyDescent="0.3">
      <c r="G460" s="77"/>
      <c r="H460" s="62">
        <v>117</v>
      </c>
      <c r="I460" s="62" t="s">
        <v>21</v>
      </c>
      <c r="J460" s="78">
        <v>265</v>
      </c>
      <c r="K460" s="79">
        <v>0.75</v>
      </c>
      <c r="L460" s="80">
        <v>13081403</v>
      </c>
      <c r="M460" s="81">
        <v>150265</v>
      </c>
      <c r="N460" s="80">
        <v>48975</v>
      </c>
      <c r="O460" s="80"/>
      <c r="P460" s="81">
        <v>9735084.75</v>
      </c>
      <c r="Q460" s="82">
        <v>2.5700000000000001E-4</v>
      </c>
      <c r="R460" s="83">
        <v>2501.9167807500003</v>
      </c>
      <c r="S460" s="80">
        <v>338214</v>
      </c>
      <c r="T460" s="81">
        <v>0</v>
      </c>
      <c r="U460" s="81">
        <v>253660.5</v>
      </c>
      <c r="V460" s="84">
        <v>2.7300000000000002E-4</v>
      </c>
      <c r="W460" s="85">
        <v>69.249316500000006</v>
      </c>
      <c r="X460" s="62"/>
      <c r="Y460" s="9"/>
      <c r="Z460" s="9"/>
      <c r="AA460" s="9"/>
    </row>
    <row r="461" spans="7:27" x14ac:dyDescent="0.3">
      <c r="G461" s="77"/>
      <c r="H461" s="62">
        <v>122</v>
      </c>
      <c r="I461" s="62" t="s">
        <v>96</v>
      </c>
      <c r="J461" s="78">
        <v>265</v>
      </c>
      <c r="K461" s="79">
        <v>0.75</v>
      </c>
      <c r="L461" s="80">
        <v>13081403</v>
      </c>
      <c r="M461" s="81">
        <v>150265</v>
      </c>
      <c r="N461" s="80">
        <v>48975</v>
      </c>
      <c r="O461" s="80"/>
      <c r="P461" s="81">
        <v>9735084.75</v>
      </c>
      <c r="Q461" s="82">
        <v>0</v>
      </c>
      <c r="R461" s="83">
        <v>0</v>
      </c>
      <c r="S461" s="80">
        <v>338214</v>
      </c>
      <c r="T461" s="81">
        <v>0</v>
      </c>
      <c r="U461" s="81">
        <v>253660.5</v>
      </c>
      <c r="V461" s="84">
        <v>0</v>
      </c>
      <c r="W461" s="85">
        <v>0</v>
      </c>
      <c r="X461" s="62"/>
      <c r="Y461" s="9"/>
      <c r="Z461" s="9"/>
      <c r="AA461" s="9"/>
    </row>
    <row r="462" spans="7:27" x14ac:dyDescent="0.3">
      <c r="G462" s="77"/>
      <c r="H462" s="62"/>
      <c r="I462" s="62"/>
      <c r="J462" s="78"/>
      <c r="K462" s="79"/>
      <c r="L462" s="81"/>
      <c r="M462" s="81"/>
      <c r="N462" s="81"/>
      <c r="O462" s="81"/>
      <c r="P462" s="81"/>
      <c r="Q462" s="84"/>
      <c r="R462" s="83"/>
      <c r="S462" s="81"/>
      <c r="T462" s="81"/>
      <c r="U462" s="81"/>
      <c r="V462" s="84"/>
      <c r="W462" s="85"/>
      <c r="X462" s="62"/>
      <c r="Y462" s="9"/>
      <c r="Z462" s="9"/>
      <c r="AA462" s="9"/>
    </row>
    <row r="463" spans="7:27" ht="15.6" x14ac:dyDescent="0.3">
      <c r="G463" s="90">
        <v>81</v>
      </c>
      <c r="H463" s="91" t="s">
        <v>105</v>
      </c>
      <c r="I463" s="62"/>
      <c r="J463" s="78"/>
      <c r="K463" s="79"/>
      <c r="L463" s="81"/>
      <c r="M463" s="81"/>
      <c r="N463" s="81"/>
      <c r="O463" s="81"/>
      <c r="P463" s="81"/>
      <c r="Q463" s="84"/>
      <c r="R463" s="83"/>
      <c r="S463" s="81"/>
      <c r="T463" s="81"/>
      <c r="U463" s="81"/>
      <c r="V463" s="84"/>
      <c r="W463" s="85"/>
      <c r="X463" s="62"/>
      <c r="Y463" s="9"/>
      <c r="Z463" s="9"/>
      <c r="AA463" s="9"/>
    </row>
    <row r="464" spans="7:27" x14ac:dyDescent="0.3">
      <c r="G464" s="77"/>
      <c r="H464" s="62">
        <v>1</v>
      </c>
      <c r="I464" s="62" t="s">
        <v>11</v>
      </c>
      <c r="J464" s="78">
        <v>266</v>
      </c>
      <c r="K464" s="79">
        <v>0.75</v>
      </c>
      <c r="L464" s="80">
        <v>0</v>
      </c>
      <c r="M464" s="81">
        <v>0</v>
      </c>
      <c r="N464" s="80">
        <v>27765</v>
      </c>
      <c r="O464" s="80"/>
      <c r="P464" s="81">
        <v>20823.75</v>
      </c>
      <c r="Q464" s="82">
        <v>2.2769999999999999E-3</v>
      </c>
      <c r="R464" s="83">
        <v>47.415678749999998</v>
      </c>
      <c r="S464" s="80">
        <v>0</v>
      </c>
      <c r="T464" s="81">
        <v>0</v>
      </c>
      <c r="U464" s="81">
        <v>0</v>
      </c>
      <c r="V464" s="84">
        <v>1.91E-3</v>
      </c>
      <c r="W464" s="85">
        <v>0</v>
      </c>
      <c r="X464" s="62"/>
      <c r="Y464" s="9"/>
      <c r="Z464" s="9"/>
      <c r="AA464" s="9"/>
    </row>
    <row r="465" spans="7:27" x14ac:dyDescent="0.3">
      <c r="G465" s="77"/>
      <c r="H465" s="62">
        <v>2</v>
      </c>
      <c r="I465" s="62" t="s">
        <v>27</v>
      </c>
      <c r="J465" s="78">
        <v>266</v>
      </c>
      <c r="K465" s="79">
        <v>0.75</v>
      </c>
      <c r="L465" s="80">
        <v>0</v>
      </c>
      <c r="M465" s="81">
        <v>0</v>
      </c>
      <c r="N465" s="80">
        <v>27765</v>
      </c>
      <c r="O465" s="80"/>
      <c r="P465" s="81">
        <v>20823.75</v>
      </c>
      <c r="Q465" s="82">
        <v>2.6200000000000003E-4</v>
      </c>
      <c r="R465" s="83">
        <v>5.4558225000000009</v>
      </c>
      <c r="S465" s="80">
        <v>0</v>
      </c>
      <c r="T465" s="81">
        <v>0</v>
      </c>
      <c r="U465" s="81">
        <v>0</v>
      </c>
      <c r="V465" s="84">
        <v>2.6899999999999998E-4</v>
      </c>
      <c r="W465" s="85">
        <v>0</v>
      </c>
      <c r="X465" s="62"/>
      <c r="Y465" s="9"/>
      <c r="Z465" s="9"/>
      <c r="AA465" s="9"/>
    </row>
    <row r="466" spans="7:27" x14ac:dyDescent="0.3">
      <c r="G466" s="77"/>
      <c r="H466" s="62">
        <v>3</v>
      </c>
      <c r="I466" s="62" t="s">
        <v>20</v>
      </c>
      <c r="J466" s="78">
        <v>266</v>
      </c>
      <c r="K466" s="79">
        <v>0.75</v>
      </c>
      <c r="L466" s="80">
        <v>0</v>
      </c>
      <c r="M466" s="81">
        <v>0</v>
      </c>
      <c r="N466" s="80">
        <v>27765</v>
      </c>
      <c r="O466" s="80"/>
      <c r="P466" s="81">
        <v>20823.75</v>
      </c>
      <c r="Q466" s="82">
        <v>5.7799999999999995E-4</v>
      </c>
      <c r="R466" s="83">
        <v>12.036127499999999</v>
      </c>
      <c r="S466" s="80">
        <v>0</v>
      </c>
      <c r="T466" s="81">
        <v>0</v>
      </c>
      <c r="U466" s="81">
        <v>0</v>
      </c>
      <c r="V466" s="84">
        <v>5.9699999999999998E-4</v>
      </c>
      <c r="W466" s="85">
        <v>0</v>
      </c>
      <c r="X466" s="62"/>
      <c r="Y466" s="9"/>
      <c r="Z466" s="9"/>
      <c r="AA466" s="9"/>
    </row>
    <row r="467" spans="7:27" x14ac:dyDescent="0.3">
      <c r="G467" s="77"/>
      <c r="H467" s="62">
        <v>4</v>
      </c>
      <c r="I467" s="62" t="s">
        <v>10</v>
      </c>
      <c r="J467" s="78">
        <v>266</v>
      </c>
      <c r="K467" s="79">
        <v>0.75</v>
      </c>
      <c r="L467" s="80">
        <v>0</v>
      </c>
      <c r="M467" s="81">
        <v>0</v>
      </c>
      <c r="N467" s="80">
        <v>27765</v>
      </c>
      <c r="O467" s="80"/>
      <c r="P467" s="81">
        <v>20823.75</v>
      </c>
      <c r="Q467" s="82">
        <v>8.5789999999999998E-3</v>
      </c>
      <c r="R467" s="83">
        <v>178.64695125</v>
      </c>
      <c r="S467" s="80">
        <v>0</v>
      </c>
      <c r="T467" s="81">
        <v>0</v>
      </c>
      <c r="U467" s="81">
        <v>0</v>
      </c>
      <c r="V467" s="84">
        <v>9.2750000000000003E-3</v>
      </c>
      <c r="W467" s="85">
        <v>0</v>
      </c>
      <c r="X467" s="62"/>
      <c r="Y467" s="9"/>
      <c r="Z467" s="9"/>
      <c r="AA467" s="9"/>
    </row>
    <row r="468" spans="7:27" x14ac:dyDescent="0.3">
      <c r="G468" s="77"/>
      <c r="H468" s="62">
        <v>136</v>
      </c>
      <c r="I468" s="62" t="s">
        <v>159</v>
      </c>
      <c r="J468" s="78">
        <v>266</v>
      </c>
      <c r="K468" s="79">
        <v>0.75</v>
      </c>
      <c r="L468" s="80">
        <v>0</v>
      </c>
      <c r="M468" s="81">
        <v>0</v>
      </c>
      <c r="N468" s="80">
        <v>27765</v>
      </c>
      <c r="O468" s="80"/>
      <c r="P468" s="81">
        <v>20823.75</v>
      </c>
      <c r="Q468" s="82">
        <v>1.75E-4</v>
      </c>
      <c r="R468" s="83">
        <v>3.64415625</v>
      </c>
      <c r="S468" s="80">
        <v>0</v>
      </c>
      <c r="T468" s="81">
        <v>0</v>
      </c>
      <c r="U468" s="81">
        <v>0</v>
      </c>
      <c r="V468" s="84">
        <v>0</v>
      </c>
      <c r="W468" s="85">
        <v>0</v>
      </c>
      <c r="X468" s="62"/>
      <c r="Y468" s="9"/>
      <c r="Z468" s="9"/>
      <c r="AA468" s="9"/>
    </row>
    <row r="469" spans="7:27" x14ac:dyDescent="0.3">
      <c r="G469" s="77"/>
      <c r="H469" s="62">
        <v>6</v>
      </c>
      <c r="I469" s="62" t="s">
        <v>76</v>
      </c>
      <c r="J469" s="78">
        <v>266</v>
      </c>
      <c r="K469" s="79">
        <v>0.75</v>
      </c>
      <c r="L469" s="80">
        <v>0</v>
      </c>
      <c r="M469" s="81">
        <v>0</v>
      </c>
      <c r="N469" s="80">
        <v>27765</v>
      </c>
      <c r="O469" s="80"/>
      <c r="P469" s="81">
        <v>20823.75</v>
      </c>
      <c r="Q469" s="82">
        <v>0</v>
      </c>
      <c r="R469" s="83">
        <v>0</v>
      </c>
      <c r="S469" s="80">
        <v>0</v>
      </c>
      <c r="T469" s="81">
        <v>0</v>
      </c>
      <c r="U469" s="81">
        <v>0</v>
      </c>
      <c r="V469" s="84">
        <v>0</v>
      </c>
      <c r="W469" s="85">
        <v>0</v>
      </c>
      <c r="X469" s="62"/>
      <c r="Y469" s="9"/>
      <c r="Z469" s="9"/>
      <c r="AA469" s="9"/>
    </row>
    <row r="470" spans="7:27" x14ac:dyDescent="0.3">
      <c r="G470" s="77"/>
      <c r="H470" s="62">
        <v>7</v>
      </c>
      <c r="I470" s="62" t="s">
        <v>9</v>
      </c>
      <c r="J470" s="78">
        <v>266</v>
      </c>
      <c r="K470" s="79">
        <v>0.75</v>
      </c>
      <c r="L470" s="80">
        <v>0</v>
      </c>
      <c r="M470" s="81">
        <v>0</v>
      </c>
      <c r="N470" s="80">
        <v>27765</v>
      </c>
      <c r="O470" s="80"/>
      <c r="P470" s="81">
        <v>20823.75</v>
      </c>
      <c r="Q470" s="82">
        <v>1.1900000000000001E-4</v>
      </c>
      <c r="R470" s="83">
        <v>2.4780262500000001</v>
      </c>
      <c r="S470" s="80">
        <v>0</v>
      </c>
      <c r="T470" s="81">
        <v>0</v>
      </c>
      <c r="U470" s="81">
        <v>0</v>
      </c>
      <c r="V470" s="84">
        <v>1.27E-4</v>
      </c>
      <c r="W470" s="85">
        <v>0</v>
      </c>
      <c r="X470" s="62"/>
      <c r="Y470" s="9"/>
      <c r="Z470" s="9"/>
      <c r="AA470" s="9"/>
    </row>
    <row r="471" spans="7:27" x14ac:dyDescent="0.3">
      <c r="G471" s="77"/>
      <c r="H471" s="62">
        <v>8</v>
      </c>
      <c r="I471" s="62" t="s">
        <v>23</v>
      </c>
      <c r="J471" s="78">
        <v>266</v>
      </c>
      <c r="K471" s="79">
        <v>0.75</v>
      </c>
      <c r="L471" s="80">
        <v>0</v>
      </c>
      <c r="M471" s="81">
        <v>0</v>
      </c>
      <c r="N471" s="80">
        <v>27765</v>
      </c>
      <c r="O471" s="80"/>
      <c r="P471" s="81">
        <v>20823.75</v>
      </c>
      <c r="Q471" s="82">
        <v>1.74E-4</v>
      </c>
      <c r="R471" s="83">
        <v>3.6233325000000001</v>
      </c>
      <c r="S471" s="80">
        <v>0</v>
      </c>
      <c r="T471" s="81">
        <v>0</v>
      </c>
      <c r="U471" s="81">
        <v>0</v>
      </c>
      <c r="V471" s="84">
        <v>1.8699999999999999E-4</v>
      </c>
      <c r="W471" s="85">
        <v>0</v>
      </c>
      <c r="X471" s="62"/>
      <c r="Y471" s="9"/>
      <c r="Z471" s="9"/>
      <c r="AA471" s="9"/>
    </row>
    <row r="472" spans="7:27" x14ac:dyDescent="0.3">
      <c r="G472" s="77"/>
      <c r="H472" s="62">
        <v>9</v>
      </c>
      <c r="I472" s="62" t="s">
        <v>0</v>
      </c>
      <c r="J472" s="78">
        <v>266</v>
      </c>
      <c r="K472" s="79">
        <v>0.75</v>
      </c>
      <c r="L472" s="80">
        <v>0</v>
      </c>
      <c r="M472" s="81">
        <v>0</v>
      </c>
      <c r="N472" s="80">
        <v>27765</v>
      </c>
      <c r="O472" s="80"/>
      <c r="P472" s="81">
        <v>20823.75</v>
      </c>
      <c r="Q472" s="82">
        <v>2.4800000000000001E-4</v>
      </c>
      <c r="R472" s="83">
        <v>5.1642900000000003</v>
      </c>
      <c r="S472" s="80">
        <v>0</v>
      </c>
      <c r="T472" s="81">
        <v>0</v>
      </c>
      <c r="U472" s="81">
        <v>0</v>
      </c>
      <c r="V472" s="84">
        <v>2.6600000000000001E-4</v>
      </c>
      <c r="W472" s="85">
        <v>0</v>
      </c>
      <c r="X472" s="62"/>
      <c r="Y472" s="9"/>
      <c r="Z472" s="9"/>
      <c r="AA472" s="9"/>
    </row>
    <row r="473" spans="7:27" x14ac:dyDescent="0.3">
      <c r="G473" s="77"/>
      <c r="H473" s="62">
        <v>18</v>
      </c>
      <c r="I473" s="62" t="s">
        <v>30</v>
      </c>
      <c r="J473" s="78">
        <v>266</v>
      </c>
      <c r="K473" s="79">
        <v>0.75</v>
      </c>
      <c r="L473" s="80">
        <v>0</v>
      </c>
      <c r="M473" s="81">
        <v>0</v>
      </c>
      <c r="N473" s="80">
        <v>27765</v>
      </c>
      <c r="O473" s="80"/>
      <c r="P473" s="81">
        <v>20823.75</v>
      </c>
      <c r="Q473" s="82">
        <v>9.4899999999999997E-4</v>
      </c>
      <c r="R473" s="83">
        <v>19.761738749999999</v>
      </c>
      <c r="S473" s="80">
        <v>0</v>
      </c>
      <c r="T473" s="81">
        <v>0</v>
      </c>
      <c r="U473" s="81">
        <v>0</v>
      </c>
      <c r="V473" s="84">
        <v>1.0250000000000001E-3</v>
      </c>
      <c r="W473" s="85">
        <v>0</v>
      </c>
      <c r="X473" s="62"/>
      <c r="Y473" s="9"/>
      <c r="Z473" s="9"/>
      <c r="AA473" s="9"/>
    </row>
    <row r="474" spans="7:27" x14ac:dyDescent="0.3">
      <c r="G474" s="77"/>
      <c r="H474" s="62">
        <v>29</v>
      </c>
      <c r="I474" s="62" t="s">
        <v>24</v>
      </c>
      <c r="J474" s="78">
        <v>266</v>
      </c>
      <c r="K474" s="79">
        <v>0.75</v>
      </c>
      <c r="L474" s="80">
        <v>0</v>
      </c>
      <c r="M474" s="81">
        <v>0</v>
      </c>
      <c r="N474" s="80">
        <v>27765</v>
      </c>
      <c r="O474" s="80"/>
      <c r="P474" s="81">
        <v>20823.75</v>
      </c>
      <c r="Q474" s="82">
        <v>3.1029999999999999E-3</v>
      </c>
      <c r="R474" s="83">
        <v>64.616096249999998</v>
      </c>
      <c r="S474" s="80">
        <v>0</v>
      </c>
      <c r="T474" s="81">
        <v>0</v>
      </c>
      <c r="U474" s="81">
        <v>0</v>
      </c>
      <c r="V474" s="84">
        <v>3.1029999999999999E-3</v>
      </c>
      <c r="W474" s="85">
        <v>0</v>
      </c>
      <c r="X474" s="62"/>
      <c r="Y474" s="9"/>
      <c r="Z474" s="9"/>
      <c r="AA474" s="9"/>
    </row>
    <row r="475" spans="7:27" x14ac:dyDescent="0.3">
      <c r="G475" s="77"/>
      <c r="H475" s="62">
        <v>38</v>
      </c>
      <c r="I475" s="62" t="s">
        <v>12</v>
      </c>
      <c r="J475" s="78">
        <v>266</v>
      </c>
      <c r="K475" s="79">
        <v>0.75</v>
      </c>
      <c r="L475" s="80">
        <v>0</v>
      </c>
      <c r="M475" s="81">
        <v>0</v>
      </c>
      <c r="N475" s="80">
        <v>27765</v>
      </c>
      <c r="O475" s="80"/>
      <c r="P475" s="81">
        <v>20823.75</v>
      </c>
      <c r="Q475" s="82">
        <v>9.5000000000000005E-5</v>
      </c>
      <c r="R475" s="83">
        <v>1.97825625</v>
      </c>
      <c r="S475" s="80">
        <v>0</v>
      </c>
      <c r="T475" s="81">
        <v>0</v>
      </c>
      <c r="U475" s="81">
        <v>0</v>
      </c>
      <c r="V475" s="84">
        <v>7.8999999999999996E-5</v>
      </c>
      <c r="W475" s="85">
        <v>0</v>
      </c>
      <c r="X475" s="62"/>
      <c r="Y475" s="9"/>
      <c r="Z475" s="9"/>
      <c r="AA475" s="9"/>
    </row>
    <row r="476" spans="7:27" x14ac:dyDescent="0.3">
      <c r="G476" s="77"/>
      <c r="H476" s="62">
        <v>55</v>
      </c>
      <c r="I476" s="62" t="s">
        <v>26</v>
      </c>
      <c r="J476" s="78">
        <v>266</v>
      </c>
      <c r="K476" s="79">
        <v>0.75</v>
      </c>
      <c r="L476" s="80">
        <v>0</v>
      </c>
      <c r="M476" s="81">
        <v>0</v>
      </c>
      <c r="N476" s="80">
        <v>27765</v>
      </c>
      <c r="O476" s="80"/>
      <c r="P476" s="81">
        <v>20823.75</v>
      </c>
      <c r="Q476" s="82">
        <v>1.4799999999999999E-4</v>
      </c>
      <c r="R476" s="83">
        <v>3.081915</v>
      </c>
      <c r="S476" s="80">
        <v>0</v>
      </c>
      <c r="T476" s="81">
        <v>0</v>
      </c>
      <c r="U476" s="81">
        <v>0</v>
      </c>
      <c r="V476" s="84">
        <v>1.5699999999999999E-4</v>
      </c>
      <c r="W476" s="85">
        <v>0</v>
      </c>
      <c r="X476" s="62"/>
      <c r="Y476" s="9"/>
      <c r="Z476" s="9"/>
      <c r="AA476" s="9"/>
    </row>
    <row r="477" spans="7:27" x14ac:dyDescent="0.3">
      <c r="G477" s="77"/>
      <c r="H477" s="62">
        <v>71</v>
      </c>
      <c r="I477" s="62" t="s">
        <v>18</v>
      </c>
      <c r="J477" s="78">
        <v>266</v>
      </c>
      <c r="K477" s="79">
        <v>0.75</v>
      </c>
      <c r="L477" s="80">
        <v>0</v>
      </c>
      <c r="M477" s="81">
        <v>0</v>
      </c>
      <c r="N477" s="80">
        <v>27765</v>
      </c>
      <c r="O477" s="80"/>
      <c r="P477" s="81">
        <v>20823.75</v>
      </c>
      <c r="Q477" s="82">
        <v>1.0000000000000001E-5</v>
      </c>
      <c r="R477" s="83">
        <v>0.20823750000000002</v>
      </c>
      <c r="S477" s="80">
        <v>0</v>
      </c>
      <c r="T477" s="81">
        <v>0</v>
      </c>
      <c r="U477" s="81">
        <v>0</v>
      </c>
      <c r="V477" s="84">
        <v>1.1E-5</v>
      </c>
      <c r="W477" s="85">
        <v>0</v>
      </c>
      <c r="X477" s="62"/>
      <c r="Y477" s="9"/>
      <c r="Z477" s="9"/>
      <c r="AA477" s="9"/>
    </row>
    <row r="478" spans="7:27" x14ac:dyDescent="0.3">
      <c r="G478" s="77"/>
      <c r="H478" s="62">
        <v>72</v>
      </c>
      <c r="I478" s="62" t="s">
        <v>28</v>
      </c>
      <c r="J478" s="78">
        <v>266</v>
      </c>
      <c r="K478" s="79">
        <v>0.75</v>
      </c>
      <c r="L478" s="80">
        <v>0</v>
      </c>
      <c r="M478" s="81">
        <v>0</v>
      </c>
      <c r="N478" s="80">
        <v>27765</v>
      </c>
      <c r="O478" s="80"/>
      <c r="P478" s="81">
        <v>20823.75</v>
      </c>
      <c r="Q478" s="82">
        <v>2.9999999999999997E-4</v>
      </c>
      <c r="R478" s="83">
        <v>6.2471249999999996</v>
      </c>
      <c r="S478" s="80">
        <v>0</v>
      </c>
      <c r="T478" s="81">
        <v>0</v>
      </c>
      <c r="U478" s="81">
        <v>0</v>
      </c>
      <c r="V478" s="84">
        <v>3.1799999999999998E-4</v>
      </c>
      <c r="W478" s="85">
        <v>0</v>
      </c>
      <c r="X478" s="62"/>
      <c r="Y478" s="9"/>
      <c r="Z478" s="9"/>
      <c r="AA478" s="9"/>
    </row>
    <row r="479" spans="7:27" x14ac:dyDescent="0.3">
      <c r="G479" s="77"/>
      <c r="H479" s="62">
        <v>81</v>
      </c>
      <c r="I479" s="62" t="s">
        <v>105</v>
      </c>
      <c r="J479" s="78">
        <v>266</v>
      </c>
      <c r="K479" s="79">
        <v>0.75</v>
      </c>
      <c r="L479" s="80">
        <v>0</v>
      </c>
      <c r="M479" s="81">
        <v>0</v>
      </c>
      <c r="N479" s="80">
        <v>27765</v>
      </c>
      <c r="O479" s="80"/>
      <c r="P479" s="81">
        <v>20823.75</v>
      </c>
      <c r="Q479" s="82">
        <v>0</v>
      </c>
      <c r="R479" s="83">
        <v>0</v>
      </c>
      <c r="S479" s="80">
        <v>0</v>
      </c>
      <c r="T479" s="81">
        <v>0</v>
      </c>
      <c r="U479" s="81">
        <v>0</v>
      </c>
      <c r="V479" s="84">
        <v>0</v>
      </c>
      <c r="W479" s="85">
        <v>0</v>
      </c>
      <c r="X479" s="62"/>
      <c r="Y479" s="9"/>
      <c r="Z479" s="9"/>
      <c r="AA479" s="9"/>
    </row>
    <row r="480" spans="7:27" x14ac:dyDescent="0.3">
      <c r="G480" s="77"/>
      <c r="H480" s="62">
        <v>117</v>
      </c>
      <c r="I480" s="62" t="s">
        <v>21</v>
      </c>
      <c r="J480" s="78">
        <v>266</v>
      </c>
      <c r="K480" s="79">
        <v>0.75</v>
      </c>
      <c r="L480" s="80">
        <v>0</v>
      </c>
      <c r="M480" s="81">
        <v>0</v>
      </c>
      <c r="N480" s="80">
        <v>27765</v>
      </c>
      <c r="O480" s="80"/>
      <c r="P480" s="81">
        <v>20823.75</v>
      </c>
      <c r="Q480" s="82">
        <v>2.5700000000000001E-4</v>
      </c>
      <c r="R480" s="83">
        <v>5.3517037500000004</v>
      </c>
      <c r="S480" s="80">
        <v>0</v>
      </c>
      <c r="T480" s="81">
        <v>0</v>
      </c>
      <c r="U480" s="81">
        <v>0</v>
      </c>
      <c r="V480" s="84">
        <v>2.7300000000000002E-4</v>
      </c>
      <c r="W480" s="85">
        <v>0</v>
      </c>
      <c r="X480" s="62"/>
      <c r="Y480" s="9"/>
      <c r="Z480" s="9"/>
      <c r="AA480" s="9"/>
    </row>
    <row r="481" spans="7:27" x14ac:dyDescent="0.3">
      <c r="G481" s="77"/>
      <c r="H481" s="62">
        <v>122</v>
      </c>
      <c r="I481" s="62" t="s">
        <v>96</v>
      </c>
      <c r="J481" s="78">
        <v>266</v>
      </c>
      <c r="K481" s="79">
        <v>0.75</v>
      </c>
      <c r="L481" s="80">
        <v>0</v>
      </c>
      <c r="M481" s="81">
        <v>0</v>
      </c>
      <c r="N481" s="80">
        <v>27765</v>
      </c>
      <c r="O481" s="80"/>
      <c r="P481" s="81">
        <v>20823.75</v>
      </c>
      <c r="Q481" s="82">
        <v>0</v>
      </c>
      <c r="R481" s="83">
        <v>0</v>
      </c>
      <c r="S481" s="80">
        <v>0</v>
      </c>
      <c r="T481" s="81">
        <v>0</v>
      </c>
      <c r="U481" s="81">
        <v>0</v>
      </c>
      <c r="V481" s="84">
        <v>0</v>
      </c>
      <c r="W481" s="85">
        <v>0</v>
      </c>
      <c r="X481" s="62"/>
      <c r="Y481" s="9"/>
      <c r="Z481" s="9"/>
      <c r="AA481" s="9"/>
    </row>
    <row r="482" spans="7:27" x14ac:dyDescent="0.3">
      <c r="G482" s="77"/>
      <c r="H482" s="62"/>
      <c r="I482" s="62"/>
      <c r="J482" s="78"/>
      <c r="K482" s="79"/>
      <c r="L482" s="81"/>
      <c r="M482" s="81"/>
      <c r="N482" s="81"/>
      <c r="O482" s="81"/>
      <c r="P482" s="81"/>
      <c r="Q482" s="84"/>
      <c r="R482" s="83"/>
      <c r="S482" s="81"/>
      <c r="T482" s="81"/>
      <c r="U482" s="81"/>
      <c r="V482" s="84"/>
      <c r="W482" s="85"/>
      <c r="X482" s="62"/>
      <c r="Y482" s="9"/>
      <c r="Z482" s="9"/>
      <c r="AA482" s="9"/>
    </row>
    <row r="483" spans="7:27" ht="15.6" x14ac:dyDescent="0.3">
      <c r="G483" s="90">
        <v>81</v>
      </c>
      <c r="H483" s="91" t="s">
        <v>105</v>
      </c>
      <c r="I483" s="62"/>
      <c r="J483" s="78"/>
      <c r="K483" s="79"/>
      <c r="L483" s="81"/>
      <c r="M483" s="81"/>
      <c r="N483" s="81"/>
      <c r="O483" s="81"/>
      <c r="P483" s="81"/>
      <c r="Q483" s="84"/>
      <c r="R483" s="83"/>
      <c r="S483" s="81"/>
      <c r="T483" s="81"/>
      <c r="U483" s="81"/>
      <c r="V483" s="84"/>
      <c r="W483" s="85"/>
      <c r="X483" s="62"/>
      <c r="Y483" s="9"/>
      <c r="Z483" s="9"/>
      <c r="AA483" s="9"/>
    </row>
    <row r="484" spans="7:27" x14ac:dyDescent="0.3">
      <c r="G484" s="77"/>
      <c r="H484" s="62">
        <v>1</v>
      </c>
      <c r="I484" s="62" t="s">
        <v>11</v>
      </c>
      <c r="J484" s="78">
        <v>854</v>
      </c>
      <c r="K484" s="79">
        <v>0.75</v>
      </c>
      <c r="L484" s="80">
        <v>0</v>
      </c>
      <c r="M484" s="81">
        <v>0</v>
      </c>
      <c r="N484" s="80">
        <v>13251</v>
      </c>
      <c r="O484" s="80"/>
      <c r="P484" s="81">
        <v>9938.25</v>
      </c>
      <c r="Q484" s="82">
        <v>2.2769999999999999E-3</v>
      </c>
      <c r="R484" s="83">
        <v>22.629395249999998</v>
      </c>
      <c r="S484" s="80">
        <v>0</v>
      </c>
      <c r="T484" s="81">
        <v>0</v>
      </c>
      <c r="U484" s="81">
        <v>0</v>
      </c>
      <c r="V484" s="84">
        <v>1.91E-3</v>
      </c>
      <c r="W484" s="85">
        <v>0</v>
      </c>
      <c r="X484" s="62"/>
      <c r="Y484" s="9"/>
      <c r="Z484" s="9"/>
      <c r="AA484" s="9"/>
    </row>
    <row r="485" spans="7:27" x14ac:dyDescent="0.3">
      <c r="G485" s="77"/>
      <c r="H485" s="62">
        <v>2</v>
      </c>
      <c r="I485" s="62" t="s">
        <v>27</v>
      </c>
      <c r="J485" s="78">
        <v>854</v>
      </c>
      <c r="K485" s="79">
        <v>0.75</v>
      </c>
      <c r="L485" s="80">
        <v>0</v>
      </c>
      <c r="M485" s="81">
        <v>0</v>
      </c>
      <c r="N485" s="80">
        <v>13251</v>
      </c>
      <c r="O485" s="80"/>
      <c r="P485" s="81">
        <v>9938.25</v>
      </c>
      <c r="Q485" s="82">
        <v>2.6200000000000003E-4</v>
      </c>
      <c r="R485" s="83">
        <v>2.6038215000000005</v>
      </c>
      <c r="S485" s="80">
        <v>0</v>
      </c>
      <c r="T485" s="81">
        <v>0</v>
      </c>
      <c r="U485" s="81">
        <v>0</v>
      </c>
      <c r="V485" s="84">
        <v>2.6899999999999998E-4</v>
      </c>
      <c r="W485" s="85">
        <v>0</v>
      </c>
      <c r="X485" s="62"/>
      <c r="Y485" s="9"/>
      <c r="Z485" s="9"/>
      <c r="AA485" s="9"/>
    </row>
    <row r="486" spans="7:27" x14ac:dyDescent="0.3">
      <c r="G486" s="77"/>
      <c r="H486" s="62">
        <v>3</v>
      </c>
      <c r="I486" s="62" t="s">
        <v>20</v>
      </c>
      <c r="J486" s="78">
        <v>854</v>
      </c>
      <c r="K486" s="79">
        <v>0.75</v>
      </c>
      <c r="L486" s="80">
        <v>0</v>
      </c>
      <c r="M486" s="81">
        <v>0</v>
      </c>
      <c r="N486" s="80">
        <v>13251</v>
      </c>
      <c r="O486" s="80"/>
      <c r="P486" s="81">
        <v>9938.25</v>
      </c>
      <c r="Q486" s="82">
        <v>5.7799999999999995E-4</v>
      </c>
      <c r="R486" s="83">
        <v>5.7443084999999998</v>
      </c>
      <c r="S486" s="80">
        <v>0</v>
      </c>
      <c r="T486" s="81">
        <v>0</v>
      </c>
      <c r="U486" s="81">
        <v>0</v>
      </c>
      <c r="V486" s="84">
        <v>5.9699999999999998E-4</v>
      </c>
      <c r="W486" s="85">
        <v>0</v>
      </c>
      <c r="X486" s="62"/>
      <c r="Y486" s="9"/>
      <c r="Z486" s="9"/>
      <c r="AA486" s="9"/>
    </row>
    <row r="487" spans="7:27" x14ac:dyDescent="0.3">
      <c r="G487" s="77"/>
      <c r="H487" s="62">
        <v>4</v>
      </c>
      <c r="I487" s="62" t="s">
        <v>10</v>
      </c>
      <c r="J487" s="78">
        <v>854</v>
      </c>
      <c r="K487" s="79">
        <v>0.75</v>
      </c>
      <c r="L487" s="80">
        <v>0</v>
      </c>
      <c r="M487" s="81">
        <v>0</v>
      </c>
      <c r="N487" s="80">
        <v>13251</v>
      </c>
      <c r="O487" s="80"/>
      <c r="P487" s="81">
        <v>9938.25</v>
      </c>
      <c r="Q487" s="82">
        <v>8.5789999999999998E-3</v>
      </c>
      <c r="R487" s="83">
        <v>85.260246749999993</v>
      </c>
      <c r="S487" s="80">
        <v>0</v>
      </c>
      <c r="T487" s="81">
        <v>0</v>
      </c>
      <c r="U487" s="81">
        <v>0</v>
      </c>
      <c r="V487" s="84">
        <v>9.2750000000000003E-3</v>
      </c>
      <c r="W487" s="85">
        <v>0</v>
      </c>
      <c r="X487" s="62"/>
      <c r="Y487" s="9"/>
      <c r="Z487" s="9"/>
      <c r="AA487" s="9"/>
    </row>
    <row r="488" spans="7:27" x14ac:dyDescent="0.3">
      <c r="G488" s="77"/>
      <c r="H488" s="62">
        <v>136</v>
      </c>
      <c r="I488" s="62" t="s">
        <v>159</v>
      </c>
      <c r="J488" s="78">
        <v>854</v>
      </c>
      <c r="K488" s="79">
        <v>0.75</v>
      </c>
      <c r="L488" s="80">
        <v>0</v>
      </c>
      <c r="M488" s="81">
        <v>0</v>
      </c>
      <c r="N488" s="80">
        <v>13251</v>
      </c>
      <c r="O488" s="80"/>
      <c r="P488" s="81">
        <v>9938.25</v>
      </c>
      <c r="Q488" s="82">
        <v>1.75E-4</v>
      </c>
      <c r="R488" s="83">
        <v>1.7391937499999999</v>
      </c>
      <c r="S488" s="80">
        <v>0</v>
      </c>
      <c r="T488" s="81">
        <v>0</v>
      </c>
      <c r="U488" s="81">
        <v>0</v>
      </c>
      <c r="V488" s="84">
        <v>0</v>
      </c>
      <c r="W488" s="85">
        <v>0</v>
      </c>
      <c r="X488" s="62"/>
      <c r="Y488" s="9"/>
      <c r="Z488" s="9"/>
      <c r="AA488" s="9"/>
    </row>
    <row r="489" spans="7:27" x14ac:dyDescent="0.3">
      <c r="G489" s="77"/>
      <c r="H489" s="62">
        <v>6</v>
      </c>
      <c r="I489" s="62" t="s">
        <v>76</v>
      </c>
      <c r="J489" s="78">
        <v>854</v>
      </c>
      <c r="K489" s="79">
        <v>0.75</v>
      </c>
      <c r="L489" s="80">
        <v>0</v>
      </c>
      <c r="M489" s="81">
        <v>0</v>
      </c>
      <c r="N489" s="80">
        <v>13251</v>
      </c>
      <c r="O489" s="80"/>
      <c r="P489" s="81">
        <v>9938.25</v>
      </c>
      <c r="Q489" s="82">
        <v>0</v>
      </c>
      <c r="R489" s="83">
        <v>0</v>
      </c>
      <c r="S489" s="80">
        <v>0</v>
      </c>
      <c r="T489" s="81">
        <v>0</v>
      </c>
      <c r="U489" s="81">
        <v>0</v>
      </c>
      <c r="V489" s="84">
        <v>0</v>
      </c>
      <c r="W489" s="85">
        <v>0</v>
      </c>
      <c r="X489" s="62"/>
      <c r="Y489" s="9"/>
      <c r="Z489" s="9"/>
      <c r="AA489" s="9"/>
    </row>
    <row r="490" spans="7:27" x14ac:dyDescent="0.3">
      <c r="G490" s="77"/>
      <c r="H490" s="62">
        <v>7</v>
      </c>
      <c r="I490" s="62" t="s">
        <v>9</v>
      </c>
      <c r="J490" s="78">
        <v>854</v>
      </c>
      <c r="K490" s="79">
        <v>0.75</v>
      </c>
      <c r="L490" s="80">
        <v>0</v>
      </c>
      <c r="M490" s="81">
        <v>0</v>
      </c>
      <c r="N490" s="80">
        <v>13251</v>
      </c>
      <c r="O490" s="80"/>
      <c r="P490" s="81">
        <v>9938.25</v>
      </c>
      <c r="Q490" s="82">
        <v>1.1900000000000001E-4</v>
      </c>
      <c r="R490" s="83">
        <v>1.18265175</v>
      </c>
      <c r="S490" s="80">
        <v>0</v>
      </c>
      <c r="T490" s="81">
        <v>0</v>
      </c>
      <c r="U490" s="81">
        <v>0</v>
      </c>
      <c r="V490" s="84">
        <v>1.27E-4</v>
      </c>
      <c r="W490" s="85">
        <v>0</v>
      </c>
      <c r="X490" s="62"/>
      <c r="Y490" s="9"/>
      <c r="Z490" s="9"/>
      <c r="AA490" s="9"/>
    </row>
    <row r="491" spans="7:27" x14ac:dyDescent="0.3">
      <c r="G491" s="77"/>
      <c r="H491" s="62">
        <v>8</v>
      </c>
      <c r="I491" s="62" t="s">
        <v>23</v>
      </c>
      <c r="J491" s="78">
        <v>854</v>
      </c>
      <c r="K491" s="79">
        <v>0.75</v>
      </c>
      <c r="L491" s="80">
        <v>0</v>
      </c>
      <c r="M491" s="81">
        <v>0</v>
      </c>
      <c r="N491" s="80">
        <v>13251</v>
      </c>
      <c r="O491" s="80"/>
      <c r="P491" s="81">
        <v>9938.25</v>
      </c>
      <c r="Q491" s="82">
        <v>1.74E-4</v>
      </c>
      <c r="R491" s="83">
        <v>1.7292555000000001</v>
      </c>
      <c r="S491" s="80">
        <v>0</v>
      </c>
      <c r="T491" s="81">
        <v>0</v>
      </c>
      <c r="U491" s="81">
        <v>0</v>
      </c>
      <c r="V491" s="84">
        <v>1.8699999999999999E-4</v>
      </c>
      <c r="W491" s="85">
        <v>0</v>
      </c>
      <c r="X491" s="62"/>
      <c r="Y491" s="9"/>
      <c r="Z491" s="9"/>
      <c r="AA491" s="9"/>
    </row>
    <row r="492" spans="7:27" x14ac:dyDescent="0.3">
      <c r="G492" s="77"/>
      <c r="H492" s="62">
        <v>9</v>
      </c>
      <c r="I492" s="62" t="s">
        <v>0</v>
      </c>
      <c r="J492" s="78">
        <v>854</v>
      </c>
      <c r="K492" s="79">
        <v>0.75</v>
      </c>
      <c r="L492" s="80">
        <v>0</v>
      </c>
      <c r="M492" s="81">
        <v>0</v>
      </c>
      <c r="N492" s="80">
        <v>13251</v>
      </c>
      <c r="O492" s="80"/>
      <c r="P492" s="81">
        <v>9938.25</v>
      </c>
      <c r="Q492" s="82">
        <v>2.4800000000000001E-4</v>
      </c>
      <c r="R492" s="83">
        <v>2.4646859999999999</v>
      </c>
      <c r="S492" s="80">
        <v>0</v>
      </c>
      <c r="T492" s="81">
        <v>0</v>
      </c>
      <c r="U492" s="81">
        <v>0</v>
      </c>
      <c r="V492" s="84">
        <v>2.6600000000000001E-4</v>
      </c>
      <c r="W492" s="85">
        <v>0</v>
      </c>
      <c r="X492" s="62"/>
      <c r="Y492" s="9"/>
      <c r="Z492" s="9"/>
      <c r="AA492" s="9"/>
    </row>
    <row r="493" spans="7:27" x14ac:dyDescent="0.3">
      <c r="G493" s="77"/>
      <c r="H493" s="62">
        <v>29</v>
      </c>
      <c r="I493" s="62" t="s">
        <v>24</v>
      </c>
      <c r="J493" s="78">
        <v>854</v>
      </c>
      <c r="K493" s="79">
        <v>0.75</v>
      </c>
      <c r="L493" s="80">
        <v>0</v>
      </c>
      <c r="M493" s="81">
        <v>0</v>
      </c>
      <c r="N493" s="80">
        <v>13251</v>
      </c>
      <c r="O493" s="80"/>
      <c r="P493" s="81">
        <v>9938.25</v>
      </c>
      <c r="Q493" s="82">
        <v>3.1029999999999999E-3</v>
      </c>
      <c r="R493" s="83">
        <v>30.838389749999997</v>
      </c>
      <c r="S493" s="80">
        <v>0</v>
      </c>
      <c r="T493" s="81">
        <v>0</v>
      </c>
      <c r="U493" s="81">
        <v>0</v>
      </c>
      <c r="V493" s="84">
        <v>3.1029999999999999E-3</v>
      </c>
      <c r="W493" s="85">
        <v>0</v>
      </c>
      <c r="X493" s="62"/>
      <c r="Y493" s="9"/>
      <c r="Z493" s="9"/>
      <c r="AA493" s="9"/>
    </row>
    <row r="494" spans="7:27" x14ac:dyDescent="0.3">
      <c r="G494" s="77"/>
      <c r="H494" s="62">
        <v>38</v>
      </c>
      <c r="I494" s="62" t="s">
        <v>12</v>
      </c>
      <c r="J494" s="78">
        <v>854</v>
      </c>
      <c r="K494" s="79">
        <v>0.75</v>
      </c>
      <c r="L494" s="80">
        <v>0</v>
      </c>
      <c r="M494" s="81">
        <v>0</v>
      </c>
      <c r="N494" s="80">
        <v>13251</v>
      </c>
      <c r="O494" s="80"/>
      <c r="P494" s="81">
        <v>9938.25</v>
      </c>
      <c r="Q494" s="82">
        <v>9.5000000000000005E-5</v>
      </c>
      <c r="R494" s="83">
        <v>0.9441337500000001</v>
      </c>
      <c r="S494" s="80">
        <v>0</v>
      </c>
      <c r="T494" s="81">
        <v>0</v>
      </c>
      <c r="U494" s="81">
        <v>0</v>
      </c>
      <c r="V494" s="84">
        <v>7.8999999999999996E-5</v>
      </c>
      <c r="W494" s="85">
        <v>0</v>
      </c>
      <c r="X494" s="62"/>
      <c r="Y494" s="9"/>
      <c r="Z494" s="9"/>
      <c r="AA494" s="9"/>
    </row>
    <row r="495" spans="7:27" x14ac:dyDescent="0.3">
      <c r="G495" s="77"/>
      <c r="H495" s="62">
        <v>55</v>
      </c>
      <c r="I495" s="62" t="s">
        <v>26</v>
      </c>
      <c r="J495" s="78">
        <v>854</v>
      </c>
      <c r="K495" s="79">
        <v>0.75</v>
      </c>
      <c r="L495" s="80">
        <v>0</v>
      </c>
      <c r="M495" s="81">
        <v>0</v>
      </c>
      <c r="N495" s="80">
        <v>13251</v>
      </c>
      <c r="O495" s="80"/>
      <c r="P495" s="81">
        <v>9938.25</v>
      </c>
      <c r="Q495" s="82">
        <v>1.4799999999999999E-4</v>
      </c>
      <c r="R495" s="83">
        <v>1.470861</v>
      </c>
      <c r="S495" s="80">
        <v>0</v>
      </c>
      <c r="T495" s="81">
        <v>0</v>
      </c>
      <c r="U495" s="81">
        <v>0</v>
      </c>
      <c r="V495" s="84">
        <v>1.5699999999999999E-4</v>
      </c>
      <c r="W495" s="85">
        <v>0</v>
      </c>
      <c r="X495" s="62"/>
      <c r="Y495" s="9"/>
      <c r="Z495" s="9"/>
      <c r="AA495" s="9"/>
    </row>
    <row r="496" spans="7:27" x14ac:dyDescent="0.3">
      <c r="G496" s="77"/>
      <c r="H496" s="62">
        <v>71</v>
      </c>
      <c r="I496" s="62" t="s">
        <v>18</v>
      </c>
      <c r="J496" s="78">
        <v>854</v>
      </c>
      <c r="K496" s="79">
        <v>0.75</v>
      </c>
      <c r="L496" s="80">
        <v>0</v>
      </c>
      <c r="M496" s="81">
        <v>0</v>
      </c>
      <c r="N496" s="80">
        <v>13251</v>
      </c>
      <c r="O496" s="80"/>
      <c r="P496" s="81">
        <v>9938.25</v>
      </c>
      <c r="Q496" s="82">
        <v>1.0000000000000001E-5</v>
      </c>
      <c r="R496" s="83">
        <v>9.9382500000000012E-2</v>
      </c>
      <c r="S496" s="80">
        <v>0</v>
      </c>
      <c r="T496" s="81">
        <v>0</v>
      </c>
      <c r="U496" s="81">
        <v>0</v>
      </c>
      <c r="V496" s="84">
        <v>1.1E-5</v>
      </c>
      <c r="W496" s="85">
        <v>0</v>
      </c>
      <c r="X496" s="62"/>
      <c r="Y496" s="9"/>
      <c r="Z496" s="9"/>
      <c r="AA496" s="9"/>
    </row>
    <row r="497" spans="7:27" x14ac:dyDescent="0.3">
      <c r="G497" s="77"/>
      <c r="H497" s="62">
        <v>72</v>
      </c>
      <c r="I497" s="62" t="s">
        <v>28</v>
      </c>
      <c r="J497" s="78">
        <v>854</v>
      </c>
      <c r="K497" s="79">
        <v>0.75</v>
      </c>
      <c r="L497" s="80">
        <v>0</v>
      </c>
      <c r="M497" s="81">
        <v>0</v>
      </c>
      <c r="N497" s="80">
        <v>13251</v>
      </c>
      <c r="O497" s="80"/>
      <c r="P497" s="81">
        <v>9938.25</v>
      </c>
      <c r="Q497" s="82">
        <v>2.9999999999999997E-4</v>
      </c>
      <c r="R497" s="83">
        <v>2.9814749999999997</v>
      </c>
      <c r="S497" s="80">
        <v>0</v>
      </c>
      <c r="T497" s="81">
        <v>0</v>
      </c>
      <c r="U497" s="81">
        <v>0</v>
      </c>
      <c r="V497" s="84">
        <v>3.1799999999999998E-4</v>
      </c>
      <c r="W497" s="85">
        <v>0</v>
      </c>
      <c r="X497" s="62"/>
      <c r="Y497" s="9"/>
      <c r="Z497" s="9"/>
      <c r="AA497" s="9"/>
    </row>
    <row r="498" spans="7:27" x14ac:dyDescent="0.3">
      <c r="G498" s="77"/>
      <c r="H498" s="62">
        <v>81</v>
      </c>
      <c r="I498" s="62" t="s">
        <v>105</v>
      </c>
      <c r="J498" s="78">
        <v>854</v>
      </c>
      <c r="K498" s="79">
        <v>0.75</v>
      </c>
      <c r="L498" s="80">
        <v>0</v>
      </c>
      <c r="M498" s="81">
        <v>0</v>
      </c>
      <c r="N498" s="80">
        <v>13251</v>
      </c>
      <c r="O498" s="80"/>
      <c r="P498" s="81">
        <v>9938.25</v>
      </c>
      <c r="Q498" s="82">
        <v>0</v>
      </c>
      <c r="R498" s="83">
        <v>0</v>
      </c>
      <c r="S498" s="80">
        <v>0</v>
      </c>
      <c r="T498" s="81">
        <v>0</v>
      </c>
      <c r="U498" s="81">
        <v>0</v>
      </c>
      <c r="V498" s="84">
        <v>0</v>
      </c>
      <c r="W498" s="85">
        <v>0</v>
      </c>
      <c r="X498" s="62"/>
      <c r="Y498" s="9"/>
      <c r="Z498" s="9"/>
      <c r="AA498" s="9"/>
    </row>
    <row r="499" spans="7:27" x14ac:dyDescent="0.3">
      <c r="G499" s="77"/>
      <c r="H499" s="62">
        <v>117</v>
      </c>
      <c r="I499" s="62" t="s">
        <v>21</v>
      </c>
      <c r="J499" s="78">
        <v>854</v>
      </c>
      <c r="K499" s="79">
        <v>0.75</v>
      </c>
      <c r="L499" s="80">
        <v>0</v>
      </c>
      <c r="M499" s="81">
        <v>0</v>
      </c>
      <c r="N499" s="80">
        <v>13251</v>
      </c>
      <c r="O499" s="80"/>
      <c r="P499" s="81">
        <v>9938.25</v>
      </c>
      <c r="Q499" s="82">
        <v>2.5700000000000001E-4</v>
      </c>
      <c r="R499" s="83">
        <v>2.55413025</v>
      </c>
      <c r="S499" s="80">
        <v>0</v>
      </c>
      <c r="T499" s="81">
        <v>0</v>
      </c>
      <c r="U499" s="81">
        <v>0</v>
      </c>
      <c r="V499" s="84">
        <v>2.7300000000000002E-4</v>
      </c>
      <c r="W499" s="85">
        <v>0</v>
      </c>
      <c r="X499" s="62"/>
      <c r="Y499" s="9"/>
      <c r="Z499" s="9"/>
      <c r="AA499" s="9"/>
    </row>
    <row r="500" spans="7:27" x14ac:dyDescent="0.3">
      <c r="G500" s="77"/>
      <c r="H500" s="62">
        <v>122</v>
      </c>
      <c r="I500" s="62" t="s">
        <v>96</v>
      </c>
      <c r="J500" s="78">
        <v>854</v>
      </c>
      <c r="K500" s="79">
        <v>0.75</v>
      </c>
      <c r="L500" s="80">
        <v>0</v>
      </c>
      <c r="M500" s="81">
        <v>0</v>
      </c>
      <c r="N500" s="80">
        <v>13251</v>
      </c>
      <c r="O500" s="80"/>
      <c r="P500" s="81">
        <v>9938.25</v>
      </c>
      <c r="Q500" s="82">
        <v>0</v>
      </c>
      <c r="R500" s="83">
        <v>0</v>
      </c>
      <c r="S500" s="80">
        <v>0</v>
      </c>
      <c r="T500" s="81">
        <v>0</v>
      </c>
      <c r="U500" s="81">
        <v>0</v>
      </c>
      <c r="V500" s="84">
        <v>0</v>
      </c>
      <c r="W500" s="85">
        <v>0</v>
      </c>
      <c r="X500" s="62"/>
      <c r="Y500" s="9"/>
      <c r="Z500" s="9"/>
      <c r="AA500" s="9"/>
    </row>
    <row r="501" spans="7:27" ht="15" thickBot="1" x14ac:dyDescent="0.35">
      <c r="G501" s="86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8"/>
      <c r="X501" s="62"/>
      <c r="Y501" s="9"/>
      <c r="Z501" s="9"/>
      <c r="AA501" s="9"/>
    </row>
    <row r="502" spans="7:27" x14ac:dyDescent="0.3">
      <c r="G502" s="62">
        <v>81</v>
      </c>
      <c r="H502" s="62" t="s">
        <v>105</v>
      </c>
      <c r="I502" s="62"/>
      <c r="J502" s="78"/>
      <c r="K502" s="79"/>
      <c r="L502" s="81"/>
      <c r="M502" s="81"/>
      <c r="N502" s="81"/>
      <c r="O502" s="81"/>
      <c r="P502" s="81"/>
      <c r="Q502" s="84"/>
      <c r="R502" s="83">
        <v>166349.3850202499</v>
      </c>
      <c r="S502" s="81"/>
      <c r="T502" s="81"/>
      <c r="U502" s="81"/>
      <c r="V502" s="84"/>
      <c r="W502" s="83">
        <v>4395.9364649999989</v>
      </c>
      <c r="X502" s="89">
        <v>170745.32148524991</v>
      </c>
      <c r="Y502" s="9"/>
      <c r="Z502" s="9"/>
      <c r="AA502" s="9"/>
    </row>
    <row r="503" spans="7:27" x14ac:dyDescent="0.3">
      <c r="G503" s="62"/>
      <c r="H503" s="62"/>
      <c r="I503" s="62"/>
      <c r="J503" s="78"/>
      <c r="K503" s="79"/>
      <c r="L503" s="81"/>
      <c r="M503" s="81"/>
      <c r="N503" s="81"/>
      <c r="O503" s="81"/>
      <c r="P503" s="81"/>
      <c r="Q503" s="84"/>
      <c r="R503" s="83"/>
      <c r="S503" s="81"/>
      <c r="T503" s="81"/>
      <c r="U503" s="81"/>
      <c r="V503" s="84"/>
      <c r="W503" s="83"/>
      <c r="X503" s="62"/>
      <c r="Y503" s="9"/>
      <c r="Z503" s="9"/>
      <c r="AA503" s="9"/>
    </row>
    <row r="504" spans="7:27" ht="15" thickBot="1" x14ac:dyDescent="0.35">
      <c r="G504" s="62"/>
      <c r="H504" s="62"/>
      <c r="I504" s="62"/>
      <c r="J504" s="63" t="s">
        <v>59</v>
      </c>
      <c r="K504" s="64" t="s">
        <v>60</v>
      </c>
      <c r="L504" s="65" t="s">
        <v>61</v>
      </c>
      <c r="M504" s="65" t="s">
        <v>186</v>
      </c>
      <c r="N504" s="65" t="s">
        <v>62</v>
      </c>
      <c r="O504" s="65" t="s">
        <v>187</v>
      </c>
      <c r="P504" s="65" t="s">
        <v>63</v>
      </c>
      <c r="Q504" s="66" t="s">
        <v>64</v>
      </c>
      <c r="R504" s="67" t="s">
        <v>65</v>
      </c>
      <c r="S504" s="65" t="s">
        <v>66</v>
      </c>
      <c r="T504" s="65" t="s">
        <v>67</v>
      </c>
      <c r="U504" s="65" t="s">
        <v>68</v>
      </c>
      <c r="V504" s="66" t="s">
        <v>69</v>
      </c>
      <c r="W504" s="67" t="s">
        <v>70</v>
      </c>
      <c r="X504" s="62"/>
      <c r="Y504" s="9"/>
      <c r="Z504" s="9"/>
      <c r="AA504" s="9"/>
    </row>
    <row r="505" spans="7:27" ht="15.6" x14ac:dyDescent="0.3">
      <c r="G505" s="68">
        <v>87</v>
      </c>
      <c r="H505" s="69" t="s">
        <v>106</v>
      </c>
      <c r="I505" s="70"/>
      <c r="J505" s="71"/>
      <c r="K505" s="72"/>
      <c r="L505" s="73"/>
      <c r="M505" s="73"/>
      <c r="N505" s="73"/>
      <c r="O505" s="73"/>
      <c r="P505" s="73"/>
      <c r="Q505" s="74"/>
      <c r="R505" s="75"/>
      <c r="S505" s="73"/>
      <c r="T505" s="73"/>
      <c r="U505" s="73"/>
      <c r="V505" s="74"/>
      <c r="W505" s="76"/>
      <c r="X505" s="62"/>
      <c r="Y505" s="9"/>
      <c r="Z505" s="9"/>
      <c r="AA505" s="9"/>
    </row>
    <row r="506" spans="7:27" x14ac:dyDescent="0.3">
      <c r="G506" s="77"/>
      <c r="H506" s="62">
        <v>1</v>
      </c>
      <c r="I506" s="62" t="s">
        <v>11</v>
      </c>
      <c r="J506" s="78">
        <v>297</v>
      </c>
      <c r="K506" s="79">
        <v>1</v>
      </c>
      <c r="L506" s="80">
        <v>42423904</v>
      </c>
      <c r="M506" s="81">
        <v>1689991</v>
      </c>
      <c r="N506" s="80">
        <v>7910</v>
      </c>
      <c r="O506" s="80"/>
      <c r="P506" s="81">
        <v>40741823</v>
      </c>
      <c r="Q506" s="82">
        <v>2.2769999999999999E-3</v>
      </c>
      <c r="R506" s="83">
        <v>92769.130970999991</v>
      </c>
      <c r="S506" s="80">
        <v>47235369</v>
      </c>
      <c r="T506" s="81">
        <v>868968</v>
      </c>
      <c r="U506" s="81">
        <v>46366401</v>
      </c>
      <c r="V506" s="84">
        <v>1.91E-3</v>
      </c>
      <c r="W506" s="85">
        <v>88559.82591</v>
      </c>
      <c r="X506" s="62"/>
      <c r="Y506" s="9"/>
      <c r="Z506" s="9"/>
      <c r="AA506" s="9"/>
    </row>
    <row r="507" spans="7:27" x14ac:dyDescent="0.3">
      <c r="G507" s="77"/>
      <c r="H507" s="62">
        <v>2</v>
      </c>
      <c r="I507" s="62" t="s">
        <v>27</v>
      </c>
      <c r="J507" s="78">
        <v>297</v>
      </c>
      <c r="K507" s="79">
        <v>1</v>
      </c>
      <c r="L507" s="80">
        <v>42423904</v>
      </c>
      <c r="M507" s="81">
        <v>1689991</v>
      </c>
      <c r="N507" s="80">
        <v>7910</v>
      </c>
      <c r="O507" s="80"/>
      <c r="P507" s="81">
        <v>40741823</v>
      </c>
      <c r="Q507" s="82">
        <v>2.6200000000000003E-4</v>
      </c>
      <c r="R507" s="83">
        <v>10674.357626000001</v>
      </c>
      <c r="S507" s="80">
        <v>47235369</v>
      </c>
      <c r="T507" s="81">
        <v>868968</v>
      </c>
      <c r="U507" s="81">
        <v>46366401</v>
      </c>
      <c r="V507" s="84">
        <v>2.6899999999999998E-4</v>
      </c>
      <c r="W507" s="85">
        <v>12472.561868999999</v>
      </c>
      <c r="X507" s="62"/>
      <c r="Y507" s="9"/>
      <c r="Z507" s="9"/>
      <c r="AA507" s="9"/>
    </row>
    <row r="508" spans="7:27" x14ac:dyDescent="0.3">
      <c r="G508" s="77"/>
      <c r="H508" s="62">
        <v>3</v>
      </c>
      <c r="I508" s="62" t="s">
        <v>20</v>
      </c>
      <c r="J508" s="78">
        <v>297</v>
      </c>
      <c r="K508" s="79">
        <v>1</v>
      </c>
      <c r="L508" s="80">
        <v>42423904</v>
      </c>
      <c r="M508" s="81">
        <v>1689991</v>
      </c>
      <c r="N508" s="80">
        <v>7910</v>
      </c>
      <c r="O508" s="80"/>
      <c r="P508" s="81">
        <v>40741823</v>
      </c>
      <c r="Q508" s="82">
        <v>5.7799999999999995E-4</v>
      </c>
      <c r="R508" s="83">
        <v>23548.773694</v>
      </c>
      <c r="S508" s="80">
        <v>47235369</v>
      </c>
      <c r="T508" s="81">
        <v>868968</v>
      </c>
      <c r="U508" s="81">
        <v>46366401</v>
      </c>
      <c r="V508" s="84">
        <v>5.9699999999999998E-4</v>
      </c>
      <c r="W508" s="85">
        <v>27680.741396999998</v>
      </c>
      <c r="X508" s="62"/>
      <c r="Y508" s="9"/>
      <c r="Z508" s="9"/>
      <c r="AA508" s="9"/>
    </row>
    <row r="509" spans="7:27" x14ac:dyDescent="0.3">
      <c r="G509" s="77"/>
      <c r="H509" s="62">
        <v>4</v>
      </c>
      <c r="I509" s="62" t="s">
        <v>10</v>
      </c>
      <c r="J509" s="78">
        <v>297</v>
      </c>
      <c r="K509" s="79">
        <v>0.6</v>
      </c>
      <c r="L509" s="80">
        <v>42423904</v>
      </c>
      <c r="M509" s="81">
        <v>1689991</v>
      </c>
      <c r="N509" s="80">
        <v>7910</v>
      </c>
      <c r="O509" s="80"/>
      <c r="P509" s="81">
        <v>24445093.800000001</v>
      </c>
      <c r="Q509" s="82">
        <v>8.5789999999999998E-3</v>
      </c>
      <c r="R509" s="83">
        <v>209714.4597102</v>
      </c>
      <c r="S509" s="80">
        <v>47235369</v>
      </c>
      <c r="T509" s="81">
        <v>868968</v>
      </c>
      <c r="U509" s="81">
        <v>27819840.599999998</v>
      </c>
      <c r="V509" s="84">
        <v>9.2750000000000003E-3</v>
      </c>
      <c r="W509" s="85">
        <v>258029.02156499997</v>
      </c>
      <c r="X509" s="62"/>
      <c r="Y509" s="9"/>
      <c r="Z509" s="9"/>
      <c r="AA509" s="9"/>
    </row>
    <row r="510" spans="7:27" x14ac:dyDescent="0.3">
      <c r="G510" s="77"/>
      <c r="H510" s="62">
        <v>136</v>
      </c>
      <c r="I510" s="62" t="s">
        <v>159</v>
      </c>
      <c r="J510" s="78">
        <v>297</v>
      </c>
      <c r="K510" s="79">
        <v>0.6</v>
      </c>
      <c r="L510" s="80">
        <v>42423904</v>
      </c>
      <c r="M510" s="81">
        <v>1689991</v>
      </c>
      <c r="N510" s="80">
        <v>7910</v>
      </c>
      <c r="O510" s="80"/>
      <c r="P510" s="81">
        <v>24445093.800000001</v>
      </c>
      <c r="Q510" s="82">
        <v>1.75E-4</v>
      </c>
      <c r="R510" s="83">
        <v>4277.8914150000001</v>
      </c>
      <c r="S510" s="80">
        <v>47235369</v>
      </c>
      <c r="T510" s="81">
        <v>868968</v>
      </c>
      <c r="U510" s="81">
        <v>27819840.599999998</v>
      </c>
      <c r="V510" s="84">
        <v>0</v>
      </c>
      <c r="W510" s="85">
        <v>0</v>
      </c>
      <c r="X510" s="62"/>
      <c r="Y510" s="9"/>
      <c r="Z510" s="9"/>
      <c r="AA510" s="9"/>
    </row>
    <row r="511" spans="7:27" x14ac:dyDescent="0.3">
      <c r="G511" s="77"/>
      <c r="H511" s="62">
        <v>6</v>
      </c>
      <c r="I511" s="62" t="s">
        <v>76</v>
      </c>
      <c r="J511" s="78">
        <v>297</v>
      </c>
      <c r="K511" s="79">
        <v>0.6</v>
      </c>
      <c r="L511" s="80">
        <v>42423904</v>
      </c>
      <c r="M511" s="81">
        <v>1689991</v>
      </c>
      <c r="N511" s="80">
        <v>7910</v>
      </c>
      <c r="O511" s="80"/>
      <c r="P511" s="81">
        <v>24445093.800000001</v>
      </c>
      <c r="Q511" s="82">
        <v>0</v>
      </c>
      <c r="R511" s="83">
        <v>0</v>
      </c>
      <c r="S511" s="80">
        <v>47235369</v>
      </c>
      <c r="T511" s="81">
        <v>868968</v>
      </c>
      <c r="U511" s="81">
        <v>27819840.599999998</v>
      </c>
      <c r="V511" s="84">
        <v>0</v>
      </c>
      <c r="W511" s="85">
        <v>0</v>
      </c>
      <c r="X511" s="62"/>
      <c r="Y511" s="9"/>
      <c r="Z511" s="9"/>
      <c r="AA511" s="9"/>
    </row>
    <row r="512" spans="7:27" x14ac:dyDescent="0.3">
      <c r="G512" s="77"/>
      <c r="H512" s="62">
        <v>7</v>
      </c>
      <c r="I512" s="62" t="s">
        <v>9</v>
      </c>
      <c r="J512" s="78">
        <v>297</v>
      </c>
      <c r="K512" s="79">
        <v>1</v>
      </c>
      <c r="L512" s="80">
        <v>42423904</v>
      </c>
      <c r="M512" s="81">
        <v>1689991</v>
      </c>
      <c r="N512" s="80">
        <v>7910</v>
      </c>
      <c r="O512" s="80"/>
      <c r="P512" s="81">
        <v>40741823</v>
      </c>
      <c r="Q512" s="82">
        <v>1.1900000000000001E-4</v>
      </c>
      <c r="R512" s="83">
        <v>4848.2769370000005</v>
      </c>
      <c r="S512" s="80">
        <v>47235369</v>
      </c>
      <c r="T512" s="81">
        <v>868968</v>
      </c>
      <c r="U512" s="81">
        <v>46366401</v>
      </c>
      <c r="V512" s="84">
        <v>1.27E-4</v>
      </c>
      <c r="W512" s="85">
        <v>5888.5329270000002</v>
      </c>
      <c r="X512" s="62"/>
      <c r="Y512" s="9"/>
      <c r="Z512" s="9"/>
      <c r="AA512" s="9"/>
    </row>
    <row r="513" spans="7:27" x14ac:dyDescent="0.3">
      <c r="G513" s="77"/>
      <c r="H513" s="62">
        <v>8</v>
      </c>
      <c r="I513" s="62" t="s">
        <v>23</v>
      </c>
      <c r="J513" s="78">
        <v>297</v>
      </c>
      <c r="K513" s="79">
        <v>1</v>
      </c>
      <c r="L513" s="80">
        <v>42423904</v>
      </c>
      <c r="M513" s="81">
        <v>1689991</v>
      </c>
      <c r="N513" s="80">
        <v>7910</v>
      </c>
      <c r="O513" s="80"/>
      <c r="P513" s="81">
        <v>40741823</v>
      </c>
      <c r="Q513" s="82">
        <v>1.74E-4</v>
      </c>
      <c r="R513" s="83">
        <v>7089.0772020000004</v>
      </c>
      <c r="S513" s="80">
        <v>47235369</v>
      </c>
      <c r="T513" s="81">
        <v>868968</v>
      </c>
      <c r="U513" s="81">
        <v>46366401</v>
      </c>
      <c r="V513" s="84">
        <v>1.8699999999999999E-4</v>
      </c>
      <c r="W513" s="85">
        <v>8670.5169869999991</v>
      </c>
      <c r="X513" s="62"/>
      <c r="Y513" s="9"/>
      <c r="Z513" s="9"/>
      <c r="AA513" s="9"/>
    </row>
    <row r="514" spans="7:27" x14ac:dyDescent="0.3">
      <c r="G514" s="77"/>
      <c r="H514" s="62">
        <v>9</v>
      </c>
      <c r="I514" s="62" t="s">
        <v>0</v>
      </c>
      <c r="J514" s="78">
        <v>297</v>
      </c>
      <c r="K514" s="79">
        <v>1</v>
      </c>
      <c r="L514" s="80">
        <v>42423904</v>
      </c>
      <c r="M514" s="81">
        <v>1689991</v>
      </c>
      <c r="N514" s="80">
        <v>7910</v>
      </c>
      <c r="O514" s="80"/>
      <c r="P514" s="81">
        <v>40741823</v>
      </c>
      <c r="Q514" s="82">
        <v>2.4800000000000001E-4</v>
      </c>
      <c r="R514" s="83">
        <v>10103.972104</v>
      </c>
      <c r="S514" s="80">
        <v>47235369</v>
      </c>
      <c r="T514" s="81">
        <v>868968</v>
      </c>
      <c r="U514" s="81">
        <v>46366401</v>
      </c>
      <c r="V514" s="84">
        <v>2.6600000000000001E-4</v>
      </c>
      <c r="W514" s="85">
        <v>12333.462666000001</v>
      </c>
      <c r="X514" s="62"/>
      <c r="Y514" s="9"/>
      <c r="Z514" s="9"/>
      <c r="AA514" s="9"/>
    </row>
    <row r="515" spans="7:27" x14ac:dyDescent="0.3">
      <c r="G515" s="77"/>
      <c r="H515" s="62">
        <v>17</v>
      </c>
      <c r="I515" s="62" t="s">
        <v>16</v>
      </c>
      <c r="J515" s="78">
        <v>297</v>
      </c>
      <c r="K515" s="79">
        <v>1</v>
      </c>
      <c r="L515" s="80">
        <v>42423904</v>
      </c>
      <c r="M515" s="81">
        <v>1689991</v>
      </c>
      <c r="N515" s="80">
        <v>7910</v>
      </c>
      <c r="O515" s="80"/>
      <c r="P515" s="81">
        <v>40741823</v>
      </c>
      <c r="Q515" s="82">
        <v>7.0899999999999999E-4</v>
      </c>
      <c r="R515" s="83">
        <v>28885.952506999998</v>
      </c>
      <c r="S515" s="80">
        <v>47235369</v>
      </c>
      <c r="T515" s="81">
        <v>868968</v>
      </c>
      <c r="U515" s="81">
        <v>46366401</v>
      </c>
      <c r="V515" s="84">
        <v>7.5799999999999999E-4</v>
      </c>
      <c r="W515" s="85">
        <v>35145.731957999997</v>
      </c>
      <c r="X515" s="62"/>
      <c r="Y515" s="9"/>
      <c r="Z515" s="9"/>
      <c r="AA515" s="9"/>
    </row>
    <row r="516" spans="7:27" x14ac:dyDescent="0.3">
      <c r="G516" s="77"/>
      <c r="H516" s="62">
        <v>29</v>
      </c>
      <c r="I516" s="62" t="s">
        <v>24</v>
      </c>
      <c r="J516" s="78">
        <v>297</v>
      </c>
      <c r="K516" s="79">
        <v>1</v>
      </c>
      <c r="L516" s="80">
        <v>42423904</v>
      </c>
      <c r="M516" s="81">
        <v>1689991</v>
      </c>
      <c r="N516" s="80">
        <v>7910</v>
      </c>
      <c r="O516" s="80"/>
      <c r="P516" s="81">
        <v>40741823</v>
      </c>
      <c r="Q516" s="82">
        <v>3.1029999999999999E-3</v>
      </c>
      <c r="R516" s="83">
        <v>126421.87676899999</v>
      </c>
      <c r="S516" s="80">
        <v>47235369</v>
      </c>
      <c r="T516" s="81">
        <v>868968</v>
      </c>
      <c r="U516" s="81">
        <v>46366401</v>
      </c>
      <c r="V516" s="84">
        <v>3.1029999999999999E-3</v>
      </c>
      <c r="W516" s="85">
        <v>143874.94230299999</v>
      </c>
      <c r="X516" s="62"/>
      <c r="Y516" s="9"/>
      <c r="Z516" s="9"/>
      <c r="AA516" s="9"/>
    </row>
    <row r="517" spans="7:27" x14ac:dyDescent="0.3">
      <c r="G517" s="77"/>
      <c r="H517" s="62">
        <v>38</v>
      </c>
      <c r="I517" s="62" t="s">
        <v>12</v>
      </c>
      <c r="J517" s="78">
        <v>297</v>
      </c>
      <c r="K517" s="79">
        <v>1</v>
      </c>
      <c r="L517" s="80">
        <v>42423904</v>
      </c>
      <c r="M517" s="81">
        <v>1689991</v>
      </c>
      <c r="N517" s="80">
        <v>7910</v>
      </c>
      <c r="O517" s="80"/>
      <c r="P517" s="81">
        <v>40741823</v>
      </c>
      <c r="Q517" s="82">
        <v>9.5000000000000005E-5</v>
      </c>
      <c r="R517" s="83">
        <v>3870.4731850000003</v>
      </c>
      <c r="S517" s="80">
        <v>47235369</v>
      </c>
      <c r="T517" s="81">
        <v>868968</v>
      </c>
      <c r="U517" s="81">
        <v>46366401</v>
      </c>
      <c r="V517" s="84">
        <v>7.8999999999999996E-5</v>
      </c>
      <c r="W517" s="85">
        <v>3662.9456789999999</v>
      </c>
      <c r="X517" s="62"/>
      <c r="Y517" s="9"/>
      <c r="Z517" s="9"/>
      <c r="AA517" s="9"/>
    </row>
    <row r="518" spans="7:27" x14ac:dyDescent="0.3">
      <c r="G518" s="77"/>
      <c r="H518" s="62">
        <v>55</v>
      </c>
      <c r="I518" s="62" t="s">
        <v>26</v>
      </c>
      <c r="J518" s="78">
        <v>297</v>
      </c>
      <c r="K518" s="79">
        <v>1</v>
      </c>
      <c r="L518" s="80">
        <v>42423904</v>
      </c>
      <c r="M518" s="81">
        <v>1689991</v>
      </c>
      <c r="N518" s="80">
        <v>7910</v>
      </c>
      <c r="O518" s="80"/>
      <c r="P518" s="81">
        <v>40741823</v>
      </c>
      <c r="Q518" s="82">
        <v>1.4799999999999999E-4</v>
      </c>
      <c r="R518" s="83">
        <v>6029.789804</v>
      </c>
      <c r="S518" s="80">
        <v>47235369</v>
      </c>
      <c r="T518" s="81">
        <v>868968</v>
      </c>
      <c r="U518" s="81">
        <v>46366401</v>
      </c>
      <c r="V518" s="84">
        <v>1.5699999999999999E-4</v>
      </c>
      <c r="W518" s="85">
        <v>7279.5249569999996</v>
      </c>
      <c r="X518" s="62"/>
      <c r="Y518" s="9"/>
      <c r="Z518" s="9"/>
      <c r="AA518" s="9"/>
    </row>
    <row r="519" spans="7:27" x14ac:dyDescent="0.3">
      <c r="G519" s="77"/>
      <c r="H519" s="62">
        <v>71</v>
      </c>
      <c r="I519" s="62" t="s">
        <v>18</v>
      </c>
      <c r="J519" s="78">
        <v>297</v>
      </c>
      <c r="K519" s="79">
        <v>0</v>
      </c>
      <c r="L519" s="80">
        <v>42423904</v>
      </c>
      <c r="M519" s="81">
        <v>1689991</v>
      </c>
      <c r="N519" s="80">
        <v>7910</v>
      </c>
      <c r="O519" s="80"/>
      <c r="P519" s="81">
        <v>0</v>
      </c>
      <c r="Q519" s="82">
        <v>1.0000000000000001E-5</v>
      </c>
      <c r="R519" s="83">
        <v>0</v>
      </c>
      <c r="S519" s="80">
        <v>47235369</v>
      </c>
      <c r="T519" s="81">
        <v>868968</v>
      </c>
      <c r="U519" s="81">
        <v>0</v>
      </c>
      <c r="V519" s="84">
        <v>1.1E-5</v>
      </c>
      <c r="W519" s="85">
        <v>0</v>
      </c>
      <c r="X519" s="62"/>
      <c r="Y519" s="9"/>
      <c r="Z519" s="9"/>
      <c r="AA519" s="9"/>
    </row>
    <row r="520" spans="7:27" x14ac:dyDescent="0.3">
      <c r="G520" s="77"/>
      <c r="H520" s="62">
        <v>72</v>
      </c>
      <c r="I520" s="62" t="s">
        <v>28</v>
      </c>
      <c r="J520" s="78">
        <v>297</v>
      </c>
      <c r="K520" s="79">
        <v>0</v>
      </c>
      <c r="L520" s="80">
        <v>42423904</v>
      </c>
      <c r="M520" s="81">
        <v>1689991</v>
      </c>
      <c r="N520" s="80">
        <v>7910</v>
      </c>
      <c r="O520" s="80"/>
      <c r="P520" s="81">
        <v>0</v>
      </c>
      <c r="Q520" s="82">
        <v>2.9999999999999997E-4</v>
      </c>
      <c r="R520" s="83">
        <v>0</v>
      </c>
      <c r="S520" s="80">
        <v>47235369</v>
      </c>
      <c r="T520" s="81">
        <v>868968</v>
      </c>
      <c r="U520" s="81">
        <v>0</v>
      </c>
      <c r="V520" s="84">
        <v>3.1799999999999998E-4</v>
      </c>
      <c r="W520" s="85">
        <v>0</v>
      </c>
      <c r="X520" s="62"/>
      <c r="Y520" s="9"/>
      <c r="Z520" s="9"/>
      <c r="AA520" s="9"/>
    </row>
    <row r="521" spans="7:27" x14ac:dyDescent="0.3">
      <c r="G521" s="77"/>
      <c r="H521" s="62">
        <v>87</v>
      </c>
      <c r="I521" s="62" t="s">
        <v>106</v>
      </c>
      <c r="J521" s="78">
        <v>297</v>
      </c>
      <c r="K521" s="79">
        <v>1</v>
      </c>
      <c r="L521" s="80">
        <v>42423904</v>
      </c>
      <c r="M521" s="81">
        <v>1689991</v>
      </c>
      <c r="N521" s="80">
        <v>7910</v>
      </c>
      <c r="O521" s="80"/>
      <c r="P521" s="81">
        <v>40741823</v>
      </c>
      <c r="Q521" s="82">
        <v>0</v>
      </c>
      <c r="R521" s="83">
        <v>0</v>
      </c>
      <c r="S521" s="80">
        <v>47235369</v>
      </c>
      <c r="T521" s="81">
        <v>868968</v>
      </c>
      <c r="U521" s="81">
        <v>46366401</v>
      </c>
      <c r="V521" s="84">
        <v>0</v>
      </c>
      <c r="W521" s="85">
        <v>0</v>
      </c>
      <c r="X521" s="62"/>
      <c r="Y521" s="9"/>
      <c r="Z521" s="9"/>
      <c r="AA521" s="9"/>
    </row>
    <row r="522" spans="7:27" x14ac:dyDescent="0.3">
      <c r="G522" s="77"/>
      <c r="H522" s="62">
        <v>117</v>
      </c>
      <c r="I522" s="62" t="s">
        <v>21</v>
      </c>
      <c r="J522" s="78">
        <v>297</v>
      </c>
      <c r="K522" s="79">
        <v>1</v>
      </c>
      <c r="L522" s="80">
        <v>42423904</v>
      </c>
      <c r="M522" s="81">
        <v>1689991</v>
      </c>
      <c r="N522" s="80">
        <v>7910</v>
      </c>
      <c r="O522" s="80"/>
      <c r="P522" s="81">
        <v>40741823</v>
      </c>
      <c r="Q522" s="82">
        <v>2.5700000000000001E-4</v>
      </c>
      <c r="R522" s="83">
        <v>10470.648511000001</v>
      </c>
      <c r="S522" s="80">
        <v>47235369</v>
      </c>
      <c r="T522" s="81">
        <v>868968</v>
      </c>
      <c r="U522" s="81">
        <v>46366401</v>
      </c>
      <c r="V522" s="84">
        <v>2.7300000000000002E-4</v>
      </c>
      <c r="W522" s="85">
        <v>12658.027473000002</v>
      </c>
      <c r="X522" s="62"/>
      <c r="Y522" s="9"/>
      <c r="Z522" s="9"/>
      <c r="AA522" s="9"/>
    </row>
    <row r="523" spans="7:27" x14ac:dyDescent="0.3">
      <c r="G523" s="77"/>
      <c r="H523" s="62">
        <v>122</v>
      </c>
      <c r="I523" s="62" t="s">
        <v>96</v>
      </c>
      <c r="J523" s="78">
        <v>297</v>
      </c>
      <c r="K523" s="79">
        <v>1</v>
      </c>
      <c r="L523" s="80">
        <v>42423904</v>
      </c>
      <c r="M523" s="81">
        <v>1689991</v>
      </c>
      <c r="N523" s="80">
        <v>7910</v>
      </c>
      <c r="O523" s="80"/>
      <c r="P523" s="81">
        <v>40741823</v>
      </c>
      <c r="Q523" s="82">
        <v>0</v>
      </c>
      <c r="R523" s="83">
        <v>0</v>
      </c>
      <c r="S523" s="80">
        <v>47235369</v>
      </c>
      <c r="T523" s="81">
        <v>868968</v>
      </c>
      <c r="U523" s="81">
        <v>46366401</v>
      </c>
      <c r="V523" s="84">
        <v>0</v>
      </c>
      <c r="W523" s="85">
        <v>0</v>
      </c>
      <c r="X523" s="62"/>
      <c r="Y523" s="9"/>
      <c r="Z523" s="9"/>
      <c r="AA523" s="9"/>
    </row>
    <row r="524" spans="7:27" x14ac:dyDescent="0.3">
      <c r="G524" s="77"/>
      <c r="H524" s="62"/>
      <c r="I524" s="62"/>
      <c r="J524" s="78"/>
      <c r="K524" s="79"/>
      <c r="L524" s="81"/>
      <c r="M524" s="81"/>
      <c r="N524" s="81"/>
      <c r="O524" s="81"/>
      <c r="P524" s="81"/>
      <c r="Q524" s="84"/>
      <c r="R524" s="83"/>
      <c r="S524" s="81"/>
      <c r="T524" s="81"/>
      <c r="U524" s="81"/>
      <c r="V524" s="84"/>
      <c r="W524" s="85"/>
      <c r="X524" s="62"/>
      <c r="Y524" s="9"/>
      <c r="Z524" s="9"/>
      <c r="AA524" s="9"/>
    </row>
    <row r="525" spans="7:27" ht="15.6" x14ac:dyDescent="0.3">
      <c r="G525" s="90">
        <v>87</v>
      </c>
      <c r="H525" s="91" t="s">
        <v>106</v>
      </c>
      <c r="I525" s="62"/>
      <c r="J525" s="78"/>
      <c r="K525" s="79"/>
      <c r="L525" s="81"/>
      <c r="M525" s="81"/>
      <c r="N525" s="81"/>
      <c r="O525" s="81"/>
      <c r="P525" s="81"/>
      <c r="Q525" s="84"/>
      <c r="R525" s="83"/>
      <c r="S525" s="81"/>
      <c r="T525" s="81"/>
      <c r="U525" s="81"/>
      <c r="V525" s="84"/>
      <c r="W525" s="85"/>
      <c r="X525" s="62"/>
      <c r="Y525" s="9"/>
      <c r="Z525" s="9"/>
      <c r="AA525" s="9"/>
    </row>
    <row r="526" spans="7:27" x14ac:dyDescent="0.3">
      <c r="G526" s="77"/>
      <c r="H526" s="62">
        <v>1</v>
      </c>
      <c r="I526" s="62" t="s">
        <v>11</v>
      </c>
      <c r="J526" s="78">
        <v>838</v>
      </c>
      <c r="K526" s="79">
        <v>1</v>
      </c>
      <c r="L526" s="80">
        <v>0</v>
      </c>
      <c r="M526" s="81">
        <v>0</v>
      </c>
      <c r="N526" s="80">
        <v>52982</v>
      </c>
      <c r="O526" s="80"/>
      <c r="P526" s="81">
        <v>52982</v>
      </c>
      <c r="Q526" s="82">
        <v>2.2769999999999999E-3</v>
      </c>
      <c r="R526" s="83">
        <v>120.64001399999999</v>
      </c>
      <c r="S526" s="80">
        <v>0</v>
      </c>
      <c r="T526" s="81">
        <v>0</v>
      </c>
      <c r="U526" s="81">
        <v>0</v>
      </c>
      <c r="V526" s="84">
        <v>1.91E-3</v>
      </c>
      <c r="W526" s="85">
        <v>0</v>
      </c>
      <c r="X526" s="62"/>
      <c r="Y526" s="9"/>
      <c r="Z526" s="9"/>
      <c r="AA526" s="9"/>
    </row>
    <row r="527" spans="7:27" x14ac:dyDescent="0.3">
      <c r="G527" s="77"/>
      <c r="H527" s="62">
        <v>2</v>
      </c>
      <c r="I527" s="62" t="s">
        <v>27</v>
      </c>
      <c r="J527" s="78">
        <v>838</v>
      </c>
      <c r="K527" s="79">
        <v>1</v>
      </c>
      <c r="L527" s="80">
        <v>0</v>
      </c>
      <c r="M527" s="81">
        <v>0</v>
      </c>
      <c r="N527" s="80">
        <v>52982</v>
      </c>
      <c r="O527" s="80"/>
      <c r="P527" s="81">
        <v>52982</v>
      </c>
      <c r="Q527" s="82">
        <v>2.6200000000000003E-4</v>
      </c>
      <c r="R527" s="83">
        <v>13.881284000000001</v>
      </c>
      <c r="S527" s="80">
        <v>0</v>
      </c>
      <c r="T527" s="81">
        <v>0</v>
      </c>
      <c r="U527" s="81">
        <v>0</v>
      </c>
      <c r="V527" s="84">
        <v>2.6899999999999998E-4</v>
      </c>
      <c r="W527" s="85">
        <v>0</v>
      </c>
      <c r="X527" s="62"/>
      <c r="Y527" s="9"/>
      <c r="Z527" s="9"/>
      <c r="AA527" s="9"/>
    </row>
    <row r="528" spans="7:27" x14ac:dyDescent="0.3">
      <c r="G528" s="77"/>
      <c r="H528" s="62">
        <v>3</v>
      </c>
      <c r="I528" s="62" t="s">
        <v>20</v>
      </c>
      <c r="J528" s="78">
        <v>838</v>
      </c>
      <c r="K528" s="79">
        <v>1</v>
      </c>
      <c r="L528" s="80">
        <v>0</v>
      </c>
      <c r="M528" s="81">
        <v>0</v>
      </c>
      <c r="N528" s="80">
        <v>52982</v>
      </c>
      <c r="O528" s="80"/>
      <c r="P528" s="81">
        <v>52982</v>
      </c>
      <c r="Q528" s="82">
        <v>5.7799999999999995E-4</v>
      </c>
      <c r="R528" s="83">
        <v>30.623595999999999</v>
      </c>
      <c r="S528" s="80">
        <v>0</v>
      </c>
      <c r="T528" s="81">
        <v>0</v>
      </c>
      <c r="U528" s="81">
        <v>0</v>
      </c>
      <c r="V528" s="84">
        <v>5.9699999999999998E-4</v>
      </c>
      <c r="W528" s="85">
        <v>0</v>
      </c>
      <c r="X528" s="62"/>
      <c r="Y528" s="9"/>
      <c r="Z528" s="9"/>
      <c r="AA528" s="9"/>
    </row>
    <row r="529" spans="7:27" x14ac:dyDescent="0.3">
      <c r="G529" s="77"/>
      <c r="H529" s="62">
        <v>4</v>
      </c>
      <c r="I529" s="62" t="s">
        <v>10</v>
      </c>
      <c r="J529" s="78">
        <v>838</v>
      </c>
      <c r="K529" s="79">
        <v>0.6</v>
      </c>
      <c r="L529" s="80">
        <v>0</v>
      </c>
      <c r="M529" s="81">
        <v>0</v>
      </c>
      <c r="N529" s="80">
        <v>52982</v>
      </c>
      <c r="O529" s="80"/>
      <c r="P529" s="81">
        <v>31789.199999999997</v>
      </c>
      <c r="Q529" s="82">
        <v>8.5789999999999998E-3</v>
      </c>
      <c r="R529" s="83">
        <v>272.71954679999999</v>
      </c>
      <c r="S529" s="80">
        <v>0</v>
      </c>
      <c r="T529" s="81">
        <v>0</v>
      </c>
      <c r="U529" s="81">
        <v>0</v>
      </c>
      <c r="V529" s="84">
        <v>9.2750000000000003E-3</v>
      </c>
      <c r="W529" s="85">
        <v>0</v>
      </c>
      <c r="X529" s="62"/>
      <c r="Y529" s="9"/>
      <c r="Z529" s="9"/>
      <c r="AA529" s="9"/>
    </row>
    <row r="530" spans="7:27" x14ac:dyDescent="0.3">
      <c r="G530" s="77"/>
      <c r="H530" s="62">
        <v>136</v>
      </c>
      <c r="I530" s="62" t="s">
        <v>159</v>
      </c>
      <c r="J530" s="78">
        <v>838</v>
      </c>
      <c r="K530" s="79">
        <v>0.6</v>
      </c>
      <c r="L530" s="80">
        <v>0</v>
      </c>
      <c r="M530" s="81">
        <v>0</v>
      </c>
      <c r="N530" s="80">
        <v>52982</v>
      </c>
      <c r="O530" s="80"/>
      <c r="P530" s="81">
        <v>31789.199999999997</v>
      </c>
      <c r="Q530" s="82">
        <v>1.75E-4</v>
      </c>
      <c r="R530" s="83">
        <v>5.5631099999999991</v>
      </c>
      <c r="S530" s="80">
        <v>0</v>
      </c>
      <c r="T530" s="81">
        <v>0</v>
      </c>
      <c r="U530" s="81">
        <v>0</v>
      </c>
      <c r="V530" s="84">
        <v>0</v>
      </c>
      <c r="W530" s="85">
        <v>0</v>
      </c>
      <c r="X530" s="62"/>
      <c r="Y530" s="9"/>
      <c r="Z530" s="9"/>
      <c r="AA530" s="9"/>
    </row>
    <row r="531" spans="7:27" x14ac:dyDescent="0.3">
      <c r="G531" s="77"/>
      <c r="H531" s="62">
        <v>6</v>
      </c>
      <c r="I531" s="62" t="s">
        <v>76</v>
      </c>
      <c r="J531" s="78">
        <v>838</v>
      </c>
      <c r="K531" s="79">
        <v>0.6</v>
      </c>
      <c r="L531" s="80">
        <v>0</v>
      </c>
      <c r="M531" s="81">
        <v>0</v>
      </c>
      <c r="N531" s="80">
        <v>52982</v>
      </c>
      <c r="O531" s="80"/>
      <c r="P531" s="81">
        <v>31789.199999999997</v>
      </c>
      <c r="Q531" s="82">
        <v>0</v>
      </c>
      <c r="R531" s="83">
        <v>0</v>
      </c>
      <c r="S531" s="80">
        <v>0</v>
      </c>
      <c r="T531" s="81">
        <v>0</v>
      </c>
      <c r="U531" s="81">
        <v>0</v>
      </c>
      <c r="V531" s="84">
        <v>0</v>
      </c>
      <c r="W531" s="85">
        <v>0</v>
      </c>
      <c r="X531" s="62"/>
      <c r="Y531" s="9"/>
      <c r="Z531" s="9"/>
      <c r="AA531" s="9"/>
    </row>
    <row r="532" spans="7:27" x14ac:dyDescent="0.3">
      <c r="G532" s="77"/>
      <c r="H532" s="62">
        <v>7</v>
      </c>
      <c r="I532" s="62" t="s">
        <v>9</v>
      </c>
      <c r="J532" s="78">
        <v>838</v>
      </c>
      <c r="K532" s="79">
        <v>1</v>
      </c>
      <c r="L532" s="80">
        <v>0</v>
      </c>
      <c r="M532" s="81">
        <v>0</v>
      </c>
      <c r="N532" s="80">
        <v>52982</v>
      </c>
      <c r="O532" s="80"/>
      <c r="P532" s="81">
        <v>52982</v>
      </c>
      <c r="Q532" s="82">
        <v>1.1900000000000001E-4</v>
      </c>
      <c r="R532" s="83">
        <v>6.3048580000000003</v>
      </c>
      <c r="S532" s="80">
        <v>0</v>
      </c>
      <c r="T532" s="81">
        <v>0</v>
      </c>
      <c r="U532" s="81">
        <v>0</v>
      </c>
      <c r="V532" s="84">
        <v>1.27E-4</v>
      </c>
      <c r="W532" s="85">
        <v>0</v>
      </c>
      <c r="X532" s="62"/>
      <c r="Y532" s="9"/>
      <c r="Z532" s="9"/>
      <c r="AA532" s="9"/>
    </row>
    <row r="533" spans="7:27" x14ac:dyDescent="0.3">
      <c r="G533" s="77"/>
      <c r="H533" s="62">
        <v>8</v>
      </c>
      <c r="I533" s="62" t="s">
        <v>23</v>
      </c>
      <c r="J533" s="78">
        <v>838</v>
      </c>
      <c r="K533" s="79">
        <v>1</v>
      </c>
      <c r="L533" s="80">
        <v>0</v>
      </c>
      <c r="M533" s="81">
        <v>0</v>
      </c>
      <c r="N533" s="80">
        <v>52982</v>
      </c>
      <c r="O533" s="80"/>
      <c r="P533" s="81">
        <v>52982</v>
      </c>
      <c r="Q533" s="82">
        <v>1.74E-4</v>
      </c>
      <c r="R533" s="83">
        <v>9.2188680000000005</v>
      </c>
      <c r="S533" s="80">
        <v>0</v>
      </c>
      <c r="T533" s="81">
        <v>0</v>
      </c>
      <c r="U533" s="81">
        <v>0</v>
      </c>
      <c r="V533" s="84">
        <v>1.8699999999999999E-4</v>
      </c>
      <c r="W533" s="85">
        <v>0</v>
      </c>
      <c r="X533" s="62"/>
      <c r="Y533" s="9"/>
      <c r="Z533" s="9"/>
      <c r="AA533" s="9"/>
    </row>
    <row r="534" spans="7:27" x14ac:dyDescent="0.3">
      <c r="G534" s="77"/>
      <c r="H534" s="62">
        <v>9</v>
      </c>
      <c r="I534" s="62" t="s">
        <v>0</v>
      </c>
      <c r="J534" s="78">
        <v>838</v>
      </c>
      <c r="K534" s="79">
        <v>1</v>
      </c>
      <c r="L534" s="80">
        <v>0</v>
      </c>
      <c r="M534" s="81">
        <v>0</v>
      </c>
      <c r="N534" s="80">
        <v>52982</v>
      </c>
      <c r="O534" s="80"/>
      <c r="P534" s="81">
        <v>52982</v>
      </c>
      <c r="Q534" s="82">
        <v>2.4800000000000001E-4</v>
      </c>
      <c r="R534" s="83">
        <v>13.139536000000001</v>
      </c>
      <c r="S534" s="80">
        <v>0</v>
      </c>
      <c r="T534" s="81">
        <v>0</v>
      </c>
      <c r="U534" s="81">
        <v>0</v>
      </c>
      <c r="V534" s="84">
        <v>2.6600000000000001E-4</v>
      </c>
      <c r="W534" s="85">
        <v>0</v>
      </c>
      <c r="X534" s="62"/>
      <c r="Y534" s="9"/>
      <c r="Z534" s="9"/>
      <c r="AA534" s="9"/>
    </row>
    <row r="535" spans="7:27" x14ac:dyDescent="0.3">
      <c r="G535" s="77"/>
      <c r="H535" s="62">
        <v>29</v>
      </c>
      <c r="I535" s="62" t="s">
        <v>24</v>
      </c>
      <c r="J535" s="78">
        <v>838</v>
      </c>
      <c r="K535" s="79">
        <v>1</v>
      </c>
      <c r="L535" s="80">
        <v>0</v>
      </c>
      <c r="M535" s="81">
        <v>0</v>
      </c>
      <c r="N535" s="80">
        <v>52982</v>
      </c>
      <c r="O535" s="80"/>
      <c r="P535" s="81">
        <v>52982</v>
      </c>
      <c r="Q535" s="82">
        <v>3.1029999999999999E-3</v>
      </c>
      <c r="R535" s="83">
        <v>164.40314599999999</v>
      </c>
      <c r="S535" s="80">
        <v>0</v>
      </c>
      <c r="T535" s="81">
        <v>0</v>
      </c>
      <c r="U535" s="81">
        <v>0</v>
      </c>
      <c r="V535" s="84">
        <v>3.1029999999999999E-3</v>
      </c>
      <c r="W535" s="85">
        <v>0</v>
      </c>
      <c r="X535" s="62"/>
      <c r="Y535" s="9"/>
      <c r="Z535" s="9"/>
      <c r="AA535" s="9"/>
    </row>
    <row r="536" spans="7:27" x14ac:dyDescent="0.3">
      <c r="G536" s="77"/>
      <c r="H536" s="62">
        <v>38</v>
      </c>
      <c r="I536" s="62" t="s">
        <v>12</v>
      </c>
      <c r="J536" s="78">
        <v>838</v>
      </c>
      <c r="K536" s="79">
        <v>1</v>
      </c>
      <c r="L536" s="80">
        <v>0</v>
      </c>
      <c r="M536" s="81">
        <v>0</v>
      </c>
      <c r="N536" s="80">
        <v>52982</v>
      </c>
      <c r="O536" s="80"/>
      <c r="P536" s="81">
        <v>52982</v>
      </c>
      <c r="Q536" s="82">
        <v>9.5000000000000005E-5</v>
      </c>
      <c r="R536" s="83">
        <v>5.03329</v>
      </c>
      <c r="S536" s="80">
        <v>0</v>
      </c>
      <c r="T536" s="81">
        <v>0</v>
      </c>
      <c r="U536" s="81">
        <v>0</v>
      </c>
      <c r="V536" s="84">
        <v>7.8999999999999996E-5</v>
      </c>
      <c r="W536" s="85">
        <v>0</v>
      </c>
      <c r="X536" s="62"/>
      <c r="Y536" s="9"/>
      <c r="Z536" s="9"/>
      <c r="AA536" s="9"/>
    </row>
    <row r="537" spans="7:27" x14ac:dyDescent="0.3">
      <c r="G537" s="77"/>
      <c r="H537" s="62">
        <v>55</v>
      </c>
      <c r="I537" s="62" t="s">
        <v>26</v>
      </c>
      <c r="J537" s="78">
        <v>838</v>
      </c>
      <c r="K537" s="79">
        <v>1</v>
      </c>
      <c r="L537" s="80">
        <v>0</v>
      </c>
      <c r="M537" s="81">
        <v>0</v>
      </c>
      <c r="N537" s="80">
        <v>52982</v>
      </c>
      <c r="O537" s="80"/>
      <c r="P537" s="81">
        <v>52982</v>
      </c>
      <c r="Q537" s="82">
        <v>1.4799999999999999E-4</v>
      </c>
      <c r="R537" s="83">
        <v>7.8413359999999992</v>
      </c>
      <c r="S537" s="80">
        <v>0</v>
      </c>
      <c r="T537" s="81">
        <v>0</v>
      </c>
      <c r="U537" s="81">
        <v>0</v>
      </c>
      <c r="V537" s="84">
        <v>1.5699999999999999E-4</v>
      </c>
      <c r="W537" s="85">
        <v>0</v>
      </c>
      <c r="X537" s="62"/>
      <c r="Y537" s="9"/>
      <c r="Z537" s="9"/>
      <c r="AA537" s="9"/>
    </row>
    <row r="538" spans="7:27" x14ac:dyDescent="0.3">
      <c r="G538" s="77"/>
      <c r="H538" s="62">
        <v>71</v>
      </c>
      <c r="I538" s="62" t="s">
        <v>18</v>
      </c>
      <c r="J538" s="78">
        <v>838</v>
      </c>
      <c r="K538" s="79">
        <v>0</v>
      </c>
      <c r="L538" s="80">
        <v>0</v>
      </c>
      <c r="M538" s="81">
        <v>0</v>
      </c>
      <c r="N538" s="80">
        <v>52982</v>
      </c>
      <c r="O538" s="80"/>
      <c r="P538" s="81">
        <v>0</v>
      </c>
      <c r="Q538" s="82">
        <v>1.0000000000000001E-5</v>
      </c>
      <c r="R538" s="83">
        <v>0</v>
      </c>
      <c r="S538" s="80">
        <v>0</v>
      </c>
      <c r="T538" s="81">
        <v>0</v>
      </c>
      <c r="U538" s="81">
        <v>0</v>
      </c>
      <c r="V538" s="84">
        <v>1.1E-5</v>
      </c>
      <c r="W538" s="85">
        <v>0</v>
      </c>
      <c r="X538" s="62"/>
      <c r="Y538" s="9"/>
      <c r="Z538" s="9"/>
      <c r="AA538" s="9"/>
    </row>
    <row r="539" spans="7:27" x14ac:dyDescent="0.3">
      <c r="G539" s="77"/>
      <c r="H539" s="62">
        <v>72</v>
      </c>
      <c r="I539" s="62" t="s">
        <v>28</v>
      </c>
      <c r="J539" s="78">
        <v>838</v>
      </c>
      <c r="K539" s="79">
        <v>0</v>
      </c>
      <c r="L539" s="80">
        <v>0</v>
      </c>
      <c r="M539" s="81">
        <v>0</v>
      </c>
      <c r="N539" s="80">
        <v>52982</v>
      </c>
      <c r="O539" s="80"/>
      <c r="P539" s="81">
        <v>0</v>
      </c>
      <c r="Q539" s="82">
        <v>2.9999999999999997E-4</v>
      </c>
      <c r="R539" s="83">
        <v>0</v>
      </c>
      <c r="S539" s="80">
        <v>0</v>
      </c>
      <c r="T539" s="81">
        <v>0</v>
      </c>
      <c r="U539" s="81">
        <v>0</v>
      </c>
      <c r="V539" s="84">
        <v>3.1799999999999998E-4</v>
      </c>
      <c r="W539" s="85">
        <v>0</v>
      </c>
      <c r="X539" s="62"/>
      <c r="Y539" s="9"/>
      <c r="Z539" s="9"/>
      <c r="AA539" s="9"/>
    </row>
    <row r="540" spans="7:27" x14ac:dyDescent="0.3">
      <c r="G540" s="77"/>
      <c r="H540" s="62">
        <v>87</v>
      </c>
      <c r="I540" s="62" t="s">
        <v>106</v>
      </c>
      <c r="J540" s="78">
        <v>838</v>
      </c>
      <c r="K540" s="79">
        <v>1</v>
      </c>
      <c r="L540" s="80">
        <v>0</v>
      </c>
      <c r="M540" s="81">
        <v>0</v>
      </c>
      <c r="N540" s="80">
        <v>52982</v>
      </c>
      <c r="O540" s="80"/>
      <c r="P540" s="81">
        <v>52982</v>
      </c>
      <c r="Q540" s="82">
        <v>0</v>
      </c>
      <c r="R540" s="83">
        <v>0</v>
      </c>
      <c r="S540" s="80">
        <v>0</v>
      </c>
      <c r="T540" s="81">
        <v>0</v>
      </c>
      <c r="U540" s="81">
        <v>0</v>
      </c>
      <c r="V540" s="84">
        <v>0</v>
      </c>
      <c r="W540" s="85">
        <v>0</v>
      </c>
      <c r="X540" s="62"/>
      <c r="Y540" s="9"/>
      <c r="Z540" s="9"/>
      <c r="AA540" s="9"/>
    </row>
    <row r="541" spans="7:27" x14ac:dyDescent="0.3">
      <c r="G541" s="77"/>
      <c r="H541" s="62">
        <v>117</v>
      </c>
      <c r="I541" s="62" t="s">
        <v>21</v>
      </c>
      <c r="J541" s="78">
        <v>838</v>
      </c>
      <c r="K541" s="79">
        <v>1</v>
      </c>
      <c r="L541" s="80">
        <v>0</v>
      </c>
      <c r="M541" s="81">
        <v>0</v>
      </c>
      <c r="N541" s="80">
        <v>52982</v>
      </c>
      <c r="O541" s="80"/>
      <c r="P541" s="81">
        <v>52982</v>
      </c>
      <c r="Q541" s="82">
        <v>2.5700000000000001E-4</v>
      </c>
      <c r="R541" s="83">
        <v>13.616374</v>
      </c>
      <c r="S541" s="80">
        <v>0</v>
      </c>
      <c r="T541" s="81">
        <v>0</v>
      </c>
      <c r="U541" s="81">
        <v>0</v>
      </c>
      <c r="V541" s="84">
        <v>2.7300000000000002E-4</v>
      </c>
      <c r="W541" s="85">
        <v>0</v>
      </c>
      <c r="X541" s="62"/>
      <c r="Y541" s="9"/>
      <c r="Z541" s="9"/>
      <c r="AA541" s="9"/>
    </row>
    <row r="542" spans="7:27" x14ac:dyDescent="0.3">
      <c r="G542" s="77"/>
      <c r="H542" s="62">
        <v>122</v>
      </c>
      <c r="I542" s="62" t="s">
        <v>96</v>
      </c>
      <c r="J542" s="78">
        <v>838</v>
      </c>
      <c r="K542" s="79">
        <v>1</v>
      </c>
      <c r="L542" s="80">
        <v>0</v>
      </c>
      <c r="M542" s="81">
        <v>0</v>
      </c>
      <c r="N542" s="80">
        <v>52982</v>
      </c>
      <c r="O542" s="80"/>
      <c r="P542" s="81">
        <v>52982</v>
      </c>
      <c r="Q542" s="82">
        <v>0</v>
      </c>
      <c r="R542" s="83">
        <v>0</v>
      </c>
      <c r="S542" s="80">
        <v>0</v>
      </c>
      <c r="T542" s="81">
        <v>0</v>
      </c>
      <c r="U542" s="81">
        <v>0</v>
      </c>
      <c r="V542" s="84">
        <v>0</v>
      </c>
      <c r="W542" s="85">
        <v>0</v>
      </c>
      <c r="X542" s="62"/>
      <c r="Y542" s="9"/>
      <c r="Z542" s="9"/>
      <c r="AA542" s="9"/>
    </row>
    <row r="543" spans="7:27" ht="15" thickBot="1" x14ac:dyDescent="0.35">
      <c r="G543" s="86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8"/>
      <c r="X543" s="62"/>
      <c r="Y543" s="9"/>
      <c r="Z543" s="9"/>
      <c r="AA543" s="9"/>
    </row>
    <row r="544" spans="7:27" x14ac:dyDescent="0.3">
      <c r="G544" s="62">
        <v>87</v>
      </c>
      <c r="H544" s="62" t="s">
        <v>106</v>
      </c>
      <c r="I544" s="62"/>
      <c r="J544" s="78"/>
      <c r="K544" s="79"/>
      <c r="L544" s="81"/>
      <c r="M544" s="81"/>
      <c r="N544" s="81"/>
      <c r="O544" s="81"/>
      <c r="P544" s="81"/>
      <c r="Q544" s="84"/>
      <c r="R544" s="83">
        <v>539367.66539400001</v>
      </c>
      <c r="S544" s="81"/>
      <c r="T544" s="81"/>
      <c r="U544" s="81"/>
      <c r="V544" s="84"/>
      <c r="W544" s="83">
        <v>616255.83569099999</v>
      </c>
      <c r="X544" s="89">
        <v>1155623.5010850001</v>
      </c>
      <c r="Y544" s="9"/>
      <c r="Z544" s="9"/>
      <c r="AA544" s="9"/>
    </row>
    <row r="545" spans="7:27" x14ac:dyDescent="0.3">
      <c r="G545" s="62"/>
      <c r="H545" s="62"/>
      <c r="I545" s="62"/>
      <c r="J545" s="78"/>
      <c r="K545" s="79"/>
      <c r="L545" s="81"/>
      <c r="M545" s="81"/>
      <c r="N545" s="81"/>
      <c r="O545" s="81"/>
      <c r="P545" s="81"/>
      <c r="Q545" s="84"/>
      <c r="R545" s="83"/>
      <c r="S545" s="81"/>
      <c r="T545" s="81"/>
      <c r="U545" s="81"/>
      <c r="V545" s="84"/>
      <c r="W545" s="83"/>
      <c r="X545" s="62"/>
      <c r="Y545" s="9"/>
      <c r="Z545" s="9"/>
      <c r="AA545" s="9"/>
    </row>
    <row r="546" spans="7:27" ht="15" thickBot="1" x14ac:dyDescent="0.35">
      <c r="G546" s="62"/>
      <c r="H546" s="62"/>
      <c r="I546" s="62"/>
      <c r="J546" s="63" t="s">
        <v>59</v>
      </c>
      <c r="K546" s="64" t="s">
        <v>60</v>
      </c>
      <c r="L546" s="65" t="s">
        <v>61</v>
      </c>
      <c r="M546" s="65" t="s">
        <v>186</v>
      </c>
      <c r="N546" s="65" t="s">
        <v>62</v>
      </c>
      <c r="O546" s="65" t="s">
        <v>187</v>
      </c>
      <c r="P546" s="65" t="s">
        <v>63</v>
      </c>
      <c r="Q546" s="66" t="s">
        <v>64</v>
      </c>
      <c r="R546" s="67" t="s">
        <v>65</v>
      </c>
      <c r="S546" s="65" t="s">
        <v>66</v>
      </c>
      <c r="T546" s="65" t="s">
        <v>67</v>
      </c>
      <c r="U546" s="65" t="s">
        <v>68</v>
      </c>
      <c r="V546" s="66" t="s">
        <v>69</v>
      </c>
      <c r="W546" s="67" t="s">
        <v>70</v>
      </c>
      <c r="X546" s="62"/>
      <c r="Y546" s="9"/>
      <c r="Z546" s="9"/>
      <c r="AA546" s="9"/>
    </row>
    <row r="547" spans="7:27" ht="15.6" x14ac:dyDescent="0.3">
      <c r="G547" s="68">
        <v>94</v>
      </c>
      <c r="H547" s="69" t="s">
        <v>107</v>
      </c>
      <c r="I547" s="70"/>
      <c r="J547" s="71"/>
      <c r="K547" s="72"/>
      <c r="L547" s="73"/>
      <c r="M547" s="73"/>
      <c r="N547" s="73"/>
      <c r="O547" s="73"/>
      <c r="P547" s="73"/>
      <c r="Q547" s="74"/>
      <c r="R547" s="75"/>
      <c r="S547" s="73"/>
      <c r="T547" s="73"/>
      <c r="U547" s="73"/>
      <c r="V547" s="74"/>
      <c r="W547" s="76"/>
      <c r="X547" s="62"/>
      <c r="Y547" s="9"/>
      <c r="Z547" s="9"/>
      <c r="AA547" s="9"/>
    </row>
    <row r="548" spans="7:27" x14ac:dyDescent="0.3">
      <c r="G548" s="77"/>
      <c r="H548" s="62">
        <v>1</v>
      </c>
      <c r="I548" s="62" t="s">
        <v>11</v>
      </c>
      <c r="J548" s="78">
        <v>359</v>
      </c>
      <c r="K548" s="79">
        <v>0.75</v>
      </c>
      <c r="L548" s="80">
        <v>321211457</v>
      </c>
      <c r="M548" s="81">
        <v>0</v>
      </c>
      <c r="N548" s="80">
        <v>3039603</v>
      </c>
      <c r="O548" s="80"/>
      <c r="P548" s="81">
        <v>243188295</v>
      </c>
      <c r="Q548" s="82">
        <v>2.2769999999999999E-3</v>
      </c>
      <c r="R548" s="83">
        <v>553739.74771499995</v>
      </c>
      <c r="S548" s="80">
        <v>137672869</v>
      </c>
      <c r="T548" s="81">
        <v>22686</v>
      </c>
      <c r="U548" s="81">
        <v>103237637.25</v>
      </c>
      <c r="V548" s="84">
        <v>1.91E-3</v>
      </c>
      <c r="W548" s="85">
        <v>197183.88714750001</v>
      </c>
      <c r="X548" s="62"/>
      <c r="Y548" s="9"/>
      <c r="Z548" s="9"/>
      <c r="AA548" s="9"/>
    </row>
    <row r="549" spans="7:27" x14ac:dyDescent="0.3">
      <c r="G549" s="77"/>
      <c r="H549" s="62">
        <v>2</v>
      </c>
      <c r="I549" s="62" t="s">
        <v>27</v>
      </c>
      <c r="J549" s="78">
        <v>359</v>
      </c>
      <c r="K549" s="79">
        <v>0.75</v>
      </c>
      <c r="L549" s="80">
        <v>321211457</v>
      </c>
      <c r="M549" s="81">
        <v>0</v>
      </c>
      <c r="N549" s="80">
        <v>3039603</v>
      </c>
      <c r="O549" s="80"/>
      <c r="P549" s="81">
        <v>243188295</v>
      </c>
      <c r="Q549" s="82">
        <v>2.6200000000000003E-4</v>
      </c>
      <c r="R549" s="83">
        <v>63715.33329000001</v>
      </c>
      <c r="S549" s="80">
        <v>137672869</v>
      </c>
      <c r="T549" s="81">
        <v>22686</v>
      </c>
      <c r="U549" s="81">
        <v>103237637.25</v>
      </c>
      <c r="V549" s="84">
        <v>2.6899999999999998E-4</v>
      </c>
      <c r="W549" s="85">
        <v>27770.924420249998</v>
      </c>
      <c r="X549" s="62"/>
      <c r="Y549" s="9"/>
      <c r="Z549" s="9"/>
      <c r="AA549" s="9"/>
    </row>
    <row r="550" spans="7:27" x14ac:dyDescent="0.3">
      <c r="G550" s="77"/>
      <c r="H550" s="62">
        <v>3</v>
      </c>
      <c r="I550" s="62" t="s">
        <v>20</v>
      </c>
      <c r="J550" s="78">
        <v>359</v>
      </c>
      <c r="K550" s="79">
        <v>0.75</v>
      </c>
      <c r="L550" s="80">
        <v>321211457</v>
      </c>
      <c r="M550" s="81">
        <v>0</v>
      </c>
      <c r="N550" s="80">
        <v>3039603</v>
      </c>
      <c r="O550" s="80"/>
      <c r="P550" s="81">
        <v>243188295</v>
      </c>
      <c r="Q550" s="82">
        <v>5.7799999999999995E-4</v>
      </c>
      <c r="R550" s="83">
        <v>140562.83450999999</v>
      </c>
      <c r="S550" s="80">
        <v>137672869</v>
      </c>
      <c r="T550" s="81">
        <v>22686</v>
      </c>
      <c r="U550" s="81">
        <v>103237637.25</v>
      </c>
      <c r="V550" s="84">
        <v>5.9699999999999998E-4</v>
      </c>
      <c r="W550" s="85">
        <v>61632.869438249996</v>
      </c>
      <c r="X550" s="62"/>
      <c r="Y550" s="9"/>
      <c r="Z550" s="9"/>
      <c r="AA550" s="9"/>
    </row>
    <row r="551" spans="7:27" x14ac:dyDescent="0.3">
      <c r="G551" s="77"/>
      <c r="H551" s="62">
        <v>4</v>
      </c>
      <c r="I551" s="62" t="s">
        <v>10</v>
      </c>
      <c r="J551" s="78">
        <v>359</v>
      </c>
      <c r="K551" s="79">
        <v>0.75</v>
      </c>
      <c r="L551" s="80">
        <v>321211457</v>
      </c>
      <c r="M551" s="81">
        <v>0</v>
      </c>
      <c r="N551" s="80">
        <v>3039603</v>
      </c>
      <c r="O551" s="80"/>
      <c r="P551" s="81">
        <v>243188295</v>
      </c>
      <c r="Q551" s="82">
        <v>8.5789999999999998E-3</v>
      </c>
      <c r="R551" s="83">
        <v>2086312.3828050001</v>
      </c>
      <c r="S551" s="80">
        <v>137672869</v>
      </c>
      <c r="T551" s="81">
        <v>22686</v>
      </c>
      <c r="U551" s="81">
        <v>103237637.25</v>
      </c>
      <c r="V551" s="84">
        <v>9.2750000000000003E-3</v>
      </c>
      <c r="W551" s="85">
        <v>957529.08549375006</v>
      </c>
      <c r="X551" s="62"/>
      <c r="Y551" s="9"/>
      <c r="Z551" s="9"/>
      <c r="AA551" s="9"/>
    </row>
    <row r="552" spans="7:27" x14ac:dyDescent="0.3">
      <c r="G552" s="77"/>
      <c r="H552" s="62">
        <v>136</v>
      </c>
      <c r="I552" s="62" t="s">
        <v>159</v>
      </c>
      <c r="J552" s="78">
        <v>359</v>
      </c>
      <c r="K552" s="79">
        <v>0.75</v>
      </c>
      <c r="L552" s="80">
        <v>321211457</v>
      </c>
      <c r="M552" s="81">
        <v>0</v>
      </c>
      <c r="N552" s="80">
        <v>3039603</v>
      </c>
      <c r="O552" s="80"/>
      <c r="P552" s="81">
        <v>243188295</v>
      </c>
      <c r="Q552" s="82">
        <v>1.75E-4</v>
      </c>
      <c r="R552" s="83">
        <v>42557.951625000002</v>
      </c>
      <c r="S552" s="80">
        <v>137672869</v>
      </c>
      <c r="T552" s="81">
        <v>22686</v>
      </c>
      <c r="U552" s="81">
        <v>103237637.25</v>
      </c>
      <c r="V552" s="84">
        <v>0</v>
      </c>
      <c r="W552" s="85">
        <v>0</v>
      </c>
      <c r="X552" s="62"/>
      <c r="Y552" s="9"/>
      <c r="Z552" s="9"/>
      <c r="AA552" s="9"/>
    </row>
    <row r="553" spans="7:27" x14ac:dyDescent="0.3">
      <c r="G553" s="77"/>
      <c r="H553" s="62">
        <v>6</v>
      </c>
      <c r="I553" s="62" t="s">
        <v>76</v>
      </c>
      <c r="J553" s="78">
        <v>359</v>
      </c>
      <c r="K553" s="79">
        <v>0.75</v>
      </c>
      <c r="L553" s="80">
        <v>321211457</v>
      </c>
      <c r="M553" s="81">
        <v>0</v>
      </c>
      <c r="N553" s="80">
        <v>3039603</v>
      </c>
      <c r="O553" s="80"/>
      <c r="P553" s="81">
        <v>243188295</v>
      </c>
      <c r="Q553" s="82">
        <v>0</v>
      </c>
      <c r="R553" s="83">
        <v>0</v>
      </c>
      <c r="S553" s="80">
        <v>137672869</v>
      </c>
      <c r="T553" s="81">
        <v>22686</v>
      </c>
      <c r="U553" s="81">
        <v>103237637.25</v>
      </c>
      <c r="V553" s="84">
        <v>0</v>
      </c>
      <c r="W553" s="85">
        <v>0</v>
      </c>
      <c r="X553" s="62"/>
      <c r="Y553" s="9"/>
      <c r="Z553" s="9"/>
      <c r="AA553" s="9"/>
    </row>
    <row r="554" spans="7:27" x14ac:dyDescent="0.3">
      <c r="G554" s="77"/>
      <c r="H554" s="62">
        <v>7</v>
      </c>
      <c r="I554" s="62" t="s">
        <v>9</v>
      </c>
      <c r="J554" s="78">
        <v>359</v>
      </c>
      <c r="K554" s="79">
        <v>0.75</v>
      </c>
      <c r="L554" s="80">
        <v>321211457</v>
      </c>
      <c r="M554" s="81">
        <v>0</v>
      </c>
      <c r="N554" s="80">
        <v>3039603</v>
      </c>
      <c r="O554" s="80"/>
      <c r="P554" s="81">
        <v>243188295</v>
      </c>
      <c r="Q554" s="82">
        <v>1.1900000000000001E-4</v>
      </c>
      <c r="R554" s="83">
        <v>28939.407105000002</v>
      </c>
      <c r="S554" s="80">
        <v>137672869</v>
      </c>
      <c r="T554" s="81">
        <v>22686</v>
      </c>
      <c r="U554" s="81">
        <v>103237637.25</v>
      </c>
      <c r="V554" s="84">
        <v>1.27E-4</v>
      </c>
      <c r="W554" s="85">
        <v>13111.17993075</v>
      </c>
      <c r="X554" s="62"/>
      <c r="Y554" s="9"/>
      <c r="Z554" s="9"/>
      <c r="AA554" s="9"/>
    </row>
    <row r="555" spans="7:27" x14ac:dyDescent="0.3">
      <c r="G555" s="77"/>
      <c r="H555" s="62">
        <v>8</v>
      </c>
      <c r="I555" s="62" t="s">
        <v>23</v>
      </c>
      <c r="J555" s="78">
        <v>359</v>
      </c>
      <c r="K555" s="79">
        <v>0.75</v>
      </c>
      <c r="L555" s="80">
        <v>321211457</v>
      </c>
      <c r="M555" s="81">
        <v>0</v>
      </c>
      <c r="N555" s="80">
        <v>3039603</v>
      </c>
      <c r="O555" s="80"/>
      <c r="P555" s="81">
        <v>243188295</v>
      </c>
      <c r="Q555" s="82">
        <v>1.74E-4</v>
      </c>
      <c r="R555" s="83">
        <v>42314.763330000002</v>
      </c>
      <c r="S555" s="80">
        <v>137672869</v>
      </c>
      <c r="T555" s="81">
        <v>22686</v>
      </c>
      <c r="U555" s="81">
        <v>103237637.25</v>
      </c>
      <c r="V555" s="84">
        <v>1.8699999999999999E-4</v>
      </c>
      <c r="W555" s="85">
        <v>19305.438165749998</v>
      </c>
      <c r="X555" s="62"/>
      <c r="Y555" s="9"/>
      <c r="Z555" s="9"/>
      <c r="AA555" s="9"/>
    </row>
    <row r="556" spans="7:27" x14ac:dyDescent="0.3">
      <c r="G556" s="77"/>
      <c r="H556" s="62">
        <v>9</v>
      </c>
      <c r="I556" s="62" t="s">
        <v>0</v>
      </c>
      <c r="J556" s="78">
        <v>359</v>
      </c>
      <c r="K556" s="79">
        <v>0.75</v>
      </c>
      <c r="L556" s="80">
        <v>321211457</v>
      </c>
      <c r="M556" s="81">
        <v>0</v>
      </c>
      <c r="N556" s="80">
        <v>3039603</v>
      </c>
      <c r="O556" s="80"/>
      <c r="P556" s="81">
        <v>243188295</v>
      </c>
      <c r="Q556" s="82">
        <v>2.4800000000000001E-4</v>
      </c>
      <c r="R556" s="83">
        <v>60310.697160000003</v>
      </c>
      <c r="S556" s="80">
        <v>137672869</v>
      </c>
      <c r="T556" s="81">
        <v>22686</v>
      </c>
      <c r="U556" s="81">
        <v>103237637.25</v>
      </c>
      <c r="V556" s="84">
        <v>2.6600000000000001E-4</v>
      </c>
      <c r="W556" s="85">
        <v>27461.2115085</v>
      </c>
      <c r="X556" s="62"/>
      <c r="Y556" s="9"/>
      <c r="Z556" s="9"/>
      <c r="AA556" s="9"/>
    </row>
    <row r="557" spans="7:27" x14ac:dyDescent="0.3">
      <c r="G557" s="77"/>
      <c r="H557" s="62">
        <v>17</v>
      </c>
      <c r="I557" s="62" t="s">
        <v>16</v>
      </c>
      <c r="J557" s="78">
        <v>359</v>
      </c>
      <c r="K557" s="79">
        <v>0.75</v>
      </c>
      <c r="L557" s="80">
        <v>321211457</v>
      </c>
      <c r="M557" s="81">
        <v>0</v>
      </c>
      <c r="N557" s="80">
        <v>3039603</v>
      </c>
      <c r="O557" s="80"/>
      <c r="P557" s="81">
        <v>243188295</v>
      </c>
      <c r="Q557" s="82">
        <v>7.0899999999999999E-4</v>
      </c>
      <c r="R557" s="83">
        <v>172420.50115500001</v>
      </c>
      <c r="S557" s="80">
        <v>137672869</v>
      </c>
      <c r="T557" s="81">
        <v>22686</v>
      </c>
      <c r="U557" s="81">
        <v>103237637.25</v>
      </c>
      <c r="V557" s="84">
        <v>7.5799999999999999E-4</v>
      </c>
      <c r="W557" s="85">
        <v>78254.129035499995</v>
      </c>
      <c r="X557" s="62"/>
      <c r="Y557" s="9"/>
      <c r="Z557" s="9"/>
      <c r="AA557" s="9"/>
    </row>
    <row r="558" spans="7:27" x14ac:dyDescent="0.3">
      <c r="G558" s="77"/>
      <c r="H558" s="62">
        <v>29</v>
      </c>
      <c r="I558" s="62" t="s">
        <v>24</v>
      </c>
      <c r="J558" s="78">
        <v>359</v>
      </c>
      <c r="K558" s="79">
        <v>0.75</v>
      </c>
      <c r="L558" s="80">
        <v>321211457</v>
      </c>
      <c r="M558" s="81">
        <v>0</v>
      </c>
      <c r="N558" s="80">
        <v>3039603</v>
      </c>
      <c r="O558" s="80"/>
      <c r="P558" s="81">
        <v>243188295</v>
      </c>
      <c r="Q558" s="82">
        <v>3.1029999999999999E-3</v>
      </c>
      <c r="R558" s="83">
        <v>754613.279385</v>
      </c>
      <c r="S558" s="80">
        <v>137672869</v>
      </c>
      <c r="T558" s="81">
        <v>22686</v>
      </c>
      <c r="U558" s="81">
        <v>103237637.25</v>
      </c>
      <c r="V558" s="84">
        <v>3.1029999999999999E-3</v>
      </c>
      <c r="W558" s="85">
        <v>320346.38838675001</v>
      </c>
      <c r="X558" s="62"/>
      <c r="Y558" s="9"/>
      <c r="Z558" s="9"/>
      <c r="AA558" s="9"/>
    </row>
    <row r="559" spans="7:27" x14ac:dyDescent="0.3">
      <c r="G559" s="77"/>
      <c r="H559" s="62">
        <v>38</v>
      </c>
      <c r="I559" s="62" t="s">
        <v>12</v>
      </c>
      <c r="J559" s="78">
        <v>359</v>
      </c>
      <c r="K559" s="79">
        <v>0.75</v>
      </c>
      <c r="L559" s="80">
        <v>321211457</v>
      </c>
      <c r="M559" s="81">
        <v>0</v>
      </c>
      <c r="N559" s="80">
        <v>3039603</v>
      </c>
      <c r="O559" s="80"/>
      <c r="P559" s="81">
        <v>243188295</v>
      </c>
      <c r="Q559" s="82">
        <v>9.5000000000000005E-5</v>
      </c>
      <c r="R559" s="83">
        <v>23102.888025</v>
      </c>
      <c r="S559" s="80">
        <v>137672869</v>
      </c>
      <c r="T559" s="81">
        <v>22686</v>
      </c>
      <c r="U559" s="81">
        <v>103237637.25</v>
      </c>
      <c r="V559" s="84">
        <v>7.8999999999999996E-5</v>
      </c>
      <c r="W559" s="85">
        <v>8155.7733427499998</v>
      </c>
      <c r="X559" s="62"/>
      <c r="Y559" s="9"/>
      <c r="Z559" s="9"/>
      <c r="AA559" s="9"/>
    </row>
    <row r="560" spans="7:27" x14ac:dyDescent="0.3">
      <c r="G560" s="77"/>
      <c r="H560" s="62">
        <v>55</v>
      </c>
      <c r="I560" s="62" t="s">
        <v>26</v>
      </c>
      <c r="J560" s="78">
        <v>359</v>
      </c>
      <c r="K560" s="79">
        <v>0.75</v>
      </c>
      <c r="L560" s="80">
        <v>321211457</v>
      </c>
      <c r="M560" s="81">
        <v>0</v>
      </c>
      <c r="N560" s="80">
        <v>3039603</v>
      </c>
      <c r="O560" s="80"/>
      <c r="P560" s="81">
        <v>243188295</v>
      </c>
      <c r="Q560" s="82">
        <v>1.4799999999999999E-4</v>
      </c>
      <c r="R560" s="83">
        <v>35991.867659999996</v>
      </c>
      <c r="S560" s="80">
        <v>137672869</v>
      </c>
      <c r="T560" s="81">
        <v>22686</v>
      </c>
      <c r="U560" s="81">
        <v>103237637.25</v>
      </c>
      <c r="V560" s="84">
        <v>1.5699999999999999E-4</v>
      </c>
      <c r="W560" s="85">
        <v>16208.309048249999</v>
      </c>
      <c r="X560" s="62"/>
      <c r="Y560" s="9"/>
      <c r="Z560" s="9"/>
      <c r="AA560" s="9"/>
    </row>
    <row r="561" spans="7:27" x14ac:dyDescent="0.3">
      <c r="G561" s="77"/>
      <c r="H561" s="62">
        <v>71</v>
      </c>
      <c r="I561" s="62" t="s">
        <v>18</v>
      </c>
      <c r="J561" s="78">
        <v>359</v>
      </c>
      <c r="K561" s="79">
        <v>0</v>
      </c>
      <c r="L561" s="80">
        <v>321211457</v>
      </c>
      <c r="M561" s="81">
        <v>0</v>
      </c>
      <c r="N561" s="80">
        <v>3039603</v>
      </c>
      <c r="O561" s="80"/>
      <c r="P561" s="81">
        <v>0</v>
      </c>
      <c r="Q561" s="82">
        <v>1.0000000000000001E-5</v>
      </c>
      <c r="R561" s="83">
        <v>0</v>
      </c>
      <c r="S561" s="80">
        <v>137672869</v>
      </c>
      <c r="T561" s="81">
        <v>22686</v>
      </c>
      <c r="U561" s="81">
        <v>0</v>
      </c>
      <c r="V561" s="84">
        <v>1.1E-5</v>
      </c>
      <c r="W561" s="85">
        <v>0</v>
      </c>
      <c r="X561" s="62"/>
      <c r="Y561" s="9"/>
      <c r="Z561" s="9"/>
      <c r="AA561" s="9"/>
    </row>
    <row r="562" spans="7:27" x14ac:dyDescent="0.3">
      <c r="G562" s="77"/>
      <c r="H562" s="62">
        <v>72</v>
      </c>
      <c r="I562" s="62" t="s">
        <v>28</v>
      </c>
      <c r="J562" s="78">
        <v>359</v>
      </c>
      <c r="K562" s="79">
        <v>0</v>
      </c>
      <c r="L562" s="80">
        <v>321211457</v>
      </c>
      <c r="M562" s="81">
        <v>0</v>
      </c>
      <c r="N562" s="80">
        <v>3039603</v>
      </c>
      <c r="O562" s="80"/>
      <c r="P562" s="81">
        <v>0</v>
      </c>
      <c r="Q562" s="82">
        <v>2.9999999999999997E-4</v>
      </c>
      <c r="R562" s="83">
        <v>0</v>
      </c>
      <c r="S562" s="80">
        <v>137672869</v>
      </c>
      <c r="T562" s="81">
        <v>22686</v>
      </c>
      <c r="U562" s="81">
        <v>0</v>
      </c>
      <c r="V562" s="84">
        <v>3.1799999999999998E-4</v>
      </c>
      <c r="W562" s="85">
        <v>0</v>
      </c>
      <c r="X562" s="62"/>
      <c r="Y562" s="9"/>
      <c r="Z562" s="9"/>
      <c r="AA562" s="9"/>
    </row>
    <row r="563" spans="7:27" x14ac:dyDescent="0.3">
      <c r="G563" s="77"/>
      <c r="H563" s="62">
        <v>94</v>
      </c>
      <c r="I563" s="62" t="s">
        <v>107</v>
      </c>
      <c r="J563" s="78">
        <v>359</v>
      </c>
      <c r="K563" s="79">
        <v>0.75</v>
      </c>
      <c r="L563" s="80">
        <v>321211457</v>
      </c>
      <c r="M563" s="81">
        <v>0</v>
      </c>
      <c r="N563" s="80">
        <v>3039603</v>
      </c>
      <c r="O563" s="80"/>
      <c r="P563" s="81">
        <v>243188295</v>
      </c>
      <c r="Q563" s="82">
        <v>0</v>
      </c>
      <c r="R563" s="83">
        <v>0</v>
      </c>
      <c r="S563" s="80">
        <v>137672869</v>
      </c>
      <c r="T563" s="81">
        <v>22686</v>
      </c>
      <c r="U563" s="81">
        <v>103237637.25</v>
      </c>
      <c r="V563" s="84">
        <v>0</v>
      </c>
      <c r="W563" s="85">
        <v>0</v>
      </c>
      <c r="X563" s="62"/>
      <c r="Y563" s="9"/>
      <c r="Z563" s="9"/>
      <c r="AA563" s="9"/>
    </row>
    <row r="564" spans="7:27" x14ac:dyDescent="0.3">
      <c r="G564" s="77"/>
      <c r="H564" s="62">
        <v>117</v>
      </c>
      <c r="I564" s="62" t="s">
        <v>21</v>
      </c>
      <c r="J564" s="78">
        <v>359</v>
      </c>
      <c r="K564" s="79">
        <v>0.75</v>
      </c>
      <c r="L564" s="80">
        <v>321211457</v>
      </c>
      <c r="M564" s="81">
        <v>0</v>
      </c>
      <c r="N564" s="80">
        <v>3039603</v>
      </c>
      <c r="O564" s="80"/>
      <c r="P564" s="81">
        <v>243188295</v>
      </c>
      <c r="Q564" s="82">
        <v>2.5700000000000001E-4</v>
      </c>
      <c r="R564" s="83">
        <v>62499.391815000003</v>
      </c>
      <c r="S564" s="80">
        <v>137672869</v>
      </c>
      <c r="T564" s="81">
        <v>22686</v>
      </c>
      <c r="U564" s="81">
        <v>103237637.25</v>
      </c>
      <c r="V564" s="84">
        <v>2.7300000000000002E-4</v>
      </c>
      <c r="W564" s="85">
        <v>28183.874969250002</v>
      </c>
      <c r="X564" s="62"/>
      <c r="Y564" s="9"/>
      <c r="Z564" s="9"/>
      <c r="AA564" s="9"/>
    </row>
    <row r="565" spans="7:27" x14ac:dyDescent="0.3">
      <c r="G565" s="77"/>
      <c r="H565" s="62">
        <v>122</v>
      </c>
      <c r="I565" s="62" t="s">
        <v>96</v>
      </c>
      <c r="J565" s="78">
        <v>359</v>
      </c>
      <c r="K565" s="79">
        <v>0.75</v>
      </c>
      <c r="L565" s="80">
        <v>321211457</v>
      </c>
      <c r="M565" s="81">
        <v>0</v>
      </c>
      <c r="N565" s="80">
        <v>3039603</v>
      </c>
      <c r="O565" s="80"/>
      <c r="P565" s="81">
        <v>243188295</v>
      </c>
      <c r="Q565" s="82">
        <v>0</v>
      </c>
      <c r="R565" s="83">
        <v>0</v>
      </c>
      <c r="S565" s="80">
        <v>137672869</v>
      </c>
      <c r="T565" s="81">
        <v>22686</v>
      </c>
      <c r="U565" s="81">
        <v>103237637.25</v>
      </c>
      <c r="V565" s="84">
        <v>0</v>
      </c>
      <c r="W565" s="85">
        <v>0</v>
      </c>
      <c r="X565" s="62"/>
      <c r="Y565" s="9"/>
      <c r="Z565" s="9"/>
      <c r="AA565" s="9"/>
    </row>
    <row r="566" spans="7:27" x14ac:dyDescent="0.3">
      <c r="G566" s="77"/>
      <c r="H566" s="62"/>
      <c r="I566" s="62"/>
      <c r="J566" s="78"/>
      <c r="K566" s="79"/>
      <c r="L566" s="81"/>
      <c r="M566" s="81"/>
      <c r="N566" s="81"/>
      <c r="O566" s="81"/>
      <c r="P566" s="81"/>
      <c r="Q566" s="84"/>
      <c r="R566" s="83"/>
      <c r="S566" s="81"/>
      <c r="T566" s="81"/>
      <c r="U566" s="81"/>
      <c r="V566" s="84"/>
      <c r="W566" s="85"/>
      <c r="X566" s="62"/>
      <c r="Y566" s="9"/>
      <c r="Z566" s="9"/>
      <c r="AA566" s="9"/>
    </row>
    <row r="567" spans="7:27" ht="15.6" x14ac:dyDescent="0.3">
      <c r="G567" s="90">
        <v>94</v>
      </c>
      <c r="H567" s="91" t="s">
        <v>107</v>
      </c>
      <c r="I567" s="62"/>
      <c r="J567" s="78"/>
      <c r="K567" s="79"/>
      <c r="L567" s="81"/>
      <c r="M567" s="81"/>
      <c r="N567" s="81"/>
      <c r="O567" s="81"/>
      <c r="P567" s="81"/>
      <c r="Q567" s="84"/>
      <c r="R567" s="83"/>
      <c r="S567" s="81"/>
      <c r="T567" s="81"/>
      <c r="U567" s="81"/>
      <c r="V567" s="84"/>
      <c r="W567" s="85"/>
      <c r="X567" s="62"/>
      <c r="Y567" s="9"/>
      <c r="Z567" s="9"/>
      <c r="AA567" s="9"/>
    </row>
    <row r="568" spans="7:27" x14ac:dyDescent="0.3">
      <c r="G568" s="77"/>
      <c r="H568" s="62">
        <v>1</v>
      </c>
      <c r="I568" s="62" t="s">
        <v>11</v>
      </c>
      <c r="J568" s="78">
        <v>870</v>
      </c>
      <c r="K568" s="79">
        <v>0.75</v>
      </c>
      <c r="L568" s="80">
        <v>0</v>
      </c>
      <c r="M568" s="81">
        <v>0</v>
      </c>
      <c r="N568" s="80">
        <v>108953</v>
      </c>
      <c r="O568" s="80"/>
      <c r="P568" s="81">
        <v>81714.75</v>
      </c>
      <c r="Q568" s="82">
        <v>2.2769999999999999E-3</v>
      </c>
      <c r="R568" s="83">
        <v>186.06448574999999</v>
      </c>
      <c r="S568" s="80">
        <v>0</v>
      </c>
      <c r="T568" s="81">
        <v>0</v>
      </c>
      <c r="U568" s="81">
        <v>0</v>
      </c>
      <c r="V568" s="84">
        <v>1.91E-3</v>
      </c>
      <c r="W568" s="85">
        <v>0</v>
      </c>
      <c r="X568" s="62"/>
      <c r="Y568" s="9"/>
      <c r="Z568" s="9"/>
      <c r="AA568" s="9"/>
    </row>
    <row r="569" spans="7:27" x14ac:dyDescent="0.3">
      <c r="G569" s="77"/>
      <c r="H569" s="62">
        <v>2</v>
      </c>
      <c r="I569" s="62" t="s">
        <v>27</v>
      </c>
      <c r="J569" s="78">
        <v>870</v>
      </c>
      <c r="K569" s="79">
        <v>0.75</v>
      </c>
      <c r="L569" s="80">
        <v>0</v>
      </c>
      <c r="M569" s="81">
        <v>0</v>
      </c>
      <c r="N569" s="80">
        <v>108953</v>
      </c>
      <c r="O569" s="80"/>
      <c r="P569" s="81">
        <v>81714.75</v>
      </c>
      <c r="Q569" s="82">
        <v>2.6200000000000003E-4</v>
      </c>
      <c r="R569" s="83">
        <v>21.409264500000003</v>
      </c>
      <c r="S569" s="80">
        <v>0</v>
      </c>
      <c r="T569" s="81">
        <v>0</v>
      </c>
      <c r="U569" s="81">
        <v>0</v>
      </c>
      <c r="V569" s="84">
        <v>2.6899999999999998E-4</v>
      </c>
      <c r="W569" s="85">
        <v>0</v>
      </c>
      <c r="X569" s="62"/>
      <c r="Y569" s="9"/>
      <c r="Z569" s="9"/>
      <c r="AA569" s="9"/>
    </row>
    <row r="570" spans="7:27" x14ac:dyDescent="0.3">
      <c r="G570" s="77"/>
      <c r="H570" s="62">
        <v>3</v>
      </c>
      <c r="I570" s="62" t="s">
        <v>20</v>
      </c>
      <c r="J570" s="78">
        <v>870</v>
      </c>
      <c r="K570" s="79">
        <v>0.75</v>
      </c>
      <c r="L570" s="80">
        <v>0</v>
      </c>
      <c r="M570" s="81">
        <v>0</v>
      </c>
      <c r="N570" s="80">
        <v>108953</v>
      </c>
      <c r="O570" s="80"/>
      <c r="P570" s="81">
        <v>81714.75</v>
      </c>
      <c r="Q570" s="82">
        <v>5.7799999999999995E-4</v>
      </c>
      <c r="R570" s="83">
        <v>47.231125499999997</v>
      </c>
      <c r="S570" s="80">
        <v>0</v>
      </c>
      <c r="T570" s="81">
        <v>0</v>
      </c>
      <c r="U570" s="81">
        <v>0</v>
      </c>
      <c r="V570" s="84">
        <v>5.9699999999999998E-4</v>
      </c>
      <c r="W570" s="85">
        <v>0</v>
      </c>
      <c r="X570" s="62"/>
      <c r="Y570" s="9"/>
      <c r="Z570" s="9"/>
      <c r="AA570" s="9"/>
    </row>
    <row r="571" spans="7:27" x14ac:dyDescent="0.3">
      <c r="G571" s="77"/>
      <c r="H571" s="62">
        <v>4</v>
      </c>
      <c r="I571" s="62" t="s">
        <v>10</v>
      </c>
      <c r="J571" s="78">
        <v>870</v>
      </c>
      <c r="K571" s="79">
        <v>0.75</v>
      </c>
      <c r="L571" s="80">
        <v>0</v>
      </c>
      <c r="M571" s="81">
        <v>0</v>
      </c>
      <c r="N571" s="80">
        <v>108953</v>
      </c>
      <c r="O571" s="80"/>
      <c r="P571" s="81">
        <v>81714.75</v>
      </c>
      <c r="Q571" s="82">
        <v>8.5789999999999998E-3</v>
      </c>
      <c r="R571" s="83">
        <v>701.03084024999998</v>
      </c>
      <c r="S571" s="80">
        <v>0</v>
      </c>
      <c r="T571" s="81">
        <v>0</v>
      </c>
      <c r="U571" s="81">
        <v>0</v>
      </c>
      <c r="V571" s="84">
        <v>9.2750000000000003E-3</v>
      </c>
      <c r="W571" s="85">
        <v>0</v>
      </c>
      <c r="X571" s="62"/>
      <c r="Y571" s="9"/>
      <c r="Z571" s="9"/>
      <c r="AA571" s="9"/>
    </row>
    <row r="572" spans="7:27" x14ac:dyDescent="0.3">
      <c r="G572" s="77"/>
      <c r="H572" s="62">
        <v>136</v>
      </c>
      <c r="I572" s="62" t="s">
        <v>159</v>
      </c>
      <c r="J572" s="78">
        <v>870</v>
      </c>
      <c r="K572" s="79">
        <v>0.75</v>
      </c>
      <c r="L572" s="80">
        <v>0</v>
      </c>
      <c r="M572" s="81">
        <v>0</v>
      </c>
      <c r="N572" s="80">
        <v>108953</v>
      </c>
      <c r="O572" s="80"/>
      <c r="P572" s="81">
        <v>81714.75</v>
      </c>
      <c r="Q572" s="82">
        <v>1.75E-4</v>
      </c>
      <c r="R572" s="83">
        <v>14.30008125</v>
      </c>
      <c r="S572" s="80">
        <v>0</v>
      </c>
      <c r="T572" s="81">
        <v>0</v>
      </c>
      <c r="U572" s="81">
        <v>0</v>
      </c>
      <c r="V572" s="84">
        <v>0</v>
      </c>
      <c r="W572" s="85">
        <v>0</v>
      </c>
      <c r="X572" s="62"/>
      <c r="Y572" s="9"/>
      <c r="Z572" s="9"/>
      <c r="AA572" s="9"/>
    </row>
    <row r="573" spans="7:27" x14ac:dyDescent="0.3">
      <c r="G573" s="77"/>
      <c r="H573" s="62">
        <v>6</v>
      </c>
      <c r="I573" s="62" t="s">
        <v>76</v>
      </c>
      <c r="J573" s="78">
        <v>870</v>
      </c>
      <c r="K573" s="79">
        <v>0.75</v>
      </c>
      <c r="L573" s="80">
        <v>0</v>
      </c>
      <c r="M573" s="81">
        <v>0</v>
      </c>
      <c r="N573" s="80">
        <v>108953</v>
      </c>
      <c r="O573" s="80"/>
      <c r="P573" s="81">
        <v>81714.75</v>
      </c>
      <c r="Q573" s="82">
        <v>0</v>
      </c>
      <c r="R573" s="83">
        <v>0</v>
      </c>
      <c r="S573" s="80">
        <v>0</v>
      </c>
      <c r="T573" s="81">
        <v>0</v>
      </c>
      <c r="U573" s="81">
        <v>0</v>
      </c>
      <c r="V573" s="84">
        <v>0</v>
      </c>
      <c r="W573" s="85">
        <v>0</v>
      </c>
      <c r="X573" s="62"/>
      <c r="Y573" s="9"/>
      <c r="Z573" s="9"/>
      <c r="AA573" s="9"/>
    </row>
    <row r="574" spans="7:27" x14ac:dyDescent="0.3">
      <c r="G574" s="77"/>
      <c r="H574" s="62">
        <v>7</v>
      </c>
      <c r="I574" s="62" t="s">
        <v>9</v>
      </c>
      <c r="J574" s="78">
        <v>870</v>
      </c>
      <c r="K574" s="79">
        <v>0.75</v>
      </c>
      <c r="L574" s="80">
        <v>0</v>
      </c>
      <c r="M574" s="81">
        <v>0</v>
      </c>
      <c r="N574" s="80">
        <v>108953</v>
      </c>
      <c r="O574" s="80"/>
      <c r="P574" s="81">
        <v>81714.75</v>
      </c>
      <c r="Q574" s="82">
        <v>1.1900000000000001E-4</v>
      </c>
      <c r="R574" s="83">
        <v>9.724055250000001</v>
      </c>
      <c r="S574" s="80">
        <v>0</v>
      </c>
      <c r="T574" s="81">
        <v>0</v>
      </c>
      <c r="U574" s="81">
        <v>0</v>
      </c>
      <c r="V574" s="84">
        <v>1.27E-4</v>
      </c>
      <c r="W574" s="85">
        <v>0</v>
      </c>
      <c r="X574" s="62"/>
      <c r="Y574" s="9"/>
      <c r="Z574" s="9"/>
      <c r="AA574" s="9"/>
    </row>
    <row r="575" spans="7:27" x14ac:dyDescent="0.3">
      <c r="G575" s="77"/>
      <c r="H575" s="62">
        <v>8</v>
      </c>
      <c r="I575" s="62" t="s">
        <v>23</v>
      </c>
      <c r="J575" s="78">
        <v>870</v>
      </c>
      <c r="K575" s="79">
        <v>0.75</v>
      </c>
      <c r="L575" s="80">
        <v>0</v>
      </c>
      <c r="M575" s="81">
        <v>0</v>
      </c>
      <c r="N575" s="80">
        <v>108953</v>
      </c>
      <c r="O575" s="80"/>
      <c r="P575" s="81">
        <v>81714.75</v>
      </c>
      <c r="Q575" s="82">
        <v>1.74E-4</v>
      </c>
      <c r="R575" s="83">
        <v>14.2183665</v>
      </c>
      <c r="S575" s="80">
        <v>0</v>
      </c>
      <c r="T575" s="81">
        <v>0</v>
      </c>
      <c r="U575" s="81">
        <v>0</v>
      </c>
      <c r="V575" s="84">
        <v>1.8699999999999999E-4</v>
      </c>
      <c r="W575" s="85">
        <v>0</v>
      </c>
      <c r="X575" s="62"/>
      <c r="Y575" s="9"/>
      <c r="Z575" s="9"/>
      <c r="AA575" s="9"/>
    </row>
    <row r="576" spans="7:27" x14ac:dyDescent="0.3">
      <c r="G576" s="77"/>
      <c r="H576" s="62">
        <v>9</v>
      </c>
      <c r="I576" s="62" t="s">
        <v>0</v>
      </c>
      <c r="J576" s="78">
        <v>870</v>
      </c>
      <c r="K576" s="79">
        <v>0.75</v>
      </c>
      <c r="L576" s="80">
        <v>0</v>
      </c>
      <c r="M576" s="81">
        <v>0</v>
      </c>
      <c r="N576" s="80">
        <v>108953</v>
      </c>
      <c r="O576" s="80"/>
      <c r="P576" s="81">
        <v>81714.75</v>
      </c>
      <c r="Q576" s="82">
        <v>2.4800000000000001E-4</v>
      </c>
      <c r="R576" s="83">
        <v>20.265257999999999</v>
      </c>
      <c r="S576" s="80">
        <v>0</v>
      </c>
      <c r="T576" s="81">
        <v>0</v>
      </c>
      <c r="U576" s="81">
        <v>0</v>
      </c>
      <c r="V576" s="84">
        <v>2.6600000000000001E-4</v>
      </c>
      <c r="W576" s="85">
        <v>0</v>
      </c>
      <c r="X576" s="62"/>
      <c r="Y576" s="9"/>
      <c r="Z576" s="9"/>
      <c r="AA576" s="9"/>
    </row>
    <row r="577" spans="7:27" x14ac:dyDescent="0.3">
      <c r="G577" s="77"/>
      <c r="H577" s="62">
        <v>29</v>
      </c>
      <c r="I577" s="62" t="s">
        <v>24</v>
      </c>
      <c r="J577" s="78">
        <v>870</v>
      </c>
      <c r="K577" s="79">
        <v>0.75</v>
      </c>
      <c r="L577" s="80">
        <v>0</v>
      </c>
      <c r="M577" s="81">
        <v>0</v>
      </c>
      <c r="N577" s="80">
        <v>108953</v>
      </c>
      <c r="O577" s="80"/>
      <c r="P577" s="81">
        <v>81714.75</v>
      </c>
      <c r="Q577" s="82">
        <v>3.1029999999999999E-3</v>
      </c>
      <c r="R577" s="83">
        <v>253.56086925</v>
      </c>
      <c r="S577" s="80">
        <v>0</v>
      </c>
      <c r="T577" s="81">
        <v>0</v>
      </c>
      <c r="U577" s="81">
        <v>0</v>
      </c>
      <c r="V577" s="84">
        <v>3.1029999999999999E-3</v>
      </c>
      <c r="W577" s="85">
        <v>0</v>
      </c>
      <c r="X577" s="62"/>
      <c r="Y577" s="9"/>
      <c r="Z577" s="9"/>
      <c r="AA577" s="9"/>
    </row>
    <row r="578" spans="7:27" x14ac:dyDescent="0.3">
      <c r="G578" s="77"/>
      <c r="H578" s="62">
        <v>38</v>
      </c>
      <c r="I578" s="62" t="s">
        <v>12</v>
      </c>
      <c r="J578" s="78">
        <v>870</v>
      </c>
      <c r="K578" s="79">
        <v>0.75</v>
      </c>
      <c r="L578" s="80">
        <v>0</v>
      </c>
      <c r="M578" s="81">
        <v>0</v>
      </c>
      <c r="N578" s="80">
        <v>108953</v>
      </c>
      <c r="O578" s="80"/>
      <c r="P578" s="81">
        <v>81714.75</v>
      </c>
      <c r="Q578" s="82">
        <v>9.5000000000000005E-5</v>
      </c>
      <c r="R578" s="83">
        <v>7.7629012500000005</v>
      </c>
      <c r="S578" s="80">
        <v>0</v>
      </c>
      <c r="T578" s="81">
        <v>0</v>
      </c>
      <c r="U578" s="81">
        <v>0</v>
      </c>
      <c r="V578" s="84">
        <v>7.8999999999999996E-5</v>
      </c>
      <c r="W578" s="85">
        <v>0</v>
      </c>
      <c r="X578" s="62"/>
      <c r="Y578" s="9"/>
      <c r="Z578" s="9"/>
      <c r="AA578" s="9"/>
    </row>
    <row r="579" spans="7:27" x14ac:dyDescent="0.3">
      <c r="G579" s="77"/>
      <c r="H579" s="62">
        <v>55</v>
      </c>
      <c r="I579" s="62" t="s">
        <v>26</v>
      </c>
      <c r="J579" s="78">
        <v>870</v>
      </c>
      <c r="K579" s="79">
        <v>0.75</v>
      </c>
      <c r="L579" s="80">
        <v>0</v>
      </c>
      <c r="M579" s="81">
        <v>0</v>
      </c>
      <c r="N579" s="80">
        <v>108953</v>
      </c>
      <c r="O579" s="80"/>
      <c r="P579" s="81">
        <v>81714.75</v>
      </c>
      <c r="Q579" s="82">
        <v>1.4799999999999999E-4</v>
      </c>
      <c r="R579" s="83">
        <v>12.093783</v>
      </c>
      <c r="S579" s="80">
        <v>0</v>
      </c>
      <c r="T579" s="81">
        <v>0</v>
      </c>
      <c r="U579" s="81">
        <v>0</v>
      </c>
      <c r="V579" s="84">
        <v>1.5699999999999999E-4</v>
      </c>
      <c r="W579" s="85">
        <v>0</v>
      </c>
      <c r="X579" s="62"/>
      <c r="Y579" s="9"/>
      <c r="Z579" s="9"/>
      <c r="AA579" s="9"/>
    </row>
    <row r="580" spans="7:27" x14ac:dyDescent="0.3">
      <c r="G580" s="77"/>
      <c r="H580" s="62">
        <v>71</v>
      </c>
      <c r="I580" s="62" t="s">
        <v>18</v>
      </c>
      <c r="J580" s="78">
        <v>870</v>
      </c>
      <c r="K580" s="79">
        <v>0</v>
      </c>
      <c r="L580" s="80">
        <v>0</v>
      </c>
      <c r="M580" s="81">
        <v>0</v>
      </c>
      <c r="N580" s="80">
        <v>108953</v>
      </c>
      <c r="O580" s="80"/>
      <c r="P580" s="81">
        <v>0</v>
      </c>
      <c r="Q580" s="82">
        <v>1.0000000000000001E-5</v>
      </c>
      <c r="R580" s="83">
        <v>0</v>
      </c>
      <c r="S580" s="80">
        <v>0</v>
      </c>
      <c r="T580" s="81">
        <v>0</v>
      </c>
      <c r="U580" s="81">
        <v>0</v>
      </c>
      <c r="V580" s="84">
        <v>1.1E-5</v>
      </c>
      <c r="W580" s="85">
        <v>0</v>
      </c>
      <c r="X580" s="62"/>
      <c r="Y580" s="9"/>
      <c r="Z580" s="9"/>
      <c r="AA580" s="9"/>
    </row>
    <row r="581" spans="7:27" x14ac:dyDescent="0.3">
      <c r="G581" s="77"/>
      <c r="H581" s="62">
        <v>72</v>
      </c>
      <c r="I581" s="62" t="s">
        <v>28</v>
      </c>
      <c r="J581" s="78">
        <v>870</v>
      </c>
      <c r="K581" s="79">
        <v>0</v>
      </c>
      <c r="L581" s="80">
        <v>0</v>
      </c>
      <c r="M581" s="81">
        <v>0</v>
      </c>
      <c r="N581" s="80">
        <v>108953</v>
      </c>
      <c r="O581" s="80"/>
      <c r="P581" s="81">
        <v>0</v>
      </c>
      <c r="Q581" s="82">
        <v>2.9999999999999997E-4</v>
      </c>
      <c r="R581" s="83">
        <v>0</v>
      </c>
      <c r="S581" s="80">
        <v>0</v>
      </c>
      <c r="T581" s="81">
        <v>0</v>
      </c>
      <c r="U581" s="81">
        <v>0</v>
      </c>
      <c r="V581" s="84">
        <v>3.1799999999999998E-4</v>
      </c>
      <c r="W581" s="85">
        <v>0</v>
      </c>
      <c r="X581" s="62"/>
      <c r="Y581" s="9"/>
      <c r="Z581" s="9"/>
      <c r="AA581" s="9"/>
    </row>
    <row r="582" spans="7:27" x14ac:dyDescent="0.3">
      <c r="G582" s="77"/>
      <c r="H582" s="62">
        <v>94</v>
      </c>
      <c r="I582" s="62" t="s">
        <v>107</v>
      </c>
      <c r="J582" s="78">
        <v>870</v>
      </c>
      <c r="K582" s="79">
        <v>0.75</v>
      </c>
      <c r="L582" s="80">
        <v>0</v>
      </c>
      <c r="M582" s="81">
        <v>0</v>
      </c>
      <c r="N582" s="80">
        <v>108953</v>
      </c>
      <c r="O582" s="80"/>
      <c r="P582" s="81">
        <v>81714.75</v>
      </c>
      <c r="Q582" s="82">
        <v>0</v>
      </c>
      <c r="R582" s="83">
        <v>0</v>
      </c>
      <c r="S582" s="80">
        <v>0</v>
      </c>
      <c r="T582" s="81">
        <v>0</v>
      </c>
      <c r="U582" s="81">
        <v>0</v>
      </c>
      <c r="V582" s="84">
        <v>0</v>
      </c>
      <c r="W582" s="85">
        <v>0</v>
      </c>
      <c r="X582" s="62"/>
      <c r="Y582" s="9"/>
      <c r="Z582" s="9"/>
      <c r="AA582" s="9"/>
    </row>
    <row r="583" spans="7:27" x14ac:dyDescent="0.3">
      <c r="G583" s="77"/>
      <c r="H583" s="62">
        <v>117</v>
      </c>
      <c r="I583" s="62" t="s">
        <v>21</v>
      </c>
      <c r="J583" s="78">
        <v>870</v>
      </c>
      <c r="K583" s="79">
        <v>0.75</v>
      </c>
      <c r="L583" s="80">
        <v>0</v>
      </c>
      <c r="M583" s="81">
        <v>0</v>
      </c>
      <c r="N583" s="80">
        <v>108953</v>
      </c>
      <c r="O583" s="80"/>
      <c r="P583" s="81">
        <v>81714.75</v>
      </c>
      <c r="Q583" s="82">
        <v>2.5700000000000001E-4</v>
      </c>
      <c r="R583" s="83">
        <v>21.00069075</v>
      </c>
      <c r="S583" s="80">
        <v>0</v>
      </c>
      <c r="T583" s="81">
        <v>0</v>
      </c>
      <c r="U583" s="81">
        <v>0</v>
      </c>
      <c r="V583" s="84">
        <v>2.7300000000000002E-4</v>
      </c>
      <c r="W583" s="85">
        <v>0</v>
      </c>
      <c r="X583" s="62"/>
      <c r="Y583" s="9"/>
      <c r="Z583" s="9"/>
      <c r="AA583" s="9"/>
    </row>
    <row r="584" spans="7:27" x14ac:dyDescent="0.3">
      <c r="G584" s="77"/>
      <c r="H584" s="62">
        <v>122</v>
      </c>
      <c r="I584" s="62" t="s">
        <v>96</v>
      </c>
      <c r="J584" s="78">
        <v>870</v>
      </c>
      <c r="K584" s="79">
        <v>0.75</v>
      </c>
      <c r="L584" s="80">
        <v>0</v>
      </c>
      <c r="M584" s="81">
        <v>0</v>
      </c>
      <c r="N584" s="80">
        <v>108953</v>
      </c>
      <c r="O584" s="80"/>
      <c r="P584" s="81">
        <v>81714.75</v>
      </c>
      <c r="Q584" s="82">
        <v>0</v>
      </c>
      <c r="R584" s="83">
        <v>0</v>
      </c>
      <c r="S584" s="80">
        <v>0</v>
      </c>
      <c r="T584" s="81">
        <v>0</v>
      </c>
      <c r="U584" s="81">
        <v>0</v>
      </c>
      <c r="V584" s="84">
        <v>0</v>
      </c>
      <c r="W584" s="85">
        <v>0</v>
      </c>
      <c r="X584" s="62"/>
      <c r="Y584" s="9"/>
      <c r="Z584" s="9"/>
      <c r="AA584" s="9"/>
    </row>
    <row r="585" spans="7:27" ht="15" thickBot="1" x14ac:dyDescent="0.35">
      <c r="G585" s="86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8"/>
      <c r="X585" s="62"/>
      <c r="Y585" s="9"/>
      <c r="Z585" s="9"/>
      <c r="AA585" s="9"/>
    </row>
    <row r="586" spans="7:27" x14ac:dyDescent="0.3">
      <c r="G586" s="62">
        <v>94</v>
      </c>
      <c r="H586" s="62" t="s">
        <v>107</v>
      </c>
      <c r="I586" s="62"/>
      <c r="J586" s="78"/>
      <c r="K586" s="79"/>
      <c r="L586" s="81"/>
      <c r="M586" s="81"/>
      <c r="N586" s="81"/>
      <c r="O586" s="81"/>
      <c r="P586" s="81"/>
      <c r="Q586" s="84"/>
      <c r="R586" s="83">
        <v>4068389.7073012511</v>
      </c>
      <c r="S586" s="81"/>
      <c r="T586" s="81"/>
      <c r="U586" s="81"/>
      <c r="V586" s="84"/>
      <c r="W586" s="83">
        <v>1755143.0708872501</v>
      </c>
      <c r="X586" s="89">
        <v>5823532.7781885015</v>
      </c>
      <c r="Y586" s="9"/>
      <c r="Z586" s="9"/>
      <c r="AA586" s="9"/>
    </row>
    <row r="587" spans="7:27" x14ac:dyDescent="0.3">
      <c r="G587" s="62"/>
      <c r="H587" s="62"/>
      <c r="I587" s="62"/>
      <c r="J587" s="78"/>
      <c r="K587" s="79"/>
      <c r="L587" s="81"/>
      <c r="M587" s="81"/>
      <c r="N587" s="81"/>
      <c r="O587" s="81"/>
      <c r="P587" s="81"/>
      <c r="Q587" s="84"/>
      <c r="R587" s="83"/>
      <c r="S587" s="81"/>
      <c r="T587" s="81"/>
      <c r="U587" s="81"/>
      <c r="V587" s="84"/>
      <c r="W587" s="83"/>
      <c r="X587" s="62"/>
      <c r="Y587" s="9"/>
      <c r="Z587" s="9"/>
      <c r="AA587" s="9"/>
    </row>
    <row r="588" spans="7:27" ht="15" thickBot="1" x14ac:dyDescent="0.35">
      <c r="G588" s="62"/>
      <c r="H588" s="62"/>
      <c r="I588" s="62"/>
      <c r="J588" s="63" t="s">
        <v>59</v>
      </c>
      <c r="K588" s="64" t="s">
        <v>60</v>
      </c>
      <c r="L588" s="65" t="s">
        <v>61</v>
      </c>
      <c r="M588" s="65" t="s">
        <v>186</v>
      </c>
      <c r="N588" s="65" t="s">
        <v>62</v>
      </c>
      <c r="O588" s="65" t="s">
        <v>187</v>
      </c>
      <c r="P588" s="65" t="s">
        <v>63</v>
      </c>
      <c r="Q588" s="66" t="s">
        <v>64</v>
      </c>
      <c r="R588" s="67" t="s">
        <v>65</v>
      </c>
      <c r="S588" s="65" t="s">
        <v>66</v>
      </c>
      <c r="T588" s="65" t="s">
        <v>67</v>
      </c>
      <c r="U588" s="65" t="s">
        <v>68</v>
      </c>
      <c r="V588" s="66" t="s">
        <v>69</v>
      </c>
      <c r="W588" s="67" t="s">
        <v>70</v>
      </c>
      <c r="X588" s="62"/>
      <c r="Y588" s="9"/>
      <c r="Z588" s="9"/>
      <c r="AA588" s="9"/>
    </row>
    <row r="589" spans="7:27" ht="15.6" x14ac:dyDescent="0.3">
      <c r="G589" s="68">
        <v>96</v>
      </c>
      <c r="H589" s="69" t="s">
        <v>108</v>
      </c>
      <c r="I589" s="70"/>
      <c r="J589" s="71"/>
      <c r="K589" s="72"/>
      <c r="L589" s="73"/>
      <c r="M589" s="73"/>
      <c r="N589" s="73"/>
      <c r="O589" s="73"/>
      <c r="P589" s="73"/>
      <c r="Q589" s="74"/>
      <c r="R589" s="75"/>
      <c r="S589" s="73"/>
      <c r="T589" s="73"/>
      <c r="U589" s="73"/>
      <c r="V589" s="74"/>
      <c r="W589" s="76"/>
      <c r="X589" s="62"/>
      <c r="Y589" s="9"/>
      <c r="Z589" s="9"/>
      <c r="AA589" s="9"/>
    </row>
    <row r="590" spans="7:27" x14ac:dyDescent="0.3">
      <c r="G590" s="77"/>
      <c r="H590" s="62">
        <v>1</v>
      </c>
      <c r="I590" s="62" t="s">
        <v>11</v>
      </c>
      <c r="J590" s="78">
        <v>368</v>
      </c>
      <c r="K590" s="79">
        <v>1</v>
      </c>
      <c r="L590" s="80">
        <v>43592276</v>
      </c>
      <c r="M590" s="81">
        <v>7985298</v>
      </c>
      <c r="N590" s="80">
        <v>257037</v>
      </c>
      <c r="O590" s="80"/>
      <c r="P590" s="81">
        <v>35864015</v>
      </c>
      <c r="Q590" s="82">
        <v>2.2769999999999999E-3</v>
      </c>
      <c r="R590" s="83">
        <v>81662.362154999995</v>
      </c>
      <c r="S590" s="80">
        <v>1704382</v>
      </c>
      <c r="T590" s="81">
        <v>711799</v>
      </c>
      <c r="U590" s="81">
        <v>992583</v>
      </c>
      <c r="V590" s="84">
        <v>1.91E-3</v>
      </c>
      <c r="W590" s="85">
        <v>1895.8335300000001</v>
      </c>
      <c r="X590" s="62"/>
      <c r="Y590" s="9"/>
      <c r="Z590" s="9"/>
      <c r="AA590" s="9"/>
    </row>
    <row r="591" spans="7:27" x14ac:dyDescent="0.3">
      <c r="G591" s="77"/>
      <c r="H591" s="62">
        <v>2</v>
      </c>
      <c r="I591" s="62" t="s">
        <v>27</v>
      </c>
      <c r="J591" s="78">
        <v>368</v>
      </c>
      <c r="K591" s="79">
        <v>1</v>
      </c>
      <c r="L591" s="80">
        <v>43592276</v>
      </c>
      <c r="M591" s="81">
        <v>7985298</v>
      </c>
      <c r="N591" s="80">
        <v>257037</v>
      </c>
      <c r="O591" s="80"/>
      <c r="P591" s="81">
        <v>35864015</v>
      </c>
      <c r="Q591" s="82">
        <v>2.6200000000000003E-4</v>
      </c>
      <c r="R591" s="83">
        <v>9396.3719300000012</v>
      </c>
      <c r="S591" s="80">
        <v>1704382</v>
      </c>
      <c r="T591" s="81">
        <v>711799</v>
      </c>
      <c r="U591" s="81">
        <v>992583</v>
      </c>
      <c r="V591" s="84">
        <v>2.6899999999999998E-4</v>
      </c>
      <c r="W591" s="85">
        <v>267.00482699999998</v>
      </c>
      <c r="X591" s="62"/>
      <c r="Y591" s="9"/>
      <c r="Z591" s="9"/>
      <c r="AA591" s="9"/>
    </row>
    <row r="592" spans="7:27" x14ac:dyDescent="0.3">
      <c r="G592" s="77"/>
      <c r="H592" s="62">
        <v>3</v>
      </c>
      <c r="I592" s="62" t="s">
        <v>20</v>
      </c>
      <c r="J592" s="78">
        <v>368</v>
      </c>
      <c r="K592" s="79">
        <v>1</v>
      </c>
      <c r="L592" s="80">
        <v>43592276</v>
      </c>
      <c r="M592" s="81">
        <v>7985298</v>
      </c>
      <c r="N592" s="80">
        <v>257037</v>
      </c>
      <c r="O592" s="80"/>
      <c r="P592" s="81">
        <v>35864015</v>
      </c>
      <c r="Q592" s="82">
        <v>5.7799999999999995E-4</v>
      </c>
      <c r="R592" s="83">
        <v>20729.400669999999</v>
      </c>
      <c r="S592" s="80">
        <v>1704382</v>
      </c>
      <c r="T592" s="81">
        <v>711799</v>
      </c>
      <c r="U592" s="81">
        <v>992583</v>
      </c>
      <c r="V592" s="84">
        <v>5.9699999999999998E-4</v>
      </c>
      <c r="W592" s="85">
        <v>592.57205099999999</v>
      </c>
      <c r="X592" s="62"/>
      <c r="Y592" s="9"/>
      <c r="Z592" s="9"/>
      <c r="AA592" s="9"/>
    </row>
    <row r="593" spans="7:27" x14ac:dyDescent="0.3">
      <c r="G593" s="77"/>
      <c r="H593" s="62">
        <v>4</v>
      </c>
      <c r="I593" s="62" t="s">
        <v>10</v>
      </c>
      <c r="J593" s="78">
        <v>368</v>
      </c>
      <c r="K593" s="79">
        <v>1</v>
      </c>
      <c r="L593" s="80">
        <v>43592276</v>
      </c>
      <c r="M593" s="81">
        <v>7985298</v>
      </c>
      <c r="N593" s="80">
        <v>257037</v>
      </c>
      <c r="O593" s="80"/>
      <c r="P593" s="81">
        <v>35864015</v>
      </c>
      <c r="Q593" s="82">
        <v>8.5789999999999998E-3</v>
      </c>
      <c r="R593" s="83">
        <v>307677.384685</v>
      </c>
      <c r="S593" s="80">
        <v>1704382</v>
      </c>
      <c r="T593" s="81">
        <v>711799</v>
      </c>
      <c r="U593" s="81">
        <v>992583</v>
      </c>
      <c r="V593" s="84">
        <v>9.2750000000000003E-3</v>
      </c>
      <c r="W593" s="85">
        <v>9206.2073249999994</v>
      </c>
      <c r="X593" s="62"/>
      <c r="Y593" s="9"/>
      <c r="Z593" s="9"/>
      <c r="AA593" s="9"/>
    </row>
    <row r="594" spans="7:27" x14ac:dyDescent="0.3">
      <c r="G594" s="77"/>
      <c r="H594" s="62">
        <v>136</v>
      </c>
      <c r="I594" s="62" t="s">
        <v>159</v>
      </c>
      <c r="J594" s="78">
        <v>368</v>
      </c>
      <c r="K594" s="79">
        <v>1</v>
      </c>
      <c r="L594" s="80">
        <v>43592276</v>
      </c>
      <c r="M594" s="81">
        <v>7985298</v>
      </c>
      <c r="N594" s="80">
        <v>257037</v>
      </c>
      <c r="O594" s="80"/>
      <c r="P594" s="81">
        <v>35864015</v>
      </c>
      <c r="Q594" s="82">
        <v>1.75E-4</v>
      </c>
      <c r="R594" s="83">
        <v>6276.2026249999999</v>
      </c>
      <c r="S594" s="80">
        <v>1704382</v>
      </c>
      <c r="T594" s="81">
        <v>711799</v>
      </c>
      <c r="U594" s="81">
        <v>992583</v>
      </c>
      <c r="V594" s="84">
        <v>0</v>
      </c>
      <c r="W594" s="85">
        <v>0</v>
      </c>
      <c r="X594" s="62"/>
      <c r="Y594" s="9"/>
      <c r="Z594" s="9"/>
      <c r="AA594" s="9"/>
    </row>
    <row r="595" spans="7:27" x14ac:dyDescent="0.3">
      <c r="G595" s="77"/>
      <c r="H595" s="62">
        <v>6</v>
      </c>
      <c r="I595" s="62" t="s">
        <v>76</v>
      </c>
      <c r="J595" s="78">
        <v>368</v>
      </c>
      <c r="K595" s="79">
        <v>1</v>
      </c>
      <c r="L595" s="80">
        <v>43592276</v>
      </c>
      <c r="M595" s="81">
        <v>7985298</v>
      </c>
      <c r="N595" s="80">
        <v>257037</v>
      </c>
      <c r="O595" s="80"/>
      <c r="P595" s="81">
        <v>35864015</v>
      </c>
      <c r="Q595" s="82">
        <v>0</v>
      </c>
      <c r="R595" s="83">
        <v>0</v>
      </c>
      <c r="S595" s="80">
        <v>1704382</v>
      </c>
      <c r="T595" s="81">
        <v>711799</v>
      </c>
      <c r="U595" s="81">
        <v>992583</v>
      </c>
      <c r="V595" s="84">
        <v>0</v>
      </c>
      <c r="W595" s="85">
        <v>0</v>
      </c>
      <c r="X595" s="62"/>
      <c r="Y595" s="9"/>
      <c r="Z595" s="9"/>
      <c r="AA595" s="9"/>
    </row>
    <row r="596" spans="7:27" x14ac:dyDescent="0.3">
      <c r="G596" s="77"/>
      <c r="H596" s="62">
        <v>7</v>
      </c>
      <c r="I596" s="62" t="s">
        <v>9</v>
      </c>
      <c r="J596" s="78">
        <v>368</v>
      </c>
      <c r="K596" s="79">
        <v>1</v>
      </c>
      <c r="L596" s="80">
        <v>43592276</v>
      </c>
      <c r="M596" s="81">
        <v>7985298</v>
      </c>
      <c r="N596" s="80">
        <v>257037</v>
      </c>
      <c r="O596" s="80"/>
      <c r="P596" s="81">
        <v>35864015</v>
      </c>
      <c r="Q596" s="82">
        <v>1.1900000000000001E-4</v>
      </c>
      <c r="R596" s="83">
        <v>4267.8177850000002</v>
      </c>
      <c r="S596" s="80">
        <v>1704382</v>
      </c>
      <c r="T596" s="81">
        <v>711799</v>
      </c>
      <c r="U596" s="81">
        <v>992583</v>
      </c>
      <c r="V596" s="84">
        <v>1.27E-4</v>
      </c>
      <c r="W596" s="85">
        <v>126.058041</v>
      </c>
      <c r="X596" s="62"/>
      <c r="Y596" s="9"/>
      <c r="Z596" s="9"/>
      <c r="AA596" s="9"/>
    </row>
    <row r="597" spans="7:27" x14ac:dyDescent="0.3">
      <c r="G597" s="77"/>
      <c r="H597" s="62">
        <v>8</v>
      </c>
      <c r="I597" s="62" t="s">
        <v>23</v>
      </c>
      <c r="J597" s="78">
        <v>368</v>
      </c>
      <c r="K597" s="79">
        <v>1</v>
      </c>
      <c r="L597" s="80">
        <v>43592276</v>
      </c>
      <c r="M597" s="81">
        <v>7985298</v>
      </c>
      <c r="N597" s="80">
        <v>257037</v>
      </c>
      <c r="O597" s="80"/>
      <c r="P597" s="81">
        <v>35864015</v>
      </c>
      <c r="Q597" s="82">
        <v>1.74E-4</v>
      </c>
      <c r="R597" s="83">
        <v>6240.3386099999998</v>
      </c>
      <c r="S597" s="80">
        <v>1704382</v>
      </c>
      <c r="T597" s="81">
        <v>711799</v>
      </c>
      <c r="U597" s="81">
        <v>992583</v>
      </c>
      <c r="V597" s="84">
        <v>1.8699999999999999E-4</v>
      </c>
      <c r="W597" s="85">
        <v>185.613021</v>
      </c>
      <c r="X597" s="62"/>
      <c r="Y597" s="9"/>
      <c r="Z597" s="9"/>
      <c r="AA597" s="9"/>
    </row>
    <row r="598" spans="7:27" x14ac:dyDescent="0.3">
      <c r="G598" s="77"/>
      <c r="H598" s="62">
        <v>9</v>
      </c>
      <c r="I598" s="62" t="s">
        <v>0</v>
      </c>
      <c r="J598" s="78">
        <v>368</v>
      </c>
      <c r="K598" s="79">
        <v>1</v>
      </c>
      <c r="L598" s="80">
        <v>43592276</v>
      </c>
      <c r="M598" s="81">
        <v>7985298</v>
      </c>
      <c r="N598" s="80">
        <v>257037</v>
      </c>
      <c r="O598" s="80"/>
      <c r="P598" s="81">
        <v>35864015</v>
      </c>
      <c r="Q598" s="82">
        <v>2.4800000000000001E-4</v>
      </c>
      <c r="R598" s="83">
        <v>8894.2757199999996</v>
      </c>
      <c r="S598" s="80">
        <v>1704382</v>
      </c>
      <c r="T598" s="81">
        <v>711799</v>
      </c>
      <c r="U598" s="81">
        <v>992583</v>
      </c>
      <c r="V598" s="84">
        <v>2.6600000000000001E-4</v>
      </c>
      <c r="W598" s="85">
        <v>264.02707800000002</v>
      </c>
      <c r="X598" s="62"/>
      <c r="Y598" s="9"/>
      <c r="Z598" s="9"/>
      <c r="AA598" s="9"/>
    </row>
    <row r="599" spans="7:27" x14ac:dyDescent="0.3">
      <c r="G599" s="77"/>
      <c r="H599" s="62">
        <v>17</v>
      </c>
      <c r="I599" s="62" t="s">
        <v>16</v>
      </c>
      <c r="J599" s="78">
        <v>368</v>
      </c>
      <c r="K599" s="79">
        <v>1</v>
      </c>
      <c r="L599" s="80">
        <v>43592276</v>
      </c>
      <c r="M599" s="81">
        <v>7985298</v>
      </c>
      <c r="N599" s="80">
        <v>257037</v>
      </c>
      <c r="O599" s="80"/>
      <c r="P599" s="81">
        <v>35864015</v>
      </c>
      <c r="Q599" s="82">
        <v>7.0899999999999999E-4</v>
      </c>
      <c r="R599" s="83">
        <v>25427.586635</v>
      </c>
      <c r="S599" s="80">
        <v>1704382</v>
      </c>
      <c r="T599" s="81">
        <v>711799</v>
      </c>
      <c r="U599" s="81">
        <v>992583</v>
      </c>
      <c r="V599" s="84">
        <v>7.5799999999999999E-4</v>
      </c>
      <c r="W599" s="85">
        <v>752.37791400000003</v>
      </c>
      <c r="X599" s="62"/>
      <c r="Y599" s="9"/>
      <c r="Z599" s="9"/>
      <c r="AA599" s="9"/>
    </row>
    <row r="600" spans="7:27" x14ac:dyDescent="0.3">
      <c r="G600" s="77"/>
      <c r="H600" s="62">
        <v>29</v>
      </c>
      <c r="I600" s="62" t="s">
        <v>24</v>
      </c>
      <c r="J600" s="78">
        <v>368</v>
      </c>
      <c r="K600" s="79">
        <v>1</v>
      </c>
      <c r="L600" s="80">
        <v>43592276</v>
      </c>
      <c r="M600" s="81">
        <v>7985298</v>
      </c>
      <c r="N600" s="80">
        <v>257037</v>
      </c>
      <c r="O600" s="80"/>
      <c r="P600" s="81">
        <v>35864015</v>
      </c>
      <c r="Q600" s="82">
        <v>3.1029999999999999E-3</v>
      </c>
      <c r="R600" s="83">
        <v>111286.03854499999</v>
      </c>
      <c r="S600" s="80">
        <v>1704382</v>
      </c>
      <c r="T600" s="81">
        <v>711799</v>
      </c>
      <c r="U600" s="81">
        <v>992583</v>
      </c>
      <c r="V600" s="84">
        <v>3.1029999999999999E-3</v>
      </c>
      <c r="W600" s="85">
        <v>3079.9850489999999</v>
      </c>
      <c r="X600" s="62"/>
      <c r="Y600" s="9"/>
      <c r="Z600" s="9"/>
      <c r="AA600" s="9"/>
    </row>
    <row r="601" spans="7:27" x14ac:dyDescent="0.3">
      <c r="G601" s="77"/>
      <c r="H601" s="62">
        <v>38</v>
      </c>
      <c r="I601" s="62" t="s">
        <v>12</v>
      </c>
      <c r="J601" s="78">
        <v>368</v>
      </c>
      <c r="K601" s="79">
        <v>1</v>
      </c>
      <c r="L601" s="80">
        <v>43592276</v>
      </c>
      <c r="M601" s="81">
        <v>7985298</v>
      </c>
      <c r="N601" s="80">
        <v>257037</v>
      </c>
      <c r="O601" s="80"/>
      <c r="P601" s="81">
        <v>35864015</v>
      </c>
      <c r="Q601" s="82">
        <v>9.5000000000000005E-5</v>
      </c>
      <c r="R601" s="83">
        <v>3407.0814250000003</v>
      </c>
      <c r="S601" s="80">
        <v>1704382</v>
      </c>
      <c r="T601" s="81">
        <v>711799</v>
      </c>
      <c r="U601" s="81">
        <v>992583</v>
      </c>
      <c r="V601" s="84">
        <v>7.8999999999999996E-5</v>
      </c>
      <c r="W601" s="85">
        <v>78.414057</v>
      </c>
      <c r="X601" s="62"/>
      <c r="Y601" s="9"/>
      <c r="Z601" s="9"/>
      <c r="AA601" s="9"/>
    </row>
    <row r="602" spans="7:27" x14ac:dyDescent="0.3">
      <c r="G602" s="77"/>
      <c r="H602" s="62">
        <v>55</v>
      </c>
      <c r="I602" s="62" t="s">
        <v>26</v>
      </c>
      <c r="J602" s="78">
        <v>368</v>
      </c>
      <c r="K602" s="79">
        <v>1</v>
      </c>
      <c r="L602" s="80">
        <v>43592276</v>
      </c>
      <c r="M602" s="81">
        <v>7985298</v>
      </c>
      <c r="N602" s="80">
        <v>257037</v>
      </c>
      <c r="O602" s="80"/>
      <c r="P602" s="81">
        <v>35864015</v>
      </c>
      <c r="Q602" s="82">
        <v>1.4799999999999999E-4</v>
      </c>
      <c r="R602" s="83">
        <v>5307.8742199999997</v>
      </c>
      <c r="S602" s="80">
        <v>1704382</v>
      </c>
      <c r="T602" s="81">
        <v>711799</v>
      </c>
      <c r="U602" s="81">
        <v>992583</v>
      </c>
      <c r="V602" s="84">
        <v>1.5699999999999999E-4</v>
      </c>
      <c r="W602" s="85">
        <v>155.835531</v>
      </c>
      <c r="X602" s="62"/>
      <c r="Y602" s="9"/>
      <c r="Z602" s="9"/>
      <c r="AA602" s="9"/>
    </row>
    <row r="603" spans="7:27" x14ac:dyDescent="0.3">
      <c r="G603" s="77"/>
      <c r="H603" s="62">
        <v>71</v>
      </c>
      <c r="I603" s="62" t="s">
        <v>18</v>
      </c>
      <c r="J603" s="78">
        <v>368</v>
      </c>
      <c r="K603" s="79">
        <v>0</v>
      </c>
      <c r="L603" s="80">
        <v>43592276</v>
      </c>
      <c r="M603" s="81">
        <v>7985298</v>
      </c>
      <c r="N603" s="80">
        <v>257037</v>
      </c>
      <c r="O603" s="80"/>
      <c r="P603" s="81">
        <v>0</v>
      </c>
      <c r="Q603" s="82">
        <v>1.0000000000000001E-5</v>
      </c>
      <c r="R603" s="83">
        <v>0</v>
      </c>
      <c r="S603" s="80">
        <v>1704382</v>
      </c>
      <c r="T603" s="81">
        <v>711799</v>
      </c>
      <c r="U603" s="81">
        <v>0</v>
      </c>
      <c r="V603" s="84">
        <v>1.1E-5</v>
      </c>
      <c r="W603" s="85">
        <v>0</v>
      </c>
      <c r="X603" s="62"/>
      <c r="Y603" s="9"/>
      <c r="Z603" s="9"/>
      <c r="AA603" s="9"/>
    </row>
    <row r="604" spans="7:27" x14ac:dyDescent="0.3">
      <c r="G604" s="77"/>
      <c r="H604" s="62">
        <v>72</v>
      </c>
      <c r="I604" s="62" t="s">
        <v>28</v>
      </c>
      <c r="J604" s="78">
        <v>368</v>
      </c>
      <c r="K604" s="79">
        <v>0</v>
      </c>
      <c r="L604" s="80">
        <v>43592276</v>
      </c>
      <c r="M604" s="81">
        <v>7985298</v>
      </c>
      <c r="N604" s="80">
        <v>257037</v>
      </c>
      <c r="O604" s="80"/>
      <c r="P604" s="81">
        <v>0</v>
      </c>
      <c r="Q604" s="82">
        <v>2.9999999999999997E-4</v>
      </c>
      <c r="R604" s="83">
        <v>0</v>
      </c>
      <c r="S604" s="80">
        <v>1704382</v>
      </c>
      <c r="T604" s="81">
        <v>711799</v>
      </c>
      <c r="U604" s="81">
        <v>0</v>
      </c>
      <c r="V604" s="84">
        <v>3.1799999999999998E-4</v>
      </c>
      <c r="W604" s="85">
        <v>0</v>
      </c>
      <c r="X604" s="62"/>
      <c r="Y604" s="9"/>
      <c r="Z604" s="9"/>
      <c r="AA604" s="9"/>
    </row>
    <row r="605" spans="7:27" x14ac:dyDescent="0.3">
      <c r="G605" s="77"/>
      <c r="H605" s="62">
        <v>96</v>
      </c>
      <c r="I605" s="62" t="s">
        <v>108</v>
      </c>
      <c r="J605" s="78">
        <v>368</v>
      </c>
      <c r="K605" s="79">
        <v>1</v>
      </c>
      <c r="L605" s="80">
        <v>43592276</v>
      </c>
      <c r="M605" s="81">
        <v>7985298</v>
      </c>
      <c r="N605" s="80">
        <v>257037</v>
      </c>
      <c r="O605" s="80"/>
      <c r="P605" s="81">
        <v>35864015</v>
      </c>
      <c r="Q605" s="82">
        <v>0</v>
      </c>
      <c r="R605" s="83">
        <v>0</v>
      </c>
      <c r="S605" s="80">
        <v>1704382</v>
      </c>
      <c r="T605" s="81">
        <v>711799</v>
      </c>
      <c r="U605" s="81">
        <v>992583</v>
      </c>
      <c r="V605" s="84">
        <v>0</v>
      </c>
      <c r="W605" s="85">
        <v>0</v>
      </c>
      <c r="X605" s="62"/>
      <c r="Y605" s="9"/>
      <c r="Z605" s="9"/>
      <c r="AA605" s="9"/>
    </row>
    <row r="606" spans="7:27" x14ac:dyDescent="0.3">
      <c r="G606" s="77"/>
      <c r="H606" s="62">
        <v>117</v>
      </c>
      <c r="I606" s="62" t="s">
        <v>21</v>
      </c>
      <c r="J606" s="78">
        <v>368</v>
      </c>
      <c r="K606" s="79">
        <v>1</v>
      </c>
      <c r="L606" s="80">
        <v>43592276</v>
      </c>
      <c r="M606" s="81">
        <v>7985298</v>
      </c>
      <c r="N606" s="80">
        <v>257037</v>
      </c>
      <c r="O606" s="80"/>
      <c r="P606" s="81">
        <v>35864015</v>
      </c>
      <c r="Q606" s="82">
        <v>2.5700000000000001E-4</v>
      </c>
      <c r="R606" s="83">
        <v>9217.0518549999997</v>
      </c>
      <c r="S606" s="80">
        <v>1704382</v>
      </c>
      <c r="T606" s="81">
        <v>711799</v>
      </c>
      <c r="U606" s="81">
        <v>992583</v>
      </c>
      <c r="V606" s="84">
        <v>2.7300000000000002E-4</v>
      </c>
      <c r="W606" s="85">
        <v>270.97515900000002</v>
      </c>
      <c r="X606" s="62"/>
      <c r="Y606" s="9"/>
      <c r="Z606" s="9"/>
      <c r="AA606" s="9"/>
    </row>
    <row r="607" spans="7:27" x14ac:dyDescent="0.3">
      <c r="G607" s="77"/>
      <c r="H607" s="62">
        <v>122</v>
      </c>
      <c r="I607" s="62" t="s">
        <v>96</v>
      </c>
      <c r="J607" s="78">
        <v>368</v>
      </c>
      <c r="K607" s="79">
        <v>1</v>
      </c>
      <c r="L607" s="80">
        <v>43592276</v>
      </c>
      <c r="M607" s="81">
        <v>7985298</v>
      </c>
      <c r="N607" s="80">
        <v>257037</v>
      </c>
      <c r="O607" s="80"/>
      <c r="P607" s="81">
        <v>35864015</v>
      </c>
      <c r="Q607" s="82">
        <v>0</v>
      </c>
      <c r="R607" s="83">
        <v>0</v>
      </c>
      <c r="S607" s="80">
        <v>1704382</v>
      </c>
      <c r="T607" s="81">
        <v>711799</v>
      </c>
      <c r="U607" s="81">
        <v>992583</v>
      </c>
      <c r="V607" s="84">
        <v>0</v>
      </c>
      <c r="W607" s="85">
        <v>0</v>
      </c>
      <c r="X607" s="62"/>
      <c r="Y607" s="9"/>
      <c r="Z607" s="9"/>
      <c r="AA607" s="9"/>
    </row>
    <row r="608" spans="7:27" x14ac:dyDescent="0.3">
      <c r="G608" s="77"/>
      <c r="H608" s="62"/>
      <c r="I608" s="62"/>
      <c r="J608" s="78"/>
      <c r="K608" s="79"/>
      <c r="L608" s="81"/>
      <c r="M608" s="81"/>
      <c r="N608" s="81"/>
      <c r="O608" s="81"/>
      <c r="P608" s="81"/>
      <c r="Q608" s="84"/>
      <c r="R608" s="83"/>
      <c r="S608" s="81"/>
      <c r="T608" s="81"/>
      <c r="U608" s="81"/>
      <c r="V608" s="84"/>
      <c r="W608" s="85"/>
      <c r="X608" s="62"/>
      <c r="Y608" s="9"/>
      <c r="Z608" s="9"/>
      <c r="AA608" s="9"/>
    </row>
    <row r="609" spans="7:27" ht="15.6" x14ac:dyDescent="0.3">
      <c r="G609" s="90">
        <v>96</v>
      </c>
      <c r="H609" s="91" t="s">
        <v>108</v>
      </c>
      <c r="I609" s="62"/>
      <c r="J609" s="78"/>
      <c r="K609" s="79"/>
      <c r="L609" s="81"/>
      <c r="M609" s="81"/>
      <c r="N609" s="81"/>
      <c r="O609" s="81"/>
      <c r="P609" s="81"/>
      <c r="Q609" s="84"/>
      <c r="R609" s="83"/>
      <c r="S609" s="81"/>
      <c r="T609" s="81"/>
      <c r="U609" s="81"/>
      <c r="V609" s="84"/>
      <c r="W609" s="85"/>
      <c r="X609" s="62"/>
      <c r="Y609" s="9"/>
      <c r="Z609" s="9"/>
      <c r="AA609" s="9"/>
    </row>
    <row r="610" spans="7:27" x14ac:dyDescent="0.3">
      <c r="G610" s="77"/>
      <c r="H610" s="62">
        <v>1</v>
      </c>
      <c r="I610" s="62" t="s">
        <v>11</v>
      </c>
      <c r="J610" s="78">
        <v>871</v>
      </c>
      <c r="K610" s="79">
        <v>1</v>
      </c>
      <c r="L610" s="80">
        <v>0</v>
      </c>
      <c r="M610" s="81">
        <v>0</v>
      </c>
      <c r="N610" s="80">
        <v>237782</v>
      </c>
      <c r="O610" s="80"/>
      <c r="P610" s="81">
        <v>237782</v>
      </c>
      <c r="Q610" s="82">
        <v>2.2769999999999999E-3</v>
      </c>
      <c r="R610" s="83">
        <v>541.42961400000002</v>
      </c>
      <c r="S610" s="80">
        <v>0</v>
      </c>
      <c r="T610" s="81">
        <v>0</v>
      </c>
      <c r="U610" s="81">
        <v>0</v>
      </c>
      <c r="V610" s="84">
        <v>1.91E-3</v>
      </c>
      <c r="W610" s="85">
        <v>0</v>
      </c>
      <c r="X610" s="62"/>
      <c r="Y610" s="9"/>
      <c r="Z610" s="9"/>
      <c r="AA610" s="9"/>
    </row>
    <row r="611" spans="7:27" x14ac:dyDescent="0.3">
      <c r="G611" s="77"/>
      <c r="H611" s="62">
        <v>2</v>
      </c>
      <c r="I611" s="62" t="s">
        <v>27</v>
      </c>
      <c r="J611" s="78">
        <v>871</v>
      </c>
      <c r="K611" s="79">
        <v>1</v>
      </c>
      <c r="L611" s="80">
        <v>0</v>
      </c>
      <c r="M611" s="81">
        <v>0</v>
      </c>
      <c r="N611" s="80">
        <v>237782</v>
      </c>
      <c r="O611" s="80"/>
      <c r="P611" s="81">
        <v>237782</v>
      </c>
      <c r="Q611" s="82">
        <v>2.6200000000000003E-4</v>
      </c>
      <c r="R611" s="83">
        <v>62.298884000000008</v>
      </c>
      <c r="S611" s="80">
        <v>0</v>
      </c>
      <c r="T611" s="81">
        <v>0</v>
      </c>
      <c r="U611" s="81">
        <v>0</v>
      </c>
      <c r="V611" s="84">
        <v>2.6899999999999998E-4</v>
      </c>
      <c r="W611" s="85">
        <v>0</v>
      </c>
      <c r="X611" s="62"/>
      <c r="Y611" s="9"/>
      <c r="Z611" s="9"/>
      <c r="AA611" s="9"/>
    </row>
    <row r="612" spans="7:27" x14ac:dyDescent="0.3">
      <c r="G612" s="77"/>
      <c r="H612" s="62">
        <v>3</v>
      </c>
      <c r="I612" s="62" t="s">
        <v>20</v>
      </c>
      <c r="J612" s="78">
        <v>871</v>
      </c>
      <c r="K612" s="79">
        <v>1</v>
      </c>
      <c r="L612" s="80">
        <v>0</v>
      </c>
      <c r="M612" s="81">
        <v>0</v>
      </c>
      <c r="N612" s="80">
        <v>237782</v>
      </c>
      <c r="O612" s="80"/>
      <c r="P612" s="81">
        <v>237782</v>
      </c>
      <c r="Q612" s="82">
        <v>5.7799999999999995E-4</v>
      </c>
      <c r="R612" s="83">
        <v>137.437996</v>
      </c>
      <c r="S612" s="80">
        <v>0</v>
      </c>
      <c r="T612" s="81">
        <v>0</v>
      </c>
      <c r="U612" s="81">
        <v>0</v>
      </c>
      <c r="V612" s="84">
        <v>5.9699999999999998E-4</v>
      </c>
      <c r="W612" s="85">
        <v>0</v>
      </c>
      <c r="X612" s="62"/>
      <c r="Y612" s="9"/>
      <c r="Z612" s="9"/>
      <c r="AA612" s="9"/>
    </row>
    <row r="613" spans="7:27" x14ac:dyDescent="0.3">
      <c r="G613" s="77"/>
      <c r="H613" s="62">
        <v>4</v>
      </c>
      <c r="I613" s="62" t="s">
        <v>10</v>
      </c>
      <c r="J613" s="78">
        <v>871</v>
      </c>
      <c r="K613" s="79">
        <v>1</v>
      </c>
      <c r="L613" s="80">
        <v>0</v>
      </c>
      <c r="M613" s="81">
        <v>0</v>
      </c>
      <c r="N613" s="80">
        <v>237782</v>
      </c>
      <c r="O613" s="80"/>
      <c r="P613" s="81">
        <v>237782</v>
      </c>
      <c r="Q613" s="82">
        <v>8.5789999999999998E-3</v>
      </c>
      <c r="R613" s="83">
        <v>2039.9317779999999</v>
      </c>
      <c r="S613" s="80">
        <v>0</v>
      </c>
      <c r="T613" s="81">
        <v>0</v>
      </c>
      <c r="U613" s="81">
        <v>0</v>
      </c>
      <c r="V613" s="84">
        <v>9.2750000000000003E-3</v>
      </c>
      <c r="W613" s="85">
        <v>0</v>
      </c>
      <c r="X613" s="62"/>
      <c r="Y613" s="9"/>
      <c r="Z613" s="9"/>
      <c r="AA613" s="9"/>
    </row>
    <row r="614" spans="7:27" x14ac:dyDescent="0.3">
      <c r="G614" s="77"/>
      <c r="H614" s="62">
        <v>136</v>
      </c>
      <c r="I614" s="62" t="s">
        <v>159</v>
      </c>
      <c r="J614" s="78">
        <v>871</v>
      </c>
      <c r="K614" s="79">
        <v>1</v>
      </c>
      <c r="L614" s="80">
        <v>0</v>
      </c>
      <c r="M614" s="81">
        <v>0</v>
      </c>
      <c r="N614" s="80">
        <v>237782</v>
      </c>
      <c r="O614" s="80"/>
      <c r="P614" s="81">
        <v>237782</v>
      </c>
      <c r="Q614" s="82">
        <v>1.75E-4</v>
      </c>
      <c r="R614" s="83">
        <v>41.611849999999997</v>
      </c>
      <c r="S614" s="80">
        <v>0</v>
      </c>
      <c r="T614" s="81">
        <v>0</v>
      </c>
      <c r="U614" s="81">
        <v>0</v>
      </c>
      <c r="V614" s="84">
        <v>0</v>
      </c>
      <c r="W614" s="85">
        <v>0</v>
      </c>
      <c r="X614" s="62"/>
      <c r="Y614" s="9"/>
      <c r="Z614" s="9"/>
      <c r="AA614" s="9"/>
    </row>
    <row r="615" spans="7:27" x14ac:dyDescent="0.3">
      <c r="G615" s="77"/>
      <c r="H615" s="62">
        <v>6</v>
      </c>
      <c r="I615" s="62" t="s">
        <v>76</v>
      </c>
      <c r="J615" s="78">
        <v>871</v>
      </c>
      <c r="K615" s="79">
        <v>1</v>
      </c>
      <c r="L615" s="80">
        <v>0</v>
      </c>
      <c r="M615" s="81">
        <v>0</v>
      </c>
      <c r="N615" s="80">
        <v>237782</v>
      </c>
      <c r="O615" s="80"/>
      <c r="P615" s="81">
        <v>237782</v>
      </c>
      <c r="Q615" s="82">
        <v>0</v>
      </c>
      <c r="R615" s="83">
        <v>0</v>
      </c>
      <c r="S615" s="80">
        <v>0</v>
      </c>
      <c r="T615" s="81">
        <v>0</v>
      </c>
      <c r="U615" s="81">
        <v>0</v>
      </c>
      <c r="V615" s="84">
        <v>0</v>
      </c>
      <c r="W615" s="85">
        <v>0</v>
      </c>
      <c r="X615" s="62"/>
      <c r="Y615" s="9"/>
      <c r="Z615" s="9"/>
      <c r="AA615" s="9"/>
    </row>
    <row r="616" spans="7:27" x14ac:dyDescent="0.3">
      <c r="G616" s="77"/>
      <c r="H616" s="62">
        <v>7</v>
      </c>
      <c r="I616" s="62" t="s">
        <v>9</v>
      </c>
      <c r="J616" s="78">
        <v>871</v>
      </c>
      <c r="K616" s="79">
        <v>1</v>
      </c>
      <c r="L616" s="80">
        <v>0</v>
      </c>
      <c r="M616" s="81">
        <v>0</v>
      </c>
      <c r="N616" s="80">
        <v>237782</v>
      </c>
      <c r="O616" s="80"/>
      <c r="P616" s="81">
        <v>237782</v>
      </c>
      <c r="Q616" s="82">
        <v>1.1900000000000001E-4</v>
      </c>
      <c r="R616" s="83">
        <v>28.296058000000002</v>
      </c>
      <c r="S616" s="80">
        <v>0</v>
      </c>
      <c r="T616" s="81">
        <v>0</v>
      </c>
      <c r="U616" s="81">
        <v>0</v>
      </c>
      <c r="V616" s="84">
        <v>1.27E-4</v>
      </c>
      <c r="W616" s="85">
        <v>0</v>
      </c>
      <c r="X616" s="62"/>
      <c r="Y616" s="9"/>
      <c r="Z616" s="9"/>
      <c r="AA616" s="9"/>
    </row>
    <row r="617" spans="7:27" x14ac:dyDescent="0.3">
      <c r="G617" s="77"/>
      <c r="H617" s="62">
        <v>8</v>
      </c>
      <c r="I617" s="62" t="s">
        <v>23</v>
      </c>
      <c r="J617" s="78">
        <v>871</v>
      </c>
      <c r="K617" s="79">
        <v>1</v>
      </c>
      <c r="L617" s="80">
        <v>0</v>
      </c>
      <c r="M617" s="81">
        <v>0</v>
      </c>
      <c r="N617" s="80">
        <v>237782</v>
      </c>
      <c r="O617" s="80"/>
      <c r="P617" s="81">
        <v>237782</v>
      </c>
      <c r="Q617" s="82">
        <v>1.74E-4</v>
      </c>
      <c r="R617" s="83">
        <v>41.374068000000001</v>
      </c>
      <c r="S617" s="80">
        <v>0</v>
      </c>
      <c r="T617" s="81">
        <v>0</v>
      </c>
      <c r="U617" s="81">
        <v>0</v>
      </c>
      <c r="V617" s="84">
        <v>1.8699999999999999E-4</v>
      </c>
      <c r="W617" s="85">
        <v>0</v>
      </c>
      <c r="X617" s="62"/>
      <c r="Y617" s="9"/>
      <c r="Z617" s="9"/>
      <c r="AA617" s="9"/>
    </row>
    <row r="618" spans="7:27" x14ac:dyDescent="0.3">
      <c r="G618" s="77"/>
      <c r="H618" s="62">
        <v>9</v>
      </c>
      <c r="I618" s="62" t="s">
        <v>0</v>
      </c>
      <c r="J618" s="78">
        <v>871</v>
      </c>
      <c r="K618" s="79">
        <v>1</v>
      </c>
      <c r="L618" s="80">
        <v>0</v>
      </c>
      <c r="M618" s="81">
        <v>0</v>
      </c>
      <c r="N618" s="80">
        <v>237782</v>
      </c>
      <c r="O618" s="80"/>
      <c r="P618" s="81">
        <v>237782</v>
      </c>
      <c r="Q618" s="82">
        <v>2.4800000000000001E-4</v>
      </c>
      <c r="R618" s="83">
        <v>58.969936000000004</v>
      </c>
      <c r="S618" s="80">
        <v>0</v>
      </c>
      <c r="T618" s="81">
        <v>0</v>
      </c>
      <c r="U618" s="81">
        <v>0</v>
      </c>
      <c r="V618" s="84">
        <v>2.6600000000000001E-4</v>
      </c>
      <c r="W618" s="85">
        <v>0</v>
      </c>
      <c r="X618" s="62"/>
      <c r="Y618" s="9"/>
      <c r="Z618" s="9"/>
      <c r="AA618" s="9"/>
    </row>
    <row r="619" spans="7:27" x14ac:dyDescent="0.3">
      <c r="G619" s="77"/>
      <c r="H619" s="62">
        <v>29</v>
      </c>
      <c r="I619" s="62" t="s">
        <v>24</v>
      </c>
      <c r="J619" s="78">
        <v>871</v>
      </c>
      <c r="K619" s="79">
        <v>1</v>
      </c>
      <c r="L619" s="80">
        <v>0</v>
      </c>
      <c r="M619" s="81">
        <v>0</v>
      </c>
      <c r="N619" s="80">
        <v>237782</v>
      </c>
      <c r="O619" s="80"/>
      <c r="P619" s="81">
        <v>237782</v>
      </c>
      <c r="Q619" s="82">
        <v>3.1029999999999999E-3</v>
      </c>
      <c r="R619" s="83">
        <v>737.83754599999997</v>
      </c>
      <c r="S619" s="80">
        <v>0</v>
      </c>
      <c r="T619" s="81">
        <v>0</v>
      </c>
      <c r="U619" s="81">
        <v>0</v>
      </c>
      <c r="V619" s="84">
        <v>3.1029999999999999E-3</v>
      </c>
      <c r="W619" s="85">
        <v>0</v>
      </c>
      <c r="X619" s="62"/>
      <c r="Y619" s="9"/>
      <c r="Z619" s="9"/>
      <c r="AA619" s="9"/>
    </row>
    <row r="620" spans="7:27" x14ac:dyDescent="0.3">
      <c r="G620" s="77"/>
      <c r="H620" s="62">
        <v>38</v>
      </c>
      <c r="I620" s="62" t="s">
        <v>12</v>
      </c>
      <c r="J620" s="78">
        <v>871</v>
      </c>
      <c r="K620" s="79">
        <v>1</v>
      </c>
      <c r="L620" s="80">
        <v>0</v>
      </c>
      <c r="M620" s="81">
        <v>0</v>
      </c>
      <c r="N620" s="80">
        <v>237782</v>
      </c>
      <c r="O620" s="80"/>
      <c r="P620" s="81">
        <v>237782</v>
      </c>
      <c r="Q620" s="82">
        <v>9.5000000000000005E-5</v>
      </c>
      <c r="R620" s="83">
        <v>22.589290000000002</v>
      </c>
      <c r="S620" s="80">
        <v>0</v>
      </c>
      <c r="T620" s="81">
        <v>0</v>
      </c>
      <c r="U620" s="81">
        <v>0</v>
      </c>
      <c r="V620" s="84">
        <v>7.8999999999999996E-5</v>
      </c>
      <c r="W620" s="85">
        <v>0</v>
      </c>
      <c r="X620" s="62"/>
      <c r="Y620" s="9"/>
      <c r="Z620" s="9"/>
      <c r="AA620" s="9"/>
    </row>
    <row r="621" spans="7:27" x14ac:dyDescent="0.3">
      <c r="G621" s="77"/>
      <c r="H621" s="62">
        <v>55</v>
      </c>
      <c r="I621" s="62" t="s">
        <v>26</v>
      </c>
      <c r="J621" s="78">
        <v>871</v>
      </c>
      <c r="K621" s="79">
        <v>1</v>
      </c>
      <c r="L621" s="80">
        <v>0</v>
      </c>
      <c r="M621" s="81">
        <v>0</v>
      </c>
      <c r="N621" s="80">
        <v>237782</v>
      </c>
      <c r="O621" s="80"/>
      <c r="P621" s="81">
        <v>237782</v>
      </c>
      <c r="Q621" s="82">
        <v>1.4799999999999999E-4</v>
      </c>
      <c r="R621" s="83">
        <v>35.191735999999999</v>
      </c>
      <c r="S621" s="80">
        <v>0</v>
      </c>
      <c r="T621" s="81">
        <v>0</v>
      </c>
      <c r="U621" s="81">
        <v>0</v>
      </c>
      <c r="V621" s="84">
        <v>1.5699999999999999E-4</v>
      </c>
      <c r="W621" s="85">
        <v>0</v>
      </c>
      <c r="X621" s="62"/>
      <c r="Y621" s="9"/>
      <c r="Z621" s="9"/>
      <c r="AA621" s="9"/>
    </row>
    <row r="622" spans="7:27" x14ac:dyDescent="0.3">
      <c r="G622" s="77"/>
      <c r="H622" s="62">
        <v>71</v>
      </c>
      <c r="I622" s="62" t="s">
        <v>18</v>
      </c>
      <c r="J622" s="78">
        <v>871</v>
      </c>
      <c r="K622" s="79">
        <v>0</v>
      </c>
      <c r="L622" s="80">
        <v>0</v>
      </c>
      <c r="M622" s="81">
        <v>0</v>
      </c>
      <c r="N622" s="80">
        <v>237782</v>
      </c>
      <c r="O622" s="80"/>
      <c r="P622" s="81">
        <v>0</v>
      </c>
      <c r="Q622" s="82">
        <v>1.0000000000000001E-5</v>
      </c>
      <c r="R622" s="83">
        <v>0</v>
      </c>
      <c r="S622" s="80">
        <v>0</v>
      </c>
      <c r="T622" s="81">
        <v>0</v>
      </c>
      <c r="U622" s="81">
        <v>0</v>
      </c>
      <c r="V622" s="84">
        <v>1.1E-5</v>
      </c>
      <c r="W622" s="85">
        <v>0</v>
      </c>
      <c r="X622" s="62"/>
      <c r="Y622" s="9"/>
      <c r="Z622" s="9"/>
      <c r="AA622" s="9"/>
    </row>
    <row r="623" spans="7:27" x14ac:dyDescent="0.3">
      <c r="G623" s="77"/>
      <c r="H623" s="62">
        <v>72</v>
      </c>
      <c r="I623" s="62" t="s">
        <v>28</v>
      </c>
      <c r="J623" s="78">
        <v>871</v>
      </c>
      <c r="K623" s="79">
        <v>0</v>
      </c>
      <c r="L623" s="80">
        <v>0</v>
      </c>
      <c r="M623" s="81">
        <v>0</v>
      </c>
      <c r="N623" s="80">
        <v>237782</v>
      </c>
      <c r="O623" s="80"/>
      <c r="P623" s="81">
        <v>0</v>
      </c>
      <c r="Q623" s="82">
        <v>2.9999999999999997E-4</v>
      </c>
      <c r="R623" s="83">
        <v>0</v>
      </c>
      <c r="S623" s="80">
        <v>0</v>
      </c>
      <c r="T623" s="81">
        <v>0</v>
      </c>
      <c r="U623" s="81">
        <v>0</v>
      </c>
      <c r="V623" s="84">
        <v>3.1799999999999998E-4</v>
      </c>
      <c r="W623" s="85">
        <v>0</v>
      </c>
      <c r="X623" s="62"/>
      <c r="Y623" s="9"/>
      <c r="Z623" s="9"/>
      <c r="AA623" s="9"/>
    </row>
    <row r="624" spans="7:27" x14ac:dyDescent="0.3">
      <c r="G624" s="77"/>
      <c r="H624" s="62">
        <v>96</v>
      </c>
      <c r="I624" s="62" t="s">
        <v>108</v>
      </c>
      <c r="J624" s="78">
        <v>871</v>
      </c>
      <c r="K624" s="79">
        <v>1</v>
      </c>
      <c r="L624" s="80">
        <v>0</v>
      </c>
      <c r="M624" s="81">
        <v>0</v>
      </c>
      <c r="N624" s="80">
        <v>237782</v>
      </c>
      <c r="O624" s="80"/>
      <c r="P624" s="81">
        <v>237782</v>
      </c>
      <c r="Q624" s="82">
        <v>0</v>
      </c>
      <c r="R624" s="83">
        <v>0</v>
      </c>
      <c r="S624" s="80">
        <v>0</v>
      </c>
      <c r="T624" s="81">
        <v>0</v>
      </c>
      <c r="U624" s="81">
        <v>0</v>
      </c>
      <c r="V624" s="84">
        <v>0</v>
      </c>
      <c r="W624" s="85">
        <v>0</v>
      </c>
      <c r="X624" s="62"/>
      <c r="Y624" s="9"/>
      <c r="Z624" s="9"/>
      <c r="AA624" s="9"/>
    </row>
    <row r="625" spans="7:27" x14ac:dyDescent="0.3">
      <c r="G625" s="77"/>
      <c r="H625" s="62">
        <v>117</v>
      </c>
      <c r="I625" s="62" t="s">
        <v>21</v>
      </c>
      <c r="J625" s="78">
        <v>871</v>
      </c>
      <c r="K625" s="79">
        <v>1</v>
      </c>
      <c r="L625" s="80">
        <v>0</v>
      </c>
      <c r="M625" s="81">
        <v>0</v>
      </c>
      <c r="N625" s="80">
        <v>237782</v>
      </c>
      <c r="O625" s="80"/>
      <c r="P625" s="81">
        <v>237782</v>
      </c>
      <c r="Q625" s="82">
        <v>2.5700000000000001E-4</v>
      </c>
      <c r="R625" s="83">
        <v>61.109974000000001</v>
      </c>
      <c r="S625" s="80">
        <v>0</v>
      </c>
      <c r="T625" s="81">
        <v>0</v>
      </c>
      <c r="U625" s="81">
        <v>0</v>
      </c>
      <c r="V625" s="84">
        <v>2.7300000000000002E-4</v>
      </c>
      <c r="W625" s="85">
        <v>0</v>
      </c>
      <c r="X625" s="62"/>
      <c r="Y625" s="9"/>
      <c r="Z625" s="9"/>
      <c r="AA625" s="9"/>
    </row>
    <row r="626" spans="7:27" x14ac:dyDescent="0.3">
      <c r="G626" s="77"/>
      <c r="H626" s="62">
        <v>122</v>
      </c>
      <c r="I626" s="62" t="s">
        <v>96</v>
      </c>
      <c r="J626" s="78">
        <v>871</v>
      </c>
      <c r="K626" s="79">
        <v>1</v>
      </c>
      <c r="L626" s="80">
        <v>0</v>
      </c>
      <c r="M626" s="81">
        <v>0</v>
      </c>
      <c r="N626" s="80">
        <v>237782</v>
      </c>
      <c r="O626" s="80"/>
      <c r="P626" s="81">
        <v>237782</v>
      </c>
      <c r="Q626" s="82">
        <v>0</v>
      </c>
      <c r="R626" s="83">
        <v>0</v>
      </c>
      <c r="S626" s="80">
        <v>0</v>
      </c>
      <c r="T626" s="81">
        <v>0</v>
      </c>
      <c r="U626" s="81">
        <v>0</v>
      </c>
      <c r="V626" s="84">
        <v>0</v>
      </c>
      <c r="W626" s="85">
        <v>0</v>
      </c>
      <c r="X626" s="62"/>
      <c r="Y626" s="9"/>
      <c r="Z626" s="9"/>
      <c r="AA626" s="9"/>
    </row>
    <row r="627" spans="7:27" ht="15" thickBot="1" x14ac:dyDescent="0.35">
      <c r="G627" s="86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8"/>
      <c r="X627" s="62"/>
      <c r="Y627" s="9"/>
      <c r="Z627" s="9"/>
      <c r="AA627" s="9"/>
    </row>
    <row r="628" spans="7:27" x14ac:dyDescent="0.3">
      <c r="G628" s="62">
        <v>96</v>
      </c>
      <c r="H628" s="62" t="s">
        <v>108</v>
      </c>
      <c r="I628" s="62"/>
      <c r="J628" s="78"/>
      <c r="K628" s="79"/>
      <c r="L628" s="81"/>
      <c r="M628" s="81"/>
      <c r="N628" s="81"/>
      <c r="O628" s="81"/>
      <c r="P628" s="81"/>
      <c r="Q628" s="84"/>
      <c r="R628" s="83">
        <v>603597.86558999994</v>
      </c>
      <c r="S628" s="81"/>
      <c r="T628" s="81"/>
      <c r="U628" s="81"/>
      <c r="V628" s="84"/>
      <c r="W628" s="83">
        <v>16874.903583000003</v>
      </c>
      <c r="X628" s="89">
        <v>620472.76917299989</v>
      </c>
      <c r="Y628" s="9"/>
      <c r="Z628" s="9"/>
      <c r="AA628" s="9"/>
    </row>
    <row r="629" spans="7:27" x14ac:dyDescent="0.3">
      <c r="G629" s="62"/>
      <c r="H629" s="62"/>
      <c r="I629" s="62"/>
      <c r="J629" s="78"/>
      <c r="K629" s="79"/>
      <c r="L629" s="81"/>
      <c r="M629" s="81"/>
      <c r="N629" s="81"/>
      <c r="O629" s="81"/>
      <c r="P629" s="81"/>
      <c r="Q629" s="84"/>
      <c r="R629" s="83"/>
      <c r="S629" s="81"/>
      <c r="T629" s="81"/>
      <c r="U629" s="81"/>
      <c r="V629" s="84"/>
      <c r="W629" s="83"/>
      <c r="X629" s="62"/>
      <c r="Y629" s="9"/>
      <c r="Z629" s="9"/>
      <c r="AA629" s="9"/>
    </row>
    <row r="630" spans="7:27" ht="15" thickBot="1" x14ac:dyDescent="0.35">
      <c r="G630" s="62"/>
      <c r="H630" s="62"/>
      <c r="I630" s="62"/>
      <c r="J630" s="63" t="s">
        <v>59</v>
      </c>
      <c r="K630" s="64" t="s">
        <v>60</v>
      </c>
      <c r="L630" s="65" t="s">
        <v>61</v>
      </c>
      <c r="M630" s="65" t="s">
        <v>186</v>
      </c>
      <c r="N630" s="65" t="s">
        <v>62</v>
      </c>
      <c r="O630" s="65" t="s">
        <v>187</v>
      </c>
      <c r="P630" s="65" t="s">
        <v>63</v>
      </c>
      <c r="Q630" s="66" t="s">
        <v>64</v>
      </c>
      <c r="R630" s="67" t="s">
        <v>65</v>
      </c>
      <c r="S630" s="65" t="s">
        <v>66</v>
      </c>
      <c r="T630" s="65" t="s">
        <v>67</v>
      </c>
      <c r="U630" s="65" t="s">
        <v>68</v>
      </c>
      <c r="V630" s="66" t="s">
        <v>69</v>
      </c>
      <c r="W630" s="67" t="s">
        <v>70</v>
      </c>
      <c r="X630" s="62"/>
      <c r="Y630" s="9"/>
      <c r="Z630" s="9"/>
      <c r="AA630" s="9"/>
    </row>
    <row r="631" spans="7:27" ht="15.6" x14ac:dyDescent="0.3">
      <c r="G631" s="68">
        <v>99</v>
      </c>
      <c r="H631" s="69" t="s">
        <v>109</v>
      </c>
      <c r="I631" s="70"/>
      <c r="J631" s="71"/>
      <c r="K631" s="72"/>
      <c r="L631" s="73"/>
      <c r="M631" s="73"/>
      <c r="N631" s="73"/>
      <c r="O631" s="73"/>
      <c r="P631" s="73"/>
      <c r="Q631" s="74"/>
      <c r="R631" s="75"/>
      <c r="S631" s="73"/>
      <c r="T631" s="73"/>
      <c r="U631" s="73"/>
      <c r="V631" s="74"/>
      <c r="W631" s="76"/>
      <c r="X631" s="62"/>
      <c r="Y631" s="9"/>
      <c r="Z631" s="9"/>
      <c r="AA631" s="9"/>
    </row>
    <row r="632" spans="7:27" x14ac:dyDescent="0.3">
      <c r="G632" s="77"/>
      <c r="H632" s="62">
        <v>1</v>
      </c>
      <c r="I632" s="62" t="s">
        <v>11</v>
      </c>
      <c r="J632" s="78">
        <v>375</v>
      </c>
      <c r="K632" s="79">
        <v>1</v>
      </c>
      <c r="L632" s="80">
        <v>27185071</v>
      </c>
      <c r="M632" s="81">
        <v>19047072</v>
      </c>
      <c r="N632" s="80">
        <v>161738</v>
      </c>
      <c r="O632" s="80"/>
      <c r="P632" s="81">
        <v>8299737</v>
      </c>
      <c r="Q632" s="82">
        <v>2.2769999999999999E-3</v>
      </c>
      <c r="R632" s="83">
        <v>18898.501149</v>
      </c>
      <c r="S632" s="80">
        <v>6261138</v>
      </c>
      <c r="T632" s="81">
        <v>131177</v>
      </c>
      <c r="U632" s="81">
        <v>6129961</v>
      </c>
      <c r="V632" s="84">
        <v>1.91E-3</v>
      </c>
      <c r="W632" s="85">
        <v>11708.22551</v>
      </c>
      <c r="X632" s="62"/>
      <c r="Y632" s="9"/>
      <c r="Z632" s="9"/>
      <c r="AA632" s="9"/>
    </row>
    <row r="633" spans="7:27" x14ac:dyDescent="0.3">
      <c r="G633" s="77"/>
      <c r="H633" s="62">
        <v>2</v>
      </c>
      <c r="I633" s="62" t="s">
        <v>27</v>
      </c>
      <c r="J633" s="78">
        <v>375</v>
      </c>
      <c r="K633" s="79">
        <v>1</v>
      </c>
      <c r="L633" s="80">
        <v>27185071</v>
      </c>
      <c r="M633" s="81">
        <v>19047072</v>
      </c>
      <c r="N633" s="80">
        <v>161738</v>
      </c>
      <c r="O633" s="80"/>
      <c r="P633" s="81">
        <v>8299737</v>
      </c>
      <c r="Q633" s="82">
        <v>2.6200000000000003E-4</v>
      </c>
      <c r="R633" s="83">
        <v>2174.5310940000004</v>
      </c>
      <c r="S633" s="80">
        <v>6261138</v>
      </c>
      <c r="T633" s="81">
        <v>131177</v>
      </c>
      <c r="U633" s="81">
        <v>6129961</v>
      </c>
      <c r="V633" s="84">
        <v>2.6899999999999998E-4</v>
      </c>
      <c r="W633" s="85">
        <v>1648.9595089999998</v>
      </c>
      <c r="X633" s="62"/>
      <c r="Y633" s="9"/>
      <c r="Z633" s="9"/>
      <c r="AA633" s="9"/>
    </row>
    <row r="634" spans="7:27" x14ac:dyDescent="0.3">
      <c r="G634" s="77"/>
      <c r="H634" s="62">
        <v>3</v>
      </c>
      <c r="I634" s="62" t="s">
        <v>20</v>
      </c>
      <c r="J634" s="78">
        <v>375</v>
      </c>
      <c r="K634" s="79">
        <v>1</v>
      </c>
      <c r="L634" s="80">
        <v>27185071</v>
      </c>
      <c r="M634" s="81">
        <v>19047072</v>
      </c>
      <c r="N634" s="80">
        <v>161738</v>
      </c>
      <c r="O634" s="80"/>
      <c r="P634" s="81">
        <v>8299737</v>
      </c>
      <c r="Q634" s="82">
        <v>5.7799999999999995E-4</v>
      </c>
      <c r="R634" s="83">
        <v>4797.2479859999994</v>
      </c>
      <c r="S634" s="80">
        <v>6261138</v>
      </c>
      <c r="T634" s="81">
        <v>131177</v>
      </c>
      <c r="U634" s="81">
        <v>6129961</v>
      </c>
      <c r="V634" s="84">
        <v>5.9699999999999998E-4</v>
      </c>
      <c r="W634" s="85">
        <v>3659.5867169999997</v>
      </c>
      <c r="X634" s="62"/>
      <c r="Y634" s="9"/>
      <c r="Z634" s="9"/>
      <c r="AA634" s="9"/>
    </row>
    <row r="635" spans="7:27" x14ac:dyDescent="0.3">
      <c r="G635" s="77"/>
      <c r="H635" s="62">
        <v>4</v>
      </c>
      <c r="I635" s="62" t="s">
        <v>10</v>
      </c>
      <c r="J635" s="78">
        <v>375</v>
      </c>
      <c r="K635" s="79">
        <v>1</v>
      </c>
      <c r="L635" s="80">
        <v>27185071</v>
      </c>
      <c r="M635" s="81">
        <v>19047072</v>
      </c>
      <c r="N635" s="80">
        <v>161738</v>
      </c>
      <c r="O635" s="80"/>
      <c r="P635" s="81">
        <v>8299737</v>
      </c>
      <c r="Q635" s="82">
        <v>8.5789999999999998E-3</v>
      </c>
      <c r="R635" s="83">
        <v>71203.443723000004</v>
      </c>
      <c r="S635" s="80">
        <v>6261138</v>
      </c>
      <c r="T635" s="81">
        <v>131177</v>
      </c>
      <c r="U635" s="81">
        <v>6129961</v>
      </c>
      <c r="V635" s="84">
        <v>9.2750000000000003E-3</v>
      </c>
      <c r="W635" s="85">
        <v>56855.388275000005</v>
      </c>
      <c r="X635" s="62"/>
      <c r="Y635" s="9"/>
      <c r="Z635" s="9"/>
      <c r="AA635" s="9"/>
    </row>
    <row r="636" spans="7:27" x14ac:dyDescent="0.3">
      <c r="G636" s="77"/>
      <c r="H636" s="62">
        <v>136</v>
      </c>
      <c r="I636" s="62" t="s">
        <v>159</v>
      </c>
      <c r="J636" s="78">
        <v>375</v>
      </c>
      <c r="K636" s="79">
        <v>1</v>
      </c>
      <c r="L636" s="80">
        <v>27185071</v>
      </c>
      <c r="M636" s="81">
        <v>19047072</v>
      </c>
      <c r="N636" s="80">
        <v>161738</v>
      </c>
      <c r="O636" s="80"/>
      <c r="P636" s="81">
        <v>8299737</v>
      </c>
      <c r="Q636" s="82">
        <v>1.75E-4</v>
      </c>
      <c r="R636" s="83">
        <v>1452.4539749999999</v>
      </c>
      <c r="S636" s="80">
        <v>6261138</v>
      </c>
      <c r="T636" s="81">
        <v>131177</v>
      </c>
      <c r="U636" s="81">
        <v>6129961</v>
      </c>
      <c r="V636" s="84">
        <v>0</v>
      </c>
      <c r="W636" s="85">
        <v>0</v>
      </c>
      <c r="X636" s="62"/>
      <c r="Y636" s="9"/>
      <c r="Z636" s="9"/>
      <c r="AA636" s="9"/>
    </row>
    <row r="637" spans="7:27" x14ac:dyDescent="0.3">
      <c r="G637" s="77"/>
      <c r="H637" s="62">
        <v>6</v>
      </c>
      <c r="I637" s="62" t="s">
        <v>76</v>
      </c>
      <c r="J637" s="78">
        <v>375</v>
      </c>
      <c r="K637" s="79">
        <v>1</v>
      </c>
      <c r="L637" s="80">
        <v>27185071</v>
      </c>
      <c r="M637" s="81">
        <v>19047072</v>
      </c>
      <c r="N637" s="80">
        <v>161738</v>
      </c>
      <c r="O637" s="80"/>
      <c r="P637" s="81">
        <v>8299737</v>
      </c>
      <c r="Q637" s="82">
        <v>0</v>
      </c>
      <c r="R637" s="83">
        <v>0</v>
      </c>
      <c r="S637" s="80">
        <v>6261138</v>
      </c>
      <c r="T637" s="81">
        <v>131177</v>
      </c>
      <c r="U637" s="81">
        <v>6129961</v>
      </c>
      <c r="V637" s="84">
        <v>0</v>
      </c>
      <c r="W637" s="85">
        <v>0</v>
      </c>
      <c r="X637" s="62"/>
      <c r="Y637" s="9"/>
      <c r="Z637" s="9"/>
      <c r="AA637" s="9"/>
    </row>
    <row r="638" spans="7:27" x14ac:dyDescent="0.3">
      <c r="G638" s="77"/>
      <c r="H638" s="62">
        <v>7</v>
      </c>
      <c r="I638" s="62" t="s">
        <v>9</v>
      </c>
      <c r="J638" s="78">
        <v>375</v>
      </c>
      <c r="K638" s="79">
        <v>1</v>
      </c>
      <c r="L638" s="80">
        <v>27185071</v>
      </c>
      <c r="M638" s="81">
        <v>19047072</v>
      </c>
      <c r="N638" s="80">
        <v>161738</v>
      </c>
      <c r="O638" s="80"/>
      <c r="P638" s="81">
        <v>8299737</v>
      </c>
      <c r="Q638" s="82">
        <v>1.1900000000000001E-4</v>
      </c>
      <c r="R638" s="83">
        <v>987.66870300000005</v>
      </c>
      <c r="S638" s="80">
        <v>6261138</v>
      </c>
      <c r="T638" s="81">
        <v>131177</v>
      </c>
      <c r="U638" s="81">
        <v>6129961</v>
      </c>
      <c r="V638" s="84">
        <v>1.27E-4</v>
      </c>
      <c r="W638" s="85">
        <v>778.50504699999999</v>
      </c>
      <c r="X638" s="62"/>
      <c r="Y638" s="9"/>
      <c r="Z638" s="9"/>
      <c r="AA638" s="9"/>
    </row>
    <row r="639" spans="7:27" x14ac:dyDescent="0.3">
      <c r="G639" s="77"/>
      <c r="H639" s="62">
        <v>8</v>
      </c>
      <c r="I639" s="62" t="s">
        <v>23</v>
      </c>
      <c r="J639" s="78">
        <v>375</v>
      </c>
      <c r="K639" s="79">
        <v>1</v>
      </c>
      <c r="L639" s="80">
        <v>27185071</v>
      </c>
      <c r="M639" s="81">
        <v>19047072</v>
      </c>
      <c r="N639" s="80">
        <v>161738</v>
      </c>
      <c r="O639" s="80"/>
      <c r="P639" s="81">
        <v>8299737</v>
      </c>
      <c r="Q639" s="82">
        <v>1.74E-4</v>
      </c>
      <c r="R639" s="83">
        <v>1444.1542380000001</v>
      </c>
      <c r="S639" s="80">
        <v>6261138</v>
      </c>
      <c r="T639" s="81">
        <v>131177</v>
      </c>
      <c r="U639" s="81">
        <v>6129961</v>
      </c>
      <c r="V639" s="84">
        <v>1.8699999999999999E-4</v>
      </c>
      <c r="W639" s="85">
        <v>1146.3027070000001</v>
      </c>
      <c r="X639" s="62"/>
      <c r="Y639" s="9"/>
      <c r="Z639" s="9"/>
      <c r="AA639" s="9"/>
    </row>
    <row r="640" spans="7:27" x14ac:dyDescent="0.3">
      <c r="G640" s="77"/>
      <c r="H640" s="62">
        <v>9</v>
      </c>
      <c r="I640" s="62" t="s">
        <v>0</v>
      </c>
      <c r="J640" s="78">
        <v>375</v>
      </c>
      <c r="K640" s="79">
        <v>1</v>
      </c>
      <c r="L640" s="80">
        <v>27185071</v>
      </c>
      <c r="M640" s="81">
        <v>19047072</v>
      </c>
      <c r="N640" s="80">
        <v>161738</v>
      </c>
      <c r="O640" s="80"/>
      <c r="P640" s="81">
        <v>8299737</v>
      </c>
      <c r="Q640" s="82">
        <v>2.4800000000000001E-4</v>
      </c>
      <c r="R640" s="83">
        <v>2058.3347760000001</v>
      </c>
      <c r="S640" s="80">
        <v>6261138</v>
      </c>
      <c r="T640" s="81">
        <v>131177</v>
      </c>
      <c r="U640" s="81">
        <v>6129961</v>
      </c>
      <c r="V640" s="84">
        <v>2.6600000000000001E-4</v>
      </c>
      <c r="W640" s="85">
        <v>1630.5696260000002</v>
      </c>
      <c r="X640" s="62"/>
      <c r="Y640" s="9"/>
      <c r="Z640" s="9"/>
      <c r="AA640" s="9"/>
    </row>
    <row r="641" spans="7:27" x14ac:dyDescent="0.3">
      <c r="G641" s="77"/>
      <c r="H641" s="62">
        <v>17</v>
      </c>
      <c r="I641" s="62" t="s">
        <v>16</v>
      </c>
      <c r="J641" s="78">
        <v>375</v>
      </c>
      <c r="K641" s="79">
        <v>1</v>
      </c>
      <c r="L641" s="80">
        <v>27185071</v>
      </c>
      <c r="M641" s="81">
        <v>19047072</v>
      </c>
      <c r="N641" s="80">
        <v>161738</v>
      </c>
      <c r="O641" s="80"/>
      <c r="P641" s="81">
        <v>8299737</v>
      </c>
      <c r="Q641" s="82">
        <v>7.0899999999999999E-4</v>
      </c>
      <c r="R641" s="83">
        <v>5884.5135330000003</v>
      </c>
      <c r="S641" s="80">
        <v>6261138</v>
      </c>
      <c r="T641" s="81">
        <v>131177</v>
      </c>
      <c r="U641" s="81">
        <v>6129961</v>
      </c>
      <c r="V641" s="84">
        <v>7.5799999999999999E-4</v>
      </c>
      <c r="W641" s="85">
        <v>4646.5104380000002</v>
      </c>
      <c r="X641" s="62"/>
      <c r="Y641" s="9"/>
      <c r="Z641" s="9"/>
      <c r="AA641" s="9"/>
    </row>
    <row r="642" spans="7:27" x14ac:dyDescent="0.3">
      <c r="G642" s="77"/>
      <c r="H642" s="62">
        <v>29</v>
      </c>
      <c r="I642" s="62" t="s">
        <v>24</v>
      </c>
      <c r="J642" s="78">
        <v>375</v>
      </c>
      <c r="K642" s="79">
        <v>1</v>
      </c>
      <c r="L642" s="80">
        <v>27185071</v>
      </c>
      <c r="M642" s="81">
        <v>19047072</v>
      </c>
      <c r="N642" s="80">
        <v>161738</v>
      </c>
      <c r="O642" s="80"/>
      <c r="P642" s="81">
        <v>8299737</v>
      </c>
      <c r="Q642" s="82">
        <v>3.1029999999999999E-3</v>
      </c>
      <c r="R642" s="83">
        <v>25754.083910999998</v>
      </c>
      <c r="S642" s="80">
        <v>6261138</v>
      </c>
      <c r="T642" s="81">
        <v>131177</v>
      </c>
      <c r="U642" s="81">
        <v>6129961</v>
      </c>
      <c r="V642" s="84">
        <v>3.1029999999999999E-3</v>
      </c>
      <c r="W642" s="85">
        <v>19021.268982999998</v>
      </c>
      <c r="X642" s="62"/>
      <c r="Y642" s="9"/>
      <c r="Z642" s="9"/>
      <c r="AA642" s="9"/>
    </row>
    <row r="643" spans="7:27" x14ac:dyDescent="0.3">
      <c r="G643" s="77"/>
      <c r="H643" s="62">
        <v>38</v>
      </c>
      <c r="I643" s="62" t="s">
        <v>12</v>
      </c>
      <c r="J643" s="78">
        <v>375</v>
      </c>
      <c r="K643" s="79">
        <v>1</v>
      </c>
      <c r="L643" s="80">
        <v>27185071</v>
      </c>
      <c r="M643" s="81">
        <v>19047072</v>
      </c>
      <c r="N643" s="80">
        <v>161738</v>
      </c>
      <c r="O643" s="80"/>
      <c r="P643" s="81">
        <v>8299737</v>
      </c>
      <c r="Q643" s="82">
        <v>9.5000000000000005E-5</v>
      </c>
      <c r="R643" s="83">
        <v>788.4750150000001</v>
      </c>
      <c r="S643" s="80">
        <v>6261138</v>
      </c>
      <c r="T643" s="81">
        <v>131177</v>
      </c>
      <c r="U643" s="81">
        <v>6129961</v>
      </c>
      <c r="V643" s="84">
        <v>7.8999999999999996E-5</v>
      </c>
      <c r="W643" s="85">
        <v>484.26691899999997</v>
      </c>
      <c r="X643" s="62"/>
      <c r="Y643" s="9"/>
      <c r="Z643" s="9"/>
      <c r="AA643" s="9"/>
    </row>
    <row r="644" spans="7:27" x14ac:dyDescent="0.3">
      <c r="G644" s="77"/>
      <c r="H644" s="62">
        <v>55</v>
      </c>
      <c r="I644" s="62" t="s">
        <v>26</v>
      </c>
      <c r="J644" s="78">
        <v>375</v>
      </c>
      <c r="K644" s="79">
        <v>1</v>
      </c>
      <c r="L644" s="80">
        <v>27185071</v>
      </c>
      <c r="M644" s="81">
        <v>19047072</v>
      </c>
      <c r="N644" s="80">
        <v>161738</v>
      </c>
      <c r="O644" s="80"/>
      <c r="P644" s="81">
        <v>8299737</v>
      </c>
      <c r="Q644" s="82">
        <v>1.4799999999999999E-4</v>
      </c>
      <c r="R644" s="83">
        <v>1228.3610759999999</v>
      </c>
      <c r="S644" s="80">
        <v>6261138</v>
      </c>
      <c r="T644" s="81">
        <v>131177</v>
      </c>
      <c r="U644" s="81">
        <v>6129961</v>
      </c>
      <c r="V644" s="84">
        <v>1.5699999999999999E-4</v>
      </c>
      <c r="W644" s="85">
        <v>962.40387699999997</v>
      </c>
      <c r="X644" s="62"/>
      <c r="Y644" s="9"/>
      <c r="Z644" s="9"/>
      <c r="AA644" s="9"/>
    </row>
    <row r="645" spans="7:27" x14ac:dyDescent="0.3">
      <c r="G645" s="77"/>
      <c r="H645" s="62">
        <v>71</v>
      </c>
      <c r="I645" s="62" t="s">
        <v>18</v>
      </c>
      <c r="J645" s="78">
        <v>375</v>
      </c>
      <c r="K645" s="79">
        <v>0</v>
      </c>
      <c r="L645" s="80">
        <v>27185071</v>
      </c>
      <c r="M645" s="81">
        <v>19047072</v>
      </c>
      <c r="N645" s="80">
        <v>161738</v>
      </c>
      <c r="O645" s="80"/>
      <c r="P645" s="81">
        <v>0</v>
      </c>
      <c r="Q645" s="82">
        <v>1.0000000000000001E-5</v>
      </c>
      <c r="R645" s="83">
        <v>0</v>
      </c>
      <c r="S645" s="80">
        <v>6261138</v>
      </c>
      <c r="T645" s="81">
        <v>131177</v>
      </c>
      <c r="U645" s="81">
        <v>0</v>
      </c>
      <c r="V645" s="84">
        <v>1.1E-5</v>
      </c>
      <c r="W645" s="85">
        <v>0</v>
      </c>
      <c r="X645" s="62"/>
      <c r="Y645" s="9"/>
      <c r="Z645" s="9"/>
      <c r="AA645" s="9"/>
    </row>
    <row r="646" spans="7:27" x14ac:dyDescent="0.3">
      <c r="G646" s="77"/>
      <c r="H646" s="62">
        <v>72</v>
      </c>
      <c r="I646" s="62" t="s">
        <v>28</v>
      </c>
      <c r="J646" s="78">
        <v>375</v>
      </c>
      <c r="K646" s="79">
        <v>0</v>
      </c>
      <c r="L646" s="80">
        <v>27185071</v>
      </c>
      <c r="M646" s="81">
        <v>19047072</v>
      </c>
      <c r="N646" s="80">
        <v>161738</v>
      </c>
      <c r="O646" s="80"/>
      <c r="P646" s="81">
        <v>0</v>
      </c>
      <c r="Q646" s="82">
        <v>2.9999999999999997E-4</v>
      </c>
      <c r="R646" s="83">
        <v>0</v>
      </c>
      <c r="S646" s="80">
        <v>6261138</v>
      </c>
      <c r="T646" s="81">
        <v>131177</v>
      </c>
      <c r="U646" s="81">
        <v>0</v>
      </c>
      <c r="V646" s="84">
        <v>3.1799999999999998E-4</v>
      </c>
      <c r="W646" s="85">
        <v>0</v>
      </c>
      <c r="X646" s="62"/>
      <c r="Y646" s="9"/>
      <c r="Z646" s="9"/>
      <c r="AA646" s="9"/>
    </row>
    <row r="647" spans="7:27" x14ac:dyDescent="0.3">
      <c r="G647" s="77"/>
      <c r="H647" s="62">
        <v>99</v>
      </c>
      <c r="I647" s="62" t="s">
        <v>109</v>
      </c>
      <c r="J647" s="78">
        <v>375</v>
      </c>
      <c r="K647" s="79">
        <v>1</v>
      </c>
      <c r="L647" s="80">
        <v>27185071</v>
      </c>
      <c r="M647" s="81">
        <v>19047072</v>
      </c>
      <c r="N647" s="80">
        <v>161738</v>
      </c>
      <c r="O647" s="80"/>
      <c r="P647" s="81">
        <v>8299737</v>
      </c>
      <c r="Q647" s="82">
        <v>0</v>
      </c>
      <c r="R647" s="83">
        <v>0</v>
      </c>
      <c r="S647" s="80">
        <v>6261138</v>
      </c>
      <c r="T647" s="81">
        <v>131177</v>
      </c>
      <c r="U647" s="81">
        <v>6129961</v>
      </c>
      <c r="V647" s="84">
        <v>0</v>
      </c>
      <c r="W647" s="85">
        <v>0</v>
      </c>
      <c r="X647" s="62"/>
      <c r="Y647" s="9"/>
      <c r="Z647" s="9"/>
      <c r="AA647" s="9"/>
    </row>
    <row r="648" spans="7:27" x14ac:dyDescent="0.3">
      <c r="G648" s="77"/>
      <c r="H648" s="62">
        <v>117</v>
      </c>
      <c r="I648" s="62" t="s">
        <v>21</v>
      </c>
      <c r="J648" s="78">
        <v>375</v>
      </c>
      <c r="K648" s="79">
        <v>1</v>
      </c>
      <c r="L648" s="80">
        <v>27185071</v>
      </c>
      <c r="M648" s="81">
        <v>19047072</v>
      </c>
      <c r="N648" s="80">
        <v>161738</v>
      </c>
      <c r="O648" s="80"/>
      <c r="P648" s="81">
        <v>8299737</v>
      </c>
      <c r="Q648" s="82">
        <v>2.5700000000000001E-4</v>
      </c>
      <c r="R648" s="83">
        <v>2133.0324089999999</v>
      </c>
      <c r="S648" s="80">
        <v>6261138</v>
      </c>
      <c r="T648" s="81">
        <v>131177</v>
      </c>
      <c r="U648" s="81">
        <v>6129961</v>
      </c>
      <c r="V648" s="84">
        <v>2.7300000000000002E-4</v>
      </c>
      <c r="W648" s="85">
        <v>1673.4793530000002</v>
      </c>
      <c r="X648" s="62"/>
      <c r="Y648" s="9"/>
      <c r="Z648" s="9"/>
      <c r="AA648" s="9"/>
    </row>
    <row r="649" spans="7:27" x14ac:dyDescent="0.3">
      <c r="G649" s="77"/>
      <c r="H649" s="62">
        <v>122</v>
      </c>
      <c r="I649" s="62" t="s">
        <v>96</v>
      </c>
      <c r="J649" s="78">
        <v>375</v>
      </c>
      <c r="K649" s="79">
        <v>1</v>
      </c>
      <c r="L649" s="80">
        <v>27185071</v>
      </c>
      <c r="M649" s="81">
        <v>19047072</v>
      </c>
      <c r="N649" s="80">
        <v>161738</v>
      </c>
      <c r="O649" s="80"/>
      <c r="P649" s="81">
        <v>8299737</v>
      </c>
      <c r="Q649" s="82">
        <v>0</v>
      </c>
      <c r="R649" s="83">
        <v>0</v>
      </c>
      <c r="S649" s="80">
        <v>6261138</v>
      </c>
      <c r="T649" s="81">
        <v>131177</v>
      </c>
      <c r="U649" s="81">
        <v>6129961</v>
      </c>
      <c r="V649" s="84">
        <v>0</v>
      </c>
      <c r="W649" s="85">
        <v>0</v>
      </c>
      <c r="X649" s="62"/>
      <c r="Y649" s="9"/>
      <c r="Z649" s="9"/>
      <c r="AA649" s="9"/>
    </row>
    <row r="650" spans="7:27" x14ac:dyDescent="0.3">
      <c r="G650" s="77"/>
      <c r="H650" s="62"/>
      <c r="I650" s="62"/>
      <c r="J650" s="78"/>
      <c r="K650" s="79"/>
      <c r="L650" s="81"/>
      <c r="M650" s="81"/>
      <c r="N650" s="81"/>
      <c r="O650" s="81"/>
      <c r="P650" s="81"/>
      <c r="Q650" s="84"/>
      <c r="R650" s="83"/>
      <c r="S650" s="81"/>
      <c r="T650" s="81"/>
      <c r="U650" s="81"/>
      <c r="V650" s="84"/>
      <c r="W650" s="85"/>
      <c r="X650" s="62"/>
      <c r="Y650" s="9"/>
      <c r="Z650" s="9"/>
      <c r="AA650" s="9"/>
    </row>
    <row r="651" spans="7:27" ht="15.6" x14ac:dyDescent="0.3">
      <c r="G651" s="90">
        <v>99</v>
      </c>
      <c r="H651" s="91" t="s">
        <v>109</v>
      </c>
      <c r="I651" s="62"/>
      <c r="J651" s="78"/>
      <c r="K651" s="79"/>
      <c r="L651" s="81"/>
      <c r="M651" s="81"/>
      <c r="N651" s="81"/>
      <c r="O651" s="81"/>
      <c r="P651" s="81"/>
      <c r="Q651" s="84"/>
      <c r="R651" s="83"/>
      <c r="S651" s="81"/>
      <c r="T651" s="81"/>
      <c r="U651" s="81"/>
      <c r="V651" s="84"/>
      <c r="W651" s="85"/>
      <c r="X651" s="62"/>
      <c r="Y651" s="9"/>
      <c r="Z651" s="9"/>
      <c r="AA651" s="9"/>
    </row>
    <row r="652" spans="7:27" x14ac:dyDescent="0.3">
      <c r="G652" s="77"/>
      <c r="H652" s="62">
        <v>1</v>
      </c>
      <c r="I652" s="62" t="s">
        <v>11</v>
      </c>
      <c r="J652" s="78">
        <v>820</v>
      </c>
      <c r="K652" s="79">
        <v>1</v>
      </c>
      <c r="L652" s="80">
        <v>0</v>
      </c>
      <c r="M652" s="81">
        <v>0</v>
      </c>
      <c r="N652" s="80">
        <v>119259</v>
      </c>
      <c r="O652" s="80"/>
      <c r="P652" s="81">
        <v>119259</v>
      </c>
      <c r="Q652" s="82">
        <v>2.2769999999999999E-3</v>
      </c>
      <c r="R652" s="83">
        <v>271.55274300000002</v>
      </c>
      <c r="S652" s="80">
        <v>0</v>
      </c>
      <c r="T652" s="81">
        <v>0</v>
      </c>
      <c r="U652" s="81">
        <v>0</v>
      </c>
      <c r="V652" s="84">
        <v>1.91E-3</v>
      </c>
      <c r="W652" s="85">
        <v>0</v>
      </c>
      <c r="X652" s="62"/>
      <c r="Y652" s="9"/>
      <c r="Z652" s="9"/>
      <c r="AA652" s="9"/>
    </row>
    <row r="653" spans="7:27" x14ac:dyDescent="0.3">
      <c r="G653" s="77"/>
      <c r="H653" s="62">
        <v>2</v>
      </c>
      <c r="I653" s="62" t="s">
        <v>27</v>
      </c>
      <c r="J653" s="78">
        <v>820</v>
      </c>
      <c r="K653" s="79">
        <v>1</v>
      </c>
      <c r="L653" s="80">
        <v>0</v>
      </c>
      <c r="M653" s="81">
        <v>0</v>
      </c>
      <c r="N653" s="80">
        <v>119259</v>
      </c>
      <c r="O653" s="80"/>
      <c r="P653" s="81">
        <v>119259</v>
      </c>
      <c r="Q653" s="82">
        <v>2.6200000000000003E-4</v>
      </c>
      <c r="R653" s="83">
        <v>31.245858000000002</v>
      </c>
      <c r="S653" s="80">
        <v>0</v>
      </c>
      <c r="T653" s="81">
        <v>0</v>
      </c>
      <c r="U653" s="81">
        <v>0</v>
      </c>
      <c r="V653" s="84">
        <v>2.6899999999999998E-4</v>
      </c>
      <c r="W653" s="85">
        <v>0</v>
      </c>
      <c r="X653" s="62"/>
      <c r="Y653" s="9"/>
      <c r="Z653" s="9"/>
      <c r="AA653" s="9"/>
    </row>
    <row r="654" spans="7:27" x14ac:dyDescent="0.3">
      <c r="G654" s="77"/>
      <c r="H654" s="62">
        <v>3</v>
      </c>
      <c r="I654" s="62" t="s">
        <v>20</v>
      </c>
      <c r="J654" s="78">
        <v>820</v>
      </c>
      <c r="K654" s="79">
        <v>1</v>
      </c>
      <c r="L654" s="80">
        <v>0</v>
      </c>
      <c r="M654" s="81">
        <v>0</v>
      </c>
      <c r="N654" s="80">
        <v>119259</v>
      </c>
      <c r="O654" s="80"/>
      <c r="P654" s="81">
        <v>119259</v>
      </c>
      <c r="Q654" s="82">
        <v>5.7799999999999995E-4</v>
      </c>
      <c r="R654" s="83">
        <v>68.931702000000001</v>
      </c>
      <c r="S654" s="80">
        <v>0</v>
      </c>
      <c r="T654" s="81">
        <v>0</v>
      </c>
      <c r="U654" s="81">
        <v>0</v>
      </c>
      <c r="V654" s="84">
        <v>5.9699999999999998E-4</v>
      </c>
      <c r="W654" s="85">
        <v>0</v>
      </c>
      <c r="X654" s="62"/>
      <c r="Y654" s="9"/>
      <c r="Z654" s="9"/>
      <c r="AA654" s="9"/>
    </row>
    <row r="655" spans="7:27" x14ac:dyDescent="0.3">
      <c r="G655" s="77"/>
      <c r="H655" s="62">
        <v>4</v>
      </c>
      <c r="I655" s="62" t="s">
        <v>10</v>
      </c>
      <c r="J655" s="78">
        <v>820</v>
      </c>
      <c r="K655" s="79">
        <v>1</v>
      </c>
      <c r="L655" s="80">
        <v>0</v>
      </c>
      <c r="M655" s="81">
        <v>0</v>
      </c>
      <c r="N655" s="80">
        <v>119259</v>
      </c>
      <c r="O655" s="80"/>
      <c r="P655" s="81">
        <v>119259</v>
      </c>
      <c r="Q655" s="82">
        <v>8.5789999999999998E-3</v>
      </c>
      <c r="R655" s="83">
        <v>1023.122961</v>
      </c>
      <c r="S655" s="80">
        <v>0</v>
      </c>
      <c r="T655" s="81">
        <v>0</v>
      </c>
      <c r="U655" s="81">
        <v>0</v>
      </c>
      <c r="V655" s="84">
        <v>9.2750000000000003E-3</v>
      </c>
      <c r="W655" s="85">
        <v>0</v>
      </c>
      <c r="X655" s="62"/>
      <c r="Y655" s="9"/>
      <c r="Z655" s="9"/>
      <c r="AA655" s="9"/>
    </row>
    <row r="656" spans="7:27" x14ac:dyDescent="0.3">
      <c r="G656" s="77"/>
      <c r="H656" s="62">
        <v>136</v>
      </c>
      <c r="I656" s="62" t="s">
        <v>159</v>
      </c>
      <c r="J656" s="78">
        <v>820</v>
      </c>
      <c r="K656" s="79">
        <v>1</v>
      </c>
      <c r="L656" s="80">
        <v>0</v>
      </c>
      <c r="M656" s="81">
        <v>0</v>
      </c>
      <c r="N656" s="80">
        <v>119259</v>
      </c>
      <c r="O656" s="80"/>
      <c r="P656" s="81">
        <v>119259</v>
      </c>
      <c r="Q656" s="82">
        <v>1.75E-4</v>
      </c>
      <c r="R656" s="83">
        <v>20.870325000000001</v>
      </c>
      <c r="S656" s="80">
        <v>0</v>
      </c>
      <c r="T656" s="81">
        <v>0</v>
      </c>
      <c r="U656" s="81">
        <v>0</v>
      </c>
      <c r="V656" s="84">
        <v>0</v>
      </c>
      <c r="W656" s="85">
        <v>0</v>
      </c>
      <c r="X656" s="62"/>
      <c r="Y656" s="9"/>
      <c r="Z656" s="9"/>
      <c r="AA656" s="9"/>
    </row>
    <row r="657" spans="7:27" x14ac:dyDescent="0.3">
      <c r="G657" s="77"/>
      <c r="H657" s="62">
        <v>6</v>
      </c>
      <c r="I657" s="62" t="s">
        <v>76</v>
      </c>
      <c r="J657" s="78">
        <v>820</v>
      </c>
      <c r="K657" s="79">
        <v>1</v>
      </c>
      <c r="L657" s="80">
        <v>0</v>
      </c>
      <c r="M657" s="81">
        <v>0</v>
      </c>
      <c r="N657" s="80">
        <v>119259</v>
      </c>
      <c r="O657" s="80"/>
      <c r="P657" s="81">
        <v>119259</v>
      </c>
      <c r="Q657" s="82">
        <v>0</v>
      </c>
      <c r="R657" s="83">
        <v>0</v>
      </c>
      <c r="S657" s="80">
        <v>0</v>
      </c>
      <c r="T657" s="81">
        <v>0</v>
      </c>
      <c r="U657" s="81">
        <v>0</v>
      </c>
      <c r="V657" s="84">
        <v>0</v>
      </c>
      <c r="W657" s="85">
        <v>0</v>
      </c>
      <c r="X657" s="62"/>
      <c r="Y657" s="9"/>
      <c r="Z657" s="9"/>
      <c r="AA657" s="9"/>
    </row>
    <row r="658" spans="7:27" x14ac:dyDescent="0.3">
      <c r="G658" s="77"/>
      <c r="H658" s="62">
        <v>7</v>
      </c>
      <c r="I658" s="62" t="s">
        <v>9</v>
      </c>
      <c r="J658" s="78">
        <v>820</v>
      </c>
      <c r="K658" s="79">
        <v>1</v>
      </c>
      <c r="L658" s="80">
        <v>0</v>
      </c>
      <c r="M658" s="81">
        <v>0</v>
      </c>
      <c r="N658" s="80">
        <v>119259</v>
      </c>
      <c r="O658" s="80"/>
      <c r="P658" s="81">
        <v>119259</v>
      </c>
      <c r="Q658" s="82">
        <v>1.1900000000000001E-4</v>
      </c>
      <c r="R658" s="83">
        <v>14.191821000000001</v>
      </c>
      <c r="S658" s="80">
        <v>0</v>
      </c>
      <c r="T658" s="81">
        <v>0</v>
      </c>
      <c r="U658" s="81">
        <v>0</v>
      </c>
      <c r="V658" s="84">
        <v>1.27E-4</v>
      </c>
      <c r="W658" s="85">
        <v>0</v>
      </c>
      <c r="X658" s="62"/>
      <c r="Y658" s="9"/>
      <c r="Z658" s="9"/>
      <c r="AA658" s="9"/>
    </row>
    <row r="659" spans="7:27" x14ac:dyDescent="0.3">
      <c r="G659" s="77"/>
      <c r="H659" s="62">
        <v>8</v>
      </c>
      <c r="I659" s="62" t="s">
        <v>23</v>
      </c>
      <c r="J659" s="78">
        <v>820</v>
      </c>
      <c r="K659" s="79">
        <v>1</v>
      </c>
      <c r="L659" s="80">
        <v>0</v>
      </c>
      <c r="M659" s="81">
        <v>0</v>
      </c>
      <c r="N659" s="80">
        <v>119259</v>
      </c>
      <c r="O659" s="80"/>
      <c r="P659" s="81">
        <v>119259</v>
      </c>
      <c r="Q659" s="82">
        <v>1.74E-4</v>
      </c>
      <c r="R659" s="83">
        <v>20.751066000000002</v>
      </c>
      <c r="S659" s="80">
        <v>0</v>
      </c>
      <c r="T659" s="81">
        <v>0</v>
      </c>
      <c r="U659" s="81">
        <v>0</v>
      </c>
      <c r="V659" s="84">
        <v>1.8699999999999999E-4</v>
      </c>
      <c r="W659" s="85">
        <v>0</v>
      </c>
      <c r="X659" s="62"/>
      <c r="Y659" s="9"/>
      <c r="Z659" s="9"/>
      <c r="AA659" s="9"/>
    </row>
    <row r="660" spans="7:27" x14ac:dyDescent="0.3">
      <c r="G660" s="77"/>
      <c r="H660" s="62">
        <v>9</v>
      </c>
      <c r="I660" s="62" t="s">
        <v>0</v>
      </c>
      <c r="J660" s="78">
        <v>820</v>
      </c>
      <c r="K660" s="79">
        <v>1</v>
      </c>
      <c r="L660" s="80">
        <v>0</v>
      </c>
      <c r="M660" s="81">
        <v>0</v>
      </c>
      <c r="N660" s="80">
        <v>119259</v>
      </c>
      <c r="O660" s="80"/>
      <c r="P660" s="81">
        <v>119259</v>
      </c>
      <c r="Q660" s="82">
        <v>2.4800000000000001E-4</v>
      </c>
      <c r="R660" s="83">
        <v>29.576232000000001</v>
      </c>
      <c r="S660" s="80">
        <v>0</v>
      </c>
      <c r="T660" s="81">
        <v>0</v>
      </c>
      <c r="U660" s="81">
        <v>0</v>
      </c>
      <c r="V660" s="84">
        <v>2.6600000000000001E-4</v>
      </c>
      <c r="W660" s="85">
        <v>0</v>
      </c>
      <c r="X660" s="62"/>
      <c r="Y660" s="9"/>
      <c r="Z660" s="9"/>
      <c r="AA660" s="9"/>
    </row>
    <row r="661" spans="7:27" x14ac:dyDescent="0.3">
      <c r="G661" s="77"/>
      <c r="H661" s="62">
        <v>29</v>
      </c>
      <c r="I661" s="62" t="s">
        <v>24</v>
      </c>
      <c r="J661" s="78">
        <v>820</v>
      </c>
      <c r="K661" s="79">
        <v>1</v>
      </c>
      <c r="L661" s="80">
        <v>0</v>
      </c>
      <c r="M661" s="81">
        <v>0</v>
      </c>
      <c r="N661" s="80">
        <v>119259</v>
      </c>
      <c r="O661" s="80"/>
      <c r="P661" s="81">
        <v>119259</v>
      </c>
      <c r="Q661" s="82">
        <v>3.1029999999999999E-3</v>
      </c>
      <c r="R661" s="83">
        <v>370.060677</v>
      </c>
      <c r="S661" s="80">
        <v>0</v>
      </c>
      <c r="T661" s="81">
        <v>0</v>
      </c>
      <c r="U661" s="81">
        <v>0</v>
      </c>
      <c r="V661" s="84">
        <v>3.1029999999999999E-3</v>
      </c>
      <c r="W661" s="85">
        <v>0</v>
      </c>
      <c r="X661" s="62"/>
      <c r="Y661" s="9"/>
      <c r="Z661" s="9"/>
      <c r="AA661" s="9"/>
    </row>
    <row r="662" spans="7:27" x14ac:dyDescent="0.3">
      <c r="G662" s="77"/>
      <c r="H662" s="62">
        <v>38</v>
      </c>
      <c r="I662" s="62" t="s">
        <v>12</v>
      </c>
      <c r="J662" s="78">
        <v>820</v>
      </c>
      <c r="K662" s="79">
        <v>1</v>
      </c>
      <c r="L662" s="80">
        <v>0</v>
      </c>
      <c r="M662" s="81">
        <v>0</v>
      </c>
      <c r="N662" s="80">
        <v>119259</v>
      </c>
      <c r="O662" s="80"/>
      <c r="P662" s="81">
        <v>119259</v>
      </c>
      <c r="Q662" s="82">
        <v>9.5000000000000005E-5</v>
      </c>
      <c r="R662" s="83">
        <v>11.329605000000001</v>
      </c>
      <c r="S662" s="80">
        <v>0</v>
      </c>
      <c r="T662" s="81">
        <v>0</v>
      </c>
      <c r="U662" s="81">
        <v>0</v>
      </c>
      <c r="V662" s="84">
        <v>7.8999999999999996E-5</v>
      </c>
      <c r="W662" s="85">
        <v>0</v>
      </c>
      <c r="X662" s="62"/>
      <c r="Y662" s="9"/>
      <c r="Z662" s="9"/>
      <c r="AA662" s="9"/>
    </row>
    <row r="663" spans="7:27" x14ac:dyDescent="0.3">
      <c r="G663" s="77"/>
      <c r="H663" s="62">
        <v>55</v>
      </c>
      <c r="I663" s="62" t="s">
        <v>26</v>
      </c>
      <c r="J663" s="78">
        <v>820</v>
      </c>
      <c r="K663" s="79">
        <v>1</v>
      </c>
      <c r="L663" s="80">
        <v>0</v>
      </c>
      <c r="M663" s="81">
        <v>0</v>
      </c>
      <c r="N663" s="80">
        <v>119259</v>
      </c>
      <c r="O663" s="80"/>
      <c r="P663" s="81">
        <v>119259</v>
      </c>
      <c r="Q663" s="82">
        <v>1.4799999999999999E-4</v>
      </c>
      <c r="R663" s="83">
        <v>17.650331999999999</v>
      </c>
      <c r="S663" s="80">
        <v>0</v>
      </c>
      <c r="T663" s="81">
        <v>0</v>
      </c>
      <c r="U663" s="81">
        <v>0</v>
      </c>
      <c r="V663" s="84">
        <v>1.5699999999999999E-4</v>
      </c>
      <c r="W663" s="85">
        <v>0</v>
      </c>
      <c r="X663" s="62"/>
      <c r="Y663" s="9"/>
      <c r="Z663" s="9"/>
      <c r="AA663" s="9"/>
    </row>
    <row r="664" spans="7:27" x14ac:dyDescent="0.3">
      <c r="G664" s="77"/>
      <c r="H664" s="62">
        <v>71</v>
      </c>
      <c r="I664" s="62" t="s">
        <v>18</v>
      </c>
      <c r="J664" s="78">
        <v>820</v>
      </c>
      <c r="K664" s="79">
        <v>0</v>
      </c>
      <c r="L664" s="80">
        <v>0</v>
      </c>
      <c r="M664" s="81">
        <v>0</v>
      </c>
      <c r="N664" s="80">
        <v>119259</v>
      </c>
      <c r="O664" s="80"/>
      <c r="P664" s="81">
        <v>0</v>
      </c>
      <c r="Q664" s="82">
        <v>1.0000000000000001E-5</v>
      </c>
      <c r="R664" s="83">
        <v>0</v>
      </c>
      <c r="S664" s="80">
        <v>0</v>
      </c>
      <c r="T664" s="81">
        <v>0</v>
      </c>
      <c r="U664" s="81">
        <v>0</v>
      </c>
      <c r="V664" s="84">
        <v>1.1E-5</v>
      </c>
      <c r="W664" s="85">
        <v>0</v>
      </c>
      <c r="X664" s="62"/>
      <c r="Y664" s="9"/>
      <c r="Z664" s="9"/>
      <c r="AA664" s="9"/>
    </row>
    <row r="665" spans="7:27" x14ac:dyDescent="0.3">
      <c r="G665" s="77"/>
      <c r="H665" s="62">
        <v>72</v>
      </c>
      <c r="I665" s="62" t="s">
        <v>28</v>
      </c>
      <c r="J665" s="78">
        <v>820</v>
      </c>
      <c r="K665" s="79">
        <v>0</v>
      </c>
      <c r="L665" s="80">
        <v>0</v>
      </c>
      <c r="M665" s="81">
        <v>0</v>
      </c>
      <c r="N665" s="80">
        <v>119259</v>
      </c>
      <c r="O665" s="80"/>
      <c r="P665" s="81">
        <v>0</v>
      </c>
      <c r="Q665" s="82">
        <v>2.9999999999999997E-4</v>
      </c>
      <c r="R665" s="83">
        <v>0</v>
      </c>
      <c r="S665" s="80">
        <v>0</v>
      </c>
      <c r="T665" s="81">
        <v>0</v>
      </c>
      <c r="U665" s="81">
        <v>0</v>
      </c>
      <c r="V665" s="84">
        <v>3.1799999999999998E-4</v>
      </c>
      <c r="W665" s="85">
        <v>0</v>
      </c>
      <c r="X665" s="62"/>
      <c r="Y665" s="9"/>
      <c r="Z665" s="9"/>
      <c r="AA665" s="9"/>
    </row>
    <row r="666" spans="7:27" x14ac:dyDescent="0.3">
      <c r="G666" s="77"/>
      <c r="H666" s="62">
        <v>99</v>
      </c>
      <c r="I666" s="62" t="s">
        <v>109</v>
      </c>
      <c r="J666" s="78">
        <v>820</v>
      </c>
      <c r="K666" s="79">
        <v>1</v>
      </c>
      <c r="L666" s="80">
        <v>0</v>
      </c>
      <c r="M666" s="81">
        <v>0</v>
      </c>
      <c r="N666" s="80">
        <v>119259</v>
      </c>
      <c r="O666" s="80"/>
      <c r="P666" s="81">
        <v>119259</v>
      </c>
      <c r="Q666" s="82">
        <v>0</v>
      </c>
      <c r="R666" s="83">
        <v>0</v>
      </c>
      <c r="S666" s="80">
        <v>0</v>
      </c>
      <c r="T666" s="81">
        <v>0</v>
      </c>
      <c r="U666" s="81">
        <v>0</v>
      </c>
      <c r="V666" s="84">
        <v>0</v>
      </c>
      <c r="W666" s="85">
        <v>0</v>
      </c>
      <c r="X666" s="62"/>
      <c r="Y666" s="9"/>
      <c r="Z666" s="9"/>
      <c r="AA666" s="9"/>
    </row>
    <row r="667" spans="7:27" x14ac:dyDescent="0.3">
      <c r="G667" s="77"/>
      <c r="H667" s="62">
        <v>117</v>
      </c>
      <c r="I667" s="62" t="s">
        <v>21</v>
      </c>
      <c r="J667" s="78">
        <v>820</v>
      </c>
      <c r="K667" s="79">
        <v>1</v>
      </c>
      <c r="L667" s="80">
        <v>0</v>
      </c>
      <c r="M667" s="81">
        <v>0</v>
      </c>
      <c r="N667" s="80">
        <v>119259</v>
      </c>
      <c r="O667" s="80"/>
      <c r="P667" s="81">
        <v>119259</v>
      </c>
      <c r="Q667" s="82">
        <v>2.5700000000000001E-4</v>
      </c>
      <c r="R667" s="83">
        <v>30.649563000000001</v>
      </c>
      <c r="S667" s="80">
        <v>0</v>
      </c>
      <c r="T667" s="81">
        <v>0</v>
      </c>
      <c r="U667" s="81">
        <v>0</v>
      </c>
      <c r="V667" s="84">
        <v>2.7300000000000002E-4</v>
      </c>
      <c r="W667" s="85">
        <v>0</v>
      </c>
      <c r="X667" s="62"/>
      <c r="Y667" s="9"/>
      <c r="Z667" s="9"/>
      <c r="AA667" s="9"/>
    </row>
    <row r="668" spans="7:27" x14ac:dyDescent="0.3">
      <c r="G668" s="77"/>
      <c r="H668" s="62">
        <v>122</v>
      </c>
      <c r="I668" s="62" t="s">
        <v>96</v>
      </c>
      <c r="J668" s="78">
        <v>820</v>
      </c>
      <c r="K668" s="79">
        <v>1</v>
      </c>
      <c r="L668" s="80">
        <v>0</v>
      </c>
      <c r="M668" s="81">
        <v>0</v>
      </c>
      <c r="N668" s="80">
        <v>119259</v>
      </c>
      <c r="O668" s="80"/>
      <c r="P668" s="81">
        <v>119259</v>
      </c>
      <c r="Q668" s="82">
        <v>0</v>
      </c>
      <c r="R668" s="83">
        <v>0</v>
      </c>
      <c r="S668" s="80">
        <v>0</v>
      </c>
      <c r="T668" s="81">
        <v>0</v>
      </c>
      <c r="U668" s="81">
        <v>0</v>
      </c>
      <c r="V668" s="84">
        <v>0</v>
      </c>
      <c r="W668" s="85">
        <v>0</v>
      </c>
      <c r="X668" s="62"/>
      <c r="Y668" s="9"/>
      <c r="Z668" s="9"/>
      <c r="AA668" s="9"/>
    </row>
    <row r="669" spans="7:27" ht="15" thickBot="1" x14ac:dyDescent="0.35">
      <c r="G669" s="86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8"/>
      <c r="X669" s="62"/>
      <c r="Y669" s="9"/>
      <c r="Z669" s="9"/>
      <c r="AA669" s="9"/>
    </row>
    <row r="670" spans="7:27" x14ac:dyDescent="0.3">
      <c r="G670" s="62">
        <v>99</v>
      </c>
      <c r="H670" s="62" t="s">
        <v>109</v>
      </c>
      <c r="I670" s="62"/>
      <c r="J670" s="78"/>
      <c r="K670" s="79"/>
      <c r="L670" s="81"/>
      <c r="M670" s="81"/>
      <c r="N670" s="81"/>
      <c r="O670" s="81"/>
      <c r="P670" s="81"/>
      <c r="Q670" s="84"/>
      <c r="R670" s="83">
        <v>140714.73447300002</v>
      </c>
      <c r="S670" s="81"/>
      <c r="T670" s="81"/>
      <c r="U670" s="81"/>
      <c r="V670" s="84"/>
      <c r="W670" s="83">
        <v>104215.466961</v>
      </c>
      <c r="X670" s="89">
        <v>244930.20143400002</v>
      </c>
      <c r="Y670" s="9"/>
      <c r="Z670" s="9"/>
      <c r="AA670" s="9"/>
    </row>
    <row r="671" spans="7:27" x14ac:dyDescent="0.3">
      <c r="G671" s="62"/>
      <c r="H671" s="62"/>
      <c r="I671" s="62"/>
      <c r="J671" s="78"/>
      <c r="K671" s="79"/>
      <c r="L671" s="81"/>
      <c r="M671" s="81"/>
      <c r="N671" s="81"/>
      <c r="O671" s="81"/>
      <c r="P671" s="81"/>
      <c r="Q671" s="84"/>
      <c r="R671" s="83"/>
      <c r="S671" s="81"/>
      <c r="T671" s="81"/>
      <c r="U671" s="81"/>
      <c r="V671" s="84"/>
      <c r="W671" s="83"/>
      <c r="X671" s="62"/>
      <c r="Y671" s="9"/>
      <c r="Z671" s="9"/>
      <c r="AA671" s="9"/>
    </row>
    <row r="672" spans="7:27" ht="15" thickBot="1" x14ac:dyDescent="0.35">
      <c r="G672" s="62"/>
      <c r="H672" s="62"/>
      <c r="I672" s="62"/>
      <c r="J672" s="63" t="s">
        <v>59</v>
      </c>
      <c r="K672" s="64" t="s">
        <v>60</v>
      </c>
      <c r="L672" s="65" t="s">
        <v>61</v>
      </c>
      <c r="M672" s="65" t="s">
        <v>186</v>
      </c>
      <c r="N672" s="65" t="s">
        <v>62</v>
      </c>
      <c r="O672" s="65" t="s">
        <v>187</v>
      </c>
      <c r="P672" s="65" t="s">
        <v>63</v>
      </c>
      <c r="Q672" s="66" t="s">
        <v>64</v>
      </c>
      <c r="R672" s="67" t="s">
        <v>65</v>
      </c>
      <c r="S672" s="65" t="s">
        <v>66</v>
      </c>
      <c r="T672" s="65" t="s">
        <v>67</v>
      </c>
      <c r="U672" s="65" t="s">
        <v>68</v>
      </c>
      <c r="V672" s="66" t="s">
        <v>69</v>
      </c>
      <c r="W672" s="67" t="s">
        <v>70</v>
      </c>
      <c r="X672" s="62"/>
      <c r="Y672" s="9"/>
      <c r="Z672" s="9"/>
      <c r="AA672" s="9"/>
    </row>
    <row r="673" spans="7:27" ht="15.6" x14ac:dyDescent="0.3">
      <c r="G673" s="68">
        <v>106</v>
      </c>
      <c r="H673" s="69" t="s">
        <v>110</v>
      </c>
      <c r="I673" s="70"/>
      <c r="J673" s="71"/>
      <c r="K673" s="72"/>
      <c r="L673" s="73"/>
      <c r="M673" s="73"/>
      <c r="N673" s="73"/>
      <c r="O673" s="73"/>
      <c r="P673" s="73"/>
      <c r="Q673" s="74"/>
      <c r="R673" s="75"/>
      <c r="S673" s="73"/>
      <c r="T673" s="73"/>
      <c r="U673" s="73"/>
      <c r="V673" s="74"/>
      <c r="W673" s="76"/>
      <c r="X673" s="62"/>
      <c r="Y673" s="9"/>
      <c r="Z673" s="9"/>
      <c r="AA673" s="9"/>
    </row>
    <row r="674" spans="7:27" x14ac:dyDescent="0.3">
      <c r="G674" s="77"/>
      <c r="H674" s="62">
        <v>1</v>
      </c>
      <c r="I674" s="62" t="s">
        <v>11</v>
      </c>
      <c r="J674" s="78">
        <v>390</v>
      </c>
      <c r="K674" s="95">
        <v>0.71899999999999997</v>
      </c>
      <c r="L674" s="80">
        <v>31751484</v>
      </c>
      <c r="M674" s="81">
        <v>10301587</v>
      </c>
      <c r="N674" s="80">
        <v>103660</v>
      </c>
      <c r="O674" s="80"/>
      <c r="P674" s="81">
        <v>15497007.482999999</v>
      </c>
      <c r="Q674" s="82">
        <v>2.2769999999999999E-3</v>
      </c>
      <c r="R674" s="83">
        <v>35286.686038790998</v>
      </c>
      <c r="S674" s="80">
        <v>990522</v>
      </c>
      <c r="T674" s="81">
        <v>143991</v>
      </c>
      <c r="U674" s="81">
        <v>608655.78899999999</v>
      </c>
      <c r="V674" s="84">
        <v>1.91E-3</v>
      </c>
      <c r="W674" s="85">
        <v>1162.5325569900001</v>
      </c>
      <c r="X674" s="62"/>
      <c r="Y674" s="9"/>
      <c r="Z674" s="9"/>
      <c r="AA674" s="9"/>
    </row>
    <row r="675" spans="7:27" x14ac:dyDescent="0.3">
      <c r="G675" s="77"/>
      <c r="H675" s="62">
        <v>2</v>
      </c>
      <c r="I675" s="62" t="s">
        <v>27</v>
      </c>
      <c r="J675" s="78">
        <v>390</v>
      </c>
      <c r="K675" s="95">
        <v>0.71899999999999997</v>
      </c>
      <c r="L675" s="80">
        <v>31751484</v>
      </c>
      <c r="M675" s="81">
        <v>10301587</v>
      </c>
      <c r="N675" s="80">
        <v>103660</v>
      </c>
      <c r="O675" s="80"/>
      <c r="P675" s="81">
        <v>15497007.482999999</v>
      </c>
      <c r="Q675" s="82">
        <v>2.6200000000000003E-4</v>
      </c>
      <c r="R675" s="83">
        <v>4060.2159605460001</v>
      </c>
      <c r="S675" s="80">
        <v>990522</v>
      </c>
      <c r="T675" s="81">
        <v>143991</v>
      </c>
      <c r="U675" s="81">
        <v>608655.78899999999</v>
      </c>
      <c r="V675" s="84">
        <v>2.6899999999999998E-4</v>
      </c>
      <c r="W675" s="85">
        <v>163.72840724099999</v>
      </c>
      <c r="X675" s="62"/>
      <c r="Y675" s="9"/>
      <c r="Z675" s="9"/>
      <c r="AA675" s="9"/>
    </row>
    <row r="676" spans="7:27" x14ac:dyDescent="0.3">
      <c r="G676" s="77"/>
      <c r="H676" s="62">
        <v>3</v>
      </c>
      <c r="I676" s="62" t="s">
        <v>20</v>
      </c>
      <c r="J676" s="78">
        <v>390</v>
      </c>
      <c r="K676" s="95">
        <v>0.71899999999999997</v>
      </c>
      <c r="L676" s="80">
        <v>31751484</v>
      </c>
      <c r="M676" s="81">
        <v>10301587</v>
      </c>
      <c r="N676" s="80">
        <v>103660</v>
      </c>
      <c r="O676" s="80"/>
      <c r="P676" s="81">
        <v>15497007.482999999</v>
      </c>
      <c r="Q676" s="82">
        <v>5.7799999999999995E-4</v>
      </c>
      <c r="R676" s="83">
        <v>8957.2703251739986</v>
      </c>
      <c r="S676" s="80">
        <v>990522</v>
      </c>
      <c r="T676" s="81">
        <v>143991</v>
      </c>
      <c r="U676" s="81">
        <v>608655.78899999999</v>
      </c>
      <c r="V676" s="84">
        <v>5.9699999999999998E-4</v>
      </c>
      <c r="W676" s="85">
        <v>363.36750603299998</v>
      </c>
      <c r="X676" s="62"/>
      <c r="Y676" s="9"/>
      <c r="Z676" s="9"/>
      <c r="AA676" s="9"/>
    </row>
    <row r="677" spans="7:27" x14ac:dyDescent="0.3">
      <c r="G677" s="77"/>
      <c r="H677" s="62">
        <v>4</v>
      </c>
      <c r="I677" s="62" t="s">
        <v>10</v>
      </c>
      <c r="J677" s="78">
        <v>390</v>
      </c>
      <c r="K677" s="95">
        <v>0.71899999999999997</v>
      </c>
      <c r="L677" s="80">
        <v>31751484</v>
      </c>
      <c r="M677" s="81">
        <v>10301587</v>
      </c>
      <c r="N677" s="80">
        <v>103660</v>
      </c>
      <c r="O677" s="80"/>
      <c r="P677" s="81">
        <v>15497007.482999999</v>
      </c>
      <c r="Q677" s="82">
        <v>8.5789999999999998E-3</v>
      </c>
      <c r="R677" s="83">
        <v>132948.82719665699</v>
      </c>
      <c r="S677" s="80">
        <v>990522</v>
      </c>
      <c r="T677" s="81">
        <v>143991</v>
      </c>
      <c r="U677" s="81">
        <v>608655.78899999999</v>
      </c>
      <c r="V677" s="84">
        <v>9.2750000000000003E-3</v>
      </c>
      <c r="W677" s="85">
        <v>5645.2824429749999</v>
      </c>
      <c r="X677" s="62"/>
      <c r="Y677" s="9"/>
      <c r="Z677" s="9"/>
      <c r="AA677" s="9"/>
    </row>
    <row r="678" spans="7:27" x14ac:dyDescent="0.3">
      <c r="G678" s="77"/>
      <c r="H678" s="62">
        <v>136</v>
      </c>
      <c r="I678" s="62" t="s">
        <v>159</v>
      </c>
      <c r="J678" s="78">
        <v>390</v>
      </c>
      <c r="K678" s="95">
        <v>0.71899999999999997</v>
      </c>
      <c r="L678" s="80">
        <v>31751484</v>
      </c>
      <c r="M678" s="81">
        <v>10301587</v>
      </c>
      <c r="N678" s="80">
        <v>103660</v>
      </c>
      <c r="O678" s="80"/>
      <c r="P678" s="81">
        <v>15497007.482999999</v>
      </c>
      <c r="Q678" s="82">
        <v>1.75E-4</v>
      </c>
      <c r="R678" s="83">
        <v>2711.976309525</v>
      </c>
      <c r="S678" s="80">
        <v>990522</v>
      </c>
      <c r="T678" s="81">
        <v>143991</v>
      </c>
      <c r="U678" s="81">
        <v>608655.78899999999</v>
      </c>
      <c r="V678" s="84">
        <v>0</v>
      </c>
      <c r="W678" s="85">
        <v>0</v>
      </c>
      <c r="X678" s="62"/>
      <c r="Y678" s="9"/>
      <c r="Z678" s="9"/>
      <c r="AA678" s="9"/>
    </row>
    <row r="679" spans="7:27" x14ac:dyDescent="0.3">
      <c r="G679" s="77"/>
      <c r="H679" s="62">
        <v>6</v>
      </c>
      <c r="I679" s="62" t="s">
        <v>76</v>
      </c>
      <c r="J679" s="78">
        <v>390</v>
      </c>
      <c r="K679" s="95">
        <v>0.71899999999999997</v>
      </c>
      <c r="L679" s="80">
        <v>31751484</v>
      </c>
      <c r="M679" s="81">
        <v>10301587</v>
      </c>
      <c r="N679" s="80">
        <v>103660</v>
      </c>
      <c r="O679" s="80"/>
      <c r="P679" s="81">
        <v>15497007.482999999</v>
      </c>
      <c r="Q679" s="82">
        <v>0</v>
      </c>
      <c r="R679" s="83">
        <v>0</v>
      </c>
      <c r="S679" s="80">
        <v>990522</v>
      </c>
      <c r="T679" s="81">
        <v>143991</v>
      </c>
      <c r="U679" s="81">
        <v>608655.78899999999</v>
      </c>
      <c r="V679" s="84">
        <v>0</v>
      </c>
      <c r="W679" s="85">
        <v>0</v>
      </c>
      <c r="X679" s="62"/>
      <c r="Y679" s="9"/>
      <c r="Z679" s="9"/>
      <c r="AA679" s="9"/>
    </row>
    <row r="680" spans="7:27" x14ac:dyDescent="0.3">
      <c r="G680" s="77"/>
      <c r="H680" s="62">
        <v>7</v>
      </c>
      <c r="I680" s="62" t="s">
        <v>9</v>
      </c>
      <c r="J680" s="78">
        <v>390</v>
      </c>
      <c r="K680" s="95">
        <v>0.71899999999999997</v>
      </c>
      <c r="L680" s="80">
        <v>31751484</v>
      </c>
      <c r="M680" s="81">
        <v>10301587</v>
      </c>
      <c r="N680" s="80">
        <v>103660</v>
      </c>
      <c r="O680" s="80"/>
      <c r="P680" s="81">
        <v>15497007.482999999</v>
      </c>
      <c r="Q680" s="82">
        <v>1.1900000000000001E-4</v>
      </c>
      <c r="R680" s="83">
        <v>1844.143890477</v>
      </c>
      <c r="S680" s="80">
        <v>990522</v>
      </c>
      <c r="T680" s="81">
        <v>143991</v>
      </c>
      <c r="U680" s="81">
        <v>608655.78899999999</v>
      </c>
      <c r="V680" s="84">
        <v>1.27E-4</v>
      </c>
      <c r="W680" s="85">
        <v>77.299285202999997</v>
      </c>
      <c r="X680" s="62"/>
      <c r="Y680" s="9"/>
      <c r="Z680" s="9"/>
      <c r="AA680" s="9"/>
    </row>
    <row r="681" spans="7:27" x14ac:dyDescent="0.3">
      <c r="G681" s="77"/>
      <c r="H681" s="62">
        <v>8</v>
      </c>
      <c r="I681" s="62" t="s">
        <v>23</v>
      </c>
      <c r="J681" s="78">
        <v>390</v>
      </c>
      <c r="K681" s="95">
        <v>0.71899999999999997</v>
      </c>
      <c r="L681" s="80">
        <v>31751484</v>
      </c>
      <c r="M681" s="81">
        <v>10301587</v>
      </c>
      <c r="N681" s="80">
        <v>103660</v>
      </c>
      <c r="O681" s="80"/>
      <c r="P681" s="81">
        <v>15497007.482999999</v>
      </c>
      <c r="Q681" s="82">
        <v>1.74E-4</v>
      </c>
      <c r="R681" s="83">
        <v>2696.4793020419997</v>
      </c>
      <c r="S681" s="80">
        <v>990522</v>
      </c>
      <c r="T681" s="81">
        <v>143991</v>
      </c>
      <c r="U681" s="81">
        <v>608655.78899999999</v>
      </c>
      <c r="V681" s="84">
        <v>1.8699999999999999E-4</v>
      </c>
      <c r="W681" s="85">
        <v>113.81863254299999</v>
      </c>
      <c r="X681" s="62"/>
      <c r="Y681" s="9"/>
      <c r="Z681" s="9"/>
      <c r="AA681" s="9"/>
    </row>
    <row r="682" spans="7:27" x14ac:dyDescent="0.3">
      <c r="G682" s="77"/>
      <c r="H682" s="62">
        <v>9</v>
      </c>
      <c r="I682" s="62" t="s">
        <v>0</v>
      </c>
      <c r="J682" s="78">
        <v>390</v>
      </c>
      <c r="K682" s="95">
        <v>0.71899999999999997</v>
      </c>
      <c r="L682" s="80">
        <v>31751484</v>
      </c>
      <c r="M682" s="81">
        <v>10301587</v>
      </c>
      <c r="N682" s="80">
        <v>103660</v>
      </c>
      <c r="O682" s="80"/>
      <c r="P682" s="81">
        <v>15497007.482999999</v>
      </c>
      <c r="Q682" s="82">
        <v>2.4800000000000001E-4</v>
      </c>
      <c r="R682" s="83">
        <v>3843.2578557839997</v>
      </c>
      <c r="S682" s="80">
        <v>990522</v>
      </c>
      <c r="T682" s="81">
        <v>143991</v>
      </c>
      <c r="U682" s="81">
        <v>608655.78899999999</v>
      </c>
      <c r="V682" s="84">
        <v>2.6600000000000001E-4</v>
      </c>
      <c r="W682" s="85">
        <v>161.90243987400001</v>
      </c>
      <c r="X682" s="62"/>
      <c r="Y682" s="9"/>
      <c r="Z682" s="9"/>
      <c r="AA682" s="9"/>
    </row>
    <row r="683" spans="7:27" x14ac:dyDescent="0.3">
      <c r="G683" s="77"/>
      <c r="H683" s="62">
        <v>17</v>
      </c>
      <c r="I683" s="62" t="s">
        <v>16</v>
      </c>
      <c r="J683" s="78">
        <v>390</v>
      </c>
      <c r="K683" s="95">
        <v>0.71899999999999997</v>
      </c>
      <c r="L683" s="80">
        <v>31751484</v>
      </c>
      <c r="M683" s="81">
        <v>10301587</v>
      </c>
      <c r="N683" s="80">
        <v>103660</v>
      </c>
      <c r="O683" s="80"/>
      <c r="P683" s="81">
        <v>15497007.482999999</v>
      </c>
      <c r="Q683" s="82">
        <v>7.0899999999999999E-4</v>
      </c>
      <c r="R683" s="83">
        <v>10987.378305446999</v>
      </c>
      <c r="S683" s="80">
        <v>990522</v>
      </c>
      <c r="T683" s="81">
        <v>143991</v>
      </c>
      <c r="U683" s="81">
        <v>608655.78899999999</v>
      </c>
      <c r="V683" s="84">
        <v>7.5799999999999999E-4</v>
      </c>
      <c r="W683" s="85">
        <v>461.36108806199996</v>
      </c>
      <c r="X683" s="62"/>
      <c r="Y683" s="9"/>
      <c r="Z683" s="9"/>
      <c r="AA683" s="9"/>
    </row>
    <row r="684" spans="7:27" x14ac:dyDescent="0.3">
      <c r="G684" s="77"/>
      <c r="H684" s="62">
        <v>29</v>
      </c>
      <c r="I684" s="62" t="s">
        <v>24</v>
      </c>
      <c r="J684" s="78">
        <v>390</v>
      </c>
      <c r="K684" s="95">
        <v>0.71899999999999997</v>
      </c>
      <c r="L684" s="80">
        <v>31751484</v>
      </c>
      <c r="M684" s="81">
        <v>10301587</v>
      </c>
      <c r="N684" s="80">
        <v>103660</v>
      </c>
      <c r="O684" s="80"/>
      <c r="P684" s="81">
        <v>15497007.482999999</v>
      </c>
      <c r="Q684" s="82">
        <v>3.1029999999999999E-3</v>
      </c>
      <c r="R684" s="83">
        <v>48087.214219748996</v>
      </c>
      <c r="S684" s="80">
        <v>990522</v>
      </c>
      <c r="T684" s="81">
        <v>143991</v>
      </c>
      <c r="U684" s="81">
        <v>608655.78899999999</v>
      </c>
      <c r="V684" s="84">
        <v>3.1029999999999999E-3</v>
      </c>
      <c r="W684" s="85">
        <v>1888.6589132669999</v>
      </c>
      <c r="X684" s="62"/>
      <c r="Y684" s="9"/>
      <c r="Z684" s="9"/>
      <c r="AA684" s="9"/>
    </row>
    <row r="685" spans="7:27" x14ac:dyDescent="0.3">
      <c r="G685" s="77"/>
      <c r="H685" s="62">
        <v>38</v>
      </c>
      <c r="I685" s="62" t="s">
        <v>12</v>
      </c>
      <c r="J685" s="78">
        <v>390</v>
      </c>
      <c r="K685" s="95">
        <v>0.71899999999999997</v>
      </c>
      <c r="L685" s="80">
        <v>31751484</v>
      </c>
      <c r="M685" s="81">
        <v>10301587</v>
      </c>
      <c r="N685" s="80">
        <v>103660</v>
      </c>
      <c r="O685" s="80"/>
      <c r="P685" s="81">
        <v>15497007.482999999</v>
      </c>
      <c r="Q685" s="82">
        <v>9.5000000000000005E-5</v>
      </c>
      <c r="R685" s="83">
        <v>1472.2157108849999</v>
      </c>
      <c r="S685" s="80">
        <v>990522</v>
      </c>
      <c r="T685" s="81">
        <v>143991</v>
      </c>
      <c r="U685" s="81">
        <v>608655.78899999999</v>
      </c>
      <c r="V685" s="84">
        <v>7.8999999999999996E-5</v>
      </c>
      <c r="W685" s="85">
        <v>48.083807330999996</v>
      </c>
      <c r="X685" s="62"/>
      <c r="Y685" s="9"/>
      <c r="Z685" s="9"/>
      <c r="AA685" s="9"/>
    </row>
    <row r="686" spans="7:27" x14ac:dyDescent="0.3">
      <c r="G686" s="77"/>
      <c r="H686" s="62">
        <v>55</v>
      </c>
      <c r="I686" s="62" t="s">
        <v>26</v>
      </c>
      <c r="J686" s="78">
        <v>390</v>
      </c>
      <c r="K686" s="95">
        <v>0.71899999999999997</v>
      </c>
      <c r="L686" s="80">
        <v>31751484</v>
      </c>
      <c r="M686" s="81">
        <v>10301587</v>
      </c>
      <c r="N686" s="80">
        <v>103660</v>
      </c>
      <c r="O686" s="80"/>
      <c r="P686" s="81">
        <v>15497007.482999999</v>
      </c>
      <c r="Q686" s="82">
        <v>1.4799999999999999E-4</v>
      </c>
      <c r="R686" s="83">
        <v>2293.557107484</v>
      </c>
      <c r="S686" s="80">
        <v>990522</v>
      </c>
      <c r="T686" s="81">
        <v>143991</v>
      </c>
      <c r="U686" s="81">
        <v>608655.78899999999</v>
      </c>
      <c r="V686" s="84">
        <v>1.5699999999999999E-4</v>
      </c>
      <c r="W686" s="85">
        <v>95.558958872999995</v>
      </c>
      <c r="X686" s="62"/>
      <c r="Y686" s="9"/>
      <c r="Z686" s="9"/>
      <c r="AA686" s="9"/>
    </row>
    <row r="687" spans="7:27" x14ac:dyDescent="0.3">
      <c r="G687" s="77"/>
      <c r="H687" s="62">
        <v>71</v>
      </c>
      <c r="I687" s="62" t="s">
        <v>18</v>
      </c>
      <c r="J687" s="78">
        <v>390</v>
      </c>
      <c r="K687" s="95">
        <v>0</v>
      </c>
      <c r="L687" s="80">
        <v>31751484</v>
      </c>
      <c r="M687" s="81">
        <v>10301587</v>
      </c>
      <c r="N687" s="80">
        <v>103660</v>
      </c>
      <c r="O687" s="80"/>
      <c r="P687" s="81">
        <v>0</v>
      </c>
      <c r="Q687" s="82">
        <v>1.0000000000000001E-5</v>
      </c>
      <c r="R687" s="83">
        <v>0</v>
      </c>
      <c r="S687" s="80">
        <v>990522</v>
      </c>
      <c r="T687" s="81">
        <v>143991</v>
      </c>
      <c r="U687" s="81">
        <v>0</v>
      </c>
      <c r="V687" s="84">
        <v>1.1E-5</v>
      </c>
      <c r="W687" s="85">
        <v>0</v>
      </c>
      <c r="X687" s="62"/>
      <c r="Y687" s="9"/>
      <c r="Z687" s="9"/>
      <c r="AA687" s="9"/>
    </row>
    <row r="688" spans="7:27" x14ac:dyDescent="0.3">
      <c r="G688" s="77"/>
      <c r="H688" s="62">
        <v>72</v>
      </c>
      <c r="I688" s="62" t="s">
        <v>28</v>
      </c>
      <c r="J688" s="78">
        <v>390</v>
      </c>
      <c r="K688" s="95">
        <v>0</v>
      </c>
      <c r="L688" s="80">
        <v>31751484</v>
      </c>
      <c r="M688" s="81">
        <v>10301587</v>
      </c>
      <c r="N688" s="80">
        <v>103660</v>
      </c>
      <c r="O688" s="80"/>
      <c r="P688" s="81">
        <v>0</v>
      </c>
      <c r="Q688" s="82">
        <v>2.9999999999999997E-4</v>
      </c>
      <c r="R688" s="83">
        <v>0</v>
      </c>
      <c r="S688" s="80">
        <v>990522</v>
      </c>
      <c r="T688" s="81">
        <v>143991</v>
      </c>
      <c r="U688" s="81">
        <v>0</v>
      </c>
      <c r="V688" s="84">
        <v>3.1799999999999998E-4</v>
      </c>
      <c r="W688" s="85">
        <v>0</v>
      </c>
      <c r="X688" s="62"/>
      <c r="Y688" s="9"/>
      <c r="Z688" s="9"/>
      <c r="AA688" s="9"/>
    </row>
    <row r="689" spans="7:27" x14ac:dyDescent="0.3">
      <c r="G689" s="77"/>
      <c r="H689" s="62">
        <v>106</v>
      </c>
      <c r="I689" s="62" t="s">
        <v>110</v>
      </c>
      <c r="J689" s="78">
        <v>390</v>
      </c>
      <c r="K689" s="95">
        <v>0.71899999999999997</v>
      </c>
      <c r="L689" s="80">
        <v>31751484</v>
      </c>
      <c r="M689" s="81">
        <v>10301587</v>
      </c>
      <c r="N689" s="80">
        <v>103660</v>
      </c>
      <c r="O689" s="80"/>
      <c r="P689" s="81">
        <v>15497007.482999999</v>
      </c>
      <c r="Q689" s="82">
        <v>0</v>
      </c>
      <c r="R689" s="83">
        <v>0</v>
      </c>
      <c r="S689" s="80">
        <v>990522</v>
      </c>
      <c r="T689" s="81">
        <v>143991</v>
      </c>
      <c r="U689" s="81">
        <v>608655.78899999999</v>
      </c>
      <c r="V689" s="84">
        <v>0</v>
      </c>
      <c r="W689" s="85">
        <v>0</v>
      </c>
      <c r="X689" s="62"/>
      <c r="Y689" s="9"/>
      <c r="Z689" s="9"/>
      <c r="AA689" s="9"/>
    </row>
    <row r="690" spans="7:27" x14ac:dyDescent="0.3">
      <c r="G690" s="77"/>
      <c r="H690" s="62">
        <v>117</v>
      </c>
      <c r="I690" s="62" t="s">
        <v>21</v>
      </c>
      <c r="J690" s="78">
        <v>390</v>
      </c>
      <c r="K690" s="95">
        <v>0.71899999999999997</v>
      </c>
      <c r="L690" s="80">
        <v>31751484</v>
      </c>
      <c r="M690" s="81">
        <v>10301587</v>
      </c>
      <c r="N690" s="80">
        <v>103660</v>
      </c>
      <c r="O690" s="80"/>
      <c r="P690" s="81">
        <v>15497007.482999999</v>
      </c>
      <c r="Q690" s="82">
        <v>2.5700000000000001E-4</v>
      </c>
      <c r="R690" s="83">
        <v>3982.7309231310001</v>
      </c>
      <c r="S690" s="80">
        <v>990522</v>
      </c>
      <c r="T690" s="81">
        <v>143991</v>
      </c>
      <c r="U690" s="81">
        <v>608655.78899999999</v>
      </c>
      <c r="V690" s="84">
        <v>2.7300000000000002E-4</v>
      </c>
      <c r="W690" s="85">
        <v>166.163030397</v>
      </c>
      <c r="X690" s="62"/>
      <c r="Y690" s="9"/>
      <c r="Z690" s="9"/>
      <c r="AA690" s="9"/>
    </row>
    <row r="691" spans="7:27" x14ac:dyDescent="0.3">
      <c r="G691" s="77"/>
      <c r="H691" s="62">
        <v>122</v>
      </c>
      <c r="I691" s="62" t="s">
        <v>96</v>
      </c>
      <c r="J691" s="78">
        <v>390</v>
      </c>
      <c r="K691" s="95">
        <v>0.71899999999999997</v>
      </c>
      <c r="L691" s="80">
        <v>31751484</v>
      </c>
      <c r="M691" s="81">
        <v>10301587</v>
      </c>
      <c r="N691" s="80">
        <v>103660</v>
      </c>
      <c r="O691" s="80"/>
      <c r="P691" s="81">
        <v>15497007.482999999</v>
      </c>
      <c r="Q691" s="82">
        <v>0</v>
      </c>
      <c r="R691" s="83">
        <v>0</v>
      </c>
      <c r="S691" s="80">
        <v>990522</v>
      </c>
      <c r="T691" s="81">
        <v>143991</v>
      </c>
      <c r="U691" s="81">
        <v>608655.78899999999</v>
      </c>
      <c r="V691" s="84">
        <v>0</v>
      </c>
      <c r="W691" s="85">
        <v>0</v>
      </c>
      <c r="X691" s="62"/>
      <c r="Y691" s="9"/>
      <c r="Z691" s="9"/>
      <c r="AA691" s="9"/>
    </row>
    <row r="692" spans="7:27" x14ac:dyDescent="0.3">
      <c r="G692" s="77"/>
      <c r="H692" s="62"/>
      <c r="I692" s="62"/>
      <c r="J692" s="78"/>
      <c r="K692" s="95"/>
      <c r="L692" s="81"/>
      <c r="M692" s="81"/>
      <c r="N692" s="81"/>
      <c r="O692" s="81"/>
      <c r="P692" s="81"/>
      <c r="Q692" s="84"/>
      <c r="R692" s="83"/>
      <c r="S692" s="81"/>
      <c r="T692" s="81"/>
      <c r="U692" s="81"/>
      <c r="V692" s="84"/>
      <c r="W692" s="85"/>
      <c r="X692" s="62"/>
      <c r="Y692" s="9"/>
      <c r="Z692" s="9"/>
      <c r="AA692" s="9"/>
    </row>
    <row r="693" spans="7:27" ht="15.6" x14ac:dyDescent="0.3">
      <c r="G693" s="90">
        <v>106</v>
      </c>
      <c r="H693" s="91" t="s">
        <v>110</v>
      </c>
      <c r="I693" s="62"/>
      <c r="J693" s="78"/>
      <c r="K693" s="95"/>
      <c r="L693" s="81"/>
      <c r="M693" s="81"/>
      <c r="N693" s="81"/>
      <c r="O693" s="81"/>
      <c r="P693" s="81"/>
      <c r="Q693" s="84"/>
      <c r="R693" s="83"/>
      <c r="S693" s="81"/>
      <c r="T693" s="81"/>
      <c r="U693" s="81"/>
      <c r="V693" s="84"/>
      <c r="W693" s="85"/>
      <c r="X693" s="62"/>
      <c r="Y693" s="9"/>
      <c r="Z693" s="9"/>
      <c r="AA693" s="9"/>
    </row>
    <row r="694" spans="7:27" x14ac:dyDescent="0.3">
      <c r="G694" s="77"/>
      <c r="H694" s="62">
        <v>1</v>
      </c>
      <c r="I694" s="62" t="s">
        <v>11</v>
      </c>
      <c r="J694" s="78">
        <v>814</v>
      </c>
      <c r="K694" s="95">
        <v>0.71899999999999997</v>
      </c>
      <c r="L694" s="80">
        <v>0</v>
      </c>
      <c r="M694" s="81">
        <v>0</v>
      </c>
      <c r="N694" s="80">
        <v>179330</v>
      </c>
      <c r="O694" s="80"/>
      <c r="P694" s="81">
        <v>128938.26999999999</v>
      </c>
      <c r="Q694" s="82">
        <v>2.2769999999999999E-3</v>
      </c>
      <c r="R694" s="83">
        <v>293.59244078999996</v>
      </c>
      <c r="S694" s="80">
        <v>0</v>
      </c>
      <c r="T694" s="81"/>
      <c r="U694" s="81">
        <v>0</v>
      </c>
      <c r="V694" s="84">
        <v>1.91E-3</v>
      </c>
      <c r="W694" s="85">
        <v>0</v>
      </c>
      <c r="X694" s="62"/>
      <c r="Y694" s="9"/>
      <c r="Z694" s="9"/>
      <c r="AA694" s="9"/>
    </row>
    <row r="695" spans="7:27" x14ac:dyDescent="0.3">
      <c r="G695" s="77"/>
      <c r="H695" s="62">
        <v>2</v>
      </c>
      <c r="I695" s="62" t="s">
        <v>27</v>
      </c>
      <c r="J695" s="78">
        <v>814</v>
      </c>
      <c r="K695" s="95">
        <v>0.71899999999999997</v>
      </c>
      <c r="L695" s="80">
        <v>0</v>
      </c>
      <c r="M695" s="81">
        <v>0</v>
      </c>
      <c r="N695" s="80">
        <v>179330</v>
      </c>
      <c r="O695" s="80"/>
      <c r="P695" s="81">
        <v>128938.26999999999</v>
      </c>
      <c r="Q695" s="82">
        <v>2.6200000000000003E-4</v>
      </c>
      <c r="R695" s="83">
        <v>33.78182674</v>
      </c>
      <c r="S695" s="80">
        <v>0</v>
      </c>
      <c r="T695" s="81"/>
      <c r="U695" s="81">
        <v>0</v>
      </c>
      <c r="V695" s="84">
        <v>2.6899999999999998E-4</v>
      </c>
      <c r="W695" s="85">
        <v>0</v>
      </c>
      <c r="X695" s="62"/>
      <c r="Y695" s="9"/>
      <c r="Z695" s="9"/>
      <c r="AA695" s="9"/>
    </row>
    <row r="696" spans="7:27" x14ac:dyDescent="0.3">
      <c r="G696" s="77"/>
      <c r="H696" s="62">
        <v>3</v>
      </c>
      <c r="I696" s="62" t="s">
        <v>20</v>
      </c>
      <c r="J696" s="78">
        <v>814</v>
      </c>
      <c r="K696" s="95">
        <v>0.71899999999999997</v>
      </c>
      <c r="L696" s="80">
        <v>0</v>
      </c>
      <c r="M696" s="81">
        <v>0</v>
      </c>
      <c r="N696" s="80">
        <v>179330</v>
      </c>
      <c r="O696" s="80"/>
      <c r="P696" s="81">
        <v>128938.26999999999</v>
      </c>
      <c r="Q696" s="82">
        <v>5.7799999999999995E-4</v>
      </c>
      <c r="R696" s="83">
        <v>74.526320059999989</v>
      </c>
      <c r="S696" s="80">
        <v>0</v>
      </c>
      <c r="T696" s="81"/>
      <c r="U696" s="81">
        <v>0</v>
      </c>
      <c r="V696" s="84">
        <v>5.9699999999999998E-4</v>
      </c>
      <c r="W696" s="85">
        <v>0</v>
      </c>
      <c r="X696" s="62"/>
      <c r="Y696" s="9"/>
      <c r="Z696" s="9"/>
      <c r="AA696" s="9"/>
    </row>
    <row r="697" spans="7:27" x14ac:dyDescent="0.3">
      <c r="G697" s="77"/>
      <c r="H697" s="62">
        <v>4</v>
      </c>
      <c r="I697" s="62" t="s">
        <v>10</v>
      </c>
      <c r="J697" s="78">
        <v>814</v>
      </c>
      <c r="K697" s="95">
        <v>0.71899999999999997</v>
      </c>
      <c r="L697" s="80">
        <v>0</v>
      </c>
      <c r="M697" s="81">
        <v>0</v>
      </c>
      <c r="N697" s="80">
        <v>179330</v>
      </c>
      <c r="O697" s="80"/>
      <c r="P697" s="81">
        <v>128938.26999999999</v>
      </c>
      <c r="Q697" s="82">
        <v>8.5789999999999998E-3</v>
      </c>
      <c r="R697" s="83">
        <v>1106.1614183299998</v>
      </c>
      <c r="S697" s="80">
        <v>0</v>
      </c>
      <c r="T697" s="81"/>
      <c r="U697" s="81">
        <v>0</v>
      </c>
      <c r="V697" s="84">
        <v>9.2750000000000003E-3</v>
      </c>
      <c r="W697" s="85">
        <v>0</v>
      </c>
      <c r="X697" s="62"/>
      <c r="Y697" s="9"/>
      <c r="Z697" s="9"/>
      <c r="AA697" s="9"/>
    </row>
    <row r="698" spans="7:27" x14ac:dyDescent="0.3">
      <c r="G698" s="77"/>
      <c r="H698" s="62">
        <v>136</v>
      </c>
      <c r="I698" s="62" t="s">
        <v>159</v>
      </c>
      <c r="J698" s="78">
        <v>814</v>
      </c>
      <c r="K698" s="95">
        <v>0.71899999999999997</v>
      </c>
      <c r="L698" s="80">
        <v>0</v>
      </c>
      <c r="M698" s="81">
        <v>0</v>
      </c>
      <c r="N698" s="80">
        <v>179330</v>
      </c>
      <c r="O698" s="80"/>
      <c r="P698" s="81">
        <v>128938.26999999999</v>
      </c>
      <c r="Q698" s="82">
        <v>1.75E-4</v>
      </c>
      <c r="R698" s="83">
        <v>22.564197249999999</v>
      </c>
      <c r="S698" s="80">
        <v>0</v>
      </c>
      <c r="T698" s="81"/>
      <c r="U698" s="81">
        <v>0</v>
      </c>
      <c r="V698" s="84">
        <v>0</v>
      </c>
      <c r="W698" s="85">
        <v>0</v>
      </c>
      <c r="X698" s="62"/>
      <c r="Y698" s="9"/>
      <c r="Z698" s="9"/>
      <c r="AA698" s="9"/>
    </row>
    <row r="699" spans="7:27" x14ac:dyDescent="0.3">
      <c r="G699" s="77"/>
      <c r="H699" s="62">
        <v>6</v>
      </c>
      <c r="I699" s="62" t="s">
        <v>76</v>
      </c>
      <c r="J699" s="78">
        <v>814</v>
      </c>
      <c r="K699" s="95">
        <v>0.71899999999999997</v>
      </c>
      <c r="L699" s="80">
        <v>0</v>
      </c>
      <c r="M699" s="81">
        <v>0</v>
      </c>
      <c r="N699" s="80">
        <v>179330</v>
      </c>
      <c r="O699" s="80"/>
      <c r="P699" s="81">
        <v>128938.26999999999</v>
      </c>
      <c r="Q699" s="82">
        <v>0</v>
      </c>
      <c r="R699" s="83">
        <v>0</v>
      </c>
      <c r="S699" s="80">
        <v>0</v>
      </c>
      <c r="T699" s="81"/>
      <c r="U699" s="81">
        <v>0</v>
      </c>
      <c r="V699" s="84">
        <v>0</v>
      </c>
      <c r="W699" s="85">
        <v>0</v>
      </c>
      <c r="X699" s="62"/>
      <c r="Y699" s="9"/>
      <c r="Z699" s="9"/>
      <c r="AA699" s="9"/>
    </row>
    <row r="700" spans="7:27" x14ac:dyDescent="0.3">
      <c r="G700" s="77"/>
      <c r="H700" s="62">
        <v>7</v>
      </c>
      <c r="I700" s="62" t="s">
        <v>9</v>
      </c>
      <c r="J700" s="78">
        <v>814</v>
      </c>
      <c r="K700" s="95">
        <v>0.71899999999999997</v>
      </c>
      <c r="L700" s="80">
        <v>0</v>
      </c>
      <c r="M700" s="81">
        <v>0</v>
      </c>
      <c r="N700" s="80">
        <v>179330</v>
      </c>
      <c r="O700" s="80"/>
      <c r="P700" s="81">
        <v>128938.26999999999</v>
      </c>
      <c r="Q700" s="82">
        <v>1.1900000000000001E-4</v>
      </c>
      <c r="R700" s="83">
        <v>15.343654129999999</v>
      </c>
      <c r="S700" s="80">
        <v>0</v>
      </c>
      <c r="T700" s="81"/>
      <c r="U700" s="81">
        <v>0</v>
      </c>
      <c r="V700" s="84">
        <v>1.27E-4</v>
      </c>
      <c r="W700" s="85">
        <v>0</v>
      </c>
      <c r="X700" s="62"/>
      <c r="Y700" s="9"/>
      <c r="Z700" s="9"/>
      <c r="AA700" s="9"/>
    </row>
    <row r="701" spans="7:27" x14ac:dyDescent="0.3">
      <c r="G701" s="77"/>
      <c r="H701" s="62">
        <v>8</v>
      </c>
      <c r="I701" s="62" t="s">
        <v>23</v>
      </c>
      <c r="J701" s="78">
        <v>814</v>
      </c>
      <c r="K701" s="95">
        <v>0.71899999999999997</v>
      </c>
      <c r="L701" s="80">
        <v>0</v>
      </c>
      <c r="M701" s="81">
        <v>0</v>
      </c>
      <c r="N701" s="80">
        <v>179330</v>
      </c>
      <c r="O701" s="80"/>
      <c r="P701" s="81">
        <v>128938.26999999999</v>
      </c>
      <c r="Q701" s="82">
        <v>1.74E-4</v>
      </c>
      <c r="R701" s="83">
        <v>22.435258979999997</v>
      </c>
      <c r="S701" s="80">
        <v>0</v>
      </c>
      <c r="T701" s="81"/>
      <c r="U701" s="81">
        <v>0</v>
      </c>
      <c r="V701" s="84">
        <v>1.8699999999999999E-4</v>
      </c>
      <c r="W701" s="85">
        <v>0</v>
      </c>
      <c r="X701" s="62"/>
      <c r="Y701" s="9"/>
      <c r="Z701" s="9"/>
      <c r="AA701" s="9"/>
    </row>
    <row r="702" spans="7:27" x14ac:dyDescent="0.3">
      <c r="G702" s="77"/>
      <c r="H702" s="62">
        <v>9</v>
      </c>
      <c r="I702" s="62" t="s">
        <v>0</v>
      </c>
      <c r="J702" s="78">
        <v>814</v>
      </c>
      <c r="K702" s="95">
        <v>0.71899999999999997</v>
      </c>
      <c r="L702" s="80">
        <v>0</v>
      </c>
      <c r="M702" s="81">
        <v>0</v>
      </c>
      <c r="N702" s="80">
        <v>179330</v>
      </c>
      <c r="O702" s="80"/>
      <c r="P702" s="81">
        <v>128938.26999999999</v>
      </c>
      <c r="Q702" s="82">
        <v>2.4800000000000001E-4</v>
      </c>
      <c r="R702" s="83">
        <v>31.976690959999999</v>
      </c>
      <c r="S702" s="80">
        <v>0</v>
      </c>
      <c r="T702" s="81"/>
      <c r="U702" s="81">
        <v>0</v>
      </c>
      <c r="V702" s="84">
        <v>2.6600000000000001E-4</v>
      </c>
      <c r="W702" s="85">
        <v>0</v>
      </c>
      <c r="X702" s="62"/>
      <c r="Y702" s="9"/>
      <c r="Z702" s="9"/>
      <c r="AA702" s="9"/>
    </row>
    <row r="703" spans="7:27" x14ac:dyDescent="0.3">
      <c r="G703" s="77"/>
      <c r="H703" s="62">
        <v>29</v>
      </c>
      <c r="I703" s="62" t="s">
        <v>24</v>
      </c>
      <c r="J703" s="78">
        <v>814</v>
      </c>
      <c r="K703" s="95">
        <v>0.71899999999999997</v>
      </c>
      <c r="L703" s="80">
        <v>0</v>
      </c>
      <c r="M703" s="81">
        <v>0</v>
      </c>
      <c r="N703" s="80">
        <v>179330</v>
      </c>
      <c r="O703" s="80"/>
      <c r="P703" s="81">
        <v>128938.26999999999</v>
      </c>
      <c r="Q703" s="82">
        <v>3.1029999999999999E-3</v>
      </c>
      <c r="R703" s="83">
        <v>400.09545180999993</v>
      </c>
      <c r="S703" s="80">
        <v>0</v>
      </c>
      <c r="T703" s="81"/>
      <c r="U703" s="81">
        <v>0</v>
      </c>
      <c r="V703" s="84">
        <v>3.1029999999999999E-3</v>
      </c>
      <c r="W703" s="85">
        <v>0</v>
      </c>
      <c r="X703" s="62"/>
      <c r="Y703" s="9"/>
      <c r="Z703" s="9"/>
      <c r="AA703" s="9"/>
    </row>
    <row r="704" spans="7:27" x14ac:dyDescent="0.3">
      <c r="G704" s="77"/>
      <c r="H704" s="62">
        <v>38</v>
      </c>
      <c r="I704" s="62" t="s">
        <v>12</v>
      </c>
      <c r="J704" s="78">
        <v>814</v>
      </c>
      <c r="K704" s="95">
        <v>0.71899999999999997</v>
      </c>
      <c r="L704" s="80">
        <v>0</v>
      </c>
      <c r="M704" s="81">
        <v>0</v>
      </c>
      <c r="N704" s="80">
        <v>179330</v>
      </c>
      <c r="O704" s="80"/>
      <c r="P704" s="81">
        <v>128938.26999999999</v>
      </c>
      <c r="Q704" s="82">
        <v>9.5000000000000005E-5</v>
      </c>
      <c r="R704" s="83">
        <v>12.249135649999999</v>
      </c>
      <c r="S704" s="80">
        <v>0</v>
      </c>
      <c r="T704" s="81"/>
      <c r="U704" s="81">
        <v>0</v>
      </c>
      <c r="V704" s="84">
        <v>7.8999999999999996E-5</v>
      </c>
      <c r="W704" s="85">
        <v>0</v>
      </c>
      <c r="X704" s="62"/>
      <c r="Y704" s="9"/>
      <c r="Z704" s="9"/>
      <c r="AA704" s="9"/>
    </row>
    <row r="705" spans="7:27" x14ac:dyDescent="0.3">
      <c r="G705" s="77"/>
      <c r="H705" s="62">
        <v>55</v>
      </c>
      <c r="I705" s="62" t="s">
        <v>26</v>
      </c>
      <c r="J705" s="78">
        <v>814</v>
      </c>
      <c r="K705" s="95">
        <v>0.71899999999999997</v>
      </c>
      <c r="L705" s="80">
        <v>0</v>
      </c>
      <c r="M705" s="81">
        <v>0</v>
      </c>
      <c r="N705" s="80">
        <v>179330</v>
      </c>
      <c r="O705" s="80"/>
      <c r="P705" s="81">
        <v>128938.26999999999</v>
      </c>
      <c r="Q705" s="82">
        <v>1.4799999999999999E-4</v>
      </c>
      <c r="R705" s="83">
        <v>19.082863959999997</v>
      </c>
      <c r="S705" s="80">
        <v>0</v>
      </c>
      <c r="T705" s="81"/>
      <c r="U705" s="81">
        <v>0</v>
      </c>
      <c r="V705" s="84">
        <v>1.5699999999999999E-4</v>
      </c>
      <c r="W705" s="85">
        <v>0</v>
      </c>
      <c r="X705" s="62"/>
      <c r="Y705" s="9"/>
      <c r="Z705" s="9"/>
      <c r="AA705" s="9"/>
    </row>
    <row r="706" spans="7:27" x14ac:dyDescent="0.3">
      <c r="G706" s="77"/>
      <c r="H706" s="62">
        <v>71</v>
      </c>
      <c r="I706" s="62" t="s">
        <v>18</v>
      </c>
      <c r="J706" s="78">
        <v>814</v>
      </c>
      <c r="K706" s="95">
        <v>0</v>
      </c>
      <c r="L706" s="80">
        <v>0</v>
      </c>
      <c r="M706" s="81">
        <v>0</v>
      </c>
      <c r="N706" s="80">
        <v>179330</v>
      </c>
      <c r="O706" s="80"/>
      <c r="P706" s="81">
        <v>0</v>
      </c>
      <c r="Q706" s="82">
        <v>1.0000000000000001E-5</v>
      </c>
      <c r="R706" s="83">
        <v>0</v>
      </c>
      <c r="S706" s="80">
        <v>0</v>
      </c>
      <c r="T706" s="81"/>
      <c r="U706" s="81">
        <v>0</v>
      </c>
      <c r="V706" s="84">
        <v>1.1E-5</v>
      </c>
      <c r="W706" s="85">
        <v>0</v>
      </c>
      <c r="X706" s="62"/>
      <c r="Y706" s="9"/>
      <c r="Z706" s="9"/>
      <c r="AA706" s="9"/>
    </row>
    <row r="707" spans="7:27" x14ac:dyDescent="0.3">
      <c r="G707" s="77"/>
      <c r="H707" s="62">
        <v>72</v>
      </c>
      <c r="I707" s="62" t="s">
        <v>28</v>
      </c>
      <c r="J707" s="78">
        <v>814</v>
      </c>
      <c r="K707" s="95">
        <v>0</v>
      </c>
      <c r="L707" s="80">
        <v>0</v>
      </c>
      <c r="M707" s="81">
        <v>0</v>
      </c>
      <c r="N707" s="80">
        <v>179330</v>
      </c>
      <c r="O707" s="80"/>
      <c r="P707" s="81">
        <v>0</v>
      </c>
      <c r="Q707" s="82">
        <v>2.9999999999999997E-4</v>
      </c>
      <c r="R707" s="83">
        <v>0</v>
      </c>
      <c r="S707" s="80">
        <v>0</v>
      </c>
      <c r="T707" s="81"/>
      <c r="U707" s="81">
        <v>0</v>
      </c>
      <c r="V707" s="84">
        <v>3.1799999999999998E-4</v>
      </c>
      <c r="W707" s="85">
        <v>0</v>
      </c>
      <c r="X707" s="62"/>
      <c r="Y707" s="9"/>
      <c r="Z707" s="9"/>
      <c r="AA707" s="9"/>
    </row>
    <row r="708" spans="7:27" x14ac:dyDescent="0.3">
      <c r="G708" s="77"/>
      <c r="H708" s="62">
        <v>106</v>
      </c>
      <c r="I708" s="62" t="s">
        <v>110</v>
      </c>
      <c r="J708" s="78">
        <v>814</v>
      </c>
      <c r="K708" s="95">
        <v>0.71899999999999997</v>
      </c>
      <c r="L708" s="80">
        <v>0</v>
      </c>
      <c r="M708" s="81">
        <v>0</v>
      </c>
      <c r="N708" s="80">
        <v>179330</v>
      </c>
      <c r="O708" s="80"/>
      <c r="P708" s="81">
        <v>128938.26999999999</v>
      </c>
      <c r="Q708" s="82">
        <v>0</v>
      </c>
      <c r="R708" s="83">
        <v>0</v>
      </c>
      <c r="S708" s="80">
        <v>0</v>
      </c>
      <c r="T708" s="81"/>
      <c r="U708" s="81">
        <v>0</v>
      </c>
      <c r="V708" s="84">
        <v>0</v>
      </c>
      <c r="W708" s="85">
        <v>0</v>
      </c>
      <c r="X708" s="62"/>
      <c r="Y708" s="9"/>
      <c r="Z708" s="9"/>
      <c r="AA708" s="9"/>
    </row>
    <row r="709" spans="7:27" x14ac:dyDescent="0.3">
      <c r="G709" s="77"/>
      <c r="H709" s="62">
        <v>117</v>
      </c>
      <c r="I709" s="62" t="s">
        <v>21</v>
      </c>
      <c r="J709" s="78">
        <v>814</v>
      </c>
      <c r="K709" s="95">
        <v>0.71899999999999997</v>
      </c>
      <c r="L709" s="80">
        <v>0</v>
      </c>
      <c r="M709" s="81">
        <v>0</v>
      </c>
      <c r="N709" s="80">
        <v>179330</v>
      </c>
      <c r="O709" s="80"/>
      <c r="P709" s="81">
        <v>128938.26999999999</v>
      </c>
      <c r="Q709" s="82">
        <v>2.5700000000000001E-4</v>
      </c>
      <c r="R709" s="83">
        <v>33.137135389999997</v>
      </c>
      <c r="S709" s="80">
        <v>0</v>
      </c>
      <c r="T709" s="81"/>
      <c r="U709" s="81">
        <v>0</v>
      </c>
      <c r="V709" s="84">
        <v>2.7300000000000002E-4</v>
      </c>
      <c r="W709" s="85">
        <v>0</v>
      </c>
      <c r="X709" s="62"/>
      <c r="Y709" s="9"/>
      <c r="Z709" s="9"/>
      <c r="AA709" s="9"/>
    </row>
    <row r="710" spans="7:27" x14ac:dyDescent="0.3">
      <c r="G710" s="77"/>
      <c r="H710" s="62">
        <v>122</v>
      </c>
      <c r="I710" s="62" t="s">
        <v>96</v>
      </c>
      <c r="J710" s="78">
        <v>814</v>
      </c>
      <c r="K710" s="95">
        <v>0.71899999999999997</v>
      </c>
      <c r="L710" s="80">
        <v>0</v>
      </c>
      <c r="M710" s="81">
        <v>0</v>
      </c>
      <c r="N710" s="80">
        <v>179330</v>
      </c>
      <c r="O710" s="80"/>
      <c r="P710" s="81">
        <v>128938.26999999999</v>
      </c>
      <c r="Q710" s="82">
        <v>0</v>
      </c>
      <c r="R710" s="83">
        <v>0</v>
      </c>
      <c r="S710" s="80">
        <v>0</v>
      </c>
      <c r="T710" s="81"/>
      <c r="U710" s="81">
        <v>0</v>
      </c>
      <c r="V710" s="84">
        <v>0</v>
      </c>
      <c r="W710" s="85">
        <v>0</v>
      </c>
      <c r="X710" s="62"/>
      <c r="Y710" s="9"/>
      <c r="Z710" s="9"/>
      <c r="AA710" s="9"/>
    </row>
    <row r="711" spans="7:27" ht="15" thickBot="1" x14ac:dyDescent="0.35">
      <c r="G711" s="86"/>
      <c r="H711" s="87"/>
      <c r="I711" s="87"/>
      <c r="J711" s="87"/>
      <c r="K711" s="96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8"/>
      <c r="X711" s="62"/>
      <c r="Y711" s="9"/>
      <c r="Z711" s="9"/>
      <c r="AA711" s="9"/>
    </row>
    <row r="712" spans="7:27" x14ac:dyDescent="0.3">
      <c r="G712" s="62">
        <v>106</v>
      </c>
      <c r="H712" s="62" t="s">
        <v>110</v>
      </c>
      <c r="I712" s="62"/>
      <c r="J712" s="78"/>
      <c r="K712" s="79"/>
      <c r="L712" s="81"/>
      <c r="M712" s="81"/>
      <c r="N712" s="81"/>
      <c r="O712" s="81"/>
      <c r="P712" s="81"/>
      <c r="Q712" s="84"/>
      <c r="R712" s="83">
        <v>261236.89953974198</v>
      </c>
      <c r="S712" s="81"/>
      <c r="T712" s="81"/>
      <c r="U712" s="81"/>
      <c r="V712" s="84"/>
      <c r="W712" s="83">
        <v>10347.757068789</v>
      </c>
      <c r="X712" s="89">
        <v>271584.65660853096</v>
      </c>
      <c r="Y712" s="9"/>
      <c r="Z712" s="9"/>
      <c r="AA712" s="9"/>
    </row>
    <row r="713" spans="7:27" x14ac:dyDescent="0.3">
      <c r="G713" s="62"/>
      <c r="H713" s="62"/>
      <c r="I713" s="62"/>
      <c r="J713" s="78"/>
      <c r="K713" s="79"/>
      <c r="L713" s="81"/>
      <c r="M713" s="81"/>
      <c r="N713" s="81"/>
      <c r="O713" s="81"/>
      <c r="P713" s="81"/>
      <c r="Q713" s="84"/>
      <c r="R713" s="83"/>
      <c r="S713" s="81"/>
      <c r="T713" s="81"/>
      <c r="U713" s="81"/>
      <c r="V713" s="84"/>
      <c r="W713" s="83"/>
      <c r="X713" s="62"/>
      <c r="Y713" s="9"/>
      <c r="Z713" s="9"/>
      <c r="AA713" s="9"/>
    </row>
    <row r="714" spans="7:27" ht="15" thickBot="1" x14ac:dyDescent="0.35">
      <c r="G714" s="62"/>
      <c r="H714" s="62"/>
      <c r="I714" s="62"/>
      <c r="J714" s="63" t="s">
        <v>59</v>
      </c>
      <c r="K714" s="64" t="s">
        <v>60</v>
      </c>
      <c r="L714" s="65" t="s">
        <v>61</v>
      </c>
      <c r="M714" s="65" t="s">
        <v>186</v>
      </c>
      <c r="N714" s="65" t="s">
        <v>62</v>
      </c>
      <c r="O714" s="65" t="s">
        <v>187</v>
      </c>
      <c r="P714" s="65" t="s">
        <v>63</v>
      </c>
      <c r="Q714" s="66" t="s">
        <v>64</v>
      </c>
      <c r="R714" s="67" t="s">
        <v>65</v>
      </c>
      <c r="S714" s="65" t="s">
        <v>66</v>
      </c>
      <c r="T714" s="65" t="s">
        <v>67</v>
      </c>
      <c r="U714" s="65" t="s">
        <v>68</v>
      </c>
      <c r="V714" s="66" t="s">
        <v>69</v>
      </c>
      <c r="W714" s="67" t="s">
        <v>70</v>
      </c>
      <c r="X714" s="62"/>
      <c r="Y714" s="9"/>
      <c r="Z714" s="9"/>
      <c r="AA714" s="9"/>
    </row>
    <row r="715" spans="7:27" ht="15.6" x14ac:dyDescent="0.3">
      <c r="G715" s="68">
        <v>124</v>
      </c>
      <c r="H715" s="69" t="s">
        <v>111</v>
      </c>
      <c r="I715" s="70"/>
      <c r="J715" s="71"/>
      <c r="K715" s="72"/>
      <c r="L715" s="73"/>
      <c r="M715" s="73"/>
      <c r="N715" s="73"/>
      <c r="O715" s="73"/>
      <c r="P715" s="73"/>
      <c r="Q715" s="74"/>
      <c r="R715" s="75"/>
      <c r="S715" s="73"/>
      <c r="T715" s="73"/>
      <c r="U715" s="73"/>
      <c r="V715" s="74"/>
      <c r="W715" s="76"/>
      <c r="X715" s="62"/>
      <c r="Y715" s="9"/>
      <c r="Z715" s="9"/>
      <c r="AA715" s="9"/>
    </row>
    <row r="716" spans="7:27" x14ac:dyDescent="0.3">
      <c r="G716" s="77"/>
      <c r="H716" s="62">
        <v>1</v>
      </c>
      <c r="I716" s="62" t="s">
        <v>11</v>
      </c>
      <c r="J716" s="78">
        <v>482</v>
      </c>
      <c r="K716" s="79">
        <v>1</v>
      </c>
      <c r="L716" s="80">
        <v>26769184</v>
      </c>
      <c r="M716" s="81">
        <v>19466489</v>
      </c>
      <c r="N716" s="80">
        <v>157416</v>
      </c>
      <c r="O716" s="80"/>
      <c r="P716" s="81">
        <v>7460111</v>
      </c>
      <c r="Q716" s="82">
        <v>2.2769999999999999E-3</v>
      </c>
      <c r="R716" s="83">
        <v>16986.672747000001</v>
      </c>
      <c r="S716" s="80">
        <v>738634</v>
      </c>
      <c r="T716" s="81">
        <v>534457</v>
      </c>
      <c r="U716" s="81">
        <v>204177</v>
      </c>
      <c r="V716" s="84">
        <v>1.91E-3</v>
      </c>
      <c r="W716" s="85">
        <v>389.97807</v>
      </c>
      <c r="X716" s="62"/>
      <c r="Y716" s="9"/>
      <c r="Z716" s="9"/>
      <c r="AA716" s="9"/>
    </row>
    <row r="717" spans="7:27" x14ac:dyDescent="0.3">
      <c r="G717" s="77"/>
      <c r="H717" s="62">
        <v>2</v>
      </c>
      <c r="I717" s="62" t="s">
        <v>27</v>
      </c>
      <c r="J717" s="78">
        <v>482</v>
      </c>
      <c r="K717" s="79">
        <v>1</v>
      </c>
      <c r="L717" s="80">
        <v>26769184</v>
      </c>
      <c r="M717" s="81">
        <v>19466489</v>
      </c>
      <c r="N717" s="80">
        <v>157416</v>
      </c>
      <c r="O717" s="80"/>
      <c r="P717" s="81">
        <v>7460111</v>
      </c>
      <c r="Q717" s="82">
        <v>2.6200000000000003E-4</v>
      </c>
      <c r="R717" s="83">
        <v>1954.5490820000002</v>
      </c>
      <c r="S717" s="80">
        <v>738634</v>
      </c>
      <c r="T717" s="81">
        <v>534457</v>
      </c>
      <c r="U717" s="81">
        <v>204177</v>
      </c>
      <c r="V717" s="84">
        <v>2.6899999999999998E-4</v>
      </c>
      <c r="W717" s="85">
        <v>54.923612999999996</v>
      </c>
      <c r="X717" s="62"/>
      <c r="Y717" s="9"/>
      <c r="Z717" s="9"/>
      <c r="AA717" s="9"/>
    </row>
    <row r="718" spans="7:27" x14ac:dyDescent="0.3">
      <c r="G718" s="77"/>
      <c r="H718" s="62">
        <v>3</v>
      </c>
      <c r="I718" s="62" t="s">
        <v>20</v>
      </c>
      <c r="J718" s="78">
        <v>482</v>
      </c>
      <c r="K718" s="79">
        <v>1</v>
      </c>
      <c r="L718" s="80">
        <v>26769184</v>
      </c>
      <c r="M718" s="81">
        <v>19466489</v>
      </c>
      <c r="N718" s="80">
        <v>157416</v>
      </c>
      <c r="O718" s="80"/>
      <c r="P718" s="81">
        <v>7460111</v>
      </c>
      <c r="Q718" s="82">
        <v>5.7799999999999995E-4</v>
      </c>
      <c r="R718" s="83">
        <v>4311.9441579999993</v>
      </c>
      <c r="S718" s="80">
        <v>738634</v>
      </c>
      <c r="T718" s="81">
        <v>534457</v>
      </c>
      <c r="U718" s="81">
        <v>204177</v>
      </c>
      <c r="V718" s="84">
        <v>5.9699999999999998E-4</v>
      </c>
      <c r="W718" s="85">
        <v>121.893669</v>
      </c>
      <c r="X718" s="62"/>
      <c r="Y718" s="9"/>
      <c r="Z718" s="9"/>
      <c r="AA718" s="9"/>
    </row>
    <row r="719" spans="7:27" x14ac:dyDescent="0.3">
      <c r="G719" s="77"/>
      <c r="H719" s="62">
        <v>4</v>
      </c>
      <c r="I719" s="62" t="s">
        <v>10</v>
      </c>
      <c r="J719" s="78">
        <v>482</v>
      </c>
      <c r="K719" s="79">
        <v>1</v>
      </c>
      <c r="L719" s="80">
        <v>26769184</v>
      </c>
      <c r="M719" s="81">
        <v>19466489</v>
      </c>
      <c r="N719" s="80">
        <v>157416</v>
      </c>
      <c r="O719" s="80"/>
      <c r="P719" s="81">
        <v>7460111</v>
      </c>
      <c r="Q719" s="82">
        <v>8.5789999999999998E-3</v>
      </c>
      <c r="R719" s="83">
        <v>64000.292268999998</v>
      </c>
      <c r="S719" s="80">
        <v>738634</v>
      </c>
      <c r="T719" s="81">
        <v>534457</v>
      </c>
      <c r="U719" s="81">
        <v>204177</v>
      </c>
      <c r="V719" s="84">
        <v>9.2750000000000003E-3</v>
      </c>
      <c r="W719" s="85">
        <v>1893.741675</v>
      </c>
      <c r="X719" s="62"/>
      <c r="Y719" s="9"/>
      <c r="Z719" s="9"/>
      <c r="AA719" s="9"/>
    </row>
    <row r="720" spans="7:27" x14ac:dyDescent="0.3">
      <c r="G720" s="77"/>
      <c r="H720" s="62">
        <v>136</v>
      </c>
      <c r="I720" s="62" t="s">
        <v>159</v>
      </c>
      <c r="J720" s="78">
        <v>482</v>
      </c>
      <c r="K720" s="79">
        <v>1</v>
      </c>
      <c r="L720" s="80">
        <v>26769184</v>
      </c>
      <c r="M720" s="81">
        <v>19466489</v>
      </c>
      <c r="N720" s="80">
        <v>157416</v>
      </c>
      <c r="O720" s="80"/>
      <c r="P720" s="81">
        <v>7460111</v>
      </c>
      <c r="Q720" s="82">
        <v>1.75E-4</v>
      </c>
      <c r="R720" s="83">
        <v>1305.519425</v>
      </c>
      <c r="S720" s="80">
        <v>738634</v>
      </c>
      <c r="T720" s="81">
        <v>534457</v>
      </c>
      <c r="U720" s="81">
        <v>204177</v>
      </c>
      <c r="V720" s="84">
        <v>0</v>
      </c>
      <c r="W720" s="85">
        <v>0</v>
      </c>
      <c r="X720" s="62"/>
      <c r="Y720" s="9"/>
      <c r="Z720" s="9"/>
      <c r="AA720" s="9"/>
    </row>
    <row r="721" spans="7:27" x14ac:dyDescent="0.3">
      <c r="G721" s="77"/>
      <c r="H721" s="62">
        <v>6</v>
      </c>
      <c r="I721" s="62" t="s">
        <v>76</v>
      </c>
      <c r="J721" s="78">
        <v>482</v>
      </c>
      <c r="K721" s="79">
        <v>1</v>
      </c>
      <c r="L721" s="80">
        <v>26769184</v>
      </c>
      <c r="M721" s="81">
        <v>19466489</v>
      </c>
      <c r="N721" s="80">
        <v>157416</v>
      </c>
      <c r="O721" s="80"/>
      <c r="P721" s="81">
        <v>7460111</v>
      </c>
      <c r="Q721" s="82">
        <v>0</v>
      </c>
      <c r="R721" s="83">
        <v>0</v>
      </c>
      <c r="S721" s="80">
        <v>738634</v>
      </c>
      <c r="T721" s="81">
        <v>534457</v>
      </c>
      <c r="U721" s="81">
        <v>204177</v>
      </c>
      <c r="V721" s="84">
        <v>0</v>
      </c>
      <c r="W721" s="85">
        <v>0</v>
      </c>
      <c r="X721" s="62"/>
      <c r="Y721" s="9"/>
      <c r="Z721" s="9"/>
      <c r="AA721" s="9"/>
    </row>
    <row r="722" spans="7:27" x14ac:dyDescent="0.3">
      <c r="G722" s="77"/>
      <c r="H722" s="62">
        <v>7</v>
      </c>
      <c r="I722" s="62" t="s">
        <v>9</v>
      </c>
      <c r="J722" s="78">
        <v>482</v>
      </c>
      <c r="K722" s="79">
        <v>1</v>
      </c>
      <c r="L722" s="80">
        <v>26769184</v>
      </c>
      <c r="M722" s="81">
        <v>19466489</v>
      </c>
      <c r="N722" s="80">
        <v>157416</v>
      </c>
      <c r="O722" s="80"/>
      <c r="P722" s="81">
        <v>7460111</v>
      </c>
      <c r="Q722" s="82">
        <v>1.1900000000000001E-4</v>
      </c>
      <c r="R722" s="83">
        <v>887.75320900000008</v>
      </c>
      <c r="S722" s="80">
        <v>738634</v>
      </c>
      <c r="T722" s="81">
        <v>534457</v>
      </c>
      <c r="U722" s="81">
        <v>204177</v>
      </c>
      <c r="V722" s="84">
        <v>1.27E-4</v>
      </c>
      <c r="W722" s="85">
        <v>25.930478999999998</v>
      </c>
      <c r="X722" s="62"/>
      <c r="Y722" s="9"/>
      <c r="Z722" s="9"/>
      <c r="AA722" s="9"/>
    </row>
    <row r="723" spans="7:27" x14ac:dyDescent="0.3">
      <c r="G723" s="77"/>
      <c r="H723" s="62">
        <v>8</v>
      </c>
      <c r="I723" s="62" t="s">
        <v>23</v>
      </c>
      <c r="J723" s="78">
        <v>482</v>
      </c>
      <c r="K723" s="79">
        <v>1</v>
      </c>
      <c r="L723" s="80">
        <v>26769184</v>
      </c>
      <c r="M723" s="81">
        <v>19466489</v>
      </c>
      <c r="N723" s="80">
        <v>157416</v>
      </c>
      <c r="O723" s="80"/>
      <c r="P723" s="81">
        <v>7460111</v>
      </c>
      <c r="Q723" s="82">
        <v>1.74E-4</v>
      </c>
      <c r="R723" s="83">
        <v>1298.0593140000001</v>
      </c>
      <c r="S723" s="80">
        <v>738634</v>
      </c>
      <c r="T723" s="81">
        <v>534457</v>
      </c>
      <c r="U723" s="81">
        <v>204177</v>
      </c>
      <c r="V723" s="84">
        <v>1.8699999999999999E-4</v>
      </c>
      <c r="W723" s="85">
        <v>38.181098999999996</v>
      </c>
      <c r="X723" s="62"/>
      <c r="Y723" s="9"/>
      <c r="Z723" s="9"/>
      <c r="AA723" s="9"/>
    </row>
    <row r="724" spans="7:27" x14ac:dyDescent="0.3">
      <c r="G724" s="77"/>
      <c r="H724" s="62">
        <v>9</v>
      </c>
      <c r="I724" s="62" t="s">
        <v>0</v>
      </c>
      <c r="J724" s="78">
        <v>482</v>
      </c>
      <c r="K724" s="79">
        <v>1</v>
      </c>
      <c r="L724" s="80">
        <v>26769184</v>
      </c>
      <c r="M724" s="81">
        <v>19466489</v>
      </c>
      <c r="N724" s="80">
        <v>157416</v>
      </c>
      <c r="O724" s="80"/>
      <c r="P724" s="81">
        <v>7460111</v>
      </c>
      <c r="Q724" s="82">
        <v>2.4800000000000001E-4</v>
      </c>
      <c r="R724" s="83">
        <v>1850.107528</v>
      </c>
      <c r="S724" s="80">
        <v>738634</v>
      </c>
      <c r="T724" s="81">
        <v>534457</v>
      </c>
      <c r="U724" s="81">
        <v>204177</v>
      </c>
      <c r="V724" s="84">
        <v>2.6600000000000001E-4</v>
      </c>
      <c r="W724" s="85">
        <v>54.311082000000006</v>
      </c>
      <c r="X724" s="62"/>
      <c r="Y724" s="9"/>
      <c r="Z724" s="9"/>
      <c r="AA724" s="9"/>
    </row>
    <row r="725" spans="7:27" x14ac:dyDescent="0.3">
      <c r="G725" s="77"/>
      <c r="H725" s="62">
        <v>17</v>
      </c>
      <c r="I725" s="62" t="s">
        <v>16</v>
      </c>
      <c r="J725" s="78">
        <v>482</v>
      </c>
      <c r="K725" s="79">
        <v>1</v>
      </c>
      <c r="L725" s="80">
        <v>26769184</v>
      </c>
      <c r="M725" s="81">
        <v>19466489</v>
      </c>
      <c r="N725" s="80">
        <v>157416</v>
      </c>
      <c r="O725" s="80"/>
      <c r="P725" s="81">
        <v>7460111</v>
      </c>
      <c r="Q725" s="82">
        <v>7.0899999999999999E-4</v>
      </c>
      <c r="R725" s="83">
        <v>5289.218699</v>
      </c>
      <c r="S725" s="80">
        <v>738634</v>
      </c>
      <c r="T725" s="81">
        <v>534457</v>
      </c>
      <c r="U725" s="81">
        <v>204177</v>
      </c>
      <c r="V725" s="84">
        <v>7.5799999999999999E-4</v>
      </c>
      <c r="W725" s="85">
        <v>154.766166</v>
      </c>
      <c r="X725" s="62"/>
      <c r="Y725" s="9"/>
      <c r="Z725" s="9"/>
      <c r="AA725" s="9"/>
    </row>
    <row r="726" spans="7:27" x14ac:dyDescent="0.3">
      <c r="G726" s="77"/>
      <c r="H726" s="62">
        <v>29</v>
      </c>
      <c r="I726" s="62" t="s">
        <v>24</v>
      </c>
      <c r="J726" s="78">
        <v>482</v>
      </c>
      <c r="K726" s="79">
        <v>1</v>
      </c>
      <c r="L726" s="80">
        <v>26769184</v>
      </c>
      <c r="M726" s="81">
        <v>19466489</v>
      </c>
      <c r="N726" s="80">
        <v>157416</v>
      </c>
      <c r="O726" s="80"/>
      <c r="P726" s="81">
        <v>7460111</v>
      </c>
      <c r="Q726" s="82">
        <v>3.1029999999999999E-3</v>
      </c>
      <c r="R726" s="83">
        <v>23148.724432999999</v>
      </c>
      <c r="S726" s="80">
        <v>738634</v>
      </c>
      <c r="T726" s="81">
        <v>534457</v>
      </c>
      <c r="U726" s="81">
        <v>204177</v>
      </c>
      <c r="V726" s="84">
        <v>3.1029999999999999E-3</v>
      </c>
      <c r="W726" s="85">
        <v>633.56123100000002</v>
      </c>
      <c r="X726" s="62"/>
      <c r="Y726" s="9"/>
      <c r="Z726" s="9"/>
      <c r="AA726" s="9"/>
    </row>
    <row r="727" spans="7:27" x14ac:dyDescent="0.3">
      <c r="G727" s="77"/>
      <c r="H727" s="62">
        <v>38</v>
      </c>
      <c r="I727" s="62" t="s">
        <v>12</v>
      </c>
      <c r="J727" s="78">
        <v>482</v>
      </c>
      <c r="K727" s="79">
        <v>1</v>
      </c>
      <c r="L727" s="80">
        <v>26769184</v>
      </c>
      <c r="M727" s="81">
        <v>19466489</v>
      </c>
      <c r="N727" s="80">
        <v>157416</v>
      </c>
      <c r="O727" s="80"/>
      <c r="P727" s="81">
        <v>7460111</v>
      </c>
      <c r="Q727" s="82">
        <v>9.5000000000000005E-5</v>
      </c>
      <c r="R727" s="83">
        <v>708.71054500000002</v>
      </c>
      <c r="S727" s="80">
        <v>738634</v>
      </c>
      <c r="T727" s="81">
        <v>534457</v>
      </c>
      <c r="U727" s="81">
        <v>204177</v>
      </c>
      <c r="V727" s="84">
        <v>7.8999999999999996E-5</v>
      </c>
      <c r="W727" s="85">
        <v>16.129982999999999</v>
      </c>
      <c r="X727" s="62"/>
      <c r="Y727" s="9"/>
      <c r="Z727" s="9"/>
      <c r="AA727" s="9"/>
    </row>
    <row r="728" spans="7:27" x14ac:dyDescent="0.3">
      <c r="G728" s="77"/>
      <c r="H728" s="62">
        <v>55</v>
      </c>
      <c r="I728" s="62" t="s">
        <v>26</v>
      </c>
      <c r="J728" s="78">
        <v>482</v>
      </c>
      <c r="K728" s="79">
        <v>1</v>
      </c>
      <c r="L728" s="80">
        <v>26769184</v>
      </c>
      <c r="M728" s="81">
        <v>19466489</v>
      </c>
      <c r="N728" s="80">
        <v>157416</v>
      </c>
      <c r="O728" s="80"/>
      <c r="P728" s="81">
        <v>7460111</v>
      </c>
      <c r="Q728" s="82">
        <v>1.4799999999999999E-4</v>
      </c>
      <c r="R728" s="83">
        <v>1104.0964279999998</v>
      </c>
      <c r="S728" s="80">
        <v>738634</v>
      </c>
      <c r="T728" s="81">
        <v>534457</v>
      </c>
      <c r="U728" s="81">
        <v>204177</v>
      </c>
      <c r="V728" s="84">
        <v>1.5699999999999999E-4</v>
      </c>
      <c r="W728" s="85">
        <v>32.055788999999997</v>
      </c>
      <c r="X728" s="62"/>
      <c r="Y728" s="9"/>
      <c r="Z728" s="9"/>
      <c r="AA728" s="9"/>
    </row>
    <row r="729" spans="7:27" x14ac:dyDescent="0.3">
      <c r="G729" s="77"/>
      <c r="H729" s="62">
        <v>71</v>
      </c>
      <c r="I729" s="62" t="s">
        <v>18</v>
      </c>
      <c r="J729" s="78">
        <v>482</v>
      </c>
      <c r="K729" s="79">
        <v>0</v>
      </c>
      <c r="L729" s="80">
        <v>26769184</v>
      </c>
      <c r="M729" s="81">
        <v>19466489</v>
      </c>
      <c r="N729" s="80">
        <v>157416</v>
      </c>
      <c r="O729" s="80"/>
      <c r="P729" s="81">
        <v>0</v>
      </c>
      <c r="Q729" s="82">
        <v>1.0000000000000001E-5</v>
      </c>
      <c r="R729" s="83">
        <v>0</v>
      </c>
      <c r="S729" s="80">
        <v>738634</v>
      </c>
      <c r="T729" s="81">
        <v>534457</v>
      </c>
      <c r="U729" s="81">
        <v>0</v>
      </c>
      <c r="V729" s="84">
        <v>1.1E-5</v>
      </c>
      <c r="W729" s="85">
        <v>0</v>
      </c>
      <c r="X729" s="62"/>
      <c r="Y729" s="9"/>
      <c r="Z729" s="9"/>
      <c r="AA729" s="9"/>
    </row>
    <row r="730" spans="7:27" x14ac:dyDescent="0.3">
      <c r="G730" s="77"/>
      <c r="H730" s="62">
        <v>72</v>
      </c>
      <c r="I730" s="62" t="s">
        <v>28</v>
      </c>
      <c r="J730" s="78">
        <v>482</v>
      </c>
      <c r="K730" s="79">
        <v>0</v>
      </c>
      <c r="L730" s="80">
        <v>26769184</v>
      </c>
      <c r="M730" s="81">
        <v>19466489</v>
      </c>
      <c r="N730" s="80">
        <v>157416</v>
      </c>
      <c r="O730" s="80"/>
      <c r="P730" s="81">
        <v>0</v>
      </c>
      <c r="Q730" s="82">
        <v>2.9999999999999997E-4</v>
      </c>
      <c r="R730" s="83">
        <v>0</v>
      </c>
      <c r="S730" s="80">
        <v>738634</v>
      </c>
      <c r="T730" s="81">
        <v>534457</v>
      </c>
      <c r="U730" s="81">
        <v>0</v>
      </c>
      <c r="V730" s="84">
        <v>3.1799999999999998E-4</v>
      </c>
      <c r="W730" s="85">
        <v>0</v>
      </c>
      <c r="X730" s="62"/>
      <c r="Y730" s="9"/>
      <c r="Z730" s="9"/>
      <c r="AA730" s="9"/>
    </row>
    <row r="731" spans="7:27" x14ac:dyDescent="0.3">
      <c r="G731" s="77"/>
      <c r="H731" s="62">
        <v>117</v>
      </c>
      <c r="I731" s="62" t="s">
        <v>21</v>
      </c>
      <c r="J731" s="78">
        <v>482</v>
      </c>
      <c r="K731" s="79">
        <v>1</v>
      </c>
      <c r="L731" s="80">
        <v>26769184</v>
      </c>
      <c r="M731" s="81">
        <v>19466489</v>
      </c>
      <c r="N731" s="80">
        <v>157416</v>
      </c>
      <c r="O731" s="80"/>
      <c r="P731" s="81">
        <v>7460111</v>
      </c>
      <c r="Q731" s="82">
        <v>2.5700000000000001E-4</v>
      </c>
      <c r="R731" s="83">
        <v>1917.2485270000002</v>
      </c>
      <c r="S731" s="80">
        <v>738634</v>
      </c>
      <c r="T731" s="81">
        <v>534457</v>
      </c>
      <c r="U731" s="81">
        <v>204177</v>
      </c>
      <c r="V731" s="84">
        <v>2.7300000000000002E-4</v>
      </c>
      <c r="W731" s="85">
        <v>55.740321000000002</v>
      </c>
      <c r="X731" s="62"/>
      <c r="Y731" s="9"/>
      <c r="Z731" s="9"/>
      <c r="AA731" s="9"/>
    </row>
    <row r="732" spans="7:27" x14ac:dyDescent="0.3">
      <c r="G732" s="77"/>
      <c r="H732" s="62">
        <v>122</v>
      </c>
      <c r="I732" s="62" t="s">
        <v>96</v>
      </c>
      <c r="J732" s="78">
        <v>482</v>
      </c>
      <c r="K732" s="79">
        <v>1</v>
      </c>
      <c r="L732" s="80">
        <v>26769184</v>
      </c>
      <c r="M732" s="81">
        <v>19466489</v>
      </c>
      <c r="N732" s="80">
        <v>157416</v>
      </c>
      <c r="O732" s="80"/>
      <c r="P732" s="81">
        <v>7460111</v>
      </c>
      <c r="Q732" s="82">
        <v>0</v>
      </c>
      <c r="R732" s="83">
        <v>0</v>
      </c>
      <c r="S732" s="80">
        <v>738634</v>
      </c>
      <c r="T732" s="81">
        <v>534457</v>
      </c>
      <c r="U732" s="81">
        <v>204177</v>
      </c>
      <c r="V732" s="84">
        <v>0</v>
      </c>
      <c r="W732" s="85">
        <v>0</v>
      </c>
      <c r="X732" s="62"/>
      <c r="Y732" s="9"/>
      <c r="Z732" s="9"/>
      <c r="AA732" s="9"/>
    </row>
    <row r="733" spans="7:27" x14ac:dyDescent="0.3">
      <c r="G733" s="77"/>
      <c r="H733" s="62">
        <v>124</v>
      </c>
      <c r="I733" s="62" t="s">
        <v>111</v>
      </c>
      <c r="J733" s="78">
        <v>482</v>
      </c>
      <c r="K733" s="79">
        <v>1</v>
      </c>
      <c r="L733" s="80">
        <v>26769184</v>
      </c>
      <c r="M733" s="81">
        <v>19466489</v>
      </c>
      <c r="N733" s="80">
        <v>157416</v>
      </c>
      <c r="O733" s="80"/>
      <c r="P733" s="81">
        <v>7460111</v>
      </c>
      <c r="Q733" s="82">
        <v>0</v>
      </c>
      <c r="R733" s="83">
        <v>0</v>
      </c>
      <c r="S733" s="80">
        <v>738634</v>
      </c>
      <c r="T733" s="81">
        <v>534457</v>
      </c>
      <c r="U733" s="81">
        <v>204177</v>
      </c>
      <c r="V733" s="84">
        <v>0</v>
      </c>
      <c r="W733" s="85">
        <v>0</v>
      </c>
      <c r="X733" s="62"/>
      <c r="Y733" s="9"/>
      <c r="Z733" s="9"/>
      <c r="AA733" s="9"/>
    </row>
    <row r="734" spans="7:27" x14ac:dyDescent="0.3">
      <c r="G734" s="77"/>
      <c r="H734" s="62"/>
      <c r="I734" s="62"/>
      <c r="J734" s="78"/>
      <c r="K734" s="79"/>
      <c r="L734" s="81"/>
      <c r="M734" s="81"/>
      <c r="N734" s="81"/>
      <c r="O734" s="81"/>
      <c r="P734" s="81"/>
      <c r="Q734" s="84"/>
      <c r="R734" s="83"/>
      <c r="S734" s="81"/>
      <c r="T734" s="81"/>
      <c r="U734" s="81"/>
      <c r="V734" s="84"/>
      <c r="W734" s="85"/>
      <c r="X734" s="62"/>
      <c r="Y734" s="9"/>
      <c r="Z734" s="9"/>
      <c r="AA734" s="9"/>
    </row>
    <row r="735" spans="7:27" ht="15.6" x14ac:dyDescent="0.3">
      <c r="G735" s="90">
        <v>124</v>
      </c>
      <c r="H735" s="91" t="s">
        <v>111</v>
      </c>
      <c r="I735" s="62"/>
      <c r="J735" s="78"/>
      <c r="K735" s="79"/>
      <c r="L735" s="81"/>
      <c r="M735" s="81"/>
      <c r="N735" s="81"/>
      <c r="O735" s="81"/>
      <c r="P735" s="81"/>
      <c r="Q735" s="84"/>
      <c r="R735" s="83"/>
      <c r="S735" s="81"/>
      <c r="T735" s="81"/>
      <c r="U735" s="81"/>
      <c r="V735" s="84"/>
      <c r="W735" s="85"/>
      <c r="X735" s="62"/>
      <c r="Y735" s="9"/>
      <c r="Z735" s="9"/>
      <c r="AA735" s="9"/>
    </row>
    <row r="736" spans="7:27" x14ac:dyDescent="0.3">
      <c r="G736" s="77"/>
      <c r="H736" s="62">
        <v>1</v>
      </c>
      <c r="I736" s="62" t="s">
        <v>11</v>
      </c>
      <c r="J736" s="78">
        <v>876</v>
      </c>
      <c r="K736" s="79">
        <v>1</v>
      </c>
      <c r="L736" s="80">
        <v>0</v>
      </c>
      <c r="M736" s="81"/>
      <c r="N736" s="80">
        <v>114106</v>
      </c>
      <c r="O736" s="80"/>
      <c r="P736" s="81">
        <v>114106</v>
      </c>
      <c r="Q736" s="82">
        <v>2.2769999999999999E-3</v>
      </c>
      <c r="R736" s="83">
        <v>259.81936200000001</v>
      </c>
      <c r="S736" s="80">
        <v>0</v>
      </c>
      <c r="T736" s="81"/>
      <c r="U736" s="81">
        <v>0</v>
      </c>
      <c r="V736" s="84">
        <v>1.91E-3</v>
      </c>
      <c r="W736" s="85">
        <v>0</v>
      </c>
      <c r="X736" s="62"/>
      <c r="Y736" s="9"/>
      <c r="Z736" s="9"/>
      <c r="AA736" s="9"/>
    </row>
    <row r="737" spans="7:27" x14ac:dyDescent="0.3">
      <c r="G737" s="77"/>
      <c r="H737" s="62">
        <v>2</v>
      </c>
      <c r="I737" s="62" t="s">
        <v>27</v>
      </c>
      <c r="J737" s="78">
        <v>876</v>
      </c>
      <c r="K737" s="79">
        <v>1</v>
      </c>
      <c r="L737" s="80">
        <v>0</v>
      </c>
      <c r="M737" s="81"/>
      <c r="N737" s="80">
        <v>114106</v>
      </c>
      <c r="O737" s="80"/>
      <c r="P737" s="81">
        <v>114106</v>
      </c>
      <c r="Q737" s="82">
        <v>2.6200000000000003E-4</v>
      </c>
      <c r="R737" s="83">
        <v>29.895772000000004</v>
      </c>
      <c r="S737" s="80">
        <v>0</v>
      </c>
      <c r="T737" s="81"/>
      <c r="U737" s="81">
        <v>0</v>
      </c>
      <c r="V737" s="84">
        <v>2.6899999999999998E-4</v>
      </c>
      <c r="W737" s="85">
        <v>0</v>
      </c>
      <c r="X737" s="62"/>
      <c r="Y737" s="9"/>
      <c r="Z737" s="9"/>
      <c r="AA737" s="9"/>
    </row>
    <row r="738" spans="7:27" x14ac:dyDescent="0.3">
      <c r="G738" s="77"/>
      <c r="H738" s="62">
        <v>3</v>
      </c>
      <c r="I738" s="62" t="s">
        <v>20</v>
      </c>
      <c r="J738" s="78">
        <v>876</v>
      </c>
      <c r="K738" s="79">
        <v>1</v>
      </c>
      <c r="L738" s="80">
        <v>0</v>
      </c>
      <c r="M738" s="81"/>
      <c r="N738" s="80">
        <v>114106</v>
      </c>
      <c r="O738" s="80"/>
      <c r="P738" s="81">
        <v>114106</v>
      </c>
      <c r="Q738" s="82">
        <v>5.7799999999999995E-4</v>
      </c>
      <c r="R738" s="83">
        <v>65.953267999999994</v>
      </c>
      <c r="S738" s="80">
        <v>0</v>
      </c>
      <c r="T738" s="81"/>
      <c r="U738" s="81">
        <v>0</v>
      </c>
      <c r="V738" s="84">
        <v>5.9699999999999998E-4</v>
      </c>
      <c r="W738" s="85">
        <v>0</v>
      </c>
      <c r="X738" s="62"/>
      <c r="Y738" s="9"/>
      <c r="Z738" s="9"/>
      <c r="AA738" s="9"/>
    </row>
    <row r="739" spans="7:27" x14ac:dyDescent="0.3">
      <c r="G739" s="77"/>
      <c r="H739" s="62">
        <v>4</v>
      </c>
      <c r="I739" s="62" t="s">
        <v>10</v>
      </c>
      <c r="J739" s="78">
        <v>876</v>
      </c>
      <c r="K739" s="79">
        <v>1</v>
      </c>
      <c r="L739" s="80">
        <v>0</v>
      </c>
      <c r="M739" s="81"/>
      <c r="N739" s="80">
        <v>114106</v>
      </c>
      <c r="O739" s="80"/>
      <c r="P739" s="81">
        <v>114106</v>
      </c>
      <c r="Q739" s="82">
        <v>8.5789999999999998E-3</v>
      </c>
      <c r="R739" s="83">
        <v>978.91537399999993</v>
      </c>
      <c r="S739" s="80">
        <v>0</v>
      </c>
      <c r="T739" s="81"/>
      <c r="U739" s="81">
        <v>0</v>
      </c>
      <c r="V739" s="84">
        <v>9.2750000000000003E-3</v>
      </c>
      <c r="W739" s="85">
        <v>0</v>
      </c>
      <c r="X739" s="62"/>
      <c r="Y739" s="9"/>
      <c r="Z739" s="9"/>
      <c r="AA739" s="9"/>
    </row>
    <row r="740" spans="7:27" x14ac:dyDescent="0.3">
      <c r="G740" s="77"/>
      <c r="H740" s="62">
        <v>136</v>
      </c>
      <c r="I740" s="62" t="s">
        <v>159</v>
      </c>
      <c r="J740" s="78">
        <v>876</v>
      </c>
      <c r="K740" s="79">
        <v>1</v>
      </c>
      <c r="L740" s="80">
        <v>0</v>
      </c>
      <c r="M740" s="81"/>
      <c r="N740" s="80">
        <v>114106</v>
      </c>
      <c r="O740" s="80"/>
      <c r="P740" s="81">
        <v>114106</v>
      </c>
      <c r="Q740" s="82">
        <v>1.75E-4</v>
      </c>
      <c r="R740" s="83">
        <v>19.96855</v>
      </c>
      <c r="S740" s="80">
        <v>0</v>
      </c>
      <c r="T740" s="81"/>
      <c r="U740" s="81">
        <v>0</v>
      </c>
      <c r="V740" s="84">
        <v>0</v>
      </c>
      <c r="W740" s="85">
        <v>0</v>
      </c>
      <c r="X740" s="62"/>
      <c r="Y740" s="9"/>
      <c r="Z740" s="9"/>
      <c r="AA740" s="9"/>
    </row>
    <row r="741" spans="7:27" x14ac:dyDescent="0.3">
      <c r="G741" s="77"/>
      <c r="H741" s="62">
        <v>6</v>
      </c>
      <c r="I741" s="62" t="s">
        <v>76</v>
      </c>
      <c r="J741" s="78">
        <v>876</v>
      </c>
      <c r="K741" s="79">
        <v>1</v>
      </c>
      <c r="L741" s="80">
        <v>0</v>
      </c>
      <c r="M741" s="81"/>
      <c r="N741" s="80">
        <v>114106</v>
      </c>
      <c r="O741" s="80"/>
      <c r="P741" s="81">
        <v>114106</v>
      </c>
      <c r="Q741" s="82">
        <v>0</v>
      </c>
      <c r="R741" s="83">
        <v>0</v>
      </c>
      <c r="S741" s="80">
        <v>0</v>
      </c>
      <c r="T741" s="81"/>
      <c r="U741" s="81">
        <v>0</v>
      </c>
      <c r="V741" s="84">
        <v>0</v>
      </c>
      <c r="W741" s="85">
        <v>0</v>
      </c>
      <c r="X741" s="62"/>
      <c r="Y741" s="9"/>
      <c r="Z741" s="9"/>
      <c r="AA741" s="9"/>
    </row>
    <row r="742" spans="7:27" x14ac:dyDescent="0.3">
      <c r="G742" s="77"/>
      <c r="H742" s="62">
        <v>7</v>
      </c>
      <c r="I742" s="62" t="s">
        <v>9</v>
      </c>
      <c r="J742" s="78">
        <v>876</v>
      </c>
      <c r="K742" s="79">
        <v>1</v>
      </c>
      <c r="L742" s="80">
        <v>0</v>
      </c>
      <c r="M742" s="81"/>
      <c r="N742" s="80">
        <v>114106</v>
      </c>
      <c r="O742" s="80"/>
      <c r="P742" s="81">
        <v>114106</v>
      </c>
      <c r="Q742" s="82">
        <v>1.1900000000000001E-4</v>
      </c>
      <c r="R742" s="83">
        <v>13.578614</v>
      </c>
      <c r="S742" s="80">
        <v>0</v>
      </c>
      <c r="T742" s="81"/>
      <c r="U742" s="81">
        <v>0</v>
      </c>
      <c r="V742" s="84">
        <v>1.27E-4</v>
      </c>
      <c r="W742" s="85">
        <v>0</v>
      </c>
      <c r="X742" s="62"/>
      <c r="Y742" s="9"/>
      <c r="Z742" s="9"/>
      <c r="AA742" s="9"/>
    </row>
    <row r="743" spans="7:27" x14ac:dyDescent="0.3">
      <c r="G743" s="77"/>
      <c r="H743" s="62">
        <v>8</v>
      </c>
      <c r="I743" s="62" t="s">
        <v>23</v>
      </c>
      <c r="J743" s="78">
        <v>876</v>
      </c>
      <c r="K743" s="79">
        <v>1</v>
      </c>
      <c r="L743" s="80">
        <v>0</v>
      </c>
      <c r="M743" s="81"/>
      <c r="N743" s="80">
        <v>114106</v>
      </c>
      <c r="O743" s="80"/>
      <c r="P743" s="81">
        <v>114106</v>
      </c>
      <c r="Q743" s="82">
        <v>1.74E-4</v>
      </c>
      <c r="R743" s="83">
        <v>19.854444000000001</v>
      </c>
      <c r="S743" s="80">
        <v>0</v>
      </c>
      <c r="T743" s="81"/>
      <c r="U743" s="81">
        <v>0</v>
      </c>
      <c r="V743" s="84">
        <v>1.8699999999999999E-4</v>
      </c>
      <c r="W743" s="85">
        <v>0</v>
      </c>
      <c r="X743" s="62"/>
      <c r="Y743" s="9"/>
      <c r="Z743" s="9"/>
      <c r="AA743" s="9"/>
    </row>
    <row r="744" spans="7:27" x14ac:dyDescent="0.3">
      <c r="G744" s="77"/>
      <c r="H744" s="62">
        <v>9</v>
      </c>
      <c r="I744" s="62" t="s">
        <v>0</v>
      </c>
      <c r="J744" s="78">
        <v>876</v>
      </c>
      <c r="K744" s="79">
        <v>1</v>
      </c>
      <c r="L744" s="80">
        <v>0</v>
      </c>
      <c r="M744" s="81"/>
      <c r="N744" s="80">
        <v>114106</v>
      </c>
      <c r="O744" s="80"/>
      <c r="P744" s="81">
        <v>114106</v>
      </c>
      <c r="Q744" s="82">
        <v>2.4800000000000001E-4</v>
      </c>
      <c r="R744" s="83">
        <v>28.298288000000003</v>
      </c>
      <c r="S744" s="80">
        <v>0</v>
      </c>
      <c r="T744" s="81"/>
      <c r="U744" s="81">
        <v>0</v>
      </c>
      <c r="V744" s="84">
        <v>2.6600000000000001E-4</v>
      </c>
      <c r="W744" s="85">
        <v>0</v>
      </c>
      <c r="X744" s="62"/>
      <c r="Y744" s="9"/>
      <c r="Z744" s="9"/>
      <c r="AA744" s="9"/>
    </row>
    <row r="745" spans="7:27" x14ac:dyDescent="0.3">
      <c r="G745" s="77"/>
      <c r="H745" s="62">
        <v>29</v>
      </c>
      <c r="I745" s="62" t="s">
        <v>24</v>
      </c>
      <c r="J745" s="78">
        <v>876</v>
      </c>
      <c r="K745" s="79">
        <v>1</v>
      </c>
      <c r="L745" s="80">
        <v>0</v>
      </c>
      <c r="M745" s="81"/>
      <c r="N745" s="80">
        <v>114106</v>
      </c>
      <c r="O745" s="80"/>
      <c r="P745" s="81">
        <v>114106</v>
      </c>
      <c r="Q745" s="82">
        <v>3.1029999999999999E-3</v>
      </c>
      <c r="R745" s="83">
        <v>354.07091800000001</v>
      </c>
      <c r="S745" s="80">
        <v>0</v>
      </c>
      <c r="T745" s="81"/>
      <c r="U745" s="81">
        <v>0</v>
      </c>
      <c r="V745" s="84">
        <v>3.1029999999999999E-3</v>
      </c>
      <c r="W745" s="85">
        <v>0</v>
      </c>
      <c r="X745" s="62"/>
      <c r="Y745" s="9"/>
      <c r="Z745" s="9"/>
      <c r="AA745" s="9"/>
    </row>
    <row r="746" spans="7:27" x14ac:dyDescent="0.3">
      <c r="G746" s="77"/>
      <c r="H746" s="62">
        <v>38</v>
      </c>
      <c r="I746" s="62" t="s">
        <v>12</v>
      </c>
      <c r="J746" s="78">
        <v>876</v>
      </c>
      <c r="K746" s="79">
        <v>1</v>
      </c>
      <c r="L746" s="80">
        <v>0</v>
      </c>
      <c r="M746" s="81"/>
      <c r="N746" s="80">
        <v>114106</v>
      </c>
      <c r="O746" s="80"/>
      <c r="P746" s="81">
        <v>114106</v>
      </c>
      <c r="Q746" s="82">
        <v>9.5000000000000005E-5</v>
      </c>
      <c r="R746" s="83">
        <v>10.840070000000001</v>
      </c>
      <c r="S746" s="80">
        <v>0</v>
      </c>
      <c r="T746" s="81"/>
      <c r="U746" s="81">
        <v>0</v>
      </c>
      <c r="V746" s="84">
        <v>7.8999999999999996E-5</v>
      </c>
      <c r="W746" s="85">
        <v>0</v>
      </c>
      <c r="X746" s="62"/>
      <c r="Y746" s="9"/>
      <c r="Z746" s="9"/>
      <c r="AA746" s="9"/>
    </row>
    <row r="747" spans="7:27" x14ac:dyDescent="0.3">
      <c r="G747" s="77"/>
      <c r="H747" s="62">
        <v>55</v>
      </c>
      <c r="I747" s="62" t="s">
        <v>26</v>
      </c>
      <c r="J747" s="78">
        <v>876</v>
      </c>
      <c r="K747" s="79">
        <v>1</v>
      </c>
      <c r="L747" s="80">
        <v>0</v>
      </c>
      <c r="M747" s="81"/>
      <c r="N747" s="80">
        <v>114106</v>
      </c>
      <c r="O747" s="80"/>
      <c r="P747" s="81">
        <v>114106</v>
      </c>
      <c r="Q747" s="82">
        <v>1.4799999999999999E-4</v>
      </c>
      <c r="R747" s="83">
        <v>16.887688000000001</v>
      </c>
      <c r="S747" s="80">
        <v>0</v>
      </c>
      <c r="T747" s="81"/>
      <c r="U747" s="81">
        <v>0</v>
      </c>
      <c r="V747" s="84">
        <v>1.5699999999999999E-4</v>
      </c>
      <c r="W747" s="85">
        <v>0</v>
      </c>
      <c r="X747" s="62"/>
      <c r="Y747" s="9"/>
      <c r="Z747" s="9"/>
      <c r="AA747" s="9"/>
    </row>
    <row r="748" spans="7:27" x14ac:dyDescent="0.3">
      <c r="G748" s="77"/>
      <c r="H748" s="62">
        <v>71</v>
      </c>
      <c r="I748" s="62" t="s">
        <v>18</v>
      </c>
      <c r="J748" s="78">
        <v>876</v>
      </c>
      <c r="K748" s="79">
        <v>0</v>
      </c>
      <c r="L748" s="80">
        <v>0</v>
      </c>
      <c r="M748" s="81"/>
      <c r="N748" s="80">
        <v>114106</v>
      </c>
      <c r="O748" s="80"/>
      <c r="P748" s="81">
        <v>0</v>
      </c>
      <c r="Q748" s="82">
        <v>1.0000000000000001E-5</v>
      </c>
      <c r="R748" s="83">
        <v>0</v>
      </c>
      <c r="S748" s="80">
        <v>0</v>
      </c>
      <c r="T748" s="81"/>
      <c r="U748" s="81">
        <v>0</v>
      </c>
      <c r="V748" s="84">
        <v>1.1E-5</v>
      </c>
      <c r="W748" s="85">
        <v>0</v>
      </c>
      <c r="X748" s="62"/>
      <c r="Y748" s="9"/>
      <c r="Z748" s="9"/>
      <c r="AA748" s="9"/>
    </row>
    <row r="749" spans="7:27" x14ac:dyDescent="0.3">
      <c r="G749" s="77"/>
      <c r="H749" s="62">
        <v>72</v>
      </c>
      <c r="I749" s="62" t="s">
        <v>28</v>
      </c>
      <c r="J749" s="78">
        <v>876</v>
      </c>
      <c r="K749" s="79">
        <v>0</v>
      </c>
      <c r="L749" s="80">
        <v>0</v>
      </c>
      <c r="M749" s="81"/>
      <c r="N749" s="80">
        <v>114106</v>
      </c>
      <c r="O749" s="80"/>
      <c r="P749" s="81">
        <v>0</v>
      </c>
      <c r="Q749" s="82">
        <v>2.9999999999999997E-4</v>
      </c>
      <c r="R749" s="83">
        <v>0</v>
      </c>
      <c r="S749" s="80">
        <v>0</v>
      </c>
      <c r="T749" s="81"/>
      <c r="U749" s="81">
        <v>0</v>
      </c>
      <c r="V749" s="84">
        <v>3.1799999999999998E-4</v>
      </c>
      <c r="W749" s="85">
        <v>0</v>
      </c>
      <c r="X749" s="62"/>
      <c r="Y749" s="9"/>
      <c r="Z749" s="9"/>
      <c r="AA749" s="9"/>
    </row>
    <row r="750" spans="7:27" x14ac:dyDescent="0.3">
      <c r="G750" s="77"/>
      <c r="H750" s="62">
        <v>117</v>
      </c>
      <c r="I750" s="62" t="s">
        <v>21</v>
      </c>
      <c r="J750" s="78">
        <v>876</v>
      </c>
      <c r="K750" s="79">
        <v>1</v>
      </c>
      <c r="L750" s="80">
        <v>0</v>
      </c>
      <c r="M750" s="81"/>
      <c r="N750" s="80">
        <v>114106</v>
      </c>
      <c r="O750" s="80"/>
      <c r="P750" s="81">
        <v>114106</v>
      </c>
      <c r="Q750" s="82">
        <v>2.5700000000000001E-4</v>
      </c>
      <c r="R750" s="83">
        <v>29.325242000000003</v>
      </c>
      <c r="S750" s="80">
        <v>0</v>
      </c>
      <c r="T750" s="81"/>
      <c r="U750" s="81">
        <v>0</v>
      </c>
      <c r="V750" s="84">
        <v>2.7300000000000002E-4</v>
      </c>
      <c r="W750" s="85">
        <v>0</v>
      </c>
      <c r="X750" s="62"/>
      <c r="Y750" s="9"/>
      <c r="Z750" s="9"/>
      <c r="AA750" s="9"/>
    </row>
    <row r="751" spans="7:27" x14ac:dyDescent="0.3">
      <c r="G751" s="77"/>
      <c r="H751" s="62">
        <v>122</v>
      </c>
      <c r="I751" s="62" t="s">
        <v>96</v>
      </c>
      <c r="J751" s="78">
        <v>876</v>
      </c>
      <c r="K751" s="79">
        <v>1</v>
      </c>
      <c r="L751" s="80">
        <v>0</v>
      </c>
      <c r="M751" s="81"/>
      <c r="N751" s="80">
        <v>114106</v>
      </c>
      <c r="O751" s="80"/>
      <c r="P751" s="81">
        <v>114106</v>
      </c>
      <c r="Q751" s="82">
        <v>0</v>
      </c>
      <c r="R751" s="83">
        <v>0</v>
      </c>
      <c r="S751" s="80">
        <v>0</v>
      </c>
      <c r="T751" s="81"/>
      <c r="U751" s="81">
        <v>0</v>
      </c>
      <c r="V751" s="84">
        <v>0</v>
      </c>
      <c r="W751" s="85">
        <v>0</v>
      </c>
      <c r="X751" s="62"/>
      <c r="Y751" s="9"/>
      <c r="Z751" s="9"/>
      <c r="AA751" s="9"/>
    </row>
    <row r="752" spans="7:27" x14ac:dyDescent="0.3">
      <c r="G752" s="77"/>
      <c r="H752" s="62">
        <v>124</v>
      </c>
      <c r="I752" s="62" t="s">
        <v>111</v>
      </c>
      <c r="J752" s="78">
        <v>876</v>
      </c>
      <c r="K752" s="79">
        <v>1</v>
      </c>
      <c r="L752" s="80">
        <v>0</v>
      </c>
      <c r="M752" s="81"/>
      <c r="N752" s="80">
        <v>114106</v>
      </c>
      <c r="O752" s="80"/>
      <c r="P752" s="81">
        <v>114106</v>
      </c>
      <c r="Q752" s="82">
        <v>0</v>
      </c>
      <c r="R752" s="83">
        <v>0</v>
      </c>
      <c r="S752" s="80">
        <v>0</v>
      </c>
      <c r="T752" s="81"/>
      <c r="U752" s="81">
        <v>0</v>
      </c>
      <c r="V752" s="84">
        <v>0</v>
      </c>
      <c r="W752" s="85">
        <v>0</v>
      </c>
      <c r="X752" s="62"/>
      <c r="Y752" s="9"/>
      <c r="Z752" s="9"/>
      <c r="AA752" s="9"/>
    </row>
    <row r="753" spans="7:27" ht="15" thickBot="1" x14ac:dyDescent="0.35">
      <c r="G753" s="86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8"/>
      <c r="X753" s="62"/>
      <c r="Y753" s="9"/>
      <c r="Z753" s="9"/>
      <c r="AA753" s="9"/>
    </row>
    <row r="754" spans="7:27" x14ac:dyDescent="0.3">
      <c r="G754" s="62">
        <v>124</v>
      </c>
      <c r="H754" s="62" t="s">
        <v>111</v>
      </c>
      <c r="I754" s="62"/>
      <c r="J754" s="78"/>
      <c r="K754" s="79"/>
      <c r="L754" s="81"/>
      <c r="M754" s="81"/>
      <c r="N754" s="81"/>
      <c r="O754" s="81"/>
      <c r="P754" s="81"/>
      <c r="Q754" s="84"/>
      <c r="R754" s="83">
        <v>126590.30395400002</v>
      </c>
      <c r="S754" s="81"/>
      <c r="T754" s="81"/>
      <c r="U754" s="81"/>
      <c r="V754" s="84"/>
      <c r="W754" s="83">
        <v>3471.2131770000001</v>
      </c>
      <c r="X754" s="89">
        <v>130061.51713100002</v>
      </c>
      <c r="Y754" s="9"/>
      <c r="Z754" s="9"/>
      <c r="AA754" s="9"/>
    </row>
    <row r="755" spans="7:27" x14ac:dyDescent="0.3">
      <c r="G755" s="62"/>
      <c r="H755" s="62"/>
      <c r="I755" s="62"/>
      <c r="J755" s="78"/>
      <c r="K755" s="79"/>
      <c r="L755" s="81"/>
      <c r="M755" s="81"/>
      <c r="N755" s="81"/>
      <c r="O755" s="81"/>
      <c r="P755" s="81"/>
      <c r="Q755" s="84"/>
      <c r="R755" s="83"/>
      <c r="S755" s="81"/>
      <c r="T755" s="81"/>
      <c r="U755" s="81"/>
      <c r="V755" s="84"/>
      <c r="W755" s="83"/>
      <c r="X755" s="62"/>
      <c r="Y755" s="9"/>
      <c r="Z755" s="9"/>
      <c r="AA755" s="9"/>
    </row>
    <row r="756" spans="7:27" ht="15" thickBot="1" x14ac:dyDescent="0.35">
      <c r="G756" s="62"/>
      <c r="H756" s="62"/>
      <c r="I756" s="62"/>
      <c r="J756" s="63" t="s">
        <v>59</v>
      </c>
      <c r="K756" s="64" t="s">
        <v>60</v>
      </c>
      <c r="L756" s="65" t="s">
        <v>61</v>
      </c>
      <c r="M756" s="65" t="s">
        <v>186</v>
      </c>
      <c r="N756" s="65" t="s">
        <v>62</v>
      </c>
      <c r="O756" s="65" t="s">
        <v>187</v>
      </c>
      <c r="P756" s="65" t="s">
        <v>63</v>
      </c>
      <c r="Q756" s="66" t="s">
        <v>64</v>
      </c>
      <c r="R756" s="67" t="s">
        <v>65</v>
      </c>
      <c r="S756" s="65" t="s">
        <v>66</v>
      </c>
      <c r="T756" s="65" t="s">
        <v>67</v>
      </c>
      <c r="U756" s="65" t="s">
        <v>68</v>
      </c>
      <c r="V756" s="66" t="s">
        <v>69</v>
      </c>
      <c r="W756" s="67" t="s">
        <v>70</v>
      </c>
      <c r="X756" s="62"/>
      <c r="Y756" s="9"/>
      <c r="Z756" s="9"/>
      <c r="AA756" s="9"/>
    </row>
    <row r="757" spans="7:27" ht="15.6" x14ac:dyDescent="0.3">
      <c r="G757" s="68">
        <v>126</v>
      </c>
      <c r="H757" s="69" t="s">
        <v>112</v>
      </c>
      <c r="I757" s="70"/>
      <c r="J757" s="71"/>
      <c r="K757" s="72"/>
      <c r="L757" s="73"/>
      <c r="M757" s="73"/>
      <c r="N757" s="73"/>
      <c r="O757" s="73"/>
      <c r="P757" s="73"/>
      <c r="Q757" s="74"/>
      <c r="R757" s="75"/>
      <c r="S757" s="73"/>
      <c r="T757" s="73"/>
      <c r="U757" s="73"/>
      <c r="V757" s="74"/>
      <c r="W757" s="76"/>
      <c r="X757" s="62"/>
      <c r="Y757" s="9"/>
      <c r="Z757" s="9"/>
      <c r="AA757" s="9"/>
    </row>
    <row r="758" spans="7:27" x14ac:dyDescent="0.3">
      <c r="G758" s="77"/>
      <c r="H758" s="62">
        <v>1</v>
      </c>
      <c r="I758" s="62" t="s">
        <v>11</v>
      </c>
      <c r="J758" s="78">
        <v>486</v>
      </c>
      <c r="K758" s="79">
        <v>1</v>
      </c>
      <c r="L758" s="80">
        <v>23800013</v>
      </c>
      <c r="M758" s="81">
        <v>6186795</v>
      </c>
      <c r="N758" s="80">
        <v>164924</v>
      </c>
      <c r="O758" s="80"/>
      <c r="P758" s="81">
        <v>17778142</v>
      </c>
      <c r="Q758" s="82">
        <v>2.2769999999999999E-3</v>
      </c>
      <c r="R758" s="83">
        <v>40480.829334000002</v>
      </c>
      <c r="S758" s="80">
        <v>3160262</v>
      </c>
      <c r="T758" s="81">
        <v>160361</v>
      </c>
      <c r="U758" s="81">
        <v>2999901</v>
      </c>
      <c r="V758" s="84">
        <v>1.91E-3</v>
      </c>
      <c r="W758" s="85">
        <v>5729.8109100000001</v>
      </c>
      <c r="X758" s="62"/>
      <c r="Y758" s="9"/>
      <c r="Z758" s="9"/>
      <c r="AA758" s="9"/>
    </row>
    <row r="759" spans="7:27" x14ac:dyDescent="0.3">
      <c r="G759" s="77"/>
      <c r="H759" s="62">
        <v>2</v>
      </c>
      <c r="I759" s="62" t="s">
        <v>27</v>
      </c>
      <c r="J759" s="78">
        <v>486</v>
      </c>
      <c r="K759" s="79">
        <v>1</v>
      </c>
      <c r="L759" s="80">
        <v>23800013</v>
      </c>
      <c r="M759" s="81">
        <v>6186795</v>
      </c>
      <c r="N759" s="80">
        <v>164924</v>
      </c>
      <c r="O759" s="80"/>
      <c r="P759" s="81">
        <v>17778142</v>
      </c>
      <c r="Q759" s="82">
        <v>2.6200000000000003E-4</v>
      </c>
      <c r="R759" s="83">
        <v>4657.8732040000004</v>
      </c>
      <c r="S759" s="80">
        <v>3160262</v>
      </c>
      <c r="T759" s="81">
        <v>160361</v>
      </c>
      <c r="U759" s="81">
        <v>2999901</v>
      </c>
      <c r="V759" s="84">
        <v>2.6899999999999998E-4</v>
      </c>
      <c r="W759" s="85">
        <v>806.97336899999993</v>
      </c>
      <c r="X759" s="62"/>
      <c r="Y759" s="9"/>
      <c r="Z759" s="9"/>
      <c r="AA759" s="9"/>
    </row>
    <row r="760" spans="7:27" x14ac:dyDescent="0.3">
      <c r="G760" s="77"/>
      <c r="H760" s="62">
        <v>3</v>
      </c>
      <c r="I760" s="62" t="s">
        <v>20</v>
      </c>
      <c r="J760" s="78">
        <v>486</v>
      </c>
      <c r="K760" s="79">
        <v>1</v>
      </c>
      <c r="L760" s="80">
        <v>23800013</v>
      </c>
      <c r="M760" s="81">
        <v>6186795</v>
      </c>
      <c r="N760" s="80">
        <v>164924</v>
      </c>
      <c r="O760" s="80"/>
      <c r="P760" s="81">
        <v>17778142</v>
      </c>
      <c r="Q760" s="82">
        <v>5.7799999999999995E-4</v>
      </c>
      <c r="R760" s="83">
        <v>10275.766076</v>
      </c>
      <c r="S760" s="80">
        <v>3160262</v>
      </c>
      <c r="T760" s="81">
        <v>160361</v>
      </c>
      <c r="U760" s="81">
        <v>2999901</v>
      </c>
      <c r="V760" s="84">
        <v>5.9699999999999998E-4</v>
      </c>
      <c r="W760" s="85">
        <v>1790.9408969999999</v>
      </c>
      <c r="X760" s="62"/>
      <c r="Y760" s="9"/>
      <c r="Z760" s="9"/>
      <c r="AA760" s="9"/>
    </row>
    <row r="761" spans="7:27" x14ac:dyDescent="0.3">
      <c r="G761" s="77"/>
      <c r="H761" s="62">
        <v>4</v>
      </c>
      <c r="I761" s="62" t="s">
        <v>10</v>
      </c>
      <c r="J761" s="78">
        <v>486</v>
      </c>
      <c r="K761" s="79">
        <v>1</v>
      </c>
      <c r="L761" s="80">
        <v>23800013</v>
      </c>
      <c r="M761" s="81">
        <v>6186795</v>
      </c>
      <c r="N761" s="80">
        <v>164924</v>
      </c>
      <c r="O761" s="80"/>
      <c r="P761" s="81">
        <v>17778142</v>
      </c>
      <c r="Q761" s="82">
        <v>8.5789999999999998E-3</v>
      </c>
      <c r="R761" s="83">
        <v>152518.68021799999</v>
      </c>
      <c r="S761" s="80">
        <v>3160262</v>
      </c>
      <c r="T761" s="81">
        <v>160361</v>
      </c>
      <c r="U761" s="81">
        <v>2999901</v>
      </c>
      <c r="V761" s="84">
        <v>9.2750000000000003E-3</v>
      </c>
      <c r="W761" s="85">
        <v>27824.081775000002</v>
      </c>
      <c r="X761" s="62"/>
      <c r="Y761" s="9"/>
      <c r="Z761" s="9"/>
      <c r="AA761" s="9"/>
    </row>
    <row r="762" spans="7:27" x14ac:dyDescent="0.3">
      <c r="G762" s="77"/>
      <c r="H762" s="62">
        <v>136</v>
      </c>
      <c r="I762" s="62" t="s">
        <v>159</v>
      </c>
      <c r="J762" s="78">
        <v>486</v>
      </c>
      <c r="K762" s="79">
        <v>1</v>
      </c>
      <c r="L762" s="80">
        <v>23800013</v>
      </c>
      <c r="M762" s="81">
        <v>6186795</v>
      </c>
      <c r="N762" s="80">
        <v>164924</v>
      </c>
      <c r="O762" s="80"/>
      <c r="P762" s="81">
        <v>17778142</v>
      </c>
      <c r="Q762" s="82">
        <v>1.75E-4</v>
      </c>
      <c r="R762" s="83">
        <v>3111.1748499999999</v>
      </c>
      <c r="S762" s="80">
        <v>3160262</v>
      </c>
      <c r="T762" s="81">
        <v>160361</v>
      </c>
      <c r="U762" s="81">
        <v>2999901</v>
      </c>
      <c r="V762" s="84">
        <v>0</v>
      </c>
      <c r="W762" s="85">
        <v>0</v>
      </c>
      <c r="X762" s="62"/>
      <c r="Y762" s="9"/>
      <c r="Z762" s="9"/>
      <c r="AA762" s="9"/>
    </row>
    <row r="763" spans="7:27" x14ac:dyDescent="0.3">
      <c r="G763" s="77"/>
      <c r="H763" s="62">
        <v>6</v>
      </c>
      <c r="I763" s="62" t="s">
        <v>76</v>
      </c>
      <c r="J763" s="78">
        <v>486</v>
      </c>
      <c r="K763" s="79">
        <v>1</v>
      </c>
      <c r="L763" s="80">
        <v>23800013</v>
      </c>
      <c r="M763" s="81">
        <v>6186795</v>
      </c>
      <c r="N763" s="80">
        <v>164924</v>
      </c>
      <c r="O763" s="80"/>
      <c r="P763" s="81">
        <v>17778142</v>
      </c>
      <c r="Q763" s="82">
        <v>0</v>
      </c>
      <c r="R763" s="83">
        <v>0</v>
      </c>
      <c r="S763" s="80">
        <v>3160262</v>
      </c>
      <c r="T763" s="81">
        <v>160361</v>
      </c>
      <c r="U763" s="81">
        <v>2999901</v>
      </c>
      <c r="V763" s="84">
        <v>0</v>
      </c>
      <c r="W763" s="85">
        <v>0</v>
      </c>
      <c r="X763" s="62"/>
      <c r="Y763" s="9"/>
      <c r="Z763" s="9"/>
      <c r="AA763" s="9"/>
    </row>
    <row r="764" spans="7:27" x14ac:dyDescent="0.3">
      <c r="G764" s="77"/>
      <c r="H764" s="62">
        <v>7</v>
      </c>
      <c r="I764" s="62" t="s">
        <v>9</v>
      </c>
      <c r="J764" s="78">
        <v>486</v>
      </c>
      <c r="K764" s="79">
        <v>1</v>
      </c>
      <c r="L764" s="80">
        <v>23800013</v>
      </c>
      <c r="M764" s="81">
        <v>6186795</v>
      </c>
      <c r="N764" s="80">
        <v>164924</v>
      </c>
      <c r="O764" s="80"/>
      <c r="P764" s="81">
        <v>17778142</v>
      </c>
      <c r="Q764" s="82">
        <v>1.1900000000000001E-4</v>
      </c>
      <c r="R764" s="83">
        <v>2115.5988980000002</v>
      </c>
      <c r="S764" s="80">
        <v>3160262</v>
      </c>
      <c r="T764" s="81">
        <v>160361</v>
      </c>
      <c r="U764" s="81">
        <v>2999901</v>
      </c>
      <c r="V764" s="84">
        <v>1.27E-4</v>
      </c>
      <c r="W764" s="85">
        <v>380.98742699999997</v>
      </c>
      <c r="X764" s="62"/>
      <c r="Y764" s="9"/>
      <c r="Z764" s="9"/>
      <c r="AA764" s="9"/>
    </row>
    <row r="765" spans="7:27" x14ac:dyDescent="0.3">
      <c r="G765" s="77"/>
      <c r="H765" s="62">
        <v>8</v>
      </c>
      <c r="I765" s="62" t="s">
        <v>23</v>
      </c>
      <c r="J765" s="78">
        <v>486</v>
      </c>
      <c r="K765" s="79">
        <v>1</v>
      </c>
      <c r="L765" s="80">
        <v>23800013</v>
      </c>
      <c r="M765" s="81">
        <v>6186795</v>
      </c>
      <c r="N765" s="80">
        <v>164924</v>
      </c>
      <c r="O765" s="80"/>
      <c r="P765" s="81">
        <v>17778142</v>
      </c>
      <c r="Q765" s="82">
        <v>1.74E-4</v>
      </c>
      <c r="R765" s="83">
        <v>3093.3967080000002</v>
      </c>
      <c r="S765" s="80">
        <v>3160262</v>
      </c>
      <c r="T765" s="81">
        <v>160361</v>
      </c>
      <c r="U765" s="81">
        <v>2999901</v>
      </c>
      <c r="V765" s="84">
        <v>1.8699999999999999E-4</v>
      </c>
      <c r="W765" s="85">
        <v>560.98148700000002</v>
      </c>
      <c r="X765" s="62"/>
      <c r="Y765" s="9"/>
      <c r="Z765" s="9"/>
      <c r="AA765" s="9"/>
    </row>
    <row r="766" spans="7:27" x14ac:dyDescent="0.3">
      <c r="G766" s="77"/>
      <c r="H766" s="62">
        <v>9</v>
      </c>
      <c r="I766" s="62" t="s">
        <v>0</v>
      </c>
      <c r="J766" s="78">
        <v>486</v>
      </c>
      <c r="K766" s="79">
        <v>1</v>
      </c>
      <c r="L766" s="80">
        <v>23800013</v>
      </c>
      <c r="M766" s="81">
        <v>6186795</v>
      </c>
      <c r="N766" s="80">
        <v>164924</v>
      </c>
      <c r="O766" s="80"/>
      <c r="P766" s="81">
        <v>17778142</v>
      </c>
      <c r="Q766" s="82">
        <v>2.4800000000000001E-4</v>
      </c>
      <c r="R766" s="83">
        <v>4408.9792160000006</v>
      </c>
      <c r="S766" s="80">
        <v>3160262</v>
      </c>
      <c r="T766" s="81">
        <v>160361</v>
      </c>
      <c r="U766" s="81">
        <v>2999901</v>
      </c>
      <c r="V766" s="84">
        <v>2.6600000000000001E-4</v>
      </c>
      <c r="W766" s="85">
        <v>797.97366600000009</v>
      </c>
      <c r="X766" s="62"/>
      <c r="Y766" s="9"/>
      <c r="Z766" s="9"/>
      <c r="AA766" s="9"/>
    </row>
    <row r="767" spans="7:27" x14ac:dyDescent="0.3">
      <c r="G767" s="77"/>
      <c r="H767" s="62">
        <v>17</v>
      </c>
      <c r="I767" s="62" t="s">
        <v>16</v>
      </c>
      <c r="J767" s="78">
        <v>486</v>
      </c>
      <c r="K767" s="79">
        <v>1</v>
      </c>
      <c r="L767" s="80">
        <v>23800013</v>
      </c>
      <c r="M767" s="81">
        <v>6186795</v>
      </c>
      <c r="N767" s="80">
        <v>164924</v>
      </c>
      <c r="O767" s="80"/>
      <c r="P767" s="81">
        <v>17778142</v>
      </c>
      <c r="Q767" s="82">
        <v>7.0899999999999999E-4</v>
      </c>
      <c r="R767" s="83">
        <v>12604.702678</v>
      </c>
      <c r="S767" s="80">
        <v>3160262</v>
      </c>
      <c r="T767" s="81">
        <v>160361</v>
      </c>
      <c r="U767" s="81">
        <v>2999901</v>
      </c>
      <c r="V767" s="84">
        <v>7.5799999999999999E-4</v>
      </c>
      <c r="W767" s="85">
        <v>2273.9249580000001</v>
      </c>
      <c r="X767" s="62"/>
      <c r="Y767" s="9"/>
      <c r="Z767" s="9"/>
      <c r="AA767" s="9"/>
    </row>
    <row r="768" spans="7:27" x14ac:dyDescent="0.3">
      <c r="G768" s="77"/>
      <c r="H768" s="62">
        <v>29</v>
      </c>
      <c r="I768" s="62" t="s">
        <v>24</v>
      </c>
      <c r="J768" s="78">
        <v>486</v>
      </c>
      <c r="K768" s="79">
        <v>1</v>
      </c>
      <c r="L768" s="80">
        <v>23800013</v>
      </c>
      <c r="M768" s="81">
        <v>6186795</v>
      </c>
      <c r="N768" s="80">
        <v>164924</v>
      </c>
      <c r="O768" s="80"/>
      <c r="P768" s="81">
        <v>17778142</v>
      </c>
      <c r="Q768" s="82">
        <v>3.1029999999999999E-3</v>
      </c>
      <c r="R768" s="83">
        <v>55165.574625999994</v>
      </c>
      <c r="S768" s="80">
        <v>3160262</v>
      </c>
      <c r="T768" s="81">
        <v>160361</v>
      </c>
      <c r="U768" s="81">
        <v>2999901</v>
      </c>
      <c r="V768" s="84">
        <v>3.1029999999999999E-3</v>
      </c>
      <c r="W768" s="85">
        <v>9308.6928029999999</v>
      </c>
      <c r="X768" s="62"/>
      <c r="Y768" s="9"/>
      <c r="Z768" s="9"/>
      <c r="AA768" s="9"/>
    </row>
    <row r="769" spans="7:27" x14ac:dyDescent="0.3">
      <c r="G769" s="77"/>
      <c r="H769" s="62">
        <v>38</v>
      </c>
      <c r="I769" s="62" t="s">
        <v>12</v>
      </c>
      <c r="J769" s="78">
        <v>486</v>
      </c>
      <c r="K769" s="79">
        <v>1</v>
      </c>
      <c r="L769" s="80">
        <v>23800013</v>
      </c>
      <c r="M769" s="81">
        <v>6186795</v>
      </c>
      <c r="N769" s="80">
        <v>164924</v>
      </c>
      <c r="O769" s="80"/>
      <c r="P769" s="81">
        <v>17778142</v>
      </c>
      <c r="Q769" s="82">
        <v>9.5000000000000005E-5</v>
      </c>
      <c r="R769" s="83">
        <v>1688.9234900000001</v>
      </c>
      <c r="S769" s="80">
        <v>3160262</v>
      </c>
      <c r="T769" s="81">
        <v>160361</v>
      </c>
      <c r="U769" s="81">
        <v>2999901</v>
      </c>
      <c r="V769" s="84">
        <v>7.8999999999999996E-5</v>
      </c>
      <c r="W769" s="85">
        <v>236.99217899999999</v>
      </c>
      <c r="X769" s="62"/>
      <c r="Y769" s="9"/>
      <c r="Z769" s="9"/>
      <c r="AA769" s="9"/>
    </row>
    <row r="770" spans="7:27" x14ac:dyDescent="0.3">
      <c r="G770" s="77"/>
      <c r="H770" s="62">
        <v>55</v>
      </c>
      <c r="I770" s="62" t="s">
        <v>26</v>
      </c>
      <c r="J770" s="78">
        <v>486</v>
      </c>
      <c r="K770" s="79">
        <v>1</v>
      </c>
      <c r="L770" s="80">
        <v>23800013</v>
      </c>
      <c r="M770" s="81">
        <v>6186795</v>
      </c>
      <c r="N770" s="80">
        <v>164924</v>
      </c>
      <c r="O770" s="80"/>
      <c r="P770" s="81">
        <v>17778142</v>
      </c>
      <c r="Q770" s="82">
        <v>1.4799999999999999E-4</v>
      </c>
      <c r="R770" s="83">
        <v>2631.1650159999999</v>
      </c>
      <c r="S770" s="80">
        <v>3160262</v>
      </c>
      <c r="T770" s="81">
        <v>160361</v>
      </c>
      <c r="U770" s="81">
        <v>2999901</v>
      </c>
      <c r="V770" s="84">
        <v>1.5699999999999999E-4</v>
      </c>
      <c r="W770" s="85">
        <v>470.98445699999996</v>
      </c>
      <c r="X770" s="62"/>
      <c r="Y770" s="9"/>
      <c r="Z770" s="9"/>
      <c r="AA770" s="9"/>
    </row>
    <row r="771" spans="7:27" x14ac:dyDescent="0.3">
      <c r="G771" s="77"/>
      <c r="H771" s="62">
        <v>71</v>
      </c>
      <c r="I771" s="62" t="s">
        <v>18</v>
      </c>
      <c r="J771" s="78">
        <v>486</v>
      </c>
      <c r="K771" s="79">
        <v>0</v>
      </c>
      <c r="L771" s="80">
        <v>23800013</v>
      </c>
      <c r="M771" s="81">
        <v>6186795</v>
      </c>
      <c r="N771" s="80">
        <v>164924</v>
      </c>
      <c r="O771" s="80"/>
      <c r="P771" s="81">
        <v>0</v>
      </c>
      <c r="Q771" s="82">
        <v>1.0000000000000001E-5</v>
      </c>
      <c r="R771" s="83">
        <v>0</v>
      </c>
      <c r="S771" s="80">
        <v>3160262</v>
      </c>
      <c r="T771" s="81">
        <v>160361</v>
      </c>
      <c r="U771" s="81">
        <v>0</v>
      </c>
      <c r="V771" s="84">
        <v>1.1E-5</v>
      </c>
      <c r="W771" s="85">
        <v>0</v>
      </c>
      <c r="X771" s="62"/>
      <c r="Y771" s="9"/>
      <c r="Z771" s="9"/>
      <c r="AA771" s="9"/>
    </row>
    <row r="772" spans="7:27" x14ac:dyDescent="0.3">
      <c r="G772" s="77"/>
      <c r="H772" s="62">
        <v>72</v>
      </c>
      <c r="I772" s="62" t="s">
        <v>28</v>
      </c>
      <c r="J772" s="78">
        <v>486</v>
      </c>
      <c r="K772" s="79">
        <v>0</v>
      </c>
      <c r="L772" s="80">
        <v>23800013</v>
      </c>
      <c r="M772" s="81">
        <v>6186795</v>
      </c>
      <c r="N772" s="80">
        <v>164924</v>
      </c>
      <c r="O772" s="80"/>
      <c r="P772" s="81">
        <v>0</v>
      </c>
      <c r="Q772" s="82">
        <v>2.9999999999999997E-4</v>
      </c>
      <c r="R772" s="83">
        <v>0</v>
      </c>
      <c r="S772" s="80">
        <v>3160262</v>
      </c>
      <c r="T772" s="81">
        <v>160361</v>
      </c>
      <c r="U772" s="81">
        <v>0</v>
      </c>
      <c r="V772" s="84">
        <v>3.1799999999999998E-4</v>
      </c>
      <c r="W772" s="85">
        <v>0</v>
      </c>
      <c r="X772" s="62"/>
      <c r="Y772" s="9"/>
      <c r="Z772" s="9"/>
      <c r="AA772" s="9"/>
    </row>
    <row r="773" spans="7:27" x14ac:dyDescent="0.3">
      <c r="G773" s="77"/>
      <c r="H773" s="62">
        <v>117</v>
      </c>
      <c r="I773" s="62" t="s">
        <v>21</v>
      </c>
      <c r="J773" s="78">
        <v>486</v>
      </c>
      <c r="K773" s="79">
        <v>1</v>
      </c>
      <c r="L773" s="80">
        <v>23800013</v>
      </c>
      <c r="M773" s="81">
        <v>6186795</v>
      </c>
      <c r="N773" s="80">
        <v>164924</v>
      </c>
      <c r="O773" s="80"/>
      <c r="P773" s="81">
        <v>17778142</v>
      </c>
      <c r="Q773" s="82">
        <v>2.5700000000000001E-4</v>
      </c>
      <c r="R773" s="83">
        <v>4568.9824939999999</v>
      </c>
      <c r="S773" s="80">
        <v>3160262</v>
      </c>
      <c r="T773" s="81">
        <v>160361</v>
      </c>
      <c r="U773" s="81">
        <v>2999901</v>
      </c>
      <c r="V773" s="84">
        <v>2.7300000000000002E-4</v>
      </c>
      <c r="W773" s="85">
        <v>818.97297300000002</v>
      </c>
      <c r="X773" s="62"/>
      <c r="Y773" s="9"/>
      <c r="Z773" s="9"/>
      <c r="AA773" s="9"/>
    </row>
    <row r="774" spans="7:27" x14ac:dyDescent="0.3">
      <c r="G774" s="77"/>
      <c r="H774" s="62">
        <v>122</v>
      </c>
      <c r="I774" s="62" t="s">
        <v>96</v>
      </c>
      <c r="J774" s="78">
        <v>486</v>
      </c>
      <c r="K774" s="79">
        <v>1</v>
      </c>
      <c r="L774" s="80">
        <v>23800013</v>
      </c>
      <c r="M774" s="81">
        <v>6186795</v>
      </c>
      <c r="N774" s="80">
        <v>164924</v>
      </c>
      <c r="O774" s="80"/>
      <c r="P774" s="81">
        <v>17778142</v>
      </c>
      <c r="Q774" s="82">
        <v>0</v>
      </c>
      <c r="R774" s="83">
        <v>0</v>
      </c>
      <c r="S774" s="80">
        <v>3160262</v>
      </c>
      <c r="T774" s="81">
        <v>160361</v>
      </c>
      <c r="U774" s="81">
        <v>2999901</v>
      </c>
      <c r="V774" s="84">
        <v>0</v>
      </c>
      <c r="W774" s="85">
        <v>0</v>
      </c>
      <c r="X774" s="62"/>
      <c r="Y774" s="9"/>
      <c r="Z774" s="9"/>
      <c r="AA774" s="9"/>
    </row>
    <row r="775" spans="7:27" x14ac:dyDescent="0.3">
      <c r="G775" s="77"/>
      <c r="H775" s="62">
        <v>126</v>
      </c>
      <c r="I775" s="62" t="s">
        <v>113</v>
      </c>
      <c r="J775" s="78">
        <v>486</v>
      </c>
      <c r="K775" s="79">
        <v>1</v>
      </c>
      <c r="L775" s="80">
        <v>23800013</v>
      </c>
      <c r="M775" s="81">
        <v>6186795</v>
      </c>
      <c r="N775" s="80">
        <v>164924</v>
      </c>
      <c r="O775" s="80"/>
      <c r="P775" s="81">
        <v>17778142</v>
      </c>
      <c r="Q775" s="82">
        <v>0</v>
      </c>
      <c r="R775" s="83">
        <v>0</v>
      </c>
      <c r="S775" s="80">
        <v>3160262</v>
      </c>
      <c r="T775" s="81">
        <v>160361</v>
      </c>
      <c r="U775" s="81">
        <v>2999901</v>
      </c>
      <c r="V775" s="84">
        <v>0</v>
      </c>
      <c r="W775" s="85">
        <v>0</v>
      </c>
      <c r="X775" s="62"/>
      <c r="Y775" s="9"/>
      <c r="Z775" s="9"/>
      <c r="AA775" s="9"/>
    </row>
    <row r="776" spans="7:27" x14ac:dyDescent="0.3">
      <c r="G776" s="77"/>
      <c r="H776" s="62"/>
      <c r="I776" s="62"/>
      <c r="J776" s="78"/>
      <c r="K776" s="79"/>
      <c r="L776" s="81"/>
      <c r="M776" s="81"/>
      <c r="N776" s="81"/>
      <c r="O776" s="81"/>
      <c r="P776" s="81"/>
      <c r="Q776" s="84"/>
      <c r="R776" s="83"/>
      <c r="S776" s="81"/>
      <c r="T776" s="81"/>
      <c r="U776" s="81"/>
      <c r="V776" s="84"/>
      <c r="W776" s="85"/>
      <c r="X776" s="62"/>
      <c r="Y776" s="9"/>
      <c r="Z776" s="9"/>
      <c r="AA776" s="9"/>
    </row>
    <row r="777" spans="7:27" ht="15.6" x14ac:dyDescent="0.3">
      <c r="G777" s="90">
        <v>126</v>
      </c>
      <c r="H777" s="91" t="s">
        <v>112</v>
      </c>
      <c r="I777" s="62"/>
      <c r="J777" s="78"/>
      <c r="K777" s="79"/>
      <c r="L777" s="81"/>
      <c r="M777" s="81"/>
      <c r="N777" s="81"/>
      <c r="O777" s="81"/>
      <c r="P777" s="81"/>
      <c r="Q777" s="84"/>
      <c r="R777" s="83"/>
      <c r="S777" s="81"/>
      <c r="T777" s="81"/>
      <c r="U777" s="81"/>
      <c r="V777" s="84"/>
      <c r="W777" s="85"/>
      <c r="X777" s="62"/>
      <c r="Y777" s="9"/>
      <c r="Z777" s="9"/>
      <c r="AA777" s="9"/>
    </row>
    <row r="778" spans="7:27" x14ac:dyDescent="0.3">
      <c r="G778" s="77"/>
      <c r="H778" s="62">
        <v>1</v>
      </c>
      <c r="I778" s="62" t="s">
        <v>11</v>
      </c>
      <c r="J778" s="78">
        <v>487</v>
      </c>
      <c r="K778" s="79">
        <v>1</v>
      </c>
      <c r="L778" s="80">
        <v>0</v>
      </c>
      <c r="M778" s="81">
        <v>3605723</v>
      </c>
      <c r="N778" s="80">
        <v>0</v>
      </c>
      <c r="O778" s="80"/>
      <c r="P778" s="81">
        <v>-3605723</v>
      </c>
      <c r="Q778" s="82">
        <v>2.2769999999999999E-3</v>
      </c>
      <c r="R778" s="83">
        <v>-8210.2312710000006</v>
      </c>
      <c r="S778" s="80">
        <v>0</v>
      </c>
      <c r="T778" s="81">
        <v>1391360</v>
      </c>
      <c r="U778" s="81">
        <v>-1391360</v>
      </c>
      <c r="V778" s="84">
        <v>1.91E-3</v>
      </c>
      <c r="W778" s="85">
        <v>-2657.4976000000001</v>
      </c>
      <c r="X778" s="62"/>
      <c r="Y778" s="9"/>
      <c r="Z778" s="9"/>
      <c r="AA778" s="9"/>
    </row>
    <row r="779" spans="7:27" x14ac:dyDescent="0.3">
      <c r="G779" s="77"/>
      <c r="H779" s="62">
        <v>2</v>
      </c>
      <c r="I779" s="62" t="s">
        <v>27</v>
      </c>
      <c r="J779" s="78">
        <v>487</v>
      </c>
      <c r="K779" s="79">
        <v>1</v>
      </c>
      <c r="L779" s="80">
        <v>0</v>
      </c>
      <c r="M779" s="81">
        <v>3605723</v>
      </c>
      <c r="N779" s="80">
        <v>0</v>
      </c>
      <c r="O779" s="80"/>
      <c r="P779" s="81">
        <v>-3605723</v>
      </c>
      <c r="Q779" s="82">
        <v>2.6200000000000003E-4</v>
      </c>
      <c r="R779" s="83">
        <v>-944.69942600000013</v>
      </c>
      <c r="S779" s="80">
        <v>0</v>
      </c>
      <c r="T779" s="81">
        <v>1391360</v>
      </c>
      <c r="U779" s="81">
        <v>-1391360</v>
      </c>
      <c r="V779" s="84">
        <v>2.6899999999999998E-4</v>
      </c>
      <c r="W779" s="85">
        <v>-374.27583999999996</v>
      </c>
      <c r="X779" s="62"/>
      <c r="Y779" s="9"/>
      <c r="Z779" s="9"/>
      <c r="AA779" s="9"/>
    </row>
    <row r="780" spans="7:27" x14ac:dyDescent="0.3">
      <c r="G780" s="77"/>
      <c r="H780" s="62">
        <v>3</v>
      </c>
      <c r="I780" s="62" t="s">
        <v>20</v>
      </c>
      <c r="J780" s="78">
        <v>487</v>
      </c>
      <c r="K780" s="79">
        <v>1</v>
      </c>
      <c r="L780" s="80">
        <v>0</v>
      </c>
      <c r="M780" s="81">
        <v>3605723</v>
      </c>
      <c r="N780" s="80">
        <v>0</v>
      </c>
      <c r="O780" s="80"/>
      <c r="P780" s="81">
        <v>-3605723</v>
      </c>
      <c r="Q780" s="82">
        <v>5.7799999999999995E-4</v>
      </c>
      <c r="R780" s="83">
        <v>-2084.1078939999998</v>
      </c>
      <c r="S780" s="80">
        <v>0</v>
      </c>
      <c r="T780" s="81">
        <v>1391360</v>
      </c>
      <c r="U780" s="81">
        <v>-1391360</v>
      </c>
      <c r="V780" s="84">
        <v>5.9699999999999998E-4</v>
      </c>
      <c r="W780" s="85">
        <v>-830.64192000000003</v>
      </c>
      <c r="X780" s="62"/>
      <c r="Y780" s="9"/>
      <c r="Z780" s="9"/>
      <c r="AA780" s="9"/>
    </row>
    <row r="781" spans="7:27" x14ac:dyDescent="0.3">
      <c r="G781" s="77"/>
      <c r="H781" s="62">
        <v>4</v>
      </c>
      <c r="I781" s="62" t="s">
        <v>10</v>
      </c>
      <c r="J781" s="78">
        <v>487</v>
      </c>
      <c r="K781" s="79">
        <v>1</v>
      </c>
      <c r="L781" s="80">
        <v>0</v>
      </c>
      <c r="M781" s="81">
        <v>3605723</v>
      </c>
      <c r="N781" s="80">
        <v>0</v>
      </c>
      <c r="O781" s="80"/>
      <c r="P781" s="81">
        <v>-3605723</v>
      </c>
      <c r="Q781" s="82">
        <v>8.5789999999999998E-3</v>
      </c>
      <c r="R781" s="83">
        <v>-30933.497617000001</v>
      </c>
      <c r="S781" s="80">
        <v>0</v>
      </c>
      <c r="T781" s="81">
        <v>1391360</v>
      </c>
      <c r="U781" s="81">
        <v>-1391360</v>
      </c>
      <c r="V781" s="84">
        <v>9.2750000000000003E-3</v>
      </c>
      <c r="W781" s="85">
        <v>-12904.864</v>
      </c>
      <c r="X781" s="62"/>
      <c r="Y781" s="9"/>
      <c r="Z781" s="9"/>
      <c r="AA781" s="9"/>
    </row>
    <row r="782" spans="7:27" x14ac:dyDescent="0.3">
      <c r="G782" s="77"/>
      <c r="H782" s="62">
        <v>136</v>
      </c>
      <c r="I782" s="62" t="s">
        <v>159</v>
      </c>
      <c r="J782" s="78">
        <v>487</v>
      </c>
      <c r="K782" s="79">
        <v>1</v>
      </c>
      <c r="L782" s="80">
        <v>0</v>
      </c>
      <c r="M782" s="81">
        <v>3605723</v>
      </c>
      <c r="N782" s="80">
        <v>0</v>
      </c>
      <c r="O782" s="80"/>
      <c r="P782" s="81">
        <v>-3605723</v>
      </c>
      <c r="Q782" s="82">
        <v>1.75E-4</v>
      </c>
      <c r="R782" s="83">
        <v>-631.00152500000002</v>
      </c>
      <c r="S782" s="80">
        <v>0</v>
      </c>
      <c r="T782" s="81">
        <v>1391360</v>
      </c>
      <c r="U782" s="81">
        <v>-1391360</v>
      </c>
      <c r="V782" s="84">
        <v>0</v>
      </c>
      <c r="W782" s="85">
        <v>0</v>
      </c>
      <c r="X782" s="62"/>
      <c r="Y782" s="9"/>
      <c r="Z782" s="9"/>
      <c r="AA782" s="9"/>
    </row>
    <row r="783" spans="7:27" x14ac:dyDescent="0.3">
      <c r="G783" s="77"/>
      <c r="H783" s="62">
        <v>6</v>
      </c>
      <c r="I783" s="62" t="s">
        <v>76</v>
      </c>
      <c r="J783" s="78">
        <v>487</v>
      </c>
      <c r="K783" s="79">
        <v>1</v>
      </c>
      <c r="L783" s="80">
        <v>0</v>
      </c>
      <c r="M783" s="81">
        <v>3605723</v>
      </c>
      <c r="N783" s="80">
        <v>0</v>
      </c>
      <c r="O783" s="80"/>
      <c r="P783" s="81">
        <v>-3605723</v>
      </c>
      <c r="Q783" s="82">
        <v>0</v>
      </c>
      <c r="R783" s="83">
        <v>0</v>
      </c>
      <c r="S783" s="80">
        <v>0</v>
      </c>
      <c r="T783" s="81">
        <v>1391360</v>
      </c>
      <c r="U783" s="81">
        <v>-1391360</v>
      </c>
      <c r="V783" s="84">
        <v>0</v>
      </c>
      <c r="W783" s="85">
        <v>0</v>
      </c>
      <c r="X783" s="62"/>
      <c r="Y783" s="9"/>
      <c r="Z783" s="9"/>
      <c r="AA783" s="9"/>
    </row>
    <row r="784" spans="7:27" x14ac:dyDescent="0.3">
      <c r="G784" s="77"/>
      <c r="H784" s="62">
        <v>7</v>
      </c>
      <c r="I784" s="62" t="s">
        <v>9</v>
      </c>
      <c r="J784" s="78">
        <v>487</v>
      </c>
      <c r="K784" s="79">
        <v>1</v>
      </c>
      <c r="L784" s="80">
        <v>0</v>
      </c>
      <c r="M784" s="81">
        <v>3605723</v>
      </c>
      <c r="N784" s="80">
        <v>0</v>
      </c>
      <c r="O784" s="80"/>
      <c r="P784" s="81">
        <v>-3605723</v>
      </c>
      <c r="Q784" s="82">
        <v>1.1900000000000001E-4</v>
      </c>
      <c r="R784" s="83">
        <v>-429.08103700000004</v>
      </c>
      <c r="S784" s="80">
        <v>0</v>
      </c>
      <c r="T784" s="81">
        <v>1391360</v>
      </c>
      <c r="U784" s="81">
        <v>-1391360</v>
      </c>
      <c r="V784" s="84">
        <v>1.27E-4</v>
      </c>
      <c r="W784" s="85">
        <v>-176.70272</v>
      </c>
      <c r="X784" s="62"/>
      <c r="Y784" s="9"/>
      <c r="Z784" s="9"/>
      <c r="AA784" s="9"/>
    </row>
    <row r="785" spans="7:27" x14ac:dyDescent="0.3">
      <c r="G785" s="77"/>
      <c r="H785" s="62">
        <v>8</v>
      </c>
      <c r="I785" s="62" t="s">
        <v>23</v>
      </c>
      <c r="J785" s="78">
        <v>487</v>
      </c>
      <c r="K785" s="79">
        <v>1</v>
      </c>
      <c r="L785" s="80">
        <v>0</v>
      </c>
      <c r="M785" s="81">
        <v>3605723</v>
      </c>
      <c r="N785" s="80">
        <v>0</v>
      </c>
      <c r="O785" s="80"/>
      <c r="P785" s="81">
        <v>-3605723</v>
      </c>
      <c r="Q785" s="82">
        <v>1.74E-4</v>
      </c>
      <c r="R785" s="83">
        <v>-627.395802</v>
      </c>
      <c r="S785" s="80">
        <v>0</v>
      </c>
      <c r="T785" s="81">
        <v>1391360</v>
      </c>
      <c r="U785" s="81">
        <v>-1391360</v>
      </c>
      <c r="V785" s="84">
        <v>1.8699999999999999E-4</v>
      </c>
      <c r="W785" s="85">
        <v>-260.18432000000001</v>
      </c>
      <c r="X785" s="62"/>
      <c r="Y785" s="9"/>
      <c r="Z785" s="9"/>
      <c r="AA785" s="9"/>
    </row>
    <row r="786" spans="7:27" x14ac:dyDescent="0.3">
      <c r="G786" s="77"/>
      <c r="H786" s="62">
        <v>9</v>
      </c>
      <c r="I786" s="62" t="s">
        <v>0</v>
      </c>
      <c r="J786" s="78">
        <v>487</v>
      </c>
      <c r="K786" s="79">
        <v>1</v>
      </c>
      <c r="L786" s="80">
        <v>0</v>
      </c>
      <c r="M786" s="81">
        <v>3605723</v>
      </c>
      <c r="N786" s="80">
        <v>0</v>
      </c>
      <c r="O786" s="80"/>
      <c r="P786" s="81">
        <v>-3605723</v>
      </c>
      <c r="Q786" s="82">
        <v>2.4800000000000001E-4</v>
      </c>
      <c r="R786" s="83">
        <v>-894.21930400000008</v>
      </c>
      <c r="S786" s="80">
        <v>0</v>
      </c>
      <c r="T786" s="81">
        <v>1391360</v>
      </c>
      <c r="U786" s="81">
        <v>-1391360</v>
      </c>
      <c r="V786" s="84">
        <v>2.6600000000000001E-4</v>
      </c>
      <c r="W786" s="85">
        <v>-370.10176000000001</v>
      </c>
      <c r="X786" s="62"/>
      <c r="Y786" s="9"/>
      <c r="Z786" s="9"/>
      <c r="AA786" s="9"/>
    </row>
    <row r="787" spans="7:27" x14ac:dyDescent="0.3">
      <c r="G787" s="77"/>
      <c r="H787" s="62">
        <v>17</v>
      </c>
      <c r="I787" s="62" t="s">
        <v>16</v>
      </c>
      <c r="J787" s="78">
        <v>487</v>
      </c>
      <c r="K787" s="79">
        <v>1</v>
      </c>
      <c r="L787" s="80">
        <v>0</v>
      </c>
      <c r="M787" s="81">
        <v>3605723</v>
      </c>
      <c r="N787" s="80">
        <v>0</v>
      </c>
      <c r="O787" s="80"/>
      <c r="P787" s="81">
        <v>-3605723</v>
      </c>
      <c r="Q787" s="82">
        <v>7.0899999999999999E-4</v>
      </c>
      <c r="R787" s="83">
        <v>-2556.4576069999998</v>
      </c>
      <c r="S787" s="80">
        <v>0</v>
      </c>
      <c r="T787" s="81">
        <v>1391360</v>
      </c>
      <c r="U787" s="81">
        <v>-1391360</v>
      </c>
      <c r="V787" s="84">
        <v>7.5799999999999999E-4</v>
      </c>
      <c r="W787" s="85">
        <v>-1054.6508799999999</v>
      </c>
      <c r="X787" s="62"/>
      <c r="Y787" s="9"/>
      <c r="Z787" s="9"/>
      <c r="AA787" s="9"/>
    </row>
    <row r="788" spans="7:27" x14ac:dyDescent="0.3">
      <c r="G788" s="77"/>
      <c r="H788" s="62">
        <v>29</v>
      </c>
      <c r="I788" s="62" t="s">
        <v>24</v>
      </c>
      <c r="J788" s="78">
        <v>487</v>
      </c>
      <c r="K788" s="79">
        <v>1</v>
      </c>
      <c r="L788" s="80">
        <v>0</v>
      </c>
      <c r="M788" s="81">
        <v>3605723</v>
      </c>
      <c r="N788" s="80">
        <v>0</v>
      </c>
      <c r="O788" s="80"/>
      <c r="P788" s="81">
        <v>-3605723</v>
      </c>
      <c r="Q788" s="82">
        <v>3.1029999999999999E-3</v>
      </c>
      <c r="R788" s="83">
        <v>-11188.558469</v>
      </c>
      <c r="S788" s="80">
        <v>0</v>
      </c>
      <c r="T788" s="81">
        <v>1391360</v>
      </c>
      <c r="U788" s="81">
        <v>-1391360</v>
      </c>
      <c r="V788" s="84">
        <v>3.1029999999999999E-3</v>
      </c>
      <c r="W788" s="85">
        <v>-4317.3900800000001</v>
      </c>
      <c r="X788" s="62"/>
      <c r="Y788" s="9"/>
      <c r="Z788" s="9"/>
      <c r="AA788" s="9"/>
    </row>
    <row r="789" spans="7:27" x14ac:dyDescent="0.3">
      <c r="G789" s="77"/>
      <c r="H789" s="62">
        <v>38</v>
      </c>
      <c r="I789" s="62" t="s">
        <v>12</v>
      </c>
      <c r="J789" s="78">
        <v>487</v>
      </c>
      <c r="K789" s="79">
        <v>1</v>
      </c>
      <c r="L789" s="80">
        <v>0</v>
      </c>
      <c r="M789" s="81">
        <v>3605723</v>
      </c>
      <c r="N789" s="80">
        <v>0</v>
      </c>
      <c r="O789" s="80"/>
      <c r="P789" s="81">
        <v>-3605723</v>
      </c>
      <c r="Q789" s="82">
        <v>9.5000000000000005E-5</v>
      </c>
      <c r="R789" s="83">
        <v>-342.54368500000004</v>
      </c>
      <c r="S789" s="80">
        <v>0</v>
      </c>
      <c r="T789" s="81">
        <v>1391360</v>
      </c>
      <c r="U789" s="81">
        <v>-1391360</v>
      </c>
      <c r="V789" s="84">
        <v>7.8999999999999996E-5</v>
      </c>
      <c r="W789" s="85">
        <v>-109.91744</v>
      </c>
      <c r="X789" s="62"/>
      <c r="Y789" s="9"/>
      <c r="Z789" s="9"/>
      <c r="AA789" s="9"/>
    </row>
    <row r="790" spans="7:27" x14ac:dyDescent="0.3">
      <c r="G790" s="77"/>
      <c r="H790" s="62">
        <v>55</v>
      </c>
      <c r="I790" s="62" t="s">
        <v>26</v>
      </c>
      <c r="J790" s="78">
        <v>487</v>
      </c>
      <c r="K790" s="79">
        <v>1</v>
      </c>
      <c r="L790" s="80">
        <v>0</v>
      </c>
      <c r="M790" s="81">
        <v>3605723</v>
      </c>
      <c r="N790" s="80">
        <v>0</v>
      </c>
      <c r="O790" s="80"/>
      <c r="P790" s="81">
        <v>-3605723</v>
      </c>
      <c r="Q790" s="82">
        <v>1.4799999999999999E-4</v>
      </c>
      <c r="R790" s="83">
        <v>-533.64700399999992</v>
      </c>
      <c r="S790" s="80">
        <v>0</v>
      </c>
      <c r="T790" s="81">
        <v>1391360</v>
      </c>
      <c r="U790" s="81">
        <v>-1391360</v>
      </c>
      <c r="V790" s="84">
        <v>1.5699999999999999E-4</v>
      </c>
      <c r="W790" s="85">
        <v>-218.44351999999998</v>
      </c>
      <c r="X790" s="62"/>
      <c r="Y790" s="9"/>
      <c r="Z790" s="9"/>
      <c r="AA790" s="9"/>
    </row>
    <row r="791" spans="7:27" x14ac:dyDescent="0.3">
      <c r="G791" s="77"/>
      <c r="H791" s="62">
        <v>71</v>
      </c>
      <c r="I791" s="62" t="s">
        <v>18</v>
      </c>
      <c r="J791" s="78">
        <v>487</v>
      </c>
      <c r="K791" s="79">
        <v>0</v>
      </c>
      <c r="L791" s="80">
        <v>0</v>
      </c>
      <c r="M791" s="81">
        <v>3605723</v>
      </c>
      <c r="N791" s="80">
        <v>0</v>
      </c>
      <c r="O791" s="80"/>
      <c r="P791" s="81">
        <v>0</v>
      </c>
      <c r="Q791" s="82">
        <v>1.0000000000000001E-5</v>
      </c>
      <c r="R791" s="83">
        <v>0</v>
      </c>
      <c r="S791" s="80">
        <v>0</v>
      </c>
      <c r="T791" s="81">
        <v>1391360</v>
      </c>
      <c r="U791" s="81">
        <v>0</v>
      </c>
      <c r="V791" s="84">
        <v>1.1E-5</v>
      </c>
      <c r="W791" s="85">
        <v>0</v>
      </c>
      <c r="X791" s="62"/>
      <c r="Y791" s="9"/>
      <c r="Z791" s="9"/>
      <c r="AA791" s="9"/>
    </row>
    <row r="792" spans="7:27" x14ac:dyDescent="0.3">
      <c r="G792" s="77"/>
      <c r="H792" s="62">
        <v>72</v>
      </c>
      <c r="I792" s="62" t="s">
        <v>28</v>
      </c>
      <c r="J792" s="78">
        <v>487</v>
      </c>
      <c r="K792" s="79">
        <v>0</v>
      </c>
      <c r="L792" s="80">
        <v>0</v>
      </c>
      <c r="M792" s="81">
        <v>3605723</v>
      </c>
      <c r="N792" s="80">
        <v>0</v>
      </c>
      <c r="O792" s="80"/>
      <c r="P792" s="81">
        <v>0</v>
      </c>
      <c r="Q792" s="82">
        <v>2.9999999999999997E-4</v>
      </c>
      <c r="R792" s="83">
        <v>0</v>
      </c>
      <c r="S792" s="80">
        <v>0</v>
      </c>
      <c r="T792" s="81">
        <v>1391360</v>
      </c>
      <c r="U792" s="81">
        <v>0</v>
      </c>
      <c r="V792" s="84">
        <v>3.1799999999999998E-4</v>
      </c>
      <c r="W792" s="85">
        <v>0</v>
      </c>
      <c r="X792" s="62"/>
      <c r="Y792" s="9"/>
      <c r="Z792" s="9"/>
      <c r="AA792" s="9"/>
    </row>
    <row r="793" spans="7:27" x14ac:dyDescent="0.3">
      <c r="G793" s="77"/>
      <c r="H793" s="62">
        <v>117</v>
      </c>
      <c r="I793" s="62" t="s">
        <v>21</v>
      </c>
      <c r="J793" s="78">
        <v>487</v>
      </c>
      <c r="K793" s="79">
        <v>1</v>
      </c>
      <c r="L793" s="80">
        <v>0</v>
      </c>
      <c r="M793" s="81">
        <v>3605723</v>
      </c>
      <c r="N793" s="80">
        <v>0</v>
      </c>
      <c r="O793" s="80"/>
      <c r="P793" s="81">
        <v>-3605723</v>
      </c>
      <c r="Q793" s="82">
        <v>2.5700000000000001E-4</v>
      </c>
      <c r="R793" s="83">
        <v>-926.67081100000007</v>
      </c>
      <c r="S793" s="80">
        <v>0</v>
      </c>
      <c r="T793" s="81">
        <v>1391360</v>
      </c>
      <c r="U793" s="81">
        <v>-1391360</v>
      </c>
      <c r="V793" s="84">
        <v>2.7300000000000002E-4</v>
      </c>
      <c r="W793" s="85">
        <v>-379.84128000000004</v>
      </c>
      <c r="X793" s="62"/>
      <c r="Y793" s="9"/>
      <c r="Z793" s="9"/>
      <c r="AA793" s="9"/>
    </row>
    <row r="794" spans="7:27" x14ac:dyDescent="0.3">
      <c r="G794" s="77"/>
      <c r="H794" s="62">
        <v>122</v>
      </c>
      <c r="I794" s="62" t="s">
        <v>96</v>
      </c>
      <c r="J794" s="78">
        <v>487</v>
      </c>
      <c r="K794" s="79">
        <v>1</v>
      </c>
      <c r="L794" s="80">
        <v>0</v>
      </c>
      <c r="M794" s="81">
        <v>3605723</v>
      </c>
      <c r="N794" s="80">
        <v>0</v>
      </c>
      <c r="O794" s="80"/>
      <c r="P794" s="81">
        <v>-3605723</v>
      </c>
      <c r="Q794" s="82">
        <v>0</v>
      </c>
      <c r="R794" s="83">
        <v>0</v>
      </c>
      <c r="S794" s="80">
        <v>0</v>
      </c>
      <c r="T794" s="81">
        <v>1391360</v>
      </c>
      <c r="U794" s="81">
        <v>-1391360</v>
      </c>
      <c r="V794" s="84">
        <v>0</v>
      </c>
      <c r="W794" s="85">
        <v>0</v>
      </c>
      <c r="X794" s="62"/>
      <c r="Y794" s="9"/>
      <c r="Z794" s="9"/>
      <c r="AA794" s="9"/>
    </row>
    <row r="795" spans="7:27" x14ac:dyDescent="0.3">
      <c r="G795" s="77"/>
      <c r="H795" s="62">
        <v>126</v>
      </c>
      <c r="I795" s="62" t="s">
        <v>113</v>
      </c>
      <c r="J795" s="78">
        <v>487</v>
      </c>
      <c r="K795" s="79">
        <v>1</v>
      </c>
      <c r="L795" s="80">
        <v>0</v>
      </c>
      <c r="M795" s="81">
        <v>3605723</v>
      </c>
      <c r="N795" s="80">
        <v>0</v>
      </c>
      <c r="O795" s="80"/>
      <c r="P795" s="81">
        <v>-3605723</v>
      </c>
      <c r="Q795" s="82">
        <v>0</v>
      </c>
      <c r="R795" s="83">
        <v>0</v>
      </c>
      <c r="S795" s="80">
        <v>0</v>
      </c>
      <c r="T795" s="81">
        <v>1391360</v>
      </c>
      <c r="U795" s="81">
        <v>-1391360</v>
      </c>
      <c r="V795" s="84">
        <v>0</v>
      </c>
      <c r="W795" s="85">
        <v>0</v>
      </c>
      <c r="X795" s="62"/>
      <c r="Y795" s="9"/>
      <c r="Z795" s="9"/>
      <c r="AA795" s="9"/>
    </row>
    <row r="796" spans="7:27" ht="15" thickBot="1" x14ac:dyDescent="0.35">
      <c r="G796" s="86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8"/>
      <c r="X796" s="62"/>
      <c r="Y796" s="9"/>
      <c r="Z796" s="9"/>
      <c r="AA796" s="9"/>
    </row>
    <row r="797" spans="7:27" x14ac:dyDescent="0.3">
      <c r="G797" s="62">
        <v>126</v>
      </c>
      <c r="H797" s="62" t="s">
        <v>112</v>
      </c>
      <c r="I797" s="62"/>
      <c r="J797" s="78"/>
      <c r="K797" s="79"/>
      <c r="L797" s="81"/>
      <c r="M797" s="81"/>
      <c r="N797" s="81"/>
      <c r="O797" s="81"/>
      <c r="P797" s="81"/>
      <c r="Q797" s="84"/>
      <c r="R797" s="83">
        <v>237019.53535599995</v>
      </c>
      <c r="S797" s="81"/>
      <c r="T797" s="81"/>
      <c r="U797" s="81"/>
      <c r="V797" s="84"/>
      <c r="W797" s="83">
        <v>27346.805540999994</v>
      </c>
      <c r="X797" s="89">
        <v>264366.34089699993</v>
      </c>
      <c r="Y797" s="9"/>
      <c r="Z797" s="9"/>
      <c r="AA797" s="9"/>
    </row>
    <row r="798" spans="7:27" x14ac:dyDescent="0.3">
      <c r="G798" s="62"/>
      <c r="H798" s="62"/>
      <c r="I798" s="62"/>
      <c r="J798" s="78"/>
      <c r="K798" s="79"/>
      <c r="L798" s="81"/>
      <c r="M798" s="81"/>
      <c r="N798" s="81"/>
      <c r="O798" s="81"/>
      <c r="P798" s="81"/>
      <c r="Q798" s="84"/>
      <c r="R798" s="83"/>
      <c r="S798" s="81"/>
      <c r="T798" s="81"/>
      <c r="U798" s="81"/>
      <c r="V798" s="84"/>
      <c r="W798" s="83"/>
      <c r="X798" s="62"/>
      <c r="Y798" s="9"/>
      <c r="Z798" s="9"/>
      <c r="AA798" s="9"/>
    </row>
    <row r="799" spans="7:27" ht="15" thickBot="1" x14ac:dyDescent="0.35">
      <c r="G799" s="62"/>
      <c r="H799" s="62"/>
      <c r="I799" s="62"/>
      <c r="J799" s="63" t="s">
        <v>59</v>
      </c>
      <c r="K799" s="64" t="s">
        <v>60</v>
      </c>
      <c r="L799" s="65" t="s">
        <v>61</v>
      </c>
      <c r="M799" s="65" t="s">
        <v>186</v>
      </c>
      <c r="N799" s="65" t="s">
        <v>62</v>
      </c>
      <c r="O799" s="65" t="s">
        <v>187</v>
      </c>
      <c r="P799" s="65" t="s">
        <v>63</v>
      </c>
      <c r="Q799" s="66" t="s">
        <v>64</v>
      </c>
      <c r="R799" s="67" t="s">
        <v>65</v>
      </c>
      <c r="S799" s="65" t="s">
        <v>66</v>
      </c>
      <c r="T799" s="65" t="s">
        <v>67</v>
      </c>
      <c r="U799" s="65" t="s">
        <v>68</v>
      </c>
      <c r="V799" s="66" t="s">
        <v>69</v>
      </c>
      <c r="W799" s="67" t="s">
        <v>70</v>
      </c>
      <c r="X799" s="62"/>
      <c r="Y799" s="9"/>
      <c r="Z799" s="9"/>
      <c r="AA799" s="9"/>
    </row>
    <row r="800" spans="7:27" ht="15.6" x14ac:dyDescent="0.3">
      <c r="G800" s="68">
        <v>128</v>
      </c>
      <c r="H800" s="69" t="s">
        <v>114</v>
      </c>
      <c r="I800" s="70"/>
      <c r="J800" s="71"/>
      <c r="K800" s="72"/>
      <c r="L800" s="73"/>
      <c r="M800" s="73"/>
      <c r="N800" s="73"/>
      <c r="O800" s="73"/>
      <c r="P800" s="73"/>
      <c r="Q800" s="74"/>
      <c r="R800" s="75"/>
      <c r="S800" s="73"/>
      <c r="T800" s="73"/>
      <c r="U800" s="73"/>
      <c r="V800" s="74"/>
      <c r="W800" s="76"/>
      <c r="X800" s="62"/>
      <c r="Y800" s="9"/>
      <c r="Z800" s="9"/>
      <c r="AA800" s="9"/>
    </row>
    <row r="801" spans="7:27" x14ac:dyDescent="0.3">
      <c r="G801" s="77"/>
      <c r="H801" s="62">
        <v>1</v>
      </c>
      <c r="I801" s="62" t="s">
        <v>11</v>
      </c>
      <c r="J801" s="78">
        <v>492</v>
      </c>
      <c r="K801" s="79">
        <v>1</v>
      </c>
      <c r="L801" s="80">
        <v>16956311</v>
      </c>
      <c r="M801" s="81">
        <v>12203946</v>
      </c>
      <c r="N801" s="80">
        <v>55584</v>
      </c>
      <c r="O801" s="80"/>
      <c r="P801" s="81">
        <v>4807949</v>
      </c>
      <c r="Q801" s="82">
        <v>2.2769999999999999E-3</v>
      </c>
      <c r="R801" s="83">
        <v>10947.699873</v>
      </c>
      <c r="S801" s="80">
        <v>751317</v>
      </c>
      <c r="T801" s="81">
        <v>261006</v>
      </c>
      <c r="U801" s="81">
        <v>490311</v>
      </c>
      <c r="V801" s="84">
        <v>1.91E-3</v>
      </c>
      <c r="W801" s="85">
        <v>936.49401</v>
      </c>
      <c r="X801" s="62"/>
      <c r="Y801" s="9"/>
      <c r="Z801" s="9"/>
      <c r="AA801" s="9"/>
    </row>
    <row r="802" spans="7:27" x14ac:dyDescent="0.3">
      <c r="G802" s="77"/>
      <c r="H802" s="62">
        <v>2</v>
      </c>
      <c r="I802" s="62" t="s">
        <v>27</v>
      </c>
      <c r="J802" s="78">
        <v>492</v>
      </c>
      <c r="K802" s="79">
        <v>1</v>
      </c>
      <c r="L802" s="80">
        <v>16956311</v>
      </c>
      <c r="M802" s="81">
        <v>12203946</v>
      </c>
      <c r="N802" s="80">
        <v>55584</v>
      </c>
      <c r="O802" s="80"/>
      <c r="P802" s="81">
        <v>4807949</v>
      </c>
      <c r="Q802" s="82">
        <v>2.6200000000000003E-4</v>
      </c>
      <c r="R802" s="83">
        <v>1259.6826380000002</v>
      </c>
      <c r="S802" s="80">
        <v>751317</v>
      </c>
      <c r="T802" s="81">
        <v>261006</v>
      </c>
      <c r="U802" s="81">
        <v>490311</v>
      </c>
      <c r="V802" s="84">
        <v>2.6899999999999998E-4</v>
      </c>
      <c r="W802" s="85">
        <v>131.89365899999999</v>
      </c>
      <c r="X802" s="62"/>
      <c r="Y802" s="9"/>
      <c r="Z802" s="9"/>
      <c r="AA802" s="9"/>
    </row>
    <row r="803" spans="7:27" x14ac:dyDescent="0.3">
      <c r="G803" s="77"/>
      <c r="H803" s="62">
        <v>3</v>
      </c>
      <c r="I803" s="62" t="s">
        <v>20</v>
      </c>
      <c r="J803" s="78">
        <v>492</v>
      </c>
      <c r="K803" s="79">
        <v>1</v>
      </c>
      <c r="L803" s="80">
        <v>16956311</v>
      </c>
      <c r="M803" s="81">
        <v>12203946</v>
      </c>
      <c r="N803" s="80">
        <v>55584</v>
      </c>
      <c r="O803" s="80"/>
      <c r="P803" s="81">
        <v>4807949</v>
      </c>
      <c r="Q803" s="82">
        <v>5.7799999999999995E-4</v>
      </c>
      <c r="R803" s="83">
        <v>2778.994522</v>
      </c>
      <c r="S803" s="80">
        <v>751317</v>
      </c>
      <c r="T803" s="81">
        <v>261006</v>
      </c>
      <c r="U803" s="81">
        <v>490311</v>
      </c>
      <c r="V803" s="84">
        <v>5.9699999999999998E-4</v>
      </c>
      <c r="W803" s="85">
        <v>292.715667</v>
      </c>
      <c r="X803" s="62"/>
      <c r="Y803" s="9"/>
      <c r="Z803" s="9"/>
      <c r="AA803" s="9"/>
    </row>
    <row r="804" spans="7:27" x14ac:dyDescent="0.3">
      <c r="G804" s="77"/>
      <c r="H804" s="62">
        <v>4</v>
      </c>
      <c r="I804" s="62" t="s">
        <v>10</v>
      </c>
      <c r="J804" s="78">
        <v>492</v>
      </c>
      <c r="K804" s="79">
        <v>1</v>
      </c>
      <c r="L804" s="80">
        <v>16956311</v>
      </c>
      <c r="M804" s="81">
        <v>12203946</v>
      </c>
      <c r="N804" s="80">
        <v>55584</v>
      </c>
      <c r="O804" s="80"/>
      <c r="P804" s="81">
        <v>4807949</v>
      </c>
      <c r="Q804" s="82">
        <v>8.5789999999999998E-3</v>
      </c>
      <c r="R804" s="83">
        <v>41247.394471</v>
      </c>
      <c r="S804" s="80">
        <v>751317</v>
      </c>
      <c r="T804" s="81">
        <v>261006</v>
      </c>
      <c r="U804" s="81">
        <v>490311</v>
      </c>
      <c r="V804" s="84">
        <v>9.2750000000000003E-3</v>
      </c>
      <c r="W804" s="85">
        <v>4547.6345250000004</v>
      </c>
      <c r="X804" s="62"/>
      <c r="Y804" s="9"/>
      <c r="Z804" s="9"/>
      <c r="AA804" s="9"/>
    </row>
    <row r="805" spans="7:27" x14ac:dyDescent="0.3">
      <c r="G805" s="77"/>
      <c r="H805" s="62">
        <v>136</v>
      </c>
      <c r="I805" s="62" t="s">
        <v>159</v>
      </c>
      <c r="J805" s="78">
        <v>492</v>
      </c>
      <c r="K805" s="79">
        <v>1</v>
      </c>
      <c r="L805" s="80">
        <v>16956311</v>
      </c>
      <c r="M805" s="81">
        <v>12203946</v>
      </c>
      <c r="N805" s="80">
        <v>55584</v>
      </c>
      <c r="O805" s="80"/>
      <c r="P805" s="81">
        <v>4807949</v>
      </c>
      <c r="Q805" s="82">
        <v>1.75E-4</v>
      </c>
      <c r="R805" s="83">
        <v>841.391075</v>
      </c>
      <c r="S805" s="80">
        <v>751317</v>
      </c>
      <c r="T805" s="81">
        <v>261006</v>
      </c>
      <c r="U805" s="81">
        <v>490311</v>
      </c>
      <c r="V805" s="84">
        <v>0</v>
      </c>
      <c r="W805" s="85">
        <v>0</v>
      </c>
      <c r="X805" s="62"/>
      <c r="Y805" s="9"/>
      <c r="Z805" s="9"/>
      <c r="AA805" s="9"/>
    </row>
    <row r="806" spans="7:27" x14ac:dyDescent="0.3">
      <c r="G806" s="77"/>
      <c r="H806" s="62">
        <v>6</v>
      </c>
      <c r="I806" s="62" t="s">
        <v>76</v>
      </c>
      <c r="J806" s="78">
        <v>492</v>
      </c>
      <c r="K806" s="79">
        <v>1</v>
      </c>
      <c r="L806" s="80">
        <v>16956311</v>
      </c>
      <c r="M806" s="81">
        <v>12203946</v>
      </c>
      <c r="N806" s="80">
        <v>55584</v>
      </c>
      <c r="O806" s="80"/>
      <c r="P806" s="81">
        <v>4807949</v>
      </c>
      <c r="Q806" s="82">
        <v>0</v>
      </c>
      <c r="R806" s="83">
        <v>0</v>
      </c>
      <c r="S806" s="80">
        <v>751317</v>
      </c>
      <c r="T806" s="81">
        <v>261006</v>
      </c>
      <c r="U806" s="81">
        <v>490311</v>
      </c>
      <c r="V806" s="84">
        <v>0</v>
      </c>
      <c r="W806" s="85">
        <v>0</v>
      </c>
      <c r="X806" s="62"/>
      <c r="Y806" s="9"/>
      <c r="Z806" s="9"/>
      <c r="AA806" s="9"/>
    </row>
    <row r="807" spans="7:27" x14ac:dyDescent="0.3">
      <c r="G807" s="77"/>
      <c r="H807" s="62">
        <v>7</v>
      </c>
      <c r="I807" s="62" t="s">
        <v>9</v>
      </c>
      <c r="J807" s="78">
        <v>492</v>
      </c>
      <c r="K807" s="79">
        <v>1</v>
      </c>
      <c r="L807" s="80">
        <v>16956311</v>
      </c>
      <c r="M807" s="81">
        <v>12203946</v>
      </c>
      <c r="N807" s="80">
        <v>55584</v>
      </c>
      <c r="O807" s="80"/>
      <c r="P807" s="81">
        <v>4807949</v>
      </c>
      <c r="Q807" s="82">
        <v>1.1900000000000001E-4</v>
      </c>
      <c r="R807" s="83">
        <v>572.14593100000002</v>
      </c>
      <c r="S807" s="80">
        <v>751317</v>
      </c>
      <c r="T807" s="81">
        <v>261006</v>
      </c>
      <c r="U807" s="81">
        <v>490311</v>
      </c>
      <c r="V807" s="84">
        <v>1.27E-4</v>
      </c>
      <c r="W807" s="85">
        <v>62.269497000000001</v>
      </c>
      <c r="X807" s="62"/>
      <c r="Y807" s="9"/>
      <c r="Z807" s="9"/>
      <c r="AA807" s="9"/>
    </row>
    <row r="808" spans="7:27" x14ac:dyDescent="0.3">
      <c r="G808" s="77"/>
      <c r="H808" s="62">
        <v>8</v>
      </c>
      <c r="I808" s="62" t="s">
        <v>23</v>
      </c>
      <c r="J808" s="78">
        <v>492</v>
      </c>
      <c r="K808" s="79">
        <v>1</v>
      </c>
      <c r="L808" s="80">
        <v>16956311</v>
      </c>
      <c r="M808" s="81">
        <v>12203946</v>
      </c>
      <c r="N808" s="80">
        <v>55584</v>
      </c>
      <c r="O808" s="80"/>
      <c r="P808" s="81">
        <v>4807949</v>
      </c>
      <c r="Q808" s="82">
        <v>1.74E-4</v>
      </c>
      <c r="R808" s="83">
        <v>836.58312599999999</v>
      </c>
      <c r="S808" s="80">
        <v>751317</v>
      </c>
      <c r="T808" s="81">
        <v>261006</v>
      </c>
      <c r="U808" s="81">
        <v>490311</v>
      </c>
      <c r="V808" s="84">
        <v>1.8699999999999999E-4</v>
      </c>
      <c r="W808" s="85">
        <v>91.68815699999999</v>
      </c>
      <c r="X808" s="62"/>
      <c r="Y808" s="9"/>
      <c r="Z808" s="9"/>
      <c r="AA808" s="9"/>
    </row>
    <row r="809" spans="7:27" x14ac:dyDescent="0.3">
      <c r="G809" s="77"/>
      <c r="H809" s="62">
        <v>9</v>
      </c>
      <c r="I809" s="62" t="s">
        <v>0</v>
      </c>
      <c r="J809" s="78">
        <v>492</v>
      </c>
      <c r="K809" s="79">
        <v>1</v>
      </c>
      <c r="L809" s="80">
        <v>16956311</v>
      </c>
      <c r="M809" s="81">
        <v>12203946</v>
      </c>
      <c r="N809" s="80">
        <v>55584</v>
      </c>
      <c r="O809" s="80"/>
      <c r="P809" s="81">
        <v>4807949</v>
      </c>
      <c r="Q809" s="82">
        <v>2.4800000000000001E-4</v>
      </c>
      <c r="R809" s="83">
        <v>1192.3713520000001</v>
      </c>
      <c r="S809" s="80">
        <v>751317</v>
      </c>
      <c r="T809" s="81">
        <v>261006</v>
      </c>
      <c r="U809" s="81">
        <v>490311</v>
      </c>
      <c r="V809" s="84">
        <v>2.6600000000000001E-4</v>
      </c>
      <c r="W809" s="85">
        <v>130.42272600000001</v>
      </c>
      <c r="X809" s="62"/>
      <c r="Y809" s="9"/>
      <c r="Z809" s="9"/>
      <c r="AA809" s="9"/>
    </row>
    <row r="810" spans="7:27" x14ac:dyDescent="0.3">
      <c r="G810" s="77"/>
      <c r="H810" s="62">
        <v>17</v>
      </c>
      <c r="I810" s="62" t="s">
        <v>16</v>
      </c>
      <c r="J810" s="78">
        <v>492</v>
      </c>
      <c r="K810" s="79">
        <v>1</v>
      </c>
      <c r="L810" s="80">
        <v>16956311</v>
      </c>
      <c r="M810" s="81">
        <v>12203946</v>
      </c>
      <c r="N810" s="80">
        <v>55584</v>
      </c>
      <c r="O810" s="80"/>
      <c r="P810" s="81">
        <v>4807949</v>
      </c>
      <c r="Q810" s="82">
        <v>7.0899999999999999E-4</v>
      </c>
      <c r="R810" s="83">
        <v>3408.8358410000001</v>
      </c>
      <c r="S810" s="80">
        <v>751317</v>
      </c>
      <c r="T810" s="81">
        <v>261006</v>
      </c>
      <c r="U810" s="81">
        <v>490311</v>
      </c>
      <c r="V810" s="84">
        <v>7.5799999999999999E-4</v>
      </c>
      <c r="W810" s="85">
        <v>371.65573799999999</v>
      </c>
      <c r="X810" s="62"/>
      <c r="Y810" s="9"/>
      <c r="Z810" s="9"/>
      <c r="AA810" s="9"/>
    </row>
    <row r="811" spans="7:27" x14ac:dyDescent="0.3">
      <c r="G811" s="77"/>
      <c r="H811" s="62">
        <v>29</v>
      </c>
      <c r="I811" s="62" t="s">
        <v>24</v>
      </c>
      <c r="J811" s="78">
        <v>492</v>
      </c>
      <c r="K811" s="79">
        <v>1</v>
      </c>
      <c r="L811" s="80">
        <v>16956311</v>
      </c>
      <c r="M811" s="81">
        <v>12203946</v>
      </c>
      <c r="N811" s="80">
        <v>55584</v>
      </c>
      <c r="O811" s="80"/>
      <c r="P811" s="81">
        <v>4807949</v>
      </c>
      <c r="Q811" s="82">
        <v>3.1029999999999999E-3</v>
      </c>
      <c r="R811" s="83">
        <v>14919.065746999999</v>
      </c>
      <c r="S811" s="80">
        <v>751317</v>
      </c>
      <c r="T811" s="81">
        <v>261006</v>
      </c>
      <c r="U811" s="81">
        <v>490311</v>
      </c>
      <c r="V811" s="84">
        <v>3.1029999999999999E-3</v>
      </c>
      <c r="W811" s="85">
        <v>1521.435033</v>
      </c>
      <c r="X811" s="62"/>
      <c r="Y811" s="9"/>
      <c r="Z811" s="9"/>
      <c r="AA811" s="9"/>
    </row>
    <row r="812" spans="7:27" x14ac:dyDescent="0.3">
      <c r="G812" s="77"/>
      <c r="H812" s="62">
        <v>38</v>
      </c>
      <c r="I812" s="62" t="s">
        <v>12</v>
      </c>
      <c r="J812" s="78">
        <v>492</v>
      </c>
      <c r="K812" s="79">
        <v>1</v>
      </c>
      <c r="L812" s="80">
        <v>16956311</v>
      </c>
      <c r="M812" s="81">
        <v>12203946</v>
      </c>
      <c r="N812" s="80">
        <v>55584</v>
      </c>
      <c r="O812" s="80"/>
      <c r="P812" s="81">
        <v>4807949</v>
      </c>
      <c r="Q812" s="82">
        <v>9.5000000000000005E-5</v>
      </c>
      <c r="R812" s="83">
        <v>456.755155</v>
      </c>
      <c r="S812" s="80">
        <v>751317</v>
      </c>
      <c r="T812" s="81">
        <v>261006</v>
      </c>
      <c r="U812" s="81">
        <v>490311</v>
      </c>
      <c r="V812" s="84">
        <v>7.8999999999999996E-5</v>
      </c>
      <c r="W812" s="85">
        <v>38.734569</v>
      </c>
      <c r="X812" s="62"/>
      <c r="Y812" s="9"/>
      <c r="Z812" s="9"/>
      <c r="AA812" s="9"/>
    </row>
    <row r="813" spans="7:27" x14ac:dyDescent="0.3">
      <c r="G813" s="77"/>
      <c r="H813" s="62">
        <v>55</v>
      </c>
      <c r="I813" s="62" t="s">
        <v>26</v>
      </c>
      <c r="J813" s="78">
        <v>492</v>
      </c>
      <c r="K813" s="79">
        <v>1</v>
      </c>
      <c r="L813" s="80">
        <v>16956311</v>
      </c>
      <c r="M813" s="81">
        <v>12203946</v>
      </c>
      <c r="N813" s="80">
        <v>55584</v>
      </c>
      <c r="O813" s="80"/>
      <c r="P813" s="81">
        <v>4807949</v>
      </c>
      <c r="Q813" s="82">
        <v>1.4799999999999999E-4</v>
      </c>
      <c r="R813" s="83">
        <v>711.57645200000002</v>
      </c>
      <c r="S813" s="80">
        <v>751317</v>
      </c>
      <c r="T813" s="81">
        <v>261006</v>
      </c>
      <c r="U813" s="81">
        <v>490311</v>
      </c>
      <c r="V813" s="84">
        <v>1.5699999999999999E-4</v>
      </c>
      <c r="W813" s="85">
        <v>76.978826999999995</v>
      </c>
      <c r="X813" s="62"/>
      <c r="Y813" s="9"/>
      <c r="Z813" s="9"/>
      <c r="AA813" s="9"/>
    </row>
    <row r="814" spans="7:27" x14ac:dyDescent="0.3">
      <c r="G814" s="77"/>
      <c r="H814" s="62">
        <v>71</v>
      </c>
      <c r="I814" s="62" t="s">
        <v>18</v>
      </c>
      <c r="J814" s="78">
        <v>492</v>
      </c>
      <c r="K814" s="79">
        <v>0</v>
      </c>
      <c r="L814" s="80">
        <v>16956311</v>
      </c>
      <c r="M814" s="81">
        <v>12203946</v>
      </c>
      <c r="N814" s="80">
        <v>55584</v>
      </c>
      <c r="O814" s="80"/>
      <c r="P814" s="81">
        <v>0</v>
      </c>
      <c r="Q814" s="82">
        <v>1.0000000000000001E-5</v>
      </c>
      <c r="R814" s="83">
        <v>0</v>
      </c>
      <c r="S814" s="80">
        <v>751317</v>
      </c>
      <c r="T814" s="81">
        <v>261006</v>
      </c>
      <c r="U814" s="81">
        <v>0</v>
      </c>
      <c r="V814" s="84">
        <v>1.1E-5</v>
      </c>
      <c r="W814" s="85">
        <v>0</v>
      </c>
      <c r="X814" s="62"/>
      <c r="Y814" s="9"/>
      <c r="Z814" s="9"/>
      <c r="AA814" s="9"/>
    </row>
    <row r="815" spans="7:27" x14ac:dyDescent="0.3">
      <c r="G815" s="77"/>
      <c r="H815" s="62">
        <v>72</v>
      </c>
      <c r="I815" s="62" t="s">
        <v>28</v>
      </c>
      <c r="J815" s="78">
        <v>492</v>
      </c>
      <c r="K815" s="79">
        <v>0</v>
      </c>
      <c r="L815" s="80">
        <v>16956311</v>
      </c>
      <c r="M815" s="81">
        <v>12203946</v>
      </c>
      <c r="N815" s="80">
        <v>55584</v>
      </c>
      <c r="O815" s="80"/>
      <c r="P815" s="81">
        <v>0</v>
      </c>
      <c r="Q815" s="82">
        <v>2.9999999999999997E-4</v>
      </c>
      <c r="R815" s="83">
        <v>0</v>
      </c>
      <c r="S815" s="80">
        <v>751317</v>
      </c>
      <c r="T815" s="81">
        <v>261006</v>
      </c>
      <c r="U815" s="81">
        <v>0</v>
      </c>
      <c r="V815" s="84">
        <v>3.1799999999999998E-4</v>
      </c>
      <c r="W815" s="85">
        <v>0</v>
      </c>
      <c r="X815" s="62"/>
      <c r="Y815" s="9"/>
      <c r="Z815" s="9"/>
      <c r="AA815" s="9"/>
    </row>
    <row r="816" spans="7:27" x14ac:dyDescent="0.3">
      <c r="G816" s="77"/>
      <c r="H816" s="62">
        <v>117</v>
      </c>
      <c r="I816" s="62" t="s">
        <v>21</v>
      </c>
      <c r="J816" s="78">
        <v>492</v>
      </c>
      <c r="K816" s="79">
        <v>1</v>
      </c>
      <c r="L816" s="80">
        <v>16956311</v>
      </c>
      <c r="M816" s="81">
        <v>12203946</v>
      </c>
      <c r="N816" s="80">
        <v>55584</v>
      </c>
      <c r="O816" s="80"/>
      <c r="P816" s="81">
        <v>4807949</v>
      </c>
      <c r="Q816" s="82">
        <v>2.5700000000000001E-4</v>
      </c>
      <c r="R816" s="83">
        <v>1235.642893</v>
      </c>
      <c r="S816" s="80">
        <v>751317</v>
      </c>
      <c r="T816" s="81">
        <v>261006</v>
      </c>
      <c r="U816" s="81">
        <v>490311</v>
      </c>
      <c r="V816" s="84">
        <v>2.7300000000000002E-4</v>
      </c>
      <c r="W816" s="85">
        <v>133.85490300000001</v>
      </c>
      <c r="X816" s="62"/>
      <c r="Y816" s="9"/>
      <c r="Z816" s="9"/>
      <c r="AA816" s="9"/>
    </row>
    <row r="817" spans="7:27" x14ac:dyDescent="0.3">
      <c r="G817" s="77"/>
      <c r="H817" s="62">
        <v>122</v>
      </c>
      <c r="I817" s="62" t="s">
        <v>96</v>
      </c>
      <c r="J817" s="78">
        <v>492</v>
      </c>
      <c r="K817" s="79">
        <v>1</v>
      </c>
      <c r="L817" s="80">
        <v>16956311</v>
      </c>
      <c r="M817" s="81">
        <v>12203946</v>
      </c>
      <c r="N817" s="80">
        <v>55584</v>
      </c>
      <c r="O817" s="80"/>
      <c r="P817" s="81">
        <v>4807949</v>
      </c>
      <c r="Q817" s="82">
        <v>0</v>
      </c>
      <c r="R817" s="83">
        <v>0</v>
      </c>
      <c r="S817" s="80">
        <v>751317</v>
      </c>
      <c r="T817" s="81">
        <v>261006</v>
      </c>
      <c r="U817" s="81">
        <v>490311</v>
      </c>
      <c r="V817" s="84">
        <v>0</v>
      </c>
      <c r="W817" s="85">
        <v>0</v>
      </c>
      <c r="X817" s="62"/>
      <c r="Y817" s="9"/>
      <c r="Z817" s="9"/>
      <c r="AA817" s="9"/>
    </row>
    <row r="818" spans="7:27" x14ac:dyDescent="0.3">
      <c r="G818" s="77"/>
      <c r="H818" s="62">
        <v>128</v>
      </c>
      <c r="I818" s="62" t="s">
        <v>114</v>
      </c>
      <c r="J818" s="78">
        <v>492</v>
      </c>
      <c r="K818" s="79">
        <v>1</v>
      </c>
      <c r="L818" s="80">
        <v>16956311</v>
      </c>
      <c r="M818" s="81">
        <v>12203946</v>
      </c>
      <c r="N818" s="80">
        <v>55584</v>
      </c>
      <c r="O818" s="80"/>
      <c r="P818" s="81">
        <v>4807949</v>
      </c>
      <c r="Q818" s="82">
        <v>0</v>
      </c>
      <c r="R818" s="83">
        <v>0</v>
      </c>
      <c r="S818" s="80">
        <v>751317</v>
      </c>
      <c r="T818" s="81">
        <v>261006</v>
      </c>
      <c r="U818" s="81">
        <v>490311</v>
      </c>
      <c r="V818" s="84">
        <v>0</v>
      </c>
      <c r="W818" s="85">
        <v>0</v>
      </c>
      <c r="X818" s="62"/>
      <c r="Y818" s="9"/>
      <c r="Z818" s="9"/>
      <c r="AA818" s="9"/>
    </row>
    <row r="819" spans="7:27" x14ac:dyDescent="0.3">
      <c r="G819" s="77"/>
      <c r="H819" s="62"/>
      <c r="I819" s="62"/>
      <c r="J819" s="78"/>
      <c r="K819" s="79"/>
      <c r="L819" s="81"/>
      <c r="M819" s="81"/>
      <c r="N819" s="81"/>
      <c r="O819" s="81"/>
      <c r="P819" s="81"/>
      <c r="Q819" s="84"/>
      <c r="R819" s="83"/>
      <c r="S819" s="81"/>
      <c r="T819" s="81"/>
      <c r="U819" s="81"/>
      <c r="V819" s="84"/>
      <c r="W819" s="85"/>
      <c r="X819" s="62"/>
      <c r="Y819" s="9"/>
      <c r="Z819" s="9"/>
      <c r="AA819" s="9"/>
    </row>
    <row r="820" spans="7:27" ht="15.6" x14ac:dyDescent="0.3">
      <c r="G820" s="90">
        <v>128</v>
      </c>
      <c r="H820" s="91" t="s">
        <v>114</v>
      </c>
      <c r="I820" s="62"/>
      <c r="J820" s="78"/>
      <c r="K820" s="79"/>
      <c r="L820" s="81"/>
      <c r="M820" s="81"/>
      <c r="N820" s="81"/>
      <c r="O820" s="81"/>
      <c r="P820" s="81"/>
      <c r="Q820" s="84"/>
      <c r="R820" s="83"/>
      <c r="S820" s="81"/>
      <c r="T820" s="81"/>
      <c r="U820" s="81"/>
      <c r="V820" s="84"/>
      <c r="W820" s="85"/>
      <c r="X820" s="62"/>
      <c r="Y820" s="9"/>
      <c r="Z820" s="9"/>
      <c r="AA820" s="9"/>
    </row>
    <row r="821" spans="7:27" x14ac:dyDescent="0.3">
      <c r="G821" s="77"/>
      <c r="H821" s="62">
        <v>1</v>
      </c>
      <c r="I821" s="62" t="s">
        <v>11</v>
      </c>
      <c r="J821" s="78">
        <v>493</v>
      </c>
      <c r="K821" s="79">
        <v>1</v>
      </c>
      <c r="L821" s="80"/>
      <c r="M821" s="81"/>
      <c r="N821" s="80"/>
      <c r="O821" s="80"/>
      <c r="P821" s="81"/>
      <c r="Q821" s="82">
        <v>2.2769999999999999E-3</v>
      </c>
      <c r="R821" s="83"/>
      <c r="S821" s="80"/>
      <c r="T821" s="81"/>
      <c r="U821" s="81"/>
      <c r="V821" s="84">
        <v>1.91E-3</v>
      </c>
      <c r="W821" s="85">
        <v>0</v>
      </c>
      <c r="Y821" s="9"/>
      <c r="Z821" s="9"/>
      <c r="AA821" s="9"/>
    </row>
    <row r="822" spans="7:27" x14ac:dyDescent="0.3">
      <c r="G822" s="77"/>
      <c r="H822" s="62">
        <v>2</v>
      </c>
      <c r="I822" s="62" t="s">
        <v>27</v>
      </c>
      <c r="J822" s="78">
        <v>493</v>
      </c>
      <c r="K822" s="79">
        <v>1</v>
      </c>
      <c r="L822" s="80"/>
      <c r="M822" s="81"/>
      <c r="N822" s="80"/>
      <c r="O822" s="80"/>
      <c r="P822" s="81"/>
      <c r="Q822" s="82">
        <v>2.6200000000000003E-4</v>
      </c>
      <c r="R822" s="83"/>
      <c r="S822" s="80"/>
      <c r="T822" s="81"/>
      <c r="U822" s="81"/>
      <c r="V822" s="84">
        <v>2.6899999999999998E-4</v>
      </c>
      <c r="W822" s="85">
        <v>0</v>
      </c>
      <c r="X822" s="62"/>
      <c r="Y822" s="9"/>
      <c r="Z822" s="9"/>
      <c r="AA822" s="9"/>
    </row>
    <row r="823" spans="7:27" x14ac:dyDescent="0.3">
      <c r="G823" s="77"/>
      <c r="H823" s="62">
        <v>3</v>
      </c>
      <c r="I823" s="62" t="s">
        <v>20</v>
      </c>
      <c r="J823" s="78">
        <v>493</v>
      </c>
      <c r="K823" s="79">
        <v>1</v>
      </c>
      <c r="L823" s="80"/>
      <c r="M823" s="81"/>
      <c r="N823" s="80"/>
      <c r="O823" s="80"/>
      <c r="P823" s="81"/>
      <c r="Q823" s="82">
        <v>5.7799999999999995E-4</v>
      </c>
      <c r="R823" s="83"/>
      <c r="S823" s="80"/>
      <c r="T823" s="81"/>
      <c r="U823" s="81"/>
      <c r="V823" s="84">
        <v>5.9699999999999998E-4</v>
      </c>
      <c r="W823" s="85">
        <v>0</v>
      </c>
      <c r="X823" s="62"/>
      <c r="Y823" s="9"/>
      <c r="Z823" s="9"/>
      <c r="AA823" s="9"/>
    </row>
    <row r="824" spans="7:27" x14ac:dyDescent="0.3">
      <c r="G824" s="77"/>
      <c r="H824" s="62">
        <v>4</v>
      </c>
      <c r="I824" s="62" t="s">
        <v>10</v>
      </c>
      <c r="J824" s="78">
        <v>493</v>
      </c>
      <c r="K824" s="79">
        <v>1</v>
      </c>
      <c r="L824" s="80"/>
      <c r="M824" s="81"/>
      <c r="N824" s="80"/>
      <c r="O824" s="80"/>
      <c r="P824" s="81"/>
      <c r="Q824" s="82">
        <v>8.5789999999999998E-3</v>
      </c>
      <c r="R824" s="83"/>
      <c r="S824" s="80"/>
      <c r="T824" s="81"/>
      <c r="U824" s="81"/>
      <c r="V824" s="84">
        <v>9.2750000000000003E-3</v>
      </c>
      <c r="W824" s="85">
        <v>0</v>
      </c>
      <c r="X824" s="62"/>
      <c r="Y824" s="9"/>
      <c r="Z824" s="9"/>
      <c r="AA824" s="9"/>
    </row>
    <row r="825" spans="7:27" x14ac:dyDescent="0.3">
      <c r="G825" s="77"/>
      <c r="H825" s="62">
        <v>136</v>
      </c>
      <c r="I825" s="62" t="s">
        <v>159</v>
      </c>
      <c r="J825" s="78">
        <v>493</v>
      </c>
      <c r="K825" s="79">
        <v>1</v>
      </c>
      <c r="L825" s="80"/>
      <c r="M825" s="81"/>
      <c r="N825" s="80"/>
      <c r="O825" s="80"/>
      <c r="P825" s="81"/>
      <c r="Q825" s="82">
        <v>1.75E-4</v>
      </c>
      <c r="R825" s="83"/>
      <c r="S825" s="80"/>
      <c r="T825" s="81"/>
      <c r="U825" s="81"/>
      <c r="V825" s="84">
        <v>0</v>
      </c>
      <c r="W825" s="85">
        <v>0</v>
      </c>
      <c r="X825" s="62"/>
      <c r="Y825" s="9"/>
      <c r="Z825" s="9"/>
      <c r="AA825" s="9"/>
    </row>
    <row r="826" spans="7:27" x14ac:dyDescent="0.3">
      <c r="G826" s="77"/>
      <c r="H826" s="62">
        <v>6</v>
      </c>
      <c r="I826" s="62" t="s">
        <v>76</v>
      </c>
      <c r="J826" s="78">
        <v>493</v>
      </c>
      <c r="K826" s="79">
        <v>1</v>
      </c>
      <c r="L826" s="80"/>
      <c r="M826" s="81"/>
      <c r="N826" s="80"/>
      <c r="O826" s="80"/>
      <c r="P826" s="81"/>
      <c r="Q826" s="82">
        <v>0</v>
      </c>
      <c r="R826" s="83"/>
      <c r="S826" s="80"/>
      <c r="T826" s="81"/>
      <c r="U826" s="81"/>
      <c r="V826" s="84">
        <v>0</v>
      </c>
      <c r="W826" s="85">
        <v>0</v>
      </c>
      <c r="X826" s="62"/>
      <c r="Y826" s="9"/>
      <c r="Z826" s="9"/>
      <c r="AA826" s="9"/>
    </row>
    <row r="827" spans="7:27" x14ac:dyDescent="0.3">
      <c r="G827" s="77"/>
      <c r="H827" s="62">
        <v>7</v>
      </c>
      <c r="I827" s="62" t="s">
        <v>9</v>
      </c>
      <c r="J827" s="78">
        <v>493</v>
      </c>
      <c r="K827" s="79">
        <v>1</v>
      </c>
      <c r="L827" s="80"/>
      <c r="M827" s="81"/>
      <c r="N827" s="80"/>
      <c r="O827" s="80"/>
      <c r="P827" s="81"/>
      <c r="Q827" s="82">
        <v>1.1900000000000001E-4</v>
      </c>
      <c r="R827" s="83"/>
      <c r="S827" s="80"/>
      <c r="T827" s="81"/>
      <c r="U827" s="81"/>
      <c r="V827" s="84">
        <v>1.27E-4</v>
      </c>
      <c r="W827" s="85">
        <v>0</v>
      </c>
      <c r="X827" s="62"/>
      <c r="Y827" s="9"/>
      <c r="Z827" s="9"/>
      <c r="AA827" s="9"/>
    </row>
    <row r="828" spans="7:27" x14ac:dyDescent="0.3">
      <c r="G828" s="77"/>
      <c r="H828" s="62">
        <v>8</v>
      </c>
      <c r="I828" s="62" t="s">
        <v>23</v>
      </c>
      <c r="J828" s="78">
        <v>493</v>
      </c>
      <c r="K828" s="79">
        <v>1</v>
      </c>
      <c r="L828" s="80"/>
      <c r="M828" s="81"/>
      <c r="N828" s="80"/>
      <c r="O828" s="80"/>
      <c r="P828" s="81"/>
      <c r="Q828" s="82">
        <v>1.74E-4</v>
      </c>
      <c r="R828" s="83"/>
      <c r="S828" s="80"/>
      <c r="T828" s="81"/>
      <c r="U828" s="81"/>
      <c r="V828" s="84">
        <v>1.8699999999999999E-4</v>
      </c>
      <c r="W828" s="85">
        <v>0</v>
      </c>
      <c r="X828" s="62"/>
      <c r="Y828" s="9"/>
      <c r="Z828" s="9"/>
      <c r="AA828" s="9"/>
    </row>
    <row r="829" spans="7:27" x14ac:dyDescent="0.3">
      <c r="G829" s="77"/>
      <c r="H829" s="62">
        <v>9</v>
      </c>
      <c r="I829" s="62" t="s">
        <v>0</v>
      </c>
      <c r="J829" s="78">
        <v>493</v>
      </c>
      <c r="K829" s="79">
        <v>1</v>
      </c>
      <c r="L829" s="80"/>
      <c r="M829" s="81"/>
      <c r="N829" s="80"/>
      <c r="O829" s="80"/>
      <c r="P829" s="81"/>
      <c r="Q829" s="82">
        <v>2.4800000000000001E-4</v>
      </c>
      <c r="R829" s="83"/>
      <c r="S829" s="80"/>
      <c r="T829" s="81"/>
      <c r="U829" s="81"/>
      <c r="V829" s="84">
        <v>2.6600000000000001E-4</v>
      </c>
      <c r="W829" s="85">
        <v>0</v>
      </c>
      <c r="X829" s="62"/>
      <c r="Y829" s="9"/>
      <c r="Z829" s="9"/>
      <c r="AA829" s="9"/>
    </row>
    <row r="830" spans="7:27" x14ac:dyDescent="0.3">
      <c r="G830" s="77"/>
      <c r="H830" s="62">
        <v>17</v>
      </c>
      <c r="I830" s="62" t="s">
        <v>16</v>
      </c>
      <c r="J830" s="78">
        <v>493</v>
      </c>
      <c r="K830" s="79">
        <v>1</v>
      </c>
      <c r="L830" s="80"/>
      <c r="M830" s="81"/>
      <c r="N830" s="80"/>
      <c r="O830" s="80"/>
      <c r="P830" s="81"/>
      <c r="Q830" s="82">
        <v>7.0899999999999999E-4</v>
      </c>
      <c r="R830" s="83"/>
      <c r="S830" s="80"/>
      <c r="T830" s="81"/>
      <c r="U830" s="81"/>
      <c r="V830" s="84">
        <v>7.5799999999999999E-4</v>
      </c>
      <c r="W830" s="85">
        <v>0</v>
      </c>
      <c r="X830" s="62"/>
      <c r="Y830" s="9"/>
      <c r="Z830" s="9"/>
      <c r="AA830" s="9"/>
    </row>
    <row r="831" spans="7:27" x14ac:dyDescent="0.3">
      <c r="G831" s="77"/>
      <c r="H831" s="62">
        <v>29</v>
      </c>
      <c r="I831" s="62" t="s">
        <v>24</v>
      </c>
      <c r="J831" s="78">
        <v>493</v>
      </c>
      <c r="K831" s="79">
        <v>1</v>
      </c>
      <c r="L831" s="80"/>
      <c r="M831" s="81"/>
      <c r="N831" s="80"/>
      <c r="O831" s="80"/>
      <c r="P831" s="81"/>
      <c r="Q831" s="82">
        <v>3.1029999999999999E-3</v>
      </c>
      <c r="R831" s="83"/>
      <c r="S831" s="80"/>
      <c r="T831" s="81"/>
      <c r="U831" s="81"/>
      <c r="V831" s="84">
        <v>3.1029999999999999E-3</v>
      </c>
      <c r="W831" s="85">
        <v>0</v>
      </c>
      <c r="X831" s="62"/>
      <c r="Y831" s="9"/>
      <c r="Z831" s="9"/>
      <c r="AA831" s="9"/>
    </row>
    <row r="832" spans="7:27" x14ac:dyDescent="0.3">
      <c r="G832" s="77"/>
      <c r="H832" s="62">
        <v>38</v>
      </c>
      <c r="I832" s="62" t="s">
        <v>12</v>
      </c>
      <c r="J832" s="78">
        <v>493</v>
      </c>
      <c r="K832" s="79">
        <v>1</v>
      </c>
      <c r="L832" s="80"/>
      <c r="M832" s="81"/>
      <c r="N832" s="80"/>
      <c r="O832" s="80"/>
      <c r="P832" s="81"/>
      <c r="Q832" s="82">
        <v>9.5000000000000005E-5</v>
      </c>
      <c r="R832" s="83"/>
      <c r="S832" s="80"/>
      <c r="T832" s="81"/>
      <c r="U832" s="81"/>
      <c r="V832" s="84">
        <v>7.8999999999999996E-5</v>
      </c>
      <c r="W832" s="85">
        <v>0</v>
      </c>
      <c r="X832" s="62"/>
      <c r="Y832" s="9"/>
      <c r="Z832" s="9"/>
      <c r="AA832" s="9"/>
    </row>
    <row r="833" spans="7:27" x14ac:dyDescent="0.3">
      <c r="G833" s="77"/>
      <c r="H833" s="62">
        <v>53</v>
      </c>
      <c r="I833" s="62" t="s">
        <v>115</v>
      </c>
      <c r="J833" s="78">
        <v>493</v>
      </c>
      <c r="K833" s="79">
        <v>1</v>
      </c>
      <c r="L833" s="80"/>
      <c r="M833" s="81"/>
      <c r="N833" s="80"/>
      <c r="O833" s="80"/>
      <c r="P833" s="81"/>
      <c r="Q833" s="82">
        <v>0</v>
      </c>
      <c r="R833" s="83"/>
      <c r="S833" s="80"/>
      <c r="T833" s="81"/>
      <c r="U833" s="81"/>
      <c r="V833" s="84">
        <v>0</v>
      </c>
      <c r="W833" s="85">
        <v>0</v>
      </c>
      <c r="X833" s="62"/>
      <c r="Y833" s="9"/>
      <c r="Z833" s="9"/>
      <c r="AA833" s="9"/>
    </row>
    <row r="834" spans="7:27" x14ac:dyDescent="0.3">
      <c r="G834" s="77"/>
      <c r="H834" s="62">
        <v>55</v>
      </c>
      <c r="I834" s="62" t="s">
        <v>26</v>
      </c>
      <c r="J834" s="78">
        <v>493</v>
      </c>
      <c r="K834" s="79">
        <v>1</v>
      </c>
      <c r="L834" s="80"/>
      <c r="M834" s="81"/>
      <c r="N834" s="80"/>
      <c r="O834" s="80"/>
      <c r="P834" s="81"/>
      <c r="Q834" s="82">
        <v>1.4799999999999999E-4</v>
      </c>
      <c r="R834" s="83"/>
      <c r="S834" s="80"/>
      <c r="T834" s="81"/>
      <c r="U834" s="81"/>
      <c r="V834" s="84">
        <v>1.5699999999999999E-4</v>
      </c>
      <c r="W834" s="85">
        <v>0</v>
      </c>
      <c r="X834" s="62"/>
      <c r="Y834" s="9"/>
      <c r="Z834" s="9"/>
      <c r="AA834" s="9"/>
    </row>
    <row r="835" spans="7:27" x14ac:dyDescent="0.3">
      <c r="G835" s="77"/>
      <c r="H835" s="62">
        <v>71</v>
      </c>
      <c r="I835" s="62" t="s">
        <v>18</v>
      </c>
      <c r="J835" s="78">
        <v>493</v>
      </c>
      <c r="K835" s="79">
        <v>0</v>
      </c>
      <c r="L835" s="80"/>
      <c r="M835" s="81"/>
      <c r="N835" s="80"/>
      <c r="O835" s="80"/>
      <c r="P835" s="81"/>
      <c r="Q835" s="82">
        <v>1.0000000000000001E-5</v>
      </c>
      <c r="R835" s="83"/>
      <c r="S835" s="80"/>
      <c r="T835" s="81"/>
      <c r="U835" s="81"/>
      <c r="V835" s="84">
        <v>1.1E-5</v>
      </c>
      <c r="W835" s="85">
        <v>0</v>
      </c>
      <c r="X835" s="62"/>
      <c r="Y835" s="9"/>
      <c r="Z835" s="9"/>
      <c r="AA835" s="9"/>
    </row>
    <row r="836" spans="7:27" x14ac:dyDescent="0.3">
      <c r="G836" s="77"/>
      <c r="H836" s="62">
        <v>72</v>
      </c>
      <c r="I836" s="62" t="s">
        <v>28</v>
      </c>
      <c r="J836" s="78">
        <v>493</v>
      </c>
      <c r="K836" s="79">
        <v>0</v>
      </c>
      <c r="L836" s="80"/>
      <c r="M836" s="81"/>
      <c r="N836" s="80"/>
      <c r="O836" s="80"/>
      <c r="P836" s="81"/>
      <c r="Q836" s="82">
        <v>2.9999999999999997E-4</v>
      </c>
      <c r="R836" s="83"/>
      <c r="S836" s="80"/>
      <c r="T836" s="81"/>
      <c r="U836" s="81"/>
      <c r="V836" s="84">
        <v>3.1799999999999998E-4</v>
      </c>
      <c r="W836" s="85">
        <v>0</v>
      </c>
      <c r="X836" s="62"/>
      <c r="Y836" s="9"/>
      <c r="Z836" s="9"/>
      <c r="AA836" s="9"/>
    </row>
    <row r="837" spans="7:27" x14ac:dyDescent="0.3">
      <c r="G837" s="77"/>
      <c r="H837" s="62">
        <v>117</v>
      </c>
      <c r="I837" s="62" t="s">
        <v>21</v>
      </c>
      <c r="J837" s="78">
        <v>493</v>
      </c>
      <c r="K837" s="79">
        <v>1</v>
      </c>
      <c r="L837" s="80"/>
      <c r="M837" s="81"/>
      <c r="N837" s="80"/>
      <c r="O837" s="80"/>
      <c r="P837" s="81"/>
      <c r="Q837" s="82">
        <v>2.5700000000000001E-4</v>
      </c>
      <c r="R837" s="83"/>
      <c r="S837" s="80"/>
      <c r="T837" s="81"/>
      <c r="U837" s="81"/>
      <c r="V837" s="84">
        <v>2.7300000000000002E-4</v>
      </c>
      <c r="W837" s="85">
        <v>0</v>
      </c>
      <c r="X837" s="62"/>
      <c r="Y837" s="9"/>
      <c r="Z837" s="9"/>
      <c r="AA837" s="9"/>
    </row>
    <row r="838" spans="7:27" x14ac:dyDescent="0.3">
      <c r="G838" s="77"/>
      <c r="H838" s="62">
        <v>122</v>
      </c>
      <c r="I838" s="62" t="s">
        <v>96</v>
      </c>
      <c r="J838" s="78">
        <v>493</v>
      </c>
      <c r="K838" s="79">
        <v>1</v>
      </c>
      <c r="L838" s="80"/>
      <c r="M838" s="81"/>
      <c r="N838" s="80"/>
      <c r="O838" s="80"/>
      <c r="P838" s="81"/>
      <c r="Q838" s="82">
        <v>0</v>
      </c>
      <c r="R838" s="83"/>
      <c r="S838" s="80"/>
      <c r="T838" s="81"/>
      <c r="U838" s="81"/>
      <c r="V838" s="84">
        <v>0</v>
      </c>
      <c r="W838" s="85">
        <v>0</v>
      </c>
      <c r="X838" s="62"/>
      <c r="Y838" s="9"/>
      <c r="Z838" s="9"/>
      <c r="AA838" s="9"/>
    </row>
    <row r="839" spans="7:27" x14ac:dyDescent="0.3">
      <c r="G839" s="77"/>
      <c r="H839" s="62">
        <v>128</v>
      </c>
      <c r="I839" s="62" t="s">
        <v>114</v>
      </c>
      <c r="J839" s="78">
        <v>493</v>
      </c>
      <c r="K839" s="79">
        <v>1</v>
      </c>
      <c r="L839" s="80"/>
      <c r="M839" s="81"/>
      <c r="N839" s="80"/>
      <c r="O839" s="80"/>
      <c r="P839" s="81"/>
      <c r="Q839" s="82">
        <v>0</v>
      </c>
      <c r="R839" s="83"/>
      <c r="S839" s="80"/>
      <c r="T839" s="81"/>
      <c r="U839" s="81"/>
      <c r="V839" s="84">
        <v>0</v>
      </c>
      <c r="W839" s="85">
        <v>0</v>
      </c>
      <c r="X839" s="62"/>
      <c r="Y839" s="9"/>
      <c r="Z839" s="9"/>
      <c r="AA839" s="9"/>
    </row>
    <row r="840" spans="7:27" ht="15" thickBot="1" x14ac:dyDescent="0.35">
      <c r="G840" s="86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8"/>
      <c r="X840" s="62"/>
      <c r="Y840" s="9"/>
      <c r="Z840" s="9"/>
      <c r="AA840" s="9"/>
    </row>
    <row r="841" spans="7:27" x14ac:dyDescent="0.3">
      <c r="G841" s="62">
        <v>128</v>
      </c>
      <c r="H841" s="62" t="s">
        <v>114</v>
      </c>
      <c r="I841" s="62"/>
      <c r="J841" s="78"/>
      <c r="K841" s="79"/>
      <c r="L841" s="81"/>
      <c r="M841" s="81"/>
      <c r="N841" s="81"/>
      <c r="O841" s="81"/>
      <c r="P841" s="81"/>
      <c r="Q841" s="84"/>
      <c r="R841" s="83">
        <v>80408.139075999992</v>
      </c>
      <c r="S841" s="81"/>
      <c r="T841" s="81"/>
      <c r="U841" s="81"/>
      <c r="V841" s="84"/>
      <c r="W841" s="83">
        <v>8335.7773109999998</v>
      </c>
      <c r="X841" s="89">
        <v>88743.91638699999</v>
      </c>
      <c r="Y841" s="9"/>
      <c r="Z841" s="9"/>
      <c r="AA841" s="9"/>
    </row>
    <row r="842" spans="7:27" x14ac:dyDescent="0.3"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9"/>
      <c r="Z842" s="9"/>
      <c r="AA842" s="9"/>
    </row>
    <row r="843" spans="7:27" x14ac:dyDescent="0.3"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9"/>
      <c r="Z843" s="9"/>
      <c r="AA843" s="9"/>
    </row>
    <row r="844" spans="7:27" x14ac:dyDescent="0.3">
      <c r="G844" s="62"/>
      <c r="H844" s="62"/>
      <c r="I844" s="62"/>
      <c r="J844" s="78"/>
      <c r="K844" s="79"/>
      <c r="L844" s="81"/>
      <c r="M844" s="81"/>
      <c r="N844" s="81"/>
      <c r="O844" s="81"/>
      <c r="P844" s="81"/>
      <c r="Q844" s="84"/>
      <c r="R844" s="83"/>
      <c r="S844" s="81"/>
      <c r="T844" s="81"/>
      <c r="U844" s="81"/>
      <c r="V844" s="84"/>
      <c r="W844" s="83"/>
      <c r="X844" s="62"/>
      <c r="Y844" s="9"/>
      <c r="Z844" s="9"/>
      <c r="AA844" s="9"/>
    </row>
    <row r="845" spans="7:27" ht="15" thickBot="1" x14ac:dyDescent="0.35">
      <c r="G845" s="62"/>
      <c r="H845" s="62"/>
      <c r="I845" s="62"/>
      <c r="J845" s="63" t="s">
        <v>59</v>
      </c>
      <c r="K845" s="64" t="s">
        <v>60</v>
      </c>
      <c r="L845" s="65" t="s">
        <v>61</v>
      </c>
      <c r="M845" s="65" t="s">
        <v>186</v>
      </c>
      <c r="N845" s="65" t="s">
        <v>62</v>
      </c>
      <c r="O845" s="65" t="s">
        <v>187</v>
      </c>
      <c r="P845" s="65" t="s">
        <v>63</v>
      </c>
      <c r="Q845" s="66" t="s">
        <v>64</v>
      </c>
      <c r="R845" s="67" t="s">
        <v>65</v>
      </c>
      <c r="S845" s="65" t="s">
        <v>66</v>
      </c>
      <c r="T845" s="65" t="s">
        <v>67</v>
      </c>
      <c r="U845" s="65" t="s">
        <v>68</v>
      </c>
      <c r="V845" s="66" t="s">
        <v>69</v>
      </c>
      <c r="W845" s="67" t="s">
        <v>70</v>
      </c>
      <c r="X845" s="62"/>
      <c r="Y845" s="9"/>
      <c r="Z845" s="9"/>
      <c r="AA845" s="9"/>
    </row>
    <row r="846" spans="7:27" ht="15.6" x14ac:dyDescent="0.3">
      <c r="G846" s="68">
        <v>115</v>
      </c>
      <c r="H846" s="69" t="s">
        <v>116</v>
      </c>
      <c r="I846" s="70"/>
      <c r="J846" s="71"/>
      <c r="K846" s="72"/>
      <c r="L846" s="73"/>
      <c r="M846" s="73"/>
      <c r="N846" s="73"/>
      <c r="O846" s="73"/>
      <c r="P846" s="73"/>
      <c r="Q846" s="74"/>
      <c r="R846" s="75"/>
      <c r="S846" s="73"/>
      <c r="T846" s="73"/>
      <c r="U846" s="73"/>
      <c r="V846" s="74"/>
      <c r="W846" s="76"/>
      <c r="X846" s="62"/>
      <c r="Y846" s="9"/>
      <c r="Z846" s="9"/>
      <c r="AA846" s="9"/>
    </row>
    <row r="847" spans="7:27" x14ac:dyDescent="0.3">
      <c r="G847" s="77"/>
      <c r="H847" s="62">
        <v>1</v>
      </c>
      <c r="I847" s="62" t="s">
        <v>11</v>
      </c>
      <c r="J847" s="78">
        <v>427</v>
      </c>
      <c r="K847" s="79">
        <v>0.9</v>
      </c>
      <c r="L847" s="80">
        <v>0</v>
      </c>
      <c r="M847" s="81">
        <v>83843</v>
      </c>
      <c r="N847" s="80">
        <v>0</v>
      </c>
      <c r="O847" s="80"/>
      <c r="P847" s="81">
        <v>-75458.7</v>
      </c>
      <c r="Q847" s="82">
        <v>2.2769999999999999E-3</v>
      </c>
      <c r="R847" s="83">
        <v>-171.8194599</v>
      </c>
      <c r="S847" s="80">
        <v>0</v>
      </c>
      <c r="T847" s="81">
        <v>0</v>
      </c>
      <c r="U847" s="81">
        <v>0</v>
      </c>
      <c r="V847" s="84">
        <v>1.91E-3</v>
      </c>
      <c r="W847" s="85">
        <v>0</v>
      </c>
      <c r="X847" s="62"/>
      <c r="Y847" s="9"/>
      <c r="Z847" s="9"/>
      <c r="AA847" s="9"/>
    </row>
    <row r="848" spans="7:27" x14ac:dyDescent="0.3">
      <c r="G848" s="77"/>
      <c r="H848" s="62">
        <v>2</v>
      </c>
      <c r="I848" s="62" t="s">
        <v>27</v>
      </c>
      <c r="J848" s="78">
        <v>427</v>
      </c>
      <c r="K848" s="79">
        <v>0.9</v>
      </c>
      <c r="L848" s="80">
        <v>0</v>
      </c>
      <c r="M848" s="81">
        <v>83843</v>
      </c>
      <c r="N848" s="80">
        <v>0</v>
      </c>
      <c r="O848" s="80"/>
      <c r="P848" s="81">
        <v>-75458.7</v>
      </c>
      <c r="Q848" s="82">
        <v>2.6200000000000003E-4</v>
      </c>
      <c r="R848" s="83">
        <v>-19.7701794</v>
      </c>
      <c r="S848" s="80">
        <v>0</v>
      </c>
      <c r="T848" s="81">
        <v>0</v>
      </c>
      <c r="U848" s="81">
        <v>0</v>
      </c>
      <c r="V848" s="84">
        <v>2.6899999999999998E-4</v>
      </c>
      <c r="W848" s="85">
        <v>0</v>
      </c>
      <c r="X848" s="62"/>
      <c r="Y848" s="9"/>
      <c r="Z848" s="9"/>
      <c r="AA848" s="9"/>
    </row>
    <row r="849" spans="7:27" x14ac:dyDescent="0.3">
      <c r="G849" s="77"/>
      <c r="H849" s="62">
        <v>3</v>
      </c>
      <c r="I849" s="62" t="s">
        <v>20</v>
      </c>
      <c r="J849" s="78">
        <v>427</v>
      </c>
      <c r="K849" s="79">
        <v>0.9</v>
      </c>
      <c r="L849" s="80">
        <v>0</v>
      </c>
      <c r="M849" s="81">
        <v>83843</v>
      </c>
      <c r="N849" s="80">
        <v>0</v>
      </c>
      <c r="O849" s="80"/>
      <c r="P849" s="81">
        <v>-75458.7</v>
      </c>
      <c r="Q849" s="82">
        <v>5.7799999999999995E-4</v>
      </c>
      <c r="R849" s="83">
        <v>-43.615128599999991</v>
      </c>
      <c r="S849" s="80">
        <v>0</v>
      </c>
      <c r="T849" s="81">
        <v>0</v>
      </c>
      <c r="U849" s="81">
        <v>0</v>
      </c>
      <c r="V849" s="84">
        <v>5.9699999999999998E-4</v>
      </c>
      <c r="W849" s="85">
        <v>0</v>
      </c>
      <c r="X849" s="62"/>
      <c r="Y849" s="9"/>
      <c r="Z849" s="9"/>
      <c r="AA849" s="9"/>
    </row>
    <row r="850" spans="7:27" x14ac:dyDescent="0.3">
      <c r="G850" s="77"/>
      <c r="H850" s="62">
        <v>5</v>
      </c>
      <c r="I850" s="62" t="s">
        <v>17</v>
      </c>
      <c r="J850" s="78">
        <v>427</v>
      </c>
      <c r="K850" s="79">
        <v>0.9</v>
      </c>
      <c r="L850" s="80">
        <v>0</v>
      </c>
      <c r="M850" s="81">
        <v>83843</v>
      </c>
      <c r="N850" s="80">
        <v>0</v>
      </c>
      <c r="O850" s="80"/>
      <c r="P850" s="81">
        <v>-75458.7</v>
      </c>
      <c r="Q850" s="82">
        <v>6.2979999999999998E-3</v>
      </c>
      <c r="R850" s="83">
        <v>-475.23889259999999</v>
      </c>
      <c r="S850" s="80">
        <v>0</v>
      </c>
      <c r="T850" s="81">
        <v>0</v>
      </c>
      <c r="U850" s="81">
        <v>0</v>
      </c>
      <c r="V850" s="84">
        <v>6.6930000000000002E-3</v>
      </c>
      <c r="W850" s="85">
        <v>0</v>
      </c>
      <c r="X850" s="62"/>
      <c r="Y850" s="9"/>
      <c r="Z850" s="9"/>
      <c r="AA850" s="9"/>
    </row>
    <row r="851" spans="7:27" x14ac:dyDescent="0.3">
      <c r="G851" s="77"/>
      <c r="H851" s="62">
        <v>137</v>
      </c>
      <c r="I851" s="62" t="s">
        <v>160</v>
      </c>
      <c r="J851" s="78">
        <v>427</v>
      </c>
      <c r="K851" s="79">
        <v>0.9</v>
      </c>
      <c r="L851" s="80">
        <v>0</v>
      </c>
      <c r="M851" s="81">
        <v>83843</v>
      </c>
      <c r="N851" s="80">
        <v>0</v>
      </c>
      <c r="O851" s="80"/>
      <c r="P851" s="81">
        <v>-75458.7</v>
      </c>
      <c r="Q851" s="82">
        <v>7.4999999999999993E-5</v>
      </c>
      <c r="R851" s="83">
        <v>-5.6594024999999997</v>
      </c>
      <c r="S851" s="80">
        <v>0</v>
      </c>
      <c r="T851" s="81">
        <v>0</v>
      </c>
      <c r="U851" s="81">
        <v>0</v>
      </c>
      <c r="V851" s="84">
        <v>0</v>
      </c>
      <c r="W851" s="85">
        <v>0</v>
      </c>
      <c r="X851" s="62"/>
      <c r="Y851" s="9"/>
      <c r="Z851" s="9"/>
      <c r="AA851" s="9"/>
    </row>
    <row r="852" spans="7:27" x14ac:dyDescent="0.3">
      <c r="G852" s="77"/>
      <c r="H852" s="62">
        <v>6</v>
      </c>
      <c r="I852" s="62" t="s">
        <v>76</v>
      </c>
      <c r="J852" s="78">
        <v>427</v>
      </c>
      <c r="K852" s="79">
        <v>0.9</v>
      </c>
      <c r="L852" s="80">
        <v>0</v>
      </c>
      <c r="M852" s="81">
        <v>83843</v>
      </c>
      <c r="N852" s="80">
        <v>0</v>
      </c>
      <c r="O852" s="80"/>
      <c r="P852" s="81">
        <v>-75458.7</v>
      </c>
      <c r="Q852" s="82">
        <v>0</v>
      </c>
      <c r="R852" s="83">
        <v>0</v>
      </c>
      <c r="S852" s="80">
        <v>0</v>
      </c>
      <c r="T852" s="81">
        <v>0</v>
      </c>
      <c r="U852" s="81">
        <v>0</v>
      </c>
      <c r="V852" s="84">
        <v>0</v>
      </c>
      <c r="W852" s="85">
        <v>0</v>
      </c>
      <c r="X852" s="62"/>
      <c r="Y852" s="9"/>
      <c r="Z852" s="9"/>
      <c r="AA852" s="9"/>
    </row>
    <row r="853" spans="7:27" x14ac:dyDescent="0.3">
      <c r="G853" s="77"/>
      <c r="H853" s="62">
        <v>7</v>
      </c>
      <c r="I853" s="62" t="s">
        <v>9</v>
      </c>
      <c r="J853" s="78">
        <v>427</v>
      </c>
      <c r="K853" s="79">
        <v>0.9</v>
      </c>
      <c r="L853" s="80">
        <v>0</v>
      </c>
      <c r="M853" s="81">
        <v>83843</v>
      </c>
      <c r="N853" s="80">
        <v>0</v>
      </c>
      <c r="O853" s="80"/>
      <c r="P853" s="81">
        <v>-75458.7</v>
      </c>
      <c r="Q853" s="82">
        <v>1.1900000000000001E-4</v>
      </c>
      <c r="R853" s="83">
        <v>-8.9795853000000001</v>
      </c>
      <c r="S853" s="80">
        <v>0</v>
      </c>
      <c r="T853" s="81">
        <v>0</v>
      </c>
      <c r="U853" s="81">
        <v>0</v>
      </c>
      <c r="V853" s="84">
        <v>1.27E-4</v>
      </c>
      <c r="W853" s="85">
        <v>0</v>
      </c>
      <c r="X853" s="62"/>
      <c r="Y853" s="9"/>
      <c r="Z853" s="9"/>
      <c r="AA853" s="9"/>
    </row>
    <row r="854" spans="7:27" x14ac:dyDescent="0.3">
      <c r="G854" s="77"/>
      <c r="H854" s="62">
        <v>8</v>
      </c>
      <c r="I854" s="62" t="s">
        <v>23</v>
      </c>
      <c r="J854" s="78">
        <v>427</v>
      </c>
      <c r="K854" s="79">
        <v>0.9</v>
      </c>
      <c r="L854" s="80">
        <v>0</v>
      </c>
      <c r="M854" s="81">
        <v>83843</v>
      </c>
      <c r="N854" s="80">
        <v>0</v>
      </c>
      <c r="O854" s="80"/>
      <c r="P854" s="81">
        <v>-75458.7</v>
      </c>
      <c r="Q854" s="82">
        <v>1.74E-4</v>
      </c>
      <c r="R854" s="83">
        <v>-13.129813799999999</v>
      </c>
      <c r="S854" s="80">
        <v>0</v>
      </c>
      <c r="T854" s="81">
        <v>0</v>
      </c>
      <c r="U854" s="81">
        <v>0</v>
      </c>
      <c r="V854" s="84">
        <v>1.8699999999999999E-4</v>
      </c>
      <c r="W854" s="85">
        <v>0</v>
      </c>
      <c r="X854" s="62"/>
      <c r="Y854" s="9"/>
      <c r="Z854" s="9"/>
      <c r="AA854" s="9"/>
    </row>
    <row r="855" spans="7:27" x14ac:dyDescent="0.3">
      <c r="G855" s="77"/>
      <c r="H855" s="62">
        <v>19</v>
      </c>
      <c r="I855" s="62" t="s">
        <v>15</v>
      </c>
      <c r="J855" s="78">
        <v>427</v>
      </c>
      <c r="K855" s="79">
        <v>0.9</v>
      </c>
      <c r="L855" s="80">
        <v>0</v>
      </c>
      <c r="M855" s="81">
        <v>83843</v>
      </c>
      <c r="N855" s="80">
        <v>0</v>
      </c>
      <c r="O855" s="80"/>
      <c r="P855" s="81">
        <v>-75458.7</v>
      </c>
      <c r="Q855" s="82">
        <v>6.8999999999999997E-5</v>
      </c>
      <c r="R855" s="83">
        <v>-5.2066502999999997</v>
      </c>
      <c r="S855" s="80">
        <v>0</v>
      </c>
      <c r="T855" s="81">
        <v>0</v>
      </c>
      <c r="U855" s="81">
        <v>0</v>
      </c>
      <c r="V855" s="84">
        <v>7.3999999999999996E-5</v>
      </c>
      <c r="W855" s="85">
        <v>0</v>
      </c>
      <c r="X855" s="62"/>
      <c r="Y855" s="9"/>
      <c r="Z855" s="9"/>
      <c r="AA855" s="9"/>
    </row>
    <row r="856" spans="7:27" x14ac:dyDescent="0.3">
      <c r="G856" s="77"/>
      <c r="H856" s="62">
        <v>31</v>
      </c>
      <c r="I856" s="62" t="s">
        <v>1</v>
      </c>
      <c r="J856" s="78">
        <v>427</v>
      </c>
      <c r="K856" s="79">
        <v>0.9</v>
      </c>
      <c r="L856" s="80">
        <v>0</v>
      </c>
      <c r="M856" s="81">
        <v>83843</v>
      </c>
      <c r="N856" s="80">
        <v>0</v>
      </c>
      <c r="O856" s="80"/>
      <c r="P856" s="81">
        <v>-75458.7</v>
      </c>
      <c r="Q856" s="82">
        <v>1.243E-3</v>
      </c>
      <c r="R856" s="83">
        <v>-93.795164099999994</v>
      </c>
      <c r="S856" s="80">
        <v>0</v>
      </c>
      <c r="T856" s="81">
        <v>0</v>
      </c>
      <c r="U856" s="81">
        <v>0</v>
      </c>
      <c r="V856" s="84">
        <v>1.188E-3</v>
      </c>
      <c r="W856" s="85">
        <v>0</v>
      </c>
      <c r="X856" s="62"/>
      <c r="Y856" s="9"/>
      <c r="Z856" s="9"/>
      <c r="AA856" s="9"/>
    </row>
    <row r="857" spans="7:27" x14ac:dyDescent="0.3">
      <c r="G857" s="77"/>
      <c r="H857" s="62">
        <v>38</v>
      </c>
      <c r="I857" s="62" t="s">
        <v>12</v>
      </c>
      <c r="J857" s="78">
        <v>427</v>
      </c>
      <c r="K857" s="79">
        <v>0.9</v>
      </c>
      <c r="L857" s="80">
        <v>0</v>
      </c>
      <c r="M857" s="81">
        <v>83843</v>
      </c>
      <c r="N857" s="80">
        <v>0</v>
      </c>
      <c r="O857" s="80"/>
      <c r="P857" s="81">
        <v>-75458.7</v>
      </c>
      <c r="Q857" s="82">
        <v>9.5000000000000005E-5</v>
      </c>
      <c r="R857" s="83">
        <v>-7.1685765000000004</v>
      </c>
      <c r="S857" s="80">
        <v>0</v>
      </c>
      <c r="T857" s="81">
        <v>0</v>
      </c>
      <c r="U857" s="81">
        <v>0</v>
      </c>
      <c r="V857" s="84">
        <v>7.8999999999999996E-5</v>
      </c>
      <c r="W857" s="85">
        <v>0</v>
      </c>
      <c r="X857" s="62"/>
      <c r="Y857" s="9"/>
      <c r="Z857" s="9"/>
      <c r="AA857" s="9"/>
    </row>
    <row r="858" spans="7:27" x14ac:dyDescent="0.3">
      <c r="G858" s="77"/>
      <c r="H858" s="62">
        <v>55</v>
      </c>
      <c r="I858" s="62" t="s">
        <v>26</v>
      </c>
      <c r="J858" s="78">
        <v>427</v>
      </c>
      <c r="K858" s="79">
        <v>0.9</v>
      </c>
      <c r="L858" s="80">
        <v>0</v>
      </c>
      <c r="M858" s="81">
        <v>83843</v>
      </c>
      <c r="N858" s="80">
        <v>0</v>
      </c>
      <c r="O858" s="80"/>
      <c r="P858" s="81">
        <v>-75458.7</v>
      </c>
      <c r="Q858" s="82">
        <v>1.4799999999999999E-4</v>
      </c>
      <c r="R858" s="83">
        <v>-11.167887599999998</v>
      </c>
      <c r="S858" s="80">
        <v>0</v>
      </c>
      <c r="T858" s="81">
        <v>0</v>
      </c>
      <c r="U858" s="81">
        <v>0</v>
      </c>
      <c r="V858" s="84">
        <v>1.5699999999999999E-4</v>
      </c>
      <c r="W858" s="85">
        <v>0</v>
      </c>
      <c r="X858" s="62"/>
      <c r="Y858" s="9"/>
      <c r="Z858" s="9"/>
      <c r="AA858" s="9"/>
    </row>
    <row r="859" spans="7:27" x14ac:dyDescent="0.3">
      <c r="G859" s="77"/>
      <c r="H859" s="62">
        <v>71</v>
      </c>
      <c r="I859" s="62" t="s">
        <v>18</v>
      </c>
      <c r="J859" s="78">
        <v>427</v>
      </c>
      <c r="K859" s="79">
        <v>0</v>
      </c>
      <c r="L859" s="80">
        <v>0</v>
      </c>
      <c r="M859" s="81">
        <v>83843</v>
      </c>
      <c r="N859" s="80">
        <v>0</v>
      </c>
      <c r="O859" s="80"/>
      <c r="P859" s="81">
        <v>0</v>
      </c>
      <c r="Q859" s="82">
        <v>1.0000000000000001E-5</v>
      </c>
      <c r="R859" s="83">
        <v>0</v>
      </c>
      <c r="S859" s="80">
        <v>0</v>
      </c>
      <c r="T859" s="81">
        <v>0</v>
      </c>
      <c r="U859" s="81">
        <v>0</v>
      </c>
      <c r="V859" s="84">
        <v>1.1E-5</v>
      </c>
      <c r="W859" s="85">
        <v>0</v>
      </c>
      <c r="X859" s="62"/>
      <c r="Y859" s="9"/>
      <c r="Z859" s="9"/>
      <c r="AA859" s="9"/>
    </row>
    <row r="860" spans="7:27" x14ac:dyDescent="0.3">
      <c r="G860" s="77"/>
      <c r="H860" s="62">
        <v>72</v>
      </c>
      <c r="I860" s="62" t="s">
        <v>28</v>
      </c>
      <c r="J860" s="78">
        <v>427</v>
      </c>
      <c r="K860" s="79">
        <v>0</v>
      </c>
      <c r="L860" s="80">
        <v>0</v>
      </c>
      <c r="M860" s="81">
        <v>83843</v>
      </c>
      <c r="N860" s="80">
        <v>0</v>
      </c>
      <c r="O860" s="80"/>
      <c r="P860" s="81">
        <v>0</v>
      </c>
      <c r="Q860" s="82">
        <v>2.9999999999999997E-4</v>
      </c>
      <c r="R860" s="83">
        <v>0</v>
      </c>
      <c r="S860" s="80">
        <v>0</v>
      </c>
      <c r="T860" s="81">
        <v>0</v>
      </c>
      <c r="U860" s="81">
        <v>0</v>
      </c>
      <c r="V860" s="84">
        <v>3.1799999999999998E-4</v>
      </c>
      <c r="W860" s="85">
        <v>0</v>
      </c>
      <c r="X860" s="62"/>
      <c r="Y860" s="9"/>
      <c r="Z860" s="9"/>
      <c r="AA860" s="9"/>
    </row>
    <row r="861" spans="7:27" x14ac:dyDescent="0.3">
      <c r="G861" s="77"/>
      <c r="H861" s="62">
        <v>104</v>
      </c>
      <c r="I861" s="62" t="s">
        <v>88</v>
      </c>
      <c r="J861" s="78">
        <v>427</v>
      </c>
      <c r="K861" s="79">
        <v>0.9</v>
      </c>
      <c r="L861" s="80">
        <v>0</v>
      </c>
      <c r="M861" s="81">
        <v>83843</v>
      </c>
      <c r="N861" s="80">
        <v>0</v>
      </c>
      <c r="O861" s="80"/>
      <c r="P861" s="81">
        <v>-75458.7</v>
      </c>
      <c r="Q861" s="82">
        <v>0</v>
      </c>
      <c r="R861" s="83">
        <v>0</v>
      </c>
      <c r="S861" s="80">
        <v>0</v>
      </c>
      <c r="T861" s="81">
        <v>0</v>
      </c>
      <c r="U861" s="81">
        <v>0</v>
      </c>
      <c r="V861" s="84">
        <v>0</v>
      </c>
      <c r="W861" s="85">
        <v>0</v>
      </c>
      <c r="X861" s="62"/>
      <c r="Y861" s="9"/>
      <c r="Z861" s="9"/>
      <c r="AA861" s="9"/>
    </row>
    <row r="862" spans="7:27" x14ac:dyDescent="0.3">
      <c r="G862" s="77"/>
      <c r="H862" s="62">
        <v>115</v>
      </c>
      <c r="I862" s="62" t="s">
        <v>116</v>
      </c>
      <c r="J862" s="78">
        <v>427</v>
      </c>
      <c r="K862" s="79">
        <v>0.9</v>
      </c>
      <c r="L862" s="80">
        <v>0</v>
      </c>
      <c r="M862" s="81">
        <v>83843</v>
      </c>
      <c r="N862" s="80">
        <v>0</v>
      </c>
      <c r="O862" s="80"/>
      <c r="P862" s="81">
        <v>-75458.7</v>
      </c>
      <c r="Q862" s="82">
        <v>0</v>
      </c>
      <c r="R862" s="83">
        <v>0</v>
      </c>
      <c r="S862" s="80">
        <v>0</v>
      </c>
      <c r="T862" s="81">
        <v>0</v>
      </c>
      <c r="U862" s="81">
        <v>0</v>
      </c>
      <c r="V862" s="84">
        <v>0</v>
      </c>
      <c r="W862" s="85">
        <v>0</v>
      </c>
      <c r="X862" s="62"/>
      <c r="Y862" s="9"/>
      <c r="Z862" s="9"/>
      <c r="AA862" s="9"/>
    </row>
    <row r="863" spans="7:27" x14ac:dyDescent="0.3">
      <c r="G863" s="77"/>
      <c r="H863" s="62">
        <v>117</v>
      </c>
      <c r="I863" s="62" t="s">
        <v>21</v>
      </c>
      <c r="J863" s="78">
        <v>427</v>
      </c>
      <c r="K863" s="79">
        <v>0.9</v>
      </c>
      <c r="L863" s="80">
        <v>0</v>
      </c>
      <c r="M863" s="81">
        <v>83843</v>
      </c>
      <c r="N863" s="80">
        <v>0</v>
      </c>
      <c r="O863" s="80"/>
      <c r="P863" s="81">
        <v>-75458.7</v>
      </c>
      <c r="Q863" s="82">
        <v>2.5700000000000001E-4</v>
      </c>
      <c r="R863" s="83">
        <v>-19.3928859</v>
      </c>
      <c r="S863" s="80">
        <v>0</v>
      </c>
      <c r="T863" s="81">
        <v>0</v>
      </c>
      <c r="U863" s="81">
        <v>0</v>
      </c>
      <c r="V863" s="84">
        <v>2.7300000000000002E-4</v>
      </c>
      <c r="W863" s="85">
        <v>0</v>
      </c>
      <c r="X863" s="62"/>
      <c r="Y863" s="9"/>
      <c r="Z863" s="9"/>
      <c r="AA863" s="9"/>
    </row>
    <row r="864" spans="7:27" x14ac:dyDescent="0.3">
      <c r="G864" s="77"/>
      <c r="H864" s="62">
        <v>123</v>
      </c>
      <c r="I864" s="62" t="s">
        <v>29</v>
      </c>
      <c r="J864" s="78">
        <v>427</v>
      </c>
      <c r="K864" s="79">
        <v>0.9</v>
      </c>
      <c r="L864" s="80">
        <v>0</v>
      </c>
      <c r="M864" s="81">
        <v>83843</v>
      </c>
      <c r="N864" s="80">
        <v>0</v>
      </c>
      <c r="O864" s="80"/>
      <c r="P864" s="81">
        <v>-75458.7</v>
      </c>
      <c r="Q864" s="82">
        <v>1.1529999999999999E-3</v>
      </c>
      <c r="R864" s="83">
        <v>-87.003881099999987</v>
      </c>
      <c r="S864" s="80">
        <v>0</v>
      </c>
      <c r="T864" s="81">
        <v>0</v>
      </c>
      <c r="U864" s="81">
        <v>0</v>
      </c>
      <c r="V864" s="84">
        <v>1.232E-3</v>
      </c>
      <c r="W864" s="85">
        <v>0</v>
      </c>
      <c r="X864" s="62"/>
      <c r="Y864" s="9"/>
      <c r="Z864" s="9"/>
      <c r="AA864" s="9"/>
    </row>
    <row r="865" spans="7:27" x14ac:dyDescent="0.3">
      <c r="G865" s="77"/>
      <c r="H865" s="62"/>
      <c r="I865" s="62"/>
      <c r="J865" s="78"/>
      <c r="K865" s="79"/>
      <c r="L865" s="81"/>
      <c r="M865" s="81"/>
      <c r="N865" s="81"/>
      <c r="O865" s="81"/>
      <c r="P865" s="81"/>
      <c r="Q865" s="84"/>
      <c r="R865" s="83"/>
      <c r="S865" s="81"/>
      <c r="T865" s="81"/>
      <c r="U865" s="81"/>
      <c r="V865" s="84"/>
      <c r="W865" s="85"/>
      <c r="X865" s="62"/>
      <c r="Y865" s="9"/>
      <c r="Z865" s="9"/>
      <c r="AA865" s="9"/>
    </row>
    <row r="866" spans="7:27" ht="15.6" x14ac:dyDescent="0.3">
      <c r="G866" s="90">
        <v>115</v>
      </c>
      <c r="H866" s="91" t="s">
        <v>116</v>
      </c>
      <c r="I866" s="62"/>
      <c r="J866" s="78"/>
      <c r="K866" s="79"/>
      <c r="L866" s="81"/>
      <c r="M866" s="81"/>
      <c r="N866" s="81"/>
      <c r="O866" s="81"/>
      <c r="P866" s="81"/>
      <c r="Q866" s="84"/>
      <c r="R866" s="83"/>
      <c r="S866" s="81"/>
      <c r="T866" s="81"/>
      <c r="U866" s="81"/>
      <c r="V866" s="84"/>
      <c r="W866" s="85"/>
      <c r="X866" s="62"/>
      <c r="Y866" s="9"/>
      <c r="Z866" s="9"/>
      <c r="AA866" s="9"/>
    </row>
    <row r="867" spans="7:27" x14ac:dyDescent="0.3">
      <c r="G867" s="77"/>
      <c r="H867" s="62">
        <v>1</v>
      </c>
      <c r="I867" s="62" t="s">
        <v>11</v>
      </c>
      <c r="J867" s="78">
        <v>428</v>
      </c>
      <c r="K867" s="79">
        <v>0.9</v>
      </c>
      <c r="L867" s="80">
        <v>2229172</v>
      </c>
      <c r="M867" s="81">
        <v>2940197</v>
      </c>
      <c r="N867" s="80">
        <v>0</v>
      </c>
      <c r="O867" s="80"/>
      <c r="P867" s="81">
        <v>-639922.5</v>
      </c>
      <c r="Q867" s="82">
        <v>2.2769999999999999E-3</v>
      </c>
      <c r="R867" s="83">
        <v>-1457.1035325</v>
      </c>
      <c r="S867" s="80">
        <v>192</v>
      </c>
      <c r="T867" s="81">
        <v>73915</v>
      </c>
      <c r="U867" s="81">
        <v>-66350.7</v>
      </c>
      <c r="V867" s="84">
        <v>1.91E-3</v>
      </c>
      <c r="W867" s="85">
        <v>-126.72983699999999</v>
      </c>
      <c r="X867" s="62"/>
      <c r="Y867" s="9"/>
      <c r="Z867" s="9"/>
      <c r="AA867" s="9"/>
    </row>
    <row r="868" spans="7:27" x14ac:dyDescent="0.3">
      <c r="G868" s="77"/>
      <c r="H868" s="62">
        <v>2</v>
      </c>
      <c r="I868" s="62" t="s">
        <v>27</v>
      </c>
      <c r="J868" s="78">
        <v>428</v>
      </c>
      <c r="K868" s="79">
        <v>0.9</v>
      </c>
      <c r="L868" s="80">
        <v>2229172</v>
      </c>
      <c r="M868" s="81">
        <v>2940197</v>
      </c>
      <c r="N868" s="80">
        <v>0</v>
      </c>
      <c r="O868" s="80"/>
      <c r="P868" s="81">
        <v>-639922.5</v>
      </c>
      <c r="Q868" s="82">
        <v>2.6200000000000003E-4</v>
      </c>
      <c r="R868" s="83">
        <v>-167.65969500000003</v>
      </c>
      <c r="S868" s="80">
        <v>192</v>
      </c>
      <c r="T868" s="81">
        <v>73915</v>
      </c>
      <c r="U868" s="81">
        <v>-66350.7</v>
      </c>
      <c r="V868" s="84">
        <v>2.6899999999999998E-4</v>
      </c>
      <c r="W868" s="85">
        <v>-17.848338299999998</v>
      </c>
      <c r="X868" s="62"/>
      <c r="Y868" s="9"/>
      <c r="Z868" s="9"/>
      <c r="AA868" s="9"/>
    </row>
    <row r="869" spans="7:27" x14ac:dyDescent="0.3">
      <c r="G869" s="77"/>
      <c r="H869" s="62">
        <v>3</v>
      </c>
      <c r="I869" s="62" t="s">
        <v>20</v>
      </c>
      <c r="J869" s="78">
        <v>428</v>
      </c>
      <c r="K869" s="79">
        <v>0.9</v>
      </c>
      <c r="L869" s="80">
        <v>2229172</v>
      </c>
      <c r="M869" s="81">
        <v>2940197</v>
      </c>
      <c r="N869" s="80">
        <v>0</v>
      </c>
      <c r="O869" s="80"/>
      <c r="P869" s="81">
        <v>-639922.5</v>
      </c>
      <c r="Q869" s="82">
        <v>5.7799999999999995E-4</v>
      </c>
      <c r="R869" s="83">
        <v>-369.87520499999999</v>
      </c>
      <c r="S869" s="80">
        <v>192</v>
      </c>
      <c r="T869" s="81">
        <v>73915</v>
      </c>
      <c r="U869" s="81">
        <v>-66350.7</v>
      </c>
      <c r="V869" s="84">
        <v>5.9699999999999998E-4</v>
      </c>
      <c r="W869" s="85">
        <v>-39.611367899999998</v>
      </c>
      <c r="X869" s="62"/>
      <c r="Y869" s="9"/>
      <c r="Z869" s="9"/>
      <c r="AA869" s="9"/>
    </row>
    <row r="870" spans="7:27" x14ac:dyDescent="0.3">
      <c r="G870" s="77"/>
      <c r="H870" s="62">
        <v>5</v>
      </c>
      <c r="I870" s="62" t="s">
        <v>17</v>
      </c>
      <c r="J870" s="78">
        <v>428</v>
      </c>
      <c r="K870" s="79">
        <v>0.9</v>
      </c>
      <c r="L870" s="80">
        <v>2229172</v>
      </c>
      <c r="M870" s="81">
        <v>2940197</v>
      </c>
      <c r="N870" s="80">
        <v>0</v>
      </c>
      <c r="O870" s="80"/>
      <c r="P870" s="81">
        <v>-639922.5</v>
      </c>
      <c r="Q870" s="82">
        <v>6.2979999999999998E-3</v>
      </c>
      <c r="R870" s="83">
        <v>-4030.2319049999996</v>
      </c>
      <c r="S870" s="80">
        <v>192</v>
      </c>
      <c r="T870" s="81">
        <v>73915</v>
      </c>
      <c r="U870" s="81">
        <v>-66350.7</v>
      </c>
      <c r="V870" s="84">
        <v>6.6930000000000002E-3</v>
      </c>
      <c r="W870" s="85">
        <v>-444.08523509999998</v>
      </c>
      <c r="X870" s="62"/>
      <c r="Y870" s="9"/>
      <c r="Z870" s="9"/>
      <c r="AA870" s="9"/>
    </row>
    <row r="871" spans="7:27" x14ac:dyDescent="0.3">
      <c r="G871" s="77"/>
      <c r="H871" s="62">
        <v>137</v>
      </c>
      <c r="I871" s="62" t="s">
        <v>160</v>
      </c>
      <c r="J871" s="78">
        <v>428</v>
      </c>
      <c r="K871" s="79">
        <v>0.9</v>
      </c>
      <c r="L871" s="80">
        <v>2229172</v>
      </c>
      <c r="M871" s="81">
        <v>2940197</v>
      </c>
      <c r="N871" s="80">
        <v>0</v>
      </c>
      <c r="O871" s="80"/>
      <c r="P871" s="81">
        <v>-639922.5</v>
      </c>
      <c r="Q871" s="82">
        <v>7.4999999999999993E-5</v>
      </c>
      <c r="R871" s="83">
        <v>-47.994187499999995</v>
      </c>
      <c r="S871" s="80">
        <v>192</v>
      </c>
      <c r="T871" s="81">
        <v>73915</v>
      </c>
      <c r="U871" s="81">
        <v>-66350.7</v>
      </c>
      <c r="V871" s="84">
        <v>0</v>
      </c>
      <c r="W871" s="85">
        <v>0</v>
      </c>
      <c r="X871" s="62"/>
      <c r="Y871" s="9"/>
      <c r="Z871" s="9"/>
      <c r="AA871" s="9"/>
    </row>
    <row r="872" spans="7:27" x14ac:dyDescent="0.3">
      <c r="G872" s="77"/>
      <c r="H872" s="62">
        <v>6</v>
      </c>
      <c r="I872" s="62" t="s">
        <v>76</v>
      </c>
      <c r="J872" s="78">
        <v>428</v>
      </c>
      <c r="K872" s="79">
        <v>0.9</v>
      </c>
      <c r="L872" s="80">
        <v>2229172</v>
      </c>
      <c r="M872" s="81">
        <v>2940197</v>
      </c>
      <c r="N872" s="80">
        <v>0</v>
      </c>
      <c r="O872" s="80"/>
      <c r="P872" s="81">
        <v>-639922.5</v>
      </c>
      <c r="Q872" s="82">
        <v>0</v>
      </c>
      <c r="R872" s="83">
        <v>0</v>
      </c>
      <c r="S872" s="80">
        <v>192</v>
      </c>
      <c r="T872" s="81">
        <v>73915</v>
      </c>
      <c r="U872" s="81">
        <v>-66350.7</v>
      </c>
      <c r="V872" s="84">
        <v>0</v>
      </c>
      <c r="W872" s="85">
        <v>0</v>
      </c>
      <c r="X872" s="62"/>
      <c r="Y872" s="9"/>
      <c r="Z872" s="9"/>
      <c r="AA872" s="9"/>
    </row>
    <row r="873" spans="7:27" x14ac:dyDescent="0.3">
      <c r="G873" s="77"/>
      <c r="H873" s="62">
        <v>7</v>
      </c>
      <c r="I873" s="62" t="s">
        <v>9</v>
      </c>
      <c r="J873" s="78">
        <v>428</v>
      </c>
      <c r="K873" s="79">
        <v>0.9</v>
      </c>
      <c r="L873" s="80">
        <v>2229172</v>
      </c>
      <c r="M873" s="81">
        <v>2940197</v>
      </c>
      <c r="N873" s="80">
        <v>0</v>
      </c>
      <c r="O873" s="80"/>
      <c r="P873" s="81">
        <v>-639922.5</v>
      </c>
      <c r="Q873" s="82">
        <v>1.1900000000000001E-4</v>
      </c>
      <c r="R873" s="83">
        <v>-76.150777500000004</v>
      </c>
      <c r="S873" s="80">
        <v>192</v>
      </c>
      <c r="T873" s="81">
        <v>73915</v>
      </c>
      <c r="U873" s="81">
        <v>-66350.7</v>
      </c>
      <c r="V873" s="84">
        <v>1.27E-4</v>
      </c>
      <c r="W873" s="85">
        <v>-8.4265388999999988</v>
      </c>
      <c r="X873" s="62"/>
      <c r="Y873" s="9"/>
      <c r="Z873" s="9"/>
      <c r="AA873" s="9"/>
    </row>
    <row r="874" spans="7:27" x14ac:dyDescent="0.3">
      <c r="G874" s="77"/>
      <c r="H874" s="62">
        <v>8</v>
      </c>
      <c r="I874" s="62" t="s">
        <v>23</v>
      </c>
      <c r="J874" s="78">
        <v>428</v>
      </c>
      <c r="K874" s="79">
        <v>0.9</v>
      </c>
      <c r="L874" s="80">
        <v>2229172</v>
      </c>
      <c r="M874" s="81">
        <v>2940197</v>
      </c>
      <c r="N874" s="80">
        <v>0</v>
      </c>
      <c r="O874" s="80"/>
      <c r="P874" s="81">
        <v>-639922.5</v>
      </c>
      <c r="Q874" s="82">
        <v>1.74E-4</v>
      </c>
      <c r="R874" s="83">
        <v>-111.346515</v>
      </c>
      <c r="S874" s="80">
        <v>192</v>
      </c>
      <c r="T874" s="81">
        <v>73915</v>
      </c>
      <c r="U874" s="81">
        <v>-66350.7</v>
      </c>
      <c r="V874" s="84">
        <v>1.8699999999999999E-4</v>
      </c>
      <c r="W874" s="85">
        <v>-12.407580899999999</v>
      </c>
      <c r="X874" s="62"/>
      <c r="Y874" s="9"/>
      <c r="Z874" s="9"/>
      <c r="AA874" s="9"/>
    </row>
    <row r="875" spans="7:27" x14ac:dyDescent="0.3">
      <c r="G875" s="77"/>
      <c r="H875" s="62">
        <v>17</v>
      </c>
      <c r="I875" s="62" t="s">
        <v>16</v>
      </c>
      <c r="J875" s="78">
        <v>428</v>
      </c>
      <c r="K875" s="79">
        <v>0.9</v>
      </c>
      <c r="L875" s="80">
        <v>2229172</v>
      </c>
      <c r="M875" s="81">
        <v>2940197</v>
      </c>
      <c r="N875" s="80">
        <v>0</v>
      </c>
      <c r="O875" s="80"/>
      <c r="P875" s="81">
        <v>-639922.5</v>
      </c>
      <c r="Q875" s="82">
        <v>7.0899999999999999E-4</v>
      </c>
      <c r="R875" s="83">
        <v>-453.70505250000002</v>
      </c>
      <c r="S875" s="80">
        <v>192</v>
      </c>
      <c r="T875" s="81">
        <v>73915</v>
      </c>
      <c r="U875" s="81">
        <v>-66350.7</v>
      </c>
      <c r="V875" s="84">
        <v>7.5799999999999999E-4</v>
      </c>
      <c r="W875" s="85">
        <v>-50.2938306</v>
      </c>
      <c r="X875" s="62"/>
      <c r="Y875" s="9"/>
      <c r="Z875" s="9"/>
      <c r="AA875" s="9"/>
    </row>
    <row r="876" spans="7:27" x14ac:dyDescent="0.3">
      <c r="G876" s="77"/>
      <c r="H876" s="62">
        <v>19</v>
      </c>
      <c r="I876" s="62" t="s">
        <v>15</v>
      </c>
      <c r="J876" s="78">
        <v>428</v>
      </c>
      <c r="K876" s="79">
        <v>0.9</v>
      </c>
      <c r="L876" s="80">
        <v>2229172</v>
      </c>
      <c r="M876" s="81">
        <v>2940197</v>
      </c>
      <c r="N876" s="80">
        <v>0</v>
      </c>
      <c r="O876" s="80"/>
      <c r="P876" s="81">
        <v>-639922.5</v>
      </c>
      <c r="Q876" s="82">
        <v>6.8999999999999997E-5</v>
      </c>
      <c r="R876" s="83">
        <v>-44.154652499999997</v>
      </c>
      <c r="S876" s="80">
        <v>192</v>
      </c>
      <c r="T876" s="81">
        <v>73915</v>
      </c>
      <c r="U876" s="81">
        <v>-66350.7</v>
      </c>
      <c r="V876" s="84">
        <v>7.3999999999999996E-5</v>
      </c>
      <c r="W876" s="85">
        <v>-4.9099518</v>
      </c>
      <c r="X876" s="62"/>
      <c r="Y876" s="9"/>
      <c r="Z876" s="9"/>
      <c r="AA876" s="9"/>
    </row>
    <row r="877" spans="7:27" x14ac:dyDescent="0.3">
      <c r="G877" s="77"/>
      <c r="H877" s="62">
        <v>31</v>
      </c>
      <c r="I877" s="62" t="s">
        <v>1</v>
      </c>
      <c r="J877" s="78">
        <v>428</v>
      </c>
      <c r="K877" s="79">
        <v>0.9</v>
      </c>
      <c r="L877" s="80">
        <v>2229172</v>
      </c>
      <c r="M877" s="81">
        <v>2940197</v>
      </c>
      <c r="N877" s="80">
        <v>0</v>
      </c>
      <c r="O877" s="80"/>
      <c r="P877" s="81">
        <v>-639922.5</v>
      </c>
      <c r="Q877" s="82">
        <v>1.243E-3</v>
      </c>
      <c r="R877" s="83">
        <v>-795.42366749999997</v>
      </c>
      <c r="S877" s="80">
        <v>192</v>
      </c>
      <c r="T877" s="81">
        <v>73915</v>
      </c>
      <c r="U877" s="81">
        <v>-66350.7</v>
      </c>
      <c r="V877" s="84">
        <v>1.188E-3</v>
      </c>
      <c r="W877" s="85">
        <v>-78.824631600000004</v>
      </c>
      <c r="X877" s="62"/>
      <c r="Y877" s="9"/>
      <c r="Z877" s="9"/>
      <c r="AA877" s="9"/>
    </row>
    <row r="878" spans="7:27" x14ac:dyDescent="0.3">
      <c r="G878" s="77"/>
      <c r="H878" s="62">
        <v>38</v>
      </c>
      <c r="I878" s="62" t="s">
        <v>12</v>
      </c>
      <c r="J878" s="78">
        <v>428</v>
      </c>
      <c r="K878" s="79">
        <v>0.9</v>
      </c>
      <c r="L878" s="80">
        <v>2229172</v>
      </c>
      <c r="M878" s="81">
        <v>2940197</v>
      </c>
      <c r="N878" s="80">
        <v>0</v>
      </c>
      <c r="O878" s="80"/>
      <c r="P878" s="81">
        <v>-639922.5</v>
      </c>
      <c r="Q878" s="82">
        <v>9.5000000000000005E-5</v>
      </c>
      <c r="R878" s="83">
        <v>-60.792637500000005</v>
      </c>
      <c r="S878" s="80">
        <v>192</v>
      </c>
      <c r="T878" s="81">
        <v>73915</v>
      </c>
      <c r="U878" s="81">
        <v>-66350.7</v>
      </c>
      <c r="V878" s="84">
        <v>7.8999999999999996E-5</v>
      </c>
      <c r="W878" s="85">
        <v>-5.2417052999999996</v>
      </c>
      <c r="X878" s="62"/>
      <c r="Y878" s="9"/>
      <c r="Z878" s="9"/>
      <c r="AA878" s="9"/>
    </row>
    <row r="879" spans="7:27" x14ac:dyDescent="0.3">
      <c r="G879" s="77"/>
      <c r="H879" s="62">
        <v>55</v>
      </c>
      <c r="I879" s="62" t="s">
        <v>26</v>
      </c>
      <c r="J879" s="78">
        <v>428</v>
      </c>
      <c r="K879" s="79">
        <v>0.9</v>
      </c>
      <c r="L879" s="80">
        <v>2229172</v>
      </c>
      <c r="M879" s="81">
        <v>2940197</v>
      </c>
      <c r="N879" s="80">
        <v>0</v>
      </c>
      <c r="O879" s="80"/>
      <c r="P879" s="81">
        <v>-639922.5</v>
      </c>
      <c r="Q879" s="82">
        <v>1.4799999999999999E-4</v>
      </c>
      <c r="R879" s="83">
        <v>-94.708529999999996</v>
      </c>
      <c r="S879" s="80">
        <v>192</v>
      </c>
      <c r="T879" s="81">
        <v>73915</v>
      </c>
      <c r="U879" s="81">
        <v>-66350.7</v>
      </c>
      <c r="V879" s="84">
        <v>1.5699999999999999E-4</v>
      </c>
      <c r="W879" s="85">
        <v>-10.4170599</v>
      </c>
      <c r="X879" s="62"/>
      <c r="Y879" s="9"/>
      <c r="Z879" s="9"/>
      <c r="AA879" s="9"/>
    </row>
    <row r="880" spans="7:27" x14ac:dyDescent="0.3">
      <c r="G880" s="77"/>
      <c r="H880" s="62">
        <v>71</v>
      </c>
      <c r="I880" s="62" t="s">
        <v>18</v>
      </c>
      <c r="J880" s="78">
        <v>428</v>
      </c>
      <c r="K880" s="79">
        <v>0</v>
      </c>
      <c r="L880" s="80">
        <v>2229172</v>
      </c>
      <c r="M880" s="81">
        <v>2940197</v>
      </c>
      <c r="N880" s="80">
        <v>0</v>
      </c>
      <c r="O880" s="80"/>
      <c r="P880" s="81">
        <v>0</v>
      </c>
      <c r="Q880" s="82">
        <v>1.0000000000000001E-5</v>
      </c>
      <c r="R880" s="83">
        <v>0</v>
      </c>
      <c r="S880" s="80">
        <v>192</v>
      </c>
      <c r="T880" s="81">
        <v>73915</v>
      </c>
      <c r="U880" s="81">
        <v>0</v>
      </c>
      <c r="V880" s="84">
        <v>1.1E-5</v>
      </c>
      <c r="W880" s="85">
        <v>0</v>
      </c>
      <c r="X880" s="62"/>
      <c r="Y880" s="9"/>
      <c r="Z880" s="9"/>
      <c r="AA880" s="9"/>
    </row>
    <row r="881" spans="7:27" x14ac:dyDescent="0.3">
      <c r="G881" s="77"/>
      <c r="H881" s="62">
        <v>72</v>
      </c>
      <c r="I881" s="62" t="s">
        <v>28</v>
      </c>
      <c r="J881" s="78">
        <v>428</v>
      </c>
      <c r="K881" s="79">
        <v>0</v>
      </c>
      <c r="L881" s="80">
        <v>2229172</v>
      </c>
      <c r="M881" s="81">
        <v>2940197</v>
      </c>
      <c r="N881" s="80">
        <v>0</v>
      </c>
      <c r="O881" s="80"/>
      <c r="P881" s="81">
        <v>0</v>
      </c>
      <c r="Q881" s="82">
        <v>2.9999999999999997E-4</v>
      </c>
      <c r="R881" s="83">
        <v>0</v>
      </c>
      <c r="S881" s="80">
        <v>192</v>
      </c>
      <c r="T881" s="81">
        <v>73915</v>
      </c>
      <c r="U881" s="81">
        <v>0</v>
      </c>
      <c r="V881" s="84">
        <v>3.1799999999999998E-4</v>
      </c>
      <c r="W881" s="85">
        <v>0</v>
      </c>
      <c r="X881" s="62"/>
      <c r="Y881" s="9"/>
      <c r="Z881" s="9"/>
      <c r="AA881" s="9"/>
    </row>
    <row r="882" spans="7:27" x14ac:dyDescent="0.3">
      <c r="G882" s="77"/>
      <c r="H882" s="62">
        <v>104</v>
      </c>
      <c r="I882" s="62" t="s">
        <v>88</v>
      </c>
      <c r="J882" s="78">
        <v>428</v>
      </c>
      <c r="K882" s="79">
        <v>0.9</v>
      </c>
      <c r="L882" s="80">
        <v>2229172</v>
      </c>
      <c r="M882" s="81">
        <v>2940197</v>
      </c>
      <c r="N882" s="80">
        <v>0</v>
      </c>
      <c r="O882" s="80"/>
      <c r="P882" s="81">
        <v>-639922.5</v>
      </c>
      <c r="Q882" s="82">
        <v>0</v>
      </c>
      <c r="R882" s="83">
        <v>0</v>
      </c>
      <c r="S882" s="80">
        <v>192</v>
      </c>
      <c r="T882" s="81">
        <v>73915</v>
      </c>
      <c r="U882" s="81">
        <v>-66350.7</v>
      </c>
      <c r="V882" s="84">
        <v>0</v>
      </c>
      <c r="W882" s="85">
        <v>0</v>
      </c>
      <c r="X882" s="62"/>
      <c r="Y882" s="9"/>
      <c r="Z882" s="9"/>
      <c r="AA882" s="9"/>
    </row>
    <row r="883" spans="7:27" x14ac:dyDescent="0.3">
      <c r="G883" s="77"/>
      <c r="H883" s="62">
        <v>115</v>
      </c>
      <c r="I883" s="62" t="s">
        <v>116</v>
      </c>
      <c r="J883" s="78">
        <v>428</v>
      </c>
      <c r="K883" s="79">
        <v>0.9</v>
      </c>
      <c r="L883" s="80">
        <v>2229172</v>
      </c>
      <c r="M883" s="81">
        <v>2940197</v>
      </c>
      <c r="N883" s="80">
        <v>0</v>
      </c>
      <c r="O883" s="80"/>
      <c r="P883" s="81">
        <v>-639922.5</v>
      </c>
      <c r="Q883" s="82">
        <v>0</v>
      </c>
      <c r="R883" s="83">
        <v>0</v>
      </c>
      <c r="S883" s="80">
        <v>192</v>
      </c>
      <c r="T883" s="81">
        <v>73915</v>
      </c>
      <c r="U883" s="81">
        <v>-66350.7</v>
      </c>
      <c r="V883" s="84">
        <v>0</v>
      </c>
      <c r="W883" s="85">
        <v>0</v>
      </c>
      <c r="X883" s="62"/>
      <c r="Y883" s="9"/>
      <c r="Z883" s="9"/>
      <c r="AA883" s="9"/>
    </row>
    <row r="884" spans="7:27" x14ac:dyDescent="0.3">
      <c r="G884" s="77"/>
      <c r="H884" s="62">
        <v>117</v>
      </c>
      <c r="I884" s="62" t="s">
        <v>21</v>
      </c>
      <c r="J884" s="78">
        <v>428</v>
      </c>
      <c r="K884" s="79">
        <v>0.9</v>
      </c>
      <c r="L884" s="80">
        <v>2229172</v>
      </c>
      <c r="M884" s="81">
        <v>2940197</v>
      </c>
      <c r="N884" s="80">
        <v>0</v>
      </c>
      <c r="O884" s="80"/>
      <c r="P884" s="81">
        <v>-639922.5</v>
      </c>
      <c r="Q884" s="82">
        <v>2.5700000000000001E-4</v>
      </c>
      <c r="R884" s="83">
        <v>-164.4600825</v>
      </c>
      <c r="S884" s="80">
        <v>192</v>
      </c>
      <c r="T884" s="81">
        <v>73915</v>
      </c>
      <c r="U884" s="81">
        <v>-66350.7</v>
      </c>
      <c r="V884" s="84">
        <v>2.7300000000000002E-4</v>
      </c>
      <c r="W884" s="85">
        <v>-18.113741100000002</v>
      </c>
      <c r="X884" s="62"/>
      <c r="Y884" s="9"/>
      <c r="Z884" s="9"/>
      <c r="AA884" s="9"/>
    </row>
    <row r="885" spans="7:27" x14ac:dyDescent="0.3">
      <c r="G885" s="77"/>
      <c r="H885" s="62">
        <v>123</v>
      </c>
      <c r="I885" s="62" t="s">
        <v>29</v>
      </c>
      <c r="J885" s="78">
        <v>428</v>
      </c>
      <c r="K885" s="79">
        <v>0.9</v>
      </c>
      <c r="L885" s="80">
        <v>2229172</v>
      </c>
      <c r="M885" s="81">
        <v>2940197</v>
      </c>
      <c r="N885" s="80">
        <v>0</v>
      </c>
      <c r="O885" s="80"/>
      <c r="P885" s="81">
        <v>-639922.5</v>
      </c>
      <c r="Q885" s="82">
        <v>1.1529999999999999E-3</v>
      </c>
      <c r="R885" s="83">
        <v>-737.83064249999995</v>
      </c>
      <c r="S885" s="80">
        <v>192</v>
      </c>
      <c r="T885" s="81">
        <v>73915</v>
      </c>
      <c r="U885" s="81">
        <v>-66350.7</v>
      </c>
      <c r="V885" s="84">
        <v>1.232E-3</v>
      </c>
      <c r="W885" s="85">
        <v>-81.744062400000004</v>
      </c>
      <c r="X885" s="62"/>
      <c r="Y885" s="9"/>
      <c r="Z885" s="9"/>
      <c r="AA885" s="9"/>
    </row>
    <row r="886" spans="7:27" x14ac:dyDescent="0.3">
      <c r="G886" s="77"/>
      <c r="H886" s="62"/>
      <c r="I886" s="62"/>
      <c r="J886" s="78"/>
      <c r="K886" s="79"/>
      <c r="L886" s="81"/>
      <c r="M886" s="81"/>
      <c r="N886" s="81"/>
      <c r="O886" s="81"/>
      <c r="P886" s="81"/>
      <c r="Q886" s="84"/>
      <c r="R886" s="83"/>
      <c r="S886" s="81"/>
      <c r="T886" s="81"/>
      <c r="U886" s="81"/>
      <c r="V886" s="84"/>
      <c r="W886" s="85"/>
      <c r="X886" s="62"/>
      <c r="Y886" s="9"/>
      <c r="Z886" s="9"/>
      <c r="AA886" s="9"/>
    </row>
    <row r="887" spans="7:27" ht="15.6" x14ac:dyDescent="0.3">
      <c r="G887" s="90">
        <v>115</v>
      </c>
      <c r="H887" s="91" t="s">
        <v>116</v>
      </c>
      <c r="I887" s="62"/>
      <c r="J887" s="78"/>
      <c r="K887" s="79"/>
      <c r="L887" s="81"/>
      <c r="M887" s="81"/>
      <c r="N887" s="81"/>
      <c r="O887" s="81"/>
      <c r="P887" s="81"/>
      <c r="Q887" s="84"/>
      <c r="R887" s="83"/>
      <c r="S887" s="81"/>
      <c r="T887" s="81"/>
      <c r="U887" s="81"/>
      <c r="V887" s="84"/>
      <c r="W887" s="85"/>
      <c r="X887" s="62"/>
      <c r="Y887" s="9"/>
      <c r="Z887" s="9"/>
      <c r="AA887" s="9"/>
    </row>
    <row r="888" spans="7:27" x14ac:dyDescent="0.3">
      <c r="G888" s="77"/>
      <c r="H888" s="62">
        <v>1</v>
      </c>
      <c r="I888" s="62" t="s">
        <v>11</v>
      </c>
      <c r="J888" s="78">
        <v>430</v>
      </c>
      <c r="K888" s="79">
        <v>0.9</v>
      </c>
      <c r="L888" s="80">
        <v>40563624</v>
      </c>
      <c r="M888" s="81">
        <v>11524907</v>
      </c>
      <c r="N888" s="80">
        <v>352366</v>
      </c>
      <c r="O888" s="80"/>
      <c r="P888" s="81">
        <v>26451974.699999999</v>
      </c>
      <c r="Q888" s="82">
        <v>2.2769999999999999E-3</v>
      </c>
      <c r="R888" s="83">
        <v>60231.146391899994</v>
      </c>
      <c r="S888" s="80">
        <v>15785186</v>
      </c>
      <c r="T888" s="81">
        <v>11743697</v>
      </c>
      <c r="U888" s="81">
        <v>3637340.1</v>
      </c>
      <c r="V888" s="84">
        <v>1.91E-3</v>
      </c>
      <c r="W888" s="85">
        <v>6947.3195910000004</v>
      </c>
      <c r="X888" s="62"/>
      <c r="Y888" s="9"/>
      <c r="Z888" s="9"/>
      <c r="AA888" s="9"/>
    </row>
    <row r="889" spans="7:27" x14ac:dyDescent="0.3">
      <c r="G889" s="77"/>
      <c r="H889" s="62">
        <v>2</v>
      </c>
      <c r="I889" s="62" t="s">
        <v>27</v>
      </c>
      <c r="J889" s="78">
        <v>430</v>
      </c>
      <c r="K889" s="79">
        <v>0.9</v>
      </c>
      <c r="L889" s="80">
        <v>40563624</v>
      </c>
      <c r="M889" s="81">
        <v>11524907</v>
      </c>
      <c r="N889" s="80">
        <v>352366</v>
      </c>
      <c r="O889" s="80"/>
      <c r="P889" s="81">
        <v>26451974.699999999</v>
      </c>
      <c r="Q889" s="82">
        <v>2.6200000000000003E-4</v>
      </c>
      <c r="R889" s="83">
        <v>6930.4173714000008</v>
      </c>
      <c r="S889" s="80">
        <v>15785186</v>
      </c>
      <c r="T889" s="81">
        <v>11743697</v>
      </c>
      <c r="U889" s="81">
        <v>3637340.1</v>
      </c>
      <c r="V889" s="84">
        <v>2.6899999999999998E-4</v>
      </c>
      <c r="W889" s="85">
        <v>978.4444868999999</v>
      </c>
      <c r="X889" s="62"/>
      <c r="Y889" s="9"/>
      <c r="Z889" s="9"/>
      <c r="AA889" s="9"/>
    </row>
    <row r="890" spans="7:27" x14ac:dyDescent="0.3">
      <c r="G890" s="77"/>
      <c r="H890" s="62">
        <v>3</v>
      </c>
      <c r="I890" s="62" t="s">
        <v>20</v>
      </c>
      <c r="J890" s="78">
        <v>430</v>
      </c>
      <c r="K890" s="79">
        <v>0.9</v>
      </c>
      <c r="L890" s="80">
        <v>40563624</v>
      </c>
      <c r="M890" s="81">
        <v>11524907</v>
      </c>
      <c r="N890" s="80">
        <v>352366</v>
      </c>
      <c r="O890" s="80"/>
      <c r="P890" s="81">
        <v>26451974.699999999</v>
      </c>
      <c r="Q890" s="82">
        <v>5.7799999999999995E-4</v>
      </c>
      <c r="R890" s="83">
        <v>15289.241376599999</v>
      </c>
      <c r="S890" s="80">
        <v>15785186</v>
      </c>
      <c r="T890" s="81">
        <v>11743697</v>
      </c>
      <c r="U890" s="81">
        <v>3637340.1</v>
      </c>
      <c r="V890" s="84">
        <v>5.9699999999999998E-4</v>
      </c>
      <c r="W890" s="85">
        <v>2171.4920397000001</v>
      </c>
      <c r="X890" s="62"/>
      <c r="Y890" s="9"/>
      <c r="Z890" s="9"/>
      <c r="AA890" s="9"/>
    </row>
    <row r="891" spans="7:27" x14ac:dyDescent="0.3">
      <c r="G891" s="77"/>
      <c r="H891" s="62">
        <v>5</v>
      </c>
      <c r="I891" s="62" t="s">
        <v>17</v>
      </c>
      <c r="J891" s="78">
        <v>430</v>
      </c>
      <c r="K891" s="79">
        <v>0.9</v>
      </c>
      <c r="L891" s="80">
        <v>40563624</v>
      </c>
      <c r="M891" s="81">
        <v>11524907</v>
      </c>
      <c r="N891" s="80">
        <v>352366</v>
      </c>
      <c r="O891" s="80"/>
      <c r="P891" s="81">
        <v>26451974.699999999</v>
      </c>
      <c r="Q891" s="82">
        <v>6.2979999999999998E-3</v>
      </c>
      <c r="R891" s="83">
        <v>166594.53666059999</v>
      </c>
      <c r="S891" s="80">
        <v>15785186</v>
      </c>
      <c r="T891" s="81">
        <v>11743697</v>
      </c>
      <c r="U891" s="81">
        <v>3637340.1</v>
      </c>
      <c r="V891" s="84">
        <v>6.6930000000000002E-3</v>
      </c>
      <c r="W891" s="85">
        <v>24344.717289300002</v>
      </c>
      <c r="X891" s="62"/>
      <c r="Y891" s="9"/>
      <c r="Z891" s="9"/>
      <c r="AA891" s="9"/>
    </row>
    <row r="892" spans="7:27" x14ac:dyDescent="0.3">
      <c r="G892" s="77"/>
      <c r="H892" s="62">
        <v>137</v>
      </c>
      <c r="I892" s="62" t="s">
        <v>160</v>
      </c>
      <c r="J892" s="78">
        <v>430</v>
      </c>
      <c r="K892" s="79">
        <v>0.9</v>
      </c>
      <c r="L892" s="80">
        <v>40563624</v>
      </c>
      <c r="M892" s="81">
        <v>11524907</v>
      </c>
      <c r="N892" s="80">
        <v>352366</v>
      </c>
      <c r="O892" s="80"/>
      <c r="P892" s="81">
        <v>26451974.699999999</v>
      </c>
      <c r="Q892" s="82">
        <v>7.4999999999999993E-5</v>
      </c>
      <c r="R892" s="83">
        <v>1983.8981024999998</v>
      </c>
      <c r="S892" s="80">
        <v>15785186</v>
      </c>
      <c r="T892" s="81">
        <v>11743697</v>
      </c>
      <c r="U892" s="81">
        <v>3637340.1</v>
      </c>
      <c r="V892" s="84">
        <v>0</v>
      </c>
      <c r="W892" s="85">
        <v>0</v>
      </c>
      <c r="X892" s="62"/>
      <c r="Y892" s="9"/>
      <c r="Z892" s="9"/>
      <c r="AA892" s="9"/>
    </row>
    <row r="893" spans="7:27" x14ac:dyDescent="0.3">
      <c r="G893" s="77"/>
      <c r="H893" s="62">
        <v>6</v>
      </c>
      <c r="I893" s="62" t="s">
        <v>76</v>
      </c>
      <c r="J893" s="78">
        <v>430</v>
      </c>
      <c r="K893" s="79">
        <v>0.9</v>
      </c>
      <c r="L893" s="80">
        <v>40563624</v>
      </c>
      <c r="M893" s="81">
        <v>11524907</v>
      </c>
      <c r="N893" s="80">
        <v>352366</v>
      </c>
      <c r="O893" s="80"/>
      <c r="P893" s="81">
        <v>26451974.699999999</v>
      </c>
      <c r="Q893" s="82">
        <v>0</v>
      </c>
      <c r="R893" s="83">
        <v>0</v>
      </c>
      <c r="S893" s="80">
        <v>15785186</v>
      </c>
      <c r="T893" s="81">
        <v>11743697</v>
      </c>
      <c r="U893" s="81">
        <v>3637340.1</v>
      </c>
      <c r="V893" s="84">
        <v>0</v>
      </c>
      <c r="W893" s="85">
        <v>0</v>
      </c>
      <c r="X893" s="62"/>
      <c r="Y893" s="9"/>
      <c r="Z893" s="9"/>
      <c r="AA893" s="9"/>
    </row>
    <row r="894" spans="7:27" x14ac:dyDescent="0.3">
      <c r="G894" s="77"/>
      <c r="H894" s="62">
        <v>7</v>
      </c>
      <c r="I894" s="62" t="s">
        <v>9</v>
      </c>
      <c r="J894" s="78">
        <v>430</v>
      </c>
      <c r="K894" s="79">
        <v>0.9</v>
      </c>
      <c r="L894" s="80">
        <v>40563624</v>
      </c>
      <c r="M894" s="81">
        <v>11524907</v>
      </c>
      <c r="N894" s="80">
        <v>352366</v>
      </c>
      <c r="O894" s="80"/>
      <c r="P894" s="81">
        <v>26451974.699999999</v>
      </c>
      <c r="Q894" s="82">
        <v>1.1900000000000001E-4</v>
      </c>
      <c r="R894" s="83">
        <v>3147.7849893000002</v>
      </c>
      <c r="S894" s="80">
        <v>15785186</v>
      </c>
      <c r="T894" s="81">
        <v>11743697</v>
      </c>
      <c r="U894" s="81">
        <v>3637340.1</v>
      </c>
      <c r="V894" s="84">
        <v>1.27E-4</v>
      </c>
      <c r="W894" s="85">
        <v>461.94219270000002</v>
      </c>
      <c r="X894" s="62"/>
      <c r="Y894" s="9"/>
      <c r="Z894" s="9"/>
      <c r="AA894" s="9"/>
    </row>
    <row r="895" spans="7:27" x14ac:dyDescent="0.3">
      <c r="G895" s="77"/>
      <c r="H895" s="62">
        <v>8</v>
      </c>
      <c r="I895" s="62" t="s">
        <v>23</v>
      </c>
      <c r="J895" s="78">
        <v>430</v>
      </c>
      <c r="K895" s="79">
        <v>0.9</v>
      </c>
      <c r="L895" s="80">
        <v>40563624</v>
      </c>
      <c r="M895" s="81">
        <v>11524907</v>
      </c>
      <c r="N895" s="80">
        <v>352366</v>
      </c>
      <c r="O895" s="80"/>
      <c r="P895" s="81">
        <v>26451974.699999999</v>
      </c>
      <c r="Q895" s="82">
        <v>1.74E-4</v>
      </c>
      <c r="R895" s="83">
        <v>4602.6435978</v>
      </c>
      <c r="S895" s="80">
        <v>15785186</v>
      </c>
      <c r="T895" s="81">
        <v>11743697</v>
      </c>
      <c r="U895" s="81">
        <v>3637340.1</v>
      </c>
      <c r="V895" s="84">
        <v>1.8699999999999999E-4</v>
      </c>
      <c r="W895" s="85">
        <v>680.18259869999997</v>
      </c>
      <c r="X895" s="62"/>
      <c r="Y895" s="9"/>
      <c r="Z895" s="9"/>
      <c r="AA895" s="9"/>
    </row>
    <row r="896" spans="7:27" x14ac:dyDescent="0.3">
      <c r="G896" s="77"/>
      <c r="H896" s="62">
        <v>15</v>
      </c>
      <c r="I896" s="62" t="s">
        <v>2</v>
      </c>
      <c r="J896" s="78">
        <v>430</v>
      </c>
      <c r="K896" s="79">
        <v>0.9</v>
      </c>
      <c r="L896" s="80">
        <v>40563624</v>
      </c>
      <c r="M896" s="81">
        <v>11524907</v>
      </c>
      <c r="N896" s="80">
        <v>352366</v>
      </c>
      <c r="O896" s="80"/>
      <c r="P896" s="81">
        <v>26451974.699999999</v>
      </c>
      <c r="Q896" s="82">
        <v>2.5700000000000001E-4</v>
      </c>
      <c r="R896" s="83">
        <v>6798.1574978999997</v>
      </c>
      <c r="S896" s="80">
        <v>15785186</v>
      </c>
      <c r="T896" s="81">
        <v>11743697</v>
      </c>
      <c r="U896" s="81">
        <v>3637340.1</v>
      </c>
      <c r="V896" s="84">
        <v>2.7E-4</v>
      </c>
      <c r="W896" s="85">
        <v>982.08182700000009</v>
      </c>
      <c r="X896" s="62"/>
      <c r="Y896" s="9"/>
      <c r="Z896" s="9"/>
      <c r="AA896" s="9"/>
    </row>
    <row r="897" spans="7:27" x14ac:dyDescent="0.3">
      <c r="G897" s="77"/>
      <c r="H897" s="62">
        <v>17</v>
      </c>
      <c r="I897" s="62" t="s">
        <v>16</v>
      </c>
      <c r="J897" s="78">
        <v>430</v>
      </c>
      <c r="K897" s="79">
        <v>0.9</v>
      </c>
      <c r="L897" s="80">
        <v>40563624</v>
      </c>
      <c r="M897" s="81">
        <v>11524907</v>
      </c>
      <c r="N897" s="80">
        <v>352366</v>
      </c>
      <c r="O897" s="80"/>
      <c r="P897" s="81">
        <v>26451974.699999999</v>
      </c>
      <c r="Q897" s="82">
        <v>7.0899999999999999E-4</v>
      </c>
      <c r="R897" s="83">
        <v>18754.450062299999</v>
      </c>
      <c r="S897" s="80">
        <v>15785186</v>
      </c>
      <c r="T897" s="81">
        <v>11743697</v>
      </c>
      <c r="U897" s="81">
        <v>3637340.1</v>
      </c>
      <c r="V897" s="84">
        <v>7.5799999999999999E-4</v>
      </c>
      <c r="W897" s="85">
        <v>2757.1037958000002</v>
      </c>
      <c r="X897" s="62"/>
      <c r="Y897" s="9"/>
      <c r="Z897" s="9"/>
      <c r="AA897" s="9"/>
    </row>
    <row r="898" spans="7:27" x14ac:dyDescent="0.3">
      <c r="G898" s="77"/>
      <c r="H898" s="62">
        <v>19</v>
      </c>
      <c r="I898" s="62" t="s">
        <v>15</v>
      </c>
      <c r="J898" s="78">
        <v>430</v>
      </c>
      <c r="K898" s="79">
        <v>0.9</v>
      </c>
      <c r="L898" s="80">
        <v>40563624</v>
      </c>
      <c r="M898" s="81">
        <v>11524907</v>
      </c>
      <c r="N898" s="80">
        <v>352366</v>
      </c>
      <c r="O898" s="80"/>
      <c r="P898" s="81">
        <v>26451974.699999999</v>
      </c>
      <c r="Q898" s="82">
        <v>6.8999999999999997E-5</v>
      </c>
      <c r="R898" s="83">
        <v>1825.1862543</v>
      </c>
      <c r="S898" s="80">
        <v>15785186</v>
      </c>
      <c r="T898" s="81">
        <v>11743697</v>
      </c>
      <c r="U898" s="81">
        <v>3637340.1</v>
      </c>
      <c r="V898" s="84">
        <v>7.3999999999999996E-5</v>
      </c>
      <c r="W898" s="85">
        <v>269.16316740000002</v>
      </c>
      <c r="X898" s="62"/>
      <c r="Y898" s="9"/>
      <c r="Z898" s="9"/>
      <c r="AA898" s="9"/>
    </row>
    <row r="899" spans="7:27" x14ac:dyDescent="0.3">
      <c r="G899" s="77"/>
      <c r="H899" s="62">
        <v>31</v>
      </c>
      <c r="I899" s="62" t="s">
        <v>1</v>
      </c>
      <c r="J899" s="78">
        <v>430</v>
      </c>
      <c r="K899" s="79">
        <v>0.9</v>
      </c>
      <c r="L899" s="80">
        <v>40563624</v>
      </c>
      <c r="M899" s="81">
        <v>11524907</v>
      </c>
      <c r="N899" s="80">
        <v>352366</v>
      </c>
      <c r="O899" s="80"/>
      <c r="P899" s="81">
        <v>26451974.699999999</v>
      </c>
      <c r="Q899" s="82">
        <v>1.243E-3</v>
      </c>
      <c r="R899" s="83">
        <v>32879.804552099995</v>
      </c>
      <c r="S899" s="80">
        <v>15785186</v>
      </c>
      <c r="T899" s="81">
        <v>11743697</v>
      </c>
      <c r="U899" s="81">
        <v>3637340.1</v>
      </c>
      <c r="V899" s="84">
        <v>1.188E-3</v>
      </c>
      <c r="W899" s="85">
        <v>4321.1600388000006</v>
      </c>
      <c r="X899" s="62"/>
      <c r="Y899" s="9"/>
      <c r="Z899" s="9"/>
      <c r="AA899" s="9"/>
    </row>
    <row r="900" spans="7:27" x14ac:dyDescent="0.3">
      <c r="G900" s="77"/>
      <c r="H900" s="62">
        <v>38</v>
      </c>
      <c r="I900" s="62" t="s">
        <v>12</v>
      </c>
      <c r="J900" s="78">
        <v>430</v>
      </c>
      <c r="K900" s="79">
        <v>0.9</v>
      </c>
      <c r="L900" s="80">
        <v>40563624</v>
      </c>
      <c r="M900" s="81">
        <v>11524907</v>
      </c>
      <c r="N900" s="80">
        <v>352366</v>
      </c>
      <c r="O900" s="80"/>
      <c r="P900" s="81">
        <v>26451974.699999999</v>
      </c>
      <c r="Q900" s="82">
        <v>9.5000000000000005E-5</v>
      </c>
      <c r="R900" s="83">
        <v>2512.9375964999999</v>
      </c>
      <c r="S900" s="80">
        <v>15785186</v>
      </c>
      <c r="T900" s="81">
        <v>11743697</v>
      </c>
      <c r="U900" s="81">
        <v>3637340.1</v>
      </c>
      <c r="V900" s="84">
        <v>7.8999999999999996E-5</v>
      </c>
      <c r="W900" s="85">
        <v>287.34986789999999</v>
      </c>
      <c r="X900" s="62"/>
      <c r="Y900" s="9"/>
      <c r="Z900" s="9"/>
      <c r="AA900" s="9"/>
    </row>
    <row r="901" spans="7:27" x14ac:dyDescent="0.3">
      <c r="G901" s="77"/>
      <c r="H901" s="62">
        <v>55</v>
      </c>
      <c r="I901" s="62" t="s">
        <v>26</v>
      </c>
      <c r="J901" s="78">
        <v>430</v>
      </c>
      <c r="K901" s="79">
        <v>0.9</v>
      </c>
      <c r="L901" s="80">
        <v>40563624</v>
      </c>
      <c r="M901" s="81">
        <v>11524907</v>
      </c>
      <c r="N901" s="80">
        <v>352366</v>
      </c>
      <c r="O901" s="80"/>
      <c r="P901" s="81">
        <v>26451974.699999999</v>
      </c>
      <c r="Q901" s="82">
        <v>1.4799999999999999E-4</v>
      </c>
      <c r="R901" s="83">
        <v>3914.8922555999998</v>
      </c>
      <c r="S901" s="80">
        <v>15785186</v>
      </c>
      <c r="T901" s="81">
        <v>11743697</v>
      </c>
      <c r="U901" s="81">
        <v>3637340.1</v>
      </c>
      <c r="V901" s="84">
        <v>1.5699999999999999E-4</v>
      </c>
      <c r="W901" s="85">
        <v>571.06239570000002</v>
      </c>
      <c r="X901" s="62"/>
      <c r="Y901" s="9"/>
      <c r="Z901" s="9"/>
      <c r="AA901" s="9"/>
    </row>
    <row r="902" spans="7:27" x14ac:dyDescent="0.3">
      <c r="G902" s="77"/>
      <c r="H902" s="62">
        <v>71</v>
      </c>
      <c r="I902" s="62" t="s">
        <v>18</v>
      </c>
      <c r="J902" s="78">
        <v>430</v>
      </c>
      <c r="K902" s="79">
        <v>0</v>
      </c>
      <c r="L902" s="80">
        <v>40563624</v>
      </c>
      <c r="M902" s="81">
        <v>11524907</v>
      </c>
      <c r="N902" s="80">
        <v>352366</v>
      </c>
      <c r="O902" s="80"/>
      <c r="P902" s="81">
        <v>0</v>
      </c>
      <c r="Q902" s="82">
        <v>1.0000000000000001E-5</v>
      </c>
      <c r="R902" s="83">
        <v>0</v>
      </c>
      <c r="S902" s="80">
        <v>15785186</v>
      </c>
      <c r="T902" s="81">
        <v>11743697</v>
      </c>
      <c r="U902" s="81">
        <v>0</v>
      </c>
      <c r="V902" s="84">
        <v>1.1E-5</v>
      </c>
      <c r="W902" s="85">
        <v>0</v>
      </c>
      <c r="X902" s="62"/>
      <c r="Y902" s="9"/>
      <c r="Z902" s="9"/>
      <c r="AA902" s="9"/>
    </row>
    <row r="903" spans="7:27" x14ac:dyDescent="0.3">
      <c r="G903" s="77"/>
      <c r="H903" s="62">
        <v>72</v>
      </c>
      <c r="I903" s="62" t="s">
        <v>28</v>
      </c>
      <c r="J903" s="78">
        <v>430</v>
      </c>
      <c r="K903" s="79">
        <v>0</v>
      </c>
      <c r="L903" s="80">
        <v>40563624</v>
      </c>
      <c r="M903" s="81">
        <v>11524907</v>
      </c>
      <c r="N903" s="80">
        <v>352366</v>
      </c>
      <c r="O903" s="80"/>
      <c r="P903" s="81">
        <v>0</v>
      </c>
      <c r="Q903" s="82">
        <v>2.9999999999999997E-4</v>
      </c>
      <c r="R903" s="83">
        <v>0</v>
      </c>
      <c r="S903" s="80">
        <v>15785186</v>
      </c>
      <c r="T903" s="81">
        <v>11743697</v>
      </c>
      <c r="U903" s="81">
        <v>0</v>
      </c>
      <c r="V903" s="84">
        <v>3.1799999999999998E-4</v>
      </c>
      <c r="W903" s="85">
        <v>0</v>
      </c>
      <c r="X903" s="62"/>
      <c r="Y903" s="9"/>
      <c r="Z903" s="9"/>
      <c r="AA903" s="9"/>
    </row>
    <row r="904" spans="7:27" x14ac:dyDescent="0.3">
      <c r="G904" s="77"/>
      <c r="H904" s="62">
        <v>104</v>
      </c>
      <c r="I904" s="62" t="s">
        <v>88</v>
      </c>
      <c r="J904" s="78">
        <v>430</v>
      </c>
      <c r="K904" s="79">
        <v>0.9</v>
      </c>
      <c r="L904" s="80">
        <v>40563624</v>
      </c>
      <c r="M904" s="81">
        <v>11524907</v>
      </c>
      <c r="N904" s="80">
        <v>352366</v>
      </c>
      <c r="O904" s="80"/>
      <c r="P904" s="81">
        <v>26451974.699999999</v>
      </c>
      <c r="Q904" s="82">
        <v>0</v>
      </c>
      <c r="R904" s="83">
        <v>0</v>
      </c>
      <c r="S904" s="80">
        <v>15785186</v>
      </c>
      <c r="T904" s="81">
        <v>11743697</v>
      </c>
      <c r="U904" s="81">
        <v>3637340.1</v>
      </c>
      <c r="V904" s="84">
        <v>0</v>
      </c>
      <c r="W904" s="85">
        <v>0</v>
      </c>
      <c r="X904" s="62"/>
      <c r="Y904" s="9"/>
      <c r="Z904" s="9"/>
      <c r="AA904" s="9"/>
    </row>
    <row r="905" spans="7:27" x14ac:dyDescent="0.3">
      <c r="G905" s="77"/>
      <c r="H905" s="62">
        <v>115</v>
      </c>
      <c r="I905" s="62" t="s">
        <v>116</v>
      </c>
      <c r="J905" s="78">
        <v>430</v>
      </c>
      <c r="K905" s="79">
        <v>0.9</v>
      </c>
      <c r="L905" s="80">
        <v>40563624</v>
      </c>
      <c r="M905" s="81">
        <v>11524907</v>
      </c>
      <c r="N905" s="80">
        <v>352366</v>
      </c>
      <c r="O905" s="80"/>
      <c r="P905" s="81">
        <v>26451974.699999999</v>
      </c>
      <c r="Q905" s="82">
        <v>0</v>
      </c>
      <c r="R905" s="83">
        <v>0</v>
      </c>
      <c r="S905" s="80">
        <v>15785186</v>
      </c>
      <c r="T905" s="81">
        <v>11743697</v>
      </c>
      <c r="U905" s="81">
        <v>3637340.1</v>
      </c>
      <c r="V905" s="84">
        <v>0</v>
      </c>
      <c r="W905" s="85">
        <v>0</v>
      </c>
      <c r="X905" s="62"/>
      <c r="Y905" s="9"/>
      <c r="Z905" s="9"/>
      <c r="AA905" s="9"/>
    </row>
    <row r="906" spans="7:27" x14ac:dyDescent="0.3">
      <c r="G906" s="77"/>
      <c r="H906" s="62">
        <v>117</v>
      </c>
      <c r="I906" s="62" t="s">
        <v>21</v>
      </c>
      <c r="J906" s="78">
        <v>430</v>
      </c>
      <c r="K906" s="79">
        <v>0.9</v>
      </c>
      <c r="L906" s="80">
        <v>40563624</v>
      </c>
      <c r="M906" s="81">
        <v>11524907</v>
      </c>
      <c r="N906" s="80">
        <v>352366</v>
      </c>
      <c r="O906" s="80"/>
      <c r="P906" s="81">
        <v>26451974.699999999</v>
      </c>
      <c r="Q906" s="82">
        <v>2.5700000000000001E-4</v>
      </c>
      <c r="R906" s="83">
        <v>6798.1574978999997</v>
      </c>
      <c r="S906" s="80">
        <v>15785186</v>
      </c>
      <c r="T906" s="81">
        <v>11743697</v>
      </c>
      <c r="U906" s="81">
        <v>3637340.1</v>
      </c>
      <c r="V906" s="84">
        <v>2.7300000000000002E-4</v>
      </c>
      <c r="W906" s="85">
        <v>992.99384730000008</v>
      </c>
      <c r="X906" s="62"/>
      <c r="Y906" s="9"/>
      <c r="Z906" s="9"/>
      <c r="AA906" s="9"/>
    </row>
    <row r="907" spans="7:27" x14ac:dyDescent="0.3">
      <c r="G907" s="77"/>
      <c r="H907" s="62">
        <v>123</v>
      </c>
      <c r="I907" s="62" t="s">
        <v>29</v>
      </c>
      <c r="J907" s="78">
        <v>430</v>
      </c>
      <c r="K907" s="79">
        <v>0.9</v>
      </c>
      <c r="L907" s="80">
        <v>40563624</v>
      </c>
      <c r="M907" s="81">
        <v>11524907</v>
      </c>
      <c r="N907" s="80">
        <v>352366</v>
      </c>
      <c r="O907" s="80"/>
      <c r="P907" s="81">
        <v>26451974.699999999</v>
      </c>
      <c r="Q907" s="82">
        <v>1.1529999999999999E-3</v>
      </c>
      <c r="R907" s="83">
        <v>30499.126829099998</v>
      </c>
      <c r="S907" s="80">
        <v>15785186</v>
      </c>
      <c r="T907" s="81">
        <v>11743697</v>
      </c>
      <c r="U907" s="81">
        <v>3637340.1</v>
      </c>
      <c r="V907" s="84">
        <v>1.232E-3</v>
      </c>
      <c r="W907" s="85">
        <v>4481.2030032000002</v>
      </c>
      <c r="X907" s="62"/>
      <c r="Y907" s="9"/>
      <c r="Z907" s="9"/>
      <c r="AA907" s="9"/>
    </row>
    <row r="908" spans="7:27" x14ac:dyDescent="0.3">
      <c r="G908" s="77"/>
      <c r="H908" s="62"/>
      <c r="I908" s="62"/>
      <c r="J908" s="78"/>
      <c r="K908" s="79"/>
      <c r="L908" s="81"/>
      <c r="M908" s="81"/>
      <c r="N908" s="81"/>
      <c r="O908" s="81"/>
      <c r="P908" s="81"/>
      <c r="Q908" s="84"/>
      <c r="R908" s="83"/>
      <c r="S908" s="81"/>
      <c r="T908" s="81"/>
      <c r="U908" s="81"/>
      <c r="V908" s="84"/>
      <c r="W908" s="85"/>
      <c r="X908" s="62"/>
      <c r="Y908" s="9"/>
      <c r="Z908" s="9"/>
      <c r="AA908" s="9"/>
    </row>
    <row r="909" spans="7:27" ht="15.6" x14ac:dyDescent="0.3">
      <c r="G909" s="90">
        <v>115</v>
      </c>
      <c r="H909" s="91" t="s">
        <v>116</v>
      </c>
      <c r="I909" s="62"/>
      <c r="J909" s="78"/>
      <c r="K909" s="79"/>
      <c r="L909" s="81"/>
      <c r="M909" s="81"/>
      <c r="N909" s="81"/>
      <c r="O909" s="81"/>
      <c r="P909" s="81"/>
      <c r="Q909" s="84"/>
      <c r="R909" s="83"/>
      <c r="S909" s="81"/>
      <c r="T909" s="81"/>
      <c r="U909" s="81"/>
      <c r="V909" s="84"/>
      <c r="W909" s="85"/>
      <c r="X909" s="62"/>
      <c r="Y909" s="9"/>
      <c r="Z909" s="9"/>
      <c r="AA909" s="9"/>
    </row>
    <row r="910" spans="7:27" x14ac:dyDescent="0.3">
      <c r="G910" s="77"/>
      <c r="H910" s="62">
        <v>1</v>
      </c>
      <c r="I910" s="62" t="s">
        <v>11</v>
      </c>
      <c r="J910" s="78">
        <v>478</v>
      </c>
      <c r="K910" s="79">
        <v>0.9</v>
      </c>
      <c r="L910" s="80">
        <v>221250</v>
      </c>
      <c r="M910" s="81">
        <v>0</v>
      </c>
      <c r="N910" s="80">
        <v>10184</v>
      </c>
      <c r="O910" s="80"/>
      <c r="P910" s="81">
        <v>208290.6</v>
      </c>
      <c r="Q910" s="82">
        <v>2.2769999999999999E-3</v>
      </c>
      <c r="R910" s="83">
        <v>474.27769619999998</v>
      </c>
      <c r="S910" s="80">
        <v>0</v>
      </c>
      <c r="T910" s="81">
        <v>0</v>
      </c>
      <c r="U910" s="81">
        <v>0</v>
      </c>
      <c r="V910" s="84">
        <v>1.91E-3</v>
      </c>
      <c r="W910" s="85">
        <v>0</v>
      </c>
      <c r="X910" s="62"/>
      <c r="Y910" s="9"/>
      <c r="Z910" s="9"/>
      <c r="AA910" s="9"/>
    </row>
    <row r="911" spans="7:27" x14ac:dyDescent="0.3">
      <c r="G911" s="77"/>
      <c r="H911" s="62">
        <v>2</v>
      </c>
      <c r="I911" s="62" t="s">
        <v>27</v>
      </c>
      <c r="J911" s="78">
        <v>478</v>
      </c>
      <c r="K911" s="79">
        <v>0.9</v>
      </c>
      <c r="L911" s="80">
        <v>221250</v>
      </c>
      <c r="M911" s="81">
        <v>0</v>
      </c>
      <c r="N911" s="80">
        <v>10184</v>
      </c>
      <c r="O911" s="80"/>
      <c r="P911" s="81">
        <v>208290.6</v>
      </c>
      <c r="Q911" s="82">
        <v>2.6200000000000003E-4</v>
      </c>
      <c r="R911" s="83">
        <v>54.572137200000007</v>
      </c>
      <c r="S911" s="80">
        <v>0</v>
      </c>
      <c r="T911" s="81">
        <v>0</v>
      </c>
      <c r="U911" s="81">
        <v>0</v>
      </c>
      <c r="V911" s="84">
        <v>2.6899999999999998E-4</v>
      </c>
      <c r="W911" s="85">
        <v>0</v>
      </c>
      <c r="X911" s="62"/>
      <c r="Y911" s="9"/>
      <c r="Z911" s="9"/>
      <c r="AA911" s="9"/>
    </row>
    <row r="912" spans="7:27" x14ac:dyDescent="0.3">
      <c r="G912" s="77"/>
      <c r="H912" s="62">
        <v>3</v>
      </c>
      <c r="I912" s="62" t="s">
        <v>20</v>
      </c>
      <c r="J912" s="78">
        <v>478</v>
      </c>
      <c r="K912" s="79">
        <v>0.9</v>
      </c>
      <c r="L912" s="80">
        <v>221250</v>
      </c>
      <c r="M912" s="81">
        <v>0</v>
      </c>
      <c r="N912" s="80">
        <v>10184</v>
      </c>
      <c r="O912" s="80"/>
      <c r="P912" s="81">
        <v>208290.6</v>
      </c>
      <c r="Q912" s="82">
        <v>5.7799999999999995E-4</v>
      </c>
      <c r="R912" s="83">
        <v>120.39196679999999</v>
      </c>
      <c r="S912" s="80">
        <v>0</v>
      </c>
      <c r="T912" s="81">
        <v>0</v>
      </c>
      <c r="U912" s="81">
        <v>0</v>
      </c>
      <c r="V912" s="84">
        <v>5.9699999999999998E-4</v>
      </c>
      <c r="W912" s="85">
        <v>0</v>
      </c>
      <c r="X912" s="62"/>
      <c r="Y912" s="9"/>
      <c r="Z912" s="9"/>
      <c r="AA912" s="9"/>
    </row>
    <row r="913" spans="7:27" x14ac:dyDescent="0.3">
      <c r="G913" s="77"/>
      <c r="H913" s="62">
        <v>5</v>
      </c>
      <c r="I913" s="62" t="s">
        <v>17</v>
      </c>
      <c r="J913" s="78">
        <v>478</v>
      </c>
      <c r="K913" s="79">
        <v>0.9</v>
      </c>
      <c r="L913" s="80">
        <v>221250</v>
      </c>
      <c r="M913" s="81">
        <v>0</v>
      </c>
      <c r="N913" s="80">
        <v>10184</v>
      </c>
      <c r="O913" s="80"/>
      <c r="P913" s="81">
        <v>208290.6</v>
      </c>
      <c r="Q913" s="82">
        <v>6.2979999999999998E-3</v>
      </c>
      <c r="R913" s="83">
        <v>1311.8141988</v>
      </c>
      <c r="S913" s="80">
        <v>0</v>
      </c>
      <c r="T913" s="81">
        <v>0</v>
      </c>
      <c r="U913" s="81">
        <v>0</v>
      </c>
      <c r="V913" s="84">
        <v>6.6930000000000002E-3</v>
      </c>
      <c r="W913" s="85">
        <v>0</v>
      </c>
      <c r="X913" s="62"/>
      <c r="Y913" s="9"/>
      <c r="Z913" s="9"/>
      <c r="AA913" s="9"/>
    </row>
    <row r="914" spans="7:27" x14ac:dyDescent="0.3">
      <c r="G914" s="77"/>
      <c r="H914" s="62">
        <v>137</v>
      </c>
      <c r="I914" s="62" t="s">
        <v>160</v>
      </c>
      <c r="J914" s="78">
        <v>478</v>
      </c>
      <c r="K914" s="79">
        <v>0.9</v>
      </c>
      <c r="L914" s="80">
        <v>221250</v>
      </c>
      <c r="M914" s="81">
        <v>0</v>
      </c>
      <c r="N914" s="80">
        <v>10184</v>
      </c>
      <c r="O914" s="80"/>
      <c r="P914" s="81">
        <v>208290.6</v>
      </c>
      <c r="Q914" s="82">
        <v>7.4999999999999993E-5</v>
      </c>
      <c r="R914" s="83">
        <v>15.621794999999999</v>
      </c>
      <c r="S914" s="80">
        <v>0</v>
      </c>
      <c r="T914" s="81">
        <v>0</v>
      </c>
      <c r="U914" s="81">
        <v>0</v>
      </c>
      <c r="V914" s="84">
        <v>0</v>
      </c>
      <c r="W914" s="85">
        <v>0</v>
      </c>
      <c r="X914" s="62"/>
      <c r="Y914" s="9"/>
      <c r="Z914" s="9"/>
      <c r="AA914" s="9"/>
    </row>
    <row r="915" spans="7:27" x14ac:dyDescent="0.3">
      <c r="G915" s="77"/>
      <c r="H915" s="62">
        <v>6</v>
      </c>
      <c r="I915" s="62" t="s">
        <v>76</v>
      </c>
      <c r="J915" s="78">
        <v>478</v>
      </c>
      <c r="K915" s="79">
        <v>0.9</v>
      </c>
      <c r="L915" s="80">
        <v>221250</v>
      </c>
      <c r="M915" s="81">
        <v>0</v>
      </c>
      <c r="N915" s="80">
        <v>10184</v>
      </c>
      <c r="O915" s="80"/>
      <c r="P915" s="81">
        <v>208290.6</v>
      </c>
      <c r="Q915" s="82">
        <v>0</v>
      </c>
      <c r="R915" s="83">
        <v>0</v>
      </c>
      <c r="S915" s="80">
        <v>0</v>
      </c>
      <c r="T915" s="81">
        <v>0</v>
      </c>
      <c r="U915" s="81">
        <v>0</v>
      </c>
      <c r="V915" s="84">
        <v>0</v>
      </c>
      <c r="W915" s="85">
        <v>0</v>
      </c>
      <c r="X915" s="62"/>
      <c r="Y915" s="9"/>
      <c r="Z915" s="9"/>
      <c r="AA915" s="9"/>
    </row>
    <row r="916" spans="7:27" x14ac:dyDescent="0.3">
      <c r="G916" s="77"/>
      <c r="H916" s="62">
        <v>7</v>
      </c>
      <c r="I916" s="62" t="s">
        <v>9</v>
      </c>
      <c r="J916" s="78">
        <v>478</v>
      </c>
      <c r="K916" s="79">
        <v>0.9</v>
      </c>
      <c r="L916" s="80">
        <v>221250</v>
      </c>
      <c r="M916" s="81">
        <v>0</v>
      </c>
      <c r="N916" s="80">
        <v>10184</v>
      </c>
      <c r="O916" s="80"/>
      <c r="P916" s="81">
        <v>208290.6</v>
      </c>
      <c r="Q916" s="82">
        <v>1.1900000000000001E-4</v>
      </c>
      <c r="R916" s="83">
        <v>24.786581400000003</v>
      </c>
      <c r="S916" s="80">
        <v>0</v>
      </c>
      <c r="T916" s="81">
        <v>0</v>
      </c>
      <c r="U916" s="81">
        <v>0</v>
      </c>
      <c r="V916" s="84">
        <v>1.27E-4</v>
      </c>
      <c r="W916" s="85">
        <v>0</v>
      </c>
      <c r="X916" s="62"/>
      <c r="Y916" s="9"/>
      <c r="Z916" s="9"/>
      <c r="AA916" s="9"/>
    </row>
    <row r="917" spans="7:27" x14ac:dyDescent="0.3">
      <c r="G917" s="77"/>
      <c r="H917" s="62">
        <v>8</v>
      </c>
      <c r="I917" s="62" t="s">
        <v>23</v>
      </c>
      <c r="J917" s="78">
        <v>478</v>
      </c>
      <c r="K917" s="79">
        <v>0.9</v>
      </c>
      <c r="L917" s="80">
        <v>221250</v>
      </c>
      <c r="M917" s="81">
        <v>0</v>
      </c>
      <c r="N917" s="80">
        <v>10184</v>
      </c>
      <c r="O917" s="80"/>
      <c r="P917" s="81">
        <v>208290.6</v>
      </c>
      <c r="Q917" s="82">
        <v>1.74E-4</v>
      </c>
      <c r="R917" s="83">
        <v>36.242564399999999</v>
      </c>
      <c r="S917" s="80">
        <v>0</v>
      </c>
      <c r="T917" s="81">
        <v>0</v>
      </c>
      <c r="U917" s="81">
        <v>0</v>
      </c>
      <c r="V917" s="84">
        <v>1.8699999999999999E-4</v>
      </c>
      <c r="W917" s="85">
        <v>0</v>
      </c>
      <c r="X917" s="62"/>
      <c r="Y917" s="9"/>
      <c r="Z917" s="9"/>
      <c r="AA917" s="9"/>
    </row>
    <row r="918" spans="7:27" x14ac:dyDescent="0.3">
      <c r="G918" s="77"/>
      <c r="H918" s="62">
        <v>17</v>
      </c>
      <c r="I918" s="62" t="s">
        <v>16</v>
      </c>
      <c r="J918" s="78">
        <v>478</v>
      </c>
      <c r="K918" s="79">
        <v>0.9</v>
      </c>
      <c r="L918" s="80">
        <v>221250</v>
      </c>
      <c r="M918" s="81">
        <v>0</v>
      </c>
      <c r="N918" s="80">
        <v>10184</v>
      </c>
      <c r="O918" s="80"/>
      <c r="P918" s="81">
        <v>208290.6</v>
      </c>
      <c r="Q918" s="82">
        <v>7.0899999999999999E-4</v>
      </c>
      <c r="R918" s="83">
        <v>147.6780354</v>
      </c>
      <c r="S918" s="80">
        <v>0</v>
      </c>
      <c r="T918" s="81">
        <v>0</v>
      </c>
      <c r="U918" s="81">
        <v>0</v>
      </c>
      <c r="V918" s="84">
        <v>7.5799999999999999E-4</v>
      </c>
      <c r="W918" s="85">
        <v>0</v>
      </c>
      <c r="X918" s="62"/>
      <c r="Y918" s="9"/>
      <c r="Z918" s="9"/>
      <c r="AA918" s="9"/>
    </row>
    <row r="919" spans="7:27" x14ac:dyDescent="0.3">
      <c r="G919" s="77"/>
      <c r="H919" s="62">
        <v>31</v>
      </c>
      <c r="I919" s="62" t="s">
        <v>1</v>
      </c>
      <c r="J919" s="78">
        <v>478</v>
      </c>
      <c r="K919" s="79">
        <v>0.9</v>
      </c>
      <c r="L919" s="80">
        <v>221250</v>
      </c>
      <c r="M919" s="81">
        <v>0</v>
      </c>
      <c r="N919" s="80">
        <v>10184</v>
      </c>
      <c r="O919" s="80"/>
      <c r="P919" s="81">
        <v>208290.6</v>
      </c>
      <c r="Q919" s="82">
        <v>1.243E-3</v>
      </c>
      <c r="R919" s="83">
        <v>258.90521580000001</v>
      </c>
      <c r="S919" s="80">
        <v>0</v>
      </c>
      <c r="T919" s="81">
        <v>0</v>
      </c>
      <c r="U919" s="81">
        <v>0</v>
      </c>
      <c r="V919" s="84">
        <v>1.188E-3</v>
      </c>
      <c r="W919" s="85">
        <v>0</v>
      </c>
      <c r="X919" s="62"/>
      <c r="Y919" s="9"/>
      <c r="Z919" s="9"/>
      <c r="AA919" s="9"/>
    </row>
    <row r="920" spans="7:27" x14ac:dyDescent="0.3">
      <c r="G920" s="77"/>
      <c r="H920" s="62">
        <v>38</v>
      </c>
      <c r="I920" s="62" t="s">
        <v>12</v>
      </c>
      <c r="J920" s="78">
        <v>478</v>
      </c>
      <c r="K920" s="79">
        <v>0.9</v>
      </c>
      <c r="L920" s="80">
        <v>221250</v>
      </c>
      <c r="M920" s="81">
        <v>0</v>
      </c>
      <c r="N920" s="80">
        <v>10184</v>
      </c>
      <c r="O920" s="80"/>
      <c r="P920" s="81">
        <v>208290.6</v>
      </c>
      <c r="Q920" s="82">
        <v>9.5000000000000005E-5</v>
      </c>
      <c r="R920" s="83">
        <v>19.787607000000001</v>
      </c>
      <c r="S920" s="80">
        <v>0</v>
      </c>
      <c r="T920" s="81">
        <v>0</v>
      </c>
      <c r="U920" s="81">
        <v>0</v>
      </c>
      <c r="V920" s="84">
        <v>7.8999999999999996E-5</v>
      </c>
      <c r="W920" s="85">
        <v>0</v>
      </c>
      <c r="X920" s="62"/>
      <c r="Y920" s="9"/>
      <c r="Z920" s="9"/>
      <c r="AA920" s="9"/>
    </row>
    <row r="921" spans="7:27" x14ac:dyDescent="0.3">
      <c r="G921" s="77"/>
      <c r="H921" s="62">
        <v>55</v>
      </c>
      <c r="I921" s="62" t="s">
        <v>26</v>
      </c>
      <c r="J921" s="78">
        <v>478</v>
      </c>
      <c r="K921" s="79">
        <v>0.9</v>
      </c>
      <c r="L921" s="80">
        <v>221250</v>
      </c>
      <c r="M921" s="81">
        <v>0</v>
      </c>
      <c r="N921" s="80">
        <v>10184</v>
      </c>
      <c r="O921" s="80"/>
      <c r="P921" s="81">
        <v>208290.6</v>
      </c>
      <c r="Q921" s="82">
        <v>1.4799999999999999E-4</v>
      </c>
      <c r="R921" s="83">
        <v>30.827008799999998</v>
      </c>
      <c r="S921" s="80">
        <v>0</v>
      </c>
      <c r="T921" s="81">
        <v>0</v>
      </c>
      <c r="U921" s="81">
        <v>0</v>
      </c>
      <c r="V921" s="84">
        <v>1.5699999999999999E-4</v>
      </c>
      <c r="W921" s="85">
        <v>0</v>
      </c>
      <c r="X921" s="62"/>
      <c r="Y921" s="9"/>
      <c r="Z921" s="9"/>
      <c r="AA921" s="9"/>
    </row>
    <row r="922" spans="7:27" x14ac:dyDescent="0.3">
      <c r="G922" s="77"/>
      <c r="H922" s="62">
        <v>71</v>
      </c>
      <c r="I922" s="62" t="s">
        <v>18</v>
      </c>
      <c r="J922" s="78">
        <v>478</v>
      </c>
      <c r="K922" s="79">
        <v>0</v>
      </c>
      <c r="L922" s="80">
        <v>221250</v>
      </c>
      <c r="M922" s="81">
        <v>0</v>
      </c>
      <c r="N922" s="80">
        <v>10184</v>
      </c>
      <c r="O922" s="80"/>
      <c r="P922" s="81">
        <v>0</v>
      </c>
      <c r="Q922" s="82">
        <v>1.0000000000000001E-5</v>
      </c>
      <c r="R922" s="83">
        <v>0</v>
      </c>
      <c r="S922" s="80">
        <v>0</v>
      </c>
      <c r="T922" s="81">
        <v>0</v>
      </c>
      <c r="U922" s="81">
        <v>0</v>
      </c>
      <c r="V922" s="84">
        <v>1.1E-5</v>
      </c>
      <c r="W922" s="85">
        <v>0</v>
      </c>
      <c r="X922" s="62"/>
      <c r="Y922" s="9"/>
      <c r="Z922" s="9"/>
      <c r="AA922" s="9"/>
    </row>
    <row r="923" spans="7:27" x14ac:dyDescent="0.3">
      <c r="G923" s="77"/>
      <c r="H923" s="62">
        <v>72</v>
      </c>
      <c r="I923" s="62" t="s">
        <v>28</v>
      </c>
      <c r="J923" s="78">
        <v>478</v>
      </c>
      <c r="K923" s="79">
        <v>0</v>
      </c>
      <c r="L923" s="80">
        <v>221250</v>
      </c>
      <c r="M923" s="81">
        <v>0</v>
      </c>
      <c r="N923" s="80">
        <v>10184</v>
      </c>
      <c r="O923" s="80"/>
      <c r="P923" s="81">
        <v>0</v>
      </c>
      <c r="Q923" s="82">
        <v>2.9999999999999997E-4</v>
      </c>
      <c r="R923" s="83">
        <v>0</v>
      </c>
      <c r="S923" s="80">
        <v>0</v>
      </c>
      <c r="T923" s="81">
        <v>0</v>
      </c>
      <c r="U923" s="81">
        <v>0</v>
      </c>
      <c r="V923" s="84">
        <v>3.1799999999999998E-4</v>
      </c>
      <c r="W923" s="85">
        <v>0</v>
      </c>
      <c r="X923" s="62"/>
      <c r="Y923" s="9"/>
      <c r="Z923" s="9"/>
      <c r="AA923" s="9"/>
    </row>
    <row r="924" spans="7:27" x14ac:dyDescent="0.3">
      <c r="G924" s="77"/>
      <c r="H924" s="62">
        <v>104</v>
      </c>
      <c r="I924" s="62" t="s">
        <v>88</v>
      </c>
      <c r="J924" s="78">
        <v>478</v>
      </c>
      <c r="K924" s="79">
        <v>0.9</v>
      </c>
      <c r="L924" s="80">
        <v>221250</v>
      </c>
      <c r="M924" s="81">
        <v>0</v>
      </c>
      <c r="N924" s="80">
        <v>10184</v>
      </c>
      <c r="O924" s="80"/>
      <c r="P924" s="81">
        <v>208290.6</v>
      </c>
      <c r="Q924" s="82">
        <v>0</v>
      </c>
      <c r="R924" s="83">
        <v>0</v>
      </c>
      <c r="S924" s="80">
        <v>0</v>
      </c>
      <c r="T924" s="81">
        <v>0</v>
      </c>
      <c r="U924" s="81">
        <v>0</v>
      </c>
      <c r="V924" s="84">
        <v>0</v>
      </c>
      <c r="W924" s="85">
        <v>0</v>
      </c>
      <c r="X924" s="62"/>
      <c r="Y924" s="9"/>
      <c r="Z924" s="9"/>
      <c r="AA924" s="9"/>
    </row>
    <row r="925" spans="7:27" x14ac:dyDescent="0.3">
      <c r="G925" s="77"/>
      <c r="H925" s="62">
        <v>115</v>
      </c>
      <c r="I925" s="62" t="s">
        <v>116</v>
      </c>
      <c r="J925" s="78">
        <v>478</v>
      </c>
      <c r="K925" s="79">
        <v>0.9</v>
      </c>
      <c r="L925" s="80">
        <v>221250</v>
      </c>
      <c r="M925" s="81">
        <v>0</v>
      </c>
      <c r="N925" s="80">
        <v>10184</v>
      </c>
      <c r="O925" s="80"/>
      <c r="P925" s="81">
        <v>208290.6</v>
      </c>
      <c r="Q925" s="82">
        <v>0</v>
      </c>
      <c r="R925" s="83">
        <v>0</v>
      </c>
      <c r="S925" s="80">
        <v>0</v>
      </c>
      <c r="T925" s="81">
        <v>0</v>
      </c>
      <c r="U925" s="81">
        <v>0</v>
      </c>
      <c r="V925" s="84">
        <v>0</v>
      </c>
      <c r="W925" s="85">
        <v>0</v>
      </c>
      <c r="X925" s="62"/>
      <c r="Y925" s="9"/>
      <c r="Z925" s="9"/>
      <c r="AA925" s="9"/>
    </row>
    <row r="926" spans="7:27" x14ac:dyDescent="0.3">
      <c r="G926" s="77"/>
      <c r="H926" s="62">
        <v>117</v>
      </c>
      <c r="I926" s="62" t="s">
        <v>21</v>
      </c>
      <c r="J926" s="78">
        <v>478</v>
      </c>
      <c r="K926" s="79">
        <v>0.9</v>
      </c>
      <c r="L926" s="80">
        <v>221250</v>
      </c>
      <c r="M926" s="81">
        <v>0</v>
      </c>
      <c r="N926" s="80">
        <v>10184</v>
      </c>
      <c r="O926" s="80"/>
      <c r="P926" s="81">
        <v>208290.6</v>
      </c>
      <c r="Q926" s="82">
        <v>2.5700000000000001E-4</v>
      </c>
      <c r="R926" s="83">
        <v>53.530684200000003</v>
      </c>
      <c r="S926" s="80">
        <v>0</v>
      </c>
      <c r="T926" s="81">
        <v>0</v>
      </c>
      <c r="U926" s="81">
        <v>0</v>
      </c>
      <c r="V926" s="84">
        <v>2.7300000000000002E-4</v>
      </c>
      <c r="W926" s="85">
        <v>0</v>
      </c>
      <c r="X926" s="62"/>
      <c r="Y926" s="9"/>
      <c r="Z926" s="9"/>
      <c r="AA926" s="9"/>
    </row>
    <row r="927" spans="7:27" x14ac:dyDescent="0.3">
      <c r="G927" s="77"/>
      <c r="H927" s="62">
        <v>123</v>
      </c>
      <c r="I927" s="62" t="s">
        <v>29</v>
      </c>
      <c r="J927" s="78">
        <v>478</v>
      </c>
      <c r="K927" s="79">
        <v>0.9</v>
      </c>
      <c r="L927" s="80">
        <v>221250</v>
      </c>
      <c r="M927" s="81">
        <v>0</v>
      </c>
      <c r="N927" s="80">
        <v>10184</v>
      </c>
      <c r="O927" s="80"/>
      <c r="P927" s="81">
        <v>208290.6</v>
      </c>
      <c r="Q927" s="82">
        <v>1.1529999999999999E-3</v>
      </c>
      <c r="R927" s="83">
        <v>240.15906179999999</v>
      </c>
      <c r="S927" s="80">
        <v>0</v>
      </c>
      <c r="T927" s="81">
        <v>0</v>
      </c>
      <c r="U927" s="81">
        <v>0</v>
      </c>
      <c r="V927" s="84">
        <v>1.232E-3</v>
      </c>
      <c r="W927" s="85">
        <v>0</v>
      </c>
      <c r="X927" s="62"/>
      <c r="Y927" s="9"/>
      <c r="Z927" s="9"/>
      <c r="AA927" s="9"/>
    </row>
    <row r="928" spans="7:27" x14ac:dyDescent="0.3">
      <c r="G928" s="77"/>
      <c r="H928" s="62"/>
      <c r="I928" s="62"/>
      <c r="J928" s="78"/>
      <c r="K928" s="79"/>
      <c r="L928" s="81"/>
      <c r="M928" s="81"/>
      <c r="N928" s="81"/>
      <c r="O928" s="81"/>
      <c r="P928" s="81"/>
      <c r="Q928" s="84"/>
      <c r="R928" s="83"/>
      <c r="S928" s="81"/>
      <c r="T928" s="81"/>
      <c r="U928" s="81"/>
      <c r="V928" s="84"/>
      <c r="W928" s="85"/>
      <c r="X928" s="62"/>
      <c r="Y928" s="9"/>
      <c r="Z928" s="9"/>
      <c r="AA928" s="9"/>
    </row>
    <row r="929" spans="7:27" ht="15.6" x14ac:dyDescent="0.3">
      <c r="G929" s="90">
        <v>115</v>
      </c>
      <c r="H929" s="91" t="s">
        <v>116</v>
      </c>
      <c r="I929" s="62"/>
      <c r="J929" s="78"/>
      <c r="K929" s="79"/>
      <c r="L929" s="81"/>
      <c r="M929" s="81"/>
      <c r="N929" s="81"/>
      <c r="O929" s="81"/>
      <c r="P929" s="81"/>
      <c r="Q929" s="84"/>
      <c r="R929" s="83"/>
      <c r="S929" s="81"/>
      <c r="T929" s="81"/>
      <c r="U929" s="81"/>
      <c r="V929" s="84"/>
      <c r="W929" s="85"/>
      <c r="X929" s="62"/>
      <c r="Y929" s="9"/>
      <c r="Z929" s="9"/>
      <c r="AA929" s="9"/>
    </row>
    <row r="930" spans="7:27" x14ac:dyDescent="0.3">
      <c r="G930" s="77"/>
      <c r="H930" s="62">
        <v>1</v>
      </c>
      <c r="I930" s="62" t="s">
        <v>11</v>
      </c>
      <c r="J930" s="78">
        <v>959</v>
      </c>
      <c r="K930" s="79">
        <v>0.9</v>
      </c>
      <c r="L930" s="80">
        <v>0</v>
      </c>
      <c r="M930" s="81"/>
      <c r="N930" s="80">
        <v>0</v>
      </c>
      <c r="O930" s="80"/>
      <c r="P930" s="81">
        <v>0</v>
      </c>
      <c r="Q930" s="82">
        <v>2.2769999999999999E-3</v>
      </c>
      <c r="R930" s="83">
        <v>0</v>
      </c>
      <c r="S930" s="80">
        <v>0</v>
      </c>
      <c r="T930" s="81"/>
      <c r="U930" s="81">
        <v>0</v>
      </c>
      <c r="V930" s="84">
        <v>1.91E-3</v>
      </c>
      <c r="W930" s="85">
        <v>0</v>
      </c>
      <c r="X930" s="62"/>
      <c r="Y930" s="9"/>
      <c r="Z930" s="9"/>
      <c r="AA930" s="9"/>
    </row>
    <row r="931" spans="7:27" x14ac:dyDescent="0.3">
      <c r="G931" s="77"/>
      <c r="H931" s="62">
        <v>2</v>
      </c>
      <c r="I931" s="62" t="s">
        <v>27</v>
      </c>
      <c r="J931" s="78">
        <v>959</v>
      </c>
      <c r="K931" s="79">
        <v>0.9</v>
      </c>
      <c r="L931" s="80">
        <v>0</v>
      </c>
      <c r="M931" s="81"/>
      <c r="N931" s="80">
        <v>0</v>
      </c>
      <c r="O931" s="80"/>
      <c r="P931" s="81">
        <v>0</v>
      </c>
      <c r="Q931" s="82">
        <v>2.6200000000000003E-4</v>
      </c>
      <c r="R931" s="83">
        <v>0</v>
      </c>
      <c r="S931" s="80">
        <v>0</v>
      </c>
      <c r="T931" s="81"/>
      <c r="U931" s="81">
        <v>0</v>
      </c>
      <c r="V931" s="84">
        <v>2.6899999999999998E-4</v>
      </c>
      <c r="W931" s="85">
        <v>0</v>
      </c>
      <c r="X931" s="62"/>
      <c r="Y931" s="9"/>
      <c r="Z931" s="9"/>
      <c r="AA931" s="9"/>
    </row>
    <row r="932" spans="7:27" x14ac:dyDescent="0.3">
      <c r="G932" s="77"/>
      <c r="H932" s="62">
        <v>3</v>
      </c>
      <c r="I932" s="62" t="s">
        <v>20</v>
      </c>
      <c r="J932" s="78">
        <v>959</v>
      </c>
      <c r="K932" s="79">
        <v>0.9</v>
      </c>
      <c r="L932" s="80">
        <v>0</v>
      </c>
      <c r="M932" s="81"/>
      <c r="N932" s="80">
        <v>0</v>
      </c>
      <c r="O932" s="80"/>
      <c r="P932" s="81">
        <v>0</v>
      </c>
      <c r="Q932" s="82">
        <v>5.7799999999999995E-4</v>
      </c>
      <c r="R932" s="83">
        <v>0</v>
      </c>
      <c r="S932" s="80">
        <v>0</v>
      </c>
      <c r="T932" s="81"/>
      <c r="U932" s="81">
        <v>0</v>
      </c>
      <c r="V932" s="84">
        <v>5.9699999999999998E-4</v>
      </c>
      <c r="W932" s="85">
        <v>0</v>
      </c>
      <c r="X932" s="62"/>
      <c r="Y932" s="9"/>
      <c r="Z932" s="9"/>
      <c r="AA932" s="9"/>
    </row>
    <row r="933" spans="7:27" x14ac:dyDescent="0.3">
      <c r="G933" s="77"/>
      <c r="H933" s="62">
        <v>5</v>
      </c>
      <c r="I933" s="62" t="s">
        <v>17</v>
      </c>
      <c r="J933" s="78">
        <v>959</v>
      </c>
      <c r="K933" s="79">
        <v>0.9</v>
      </c>
      <c r="L933" s="80">
        <v>0</v>
      </c>
      <c r="M933" s="81"/>
      <c r="N933" s="80">
        <v>0</v>
      </c>
      <c r="O933" s="80"/>
      <c r="P933" s="81">
        <v>0</v>
      </c>
      <c r="Q933" s="82">
        <v>6.2979999999999998E-3</v>
      </c>
      <c r="R933" s="83">
        <v>0</v>
      </c>
      <c r="S933" s="80">
        <v>0</v>
      </c>
      <c r="T933" s="81"/>
      <c r="U933" s="81">
        <v>0</v>
      </c>
      <c r="V933" s="84">
        <v>6.6930000000000002E-3</v>
      </c>
      <c r="W933" s="85">
        <v>0</v>
      </c>
      <c r="X933" s="62"/>
      <c r="Y933" s="9"/>
      <c r="Z933" s="9"/>
      <c r="AA933" s="9"/>
    </row>
    <row r="934" spans="7:27" x14ac:dyDescent="0.3">
      <c r="G934" s="77"/>
      <c r="H934" s="62">
        <v>137</v>
      </c>
      <c r="I934" s="62" t="s">
        <v>160</v>
      </c>
      <c r="J934" s="78">
        <v>959</v>
      </c>
      <c r="K934" s="79">
        <v>0.9</v>
      </c>
      <c r="L934" s="80">
        <v>0</v>
      </c>
      <c r="M934" s="81"/>
      <c r="N934" s="80">
        <v>0</v>
      </c>
      <c r="O934" s="80"/>
      <c r="P934" s="81">
        <v>0</v>
      </c>
      <c r="Q934" s="82">
        <v>7.4999999999999993E-5</v>
      </c>
      <c r="R934" s="83">
        <v>0</v>
      </c>
      <c r="S934" s="80">
        <v>0</v>
      </c>
      <c r="T934" s="81"/>
      <c r="U934" s="81">
        <v>0</v>
      </c>
      <c r="V934" s="84">
        <v>0</v>
      </c>
      <c r="W934" s="85">
        <v>0</v>
      </c>
      <c r="X934" s="62"/>
      <c r="Y934" s="9"/>
      <c r="Z934" s="9"/>
      <c r="AA934" s="9"/>
    </row>
    <row r="935" spans="7:27" x14ac:dyDescent="0.3">
      <c r="G935" s="77"/>
      <c r="H935" s="62">
        <v>6</v>
      </c>
      <c r="I935" s="62" t="s">
        <v>76</v>
      </c>
      <c r="J935" s="78">
        <v>959</v>
      </c>
      <c r="K935" s="79">
        <v>0.9</v>
      </c>
      <c r="L935" s="80">
        <v>0</v>
      </c>
      <c r="M935" s="81"/>
      <c r="N935" s="80">
        <v>0</v>
      </c>
      <c r="O935" s="80"/>
      <c r="P935" s="81">
        <v>0</v>
      </c>
      <c r="Q935" s="82">
        <v>0</v>
      </c>
      <c r="R935" s="83">
        <v>0</v>
      </c>
      <c r="S935" s="80">
        <v>0</v>
      </c>
      <c r="T935" s="81"/>
      <c r="U935" s="81">
        <v>0</v>
      </c>
      <c r="V935" s="84">
        <v>0</v>
      </c>
      <c r="W935" s="85">
        <v>0</v>
      </c>
      <c r="X935" s="62"/>
      <c r="Y935" s="9"/>
      <c r="Z935" s="9"/>
      <c r="AA935" s="9"/>
    </row>
    <row r="936" spans="7:27" x14ac:dyDescent="0.3">
      <c r="G936" s="77"/>
      <c r="H936" s="62">
        <v>7</v>
      </c>
      <c r="I936" s="62" t="s">
        <v>9</v>
      </c>
      <c r="J936" s="78">
        <v>959</v>
      </c>
      <c r="K936" s="79">
        <v>0.9</v>
      </c>
      <c r="L936" s="80">
        <v>0</v>
      </c>
      <c r="M936" s="81"/>
      <c r="N936" s="80">
        <v>0</v>
      </c>
      <c r="O936" s="80"/>
      <c r="P936" s="81">
        <v>0</v>
      </c>
      <c r="Q936" s="82">
        <v>1.1900000000000001E-4</v>
      </c>
      <c r="R936" s="83">
        <v>0</v>
      </c>
      <c r="S936" s="80">
        <v>0</v>
      </c>
      <c r="T936" s="81"/>
      <c r="U936" s="81">
        <v>0</v>
      </c>
      <c r="V936" s="84">
        <v>1.27E-4</v>
      </c>
      <c r="W936" s="85">
        <v>0</v>
      </c>
      <c r="X936" s="62"/>
      <c r="Y936" s="9"/>
      <c r="Z936" s="9"/>
      <c r="AA936" s="9"/>
    </row>
    <row r="937" spans="7:27" x14ac:dyDescent="0.3">
      <c r="G937" s="77"/>
      <c r="H937" s="62">
        <v>8</v>
      </c>
      <c r="I937" s="62" t="s">
        <v>23</v>
      </c>
      <c r="J937" s="78">
        <v>959</v>
      </c>
      <c r="K937" s="79">
        <v>0.9</v>
      </c>
      <c r="L937" s="80">
        <v>0</v>
      </c>
      <c r="M937" s="81"/>
      <c r="N937" s="80">
        <v>0</v>
      </c>
      <c r="O937" s="80"/>
      <c r="P937" s="81">
        <v>0</v>
      </c>
      <c r="Q937" s="82">
        <v>1.74E-4</v>
      </c>
      <c r="R937" s="83">
        <v>0</v>
      </c>
      <c r="S937" s="80">
        <v>0</v>
      </c>
      <c r="T937" s="81"/>
      <c r="U937" s="81">
        <v>0</v>
      </c>
      <c r="V937" s="84">
        <v>1.8699999999999999E-4</v>
      </c>
      <c r="W937" s="85">
        <v>0</v>
      </c>
      <c r="X937" s="62"/>
      <c r="Y937" s="9"/>
      <c r="Z937" s="9"/>
      <c r="AA937" s="9"/>
    </row>
    <row r="938" spans="7:27" x14ac:dyDescent="0.3">
      <c r="G938" s="77"/>
      <c r="H938" s="62">
        <v>19</v>
      </c>
      <c r="I938" s="62" t="s">
        <v>15</v>
      </c>
      <c r="J938" s="78">
        <v>959</v>
      </c>
      <c r="K938" s="79">
        <v>0.9</v>
      </c>
      <c r="L938" s="80">
        <v>0</v>
      </c>
      <c r="M938" s="81"/>
      <c r="N938" s="80">
        <v>0</v>
      </c>
      <c r="O938" s="80"/>
      <c r="P938" s="81">
        <v>0</v>
      </c>
      <c r="Q938" s="82">
        <v>6.8999999999999997E-5</v>
      </c>
      <c r="R938" s="83">
        <v>0</v>
      </c>
      <c r="S938" s="80">
        <v>0</v>
      </c>
      <c r="T938" s="81"/>
      <c r="U938" s="81">
        <v>0</v>
      </c>
      <c r="V938" s="84">
        <v>7.3999999999999996E-5</v>
      </c>
      <c r="W938" s="85">
        <v>0</v>
      </c>
      <c r="X938" s="62"/>
      <c r="Y938" s="9"/>
      <c r="Z938" s="9"/>
      <c r="AA938" s="9"/>
    </row>
    <row r="939" spans="7:27" x14ac:dyDescent="0.3">
      <c r="G939" s="77"/>
      <c r="H939" s="62">
        <v>31</v>
      </c>
      <c r="I939" s="62" t="s">
        <v>1</v>
      </c>
      <c r="J939" s="78">
        <v>959</v>
      </c>
      <c r="K939" s="79">
        <v>0.9</v>
      </c>
      <c r="L939" s="80">
        <v>0</v>
      </c>
      <c r="M939" s="81"/>
      <c r="N939" s="80">
        <v>0</v>
      </c>
      <c r="O939" s="80"/>
      <c r="P939" s="81">
        <v>0</v>
      </c>
      <c r="Q939" s="82">
        <v>1.243E-3</v>
      </c>
      <c r="R939" s="83">
        <v>0</v>
      </c>
      <c r="S939" s="80">
        <v>0</v>
      </c>
      <c r="T939" s="81"/>
      <c r="U939" s="81">
        <v>0</v>
      </c>
      <c r="V939" s="84">
        <v>1.188E-3</v>
      </c>
      <c r="W939" s="85">
        <v>0</v>
      </c>
      <c r="X939" s="62"/>
      <c r="Y939" s="9"/>
      <c r="Z939" s="9"/>
      <c r="AA939" s="9"/>
    </row>
    <row r="940" spans="7:27" x14ac:dyDescent="0.3">
      <c r="G940" s="77"/>
      <c r="H940" s="62">
        <v>38</v>
      </c>
      <c r="I940" s="62" t="s">
        <v>12</v>
      </c>
      <c r="J940" s="78">
        <v>959</v>
      </c>
      <c r="K940" s="79">
        <v>0.9</v>
      </c>
      <c r="L940" s="80">
        <v>0</v>
      </c>
      <c r="M940" s="81"/>
      <c r="N940" s="80">
        <v>0</v>
      </c>
      <c r="O940" s="80"/>
      <c r="P940" s="81">
        <v>0</v>
      </c>
      <c r="Q940" s="82">
        <v>9.5000000000000005E-5</v>
      </c>
      <c r="R940" s="83">
        <v>0</v>
      </c>
      <c r="S940" s="80">
        <v>0</v>
      </c>
      <c r="T940" s="81"/>
      <c r="U940" s="81">
        <v>0</v>
      </c>
      <c r="V940" s="84">
        <v>7.8999999999999996E-5</v>
      </c>
      <c r="W940" s="85">
        <v>0</v>
      </c>
      <c r="X940" s="62"/>
      <c r="Y940" s="9"/>
      <c r="Z940" s="9"/>
      <c r="AA940" s="9"/>
    </row>
    <row r="941" spans="7:27" x14ac:dyDescent="0.3">
      <c r="G941" s="77"/>
      <c r="H941" s="62">
        <v>55</v>
      </c>
      <c r="I941" s="62" t="s">
        <v>26</v>
      </c>
      <c r="J941" s="78">
        <v>959</v>
      </c>
      <c r="K941" s="79">
        <v>0.9</v>
      </c>
      <c r="L941" s="80">
        <v>0</v>
      </c>
      <c r="M941" s="81"/>
      <c r="N941" s="80">
        <v>0</v>
      </c>
      <c r="O941" s="80"/>
      <c r="P941" s="81">
        <v>0</v>
      </c>
      <c r="Q941" s="82">
        <v>1.4799999999999999E-4</v>
      </c>
      <c r="R941" s="83">
        <v>0</v>
      </c>
      <c r="S941" s="80">
        <v>0</v>
      </c>
      <c r="T941" s="81"/>
      <c r="U941" s="81">
        <v>0</v>
      </c>
      <c r="V941" s="84">
        <v>1.5699999999999999E-4</v>
      </c>
      <c r="W941" s="85">
        <v>0</v>
      </c>
      <c r="X941" s="62"/>
      <c r="Y941" s="9"/>
      <c r="Z941" s="9"/>
      <c r="AA941" s="9"/>
    </row>
    <row r="942" spans="7:27" x14ac:dyDescent="0.3">
      <c r="G942" s="77"/>
      <c r="H942" s="62">
        <v>71</v>
      </c>
      <c r="I942" s="62" t="s">
        <v>18</v>
      </c>
      <c r="J942" s="78">
        <v>959</v>
      </c>
      <c r="K942" s="79">
        <v>0</v>
      </c>
      <c r="L942" s="80">
        <v>0</v>
      </c>
      <c r="M942" s="81"/>
      <c r="N942" s="80">
        <v>0</v>
      </c>
      <c r="O942" s="80"/>
      <c r="P942" s="81">
        <v>0</v>
      </c>
      <c r="Q942" s="82">
        <v>1.0000000000000001E-5</v>
      </c>
      <c r="R942" s="83">
        <v>0</v>
      </c>
      <c r="S942" s="80">
        <v>0</v>
      </c>
      <c r="T942" s="81"/>
      <c r="U942" s="81">
        <v>0</v>
      </c>
      <c r="V942" s="84">
        <v>1.1E-5</v>
      </c>
      <c r="W942" s="85">
        <v>0</v>
      </c>
      <c r="X942" s="62"/>
      <c r="Y942" s="9"/>
      <c r="Z942" s="9"/>
      <c r="AA942" s="9"/>
    </row>
    <row r="943" spans="7:27" x14ac:dyDescent="0.3">
      <c r="G943" s="77"/>
      <c r="H943" s="62">
        <v>72</v>
      </c>
      <c r="I943" s="62" t="s">
        <v>28</v>
      </c>
      <c r="J943" s="78">
        <v>959</v>
      </c>
      <c r="K943" s="79">
        <v>0</v>
      </c>
      <c r="L943" s="80">
        <v>0</v>
      </c>
      <c r="M943" s="81"/>
      <c r="N943" s="80">
        <v>0</v>
      </c>
      <c r="O943" s="80"/>
      <c r="P943" s="81">
        <v>0</v>
      </c>
      <c r="Q943" s="82">
        <v>2.9999999999999997E-4</v>
      </c>
      <c r="R943" s="83">
        <v>0</v>
      </c>
      <c r="S943" s="80">
        <v>0</v>
      </c>
      <c r="T943" s="81"/>
      <c r="U943" s="81">
        <v>0</v>
      </c>
      <c r="V943" s="84">
        <v>3.1799999999999998E-4</v>
      </c>
      <c r="W943" s="85">
        <v>0</v>
      </c>
      <c r="X943" s="62"/>
      <c r="Y943" s="9"/>
      <c r="Z943" s="9"/>
      <c r="AA943" s="9"/>
    </row>
    <row r="944" spans="7:27" x14ac:dyDescent="0.3">
      <c r="G944" s="77"/>
      <c r="H944" s="62">
        <v>104</v>
      </c>
      <c r="I944" s="62" t="s">
        <v>88</v>
      </c>
      <c r="J944" s="78">
        <v>959</v>
      </c>
      <c r="K944" s="79">
        <v>0.9</v>
      </c>
      <c r="L944" s="80">
        <v>0</v>
      </c>
      <c r="M944" s="81"/>
      <c r="N944" s="80">
        <v>0</v>
      </c>
      <c r="O944" s="80"/>
      <c r="P944" s="81">
        <v>0</v>
      </c>
      <c r="Q944" s="82">
        <v>0</v>
      </c>
      <c r="R944" s="83">
        <v>0</v>
      </c>
      <c r="S944" s="80">
        <v>0</v>
      </c>
      <c r="T944" s="81"/>
      <c r="U944" s="81">
        <v>0</v>
      </c>
      <c r="V944" s="84">
        <v>0</v>
      </c>
      <c r="W944" s="85">
        <v>0</v>
      </c>
      <c r="X944" s="62"/>
      <c r="Y944" s="9"/>
      <c r="Z944" s="9"/>
      <c r="AA944" s="9"/>
    </row>
    <row r="945" spans="7:27" x14ac:dyDescent="0.3">
      <c r="G945" s="77"/>
      <c r="H945" s="62">
        <v>115</v>
      </c>
      <c r="I945" s="62" t="s">
        <v>116</v>
      </c>
      <c r="J945" s="78">
        <v>959</v>
      </c>
      <c r="K945" s="79">
        <v>0.9</v>
      </c>
      <c r="L945" s="80">
        <v>0</v>
      </c>
      <c r="M945" s="81"/>
      <c r="N945" s="80">
        <v>0</v>
      </c>
      <c r="O945" s="80"/>
      <c r="P945" s="81">
        <v>0</v>
      </c>
      <c r="Q945" s="82">
        <v>0</v>
      </c>
      <c r="R945" s="83">
        <v>0</v>
      </c>
      <c r="S945" s="80">
        <v>0</v>
      </c>
      <c r="T945" s="81"/>
      <c r="U945" s="81">
        <v>0</v>
      </c>
      <c r="V945" s="84">
        <v>0</v>
      </c>
      <c r="W945" s="85">
        <v>0</v>
      </c>
      <c r="X945" s="62"/>
      <c r="Y945" s="9"/>
      <c r="Z945" s="9"/>
      <c r="AA945" s="9"/>
    </row>
    <row r="946" spans="7:27" x14ac:dyDescent="0.3">
      <c r="G946" s="77"/>
      <c r="H946" s="62">
        <v>117</v>
      </c>
      <c r="I946" s="62" t="s">
        <v>21</v>
      </c>
      <c r="J946" s="78">
        <v>959</v>
      </c>
      <c r="K946" s="79">
        <v>0.9</v>
      </c>
      <c r="L946" s="80">
        <v>0</v>
      </c>
      <c r="M946" s="81"/>
      <c r="N946" s="80">
        <v>0</v>
      </c>
      <c r="O946" s="80"/>
      <c r="P946" s="81">
        <v>0</v>
      </c>
      <c r="Q946" s="82">
        <v>2.5700000000000001E-4</v>
      </c>
      <c r="R946" s="83">
        <v>0</v>
      </c>
      <c r="S946" s="80">
        <v>0</v>
      </c>
      <c r="T946" s="81"/>
      <c r="U946" s="81">
        <v>0</v>
      </c>
      <c r="V946" s="84">
        <v>2.7300000000000002E-4</v>
      </c>
      <c r="W946" s="85">
        <v>0</v>
      </c>
      <c r="X946" s="62"/>
      <c r="Y946" s="9"/>
      <c r="Z946" s="9"/>
      <c r="AA946" s="9"/>
    </row>
    <row r="947" spans="7:27" x14ac:dyDescent="0.3">
      <c r="G947" s="77"/>
      <c r="H947" s="62">
        <v>123</v>
      </c>
      <c r="I947" s="62" t="s">
        <v>29</v>
      </c>
      <c r="J947" s="78">
        <v>959</v>
      </c>
      <c r="K947" s="79">
        <v>0.9</v>
      </c>
      <c r="L947" s="80">
        <v>0</v>
      </c>
      <c r="M947" s="81"/>
      <c r="N947" s="80">
        <v>0</v>
      </c>
      <c r="O947" s="80"/>
      <c r="P947" s="81">
        <v>0</v>
      </c>
      <c r="Q947" s="82">
        <v>1.1529999999999999E-3</v>
      </c>
      <c r="R947" s="83">
        <v>0</v>
      </c>
      <c r="S947" s="80">
        <v>0</v>
      </c>
      <c r="T947" s="81"/>
      <c r="U947" s="81">
        <v>0</v>
      </c>
      <c r="V947" s="84">
        <v>1.232E-3</v>
      </c>
      <c r="W947" s="85">
        <v>0</v>
      </c>
      <c r="X947" s="62"/>
      <c r="Y947" s="9"/>
      <c r="Z947" s="9"/>
      <c r="AA947" s="9"/>
    </row>
    <row r="948" spans="7:27" x14ac:dyDescent="0.3">
      <c r="G948" s="77"/>
      <c r="H948" s="62"/>
      <c r="I948" s="62"/>
      <c r="J948" s="78"/>
      <c r="K948" s="79"/>
      <c r="L948" s="81"/>
      <c r="M948" s="81"/>
      <c r="N948" s="81"/>
      <c r="O948" s="81"/>
      <c r="P948" s="81"/>
      <c r="Q948" s="84"/>
      <c r="R948" s="83"/>
      <c r="S948" s="81"/>
      <c r="T948" s="81"/>
      <c r="U948" s="81"/>
      <c r="V948" s="84"/>
      <c r="W948" s="85"/>
      <c r="X948" s="62"/>
      <c r="Y948" s="9"/>
      <c r="Z948" s="9"/>
      <c r="AA948" s="9"/>
    </row>
    <row r="949" spans="7:27" ht="15.6" x14ac:dyDescent="0.3">
      <c r="G949" s="90">
        <v>115</v>
      </c>
      <c r="H949" s="91" t="s">
        <v>116</v>
      </c>
      <c r="I949" s="62"/>
      <c r="J949" s="78"/>
      <c r="K949" s="79"/>
      <c r="L949" s="81"/>
      <c r="M949" s="81"/>
      <c r="N949" s="81"/>
      <c r="O949" s="81"/>
      <c r="P949" s="81"/>
      <c r="Q949" s="84"/>
      <c r="R949" s="83"/>
      <c r="S949" s="81"/>
      <c r="T949" s="81"/>
      <c r="U949" s="81"/>
      <c r="V949" s="84"/>
      <c r="W949" s="85"/>
      <c r="X949" s="62"/>
      <c r="Y949" s="9"/>
      <c r="Z949" s="9"/>
      <c r="AA949" s="9"/>
    </row>
    <row r="950" spans="7:27" x14ac:dyDescent="0.3">
      <c r="G950" s="77"/>
      <c r="H950" s="62">
        <v>1</v>
      </c>
      <c r="I950" s="62" t="s">
        <v>11</v>
      </c>
      <c r="J950" s="78">
        <v>960</v>
      </c>
      <c r="K950" s="79">
        <v>0.9</v>
      </c>
      <c r="L950" s="80">
        <v>0</v>
      </c>
      <c r="M950" s="81"/>
      <c r="N950" s="80">
        <v>57976</v>
      </c>
      <c r="O950" s="80"/>
      <c r="P950" s="81">
        <v>52178.400000000001</v>
      </c>
      <c r="Q950" s="82">
        <v>2.2769999999999999E-3</v>
      </c>
      <c r="R950" s="83">
        <v>118.81021680000001</v>
      </c>
      <c r="S950" s="80">
        <v>0</v>
      </c>
      <c r="T950" s="81"/>
      <c r="U950" s="81">
        <v>0</v>
      </c>
      <c r="V950" s="84">
        <v>1.91E-3</v>
      </c>
      <c r="W950" s="85">
        <v>0</v>
      </c>
      <c r="X950" s="62"/>
      <c r="Y950" s="9"/>
      <c r="Z950" s="9"/>
      <c r="AA950" s="9"/>
    </row>
    <row r="951" spans="7:27" x14ac:dyDescent="0.3">
      <c r="G951" s="77"/>
      <c r="H951" s="62">
        <v>2</v>
      </c>
      <c r="I951" s="62" t="s">
        <v>27</v>
      </c>
      <c r="J951" s="78">
        <v>960</v>
      </c>
      <c r="K951" s="79">
        <v>0.9</v>
      </c>
      <c r="L951" s="80">
        <v>0</v>
      </c>
      <c r="M951" s="81"/>
      <c r="N951" s="80">
        <v>57976</v>
      </c>
      <c r="O951" s="80"/>
      <c r="P951" s="81">
        <v>52178.400000000001</v>
      </c>
      <c r="Q951" s="82">
        <v>2.6200000000000003E-4</v>
      </c>
      <c r="R951" s="83">
        <v>13.670740800000003</v>
      </c>
      <c r="S951" s="80">
        <v>0</v>
      </c>
      <c r="T951" s="81"/>
      <c r="U951" s="81">
        <v>0</v>
      </c>
      <c r="V951" s="84">
        <v>2.6899999999999998E-4</v>
      </c>
      <c r="W951" s="85">
        <v>0</v>
      </c>
      <c r="X951" s="62"/>
      <c r="Y951" s="9"/>
      <c r="Z951" s="9"/>
      <c r="AA951" s="9"/>
    </row>
    <row r="952" spans="7:27" x14ac:dyDescent="0.3">
      <c r="G952" s="77"/>
      <c r="H952" s="62">
        <v>3</v>
      </c>
      <c r="I952" s="62" t="s">
        <v>20</v>
      </c>
      <c r="J952" s="78">
        <v>960</v>
      </c>
      <c r="K952" s="79">
        <v>0.9</v>
      </c>
      <c r="L952" s="80">
        <v>0</v>
      </c>
      <c r="M952" s="81"/>
      <c r="N952" s="80">
        <v>57976</v>
      </c>
      <c r="O952" s="80"/>
      <c r="P952" s="81">
        <v>52178.400000000001</v>
      </c>
      <c r="Q952" s="82">
        <v>5.7799999999999995E-4</v>
      </c>
      <c r="R952" s="83">
        <v>30.159115199999999</v>
      </c>
      <c r="S952" s="80">
        <v>0</v>
      </c>
      <c r="T952" s="81"/>
      <c r="U952" s="81">
        <v>0</v>
      </c>
      <c r="V952" s="84">
        <v>5.9699999999999998E-4</v>
      </c>
      <c r="W952" s="85">
        <v>0</v>
      </c>
      <c r="X952" s="62"/>
      <c r="Y952" s="9"/>
      <c r="Z952" s="9"/>
      <c r="AA952" s="9"/>
    </row>
    <row r="953" spans="7:27" x14ac:dyDescent="0.3">
      <c r="G953" s="77"/>
      <c r="H953" s="62">
        <v>5</v>
      </c>
      <c r="I953" s="62" t="s">
        <v>17</v>
      </c>
      <c r="J953" s="78">
        <v>960</v>
      </c>
      <c r="K953" s="79">
        <v>0.9</v>
      </c>
      <c r="L953" s="80">
        <v>0</v>
      </c>
      <c r="M953" s="81"/>
      <c r="N953" s="80">
        <v>57976</v>
      </c>
      <c r="O953" s="80"/>
      <c r="P953" s="81">
        <v>52178.400000000001</v>
      </c>
      <c r="Q953" s="82">
        <v>6.2979999999999998E-3</v>
      </c>
      <c r="R953" s="83">
        <v>328.61956320000002</v>
      </c>
      <c r="S953" s="80">
        <v>0</v>
      </c>
      <c r="T953" s="81"/>
      <c r="U953" s="81">
        <v>0</v>
      </c>
      <c r="V953" s="84">
        <v>6.6930000000000002E-3</v>
      </c>
      <c r="W953" s="85">
        <v>0</v>
      </c>
      <c r="X953" s="62"/>
      <c r="Y953" s="9"/>
      <c r="Z953" s="9"/>
      <c r="AA953" s="9"/>
    </row>
    <row r="954" spans="7:27" x14ac:dyDescent="0.3">
      <c r="G954" s="77"/>
      <c r="H954" s="62">
        <v>137</v>
      </c>
      <c r="I954" s="62" t="s">
        <v>160</v>
      </c>
      <c r="J954" s="78">
        <v>960</v>
      </c>
      <c r="K954" s="79">
        <v>0.9</v>
      </c>
      <c r="L954" s="80">
        <v>0</v>
      </c>
      <c r="M954" s="81"/>
      <c r="N954" s="80">
        <v>57976</v>
      </c>
      <c r="O954" s="80"/>
      <c r="P954" s="81">
        <v>52178.400000000001</v>
      </c>
      <c r="Q954" s="82">
        <v>7.4999999999999993E-5</v>
      </c>
      <c r="R954" s="83">
        <v>3.9133799999999996</v>
      </c>
      <c r="S954" s="80">
        <v>0</v>
      </c>
      <c r="T954" s="81"/>
      <c r="U954" s="81">
        <v>0</v>
      </c>
      <c r="V954" s="84">
        <v>0</v>
      </c>
      <c r="W954" s="85">
        <v>0</v>
      </c>
      <c r="X954" s="62"/>
      <c r="Y954" s="9"/>
      <c r="Z954" s="9"/>
      <c r="AA954" s="9"/>
    </row>
    <row r="955" spans="7:27" x14ac:dyDescent="0.3">
      <c r="G955" s="77"/>
      <c r="H955" s="62">
        <v>6</v>
      </c>
      <c r="I955" s="62" t="s">
        <v>76</v>
      </c>
      <c r="J955" s="78">
        <v>960</v>
      </c>
      <c r="K955" s="79">
        <v>0.9</v>
      </c>
      <c r="L955" s="80">
        <v>0</v>
      </c>
      <c r="M955" s="81"/>
      <c r="N955" s="80">
        <v>57976</v>
      </c>
      <c r="O955" s="80"/>
      <c r="P955" s="81">
        <v>52178.400000000001</v>
      </c>
      <c r="Q955" s="82">
        <v>0</v>
      </c>
      <c r="R955" s="83">
        <v>0</v>
      </c>
      <c r="S955" s="80">
        <v>0</v>
      </c>
      <c r="T955" s="81"/>
      <c r="U955" s="81">
        <v>0</v>
      </c>
      <c r="V955" s="84">
        <v>0</v>
      </c>
      <c r="W955" s="85">
        <v>0</v>
      </c>
      <c r="X955" s="62"/>
      <c r="Y955" s="9"/>
      <c r="Z955" s="9"/>
      <c r="AA955" s="9"/>
    </row>
    <row r="956" spans="7:27" x14ac:dyDescent="0.3">
      <c r="G956" s="77"/>
      <c r="H956" s="62">
        <v>7</v>
      </c>
      <c r="I956" s="62" t="s">
        <v>9</v>
      </c>
      <c r="J956" s="78">
        <v>960</v>
      </c>
      <c r="K956" s="79">
        <v>0.9</v>
      </c>
      <c r="L956" s="80">
        <v>0</v>
      </c>
      <c r="M956" s="81"/>
      <c r="N956" s="80">
        <v>57976</v>
      </c>
      <c r="O956" s="80"/>
      <c r="P956" s="81">
        <v>52178.400000000001</v>
      </c>
      <c r="Q956" s="82">
        <v>1.1900000000000001E-4</v>
      </c>
      <c r="R956" s="83">
        <v>6.2092296000000005</v>
      </c>
      <c r="S956" s="80">
        <v>0</v>
      </c>
      <c r="T956" s="81"/>
      <c r="U956" s="81">
        <v>0</v>
      </c>
      <c r="V956" s="84">
        <v>1.27E-4</v>
      </c>
      <c r="W956" s="85">
        <v>0</v>
      </c>
      <c r="X956" s="62"/>
      <c r="Y956" s="9"/>
      <c r="Z956" s="9"/>
      <c r="AA956" s="9"/>
    </row>
    <row r="957" spans="7:27" x14ac:dyDescent="0.3">
      <c r="G957" s="77"/>
      <c r="H957" s="62">
        <v>8</v>
      </c>
      <c r="I957" s="62" t="s">
        <v>23</v>
      </c>
      <c r="J957" s="78">
        <v>960</v>
      </c>
      <c r="K957" s="79">
        <v>0.9</v>
      </c>
      <c r="L957" s="80">
        <v>0</v>
      </c>
      <c r="M957" s="81"/>
      <c r="N957" s="80">
        <v>57976</v>
      </c>
      <c r="O957" s="80"/>
      <c r="P957" s="81">
        <v>52178.400000000001</v>
      </c>
      <c r="Q957" s="82">
        <v>1.74E-4</v>
      </c>
      <c r="R957" s="83">
        <v>9.0790416</v>
      </c>
      <c r="S957" s="80">
        <v>0</v>
      </c>
      <c r="T957" s="81"/>
      <c r="U957" s="81">
        <v>0</v>
      </c>
      <c r="V957" s="84">
        <v>1.8699999999999999E-4</v>
      </c>
      <c r="W957" s="85">
        <v>0</v>
      </c>
      <c r="X957" s="62"/>
      <c r="Y957" s="9"/>
      <c r="Z957" s="9"/>
      <c r="AA957" s="9"/>
    </row>
    <row r="958" spans="7:27" x14ac:dyDescent="0.3">
      <c r="G958" s="77"/>
      <c r="H958" s="62">
        <v>15</v>
      </c>
      <c r="I958" s="62" t="s">
        <v>2</v>
      </c>
      <c r="J958" s="78">
        <v>960</v>
      </c>
      <c r="K958" s="79">
        <v>0.9</v>
      </c>
      <c r="L958" s="80">
        <v>0</v>
      </c>
      <c r="M958" s="81"/>
      <c r="N958" s="80">
        <v>57976</v>
      </c>
      <c r="O958" s="80"/>
      <c r="P958" s="81">
        <v>52178.400000000001</v>
      </c>
      <c r="Q958" s="82">
        <v>2.5700000000000001E-4</v>
      </c>
      <c r="R958" s="83">
        <v>13.409848800000001</v>
      </c>
      <c r="S958" s="80">
        <v>0</v>
      </c>
      <c r="T958" s="81"/>
      <c r="U958" s="81">
        <v>0</v>
      </c>
      <c r="V958" s="84">
        <v>2.7E-4</v>
      </c>
      <c r="W958" s="85">
        <v>0</v>
      </c>
      <c r="X958" s="62"/>
      <c r="Y958" s="9"/>
      <c r="Z958" s="9"/>
      <c r="AA958" s="9"/>
    </row>
    <row r="959" spans="7:27" x14ac:dyDescent="0.3">
      <c r="G959" s="77"/>
      <c r="H959" s="62">
        <v>19</v>
      </c>
      <c r="I959" s="62" t="s">
        <v>15</v>
      </c>
      <c r="J959" s="78">
        <v>960</v>
      </c>
      <c r="K959" s="79">
        <v>0.9</v>
      </c>
      <c r="L959" s="80">
        <v>0</v>
      </c>
      <c r="M959" s="81"/>
      <c r="N959" s="80">
        <v>57976</v>
      </c>
      <c r="O959" s="80"/>
      <c r="P959" s="81">
        <v>52178.400000000001</v>
      </c>
      <c r="Q959" s="82">
        <v>6.8999999999999997E-5</v>
      </c>
      <c r="R959" s="83">
        <v>3.6003096000000001</v>
      </c>
      <c r="S959" s="80">
        <v>0</v>
      </c>
      <c r="T959" s="81"/>
      <c r="U959" s="81">
        <v>0</v>
      </c>
      <c r="V959" s="84">
        <v>7.3999999999999996E-5</v>
      </c>
      <c r="W959" s="85">
        <v>0</v>
      </c>
      <c r="X959" s="62"/>
      <c r="Y959" s="9"/>
      <c r="Z959" s="9"/>
      <c r="AA959" s="9"/>
    </row>
    <row r="960" spans="7:27" x14ac:dyDescent="0.3">
      <c r="G960" s="77"/>
      <c r="H960" s="62">
        <v>31</v>
      </c>
      <c r="I960" s="62" t="s">
        <v>1</v>
      </c>
      <c r="J960" s="78">
        <v>960</v>
      </c>
      <c r="K960" s="79">
        <v>0.9</v>
      </c>
      <c r="L960" s="80">
        <v>0</v>
      </c>
      <c r="M960" s="81"/>
      <c r="N960" s="80">
        <v>57976</v>
      </c>
      <c r="O960" s="80"/>
      <c r="P960" s="81">
        <v>52178.400000000001</v>
      </c>
      <c r="Q960" s="82">
        <v>1.243E-3</v>
      </c>
      <c r="R960" s="83">
        <v>64.857751199999996</v>
      </c>
      <c r="S960" s="80">
        <v>0</v>
      </c>
      <c r="T960" s="81"/>
      <c r="U960" s="81">
        <v>0</v>
      </c>
      <c r="V960" s="84">
        <v>1.188E-3</v>
      </c>
      <c r="W960" s="85">
        <v>0</v>
      </c>
      <c r="X960" s="62"/>
      <c r="Y960" s="9"/>
      <c r="Z960" s="9"/>
      <c r="AA960" s="9"/>
    </row>
    <row r="961" spans="7:27" x14ac:dyDescent="0.3">
      <c r="G961" s="77"/>
      <c r="H961" s="62">
        <v>38</v>
      </c>
      <c r="I961" s="62" t="s">
        <v>12</v>
      </c>
      <c r="J961" s="78">
        <v>960</v>
      </c>
      <c r="K961" s="79">
        <v>0.9</v>
      </c>
      <c r="L961" s="80">
        <v>0</v>
      </c>
      <c r="M961" s="81"/>
      <c r="N961" s="80">
        <v>57976</v>
      </c>
      <c r="O961" s="80"/>
      <c r="P961" s="81">
        <v>52178.400000000001</v>
      </c>
      <c r="Q961" s="82">
        <v>9.5000000000000005E-5</v>
      </c>
      <c r="R961" s="83">
        <v>4.9569480000000006</v>
      </c>
      <c r="S961" s="80">
        <v>0</v>
      </c>
      <c r="T961" s="81"/>
      <c r="U961" s="81">
        <v>0</v>
      </c>
      <c r="V961" s="84">
        <v>7.8999999999999996E-5</v>
      </c>
      <c r="W961" s="85">
        <v>0</v>
      </c>
      <c r="X961" s="62"/>
      <c r="Y961" s="9"/>
      <c r="Z961" s="9"/>
      <c r="AA961" s="9"/>
    </row>
    <row r="962" spans="7:27" x14ac:dyDescent="0.3">
      <c r="G962" s="77"/>
      <c r="H962" s="62">
        <v>55</v>
      </c>
      <c r="I962" s="62" t="s">
        <v>26</v>
      </c>
      <c r="J962" s="78">
        <v>960</v>
      </c>
      <c r="K962" s="79">
        <v>0.9</v>
      </c>
      <c r="L962" s="80">
        <v>0</v>
      </c>
      <c r="M962" s="81"/>
      <c r="N962" s="80">
        <v>57976</v>
      </c>
      <c r="O962" s="80"/>
      <c r="P962" s="81">
        <v>52178.400000000001</v>
      </c>
      <c r="Q962" s="82">
        <v>1.4799999999999999E-4</v>
      </c>
      <c r="R962" s="83">
        <v>7.7224031999999996</v>
      </c>
      <c r="S962" s="80">
        <v>0</v>
      </c>
      <c r="T962" s="81"/>
      <c r="U962" s="81">
        <v>0</v>
      </c>
      <c r="V962" s="84">
        <v>1.5699999999999999E-4</v>
      </c>
      <c r="W962" s="85">
        <v>0</v>
      </c>
      <c r="X962" s="62"/>
      <c r="Y962" s="9"/>
      <c r="Z962" s="9"/>
      <c r="AA962" s="9"/>
    </row>
    <row r="963" spans="7:27" x14ac:dyDescent="0.3">
      <c r="G963" s="77"/>
      <c r="H963" s="62">
        <v>71</v>
      </c>
      <c r="I963" s="62" t="s">
        <v>18</v>
      </c>
      <c r="J963" s="78">
        <v>960</v>
      </c>
      <c r="K963" s="79">
        <v>0</v>
      </c>
      <c r="L963" s="80">
        <v>0</v>
      </c>
      <c r="M963" s="81"/>
      <c r="N963" s="80">
        <v>57976</v>
      </c>
      <c r="O963" s="80"/>
      <c r="P963" s="81">
        <v>0</v>
      </c>
      <c r="Q963" s="82">
        <v>1.0000000000000001E-5</v>
      </c>
      <c r="R963" s="83">
        <v>0</v>
      </c>
      <c r="S963" s="80">
        <v>0</v>
      </c>
      <c r="T963" s="81"/>
      <c r="U963" s="81">
        <v>0</v>
      </c>
      <c r="V963" s="84">
        <v>1.1E-5</v>
      </c>
      <c r="W963" s="85">
        <v>0</v>
      </c>
      <c r="X963" s="62"/>
      <c r="Y963" s="9"/>
      <c r="Z963" s="9"/>
      <c r="AA963" s="9"/>
    </row>
    <row r="964" spans="7:27" x14ac:dyDescent="0.3">
      <c r="G964" s="77"/>
      <c r="H964" s="62">
        <v>72</v>
      </c>
      <c r="I964" s="62" t="s">
        <v>28</v>
      </c>
      <c r="J964" s="78">
        <v>960</v>
      </c>
      <c r="K964" s="79">
        <v>0</v>
      </c>
      <c r="L964" s="80">
        <v>0</v>
      </c>
      <c r="M964" s="81"/>
      <c r="N964" s="80">
        <v>57976</v>
      </c>
      <c r="O964" s="80"/>
      <c r="P964" s="81">
        <v>0</v>
      </c>
      <c r="Q964" s="82">
        <v>2.9999999999999997E-4</v>
      </c>
      <c r="R964" s="83">
        <v>0</v>
      </c>
      <c r="S964" s="80">
        <v>0</v>
      </c>
      <c r="T964" s="81"/>
      <c r="U964" s="81">
        <v>0</v>
      </c>
      <c r="V964" s="84">
        <v>3.1799999999999998E-4</v>
      </c>
      <c r="W964" s="85">
        <v>0</v>
      </c>
      <c r="X964" s="62"/>
      <c r="Y964" s="9"/>
      <c r="Z964" s="9"/>
      <c r="AA964" s="9"/>
    </row>
    <row r="965" spans="7:27" x14ac:dyDescent="0.3">
      <c r="G965" s="77"/>
      <c r="H965" s="62">
        <v>104</v>
      </c>
      <c r="I965" s="62" t="s">
        <v>88</v>
      </c>
      <c r="J965" s="78">
        <v>960</v>
      </c>
      <c r="K965" s="79">
        <v>0.9</v>
      </c>
      <c r="L965" s="80">
        <v>0</v>
      </c>
      <c r="M965" s="81"/>
      <c r="N965" s="80">
        <v>57976</v>
      </c>
      <c r="O965" s="80"/>
      <c r="P965" s="81">
        <v>52178.400000000001</v>
      </c>
      <c r="Q965" s="82">
        <v>0</v>
      </c>
      <c r="R965" s="83">
        <v>0</v>
      </c>
      <c r="S965" s="80">
        <v>0</v>
      </c>
      <c r="T965" s="81"/>
      <c r="U965" s="81">
        <v>0</v>
      </c>
      <c r="V965" s="84">
        <v>0</v>
      </c>
      <c r="W965" s="85">
        <v>0</v>
      </c>
      <c r="X965" s="62"/>
      <c r="Y965" s="9"/>
      <c r="Z965" s="9"/>
      <c r="AA965" s="9"/>
    </row>
    <row r="966" spans="7:27" x14ac:dyDescent="0.3">
      <c r="G966" s="77"/>
      <c r="H966" s="62">
        <v>115</v>
      </c>
      <c r="I966" s="62" t="s">
        <v>116</v>
      </c>
      <c r="J966" s="78">
        <v>960</v>
      </c>
      <c r="K966" s="79">
        <v>0.9</v>
      </c>
      <c r="L966" s="80">
        <v>0</v>
      </c>
      <c r="M966" s="81"/>
      <c r="N966" s="80">
        <v>57976</v>
      </c>
      <c r="O966" s="80"/>
      <c r="P966" s="81">
        <v>52178.400000000001</v>
      </c>
      <c r="Q966" s="82">
        <v>0</v>
      </c>
      <c r="R966" s="83">
        <v>0</v>
      </c>
      <c r="S966" s="80">
        <v>0</v>
      </c>
      <c r="T966" s="81"/>
      <c r="U966" s="81">
        <v>0</v>
      </c>
      <c r="V966" s="84">
        <v>0</v>
      </c>
      <c r="W966" s="85">
        <v>0</v>
      </c>
      <c r="X966" s="62"/>
      <c r="Y966" s="9"/>
      <c r="Z966" s="9"/>
      <c r="AA966" s="9"/>
    </row>
    <row r="967" spans="7:27" x14ac:dyDescent="0.3">
      <c r="G967" s="77"/>
      <c r="H967" s="62">
        <v>117</v>
      </c>
      <c r="I967" s="62" t="s">
        <v>21</v>
      </c>
      <c r="J967" s="78">
        <v>960</v>
      </c>
      <c r="K967" s="79">
        <v>0.9</v>
      </c>
      <c r="L967" s="80">
        <v>0</v>
      </c>
      <c r="M967" s="81"/>
      <c r="N967" s="80">
        <v>57976</v>
      </c>
      <c r="O967" s="80"/>
      <c r="P967" s="81">
        <v>52178.400000000001</v>
      </c>
      <c r="Q967" s="82">
        <v>2.5700000000000001E-4</v>
      </c>
      <c r="R967" s="83">
        <v>13.409848800000001</v>
      </c>
      <c r="S967" s="80">
        <v>0</v>
      </c>
      <c r="T967" s="81"/>
      <c r="U967" s="81">
        <v>0</v>
      </c>
      <c r="V967" s="84">
        <v>2.7300000000000002E-4</v>
      </c>
      <c r="W967" s="85">
        <v>0</v>
      </c>
      <c r="X967" s="62"/>
      <c r="Y967" s="9"/>
      <c r="Z967" s="9"/>
      <c r="AA967" s="9"/>
    </row>
    <row r="968" spans="7:27" x14ac:dyDescent="0.3">
      <c r="G968" s="77"/>
      <c r="H968" s="62">
        <v>123</v>
      </c>
      <c r="I968" s="62" t="s">
        <v>29</v>
      </c>
      <c r="J968" s="78">
        <v>960</v>
      </c>
      <c r="K968" s="79">
        <v>0.9</v>
      </c>
      <c r="L968" s="80">
        <v>0</v>
      </c>
      <c r="M968" s="81"/>
      <c r="N968" s="80">
        <v>57976</v>
      </c>
      <c r="O968" s="80"/>
      <c r="P968" s="81">
        <v>52178.400000000001</v>
      </c>
      <c r="Q968" s="82">
        <v>1.1529999999999999E-3</v>
      </c>
      <c r="R968" s="83">
        <v>60.161695199999997</v>
      </c>
      <c r="S968" s="80">
        <v>0</v>
      </c>
      <c r="T968" s="81"/>
      <c r="U968" s="81">
        <v>0</v>
      </c>
      <c r="V968" s="84">
        <v>1.232E-3</v>
      </c>
      <c r="W968" s="85">
        <v>0</v>
      </c>
      <c r="X968" s="62"/>
      <c r="Y968" s="9"/>
      <c r="Z968" s="9"/>
      <c r="AA968" s="9"/>
    </row>
    <row r="969" spans="7:27" ht="15" thickBot="1" x14ac:dyDescent="0.35">
      <c r="G969" s="86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8"/>
      <c r="X969" s="62"/>
      <c r="Y969" s="9"/>
      <c r="Z969" s="9"/>
      <c r="AA969" s="9"/>
    </row>
    <row r="970" spans="7:27" x14ac:dyDescent="0.3">
      <c r="G970" s="62">
        <v>115</v>
      </c>
      <c r="H970" s="62" t="s">
        <v>116</v>
      </c>
      <c r="I970" s="62"/>
      <c r="J970" s="78"/>
      <c r="K970" s="79"/>
      <c r="L970" s="81"/>
      <c r="M970" s="81"/>
      <c r="N970" s="81"/>
      <c r="O970" s="81"/>
      <c r="P970" s="81"/>
      <c r="Q970" s="84"/>
      <c r="R970" s="83">
        <v>356656.17109049991</v>
      </c>
      <c r="S970" s="81"/>
      <c r="T970" s="81"/>
      <c r="U970" s="81"/>
      <c r="V970" s="84"/>
      <c r="W970" s="83">
        <v>49347.562260600011</v>
      </c>
      <c r="X970" s="89">
        <v>406003.73335109989</v>
      </c>
      <c r="Y970" s="9"/>
      <c r="Z970" s="9"/>
      <c r="AA970" s="9"/>
    </row>
    <row r="971" spans="7:27" x14ac:dyDescent="0.3"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9"/>
      <c r="Z971" s="9"/>
      <c r="AA971" s="9"/>
    </row>
    <row r="972" spans="7:27" x14ac:dyDescent="0.3"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9"/>
      <c r="Z972" s="9"/>
      <c r="AA972" s="9"/>
    </row>
    <row r="973" spans="7:27" x14ac:dyDescent="0.3">
      <c r="G973" s="62"/>
      <c r="H973" s="62"/>
      <c r="I973" s="62"/>
      <c r="J973" s="78"/>
      <c r="K973" s="79"/>
      <c r="L973" s="81"/>
      <c r="M973" s="81"/>
      <c r="N973" s="81"/>
      <c r="O973" s="81"/>
      <c r="P973" s="81"/>
      <c r="Q973" s="84"/>
      <c r="R973" s="83"/>
      <c r="S973" s="81"/>
      <c r="T973" s="81"/>
      <c r="U973" s="81"/>
      <c r="V973" s="84"/>
      <c r="W973" s="83"/>
      <c r="X973" s="62"/>
      <c r="Y973" s="9"/>
      <c r="Z973" s="9"/>
      <c r="AA973" s="9"/>
    </row>
    <row r="974" spans="7:27" ht="15" thickBot="1" x14ac:dyDescent="0.35">
      <c r="G974" s="62"/>
      <c r="H974" s="62"/>
      <c r="I974" s="62"/>
      <c r="J974" s="63" t="s">
        <v>59</v>
      </c>
      <c r="K974" s="64" t="s">
        <v>60</v>
      </c>
      <c r="L974" s="65" t="s">
        <v>61</v>
      </c>
      <c r="M974" s="65" t="s">
        <v>186</v>
      </c>
      <c r="N974" s="65" t="s">
        <v>62</v>
      </c>
      <c r="O974" s="65" t="s">
        <v>187</v>
      </c>
      <c r="P974" s="65" t="s">
        <v>63</v>
      </c>
      <c r="Q974" s="66" t="s">
        <v>64</v>
      </c>
      <c r="R974" s="67" t="s">
        <v>65</v>
      </c>
      <c r="S974" s="65" t="s">
        <v>66</v>
      </c>
      <c r="T974" s="65" t="s">
        <v>67</v>
      </c>
      <c r="U974" s="65" t="s">
        <v>68</v>
      </c>
      <c r="V974" s="66" t="s">
        <v>69</v>
      </c>
      <c r="W974" s="67" t="s">
        <v>70</v>
      </c>
      <c r="X974" s="62"/>
      <c r="Y974" s="9"/>
      <c r="Z974" s="9"/>
      <c r="AA974" s="9"/>
    </row>
    <row r="975" spans="7:27" ht="15.6" x14ac:dyDescent="0.3">
      <c r="G975" s="68">
        <v>89</v>
      </c>
      <c r="H975" s="69" t="s">
        <v>117</v>
      </c>
      <c r="I975" s="70"/>
      <c r="J975" s="71"/>
      <c r="K975" s="72"/>
      <c r="L975" s="73"/>
      <c r="M975" s="73"/>
      <c r="N975" s="73"/>
      <c r="O975" s="73"/>
      <c r="P975" s="73"/>
      <c r="Q975" s="74"/>
      <c r="R975" s="75"/>
      <c r="S975" s="73"/>
      <c r="T975" s="73"/>
      <c r="U975" s="73"/>
      <c r="V975" s="74"/>
      <c r="W975" s="76"/>
      <c r="X975" s="62"/>
      <c r="Y975" s="9"/>
      <c r="Z975" s="9"/>
      <c r="AA975" s="9"/>
    </row>
    <row r="976" spans="7:27" x14ac:dyDescent="0.3">
      <c r="G976" s="77"/>
      <c r="H976" s="62">
        <v>1</v>
      </c>
      <c r="I976" s="62" t="s">
        <v>11</v>
      </c>
      <c r="J976" s="78">
        <v>300</v>
      </c>
      <c r="K976" s="79">
        <v>0.6</v>
      </c>
      <c r="L976" s="80">
        <v>30560337</v>
      </c>
      <c r="M976" s="81">
        <v>-47726</v>
      </c>
      <c r="N976" s="80">
        <v>0</v>
      </c>
      <c r="O976" s="80"/>
      <c r="P976" s="81">
        <v>18364837.800000001</v>
      </c>
      <c r="Q976" s="82">
        <v>2.2769999999999999E-3</v>
      </c>
      <c r="R976" s="83">
        <v>41816.735670599999</v>
      </c>
      <c r="S976" s="80">
        <v>2953881</v>
      </c>
      <c r="T976" s="81">
        <v>-3637</v>
      </c>
      <c r="U976" s="81">
        <v>1774510.8</v>
      </c>
      <c r="V976" s="84">
        <v>1.91E-3</v>
      </c>
      <c r="W976" s="85">
        <v>3389.3156280000003</v>
      </c>
      <c r="X976" s="62"/>
      <c r="Y976" s="9"/>
      <c r="Z976" s="9"/>
      <c r="AA976" s="9"/>
    </row>
    <row r="977" spans="7:27" x14ac:dyDescent="0.3">
      <c r="G977" s="77"/>
      <c r="H977" s="62">
        <v>2</v>
      </c>
      <c r="I977" s="62" t="s">
        <v>27</v>
      </c>
      <c r="J977" s="78">
        <v>300</v>
      </c>
      <c r="K977" s="79">
        <v>0.6</v>
      </c>
      <c r="L977" s="80">
        <v>30560337</v>
      </c>
      <c r="M977" s="81">
        <v>-47726</v>
      </c>
      <c r="N977" s="80">
        <v>0</v>
      </c>
      <c r="O977" s="80"/>
      <c r="P977" s="81">
        <v>18364837.800000001</v>
      </c>
      <c r="Q977" s="82">
        <v>2.6200000000000003E-4</v>
      </c>
      <c r="R977" s="83">
        <v>4811.5875036000007</v>
      </c>
      <c r="S977" s="80">
        <v>2953881</v>
      </c>
      <c r="T977" s="81">
        <v>-3637</v>
      </c>
      <c r="U977" s="81">
        <v>1774510.8</v>
      </c>
      <c r="V977" s="84">
        <v>2.6899999999999998E-4</v>
      </c>
      <c r="W977" s="85">
        <v>477.34340519999995</v>
      </c>
      <c r="X977" s="62"/>
      <c r="Y977" s="9"/>
      <c r="Z977" s="9"/>
      <c r="AA977" s="9"/>
    </row>
    <row r="978" spans="7:27" x14ac:dyDescent="0.3">
      <c r="G978" s="77"/>
      <c r="H978" s="62">
        <v>3</v>
      </c>
      <c r="I978" s="62" t="s">
        <v>20</v>
      </c>
      <c r="J978" s="78">
        <v>300</v>
      </c>
      <c r="K978" s="79">
        <v>0.6</v>
      </c>
      <c r="L978" s="80">
        <v>30560337</v>
      </c>
      <c r="M978" s="81">
        <v>-47726</v>
      </c>
      <c r="N978" s="80">
        <v>0</v>
      </c>
      <c r="O978" s="80"/>
      <c r="P978" s="81">
        <v>18364837.800000001</v>
      </c>
      <c r="Q978" s="82">
        <v>5.7799999999999995E-4</v>
      </c>
      <c r="R978" s="83">
        <v>10614.8762484</v>
      </c>
      <c r="S978" s="80">
        <v>2953881</v>
      </c>
      <c r="T978" s="81">
        <v>-3637</v>
      </c>
      <c r="U978" s="81">
        <v>1774510.8</v>
      </c>
      <c r="V978" s="84">
        <v>5.9699999999999998E-4</v>
      </c>
      <c r="W978" s="85">
        <v>1059.3829476000001</v>
      </c>
      <c r="X978" s="62"/>
      <c r="Y978" s="9"/>
      <c r="Z978" s="9"/>
      <c r="AA978" s="9"/>
    </row>
    <row r="979" spans="7:27" x14ac:dyDescent="0.3">
      <c r="G979" s="77"/>
      <c r="H979" s="62">
        <v>5</v>
      </c>
      <c r="I979" s="62" t="s">
        <v>17</v>
      </c>
      <c r="J979" s="78">
        <v>300</v>
      </c>
      <c r="K979" s="79">
        <v>0.6</v>
      </c>
      <c r="L979" s="80">
        <v>30560337</v>
      </c>
      <c r="M979" s="81">
        <v>-47726</v>
      </c>
      <c r="N979" s="80">
        <v>0</v>
      </c>
      <c r="O979" s="80"/>
      <c r="P979" s="81">
        <v>18364837.800000001</v>
      </c>
      <c r="Q979" s="82">
        <v>6.2979999999999998E-3</v>
      </c>
      <c r="R979" s="83">
        <v>115661.74846440001</v>
      </c>
      <c r="S979" s="80">
        <v>2953881</v>
      </c>
      <c r="T979" s="81">
        <v>-3637</v>
      </c>
      <c r="U979" s="81">
        <v>1774510.8</v>
      </c>
      <c r="V979" s="84">
        <v>6.6930000000000002E-3</v>
      </c>
      <c r="W979" s="85">
        <v>11876.8007844</v>
      </c>
      <c r="X979" s="62"/>
      <c r="Y979" s="9"/>
      <c r="Z979" s="9"/>
      <c r="AA979" s="9"/>
    </row>
    <row r="980" spans="7:27" x14ac:dyDescent="0.3">
      <c r="G980" s="77"/>
      <c r="H980" s="62">
        <v>137</v>
      </c>
      <c r="I980" s="62" t="s">
        <v>160</v>
      </c>
      <c r="J980" s="78">
        <v>300</v>
      </c>
      <c r="K980" s="79">
        <v>0.6</v>
      </c>
      <c r="L980" s="80">
        <v>30560337</v>
      </c>
      <c r="M980" s="81">
        <v>-47726</v>
      </c>
      <c r="N980" s="80">
        <v>0</v>
      </c>
      <c r="O980" s="80"/>
      <c r="P980" s="81">
        <v>18364837.800000001</v>
      </c>
      <c r="Q980" s="82">
        <v>7.4999999999999993E-5</v>
      </c>
      <c r="R980" s="83">
        <v>1377.3628349999999</v>
      </c>
      <c r="S980" s="80">
        <v>2953881</v>
      </c>
      <c r="T980" s="81">
        <v>-3637</v>
      </c>
      <c r="U980" s="81">
        <v>1774510.8</v>
      </c>
      <c r="V980" s="84">
        <v>0</v>
      </c>
      <c r="W980" s="85">
        <v>0</v>
      </c>
      <c r="X980" s="62"/>
      <c r="Y980" s="9"/>
      <c r="Z980" s="9"/>
      <c r="AA980" s="9"/>
    </row>
    <row r="981" spans="7:27" x14ac:dyDescent="0.3">
      <c r="G981" s="77"/>
      <c r="H981" s="62">
        <v>6</v>
      </c>
      <c r="I981" s="62" t="s">
        <v>76</v>
      </c>
      <c r="J981" s="78">
        <v>300</v>
      </c>
      <c r="K981" s="79">
        <v>0.6</v>
      </c>
      <c r="L981" s="80">
        <v>30560337</v>
      </c>
      <c r="M981" s="81">
        <v>-47726</v>
      </c>
      <c r="N981" s="80">
        <v>0</v>
      </c>
      <c r="O981" s="80"/>
      <c r="P981" s="81">
        <v>18364837.800000001</v>
      </c>
      <c r="Q981" s="82">
        <v>0</v>
      </c>
      <c r="R981" s="83">
        <v>0</v>
      </c>
      <c r="S981" s="80">
        <v>2953881</v>
      </c>
      <c r="T981" s="81">
        <v>-3637</v>
      </c>
      <c r="U981" s="81">
        <v>1774510.8</v>
      </c>
      <c r="V981" s="84">
        <v>0</v>
      </c>
      <c r="W981" s="85">
        <v>0</v>
      </c>
      <c r="X981" s="62"/>
      <c r="Y981" s="9"/>
      <c r="Z981" s="9"/>
      <c r="AA981" s="9"/>
    </row>
    <row r="982" spans="7:27" x14ac:dyDescent="0.3">
      <c r="G982" s="77"/>
      <c r="H982" s="62">
        <v>7</v>
      </c>
      <c r="I982" s="62" t="s">
        <v>9</v>
      </c>
      <c r="J982" s="78">
        <v>300</v>
      </c>
      <c r="K982" s="79">
        <v>0.6</v>
      </c>
      <c r="L982" s="80">
        <v>30560337</v>
      </c>
      <c r="M982" s="81">
        <v>-47726</v>
      </c>
      <c r="N982" s="80">
        <v>0</v>
      </c>
      <c r="O982" s="80"/>
      <c r="P982" s="81">
        <v>18364837.800000001</v>
      </c>
      <c r="Q982" s="82">
        <v>1.1900000000000001E-4</v>
      </c>
      <c r="R982" s="83">
        <v>2185.4156982000004</v>
      </c>
      <c r="S982" s="80">
        <v>2953881</v>
      </c>
      <c r="T982" s="81">
        <v>-3637</v>
      </c>
      <c r="U982" s="81">
        <v>1774510.8</v>
      </c>
      <c r="V982" s="84">
        <v>1.27E-4</v>
      </c>
      <c r="W982" s="85">
        <v>225.36287160000001</v>
      </c>
      <c r="X982" s="62"/>
      <c r="Y982" s="9"/>
      <c r="Z982" s="9"/>
      <c r="AA982" s="9"/>
    </row>
    <row r="983" spans="7:27" x14ac:dyDescent="0.3">
      <c r="G983" s="77"/>
      <c r="H983" s="62">
        <v>8</v>
      </c>
      <c r="I983" s="62" t="s">
        <v>23</v>
      </c>
      <c r="J983" s="78">
        <v>300</v>
      </c>
      <c r="K983" s="79">
        <v>0.6</v>
      </c>
      <c r="L983" s="80">
        <v>30560337</v>
      </c>
      <c r="M983" s="81">
        <v>-47726</v>
      </c>
      <c r="N983" s="80">
        <v>0</v>
      </c>
      <c r="O983" s="80"/>
      <c r="P983" s="81">
        <v>18364837.800000001</v>
      </c>
      <c r="Q983" s="82">
        <v>1.74E-4</v>
      </c>
      <c r="R983" s="83">
        <v>3195.4817772000001</v>
      </c>
      <c r="S983" s="80">
        <v>2953881</v>
      </c>
      <c r="T983" s="81">
        <v>-3637</v>
      </c>
      <c r="U983" s="81">
        <v>1774510.8</v>
      </c>
      <c r="V983" s="84">
        <v>1.8699999999999999E-4</v>
      </c>
      <c r="W983" s="85">
        <v>331.83351959999999</v>
      </c>
      <c r="X983" s="62"/>
      <c r="Y983" s="9"/>
      <c r="Z983" s="9"/>
      <c r="AA983" s="9"/>
    </row>
    <row r="984" spans="7:27" x14ac:dyDescent="0.3">
      <c r="G984" s="77"/>
      <c r="H984" s="62">
        <v>10</v>
      </c>
      <c r="I984" s="62" t="s">
        <v>118</v>
      </c>
      <c r="J984" s="78">
        <v>300</v>
      </c>
      <c r="K984" s="79">
        <v>0.6</v>
      </c>
      <c r="L984" s="80">
        <v>30560337</v>
      </c>
      <c r="M984" s="81">
        <v>-47726</v>
      </c>
      <c r="N984" s="80">
        <v>0</v>
      </c>
      <c r="O984" s="80"/>
      <c r="P984" s="81">
        <v>18364837.800000001</v>
      </c>
      <c r="Q984" s="82">
        <v>0</v>
      </c>
      <c r="R984" s="83">
        <v>0</v>
      </c>
      <c r="S984" s="80">
        <v>2953881</v>
      </c>
      <c r="T984" s="81">
        <v>-3637</v>
      </c>
      <c r="U984" s="81">
        <v>1774510.8</v>
      </c>
      <c r="V984" s="84">
        <v>0</v>
      </c>
      <c r="W984" s="85">
        <v>0</v>
      </c>
      <c r="X984" s="62"/>
      <c r="Y984" s="9"/>
      <c r="Z984" s="9"/>
      <c r="AA984" s="9"/>
    </row>
    <row r="985" spans="7:27" x14ac:dyDescent="0.3">
      <c r="G985" s="77"/>
      <c r="H985" s="62">
        <v>17</v>
      </c>
      <c r="I985" s="62" t="s">
        <v>16</v>
      </c>
      <c r="J985" s="78">
        <v>300</v>
      </c>
      <c r="K985" s="79">
        <v>0.6</v>
      </c>
      <c r="L985" s="80">
        <v>30560337</v>
      </c>
      <c r="M985" s="81">
        <v>-47726</v>
      </c>
      <c r="N985" s="80">
        <v>0</v>
      </c>
      <c r="O985" s="80"/>
      <c r="P985" s="81">
        <v>18364837.800000001</v>
      </c>
      <c r="Q985" s="82">
        <v>7.0899999999999999E-4</v>
      </c>
      <c r="R985" s="83">
        <v>13020.6700002</v>
      </c>
      <c r="S985" s="80">
        <v>2953881</v>
      </c>
      <c r="T985" s="81">
        <v>-3637</v>
      </c>
      <c r="U985" s="81">
        <v>1774510.8</v>
      </c>
      <c r="V985" s="84">
        <v>7.5799999999999999E-4</v>
      </c>
      <c r="W985" s="85">
        <v>1345.0791864</v>
      </c>
      <c r="X985" s="62"/>
      <c r="Y985" s="9"/>
      <c r="Z985" s="9"/>
      <c r="AA985" s="9"/>
    </row>
    <row r="986" spans="7:27" x14ac:dyDescent="0.3">
      <c r="G986" s="77"/>
      <c r="H986" s="62">
        <v>32</v>
      </c>
      <c r="I986" s="62" t="s">
        <v>5</v>
      </c>
      <c r="J986" s="78">
        <v>300</v>
      </c>
      <c r="K986" s="79">
        <v>0.6</v>
      </c>
      <c r="L986" s="80">
        <v>30560337</v>
      </c>
      <c r="M986" s="81">
        <v>-47726</v>
      </c>
      <c r="N986" s="80">
        <v>0</v>
      </c>
      <c r="O986" s="80"/>
      <c r="P986" s="81">
        <v>18364837.800000001</v>
      </c>
      <c r="Q986" s="82">
        <v>1.078E-3</v>
      </c>
      <c r="R986" s="83">
        <v>19797.2951484</v>
      </c>
      <c r="S986" s="80">
        <v>2953881</v>
      </c>
      <c r="T986" s="81">
        <v>-3637</v>
      </c>
      <c r="U986" s="81">
        <v>1774510.8</v>
      </c>
      <c r="V986" s="84">
        <v>1.1440000000000001E-3</v>
      </c>
      <c r="W986" s="85">
        <v>2030.0403552000002</v>
      </c>
      <c r="X986" s="62"/>
      <c r="Y986" s="9"/>
      <c r="Z986" s="9"/>
      <c r="AA986" s="9"/>
    </row>
    <row r="987" spans="7:27" x14ac:dyDescent="0.3">
      <c r="G987" s="77"/>
      <c r="H987" s="62">
        <v>38</v>
      </c>
      <c r="I987" s="62" t="s">
        <v>12</v>
      </c>
      <c r="J987" s="78">
        <v>300</v>
      </c>
      <c r="K987" s="79">
        <v>0.6</v>
      </c>
      <c r="L987" s="80">
        <v>30560337</v>
      </c>
      <c r="M987" s="81">
        <v>-47726</v>
      </c>
      <c r="N987" s="80">
        <v>0</v>
      </c>
      <c r="O987" s="80"/>
      <c r="P987" s="81">
        <v>18364837.800000001</v>
      </c>
      <c r="Q987" s="82">
        <v>9.5000000000000005E-5</v>
      </c>
      <c r="R987" s="83">
        <v>1744.6595910000001</v>
      </c>
      <c r="S987" s="80">
        <v>2953881</v>
      </c>
      <c r="T987" s="81">
        <v>-3637</v>
      </c>
      <c r="U987" s="81">
        <v>1774510.8</v>
      </c>
      <c r="V987" s="84">
        <v>7.8999999999999996E-5</v>
      </c>
      <c r="W987" s="85">
        <v>140.18635319999999</v>
      </c>
      <c r="X987" s="62"/>
      <c r="Y987" s="9"/>
      <c r="Z987" s="9"/>
      <c r="AA987" s="9"/>
    </row>
    <row r="988" spans="7:27" x14ac:dyDescent="0.3">
      <c r="G988" s="77"/>
      <c r="H988" s="62">
        <v>41</v>
      </c>
      <c r="I988" s="62" t="s">
        <v>83</v>
      </c>
      <c r="J988" s="78">
        <v>300</v>
      </c>
      <c r="K988" s="79">
        <v>0.6</v>
      </c>
      <c r="L988" s="80">
        <v>30560337</v>
      </c>
      <c r="M988" s="81">
        <v>-47726</v>
      </c>
      <c r="N988" s="80">
        <v>0</v>
      </c>
      <c r="O988" s="80"/>
      <c r="P988" s="81">
        <v>18364837.800000001</v>
      </c>
      <c r="Q988" s="82">
        <v>0</v>
      </c>
      <c r="R988" s="83">
        <v>0</v>
      </c>
      <c r="S988" s="80">
        <v>2953881</v>
      </c>
      <c r="T988" s="81">
        <v>-3637</v>
      </c>
      <c r="U988" s="81">
        <v>1774510.8</v>
      </c>
      <c r="V988" s="84">
        <v>0</v>
      </c>
      <c r="W988" s="85">
        <v>0</v>
      </c>
      <c r="X988" s="62"/>
      <c r="Y988" s="9"/>
      <c r="Z988" s="9"/>
      <c r="AA988" s="9"/>
    </row>
    <row r="989" spans="7:27" x14ac:dyDescent="0.3">
      <c r="G989" s="77"/>
      <c r="H989" s="62">
        <v>55</v>
      </c>
      <c r="I989" s="62" t="s">
        <v>26</v>
      </c>
      <c r="J989" s="78">
        <v>300</v>
      </c>
      <c r="K989" s="79">
        <v>0.6</v>
      </c>
      <c r="L989" s="80">
        <v>30560337</v>
      </c>
      <c r="M989" s="81">
        <v>-47726</v>
      </c>
      <c r="N989" s="80">
        <v>0</v>
      </c>
      <c r="O989" s="80"/>
      <c r="P989" s="81">
        <v>18364837.800000001</v>
      </c>
      <c r="Q989" s="82">
        <v>1.4799999999999999E-4</v>
      </c>
      <c r="R989" s="83">
        <v>2717.9959943999997</v>
      </c>
      <c r="S989" s="80">
        <v>2953881</v>
      </c>
      <c r="T989" s="81">
        <v>-3637</v>
      </c>
      <c r="U989" s="81">
        <v>1774510.8</v>
      </c>
      <c r="V989" s="84">
        <v>1.5699999999999999E-4</v>
      </c>
      <c r="W989" s="85">
        <v>278.5981956</v>
      </c>
      <c r="X989" s="62"/>
      <c r="Y989" s="9"/>
      <c r="Z989" s="9"/>
      <c r="AA989" s="9"/>
    </row>
    <row r="990" spans="7:27" x14ac:dyDescent="0.3">
      <c r="G990" s="77"/>
      <c r="H990" s="62">
        <v>71</v>
      </c>
      <c r="I990" s="62" t="s">
        <v>18</v>
      </c>
      <c r="J990" s="78">
        <v>300</v>
      </c>
      <c r="K990" s="79">
        <v>0</v>
      </c>
      <c r="L990" s="80">
        <v>30560337</v>
      </c>
      <c r="M990" s="81">
        <v>-47726</v>
      </c>
      <c r="N990" s="80">
        <v>0</v>
      </c>
      <c r="O990" s="80"/>
      <c r="P990" s="81">
        <v>0</v>
      </c>
      <c r="Q990" s="82">
        <v>1.0000000000000001E-5</v>
      </c>
      <c r="R990" s="83">
        <v>0</v>
      </c>
      <c r="S990" s="80">
        <v>2953881</v>
      </c>
      <c r="T990" s="81">
        <v>-3637</v>
      </c>
      <c r="U990" s="81">
        <v>0</v>
      </c>
      <c r="V990" s="84">
        <v>1.1E-5</v>
      </c>
      <c r="W990" s="85">
        <v>0</v>
      </c>
      <c r="X990" s="62"/>
      <c r="Y990" s="9"/>
      <c r="Z990" s="9"/>
      <c r="AA990" s="9"/>
    </row>
    <row r="991" spans="7:27" x14ac:dyDescent="0.3">
      <c r="G991" s="77"/>
      <c r="H991" s="62">
        <v>72</v>
      </c>
      <c r="I991" s="62" t="s">
        <v>28</v>
      </c>
      <c r="J991" s="78">
        <v>300</v>
      </c>
      <c r="K991" s="79">
        <v>0</v>
      </c>
      <c r="L991" s="80">
        <v>30560337</v>
      </c>
      <c r="M991" s="81">
        <v>-47726</v>
      </c>
      <c r="N991" s="80">
        <v>0</v>
      </c>
      <c r="O991" s="80"/>
      <c r="P991" s="81">
        <v>0</v>
      </c>
      <c r="Q991" s="82">
        <v>2.9999999999999997E-4</v>
      </c>
      <c r="R991" s="83">
        <v>0</v>
      </c>
      <c r="S991" s="80">
        <v>2953881</v>
      </c>
      <c r="T991" s="81">
        <v>-3637</v>
      </c>
      <c r="U991" s="81">
        <v>0</v>
      </c>
      <c r="V991" s="84">
        <v>3.1799999999999998E-4</v>
      </c>
      <c r="W991" s="85">
        <v>0</v>
      </c>
      <c r="X991" s="62"/>
      <c r="Y991" s="9"/>
      <c r="Z991" s="9"/>
      <c r="AA991" s="9"/>
    </row>
    <row r="992" spans="7:27" x14ac:dyDescent="0.3">
      <c r="G992" s="77"/>
      <c r="H992" s="62">
        <v>89</v>
      </c>
      <c r="I992" s="62" t="s">
        <v>117</v>
      </c>
      <c r="J992" s="78">
        <v>300</v>
      </c>
      <c r="K992" s="79">
        <v>0.6</v>
      </c>
      <c r="L992" s="80">
        <v>30560337</v>
      </c>
      <c r="M992" s="81">
        <v>-47726</v>
      </c>
      <c r="N992" s="80">
        <v>0</v>
      </c>
      <c r="O992" s="80"/>
      <c r="P992" s="81">
        <v>18364837.800000001</v>
      </c>
      <c r="Q992" s="82">
        <v>0</v>
      </c>
      <c r="R992" s="83">
        <v>0</v>
      </c>
      <c r="S992" s="80">
        <v>2953881</v>
      </c>
      <c r="T992" s="81">
        <v>-3637</v>
      </c>
      <c r="U992" s="81">
        <v>1774510.8</v>
      </c>
      <c r="V992" s="84">
        <v>0</v>
      </c>
      <c r="W992" s="85">
        <v>0</v>
      </c>
      <c r="X992" s="62"/>
      <c r="Y992" s="9"/>
      <c r="Z992" s="9"/>
      <c r="AA992" s="9"/>
    </row>
    <row r="993" spans="7:27" x14ac:dyDescent="0.3">
      <c r="G993" s="77"/>
      <c r="H993" s="62">
        <v>104</v>
      </c>
      <c r="I993" s="62" t="s">
        <v>88</v>
      </c>
      <c r="J993" s="78">
        <v>300</v>
      </c>
      <c r="K993" s="79">
        <v>0.6</v>
      </c>
      <c r="L993" s="80">
        <v>30560337</v>
      </c>
      <c r="M993" s="81">
        <v>-47726</v>
      </c>
      <c r="N993" s="80">
        <v>0</v>
      </c>
      <c r="O993" s="80"/>
      <c r="P993" s="81">
        <v>18364837.800000001</v>
      </c>
      <c r="Q993" s="82">
        <v>0</v>
      </c>
      <c r="R993" s="83">
        <v>0</v>
      </c>
      <c r="S993" s="80">
        <v>2953881</v>
      </c>
      <c r="T993" s="81">
        <v>-3637</v>
      </c>
      <c r="U993" s="81">
        <v>1774510.8</v>
      </c>
      <c r="V993" s="84">
        <v>0</v>
      </c>
      <c r="W993" s="85">
        <v>0</v>
      </c>
      <c r="X993" s="62"/>
      <c r="Y993" s="9"/>
      <c r="Z993" s="9"/>
      <c r="AA993" s="9"/>
    </row>
    <row r="994" spans="7:27" x14ac:dyDescent="0.3">
      <c r="G994" s="77"/>
      <c r="H994" s="62">
        <v>117</v>
      </c>
      <c r="I994" s="62" t="s">
        <v>21</v>
      </c>
      <c r="J994" s="78">
        <v>300</v>
      </c>
      <c r="K994" s="79">
        <v>0.6</v>
      </c>
      <c r="L994" s="80">
        <v>30560337</v>
      </c>
      <c r="M994" s="81">
        <v>-47726</v>
      </c>
      <c r="N994" s="80">
        <v>0</v>
      </c>
      <c r="O994" s="80"/>
      <c r="P994" s="81">
        <v>18364837.800000001</v>
      </c>
      <c r="Q994" s="82">
        <v>2.5700000000000001E-4</v>
      </c>
      <c r="R994" s="83">
        <v>4719.7633146000007</v>
      </c>
      <c r="S994" s="80">
        <v>2953881</v>
      </c>
      <c r="T994" s="81">
        <v>-3637</v>
      </c>
      <c r="U994" s="81">
        <v>1774510.8</v>
      </c>
      <c r="V994" s="84">
        <v>2.7300000000000002E-4</v>
      </c>
      <c r="W994" s="85">
        <v>484.44144840000007</v>
      </c>
      <c r="X994" s="62"/>
      <c r="Y994" s="9"/>
      <c r="Z994" s="9"/>
      <c r="AA994" s="9"/>
    </row>
    <row r="995" spans="7:27" x14ac:dyDescent="0.3">
      <c r="G995" s="77"/>
      <c r="H995" s="62"/>
      <c r="I995" s="62"/>
      <c r="J995" s="78"/>
      <c r="K995" s="79"/>
      <c r="L995" s="81"/>
      <c r="M995" s="81"/>
      <c r="N995" s="81"/>
      <c r="O995" s="81"/>
      <c r="P995" s="81"/>
      <c r="Q995" s="84"/>
      <c r="R995" s="83"/>
      <c r="S995" s="81"/>
      <c r="T995" s="81"/>
      <c r="U995" s="81"/>
      <c r="V995" s="84"/>
      <c r="W995" s="85"/>
      <c r="X995" s="62"/>
      <c r="Y995" s="9"/>
      <c r="Z995" s="9"/>
      <c r="AA995" s="9"/>
    </row>
    <row r="996" spans="7:27" ht="15.6" x14ac:dyDescent="0.3">
      <c r="G996" s="90">
        <v>89</v>
      </c>
      <c r="H996" s="91" t="s">
        <v>117</v>
      </c>
      <c r="I996" s="62"/>
      <c r="J996" s="78"/>
      <c r="K996" s="79"/>
      <c r="L996" s="81"/>
      <c r="M996" s="81"/>
      <c r="N996" s="81"/>
      <c r="O996" s="81"/>
      <c r="P996" s="81"/>
      <c r="Q996" s="84"/>
      <c r="R996" s="83"/>
      <c r="S996" s="81"/>
      <c r="T996" s="81"/>
      <c r="U996" s="81"/>
      <c r="V996" s="84"/>
      <c r="W996" s="85"/>
      <c r="X996" s="62"/>
      <c r="Y996" s="9"/>
      <c r="Z996" s="9"/>
      <c r="AA996" s="9"/>
    </row>
    <row r="997" spans="7:27" x14ac:dyDescent="0.3">
      <c r="G997" s="77"/>
      <c r="H997" s="62">
        <v>1</v>
      </c>
      <c r="I997" s="62" t="s">
        <v>11</v>
      </c>
      <c r="J997" s="78">
        <v>301</v>
      </c>
      <c r="K997" s="79">
        <v>0.6</v>
      </c>
      <c r="L997" s="80">
        <v>0</v>
      </c>
      <c r="M997" s="81"/>
      <c r="N997" s="80">
        <v>5861</v>
      </c>
      <c r="O997" s="81">
        <v>-9664</v>
      </c>
      <c r="P997" s="81">
        <v>9315</v>
      </c>
      <c r="Q997" s="82">
        <v>2.2769999999999999E-3</v>
      </c>
      <c r="R997" s="83">
        <v>21.210255</v>
      </c>
      <c r="S997" s="80">
        <v>0</v>
      </c>
      <c r="T997" s="81">
        <v>-2667</v>
      </c>
      <c r="U997" s="81">
        <v>1600.2</v>
      </c>
      <c r="V997" s="84">
        <v>1.91E-3</v>
      </c>
      <c r="W997" s="85">
        <v>3.0563820000000002</v>
      </c>
      <c r="X997" s="62"/>
      <c r="Y997" s="9"/>
      <c r="Z997" s="9"/>
      <c r="AA997" s="9"/>
    </row>
    <row r="998" spans="7:27" x14ac:dyDescent="0.3">
      <c r="G998" s="77"/>
      <c r="H998" s="62">
        <v>2</v>
      </c>
      <c r="I998" s="62" t="s">
        <v>27</v>
      </c>
      <c r="J998" s="78">
        <v>301</v>
      </c>
      <c r="K998" s="79">
        <v>0.6</v>
      </c>
      <c r="L998" s="80">
        <v>0</v>
      </c>
      <c r="M998" s="81"/>
      <c r="N998" s="80">
        <v>5861</v>
      </c>
      <c r="O998" s="81">
        <v>-9664</v>
      </c>
      <c r="P998" s="81">
        <v>9315</v>
      </c>
      <c r="Q998" s="82">
        <v>2.6200000000000003E-4</v>
      </c>
      <c r="R998" s="83">
        <v>2.4405300000000003</v>
      </c>
      <c r="S998" s="80">
        <v>0</v>
      </c>
      <c r="T998" s="81">
        <v>-2667</v>
      </c>
      <c r="U998" s="81">
        <v>1600.2</v>
      </c>
      <c r="V998" s="84">
        <v>2.6899999999999998E-4</v>
      </c>
      <c r="W998" s="85">
        <v>0.4304538</v>
      </c>
      <c r="X998" s="62"/>
      <c r="Y998" s="9"/>
      <c r="Z998" s="9"/>
      <c r="AA998" s="9"/>
    </row>
    <row r="999" spans="7:27" x14ac:dyDescent="0.3">
      <c r="G999" s="77"/>
      <c r="H999" s="62">
        <v>3</v>
      </c>
      <c r="I999" s="62" t="s">
        <v>20</v>
      </c>
      <c r="J999" s="78">
        <v>301</v>
      </c>
      <c r="K999" s="79">
        <v>0.6</v>
      </c>
      <c r="L999" s="80">
        <v>0</v>
      </c>
      <c r="M999" s="81"/>
      <c r="N999" s="80">
        <v>5861</v>
      </c>
      <c r="O999" s="81">
        <v>-9664</v>
      </c>
      <c r="P999" s="81">
        <v>9315</v>
      </c>
      <c r="Q999" s="82">
        <v>5.7799999999999995E-4</v>
      </c>
      <c r="R999" s="83">
        <v>5.3840699999999995</v>
      </c>
      <c r="S999" s="80">
        <v>0</v>
      </c>
      <c r="T999" s="81">
        <v>-2667</v>
      </c>
      <c r="U999" s="81">
        <v>1600.2</v>
      </c>
      <c r="V999" s="84">
        <v>5.9699999999999998E-4</v>
      </c>
      <c r="W999" s="85">
        <v>0.95531940000000004</v>
      </c>
      <c r="X999" s="62"/>
      <c r="Y999" s="9"/>
      <c r="Z999" s="9"/>
      <c r="AA999" s="9"/>
    </row>
    <row r="1000" spans="7:27" x14ac:dyDescent="0.3">
      <c r="G1000" s="77"/>
      <c r="H1000" s="62">
        <v>5</v>
      </c>
      <c r="I1000" s="62" t="s">
        <v>17</v>
      </c>
      <c r="J1000" s="78">
        <v>301</v>
      </c>
      <c r="K1000" s="79">
        <v>0.6</v>
      </c>
      <c r="L1000" s="80">
        <v>0</v>
      </c>
      <c r="M1000" s="81"/>
      <c r="N1000" s="80">
        <v>5861</v>
      </c>
      <c r="O1000" s="81">
        <v>-9664</v>
      </c>
      <c r="P1000" s="81">
        <v>9315</v>
      </c>
      <c r="Q1000" s="82">
        <v>6.2979999999999998E-3</v>
      </c>
      <c r="R1000" s="83">
        <v>58.665869999999998</v>
      </c>
      <c r="S1000" s="80">
        <v>0</v>
      </c>
      <c r="T1000" s="81">
        <v>-2667</v>
      </c>
      <c r="U1000" s="81">
        <v>1600.2</v>
      </c>
      <c r="V1000" s="84">
        <v>6.6930000000000002E-3</v>
      </c>
      <c r="W1000" s="85">
        <v>10.710138600000001</v>
      </c>
      <c r="X1000" s="62"/>
      <c r="Y1000" s="9"/>
      <c r="Z1000" s="9"/>
      <c r="AA1000" s="9"/>
    </row>
    <row r="1001" spans="7:27" x14ac:dyDescent="0.3">
      <c r="G1001" s="77"/>
      <c r="H1001" s="62">
        <v>137</v>
      </c>
      <c r="I1001" s="62" t="s">
        <v>160</v>
      </c>
      <c r="J1001" s="78">
        <v>301</v>
      </c>
      <c r="K1001" s="79">
        <v>0.6</v>
      </c>
      <c r="L1001" s="80">
        <v>0</v>
      </c>
      <c r="M1001" s="81"/>
      <c r="N1001" s="80">
        <v>5861</v>
      </c>
      <c r="O1001" s="81">
        <v>-9664</v>
      </c>
      <c r="P1001" s="81">
        <v>9315</v>
      </c>
      <c r="Q1001" s="82">
        <v>7.4999999999999993E-5</v>
      </c>
      <c r="R1001" s="83">
        <v>0.69862499999999994</v>
      </c>
      <c r="S1001" s="80">
        <v>0</v>
      </c>
      <c r="T1001" s="81">
        <v>-2667</v>
      </c>
      <c r="U1001" s="81">
        <v>1600.2</v>
      </c>
      <c r="V1001" s="84">
        <v>0</v>
      </c>
      <c r="W1001" s="85">
        <v>0</v>
      </c>
      <c r="X1001" s="62"/>
      <c r="Y1001" s="9"/>
      <c r="Z1001" s="9"/>
      <c r="AA1001" s="9"/>
    </row>
    <row r="1002" spans="7:27" x14ac:dyDescent="0.3">
      <c r="G1002" s="77"/>
      <c r="H1002" s="62">
        <v>6</v>
      </c>
      <c r="I1002" s="62" t="s">
        <v>76</v>
      </c>
      <c r="J1002" s="78">
        <v>301</v>
      </c>
      <c r="K1002" s="79">
        <v>0.6</v>
      </c>
      <c r="L1002" s="80">
        <v>0</v>
      </c>
      <c r="M1002" s="81"/>
      <c r="N1002" s="80">
        <v>5861</v>
      </c>
      <c r="O1002" s="81">
        <v>-9664</v>
      </c>
      <c r="P1002" s="81">
        <v>9315</v>
      </c>
      <c r="Q1002" s="82">
        <v>0</v>
      </c>
      <c r="R1002" s="83">
        <v>0</v>
      </c>
      <c r="S1002" s="80">
        <v>0</v>
      </c>
      <c r="T1002" s="81">
        <v>-2667</v>
      </c>
      <c r="U1002" s="81">
        <v>1600.2</v>
      </c>
      <c r="V1002" s="84">
        <v>0</v>
      </c>
      <c r="W1002" s="85">
        <v>0</v>
      </c>
      <c r="X1002" s="62"/>
      <c r="Y1002" s="9"/>
      <c r="Z1002" s="9"/>
      <c r="AA1002" s="9"/>
    </row>
    <row r="1003" spans="7:27" x14ac:dyDescent="0.3">
      <c r="G1003" s="77"/>
      <c r="H1003" s="62">
        <v>7</v>
      </c>
      <c r="I1003" s="62" t="s">
        <v>9</v>
      </c>
      <c r="J1003" s="78">
        <v>301</v>
      </c>
      <c r="K1003" s="79">
        <v>0.6</v>
      </c>
      <c r="L1003" s="80">
        <v>0</v>
      </c>
      <c r="M1003" s="81"/>
      <c r="N1003" s="80">
        <v>5861</v>
      </c>
      <c r="O1003" s="81">
        <v>-9664</v>
      </c>
      <c r="P1003" s="81">
        <v>9315</v>
      </c>
      <c r="Q1003" s="82">
        <v>1.1900000000000001E-4</v>
      </c>
      <c r="R1003" s="83">
        <v>1.1084850000000002</v>
      </c>
      <c r="S1003" s="80">
        <v>0</v>
      </c>
      <c r="T1003" s="81">
        <v>-2667</v>
      </c>
      <c r="U1003" s="81">
        <v>1600.2</v>
      </c>
      <c r="V1003" s="84">
        <v>1.27E-4</v>
      </c>
      <c r="W1003" s="85">
        <v>0.2032254</v>
      </c>
      <c r="X1003" s="62"/>
      <c r="Y1003" s="9"/>
      <c r="Z1003" s="9"/>
      <c r="AA1003" s="9"/>
    </row>
    <row r="1004" spans="7:27" x14ac:dyDescent="0.3">
      <c r="G1004" s="77"/>
      <c r="H1004" s="62">
        <v>8</v>
      </c>
      <c r="I1004" s="62" t="s">
        <v>23</v>
      </c>
      <c r="J1004" s="78">
        <v>301</v>
      </c>
      <c r="K1004" s="79">
        <v>0.6</v>
      </c>
      <c r="L1004" s="80">
        <v>0</v>
      </c>
      <c r="M1004" s="81"/>
      <c r="N1004" s="80">
        <v>5861</v>
      </c>
      <c r="O1004" s="81">
        <v>-9664</v>
      </c>
      <c r="P1004" s="81">
        <v>9315</v>
      </c>
      <c r="Q1004" s="82">
        <v>1.74E-4</v>
      </c>
      <c r="R1004" s="83">
        <v>1.6208100000000001</v>
      </c>
      <c r="S1004" s="80">
        <v>0</v>
      </c>
      <c r="T1004" s="81">
        <v>-2667</v>
      </c>
      <c r="U1004" s="81">
        <v>1600.2</v>
      </c>
      <c r="V1004" s="84">
        <v>1.8699999999999999E-4</v>
      </c>
      <c r="W1004" s="85">
        <v>0.29923739999999999</v>
      </c>
      <c r="X1004" s="62"/>
      <c r="Y1004" s="9"/>
      <c r="Z1004" s="9"/>
      <c r="AA1004" s="9"/>
    </row>
    <row r="1005" spans="7:27" x14ac:dyDescent="0.3">
      <c r="G1005" s="77"/>
      <c r="H1005" s="62">
        <v>10</v>
      </c>
      <c r="I1005" s="62" t="s">
        <v>118</v>
      </c>
      <c r="J1005" s="78">
        <v>301</v>
      </c>
      <c r="K1005" s="79">
        <v>0.6</v>
      </c>
      <c r="L1005" s="80">
        <v>0</v>
      </c>
      <c r="M1005" s="81"/>
      <c r="N1005" s="80">
        <v>5861</v>
      </c>
      <c r="O1005" s="81">
        <v>-9664</v>
      </c>
      <c r="P1005" s="81">
        <v>9315</v>
      </c>
      <c r="Q1005" s="82">
        <v>0</v>
      </c>
      <c r="R1005" s="83">
        <v>0</v>
      </c>
      <c r="S1005" s="80">
        <v>0</v>
      </c>
      <c r="T1005" s="81">
        <v>-2667</v>
      </c>
      <c r="U1005" s="81">
        <v>1600.2</v>
      </c>
      <c r="V1005" s="84">
        <v>0</v>
      </c>
      <c r="W1005" s="85">
        <v>0</v>
      </c>
      <c r="X1005" s="62"/>
      <c r="Y1005" s="9"/>
      <c r="Z1005" s="9"/>
      <c r="AA1005" s="9"/>
    </row>
    <row r="1006" spans="7:27" x14ac:dyDescent="0.3">
      <c r="G1006" s="77"/>
      <c r="H1006" s="62">
        <v>17</v>
      </c>
      <c r="I1006" s="62" t="s">
        <v>16</v>
      </c>
      <c r="J1006" s="78">
        <v>301</v>
      </c>
      <c r="K1006" s="79">
        <v>0.6</v>
      </c>
      <c r="L1006" s="80">
        <v>0</v>
      </c>
      <c r="M1006" s="81"/>
      <c r="N1006" s="80">
        <v>5861</v>
      </c>
      <c r="O1006" s="81">
        <v>-9664</v>
      </c>
      <c r="P1006" s="81">
        <v>9315</v>
      </c>
      <c r="Q1006" s="82">
        <v>7.0899999999999999E-4</v>
      </c>
      <c r="R1006" s="83">
        <v>6.6043349999999998</v>
      </c>
      <c r="S1006" s="80">
        <v>0</v>
      </c>
      <c r="T1006" s="81">
        <v>-2667</v>
      </c>
      <c r="U1006" s="81">
        <v>1600.2</v>
      </c>
      <c r="V1006" s="84">
        <v>7.5799999999999999E-4</v>
      </c>
      <c r="W1006" s="85">
        <v>1.2129516</v>
      </c>
      <c r="X1006" s="62"/>
      <c r="Y1006" s="9"/>
      <c r="Z1006" s="9"/>
      <c r="AA1006" s="9"/>
    </row>
    <row r="1007" spans="7:27" x14ac:dyDescent="0.3">
      <c r="G1007" s="77"/>
      <c r="H1007" s="62">
        <v>32</v>
      </c>
      <c r="I1007" s="62" t="s">
        <v>5</v>
      </c>
      <c r="J1007" s="78">
        <v>301</v>
      </c>
      <c r="K1007" s="79">
        <v>0.6</v>
      </c>
      <c r="L1007" s="80">
        <v>0</v>
      </c>
      <c r="M1007" s="81"/>
      <c r="N1007" s="80">
        <v>5861</v>
      </c>
      <c r="O1007" s="81">
        <v>-9664</v>
      </c>
      <c r="P1007" s="81">
        <v>9315</v>
      </c>
      <c r="Q1007" s="82">
        <v>1.078E-3</v>
      </c>
      <c r="R1007" s="83">
        <v>10.04157</v>
      </c>
      <c r="S1007" s="80">
        <v>0</v>
      </c>
      <c r="T1007" s="81">
        <v>-2667</v>
      </c>
      <c r="U1007" s="81">
        <v>1600.2</v>
      </c>
      <c r="V1007" s="84">
        <v>1.1440000000000001E-3</v>
      </c>
      <c r="W1007" s="85">
        <v>1.8306288000000002</v>
      </c>
      <c r="X1007" s="62"/>
      <c r="Y1007" s="9"/>
      <c r="Z1007" s="9"/>
      <c r="AA1007" s="9"/>
    </row>
    <row r="1008" spans="7:27" x14ac:dyDescent="0.3">
      <c r="G1008" s="77"/>
      <c r="H1008" s="62">
        <v>38</v>
      </c>
      <c r="I1008" s="62" t="s">
        <v>12</v>
      </c>
      <c r="J1008" s="78">
        <v>301</v>
      </c>
      <c r="K1008" s="79">
        <v>0.6</v>
      </c>
      <c r="L1008" s="80">
        <v>0</v>
      </c>
      <c r="M1008" s="81"/>
      <c r="N1008" s="80">
        <v>5861</v>
      </c>
      <c r="O1008" s="81">
        <v>-9664</v>
      </c>
      <c r="P1008" s="81">
        <v>9315</v>
      </c>
      <c r="Q1008" s="82">
        <v>9.5000000000000005E-5</v>
      </c>
      <c r="R1008" s="83">
        <v>0.88492500000000007</v>
      </c>
      <c r="S1008" s="80">
        <v>0</v>
      </c>
      <c r="T1008" s="81">
        <v>-2667</v>
      </c>
      <c r="U1008" s="81">
        <v>1600.2</v>
      </c>
      <c r="V1008" s="84">
        <v>7.8999999999999996E-5</v>
      </c>
      <c r="W1008" s="85">
        <v>0.12641579999999999</v>
      </c>
      <c r="X1008" s="62"/>
      <c r="Y1008" s="9"/>
      <c r="Z1008" s="9"/>
      <c r="AA1008" s="9"/>
    </row>
    <row r="1009" spans="7:27" x14ac:dyDescent="0.3">
      <c r="G1009" s="77"/>
      <c r="H1009" s="62">
        <v>41</v>
      </c>
      <c r="I1009" s="62" t="s">
        <v>83</v>
      </c>
      <c r="J1009" s="78">
        <v>301</v>
      </c>
      <c r="K1009" s="79">
        <v>0.6</v>
      </c>
      <c r="L1009" s="80">
        <v>0</v>
      </c>
      <c r="M1009" s="81"/>
      <c r="N1009" s="80">
        <v>5861</v>
      </c>
      <c r="O1009" s="81">
        <v>-9664</v>
      </c>
      <c r="P1009" s="81">
        <v>9315</v>
      </c>
      <c r="Q1009" s="82">
        <v>0</v>
      </c>
      <c r="R1009" s="83">
        <v>0</v>
      </c>
      <c r="S1009" s="80">
        <v>0</v>
      </c>
      <c r="T1009" s="81">
        <v>-2667</v>
      </c>
      <c r="U1009" s="81">
        <v>1600.2</v>
      </c>
      <c r="V1009" s="84">
        <v>0</v>
      </c>
      <c r="W1009" s="85">
        <v>0</v>
      </c>
      <c r="X1009" s="62"/>
      <c r="Y1009" s="9"/>
      <c r="Z1009" s="9"/>
      <c r="AA1009" s="9"/>
    </row>
    <row r="1010" spans="7:27" x14ac:dyDescent="0.3">
      <c r="G1010" s="77"/>
      <c r="H1010" s="62">
        <v>55</v>
      </c>
      <c r="I1010" s="62" t="s">
        <v>26</v>
      </c>
      <c r="J1010" s="78">
        <v>301</v>
      </c>
      <c r="K1010" s="79">
        <v>0.6</v>
      </c>
      <c r="L1010" s="80">
        <v>0</v>
      </c>
      <c r="M1010" s="81"/>
      <c r="N1010" s="80">
        <v>5861</v>
      </c>
      <c r="O1010" s="81">
        <v>-9664</v>
      </c>
      <c r="P1010" s="81">
        <v>9315</v>
      </c>
      <c r="Q1010" s="82">
        <v>1.4799999999999999E-4</v>
      </c>
      <c r="R1010" s="83">
        <v>1.37862</v>
      </c>
      <c r="S1010" s="80">
        <v>0</v>
      </c>
      <c r="T1010" s="81">
        <v>-2667</v>
      </c>
      <c r="U1010" s="81">
        <v>1600.2</v>
      </c>
      <c r="V1010" s="84">
        <v>1.5699999999999999E-4</v>
      </c>
      <c r="W1010" s="85">
        <v>0.25123139999999999</v>
      </c>
      <c r="X1010" s="62"/>
      <c r="Y1010" s="9"/>
      <c r="Z1010" s="9"/>
      <c r="AA1010" s="9"/>
    </row>
    <row r="1011" spans="7:27" x14ac:dyDescent="0.3">
      <c r="G1011" s="77"/>
      <c r="H1011" s="62">
        <v>71</v>
      </c>
      <c r="I1011" s="62" t="s">
        <v>18</v>
      </c>
      <c r="J1011" s="78">
        <v>301</v>
      </c>
      <c r="K1011" s="79">
        <v>0</v>
      </c>
      <c r="L1011" s="80">
        <v>0</v>
      </c>
      <c r="M1011" s="81"/>
      <c r="N1011" s="80">
        <v>5861</v>
      </c>
      <c r="O1011" s="81">
        <v>-9664</v>
      </c>
      <c r="P1011" s="81">
        <v>0</v>
      </c>
      <c r="Q1011" s="82">
        <v>1.0000000000000001E-5</v>
      </c>
      <c r="R1011" s="83">
        <v>0</v>
      </c>
      <c r="S1011" s="80">
        <v>0</v>
      </c>
      <c r="T1011" s="81">
        <v>-2667</v>
      </c>
      <c r="U1011" s="81">
        <v>0</v>
      </c>
      <c r="V1011" s="84">
        <v>1.1E-5</v>
      </c>
      <c r="W1011" s="85">
        <v>0</v>
      </c>
      <c r="X1011" s="62"/>
      <c r="Y1011" s="9"/>
      <c r="Z1011" s="9"/>
      <c r="AA1011" s="9"/>
    </row>
    <row r="1012" spans="7:27" x14ac:dyDescent="0.3">
      <c r="G1012" s="77"/>
      <c r="H1012" s="62">
        <v>72</v>
      </c>
      <c r="I1012" s="62" t="s">
        <v>28</v>
      </c>
      <c r="J1012" s="78">
        <v>301</v>
      </c>
      <c r="K1012" s="79">
        <v>0</v>
      </c>
      <c r="L1012" s="80">
        <v>0</v>
      </c>
      <c r="M1012" s="81"/>
      <c r="N1012" s="80">
        <v>5861</v>
      </c>
      <c r="O1012" s="81">
        <v>-9664</v>
      </c>
      <c r="P1012" s="81">
        <v>0</v>
      </c>
      <c r="Q1012" s="82">
        <v>2.9999999999999997E-4</v>
      </c>
      <c r="R1012" s="83">
        <v>0</v>
      </c>
      <c r="S1012" s="80">
        <v>0</v>
      </c>
      <c r="T1012" s="81">
        <v>-2667</v>
      </c>
      <c r="U1012" s="81">
        <v>0</v>
      </c>
      <c r="V1012" s="84">
        <v>3.1799999999999998E-4</v>
      </c>
      <c r="W1012" s="85">
        <v>0</v>
      </c>
      <c r="X1012" s="62"/>
      <c r="Y1012" s="9"/>
      <c r="Z1012" s="9"/>
      <c r="AA1012" s="9"/>
    </row>
    <row r="1013" spans="7:27" x14ac:dyDescent="0.3">
      <c r="G1013" s="77"/>
      <c r="H1013" s="62">
        <v>89</v>
      </c>
      <c r="I1013" s="62" t="s">
        <v>117</v>
      </c>
      <c r="J1013" s="78">
        <v>301</v>
      </c>
      <c r="K1013" s="79">
        <v>0.6</v>
      </c>
      <c r="L1013" s="80">
        <v>0</v>
      </c>
      <c r="M1013" s="81"/>
      <c r="N1013" s="80">
        <v>5861</v>
      </c>
      <c r="O1013" s="81">
        <v>-9664</v>
      </c>
      <c r="P1013" s="81">
        <v>9315</v>
      </c>
      <c r="Q1013" s="82">
        <v>0</v>
      </c>
      <c r="R1013" s="83">
        <v>0</v>
      </c>
      <c r="S1013" s="80">
        <v>0</v>
      </c>
      <c r="T1013" s="81">
        <v>-2667</v>
      </c>
      <c r="U1013" s="81">
        <v>1600.2</v>
      </c>
      <c r="V1013" s="84">
        <v>0</v>
      </c>
      <c r="W1013" s="85">
        <v>0</v>
      </c>
      <c r="X1013" s="62"/>
      <c r="Y1013" s="9"/>
      <c r="Z1013" s="9"/>
      <c r="AA1013" s="9"/>
    </row>
    <row r="1014" spans="7:27" x14ac:dyDescent="0.3">
      <c r="G1014" s="77"/>
      <c r="H1014" s="62">
        <v>104</v>
      </c>
      <c r="I1014" s="62" t="s">
        <v>88</v>
      </c>
      <c r="J1014" s="78">
        <v>301</v>
      </c>
      <c r="K1014" s="79">
        <v>0.6</v>
      </c>
      <c r="L1014" s="80">
        <v>0</v>
      </c>
      <c r="M1014" s="81"/>
      <c r="N1014" s="80">
        <v>5861</v>
      </c>
      <c r="O1014" s="81">
        <v>-9664</v>
      </c>
      <c r="P1014" s="81">
        <v>9315</v>
      </c>
      <c r="Q1014" s="82">
        <v>0</v>
      </c>
      <c r="R1014" s="83">
        <v>0</v>
      </c>
      <c r="S1014" s="80">
        <v>0</v>
      </c>
      <c r="T1014" s="81">
        <v>-2667</v>
      </c>
      <c r="U1014" s="81">
        <v>1600.2</v>
      </c>
      <c r="V1014" s="84">
        <v>0</v>
      </c>
      <c r="W1014" s="85">
        <v>0</v>
      </c>
      <c r="X1014" s="62"/>
      <c r="Y1014" s="9"/>
      <c r="Z1014" s="9"/>
      <c r="AA1014" s="9"/>
    </row>
    <row r="1015" spans="7:27" x14ac:dyDescent="0.3">
      <c r="G1015" s="77"/>
      <c r="H1015" s="62">
        <v>112</v>
      </c>
      <c r="I1015" s="62" t="s">
        <v>119</v>
      </c>
      <c r="J1015" s="78">
        <v>301</v>
      </c>
      <c r="K1015" s="79">
        <v>0.6</v>
      </c>
      <c r="L1015" s="80">
        <v>0</v>
      </c>
      <c r="M1015" s="81"/>
      <c r="N1015" s="80">
        <v>5861</v>
      </c>
      <c r="O1015" s="81">
        <v>-9664</v>
      </c>
      <c r="P1015" s="81">
        <v>9315</v>
      </c>
      <c r="Q1015" s="82">
        <v>0</v>
      </c>
      <c r="R1015" s="83">
        <v>0</v>
      </c>
      <c r="S1015" s="80">
        <v>0</v>
      </c>
      <c r="T1015" s="81">
        <v>-2667</v>
      </c>
      <c r="U1015" s="81">
        <v>1600.2</v>
      </c>
      <c r="V1015" s="84">
        <v>0</v>
      </c>
      <c r="W1015" s="85">
        <v>0</v>
      </c>
      <c r="X1015" s="62"/>
      <c r="Y1015" s="9"/>
      <c r="Z1015" s="9"/>
      <c r="AA1015" s="9"/>
    </row>
    <row r="1016" spans="7:27" x14ac:dyDescent="0.3">
      <c r="G1016" s="77"/>
      <c r="H1016" s="62">
        <v>117</v>
      </c>
      <c r="I1016" s="62" t="s">
        <v>21</v>
      </c>
      <c r="J1016" s="78">
        <v>301</v>
      </c>
      <c r="K1016" s="79">
        <v>0.6</v>
      </c>
      <c r="L1016" s="80">
        <v>0</v>
      </c>
      <c r="M1016" s="81"/>
      <c r="N1016" s="80">
        <v>5861</v>
      </c>
      <c r="O1016" s="81">
        <v>-9664</v>
      </c>
      <c r="P1016" s="81">
        <v>9315</v>
      </c>
      <c r="Q1016" s="82">
        <v>2.5700000000000001E-4</v>
      </c>
      <c r="R1016" s="83">
        <v>2.3939550000000001</v>
      </c>
      <c r="S1016" s="80">
        <v>0</v>
      </c>
      <c r="T1016" s="81">
        <v>-2667</v>
      </c>
      <c r="U1016" s="81">
        <v>1600.2</v>
      </c>
      <c r="V1016" s="84">
        <v>2.7300000000000002E-4</v>
      </c>
      <c r="W1016" s="85">
        <v>0.43685460000000004</v>
      </c>
      <c r="X1016" s="62"/>
      <c r="Y1016" s="9"/>
      <c r="Z1016" s="9"/>
      <c r="AA1016" s="9"/>
    </row>
    <row r="1017" spans="7:27" x14ac:dyDescent="0.3">
      <c r="G1017" s="77"/>
      <c r="H1017" s="62"/>
      <c r="I1017" s="62"/>
      <c r="J1017" s="78"/>
      <c r="K1017" s="79"/>
      <c r="L1017" s="81"/>
      <c r="M1017" s="81"/>
      <c r="N1017" s="81"/>
      <c r="O1017" s="81"/>
      <c r="P1017" s="81"/>
      <c r="Q1017" s="84"/>
      <c r="R1017" s="83"/>
      <c r="S1017" s="81"/>
      <c r="T1017" s="81"/>
      <c r="U1017" s="81"/>
      <c r="V1017" s="84"/>
      <c r="W1017" s="85"/>
      <c r="X1017" s="62"/>
      <c r="Y1017" s="9"/>
      <c r="Z1017" s="9"/>
      <c r="AA1017" s="9"/>
    </row>
    <row r="1018" spans="7:27" ht="15.6" x14ac:dyDescent="0.3">
      <c r="G1018" s="90">
        <v>89</v>
      </c>
      <c r="H1018" s="91" t="s">
        <v>117</v>
      </c>
      <c r="I1018" s="62"/>
      <c r="J1018" s="78"/>
      <c r="K1018" s="79"/>
      <c r="L1018" s="81"/>
      <c r="M1018" s="81"/>
      <c r="N1018" s="81"/>
      <c r="O1018" s="81"/>
      <c r="P1018" s="81"/>
      <c r="Q1018" s="84"/>
      <c r="R1018" s="83"/>
      <c r="S1018" s="81"/>
      <c r="T1018" s="81"/>
      <c r="U1018" s="81"/>
      <c r="V1018" s="84"/>
      <c r="W1018" s="85"/>
      <c r="X1018" s="62"/>
      <c r="Y1018" s="9"/>
      <c r="Z1018" s="9"/>
      <c r="AA1018" s="9"/>
    </row>
    <row r="1019" spans="7:27" x14ac:dyDescent="0.3">
      <c r="G1019" s="77"/>
      <c r="H1019" s="62">
        <v>1</v>
      </c>
      <c r="I1019" s="62" t="s">
        <v>11</v>
      </c>
      <c r="J1019" s="78">
        <v>843</v>
      </c>
      <c r="K1019" s="79">
        <v>0.6</v>
      </c>
      <c r="L1019" s="80">
        <v>0</v>
      </c>
      <c r="M1019" s="81">
        <v>0</v>
      </c>
      <c r="N1019" s="80">
        <v>0</v>
      </c>
      <c r="O1019" s="80"/>
      <c r="P1019" s="81">
        <v>0</v>
      </c>
      <c r="Q1019" s="82">
        <v>2.2769999999999999E-3</v>
      </c>
      <c r="R1019" s="83">
        <v>0</v>
      </c>
      <c r="S1019" s="80">
        <v>0</v>
      </c>
      <c r="T1019" s="81">
        <v>0</v>
      </c>
      <c r="U1019" s="81">
        <v>0</v>
      </c>
      <c r="V1019" s="84">
        <v>1.91E-3</v>
      </c>
      <c r="W1019" s="85">
        <v>0</v>
      </c>
      <c r="X1019" s="62"/>
      <c r="Y1019" s="9"/>
      <c r="Z1019" s="9"/>
      <c r="AA1019" s="9"/>
    </row>
    <row r="1020" spans="7:27" x14ac:dyDescent="0.3">
      <c r="G1020" s="77"/>
      <c r="H1020" s="62">
        <v>2</v>
      </c>
      <c r="I1020" s="62" t="s">
        <v>27</v>
      </c>
      <c r="J1020" s="78">
        <v>843</v>
      </c>
      <c r="K1020" s="79">
        <v>0.6</v>
      </c>
      <c r="L1020" s="80">
        <v>0</v>
      </c>
      <c r="M1020" s="81">
        <v>0</v>
      </c>
      <c r="N1020" s="80">
        <v>0</v>
      </c>
      <c r="O1020" s="80"/>
      <c r="P1020" s="81">
        <v>0</v>
      </c>
      <c r="Q1020" s="82">
        <v>2.6200000000000003E-4</v>
      </c>
      <c r="R1020" s="83">
        <v>0</v>
      </c>
      <c r="S1020" s="80">
        <v>0</v>
      </c>
      <c r="T1020" s="81">
        <v>0</v>
      </c>
      <c r="U1020" s="81">
        <v>0</v>
      </c>
      <c r="V1020" s="84">
        <v>2.6899999999999998E-4</v>
      </c>
      <c r="W1020" s="85">
        <v>0</v>
      </c>
      <c r="X1020" s="62"/>
      <c r="Y1020" s="9"/>
      <c r="Z1020" s="9"/>
      <c r="AA1020" s="9"/>
    </row>
    <row r="1021" spans="7:27" x14ac:dyDescent="0.3">
      <c r="G1021" s="77"/>
      <c r="H1021" s="62">
        <v>3</v>
      </c>
      <c r="I1021" s="62" t="s">
        <v>20</v>
      </c>
      <c r="J1021" s="78">
        <v>843</v>
      </c>
      <c r="K1021" s="79">
        <v>0.6</v>
      </c>
      <c r="L1021" s="80">
        <v>0</v>
      </c>
      <c r="M1021" s="81">
        <v>0</v>
      </c>
      <c r="N1021" s="80">
        <v>0</v>
      </c>
      <c r="O1021" s="80"/>
      <c r="P1021" s="81">
        <v>0</v>
      </c>
      <c r="Q1021" s="82">
        <v>5.7799999999999995E-4</v>
      </c>
      <c r="R1021" s="83">
        <v>0</v>
      </c>
      <c r="S1021" s="80">
        <v>0</v>
      </c>
      <c r="T1021" s="81">
        <v>0</v>
      </c>
      <c r="U1021" s="81">
        <v>0</v>
      </c>
      <c r="V1021" s="84">
        <v>5.9699999999999998E-4</v>
      </c>
      <c r="W1021" s="85">
        <v>0</v>
      </c>
      <c r="X1021" s="62"/>
      <c r="Y1021" s="9"/>
      <c r="Z1021" s="9"/>
      <c r="AA1021" s="9"/>
    </row>
    <row r="1022" spans="7:27" x14ac:dyDescent="0.3">
      <c r="G1022" s="77"/>
      <c r="H1022" s="62">
        <v>5</v>
      </c>
      <c r="I1022" s="62" t="s">
        <v>17</v>
      </c>
      <c r="J1022" s="78">
        <v>843</v>
      </c>
      <c r="K1022" s="79">
        <v>0.6</v>
      </c>
      <c r="L1022" s="80">
        <v>0</v>
      </c>
      <c r="M1022" s="81">
        <v>0</v>
      </c>
      <c r="N1022" s="80">
        <v>0</v>
      </c>
      <c r="O1022" s="80"/>
      <c r="P1022" s="81">
        <v>0</v>
      </c>
      <c r="Q1022" s="82">
        <v>6.2979999999999998E-3</v>
      </c>
      <c r="R1022" s="83">
        <v>0</v>
      </c>
      <c r="S1022" s="80">
        <v>0</v>
      </c>
      <c r="T1022" s="81">
        <v>0</v>
      </c>
      <c r="U1022" s="81">
        <v>0</v>
      </c>
      <c r="V1022" s="84">
        <v>6.6930000000000002E-3</v>
      </c>
      <c r="W1022" s="85">
        <v>0</v>
      </c>
      <c r="X1022" s="62"/>
      <c r="Y1022" s="9"/>
      <c r="Z1022" s="9"/>
      <c r="AA1022" s="9"/>
    </row>
    <row r="1023" spans="7:27" x14ac:dyDescent="0.3">
      <c r="G1023" s="77"/>
      <c r="H1023" s="62">
        <v>137</v>
      </c>
      <c r="I1023" s="62" t="s">
        <v>160</v>
      </c>
      <c r="J1023" s="78">
        <v>843</v>
      </c>
      <c r="K1023" s="79">
        <v>0.6</v>
      </c>
      <c r="L1023" s="80">
        <v>0</v>
      </c>
      <c r="M1023" s="81">
        <v>0</v>
      </c>
      <c r="N1023" s="80">
        <v>0</v>
      </c>
      <c r="O1023" s="80"/>
      <c r="P1023" s="81">
        <v>0</v>
      </c>
      <c r="Q1023" s="82">
        <v>7.4999999999999993E-5</v>
      </c>
      <c r="R1023" s="83">
        <v>0</v>
      </c>
      <c r="S1023" s="80">
        <v>0</v>
      </c>
      <c r="T1023" s="81">
        <v>0</v>
      </c>
      <c r="U1023" s="81">
        <v>0</v>
      </c>
      <c r="V1023" s="84">
        <v>0</v>
      </c>
      <c r="W1023" s="85">
        <v>0</v>
      </c>
      <c r="X1023" s="62"/>
      <c r="Y1023" s="9"/>
      <c r="Z1023" s="9"/>
      <c r="AA1023" s="9"/>
    </row>
    <row r="1024" spans="7:27" x14ac:dyDescent="0.3">
      <c r="G1024" s="77"/>
      <c r="H1024" s="62">
        <v>6</v>
      </c>
      <c r="I1024" s="62" t="s">
        <v>76</v>
      </c>
      <c r="J1024" s="78">
        <v>843</v>
      </c>
      <c r="K1024" s="79">
        <v>0.6</v>
      </c>
      <c r="L1024" s="80">
        <v>0</v>
      </c>
      <c r="M1024" s="81">
        <v>0</v>
      </c>
      <c r="N1024" s="80">
        <v>0</v>
      </c>
      <c r="O1024" s="80"/>
      <c r="P1024" s="81">
        <v>0</v>
      </c>
      <c r="Q1024" s="82">
        <v>0</v>
      </c>
      <c r="R1024" s="83">
        <v>0</v>
      </c>
      <c r="S1024" s="80">
        <v>0</v>
      </c>
      <c r="T1024" s="81">
        <v>0</v>
      </c>
      <c r="U1024" s="81">
        <v>0</v>
      </c>
      <c r="V1024" s="84">
        <v>0</v>
      </c>
      <c r="W1024" s="85">
        <v>0</v>
      </c>
      <c r="X1024" s="62"/>
      <c r="Y1024" s="9"/>
      <c r="Z1024" s="9"/>
      <c r="AA1024" s="9"/>
    </row>
    <row r="1025" spans="7:27" x14ac:dyDescent="0.3">
      <c r="G1025" s="77"/>
      <c r="H1025" s="62">
        <v>7</v>
      </c>
      <c r="I1025" s="62" t="s">
        <v>9</v>
      </c>
      <c r="J1025" s="78">
        <v>843</v>
      </c>
      <c r="K1025" s="79">
        <v>0.6</v>
      </c>
      <c r="L1025" s="80">
        <v>0</v>
      </c>
      <c r="M1025" s="81">
        <v>0</v>
      </c>
      <c r="N1025" s="80">
        <v>0</v>
      </c>
      <c r="O1025" s="80"/>
      <c r="P1025" s="81">
        <v>0</v>
      </c>
      <c r="Q1025" s="82">
        <v>1.1900000000000001E-4</v>
      </c>
      <c r="R1025" s="83">
        <v>0</v>
      </c>
      <c r="S1025" s="80">
        <v>0</v>
      </c>
      <c r="T1025" s="81">
        <v>0</v>
      </c>
      <c r="U1025" s="81">
        <v>0</v>
      </c>
      <c r="V1025" s="84">
        <v>1.27E-4</v>
      </c>
      <c r="W1025" s="85">
        <v>0</v>
      </c>
      <c r="X1025" s="62"/>
      <c r="Y1025" s="9"/>
      <c r="Z1025" s="9"/>
      <c r="AA1025" s="9"/>
    </row>
    <row r="1026" spans="7:27" x14ac:dyDescent="0.3">
      <c r="G1026" s="77"/>
      <c r="H1026" s="62">
        <v>8</v>
      </c>
      <c r="I1026" s="62" t="s">
        <v>23</v>
      </c>
      <c r="J1026" s="78">
        <v>843</v>
      </c>
      <c r="K1026" s="79">
        <v>0.6</v>
      </c>
      <c r="L1026" s="80">
        <v>0</v>
      </c>
      <c r="M1026" s="81">
        <v>0</v>
      </c>
      <c r="N1026" s="80">
        <v>0</v>
      </c>
      <c r="O1026" s="80"/>
      <c r="P1026" s="81">
        <v>0</v>
      </c>
      <c r="Q1026" s="82">
        <v>1.74E-4</v>
      </c>
      <c r="R1026" s="83">
        <v>0</v>
      </c>
      <c r="S1026" s="80">
        <v>0</v>
      </c>
      <c r="T1026" s="81">
        <v>0</v>
      </c>
      <c r="U1026" s="81">
        <v>0</v>
      </c>
      <c r="V1026" s="84">
        <v>1.8699999999999999E-4</v>
      </c>
      <c r="W1026" s="85">
        <v>0</v>
      </c>
      <c r="X1026" s="62"/>
      <c r="Y1026" s="9"/>
      <c r="Z1026" s="9"/>
      <c r="AA1026" s="9"/>
    </row>
    <row r="1027" spans="7:27" x14ac:dyDescent="0.3">
      <c r="G1027" s="77"/>
      <c r="H1027" s="62">
        <v>10</v>
      </c>
      <c r="I1027" s="62" t="s">
        <v>118</v>
      </c>
      <c r="J1027" s="78">
        <v>843</v>
      </c>
      <c r="K1027" s="79">
        <v>0.6</v>
      </c>
      <c r="L1027" s="80">
        <v>0</v>
      </c>
      <c r="M1027" s="81">
        <v>0</v>
      </c>
      <c r="N1027" s="80">
        <v>0</v>
      </c>
      <c r="O1027" s="80"/>
      <c r="P1027" s="81">
        <v>0</v>
      </c>
      <c r="Q1027" s="82">
        <v>0</v>
      </c>
      <c r="R1027" s="83">
        <v>0</v>
      </c>
      <c r="S1027" s="80">
        <v>0</v>
      </c>
      <c r="T1027" s="81">
        <v>0</v>
      </c>
      <c r="U1027" s="81">
        <v>0</v>
      </c>
      <c r="V1027" s="84">
        <v>0</v>
      </c>
      <c r="W1027" s="85">
        <v>0</v>
      </c>
      <c r="X1027" s="62"/>
      <c r="Y1027" s="9"/>
      <c r="Z1027" s="9"/>
      <c r="AA1027" s="9"/>
    </row>
    <row r="1028" spans="7:27" x14ac:dyDescent="0.3">
      <c r="G1028" s="77"/>
      <c r="H1028" s="62">
        <v>32</v>
      </c>
      <c r="I1028" s="62" t="s">
        <v>5</v>
      </c>
      <c r="J1028" s="78">
        <v>843</v>
      </c>
      <c r="K1028" s="79">
        <v>0.6</v>
      </c>
      <c r="L1028" s="80">
        <v>0</v>
      </c>
      <c r="M1028" s="81">
        <v>0</v>
      </c>
      <c r="N1028" s="80">
        <v>0</v>
      </c>
      <c r="O1028" s="80"/>
      <c r="P1028" s="81">
        <v>0</v>
      </c>
      <c r="Q1028" s="82">
        <v>1.078E-3</v>
      </c>
      <c r="R1028" s="83">
        <v>0</v>
      </c>
      <c r="S1028" s="80">
        <v>0</v>
      </c>
      <c r="T1028" s="81">
        <v>0</v>
      </c>
      <c r="U1028" s="81">
        <v>0</v>
      </c>
      <c r="V1028" s="84">
        <v>1.1440000000000001E-3</v>
      </c>
      <c r="W1028" s="85">
        <v>0</v>
      </c>
      <c r="X1028" s="62"/>
      <c r="Y1028" s="9"/>
      <c r="Z1028" s="9"/>
      <c r="AA1028" s="9"/>
    </row>
    <row r="1029" spans="7:27" x14ac:dyDescent="0.3">
      <c r="G1029" s="77"/>
      <c r="H1029" s="62">
        <v>38</v>
      </c>
      <c r="I1029" s="62" t="s">
        <v>12</v>
      </c>
      <c r="J1029" s="78">
        <v>843</v>
      </c>
      <c r="K1029" s="79">
        <v>0.6</v>
      </c>
      <c r="L1029" s="80">
        <v>0</v>
      </c>
      <c r="M1029" s="81">
        <v>0</v>
      </c>
      <c r="N1029" s="80">
        <v>0</v>
      </c>
      <c r="O1029" s="80"/>
      <c r="P1029" s="81">
        <v>0</v>
      </c>
      <c r="Q1029" s="82">
        <v>9.5000000000000005E-5</v>
      </c>
      <c r="R1029" s="83">
        <v>0</v>
      </c>
      <c r="S1029" s="80">
        <v>0</v>
      </c>
      <c r="T1029" s="81">
        <v>0</v>
      </c>
      <c r="U1029" s="81">
        <v>0</v>
      </c>
      <c r="V1029" s="84">
        <v>7.8999999999999996E-5</v>
      </c>
      <c r="W1029" s="85">
        <v>0</v>
      </c>
      <c r="X1029" s="62"/>
      <c r="Y1029" s="9"/>
      <c r="Z1029" s="9"/>
      <c r="AA1029" s="9"/>
    </row>
    <row r="1030" spans="7:27" x14ac:dyDescent="0.3">
      <c r="G1030" s="77"/>
      <c r="H1030" s="62">
        <v>41</v>
      </c>
      <c r="I1030" s="62" t="s">
        <v>83</v>
      </c>
      <c r="J1030" s="78">
        <v>843</v>
      </c>
      <c r="K1030" s="79">
        <v>0.6</v>
      </c>
      <c r="L1030" s="80">
        <v>0</v>
      </c>
      <c r="M1030" s="81">
        <v>0</v>
      </c>
      <c r="N1030" s="80">
        <v>0</v>
      </c>
      <c r="O1030" s="80"/>
      <c r="P1030" s="81">
        <v>0</v>
      </c>
      <c r="Q1030" s="82">
        <v>0</v>
      </c>
      <c r="R1030" s="83">
        <v>0</v>
      </c>
      <c r="S1030" s="80">
        <v>0</v>
      </c>
      <c r="T1030" s="81">
        <v>0</v>
      </c>
      <c r="U1030" s="81">
        <v>0</v>
      </c>
      <c r="V1030" s="84">
        <v>0</v>
      </c>
      <c r="W1030" s="85">
        <v>0</v>
      </c>
      <c r="X1030" s="62"/>
      <c r="Y1030" s="9"/>
      <c r="Z1030" s="9"/>
      <c r="AA1030" s="9"/>
    </row>
    <row r="1031" spans="7:27" x14ac:dyDescent="0.3">
      <c r="G1031" s="77"/>
      <c r="H1031" s="62">
        <v>55</v>
      </c>
      <c r="I1031" s="62" t="s">
        <v>26</v>
      </c>
      <c r="J1031" s="78">
        <v>843</v>
      </c>
      <c r="K1031" s="79">
        <v>0.6</v>
      </c>
      <c r="L1031" s="80">
        <v>0</v>
      </c>
      <c r="M1031" s="81">
        <v>0</v>
      </c>
      <c r="N1031" s="80">
        <v>0</v>
      </c>
      <c r="O1031" s="80"/>
      <c r="P1031" s="81">
        <v>0</v>
      </c>
      <c r="Q1031" s="82">
        <v>1.4799999999999999E-4</v>
      </c>
      <c r="R1031" s="83">
        <v>0</v>
      </c>
      <c r="S1031" s="80">
        <v>0</v>
      </c>
      <c r="T1031" s="81">
        <v>0</v>
      </c>
      <c r="U1031" s="81">
        <v>0</v>
      </c>
      <c r="V1031" s="84">
        <v>1.5699999999999999E-4</v>
      </c>
      <c r="W1031" s="85">
        <v>0</v>
      </c>
      <c r="X1031" s="62"/>
      <c r="Y1031" s="9"/>
      <c r="Z1031" s="9"/>
      <c r="AA1031" s="9"/>
    </row>
    <row r="1032" spans="7:27" x14ac:dyDescent="0.3">
      <c r="G1032" s="77"/>
      <c r="H1032" s="62">
        <v>71</v>
      </c>
      <c r="I1032" s="62" t="s">
        <v>18</v>
      </c>
      <c r="J1032" s="78">
        <v>843</v>
      </c>
      <c r="K1032" s="79">
        <v>0</v>
      </c>
      <c r="L1032" s="80">
        <v>0</v>
      </c>
      <c r="M1032" s="81">
        <v>0</v>
      </c>
      <c r="N1032" s="80">
        <v>0</v>
      </c>
      <c r="O1032" s="80"/>
      <c r="P1032" s="81">
        <v>0</v>
      </c>
      <c r="Q1032" s="82">
        <v>1.0000000000000001E-5</v>
      </c>
      <c r="R1032" s="83">
        <v>0</v>
      </c>
      <c r="S1032" s="80">
        <v>0</v>
      </c>
      <c r="T1032" s="81">
        <v>0</v>
      </c>
      <c r="U1032" s="81">
        <v>0</v>
      </c>
      <c r="V1032" s="84">
        <v>1.1E-5</v>
      </c>
      <c r="W1032" s="85">
        <v>0</v>
      </c>
      <c r="X1032" s="62"/>
      <c r="Y1032" s="9"/>
      <c r="Z1032" s="9"/>
      <c r="AA1032" s="9"/>
    </row>
    <row r="1033" spans="7:27" x14ac:dyDescent="0.3">
      <c r="G1033" s="77"/>
      <c r="H1033" s="62">
        <v>72</v>
      </c>
      <c r="I1033" s="62" t="s">
        <v>28</v>
      </c>
      <c r="J1033" s="78">
        <v>843</v>
      </c>
      <c r="K1033" s="79">
        <v>0</v>
      </c>
      <c r="L1033" s="80">
        <v>0</v>
      </c>
      <c r="M1033" s="81">
        <v>0</v>
      </c>
      <c r="N1033" s="80">
        <v>0</v>
      </c>
      <c r="O1033" s="80"/>
      <c r="P1033" s="81">
        <v>0</v>
      </c>
      <c r="Q1033" s="82">
        <v>2.9999999999999997E-4</v>
      </c>
      <c r="R1033" s="83">
        <v>0</v>
      </c>
      <c r="S1033" s="80">
        <v>0</v>
      </c>
      <c r="T1033" s="81">
        <v>0</v>
      </c>
      <c r="U1033" s="81">
        <v>0</v>
      </c>
      <c r="V1033" s="84">
        <v>3.1799999999999998E-4</v>
      </c>
      <c r="W1033" s="85">
        <v>0</v>
      </c>
      <c r="X1033" s="62"/>
      <c r="Y1033" s="9"/>
      <c r="Z1033" s="9"/>
      <c r="AA1033" s="9"/>
    </row>
    <row r="1034" spans="7:27" x14ac:dyDescent="0.3">
      <c r="G1034" s="77"/>
      <c r="H1034" s="62">
        <v>89</v>
      </c>
      <c r="I1034" s="62" t="s">
        <v>117</v>
      </c>
      <c r="J1034" s="78">
        <v>843</v>
      </c>
      <c r="K1034" s="79">
        <v>0.6</v>
      </c>
      <c r="L1034" s="80">
        <v>0</v>
      </c>
      <c r="M1034" s="81">
        <v>0</v>
      </c>
      <c r="N1034" s="80">
        <v>0</v>
      </c>
      <c r="O1034" s="80"/>
      <c r="P1034" s="81">
        <v>0</v>
      </c>
      <c r="Q1034" s="82">
        <v>0</v>
      </c>
      <c r="R1034" s="83">
        <v>0</v>
      </c>
      <c r="S1034" s="80">
        <v>0</v>
      </c>
      <c r="T1034" s="81">
        <v>0</v>
      </c>
      <c r="U1034" s="81">
        <v>0</v>
      </c>
      <c r="V1034" s="84">
        <v>0</v>
      </c>
      <c r="W1034" s="85">
        <v>0</v>
      </c>
      <c r="X1034" s="62"/>
      <c r="Y1034" s="9"/>
      <c r="Z1034" s="9"/>
      <c r="AA1034" s="9"/>
    </row>
    <row r="1035" spans="7:27" x14ac:dyDescent="0.3">
      <c r="G1035" s="77"/>
      <c r="H1035" s="62">
        <v>104</v>
      </c>
      <c r="I1035" s="62" t="s">
        <v>88</v>
      </c>
      <c r="J1035" s="78">
        <v>843</v>
      </c>
      <c r="K1035" s="79">
        <v>0.6</v>
      </c>
      <c r="L1035" s="80">
        <v>0</v>
      </c>
      <c r="M1035" s="81">
        <v>0</v>
      </c>
      <c r="N1035" s="80">
        <v>0</v>
      </c>
      <c r="O1035" s="80"/>
      <c r="P1035" s="81">
        <v>0</v>
      </c>
      <c r="Q1035" s="82">
        <v>0</v>
      </c>
      <c r="R1035" s="83">
        <v>0</v>
      </c>
      <c r="S1035" s="80">
        <v>0</v>
      </c>
      <c r="T1035" s="81">
        <v>0</v>
      </c>
      <c r="U1035" s="81">
        <v>0</v>
      </c>
      <c r="V1035" s="84">
        <v>0</v>
      </c>
      <c r="W1035" s="85">
        <v>0</v>
      </c>
      <c r="X1035" s="62"/>
      <c r="Y1035" s="9"/>
      <c r="Z1035" s="9"/>
      <c r="AA1035" s="9"/>
    </row>
    <row r="1036" spans="7:27" x14ac:dyDescent="0.3">
      <c r="G1036" s="77"/>
      <c r="H1036" s="62">
        <v>117</v>
      </c>
      <c r="I1036" s="62" t="s">
        <v>21</v>
      </c>
      <c r="J1036" s="78">
        <v>843</v>
      </c>
      <c r="K1036" s="79">
        <v>0.6</v>
      </c>
      <c r="L1036" s="80">
        <v>0</v>
      </c>
      <c r="M1036" s="81">
        <v>0</v>
      </c>
      <c r="N1036" s="80">
        <v>0</v>
      </c>
      <c r="O1036" s="80"/>
      <c r="P1036" s="81">
        <v>0</v>
      </c>
      <c r="Q1036" s="82">
        <v>2.5700000000000001E-4</v>
      </c>
      <c r="R1036" s="83">
        <v>0</v>
      </c>
      <c r="S1036" s="80">
        <v>0</v>
      </c>
      <c r="T1036" s="81">
        <v>0</v>
      </c>
      <c r="U1036" s="81">
        <v>0</v>
      </c>
      <c r="V1036" s="84">
        <v>2.7300000000000002E-4</v>
      </c>
      <c r="W1036" s="85">
        <v>0</v>
      </c>
      <c r="X1036" s="62"/>
      <c r="Y1036" s="9"/>
      <c r="Z1036" s="9"/>
      <c r="AA1036" s="9"/>
    </row>
    <row r="1037" spans="7:27" ht="15" thickBot="1" x14ac:dyDescent="0.35">
      <c r="G1037" s="86"/>
      <c r="H1037" s="87"/>
      <c r="I1037" s="87"/>
      <c r="J1037" s="87"/>
      <c r="K1037" s="87"/>
      <c r="L1037" s="87"/>
      <c r="M1037" s="87"/>
      <c r="N1037" s="87"/>
      <c r="O1037" s="87"/>
      <c r="P1037" s="87"/>
      <c r="Q1037" s="87"/>
      <c r="R1037" s="87"/>
      <c r="S1037" s="87"/>
      <c r="T1037" s="87"/>
      <c r="U1037" s="87"/>
      <c r="V1037" s="87"/>
      <c r="W1037" s="88"/>
      <c r="X1037" s="62"/>
      <c r="Y1037" s="9"/>
      <c r="Z1037" s="9"/>
      <c r="AA1037" s="9"/>
    </row>
    <row r="1038" spans="7:27" x14ac:dyDescent="0.3">
      <c r="G1038" s="62">
        <v>89</v>
      </c>
      <c r="H1038" s="62" t="s">
        <v>117</v>
      </c>
      <c r="I1038" s="62"/>
      <c r="J1038" s="78"/>
      <c r="K1038" s="79"/>
      <c r="L1038" s="81"/>
      <c r="M1038" s="81"/>
      <c r="N1038" s="81"/>
      <c r="O1038" s="81"/>
      <c r="P1038" s="81"/>
      <c r="Q1038" s="84"/>
      <c r="R1038" s="83">
        <v>221776.02429600002</v>
      </c>
      <c r="S1038" s="81"/>
      <c r="T1038" s="81"/>
      <c r="U1038" s="81"/>
      <c r="V1038" s="84"/>
      <c r="W1038" s="83">
        <v>21657.897533999996</v>
      </c>
      <c r="X1038" s="89">
        <v>243433.92183000001</v>
      </c>
      <c r="Y1038" s="9"/>
      <c r="Z1038" s="9"/>
      <c r="AA1038" s="9"/>
    </row>
    <row r="1039" spans="7:27" x14ac:dyDescent="0.3">
      <c r="G1039" s="62"/>
      <c r="H1039" s="62"/>
      <c r="I1039" s="62"/>
      <c r="J1039" s="78"/>
      <c r="K1039" s="79"/>
      <c r="L1039" s="81"/>
      <c r="M1039" s="81"/>
      <c r="N1039" s="81"/>
      <c r="O1039" s="81"/>
      <c r="P1039" s="81"/>
      <c r="Q1039" s="84"/>
      <c r="R1039" s="83"/>
      <c r="S1039" s="81"/>
      <c r="T1039" s="81"/>
      <c r="U1039" s="81"/>
      <c r="V1039" s="84"/>
      <c r="W1039" s="83"/>
      <c r="X1039" s="62"/>
      <c r="Y1039" s="9"/>
      <c r="Z1039" s="9"/>
      <c r="AA1039" s="9"/>
    </row>
    <row r="1040" spans="7:27" ht="15" thickBot="1" x14ac:dyDescent="0.35">
      <c r="G1040" s="62"/>
      <c r="H1040" s="62"/>
      <c r="I1040" s="62"/>
      <c r="J1040" s="63" t="s">
        <v>59</v>
      </c>
      <c r="K1040" s="64" t="s">
        <v>60</v>
      </c>
      <c r="L1040" s="65" t="s">
        <v>61</v>
      </c>
      <c r="M1040" s="65" t="s">
        <v>186</v>
      </c>
      <c r="N1040" s="65" t="s">
        <v>62</v>
      </c>
      <c r="O1040" s="65" t="s">
        <v>187</v>
      </c>
      <c r="P1040" s="65" t="s">
        <v>63</v>
      </c>
      <c r="Q1040" s="66" t="s">
        <v>64</v>
      </c>
      <c r="R1040" s="67" t="s">
        <v>65</v>
      </c>
      <c r="S1040" s="65" t="s">
        <v>66</v>
      </c>
      <c r="T1040" s="65" t="s">
        <v>67</v>
      </c>
      <c r="U1040" s="65" t="s">
        <v>68</v>
      </c>
      <c r="V1040" s="66" t="s">
        <v>69</v>
      </c>
      <c r="W1040" s="67" t="s">
        <v>70</v>
      </c>
      <c r="X1040" s="62"/>
      <c r="Y1040" s="9"/>
      <c r="Z1040" s="9"/>
      <c r="AA1040" s="9"/>
    </row>
    <row r="1041" spans="7:27" ht="15.6" x14ac:dyDescent="0.3">
      <c r="G1041" s="68">
        <v>114</v>
      </c>
      <c r="H1041" s="69" t="s">
        <v>120</v>
      </c>
      <c r="I1041" s="70"/>
      <c r="J1041" s="71"/>
      <c r="K1041" s="72"/>
      <c r="L1041" s="73"/>
      <c r="M1041" s="73"/>
      <c r="N1041" s="73"/>
      <c r="O1041" s="73"/>
      <c r="P1041" s="73"/>
      <c r="Q1041" s="74"/>
      <c r="R1041" s="75"/>
      <c r="S1041" s="73"/>
      <c r="T1041" s="73"/>
      <c r="U1041" s="73"/>
      <c r="V1041" s="74"/>
      <c r="W1041" s="76"/>
      <c r="X1041" s="62"/>
      <c r="Y1041" s="9"/>
      <c r="Z1041" s="9"/>
      <c r="AA1041" s="9"/>
    </row>
    <row r="1042" spans="7:27" x14ac:dyDescent="0.3">
      <c r="G1042" s="77"/>
      <c r="H1042" s="62">
        <v>1</v>
      </c>
      <c r="I1042" s="62" t="s">
        <v>11</v>
      </c>
      <c r="J1042" s="78">
        <v>422</v>
      </c>
      <c r="K1042" s="79">
        <v>1</v>
      </c>
      <c r="L1042" s="80">
        <v>33238804</v>
      </c>
      <c r="M1042" s="81">
        <v>8593726</v>
      </c>
      <c r="N1042" s="80">
        <v>92950</v>
      </c>
      <c r="O1042" s="80"/>
      <c r="P1042" s="81">
        <v>24738028</v>
      </c>
      <c r="Q1042" s="82">
        <v>2.2769999999999999E-3</v>
      </c>
      <c r="R1042" s="83">
        <v>56328.489755999995</v>
      </c>
      <c r="S1042" s="80">
        <v>3276256</v>
      </c>
      <c r="T1042" s="81">
        <v>210871</v>
      </c>
      <c r="U1042" s="81">
        <v>3065385</v>
      </c>
      <c r="V1042" s="84">
        <v>1.91E-3</v>
      </c>
      <c r="W1042" s="85">
        <v>5854.8853500000005</v>
      </c>
      <c r="X1042" s="62"/>
      <c r="Y1042" s="9"/>
      <c r="Z1042" s="9"/>
      <c r="AA1042" s="9"/>
    </row>
    <row r="1043" spans="7:27" x14ac:dyDescent="0.3">
      <c r="G1043" s="77"/>
      <c r="H1043" s="62">
        <v>2</v>
      </c>
      <c r="I1043" s="62" t="s">
        <v>27</v>
      </c>
      <c r="J1043" s="78">
        <v>422</v>
      </c>
      <c r="K1043" s="79">
        <v>1</v>
      </c>
      <c r="L1043" s="80">
        <v>33238804</v>
      </c>
      <c r="M1043" s="81">
        <v>8593726</v>
      </c>
      <c r="N1043" s="80">
        <v>92950</v>
      </c>
      <c r="O1043" s="80"/>
      <c r="P1043" s="81">
        <v>24738028</v>
      </c>
      <c r="Q1043" s="82">
        <v>2.6200000000000003E-4</v>
      </c>
      <c r="R1043" s="83">
        <v>6481.3633360000003</v>
      </c>
      <c r="S1043" s="80">
        <v>3276256</v>
      </c>
      <c r="T1043" s="81">
        <v>210871</v>
      </c>
      <c r="U1043" s="81">
        <v>3065385</v>
      </c>
      <c r="V1043" s="84">
        <v>2.6899999999999998E-4</v>
      </c>
      <c r="W1043" s="85">
        <v>824.5885649999999</v>
      </c>
      <c r="X1043" s="62"/>
      <c r="Y1043" s="9"/>
      <c r="Z1043" s="9"/>
      <c r="AA1043" s="9"/>
    </row>
    <row r="1044" spans="7:27" x14ac:dyDescent="0.3">
      <c r="G1044" s="77"/>
      <c r="H1044" s="62">
        <v>3</v>
      </c>
      <c r="I1044" s="62" t="s">
        <v>20</v>
      </c>
      <c r="J1044" s="78">
        <v>422</v>
      </c>
      <c r="K1044" s="79">
        <v>1</v>
      </c>
      <c r="L1044" s="80">
        <v>33238804</v>
      </c>
      <c r="M1044" s="81">
        <v>8593726</v>
      </c>
      <c r="N1044" s="80">
        <v>92950</v>
      </c>
      <c r="O1044" s="80"/>
      <c r="P1044" s="81">
        <v>24738028</v>
      </c>
      <c r="Q1044" s="82">
        <v>5.7799999999999995E-4</v>
      </c>
      <c r="R1044" s="83">
        <v>14298.580183999999</v>
      </c>
      <c r="S1044" s="80">
        <v>3276256</v>
      </c>
      <c r="T1044" s="81">
        <v>210871</v>
      </c>
      <c r="U1044" s="81">
        <v>3065385</v>
      </c>
      <c r="V1044" s="84">
        <v>5.9699999999999998E-4</v>
      </c>
      <c r="W1044" s="85">
        <v>1830.0348449999999</v>
      </c>
      <c r="X1044" s="62"/>
      <c r="Y1044" s="9"/>
      <c r="Z1044" s="9"/>
      <c r="AA1044" s="9"/>
    </row>
    <row r="1045" spans="7:27" x14ac:dyDescent="0.3">
      <c r="G1045" s="77"/>
      <c r="H1045" s="62">
        <v>5</v>
      </c>
      <c r="I1045" s="62" t="s">
        <v>17</v>
      </c>
      <c r="J1045" s="78">
        <v>422</v>
      </c>
      <c r="K1045" s="79">
        <v>1</v>
      </c>
      <c r="L1045" s="80">
        <v>33238804</v>
      </c>
      <c r="M1045" s="81">
        <v>8593726</v>
      </c>
      <c r="N1045" s="80">
        <v>92950</v>
      </c>
      <c r="O1045" s="80"/>
      <c r="P1045" s="81">
        <v>24738028</v>
      </c>
      <c r="Q1045" s="82">
        <v>6.2979999999999998E-3</v>
      </c>
      <c r="R1045" s="83">
        <v>155800.10034400001</v>
      </c>
      <c r="S1045" s="80">
        <v>3276256</v>
      </c>
      <c r="T1045" s="81">
        <v>210871</v>
      </c>
      <c r="U1045" s="81">
        <v>3065385</v>
      </c>
      <c r="V1045" s="84">
        <v>6.6930000000000002E-3</v>
      </c>
      <c r="W1045" s="85">
        <v>20516.621804999999</v>
      </c>
      <c r="X1045" s="62"/>
      <c r="Y1045" s="9"/>
      <c r="Z1045" s="9"/>
      <c r="AA1045" s="9"/>
    </row>
    <row r="1046" spans="7:27" x14ac:dyDescent="0.3">
      <c r="G1046" s="77"/>
      <c r="H1046" s="62">
        <v>137</v>
      </c>
      <c r="I1046" s="62" t="s">
        <v>160</v>
      </c>
      <c r="J1046" s="78">
        <v>422</v>
      </c>
      <c r="K1046" s="79">
        <v>1</v>
      </c>
      <c r="L1046" s="80">
        <v>33238804</v>
      </c>
      <c r="M1046" s="81">
        <v>8593726</v>
      </c>
      <c r="N1046" s="80">
        <v>92950</v>
      </c>
      <c r="O1046" s="80"/>
      <c r="P1046" s="81">
        <v>24738028</v>
      </c>
      <c r="Q1046" s="82">
        <v>7.4999999999999993E-5</v>
      </c>
      <c r="R1046" s="83">
        <v>1855.3520999999998</v>
      </c>
      <c r="S1046" s="80">
        <v>3276256</v>
      </c>
      <c r="T1046" s="81">
        <v>210871</v>
      </c>
      <c r="U1046" s="81">
        <v>3065385</v>
      </c>
      <c r="V1046" s="84">
        <v>0</v>
      </c>
      <c r="W1046" s="85">
        <v>0</v>
      </c>
      <c r="X1046" s="62"/>
      <c r="Y1046" s="9"/>
      <c r="Z1046" s="9"/>
      <c r="AA1046" s="9"/>
    </row>
    <row r="1047" spans="7:27" x14ac:dyDescent="0.3">
      <c r="G1047" s="77"/>
      <c r="H1047" s="62">
        <v>6</v>
      </c>
      <c r="I1047" s="62" t="s">
        <v>76</v>
      </c>
      <c r="J1047" s="78">
        <v>422</v>
      </c>
      <c r="K1047" s="79">
        <v>1</v>
      </c>
      <c r="L1047" s="80">
        <v>33238804</v>
      </c>
      <c r="M1047" s="81">
        <v>8593726</v>
      </c>
      <c r="N1047" s="80">
        <v>92950</v>
      </c>
      <c r="O1047" s="80"/>
      <c r="P1047" s="81">
        <v>24738028</v>
      </c>
      <c r="Q1047" s="82">
        <v>0</v>
      </c>
      <c r="R1047" s="83">
        <v>0</v>
      </c>
      <c r="S1047" s="80">
        <v>3276256</v>
      </c>
      <c r="T1047" s="81">
        <v>210871</v>
      </c>
      <c r="U1047" s="81">
        <v>3065385</v>
      </c>
      <c r="V1047" s="84">
        <v>0</v>
      </c>
      <c r="W1047" s="85">
        <v>0</v>
      </c>
      <c r="X1047" s="62"/>
      <c r="Y1047" s="9"/>
      <c r="Z1047" s="9"/>
      <c r="AA1047" s="9"/>
    </row>
    <row r="1048" spans="7:27" x14ac:dyDescent="0.3">
      <c r="G1048" s="77"/>
      <c r="H1048" s="62">
        <v>7</v>
      </c>
      <c r="I1048" s="62" t="s">
        <v>9</v>
      </c>
      <c r="J1048" s="78">
        <v>422</v>
      </c>
      <c r="K1048" s="79">
        <v>1</v>
      </c>
      <c r="L1048" s="80">
        <v>33238804</v>
      </c>
      <c r="M1048" s="81">
        <v>8593726</v>
      </c>
      <c r="N1048" s="80">
        <v>92950</v>
      </c>
      <c r="O1048" s="80"/>
      <c r="P1048" s="81">
        <v>24738028</v>
      </c>
      <c r="Q1048" s="82">
        <v>1.1900000000000001E-4</v>
      </c>
      <c r="R1048" s="83">
        <v>2943.8253320000003</v>
      </c>
      <c r="S1048" s="80">
        <v>3276256</v>
      </c>
      <c r="T1048" s="81">
        <v>210871</v>
      </c>
      <c r="U1048" s="81">
        <v>3065385</v>
      </c>
      <c r="V1048" s="84">
        <v>1.27E-4</v>
      </c>
      <c r="W1048" s="85">
        <v>389.30389500000001</v>
      </c>
      <c r="X1048" s="62"/>
      <c r="Y1048" s="9"/>
      <c r="Z1048" s="9"/>
      <c r="AA1048" s="9"/>
    </row>
    <row r="1049" spans="7:27" x14ac:dyDescent="0.3">
      <c r="G1049" s="77"/>
      <c r="H1049" s="62">
        <v>8</v>
      </c>
      <c r="I1049" s="62" t="s">
        <v>23</v>
      </c>
      <c r="J1049" s="78">
        <v>422</v>
      </c>
      <c r="K1049" s="79">
        <v>1</v>
      </c>
      <c r="L1049" s="80">
        <v>33238804</v>
      </c>
      <c r="M1049" s="81">
        <v>8593726</v>
      </c>
      <c r="N1049" s="80">
        <v>92950</v>
      </c>
      <c r="O1049" s="80"/>
      <c r="P1049" s="81">
        <v>24738028</v>
      </c>
      <c r="Q1049" s="82">
        <v>1.74E-4</v>
      </c>
      <c r="R1049" s="83">
        <v>4304.4168719999998</v>
      </c>
      <c r="S1049" s="80">
        <v>3276256</v>
      </c>
      <c r="T1049" s="81">
        <v>210871</v>
      </c>
      <c r="U1049" s="81">
        <v>3065385</v>
      </c>
      <c r="V1049" s="84">
        <v>1.8699999999999999E-4</v>
      </c>
      <c r="W1049" s="85">
        <v>573.22699499999999</v>
      </c>
      <c r="X1049" s="62"/>
      <c r="Y1049" s="9"/>
      <c r="Z1049" s="9"/>
      <c r="AA1049" s="9"/>
    </row>
    <row r="1050" spans="7:27" x14ac:dyDescent="0.3">
      <c r="G1050" s="77"/>
      <c r="H1050" s="62">
        <v>10</v>
      </c>
      <c r="I1050" s="62" t="s">
        <v>118</v>
      </c>
      <c r="J1050" s="78">
        <v>422</v>
      </c>
      <c r="K1050" s="79">
        <v>1</v>
      </c>
      <c r="L1050" s="80">
        <v>33238804</v>
      </c>
      <c r="M1050" s="81">
        <v>8593726</v>
      </c>
      <c r="N1050" s="80">
        <v>92950</v>
      </c>
      <c r="O1050" s="80"/>
      <c r="P1050" s="81">
        <v>24738028</v>
      </c>
      <c r="Q1050" s="82">
        <v>0</v>
      </c>
      <c r="R1050" s="83">
        <v>0</v>
      </c>
      <c r="S1050" s="80">
        <v>3276256</v>
      </c>
      <c r="T1050" s="81">
        <v>210871</v>
      </c>
      <c r="U1050" s="81">
        <v>3065385</v>
      </c>
      <c r="V1050" s="84">
        <v>0</v>
      </c>
      <c r="W1050" s="85">
        <v>0</v>
      </c>
      <c r="X1050" s="62"/>
      <c r="Y1050" s="9"/>
      <c r="Z1050" s="9"/>
      <c r="AA1050" s="9"/>
    </row>
    <row r="1051" spans="7:27" x14ac:dyDescent="0.3">
      <c r="G1051" s="77"/>
      <c r="H1051" s="62">
        <v>17</v>
      </c>
      <c r="I1051" s="62" t="s">
        <v>16</v>
      </c>
      <c r="J1051" s="78">
        <v>422</v>
      </c>
      <c r="K1051" s="79">
        <v>1</v>
      </c>
      <c r="L1051" s="80">
        <v>33238804</v>
      </c>
      <c r="M1051" s="81">
        <v>8593726</v>
      </c>
      <c r="N1051" s="80">
        <v>92950</v>
      </c>
      <c r="O1051" s="80"/>
      <c r="P1051" s="81">
        <v>24738028</v>
      </c>
      <c r="Q1051" s="82">
        <v>7.0899999999999999E-4</v>
      </c>
      <c r="R1051" s="83">
        <v>17539.261852</v>
      </c>
      <c r="S1051" s="80">
        <v>3276256</v>
      </c>
      <c r="T1051" s="81">
        <v>210871</v>
      </c>
      <c r="U1051" s="81">
        <v>3065385</v>
      </c>
      <c r="V1051" s="84">
        <v>7.5799999999999999E-4</v>
      </c>
      <c r="W1051" s="85">
        <v>2323.5618300000001</v>
      </c>
      <c r="X1051" s="62"/>
      <c r="Y1051" s="9"/>
      <c r="Z1051" s="9"/>
      <c r="AA1051" s="9"/>
    </row>
    <row r="1052" spans="7:27" x14ac:dyDescent="0.3">
      <c r="G1052" s="77"/>
      <c r="H1052" s="62">
        <v>32</v>
      </c>
      <c r="I1052" s="62" t="s">
        <v>5</v>
      </c>
      <c r="J1052" s="78">
        <v>422</v>
      </c>
      <c r="K1052" s="79">
        <v>1</v>
      </c>
      <c r="L1052" s="80">
        <v>33238804</v>
      </c>
      <c r="M1052" s="81">
        <v>8593726</v>
      </c>
      <c r="N1052" s="80">
        <v>92950</v>
      </c>
      <c r="O1052" s="80"/>
      <c r="P1052" s="81">
        <v>24738028</v>
      </c>
      <c r="Q1052" s="82">
        <v>1.078E-3</v>
      </c>
      <c r="R1052" s="83">
        <v>26667.594183999998</v>
      </c>
      <c r="S1052" s="80">
        <v>3276256</v>
      </c>
      <c r="T1052" s="81">
        <v>210871</v>
      </c>
      <c r="U1052" s="81">
        <v>3065385</v>
      </c>
      <c r="V1052" s="84">
        <v>1.1440000000000001E-3</v>
      </c>
      <c r="W1052" s="85">
        <v>3506.80044</v>
      </c>
      <c r="X1052" s="62"/>
      <c r="Y1052" s="9"/>
      <c r="Z1052" s="9"/>
      <c r="AA1052" s="9"/>
    </row>
    <row r="1053" spans="7:27" x14ac:dyDescent="0.3">
      <c r="G1053" s="77"/>
      <c r="H1053" s="62">
        <v>38</v>
      </c>
      <c r="I1053" s="62" t="s">
        <v>12</v>
      </c>
      <c r="J1053" s="78">
        <v>422</v>
      </c>
      <c r="K1053" s="79">
        <v>1</v>
      </c>
      <c r="L1053" s="80">
        <v>33238804</v>
      </c>
      <c r="M1053" s="81">
        <v>8593726</v>
      </c>
      <c r="N1053" s="80">
        <v>92950</v>
      </c>
      <c r="O1053" s="80"/>
      <c r="P1053" s="81">
        <v>24738028</v>
      </c>
      <c r="Q1053" s="82">
        <v>9.5000000000000005E-5</v>
      </c>
      <c r="R1053" s="83">
        <v>2350.1126600000002</v>
      </c>
      <c r="S1053" s="80">
        <v>3276256</v>
      </c>
      <c r="T1053" s="81">
        <v>210871</v>
      </c>
      <c r="U1053" s="81">
        <v>3065385</v>
      </c>
      <c r="V1053" s="84">
        <v>7.8999999999999996E-5</v>
      </c>
      <c r="W1053" s="85">
        <v>242.165415</v>
      </c>
      <c r="X1053" s="62"/>
      <c r="Y1053" s="9"/>
      <c r="Z1053" s="9"/>
      <c r="AA1053" s="9"/>
    </row>
    <row r="1054" spans="7:27" x14ac:dyDescent="0.3">
      <c r="G1054" s="77"/>
      <c r="H1054" s="62">
        <v>55</v>
      </c>
      <c r="I1054" s="62" t="s">
        <v>26</v>
      </c>
      <c r="J1054" s="78">
        <v>422</v>
      </c>
      <c r="K1054" s="79">
        <v>1</v>
      </c>
      <c r="L1054" s="80">
        <v>33238804</v>
      </c>
      <c r="M1054" s="81">
        <v>8593726</v>
      </c>
      <c r="N1054" s="80">
        <v>92950</v>
      </c>
      <c r="O1054" s="80"/>
      <c r="P1054" s="81">
        <v>24738028</v>
      </c>
      <c r="Q1054" s="82">
        <v>1.4799999999999999E-4</v>
      </c>
      <c r="R1054" s="83">
        <v>3661.2281439999997</v>
      </c>
      <c r="S1054" s="80">
        <v>3276256</v>
      </c>
      <c r="T1054" s="81">
        <v>210871</v>
      </c>
      <c r="U1054" s="81">
        <v>3065385</v>
      </c>
      <c r="V1054" s="84">
        <v>1.5699999999999999E-4</v>
      </c>
      <c r="W1054" s="85">
        <v>481.265445</v>
      </c>
      <c r="X1054" s="62"/>
      <c r="Y1054" s="9"/>
      <c r="Z1054" s="9"/>
      <c r="AA1054" s="9"/>
    </row>
    <row r="1055" spans="7:27" x14ac:dyDescent="0.3">
      <c r="G1055" s="77"/>
      <c r="H1055" s="62">
        <v>71</v>
      </c>
      <c r="I1055" s="62" t="s">
        <v>18</v>
      </c>
      <c r="J1055" s="78">
        <v>422</v>
      </c>
      <c r="K1055" s="79">
        <v>0</v>
      </c>
      <c r="L1055" s="80">
        <v>33238804</v>
      </c>
      <c r="M1055" s="81">
        <v>8593726</v>
      </c>
      <c r="N1055" s="80">
        <v>92950</v>
      </c>
      <c r="O1055" s="80"/>
      <c r="P1055" s="81">
        <v>0</v>
      </c>
      <c r="Q1055" s="82">
        <v>1.0000000000000001E-5</v>
      </c>
      <c r="R1055" s="83">
        <v>0</v>
      </c>
      <c r="S1055" s="80">
        <v>3276256</v>
      </c>
      <c r="T1055" s="81">
        <v>210871</v>
      </c>
      <c r="U1055" s="81">
        <v>0</v>
      </c>
      <c r="V1055" s="84">
        <v>1.1E-5</v>
      </c>
      <c r="W1055" s="85">
        <v>0</v>
      </c>
      <c r="X1055" s="62"/>
      <c r="Y1055" s="9"/>
      <c r="Z1055" s="9"/>
      <c r="AA1055" s="9"/>
    </row>
    <row r="1056" spans="7:27" x14ac:dyDescent="0.3">
      <c r="G1056" s="77"/>
      <c r="H1056" s="62">
        <v>72</v>
      </c>
      <c r="I1056" s="62" t="s">
        <v>28</v>
      </c>
      <c r="J1056" s="78">
        <v>422</v>
      </c>
      <c r="K1056" s="79">
        <v>0</v>
      </c>
      <c r="L1056" s="80">
        <v>33238804</v>
      </c>
      <c r="M1056" s="81">
        <v>8593726</v>
      </c>
      <c r="N1056" s="80">
        <v>92950</v>
      </c>
      <c r="O1056" s="80"/>
      <c r="P1056" s="81">
        <v>0</v>
      </c>
      <c r="Q1056" s="82">
        <v>2.9999999999999997E-4</v>
      </c>
      <c r="R1056" s="83">
        <v>0</v>
      </c>
      <c r="S1056" s="80">
        <v>3276256</v>
      </c>
      <c r="T1056" s="81">
        <v>210871</v>
      </c>
      <c r="U1056" s="81">
        <v>0</v>
      </c>
      <c r="V1056" s="84">
        <v>3.1799999999999998E-4</v>
      </c>
      <c r="W1056" s="85">
        <v>0</v>
      </c>
      <c r="X1056" s="62"/>
      <c r="Y1056" s="9"/>
      <c r="Z1056" s="9"/>
      <c r="AA1056" s="9"/>
    </row>
    <row r="1057" spans="7:27" x14ac:dyDescent="0.3">
      <c r="G1057" s="77"/>
      <c r="H1057" s="62">
        <v>104</v>
      </c>
      <c r="I1057" s="62" t="s">
        <v>88</v>
      </c>
      <c r="J1057" s="78">
        <v>422</v>
      </c>
      <c r="K1057" s="79">
        <v>1</v>
      </c>
      <c r="L1057" s="80">
        <v>33238804</v>
      </c>
      <c r="M1057" s="81">
        <v>8593726</v>
      </c>
      <c r="N1057" s="80">
        <v>92950</v>
      </c>
      <c r="O1057" s="80"/>
      <c r="P1057" s="81">
        <v>24738028</v>
      </c>
      <c r="Q1057" s="82">
        <v>0</v>
      </c>
      <c r="R1057" s="83">
        <v>0</v>
      </c>
      <c r="S1057" s="80">
        <v>3276256</v>
      </c>
      <c r="T1057" s="81">
        <v>210871</v>
      </c>
      <c r="U1057" s="81">
        <v>3065385</v>
      </c>
      <c r="V1057" s="84">
        <v>0</v>
      </c>
      <c r="W1057" s="85">
        <v>0</v>
      </c>
      <c r="X1057" s="62"/>
      <c r="Y1057" s="9"/>
      <c r="Z1057" s="9"/>
      <c r="AA1057" s="9"/>
    </row>
    <row r="1058" spans="7:27" x14ac:dyDescent="0.3">
      <c r="G1058" s="77"/>
      <c r="H1058" s="62">
        <v>114</v>
      </c>
      <c r="I1058" s="62" t="s">
        <v>120</v>
      </c>
      <c r="J1058" s="78">
        <v>422</v>
      </c>
      <c r="K1058" s="79">
        <v>1</v>
      </c>
      <c r="L1058" s="80">
        <v>33238804</v>
      </c>
      <c r="M1058" s="81">
        <v>8593726</v>
      </c>
      <c r="N1058" s="80">
        <v>92950</v>
      </c>
      <c r="O1058" s="80"/>
      <c r="P1058" s="81">
        <v>24738028</v>
      </c>
      <c r="Q1058" s="82">
        <v>0</v>
      </c>
      <c r="R1058" s="83">
        <v>0</v>
      </c>
      <c r="S1058" s="80">
        <v>3276256</v>
      </c>
      <c r="T1058" s="81">
        <v>210871</v>
      </c>
      <c r="U1058" s="81">
        <v>3065385</v>
      </c>
      <c r="V1058" s="84">
        <v>0</v>
      </c>
      <c r="W1058" s="85">
        <v>0</v>
      </c>
      <c r="X1058" s="62"/>
      <c r="Y1058" s="9"/>
      <c r="Z1058" s="9"/>
      <c r="AA1058" s="9"/>
    </row>
    <row r="1059" spans="7:27" x14ac:dyDescent="0.3">
      <c r="G1059" s="77"/>
      <c r="H1059" s="62">
        <v>117</v>
      </c>
      <c r="I1059" s="62" t="s">
        <v>21</v>
      </c>
      <c r="J1059" s="78">
        <v>422</v>
      </c>
      <c r="K1059" s="79">
        <v>1</v>
      </c>
      <c r="L1059" s="80">
        <v>33238804</v>
      </c>
      <c r="M1059" s="81">
        <v>8593726</v>
      </c>
      <c r="N1059" s="80">
        <v>92950</v>
      </c>
      <c r="O1059" s="80"/>
      <c r="P1059" s="81">
        <v>24738028</v>
      </c>
      <c r="Q1059" s="82">
        <v>2.5700000000000001E-4</v>
      </c>
      <c r="R1059" s="83">
        <v>6357.6731960000006</v>
      </c>
      <c r="S1059" s="80">
        <v>3276256</v>
      </c>
      <c r="T1059" s="81">
        <v>210871</v>
      </c>
      <c r="U1059" s="81">
        <v>3065385</v>
      </c>
      <c r="V1059" s="84">
        <v>2.7300000000000002E-4</v>
      </c>
      <c r="W1059" s="85">
        <v>836.8501050000001</v>
      </c>
      <c r="X1059" s="62"/>
      <c r="Y1059" s="9"/>
      <c r="Z1059" s="9"/>
      <c r="AA1059" s="9"/>
    </row>
    <row r="1060" spans="7:27" x14ac:dyDescent="0.3">
      <c r="G1060" s="77"/>
      <c r="H1060" s="62"/>
      <c r="I1060" s="62"/>
      <c r="J1060" s="78"/>
      <c r="K1060" s="79"/>
      <c r="L1060" s="81"/>
      <c r="M1060" s="81"/>
      <c r="N1060" s="81"/>
      <c r="O1060" s="81"/>
      <c r="P1060" s="81"/>
      <c r="Q1060" s="84"/>
      <c r="R1060" s="83"/>
      <c r="S1060" s="81"/>
      <c r="T1060" s="81"/>
      <c r="U1060" s="81"/>
      <c r="V1060" s="84"/>
      <c r="W1060" s="85"/>
      <c r="X1060" s="62"/>
      <c r="Y1060" s="9"/>
      <c r="Z1060" s="9"/>
      <c r="AA1060" s="9"/>
    </row>
    <row r="1061" spans="7:27" ht="15.6" x14ac:dyDescent="0.3">
      <c r="G1061" s="90">
        <v>114</v>
      </c>
      <c r="H1061" s="91" t="s">
        <v>120</v>
      </c>
      <c r="I1061" s="62"/>
      <c r="J1061" s="78"/>
      <c r="K1061" s="79"/>
      <c r="L1061" s="81"/>
      <c r="M1061" s="81"/>
      <c r="N1061" s="81"/>
      <c r="O1061" s="81"/>
      <c r="P1061" s="81"/>
      <c r="Q1061" s="84"/>
      <c r="R1061" s="83"/>
      <c r="S1061" s="81"/>
      <c r="T1061" s="81"/>
      <c r="U1061" s="81"/>
      <c r="V1061" s="84"/>
      <c r="W1061" s="85"/>
      <c r="X1061" s="62"/>
      <c r="Y1061" s="9"/>
      <c r="Z1061" s="9"/>
      <c r="AA1061" s="9"/>
    </row>
    <row r="1062" spans="7:27" x14ac:dyDescent="0.3">
      <c r="G1062" s="77"/>
      <c r="H1062" s="62">
        <v>1</v>
      </c>
      <c r="I1062" s="62" t="s">
        <v>11</v>
      </c>
      <c r="J1062" s="78">
        <v>957</v>
      </c>
      <c r="K1062" s="79">
        <v>1</v>
      </c>
      <c r="L1062" s="80">
        <v>0</v>
      </c>
      <c r="M1062" s="81"/>
      <c r="N1062" s="80">
        <v>39017</v>
      </c>
      <c r="O1062" s="80"/>
      <c r="P1062" s="81">
        <v>39017</v>
      </c>
      <c r="Q1062" s="82">
        <v>2.2769999999999999E-3</v>
      </c>
      <c r="R1062" s="83">
        <v>88.841708999999994</v>
      </c>
      <c r="S1062" s="80">
        <v>0</v>
      </c>
      <c r="T1062" s="81"/>
      <c r="U1062" s="81">
        <v>0</v>
      </c>
      <c r="V1062" s="84">
        <v>1.91E-3</v>
      </c>
      <c r="W1062" s="85">
        <v>0</v>
      </c>
      <c r="X1062" s="62"/>
      <c r="Y1062" s="9"/>
      <c r="Z1062" s="9"/>
      <c r="AA1062" s="9"/>
    </row>
    <row r="1063" spans="7:27" x14ac:dyDescent="0.3">
      <c r="G1063" s="77"/>
      <c r="H1063" s="62">
        <v>2</v>
      </c>
      <c r="I1063" s="62" t="s">
        <v>27</v>
      </c>
      <c r="J1063" s="78">
        <v>957</v>
      </c>
      <c r="K1063" s="79">
        <v>1</v>
      </c>
      <c r="L1063" s="80">
        <v>0</v>
      </c>
      <c r="M1063" s="81"/>
      <c r="N1063" s="80">
        <v>39017</v>
      </c>
      <c r="O1063" s="80"/>
      <c r="P1063" s="81">
        <v>39017</v>
      </c>
      <c r="Q1063" s="82">
        <v>2.6200000000000003E-4</v>
      </c>
      <c r="R1063" s="83">
        <v>10.222454000000001</v>
      </c>
      <c r="S1063" s="80">
        <v>0</v>
      </c>
      <c r="T1063" s="81"/>
      <c r="U1063" s="81">
        <v>0</v>
      </c>
      <c r="V1063" s="84">
        <v>2.6899999999999998E-4</v>
      </c>
      <c r="W1063" s="85">
        <v>0</v>
      </c>
      <c r="X1063" s="62"/>
      <c r="Y1063" s="9"/>
      <c r="Z1063" s="9"/>
      <c r="AA1063" s="9"/>
    </row>
    <row r="1064" spans="7:27" x14ac:dyDescent="0.3">
      <c r="G1064" s="77"/>
      <c r="H1064" s="62">
        <v>3</v>
      </c>
      <c r="I1064" s="62" t="s">
        <v>20</v>
      </c>
      <c r="J1064" s="78">
        <v>957</v>
      </c>
      <c r="K1064" s="79">
        <v>1</v>
      </c>
      <c r="L1064" s="80">
        <v>0</v>
      </c>
      <c r="M1064" s="81"/>
      <c r="N1064" s="80">
        <v>39017</v>
      </c>
      <c r="O1064" s="80"/>
      <c r="P1064" s="81">
        <v>39017</v>
      </c>
      <c r="Q1064" s="82">
        <v>5.7799999999999995E-4</v>
      </c>
      <c r="R1064" s="83">
        <v>22.551825999999998</v>
      </c>
      <c r="S1064" s="80">
        <v>0</v>
      </c>
      <c r="T1064" s="81"/>
      <c r="U1064" s="81">
        <v>0</v>
      </c>
      <c r="V1064" s="84">
        <v>5.9699999999999998E-4</v>
      </c>
      <c r="W1064" s="85">
        <v>0</v>
      </c>
      <c r="X1064" s="62"/>
      <c r="Y1064" s="9"/>
      <c r="Z1064" s="9"/>
      <c r="AA1064" s="9"/>
    </row>
    <row r="1065" spans="7:27" x14ac:dyDescent="0.3">
      <c r="G1065" s="77"/>
      <c r="H1065" s="62">
        <v>5</v>
      </c>
      <c r="I1065" s="62" t="s">
        <v>17</v>
      </c>
      <c r="J1065" s="78">
        <v>957</v>
      </c>
      <c r="K1065" s="79">
        <v>1</v>
      </c>
      <c r="L1065" s="80">
        <v>0</v>
      </c>
      <c r="M1065" s="81"/>
      <c r="N1065" s="80">
        <v>39017</v>
      </c>
      <c r="O1065" s="80"/>
      <c r="P1065" s="81">
        <v>39017</v>
      </c>
      <c r="Q1065" s="82">
        <v>6.2979999999999998E-3</v>
      </c>
      <c r="R1065" s="83">
        <v>245.72906599999999</v>
      </c>
      <c r="S1065" s="80">
        <v>0</v>
      </c>
      <c r="T1065" s="81"/>
      <c r="U1065" s="81">
        <v>0</v>
      </c>
      <c r="V1065" s="84">
        <v>6.6930000000000002E-3</v>
      </c>
      <c r="W1065" s="85">
        <v>0</v>
      </c>
      <c r="X1065" s="62"/>
      <c r="Y1065" s="9"/>
      <c r="Z1065" s="9"/>
      <c r="AA1065" s="9"/>
    </row>
    <row r="1066" spans="7:27" x14ac:dyDescent="0.3">
      <c r="G1066" s="77"/>
      <c r="H1066" s="62">
        <v>137</v>
      </c>
      <c r="I1066" s="62" t="s">
        <v>160</v>
      </c>
      <c r="J1066" s="78">
        <v>957</v>
      </c>
      <c r="K1066" s="79">
        <v>1</v>
      </c>
      <c r="L1066" s="80">
        <v>0</v>
      </c>
      <c r="M1066" s="81"/>
      <c r="N1066" s="80">
        <v>39017</v>
      </c>
      <c r="O1066" s="80"/>
      <c r="P1066" s="81">
        <v>39017</v>
      </c>
      <c r="Q1066" s="82">
        <v>7.4999999999999993E-5</v>
      </c>
      <c r="R1066" s="83">
        <v>2.926275</v>
      </c>
      <c r="S1066" s="80">
        <v>0</v>
      </c>
      <c r="T1066" s="81"/>
      <c r="U1066" s="81">
        <v>0</v>
      </c>
      <c r="V1066" s="84">
        <v>0</v>
      </c>
      <c r="W1066" s="85">
        <v>0</v>
      </c>
      <c r="X1066" s="62"/>
      <c r="Y1066" s="9"/>
      <c r="Z1066" s="9"/>
      <c r="AA1066" s="9"/>
    </row>
    <row r="1067" spans="7:27" x14ac:dyDescent="0.3">
      <c r="G1067" s="77"/>
      <c r="H1067" s="62">
        <v>6</v>
      </c>
      <c r="I1067" s="62" t="s">
        <v>76</v>
      </c>
      <c r="J1067" s="78">
        <v>957</v>
      </c>
      <c r="K1067" s="79">
        <v>1</v>
      </c>
      <c r="L1067" s="80">
        <v>0</v>
      </c>
      <c r="M1067" s="81"/>
      <c r="N1067" s="80">
        <v>39017</v>
      </c>
      <c r="O1067" s="80"/>
      <c r="P1067" s="81">
        <v>39017</v>
      </c>
      <c r="Q1067" s="82">
        <v>0</v>
      </c>
      <c r="R1067" s="83">
        <v>0</v>
      </c>
      <c r="S1067" s="80">
        <v>0</v>
      </c>
      <c r="T1067" s="81"/>
      <c r="U1067" s="81">
        <v>0</v>
      </c>
      <c r="V1067" s="84">
        <v>0</v>
      </c>
      <c r="W1067" s="85">
        <v>0</v>
      </c>
      <c r="X1067" s="62"/>
      <c r="Y1067" s="9"/>
      <c r="Z1067" s="9"/>
      <c r="AA1067" s="9"/>
    </row>
    <row r="1068" spans="7:27" x14ac:dyDescent="0.3">
      <c r="G1068" s="77"/>
      <c r="H1068" s="62">
        <v>7</v>
      </c>
      <c r="I1068" s="62" t="s">
        <v>9</v>
      </c>
      <c r="J1068" s="78">
        <v>957</v>
      </c>
      <c r="K1068" s="79">
        <v>1</v>
      </c>
      <c r="L1068" s="80">
        <v>0</v>
      </c>
      <c r="M1068" s="81"/>
      <c r="N1068" s="80">
        <v>39017</v>
      </c>
      <c r="O1068" s="80"/>
      <c r="P1068" s="81">
        <v>39017</v>
      </c>
      <c r="Q1068" s="82">
        <v>1.1900000000000001E-4</v>
      </c>
      <c r="R1068" s="83">
        <v>4.6430230000000003</v>
      </c>
      <c r="S1068" s="80">
        <v>0</v>
      </c>
      <c r="T1068" s="81"/>
      <c r="U1068" s="81">
        <v>0</v>
      </c>
      <c r="V1068" s="84">
        <v>1.27E-4</v>
      </c>
      <c r="W1068" s="85">
        <v>0</v>
      </c>
      <c r="X1068" s="62"/>
      <c r="Y1068" s="9"/>
      <c r="Z1068" s="9"/>
      <c r="AA1068" s="9"/>
    </row>
    <row r="1069" spans="7:27" x14ac:dyDescent="0.3">
      <c r="G1069" s="77"/>
      <c r="H1069" s="62">
        <v>8</v>
      </c>
      <c r="I1069" s="62" t="s">
        <v>23</v>
      </c>
      <c r="J1069" s="78">
        <v>957</v>
      </c>
      <c r="K1069" s="79">
        <v>1</v>
      </c>
      <c r="L1069" s="80">
        <v>0</v>
      </c>
      <c r="M1069" s="81"/>
      <c r="N1069" s="80">
        <v>39017</v>
      </c>
      <c r="O1069" s="80"/>
      <c r="P1069" s="81">
        <v>39017</v>
      </c>
      <c r="Q1069" s="82">
        <v>1.74E-4</v>
      </c>
      <c r="R1069" s="83">
        <v>6.788958</v>
      </c>
      <c r="S1069" s="80">
        <v>0</v>
      </c>
      <c r="T1069" s="81"/>
      <c r="U1069" s="81">
        <v>0</v>
      </c>
      <c r="V1069" s="84">
        <v>1.8699999999999999E-4</v>
      </c>
      <c r="W1069" s="85">
        <v>0</v>
      </c>
      <c r="X1069" s="62"/>
      <c r="Y1069" s="9"/>
      <c r="Z1069" s="9"/>
      <c r="AA1069" s="9"/>
    </row>
    <row r="1070" spans="7:27" x14ac:dyDescent="0.3">
      <c r="G1070" s="77"/>
      <c r="H1070" s="62">
        <v>10</v>
      </c>
      <c r="I1070" s="62" t="s">
        <v>118</v>
      </c>
      <c r="J1070" s="78">
        <v>957</v>
      </c>
      <c r="K1070" s="79">
        <v>1</v>
      </c>
      <c r="L1070" s="80">
        <v>0</v>
      </c>
      <c r="M1070" s="81"/>
      <c r="N1070" s="80">
        <v>39017</v>
      </c>
      <c r="O1070" s="80"/>
      <c r="P1070" s="81">
        <v>39017</v>
      </c>
      <c r="Q1070" s="82">
        <v>0</v>
      </c>
      <c r="R1070" s="83">
        <v>0</v>
      </c>
      <c r="S1070" s="80">
        <v>0</v>
      </c>
      <c r="T1070" s="81"/>
      <c r="U1070" s="81">
        <v>0</v>
      </c>
      <c r="V1070" s="84">
        <v>0</v>
      </c>
      <c r="W1070" s="85">
        <v>0</v>
      </c>
      <c r="X1070" s="62"/>
      <c r="Y1070" s="9"/>
      <c r="Z1070" s="9"/>
      <c r="AA1070" s="9"/>
    </row>
    <row r="1071" spans="7:27" x14ac:dyDescent="0.3">
      <c r="G1071" s="77"/>
      <c r="H1071" s="62">
        <v>32</v>
      </c>
      <c r="I1071" s="62" t="s">
        <v>5</v>
      </c>
      <c r="J1071" s="78">
        <v>957</v>
      </c>
      <c r="K1071" s="79">
        <v>1</v>
      </c>
      <c r="L1071" s="80">
        <v>0</v>
      </c>
      <c r="M1071" s="81"/>
      <c r="N1071" s="80">
        <v>39017</v>
      </c>
      <c r="O1071" s="80"/>
      <c r="P1071" s="81">
        <v>39017</v>
      </c>
      <c r="Q1071" s="82">
        <v>1.078E-3</v>
      </c>
      <c r="R1071" s="83">
        <v>42.060325999999996</v>
      </c>
      <c r="S1071" s="80">
        <v>0</v>
      </c>
      <c r="T1071" s="81"/>
      <c r="U1071" s="81">
        <v>0</v>
      </c>
      <c r="V1071" s="84">
        <v>1.1440000000000001E-3</v>
      </c>
      <c r="W1071" s="85">
        <v>0</v>
      </c>
      <c r="X1071" s="62"/>
      <c r="Y1071" s="9"/>
      <c r="Z1071" s="9"/>
      <c r="AA1071" s="9"/>
    </row>
    <row r="1072" spans="7:27" x14ac:dyDescent="0.3">
      <c r="G1072" s="77"/>
      <c r="H1072" s="62">
        <v>38</v>
      </c>
      <c r="I1072" s="62" t="s">
        <v>12</v>
      </c>
      <c r="J1072" s="78">
        <v>957</v>
      </c>
      <c r="K1072" s="79">
        <v>1</v>
      </c>
      <c r="L1072" s="80">
        <v>0</v>
      </c>
      <c r="M1072" s="81"/>
      <c r="N1072" s="80">
        <v>39017</v>
      </c>
      <c r="O1072" s="80"/>
      <c r="P1072" s="81">
        <v>39017</v>
      </c>
      <c r="Q1072" s="82">
        <v>9.5000000000000005E-5</v>
      </c>
      <c r="R1072" s="83">
        <v>3.7066150000000002</v>
      </c>
      <c r="S1072" s="80">
        <v>0</v>
      </c>
      <c r="T1072" s="81"/>
      <c r="U1072" s="81">
        <v>0</v>
      </c>
      <c r="V1072" s="84">
        <v>7.8999999999999996E-5</v>
      </c>
      <c r="W1072" s="85">
        <v>0</v>
      </c>
      <c r="X1072" s="62"/>
      <c r="Y1072" s="9"/>
      <c r="Z1072" s="9"/>
      <c r="AA1072" s="9"/>
    </row>
    <row r="1073" spans="7:27" x14ac:dyDescent="0.3">
      <c r="G1073" s="77"/>
      <c r="H1073" s="62">
        <v>55</v>
      </c>
      <c r="I1073" s="62" t="s">
        <v>26</v>
      </c>
      <c r="J1073" s="78">
        <v>957</v>
      </c>
      <c r="K1073" s="79">
        <v>1</v>
      </c>
      <c r="L1073" s="80">
        <v>0</v>
      </c>
      <c r="M1073" s="81"/>
      <c r="N1073" s="80">
        <v>39017</v>
      </c>
      <c r="O1073" s="80"/>
      <c r="P1073" s="81">
        <v>39017</v>
      </c>
      <c r="Q1073" s="82">
        <v>1.4799999999999999E-4</v>
      </c>
      <c r="R1073" s="83">
        <v>5.7745159999999993</v>
      </c>
      <c r="S1073" s="80">
        <v>0</v>
      </c>
      <c r="T1073" s="81"/>
      <c r="U1073" s="81">
        <v>0</v>
      </c>
      <c r="V1073" s="84">
        <v>1.5699999999999999E-4</v>
      </c>
      <c r="W1073" s="85">
        <v>0</v>
      </c>
      <c r="X1073" s="62"/>
      <c r="Y1073" s="9"/>
      <c r="Z1073" s="9"/>
      <c r="AA1073" s="9"/>
    </row>
    <row r="1074" spans="7:27" x14ac:dyDescent="0.3">
      <c r="G1074" s="77"/>
      <c r="H1074" s="62">
        <v>71</v>
      </c>
      <c r="I1074" s="62" t="s">
        <v>18</v>
      </c>
      <c r="J1074" s="78">
        <v>957</v>
      </c>
      <c r="K1074" s="79">
        <v>0</v>
      </c>
      <c r="L1074" s="80">
        <v>0</v>
      </c>
      <c r="M1074" s="81"/>
      <c r="N1074" s="80">
        <v>39017</v>
      </c>
      <c r="O1074" s="80"/>
      <c r="P1074" s="81">
        <v>0</v>
      </c>
      <c r="Q1074" s="82">
        <v>1.0000000000000001E-5</v>
      </c>
      <c r="R1074" s="83">
        <v>0</v>
      </c>
      <c r="S1074" s="80">
        <v>0</v>
      </c>
      <c r="T1074" s="81"/>
      <c r="U1074" s="81">
        <v>0</v>
      </c>
      <c r="V1074" s="84">
        <v>1.1E-5</v>
      </c>
      <c r="W1074" s="85">
        <v>0</v>
      </c>
      <c r="X1074" s="62"/>
      <c r="Y1074" s="9"/>
      <c r="Z1074" s="9"/>
      <c r="AA1074" s="9"/>
    </row>
    <row r="1075" spans="7:27" x14ac:dyDescent="0.3">
      <c r="G1075" s="77"/>
      <c r="H1075" s="62">
        <v>72</v>
      </c>
      <c r="I1075" s="62" t="s">
        <v>28</v>
      </c>
      <c r="J1075" s="78">
        <v>957</v>
      </c>
      <c r="K1075" s="79">
        <v>0</v>
      </c>
      <c r="L1075" s="80">
        <v>0</v>
      </c>
      <c r="M1075" s="81"/>
      <c r="N1075" s="80">
        <v>39017</v>
      </c>
      <c r="O1075" s="80"/>
      <c r="P1075" s="81">
        <v>0</v>
      </c>
      <c r="Q1075" s="82">
        <v>2.9999999999999997E-4</v>
      </c>
      <c r="R1075" s="83">
        <v>0</v>
      </c>
      <c r="S1075" s="80">
        <v>0</v>
      </c>
      <c r="T1075" s="81"/>
      <c r="U1075" s="81">
        <v>0</v>
      </c>
      <c r="V1075" s="84">
        <v>3.1799999999999998E-4</v>
      </c>
      <c r="W1075" s="85">
        <v>0</v>
      </c>
      <c r="X1075" s="62"/>
      <c r="Y1075" s="9"/>
      <c r="Z1075" s="9"/>
      <c r="AA1075" s="9"/>
    </row>
    <row r="1076" spans="7:27" x14ac:dyDescent="0.3">
      <c r="G1076" s="77"/>
      <c r="H1076" s="62">
        <v>104</v>
      </c>
      <c r="I1076" s="62" t="s">
        <v>88</v>
      </c>
      <c r="J1076" s="78">
        <v>957</v>
      </c>
      <c r="K1076" s="79">
        <v>1</v>
      </c>
      <c r="L1076" s="80">
        <v>0</v>
      </c>
      <c r="M1076" s="81"/>
      <c r="N1076" s="80">
        <v>39017</v>
      </c>
      <c r="O1076" s="80"/>
      <c r="P1076" s="81">
        <v>39017</v>
      </c>
      <c r="Q1076" s="82">
        <v>0</v>
      </c>
      <c r="R1076" s="83">
        <v>0</v>
      </c>
      <c r="S1076" s="80">
        <v>0</v>
      </c>
      <c r="T1076" s="81"/>
      <c r="U1076" s="81">
        <v>0</v>
      </c>
      <c r="V1076" s="84">
        <v>0</v>
      </c>
      <c r="W1076" s="85">
        <v>0</v>
      </c>
      <c r="X1076" s="62"/>
      <c r="Y1076" s="9"/>
      <c r="Z1076" s="9"/>
      <c r="AA1076" s="9"/>
    </row>
    <row r="1077" spans="7:27" x14ac:dyDescent="0.3">
      <c r="G1077" s="77"/>
      <c r="H1077" s="62">
        <v>114</v>
      </c>
      <c r="I1077" s="62" t="s">
        <v>120</v>
      </c>
      <c r="J1077" s="78">
        <v>957</v>
      </c>
      <c r="K1077" s="79">
        <v>1</v>
      </c>
      <c r="L1077" s="80">
        <v>0</v>
      </c>
      <c r="M1077" s="81"/>
      <c r="N1077" s="80">
        <v>39017</v>
      </c>
      <c r="O1077" s="80"/>
      <c r="P1077" s="81">
        <v>39017</v>
      </c>
      <c r="Q1077" s="82">
        <v>0</v>
      </c>
      <c r="R1077" s="83">
        <v>0</v>
      </c>
      <c r="S1077" s="80">
        <v>0</v>
      </c>
      <c r="T1077" s="81"/>
      <c r="U1077" s="81">
        <v>0</v>
      </c>
      <c r="V1077" s="84">
        <v>0</v>
      </c>
      <c r="W1077" s="85">
        <v>0</v>
      </c>
      <c r="X1077" s="62"/>
      <c r="Y1077" s="9"/>
      <c r="Z1077" s="9"/>
      <c r="AA1077" s="9"/>
    </row>
    <row r="1078" spans="7:27" x14ac:dyDescent="0.3">
      <c r="G1078" s="77"/>
      <c r="H1078" s="62">
        <v>117</v>
      </c>
      <c r="I1078" s="62" t="s">
        <v>21</v>
      </c>
      <c r="J1078" s="78">
        <v>957</v>
      </c>
      <c r="K1078" s="79">
        <v>1</v>
      </c>
      <c r="L1078" s="80">
        <v>0</v>
      </c>
      <c r="M1078" s="81"/>
      <c r="N1078" s="80">
        <v>39017</v>
      </c>
      <c r="O1078" s="80"/>
      <c r="P1078" s="81">
        <v>39017</v>
      </c>
      <c r="Q1078" s="82">
        <v>2.5700000000000001E-4</v>
      </c>
      <c r="R1078" s="83">
        <v>10.027369</v>
      </c>
      <c r="S1078" s="80">
        <v>0</v>
      </c>
      <c r="T1078" s="81"/>
      <c r="U1078" s="81">
        <v>0</v>
      </c>
      <c r="V1078" s="84">
        <v>2.7300000000000002E-4</v>
      </c>
      <c r="W1078" s="85">
        <v>0</v>
      </c>
      <c r="X1078" s="62"/>
      <c r="Y1078" s="9"/>
      <c r="Z1078" s="9"/>
      <c r="AA1078" s="9"/>
    </row>
    <row r="1079" spans="7:27" ht="15" thickBot="1" x14ac:dyDescent="0.35">
      <c r="G1079" s="86"/>
      <c r="H1079" s="87"/>
      <c r="I1079" s="87"/>
      <c r="J1079" s="87"/>
      <c r="K1079" s="97"/>
      <c r="L1079" s="98"/>
      <c r="M1079" s="98"/>
      <c r="N1079" s="98"/>
      <c r="O1079" s="98"/>
      <c r="P1079" s="98"/>
      <c r="Q1079" s="99"/>
      <c r="R1079" s="100"/>
      <c r="S1079" s="98"/>
      <c r="T1079" s="98"/>
      <c r="U1079" s="98"/>
      <c r="V1079" s="99"/>
      <c r="W1079" s="101"/>
      <c r="X1079" s="62"/>
      <c r="Y1079" s="9"/>
      <c r="Z1079" s="9"/>
      <c r="AA1079" s="9"/>
    </row>
    <row r="1080" spans="7:27" x14ac:dyDescent="0.3">
      <c r="G1080" s="62">
        <v>114</v>
      </c>
      <c r="H1080" s="62" t="s">
        <v>120</v>
      </c>
      <c r="I1080" s="62"/>
      <c r="J1080" s="78"/>
      <c r="K1080" s="79"/>
      <c r="L1080" s="81"/>
      <c r="M1080" s="81"/>
      <c r="N1080" s="81"/>
      <c r="O1080" s="81"/>
      <c r="P1080" s="81"/>
      <c r="Q1080" s="84"/>
      <c r="R1080" s="83">
        <v>299031.27009699988</v>
      </c>
      <c r="S1080" s="81"/>
      <c r="T1080" s="81"/>
      <c r="U1080" s="81"/>
      <c r="V1080" s="84"/>
      <c r="W1080" s="83">
        <v>37379.304689999997</v>
      </c>
      <c r="X1080" s="89">
        <v>336410.5747869999</v>
      </c>
      <c r="Y1080" s="9"/>
      <c r="Z1080" s="9"/>
      <c r="AA1080" s="9"/>
    </row>
    <row r="1081" spans="7:27" x14ac:dyDescent="0.3">
      <c r="G1081" s="62"/>
      <c r="H1081" s="62"/>
      <c r="I1081" s="62"/>
      <c r="J1081" s="62"/>
      <c r="K1081" s="62"/>
      <c r="L1081" s="62"/>
      <c r="M1081" s="62"/>
      <c r="N1081" s="62"/>
      <c r="O1081" s="62"/>
      <c r="P1081" s="62"/>
      <c r="Q1081" s="62"/>
      <c r="R1081" s="62"/>
      <c r="S1081" s="62"/>
      <c r="T1081" s="62"/>
      <c r="U1081" s="62"/>
      <c r="V1081" s="62"/>
      <c r="W1081" s="62"/>
      <c r="X1081" s="62"/>
      <c r="Y1081" s="9"/>
      <c r="Z1081" s="9"/>
      <c r="AA1081" s="9"/>
    </row>
    <row r="1082" spans="7:27" x14ac:dyDescent="0.3">
      <c r="G1082" s="62"/>
      <c r="H1082" s="62"/>
      <c r="I1082" s="62"/>
      <c r="J1082" s="62"/>
      <c r="K1082" s="62"/>
      <c r="L1082" s="62"/>
      <c r="M1082" s="62"/>
      <c r="N1082" s="62"/>
      <c r="O1082" s="62"/>
      <c r="P1082" s="62"/>
      <c r="Q1082" s="62"/>
      <c r="R1082" s="62"/>
      <c r="S1082" s="62"/>
      <c r="T1082" s="62"/>
      <c r="U1082" s="62"/>
      <c r="V1082" s="62"/>
      <c r="W1082" s="62"/>
      <c r="X1082" s="62"/>
      <c r="Y1082" s="9"/>
      <c r="Z1082" s="9"/>
      <c r="AA1082" s="9"/>
    </row>
    <row r="1083" spans="7:27" x14ac:dyDescent="0.3">
      <c r="G1083" s="62"/>
      <c r="H1083" s="62"/>
      <c r="I1083" s="62"/>
      <c r="J1083" s="78"/>
      <c r="K1083" s="79"/>
      <c r="L1083" s="81"/>
      <c r="M1083" s="81"/>
      <c r="N1083" s="81"/>
      <c r="O1083" s="81"/>
      <c r="P1083" s="81"/>
      <c r="Q1083" s="84"/>
      <c r="R1083" s="83"/>
      <c r="S1083" s="81"/>
      <c r="T1083" s="81"/>
      <c r="U1083" s="81"/>
      <c r="V1083" s="84"/>
      <c r="W1083" s="83"/>
      <c r="X1083" s="62"/>
      <c r="Y1083" s="9"/>
      <c r="Z1083" s="9"/>
      <c r="AA1083" s="9"/>
    </row>
    <row r="1084" spans="7:27" ht="15" thickBot="1" x14ac:dyDescent="0.35">
      <c r="G1084" s="62"/>
      <c r="H1084" s="62"/>
      <c r="I1084" s="62"/>
      <c r="J1084" s="63" t="s">
        <v>59</v>
      </c>
      <c r="K1084" s="64" t="s">
        <v>60</v>
      </c>
      <c r="L1084" s="65" t="s">
        <v>61</v>
      </c>
      <c r="M1084" s="65" t="s">
        <v>186</v>
      </c>
      <c r="N1084" s="65" t="s">
        <v>62</v>
      </c>
      <c r="O1084" s="65" t="s">
        <v>187</v>
      </c>
      <c r="P1084" s="65" t="s">
        <v>63</v>
      </c>
      <c r="Q1084" s="66" t="s">
        <v>64</v>
      </c>
      <c r="R1084" s="67" t="s">
        <v>65</v>
      </c>
      <c r="S1084" s="65" t="s">
        <v>66</v>
      </c>
      <c r="T1084" s="65" t="s">
        <v>67</v>
      </c>
      <c r="U1084" s="65" t="s">
        <v>68</v>
      </c>
      <c r="V1084" s="66" t="s">
        <v>69</v>
      </c>
      <c r="W1084" s="67" t="s">
        <v>70</v>
      </c>
      <c r="X1084" s="62"/>
      <c r="Y1084" s="9"/>
      <c r="Z1084" s="9"/>
      <c r="AA1084" s="9"/>
    </row>
    <row r="1085" spans="7:27" ht="15.6" x14ac:dyDescent="0.3">
      <c r="G1085" s="68">
        <v>77</v>
      </c>
      <c r="H1085" s="69" t="s">
        <v>121</v>
      </c>
      <c r="I1085" s="70"/>
      <c r="J1085" s="71"/>
      <c r="K1085" s="72"/>
      <c r="L1085" s="73"/>
      <c r="M1085" s="73"/>
      <c r="N1085" s="73"/>
      <c r="O1085" s="73"/>
      <c r="P1085" s="73"/>
      <c r="Q1085" s="74"/>
      <c r="R1085" s="75"/>
      <c r="S1085" s="73"/>
      <c r="T1085" s="73"/>
      <c r="U1085" s="73"/>
      <c r="V1085" s="74"/>
      <c r="W1085" s="76"/>
      <c r="X1085" s="62"/>
      <c r="Y1085" s="9"/>
      <c r="Z1085" s="9"/>
      <c r="AA1085" s="9"/>
    </row>
    <row r="1086" spans="7:27" x14ac:dyDescent="0.3">
      <c r="G1086" s="77"/>
      <c r="H1086" s="62">
        <v>1</v>
      </c>
      <c r="I1086" s="62" t="s">
        <v>11</v>
      </c>
      <c r="J1086" s="78">
        <v>254</v>
      </c>
      <c r="K1086" s="79">
        <v>0.6</v>
      </c>
      <c r="L1086" s="80">
        <v>31182050</v>
      </c>
      <c r="M1086" s="81">
        <v>-636387</v>
      </c>
      <c r="N1086" s="80">
        <v>100620</v>
      </c>
      <c r="O1086" s="80"/>
      <c r="P1086" s="81">
        <v>19151434.199999999</v>
      </c>
      <c r="Q1086" s="82">
        <v>2.2769999999999999E-3</v>
      </c>
      <c r="R1086" s="83">
        <v>43607.8156734</v>
      </c>
      <c r="S1086" s="80">
        <v>1732858</v>
      </c>
      <c r="T1086" s="81">
        <v>0</v>
      </c>
      <c r="U1086" s="81">
        <v>1039714.7999999999</v>
      </c>
      <c r="V1086" s="84">
        <v>1.91E-3</v>
      </c>
      <c r="W1086" s="85">
        <v>1985.8552679999998</v>
      </c>
      <c r="X1086" s="62"/>
      <c r="Y1086" s="9"/>
      <c r="Z1086" s="9"/>
      <c r="AA1086" s="9"/>
    </row>
    <row r="1087" spans="7:27" x14ac:dyDescent="0.3">
      <c r="G1087" s="77"/>
      <c r="H1087" s="62">
        <v>2</v>
      </c>
      <c r="I1087" s="62" t="s">
        <v>27</v>
      </c>
      <c r="J1087" s="78">
        <v>254</v>
      </c>
      <c r="K1087" s="79">
        <v>0.6</v>
      </c>
      <c r="L1087" s="80">
        <v>31182050</v>
      </c>
      <c r="M1087" s="81">
        <v>-636387</v>
      </c>
      <c r="N1087" s="80">
        <v>100620</v>
      </c>
      <c r="O1087" s="80"/>
      <c r="P1087" s="81">
        <v>19151434.199999999</v>
      </c>
      <c r="Q1087" s="82">
        <v>2.6200000000000003E-4</v>
      </c>
      <c r="R1087" s="83">
        <v>5017.6757604000004</v>
      </c>
      <c r="S1087" s="80">
        <v>1732858</v>
      </c>
      <c r="T1087" s="81">
        <v>0</v>
      </c>
      <c r="U1087" s="81">
        <v>1039714.7999999999</v>
      </c>
      <c r="V1087" s="84">
        <v>2.6899999999999998E-4</v>
      </c>
      <c r="W1087" s="85">
        <v>279.68328119999995</v>
      </c>
      <c r="X1087" s="62"/>
      <c r="Y1087" s="9"/>
      <c r="Z1087" s="9"/>
      <c r="AA1087" s="9"/>
    </row>
    <row r="1088" spans="7:27" x14ac:dyDescent="0.3">
      <c r="G1088" s="77"/>
      <c r="H1088" s="62">
        <v>3</v>
      </c>
      <c r="I1088" s="62" t="s">
        <v>20</v>
      </c>
      <c r="J1088" s="78">
        <v>254</v>
      </c>
      <c r="K1088" s="79">
        <v>0.6</v>
      </c>
      <c r="L1088" s="80">
        <v>31182050</v>
      </c>
      <c r="M1088" s="81">
        <v>-636387</v>
      </c>
      <c r="N1088" s="80">
        <v>100620</v>
      </c>
      <c r="O1088" s="80"/>
      <c r="P1088" s="81">
        <v>19151434.199999999</v>
      </c>
      <c r="Q1088" s="82">
        <v>5.7799999999999995E-4</v>
      </c>
      <c r="R1088" s="83">
        <v>11069.528967599999</v>
      </c>
      <c r="S1088" s="80">
        <v>1732858</v>
      </c>
      <c r="T1088" s="81">
        <v>0</v>
      </c>
      <c r="U1088" s="81">
        <v>1039714.7999999999</v>
      </c>
      <c r="V1088" s="84">
        <v>5.9699999999999998E-4</v>
      </c>
      <c r="W1088" s="85">
        <v>620.70973559999993</v>
      </c>
      <c r="X1088" s="62"/>
      <c r="Y1088" s="9"/>
      <c r="Z1088" s="9"/>
      <c r="AA1088" s="9"/>
    </row>
    <row r="1089" spans="7:27" x14ac:dyDescent="0.3">
      <c r="G1089" s="77"/>
      <c r="H1089" s="62">
        <v>5</v>
      </c>
      <c r="I1089" s="62" t="s">
        <v>17</v>
      </c>
      <c r="J1089" s="78">
        <v>254</v>
      </c>
      <c r="K1089" s="79">
        <v>0.6</v>
      </c>
      <c r="L1089" s="80">
        <v>31182050</v>
      </c>
      <c r="M1089" s="81">
        <v>-636387</v>
      </c>
      <c r="N1089" s="80">
        <v>100620</v>
      </c>
      <c r="O1089" s="80"/>
      <c r="P1089" s="81">
        <v>19151434.199999999</v>
      </c>
      <c r="Q1089" s="82">
        <v>6.2979999999999998E-3</v>
      </c>
      <c r="R1089" s="83">
        <v>120615.7325916</v>
      </c>
      <c r="S1089" s="80">
        <v>1732858</v>
      </c>
      <c r="T1089" s="81">
        <v>0</v>
      </c>
      <c r="U1089" s="81">
        <v>1039714.7999999999</v>
      </c>
      <c r="V1089" s="84">
        <v>6.6930000000000002E-3</v>
      </c>
      <c r="W1089" s="85">
        <v>6958.8111564000001</v>
      </c>
      <c r="X1089" s="62"/>
      <c r="Y1089" s="9"/>
      <c r="Z1089" s="9"/>
      <c r="AA1089" s="9"/>
    </row>
    <row r="1090" spans="7:27" x14ac:dyDescent="0.3">
      <c r="G1090" s="77"/>
      <c r="H1090" s="62">
        <v>137</v>
      </c>
      <c r="I1090" s="62" t="s">
        <v>160</v>
      </c>
      <c r="J1090" s="78">
        <v>254</v>
      </c>
      <c r="K1090" s="79">
        <v>0.6</v>
      </c>
      <c r="L1090" s="80">
        <v>31182050</v>
      </c>
      <c r="M1090" s="81">
        <v>-636387</v>
      </c>
      <c r="N1090" s="80">
        <v>100620</v>
      </c>
      <c r="O1090" s="80"/>
      <c r="P1090" s="81">
        <v>19151434.199999999</v>
      </c>
      <c r="Q1090" s="82">
        <v>7.4999999999999993E-5</v>
      </c>
      <c r="R1090" s="83">
        <v>1436.3575649999998</v>
      </c>
      <c r="S1090" s="80">
        <v>1732858</v>
      </c>
      <c r="T1090" s="81">
        <v>0</v>
      </c>
      <c r="U1090" s="81">
        <v>1039714.7999999999</v>
      </c>
      <c r="V1090" s="84">
        <v>0</v>
      </c>
      <c r="W1090" s="85">
        <v>0</v>
      </c>
      <c r="X1090" s="62"/>
      <c r="Y1090" s="9"/>
      <c r="Z1090" s="9"/>
      <c r="AA1090" s="9"/>
    </row>
    <row r="1091" spans="7:27" x14ac:dyDescent="0.3">
      <c r="G1091" s="77"/>
      <c r="H1091" s="62">
        <v>6</v>
      </c>
      <c r="I1091" s="62" t="s">
        <v>76</v>
      </c>
      <c r="J1091" s="78">
        <v>254</v>
      </c>
      <c r="K1091" s="79">
        <v>0.6</v>
      </c>
      <c r="L1091" s="80">
        <v>31182050</v>
      </c>
      <c r="M1091" s="81">
        <v>-636387</v>
      </c>
      <c r="N1091" s="80">
        <v>100620</v>
      </c>
      <c r="O1091" s="80"/>
      <c r="P1091" s="81">
        <v>19151434.199999999</v>
      </c>
      <c r="Q1091" s="82">
        <v>0</v>
      </c>
      <c r="R1091" s="83">
        <v>0</v>
      </c>
      <c r="S1091" s="80">
        <v>1732858</v>
      </c>
      <c r="T1091" s="81">
        <v>0</v>
      </c>
      <c r="U1091" s="81">
        <v>1039714.7999999999</v>
      </c>
      <c r="V1091" s="84">
        <v>0</v>
      </c>
      <c r="W1091" s="85">
        <v>0</v>
      </c>
      <c r="X1091" s="62"/>
      <c r="Y1091" s="9"/>
      <c r="Z1091" s="9"/>
      <c r="AA1091" s="9"/>
    </row>
    <row r="1092" spans="7:27" x14ac:dyDescent="0.3">
      <c r="G1092" s="77"/>
      <c r="H1092" s="62">
        <v>7</v>
      </c>
      <c r="I1092" s="62" t="s">
        <v>9</v>
      </c>
      <c r="J1092" s="78">
        <v>254</v>
      </c>
      <c r="K1092" s="79">
        <v>0.6</v>
      </c>
      <c r="L1092" s="80">
        <v>31182050</v>
      </c>
      <c r="M1092" s="81">
        <v>-636387</v>
      </c>
      <c r="N1092" s="80">
        <v>100620</v>
      </c>
      <c r="O1092" s="80"/>
      <c r="P1092" s="81">
        <v>19151434.199999999</v>
      </c>
      <c r="Q1092" s="82">
        <v>1.1900000000000001E-4</v>
      </c>
      <c r="R1092" s="83">
        <v>2279.0206698000002</v>
      </c>
      <c r="S1092" s="80">
        <v>1732858</v>
      </c>
      <c r="T1092" s="81">
        <v>0</v>
      </c>
      <c r="U1092" s="81">
        <v>1039714.7999999999</v>
      </c>
      <c r="V1092" s="84">
        <v>1.27E-4</v>
      </c>
      <c r="W1092" s="85">
        <v>132.04377959999999</v>
      </c>
      <c r="X1092" s="62"/>
      <c r="Y1092" s="9"/>
      <c r="Z1092" s="9"/>
      <c r="AA1092" s="9"/>
    </row>
    <row r="1093" spans="7:27" x14ac:dyDescent="0.3">
      <c r="G1093" s="77"/>
      <c r="H1093" s="62">
        <v>8</v>
      </c>
      <c r="I1093" s="62" t="s">
        <v>23</v>
      </c>
      <c r="J1093" s="78">
        <v>254</v>
      </c>
      <c r="K1093" s="79">
        <v>0.6</v>
      </c>
      <c r="L1093" s="80">
        <v>31182050</v>
      </c>
      <c r="M1093" s="81">
        <v>-636387</v>
      </c>
      <c r="N1093" s="80">
        <v>100620</v>
      </c>
      <c r="O1093" s="80"/>
      <c r="P1093" s="81">
        <v>19151434.199999999</v>
      </c>
      <c r="Q1093" s="82">
        <v>1.74E-4</v>
      </c>
      <c r="R1093" s="83">
        <v>3332.3495508000001</v>
      </c>
      <c r="S1093" s="80">
        <v>1732858</v>
      </c>
      <c r="T1093" s="81">
        <v>0</v>
      </c>
      <c r="U1093" s="81">
        <v>1039714.7999999999</v>
      </c>
      <c r="V1093" s="84">
        <v>1.8699999999999999E-4</v>
      </c>
      <c r="W1093" s="85">
        <v>194.42666759999997</v>
      </c>
      <c r="X1093" s="62"/>
      <c r="Y1093" s="9"/>
      <c r="Z1093" s="9"/>
      <c r="AA1093" s="9"/>
    </row>
    <row r="1094" spans="7:27" x14ac:dyDescent="0.3">
      <c r="G1094" s="77"/>
      <c r="H1094" s="62">
        <v>14</v>
      </c>
      <c r="I1094" s="62" t="s">
        <v>22</v>
      </c>
      <c r="J1094" s="78">
        <v>254</v>
      </c>
      <c r="K1094" s="79">
        <v>0.6</v>
      </c>
      <c r="L1094" s="80">
        <v>31182050</v>
      </c>
      <c r="M1094" s="81">
        <v>-636387</v>
      </c>
      <c r="N1094" s="80">
        <v>100620</v>
      </c>
      <c r="O1094" s="80"/>
      <c r="P1094" s="81">
        <v>19151434.199999999</v>
      </c>
      <c r="Q1094" s="82">
        <v>8.3999999999999995E-5</v>
      </c>
      <c r="R1094" s="83">
        <v>1608.7204727999999</v>
      </c>
      <c r="S1094" s="80">
        <v>1732858</v>
      </c>
      <c r="T1094" s="81">
        <v>0</v>
      </c>
      <c r="U1094" s="81">
        <v>1039714.7999999999</v>
      </c>
      <c r="V1094" s="84">
        <v>9.0000000000000006E-5</v>
      </c>
      <c r="W1094" s="85">
        <v>93.574331999999998</v>
      </c>
      <c r="X1094" s="62"/>
      <c r="Y1094" s="9"/>
      <c r="Z1094" s="9"/>
      <c r="AA1094" s="9"/>
    </row>
    <row r="1095" spans="7:27" x14ac:dyDescent="0.3">
      <c r="G1095" s="77"/>
      <c r="H1095" s="62">
        <v>18</v>
      </c>
      <c r="I1095" s="62" t="s">
        <v>30</v>
      </c>
      <c r="J1095" s="78">
        <v>254</v>
      </c>
      <c r="K1095" s="79">
        <v>0.6</v>
      </c>
      <c r="L1095" s="80">
        <v>31182050</v>
      </c>
      <c r="M1095" s="81">
        <v>-636387</v>
      </c>
      <c r="N1095" s="80">
        <v>100620</v>
      </c>
      <c r="O1095" s="80"/>
      <c r="P1095" s="81">
        <v>19151434.199999999</v>
      </c>
      <c r="Q1095" s="82">
        <v>9.4899999999999997E-4</v>
      </c>
      <c r="R1095" s="83">
        <v>18174.711055799999</v>
      </c>
      <c r="S1095" s="80">
        <v>1732858</v>
      </c>
      <c r="T1095" s="81">
        <v>0</v>
      </c>
      <c r="U1095" s="81">
        <v>1039714.7999999999</v>
      </c>
      <c r="V1095" s="84">
        <v>1.0250000000000001E-3</v>
      </c>
      <c r="W1095" s="85">
        <v>1065.70767</v>
      </c>
      <c r="X1095" s="62"/>
      <c r="Y1095" s="9"/>
      <c r="Z1095" s="9"/>
      <c r="AA1095" s="9"/>
    </row>
    <row r="1096" spans="7:27" x14ac:dyDescent="0.3">
      <c r="G1096" s="77"/>
      <c r="H1096" s="62">
        <v>33</v>
      </c>
      <c r="I1096" s="62" t="s">
        <v>7</v>
      </c>
      <c r="J1096" s="78">
        <v>254</v>
      </c>
      <c r="K1096" s="79">
        <v>0.6</v>
      </c>
      <c r="L1096" s="80">
        <v>31182050</v>
      </c>
      <c r="M1096" s="81">
        <v>-636387</v>
      </c>
      <c r="N1096" s="80">
        <v>100620</v>
      </c>
      <c r="O1096" s="80"/>
      <c r="P1096" s="81">
        <v>19151434.199999999</v>
      </c>
      <c r="Q1096" s="82">
        <v>2.65E-3</v>
      </c>
      <c r="R1096" s="83">
        <v>50751.300629999998</v>
      </c>
      <c r="S1096" s="80">
        <v>1732858</v>
      </c>
      <c r="T1096" s="81">
        <v>0</v>
      </c>
      <c r="U1096" s="81">
        <v>1039714.7999999999</v>
      </c>
      <c r="V1096" s="84">
        <v>2.8279999999999998E-3</v>
      </c>
      <c r="W1096" s="85">
        <v>2940.3134543999995</v>
      </c>
      <c r="X1096" s="62"/>
      <c r="Y1096" s="9"/>
      <c r="Z1096" s="9"/>
      <c r="AA1096" s="9"/>
    </row>
    <row r="1097" spans="7:27" x14ac:dyDescent="0.3">
      <c r="G1097" s="77"/>
      <c r="H1097" s="62">
        <v>38</v>
      </c>
      <c r="I1097" s="62" t="s">
        <v>12</v>
      </c>
      <c r="J1097" s="78">
        <v>254</v>
      </c>
      <c r="K1097" s="79">
        <v>0.6</v>
      </c>
      <c r="L1097" s="80">
        <v>31182050</v>
      </c>
      <c r="M1097" s="81">
        <v>-636387</v>
      </c>
      <c r="N1097" s="80">
        <v>100620</v>
      </c>
      <c r="O1097" s="80"/>
      <c r="P1097" s="81">
        <v>19151434.199999999</v>
      </c>
      <c r="Q1097" s="82">
        <v>9.5000000000000005E-5</v>
      </c>
      <c r="R1097" s="83">
        <v>1819.3862490000001</v>
      </c>
      <c r="S1097" s="80">
        <v>1732858</v>
      </c>
      <c r="T1097" s="81">
        <v>0</v>
      </c>
      <c r="U1097" s="81">
        <v>1039714.7999999999</v>
      </c>
      <c r="V1097" s="84">
        <v>7.8999999999999996E-5</v>
      </c>
      <c r="W1097" s="85">
        <v>82.137469199999984</v>
      </c>
      <c r="X1097" s="62"/>
      <c r="Y1097" s="9"/>
      <c r="Z1097" s="9"/>
      <c r="AA1097" s="9"/>
    </row>
    <row r="1098" spans="7:27" x14ac:dyDescent="0.3">
      <c r="G1098" s="77"/>
      <c r="H1098" s="62">
        <v>41</v>
      </c>
      <c r="I1098" s="62" t="s">
        <v>83</v>
      </c>
      <c r="J1098" s="78">
        <v>254</v>
      </c>
      <c r="K1098" s="79">
        <v>0.6</v>
      </c>
      <c r="L1098" s="80">
        <v>31182050</v>
      </c>
      <c r="M1098" s="81">
        <v>-636387</v>
      </c>
      <c r="N1098" s="80">
        <v>100620</v>
      </c>
      <c r="O1098" s="80"/>
      <c r="P1098" s="81">
        <v>19151434.199999999</v>
      </c>
      <c r="Q1098" s="82">
        <v>0</v>
      </c>
      <c r="R1098" s="83">
        <v>0</v>
      </c>
      <c r="S1098" s="80">
        <v>1732858</v>
      </c>
      <c r="T1098" s="81">
        <v>0</v>
      </c>
      <c r="U1098" s="81">
        <v>1039714.7999999999</v>
      </c>
      <c r="V1098" s="84">
        <v>0</v>
      </c>
      <c r="W1098" s="85">
        <v>0</v>
      </c>
      <c r="X1098" s="62"/>
      <c r="Y1098" s="9"/>
      <c r="Z1098" s="9"/>
      <c r="AA1098" s="9"/>
    </row>
    <row r="1099" spans="7:27" x14ac:dyDescent="0.3">
      <c r="G1099" s="77"/>
      <c r="H1099" s="62">
        <v>55</v>
      </c>
      <c r="I1099" s="62" t="s">
        <v>26</v>
      </c>
      <c r="J1099" s="78">
        <v>254</v>
      </c>
      <c r="K1099" s="79">
        <v>0.6</v>
      </c>
      <c r="L1099" s="80">
        <v>31182050</v>
      </c>
      <c r="M1099" s="81">
        <v>-636387</v>
      </c>
      <c r="N1099" s="80">
        <v>100620</v>
      </c>
      <c r="O1099" s="80"/>
      <c r="P1099" s="81">
        <v>19151434.199999999</v>
      </c>
      <c r="Q1099" s="82">
        <v>1.4799999999999999E-4</v>
      </c>
      <c r="R1099" s="83">
        <v>2834.4122616</v>
      </c>
      <c r="S1099" s="80">
        <v>1732858</v>
      </c>
      <c r="T1099" s="81">
        <v>0</v>
      </c>
      <c r="U1099" s="81">
        <v>1039714.7999999999</v>
      </c>
      <c r="V1099" s="84">
        <v>1.5699999999999999E-4</v>
      </c>
      <c r="W1099" s="85">
        <v>163.23522359999998</v>
      </c>
      <c r="X1099" s="62"/>
      <c r="Y1099" s="9"/>
      <c r="Z1099" s="9"/>
      <c r="AA1099" s="9"/>
    </row>
    <row r="1100" spans="7:27" x14ac:dyDescent="0.3">
      <c r="G1100" s="77"/>
      <c r="H1100" s="62">
        <v>71</v>
      </c>
      <c r="I1100" s="62" t="s">
        <v>18</v>
      </c>
      <c r="J1100" s="78">
        <v>254</v>
      </c>
      <c r="K1100" s="79">
        <v>0.6</v>
      </c>
      <c r="L1100" s="80">
        <v>31182050</v>
      </c>
      <c r="M1100" s="81">
        <v>-636387</v>
      </c>
      <c r="N1100" s="80">
        <v>100620</v>
      </c>
      <c r="O1100" s="80"/>
      <c r="P1100" s="81">
        <v>19151434.199999999</v>
      </c>
      <c r="Q1100" s="82">
        <v>1.0000000000000001E-5</v>
      </c>
      <c r="R1100" s="83">
        <v>191.514342</v>
      </c>
      <c r="S1100" s="80">
        <v>1732858</v>
      </c>
      <c r="T1100" s="81">
        <v>0</v>
      </c>
      <c r="U1100" s="81">
        <v>1039714.7999999999</v>
      </c>
      <c r="V1100" s="84">
        <v>1.1E-5</v>
      </c>
      <c r="W1100" s="85">
        <v>11.436862799999998</v>
      </c>
      <c r="X1100" s="62"/>
      <c r="Y1100" s="9"/>
      <c r="Z1100" s="9"/>
      <c r="AA1100" s="9"/>
    </row>
    <row r="1101" spans="7:27" x14ac:dyDescent="0.3">
      <c r="G1101" s="77"/>
      <c r="H1101" s="62">
        <v>72</v>
      </c>
      <c r="I1101" s="62" t="s">
        <v>28</v>
      </c>
      <c r="J1101" s="78">
        <v>254</v>
      </c>
      <c r="K1101" s="79">
        <v>0.6</v>
      </c>
      <c r="L1101" s="80">
        <v>31182050</v>
      </c>
      <c r="M1101" s="81">
        <v>-636387</v>
      </c>
      <c r="N1101" s="80">
        <v>100620</v>
      </c>
      <c r="O1101" s="80"/>
      <c r="P1101" s="81">
        <v>19151434.199999999</v>
      </c>
      <c r="Q1101" s="82">
        <v>2.9999999999999997E-4</v>
      </c>
      <c r="R1101" s="83">
        <v>5745.4302599999992</v>
      </c>
      <c r="S1101" s="80">
        <v>1732858</v>
      </c>
      <c r="T1101" s="81">
        <v>0</v>
      </c>
      <c r="U1101" s="81">
        <v>1039714.7999999999</v>
      </c>
      <c r="V1101" s="84">
        <v>3.1799999999999998E-4</v>
      </c>
      <c r="W1101" s="85">
        <v>330.62930639999996</v>
      </c>
      <c r="X1101" s="62"/>
      <c r="Y1101" s="9"/>
      <c r="Z1101" s="9"/>
      <c r="AA1101" s="9"/>
    </row>
    <row r="1102" spans="7:27" x14ac:dyDescent="0.3">
      <c r="G1102" s="77"/>
      <c r="H1102" s="62">
        <v>77</v>
      </c>
      <c r="I1102" s="62" t="s">
        <v>121</v>
      </c>
      <c r="J1102" s="78">
        <v>254</v>
      </c>
      <c r="K1102" s="79">
        <v>0.6</v>
      </c>
      <c r="L1102" s="80">
        <v>31182050</v>
      </c>
      <c r="M1102" s="81">
        <v>-636387</v>
      </c>
      <c r="N1102" s="80">
        <v>100620</v>
      </c>
      <c r="O1102" s="80"/>
      <c r="P1102" s="81">
        <v>19151434.199999999</v>
      </c>
      <c r="Q1102" s="82">
        <v>0</v>
      </c>
      <c r="R1102" s="83">
        <v>0</v>
      </c>
      <c r="S1102" s="80">
        <v>1732858</v>
      </c>
      <c r="T1102" s="81">
        <v>0</v>
      </c>
      <c r="U1102" s="81">
        <v>1039714.7999999999</v>
      </c>
      <c r="V1102" s="84">
        <v>0</v>
      </c>
      <c r="W1102" s="85">
        <v>0</v>
      </c>
      <c r="X1102" s="62"/>
      <c r="Y1102" s="9"/>
      <c r="Z1102" s="9"/>
      <c r="AA1102" s="9"/>
    </row>
    <row r="1103" spans="7:27" x14ac:dyDescent="0.3">
      <c r="G1103" s="77"/>
      <c r="H1103" s="62">
        <v>104</v>
      </c>
      <c r="I1103" s="62" t="s">
        <v>88</v>
      </c>
      <c r="J1103" s="78">
        <v>254</v>
      </c>
      <c r="K1103" s="79">
        <v>0.6</v>
      </c>
      <c r="L1103" s="80">
        <v>31182050</v>
      </c>
      <c r="M1103" s="81">
        <v>-636387</v>
      </c>
      <c r="N1103" s="80">
        <v>100620</v>
      </c>
      <c r="O1103" s="80"/>
      <c r="P1103" s="81">
        <v>19151434.199999999</v>
      </c>
      <c r="Q1103" s="82">
        <v>0</v>
      </c>
      <c r="R1103" s="83">
        <v>0</v>
      </c>
      <c r="S1103" s="80">
        <v>1732858</v>
      </c>
      <c r="T1103" s="81">
        <v>0</v>
      </c>
      <c r="U1103" s="81">
        <v>1039714.7999999999</v>
      </c>
      <c r="V1103" s="84">
        <v>0</v>
      </c>
      <c r="W1103" s="85">
        <v>0</v>
      </c>
      <c r="X1103" s="62"/>
      <c r="Y1103" s="9"/>
      <c r="Z1103" s="9"/>
      <c r="AA1103" s="9"/>
    </row>
    <row r="1104" spans="7:27" x14ac:dyDescent="0.3">
      <c r="G1104" s="77"/>
      <c r="H1104" s="62">
        <v>117</v>
      </c>
      <c r="I1104" s="62" t="s">
        <v>21</v>
      </c>
      <c r="J1104" s="78">
        <v>254</v>
      </c>
      <c r="K1104" s="79">
        <v>0.6</v>
      </c>
      <c r="L1104" s="80">
        <v>31182050</v>
      </c>
      <c r="M1104" s="81">
        <v>-636387</v>
      </c>
      <c r="N1104" s="80">
        <v>100620</v>
      </c>
      <c r="O1104" s="80"/>
      <c r="P1104" s="81">
        <v>19151434.199999999</v>
      </c>
      <c r="Q1104" s="82">
        <v>2.5700000000000001E-4</v>
      </c>
      <c r="R1104" s="83">
        <v>4921.9185894000002</v>
      </c>
      <c r="S1104" s="80">
        <v>1732858</v>
      </c>
      <c r="T1104" s="81">
        <v>0</v>
      </c>
      <c r="U1104" s="81">
        <v>1039714.7999999999</v>
      </c>
      <c r="V1104" s="84">
        <v>2.7300000000000002E-4</v>
      </c>
      <c r="W1104" s="85">
        <v>283.84214040000001</v>
      </c>
      <c r="X1104" s="62"/>
      <c r="Y1104" s="9"/>
      <c r="Z1104" s="9"/>
      <c r="AA1104" s="9"/>
    </row>
    <row r="1105" spans="7:27" ht="15" thickBot="1" x14ac:dyDescent="0.35">
      <c r="G1105" s="86"/>
      <c r="H1105" s="87"/>
      <c r="I1105" s="87"/>
      <c r="J1105" s="87"/>
      <c r="K1105" s="87"/>
      <c r="L1105" s="87"/>
      <c r="M1105" s="87"/>
      <c r="N1105" s="87"/>
      <c r="O1105" s="87"/>
      <c r="P1105" s="87"/>
      <c r="Q1105" s="87"/>
      <c r="R1105" s="87"/>
      <c r="S1105" s="87"/>
      <c r="T1105" s="87"/>
      <c r="U1105" s="87"/>
      <c r="V1105" s="87"/>
      <c r="W1105" s="88"/>
      <c r="X1105" s="62"/>
      <c r="Y1105" s="9"/>
      <c r="Z1105" s="9"/>
      <c r="AA1105" s="9"/>
    </row>
    <row r="1106" spans="7:27" x14ac:dyDescent="0.3">
      <c r="G1106" s="62">
        <v>77</v>
      </c>
      <c r="H1106" s="62" t="s">
        <v>121</v>
      </c>
      <c r="I1106" s="62"/>
      <c r="J1106" s="78"/>
      <c r="K1106" s="79"/>
      <c r="L1106" s="81"/>
      <c r="M1106" s="81"/>
      <c r="N1106" s="81"/>
      <c r="O1106" s="81"/>
      <c r="P1106" s="81"/>
      <c r="Q1106" s="84"/>
      <c r="R1106" s="83">
        <v>273405.87463919999</v>
      </c>
      <c r="S1106" s="81"/>
      <c r="T1106" s="81"/>
      <c r="U1106" s="81"/>
      <c r="V1106" s="84"/>
      <c r="W1106" s="83">
        <v>15142.4063472</v>
      </c>
      <c r="X1106" s="89">
        <v>288548.28098639997</v>
      </c>
      <c r="Y1106" s="9"/>
      <c r="Z1106" s="9"/>
      <c r="AA1106" s="9"/>
    </row>
    <row r="1107" spans="7:27" x14ac:dyDescent="0.3">
      <c r="G1107" s="62"/>
      <c r="H1107" s="62"/>
      <c r="I1107" s="62"/>
      <c r="J1107" s="78"/>
      <c r="K1107" s="79"/>
      <c r="L1107" s="81"/>
      <c r="M1107" s="81"/>
      <c r="N1107" s="81"/>
      <c r="O1107" s="81"/>
      <c r="P1107" s="81"/>
      <c r="Q1107" s="84"/>
      <c r="R1107" s="83"/>
      <c r="S1107" s="81"/>
      <c r="T1107" s="81"/>
      <c r="U1107" s="81"/>
      <c r="V1107" s="84"/>
      <c r="W1107" s="83"/>
      <c r="X1107" s="62"/>
      <c r="Y1107" s="9"/>
      <c r="Z1107" s="9"/>
      <c r="AA1107" s="9"/>
    </row>
    <row r="1108" spans="7:27" ht="15" thickBot="1" x14ac:dyDescent="0.35">
      <c r="G1108" s="62"/>
      <c r="H1108" s="62"/>
      <c r="I1108" s="62"/>
      <c r="J1108" s="63" t="s">
        <v>59</v>
      </c>
      <c r="K1108" s="64" t="s">
        <v>60</v>
      </c>
      <c r="L1108" s="65" t="s">
        <v>61</v>
      </c>
      <c r="M1108" s="65" t="s">
        <v>186</v>
      </c>
      <c r="N1108" s="65" t="s">
        <v>62</v>
      </c>
      <c r="O1108" s="65" t="s">
        <v>187</v>
      </c>
      <c r="P1108" s="65" t="s">
        <v>63</v>
      </c>
      <c r="Q1108" s="66" t="s">
        <v>64</v>
      </c>
      <c r="R1108" s="67" t="s">
        <v>65</v>
      </c>
      <c r="S1108" s="65" t="s">
        <v>66</v>
      </c>
      <c r="T1108" s="65" t="s">
        <v>67</v>
      </c>
      <c r="U1108" s="65" t="s">
        <v>68</v>
      </c>
      <c r="V1108" s="66" t="s">
        <v>69</v>
      </c>
      <c r="W1108" s="67" t="s">
        <v>70</v>
      </c>
      <c r="X1108" s="62"/>
      <c r="Y1108" s="9"/>
      <c r="Z1108" s="9"/>
      <c r="AA1108" s="9"/>
    </row>
    <row r="1109" spans="7:27" ht="15.6" x14ac:dyDescent="0.3">
      <c r="G1109" s="68">
        <v>83</v>
      </c>
      <c r="H1109" s="69" t="s">
        <v>122</v>
      </c>
      <c r="I1109" s="70"/>
      <c r="J1109" s="71"/>
      <c r="K1109" s="72"/>
      <c r="L1109" s="73"/>
      <c r="M1109" s="73"/>
      <c r="N1109" s="73"/>
      <c r="O1109" s="73"/>
      <c r="P1109" s="73"/>
      <c r="Q1109" s="74"/>
      <c r="R1109" s="75"/>
      <c r="S1109" s="73"/>
      <c r="T1109" s="73"/>
      <c r="U1109" s="73"/>
      <c r="V1109" s="74"/>
      <c r="W1109" s="76"/>
      <c r="X1109" s="62"/>
      <c r="Y1109" s="9"/>
      <c r="Z1109" s="9"/>
      <c r="AA1109" s="9"/>
    </row>
    <row r="1110" spans="7:27" x14ac:dyDescent="0.3">
      <c r="G1110" s="77"/>
      <c r="H1110" s="62">
        <v>1</v>
      </c>
      <c r="I1110" s="62" t="s">
        <v>11</v>
      </c>
      <c r="J1110" s="78">
        <v>272</v>
      </c>
      <c r="K1110" s="79">
        <v>0.6</v>
      </c>
      <c r="L1110" s="80">
        <v>7013584</v>
      </c>
      <c r="M1110" s="81">
        <v>2507355</v>
      </c>
      <c r="N1110" s="80">
        <v>40117</v>
      </c>
      <c r="O1110" s="80"/>
      <c r="P1110" s="81">
        <v>2727807.6</v>
      </c>
      <c r="Q1110" s="82">
        <v>2.2769999999999999E-3</v>
      </c>
      <c r="R1110" s="83">
        <v>6211.2179052000001</v>
      </c>
      <c r="S1110" s="80">
        <v>262159</v>
      </c>
      <c r="T1110" s="81">
        <v>64544</v>
      </c>
      <c r="U1110" s="81">
        <v>118569</v>
      </c>
      <c r="V1110" s="84">
        <v>1.91E-3</v>
      </c>
      <c r="W1110" s="85">
        <v>226.46679</v>
      </c>
      <c r="X1110" s="62"/>
      <c r="Y1110" s="9"/>
      <c r="Z1110" s="9"/>
      <c r="AA1110" s="9"/>
    </row>
    <row r="1111" spans="7:27" x14ac:dyDescent="0.3">
      <c r="G1111" s="77"/>
      <c r="H1111" s="62">
        <v>2</v>
      </c>
      <c r="I1111" s="62" t="s">
        <v>27</v>
      </c>
      <c r="J1111" s="78">
        <v>272</v>
      </c>
      <c r="K1111" s="79">
        <v>0.6</v>
      </c>
      <c r="L1111" s="80">
        <v>7013584</v>
      </c>
      <c r="M1111" s="81">
        <v>2507355</v>
      </c>
      <c r="N1111" s="80">
        <v>40117</v>
      </c>
      <c r="O1111" s="80"/>
      <c r="P1111" s="81">
        <v>2727807.6</v>
      </c>
      <c r="Q1111" s="82">
        <v>2.6200000000000003E-4</v>
      </c>
      <c r="R1111" s="83">
        <v>714.68559120000009</v>
      </c>
      <c r="S1111" s="80">
        <v>262159</v>
      </c>
      <c r="T1111" s="81">
        <v>64544</v>
      </c>
      <c r="U1111" s="81">
        <v>118569</v>
      </c>
      <c r="V1111" s="84">
        <v>2.6899999999999998E-4</v>
      </c>
      <c r="W1111" s="85">
        <v>31.895060999999998</v>
      </c>
      <c r="X1111" s="62"/>
      <c r="Y1111" s="9"/>
      <c r="Z1111" s="9"/>
      <c r="AA1111" s="9"/>
    </row>
    <row r="1112" spans="7:27" x14ac:dyDescent="0.3">
      <c r="G1112" s="77"/>
      <c r="H1112" s="62">
        <v>3</v>
      </c>
      <c r="I1112" s="62" t="s">
        <v>20</v>
      </c>
      <c r="J1112" s="78">
        <v>272</v>
      </c>
      <c r="K1112" s="79">
        <v>0.6</v>
      </c>
      <c r="L1112" s="80">
        <v>7013584</v>
      </c>
      <c r="M1112" s="81">
        <v>2507355</v>
      </c>
      <c r="N1112" s="80">
        <v>40117</v>
      </c>
      <c r="O1112" s="80"/>
      <c r="P1112" s="81">
        <v>2727807.6</v>
      </c>
      <c r="Q1112" s="82">
        <v>5.7799999999999995E-4</v>
      </c>
      <c r="R1112" s="83">
        <v>1576.6727928</v>
      </c>
      <c r="S1112" s="80">
        <v>262159</v>
      </c>
      <c r="T1112" s="81">
        <v>64544</v>
      </c>
      <c r="U1112" s="81">
        <v>118569</v>
      </c>
      <c r="V1112" s="84">
        <v>5.9699999999999998E-4</v>
      </c>
      <c r="W1112" s="85">
        <v>70.785692999999995</v>
      </c>
      <c r="X1112" s="62"/>
      <c r="Y1112" s="9"/>
      <c r="Z1112" s="9"/>
      <c r="AA1112" s="9"/>
    </row>
    <row r="1113" spans="7:27" x14ac:dyDescent="0.3">
      <c r="G1113" s="77"/>
      <c r="H1113" s="62">
        <v>5</v>
      </c>
      <c r="I1113" s="62" t="s">
        <v>17</v>
      </c>
      <c r="J1113" s="78">
        <v>272</v>
      </c>
      <c r="K1113" s="79">
        <v>0.6</v>
      </c>
      <c r="L1113" s="80">
        <v>7013584</v>
      </c>
      <c r="M1113" s="81">
        <v>2507355</v>
      </c>
      <c r="N1113" s="80">
        <v>40117</v>
      </c>
      <c r="O1113" s="80"/>
      <c r="P1113" s="81">
        <v>2727807.6</v>
      </c>
      <c r="Q1113" s="82">
        <v>6.2979999999999998E-3</v>
      </c>
      <c r="R1113" s="83">
        <v>17179.732264800001</v>
      </c>
      <c r="S1113" s="80">
        <v>262159</v>
      </c>
      <c r="T1113" s="81">
        <v>64544</v>
      </c>
      <c r="U1113" s="81">
        <v>118569</v>
      </c>
      <c r="V1113" s="84">
        <v>6.6930000000000002E-3</v>
      </c>
      <c r="W1113" s="85">
        <v>793.58231699999999</v>
      </c>
      <c r="X1113" s="62"/>
      <c r="Y1113" s="9"/>
      <c r="Z1113" s="9"/>
      <c r="AA1113" s="9"/>
    </row>
    <row r="1114" spans="7:27" x14ac:dyDescent="0.3">
      <c r="G1114" s="77"/>
      <c r="H1114" s="62">
        <v>137</v>
      </c>
      <c r="I1114" s="62" t="s">
        <v>160</v>
      </c>
      <c r="J1114" s="78">
        <v>272</v>
      </c>
      <c r="K1114" s="79">
        <v>0.6</v>
      </c>
      <c r="L1114" s="80">
        <v>7013584</v>
      </c>
      <c r="M1114" s="81">
        <v>2507355</v>
      </c>
      <c r="N1114" s="80">
        <v>40117</v>
      </c>
      <c r="O1114" s="80"/>
      <c r="P1114" s="81">
        <v>2727807.6</v>
      </c>
      <c r="Q1114" s="82">
        <v>7.4999999999999993E-5</v>
      </c>
      <c r="R1114" s="83">
        <v>204.58556999999999</v>
      </c>
      <c r="S1114" s="80">
        <v>262159</v>
      </c>
      <c r="T1114" s="81">
        <v>64544</v>
      </c>
      <c r="U1114" s="81">
        <v>118569</v>
      </c>
      <c r="V1114" s="84">
        <v>0</v>
      </c>
      <c r="W1114" s="85">
        <v>0</v>
      </c>
      <c r="X1114" s="62"/>
      <c r="Y1114" s="9"/>
      <c r="Z1114" s="9"/>
      <c r="AA1114" s="9"/>
    </row>
    <row r="1115" spans="7:27" x14ac:dyDescent="0.3">
      <c r="G1115" s="77"/>
      <c r="H1115" s="62">
        <v>6</v>
      </c>
      <c r="I1115" s="62" t="s">
        <v>76</v>
      </c>
      <c r="J1115" s="78">
        <v>272</v>
      </c>
      <c r="K1115" s="79">
        <v>0.6</v>
      </c>
      <c r="L1115" s="80">
        <v>7013584</v>
      </c>
      <c r="M1115" s="81">
        <v>2507355</v>
      </c>
      <c r="N1115" s="80">
        <v>40117</v>
      </c>
      <c r="O1115" s="80"/>
      <c r="P1115" s="81">
        <v>2727807.6</v>
      </c>
      <c r="Q1115" s="82">
        <v>0</v>
      </c>
      <c r="R1115" s="83">
        <v>0</v>
      </c>
      <c r="S1115" s="80">
        <v>262159</v>
      </c>
      <c r="T1115" s="81">
        <v>64544</v>
      </c>
      <c r="U1115" s="81">
        <v>118569</v>
      </c>
      <c r="V1115" s="84">
        <v>0</v>
      </c>
      <c r="W1115" s="85">
        <v>0</v>
      </c>
      <c r="X1115" s="62"/>
      <c r="Y1115" s="9"/>
      <c r="Z1115" s="9"/>
      <c r="AA1115" s="9"/>
    </row>
    <row r="1116" spans="7:27" x14ac:dyDescent="0.3">
      <c r="G1116" s="77"/>
      <c r="H1116" s="62">
        <v>7</v>
      </c>
      <c r="I1116" s="62" t="s">
        <v>9</v>
      </c>
      <c r="J1116" s="78">
        <v>272</v>
      </c>
      <c r="K1116" s="79">
        <v>0.6</v>
      </c>
      <c r="L1116" s="80">
        <v>7013584</v>
      </c>
      <c r="M1116" s="81">
        <v>2507355</v>
      </c>
      <c r="N1116" s="80">
        <v>40117</v>
      </c>
      <c r="O1116" s="80"/>
      <c r="P1116" s="81">
        <v>2727807.6</v>
      </c>
      <c r="Q1116" s="82">
        <v>1.1900000000000001E-4</v>
      </c>
      <c r="R1116" s="83">
        <v>324.60910440000004</v>
      </c>
      <c r="S1116" s="80">
        <v>262159</v>
      </c>
      <c r="T1116" s="81">
        <v>64544</v>
      </c>
      <c r="U1116" s="81">
        <v>118569</v>
      </c>
      <c r="V1116" s="84">
        <v>1.27E-4</v>
      </c>
      <c r="W1116" s="85">
        <v>15.058263</v>
      </c>
      <c r="X1116" s="62"/>
      <c r="Y1116" s="9"/>
      <c r="Z1116" s="9"/>
      <c r="AA1116" s="9"/>
    </row>
    <row r="1117" spans="7:27" x14ac:dyDescent="0.3">
      <c r="G1117" s="77"/>
      <c r="H1117" s="62">
        <v>8</v>
      </c>
      <c r="I1117" s="62" t="s">
        <v>23</v>
      </c>
      <c r="J1117" s="78">
        <v>272</v>
      </c>
      <c r="K1117" s="79">
        <v>0.6</v>
      </c>
      <c r="L1117" s="80">
        <v>7013584</v>
      </c>
      <c r="M1117" s="81">
        <v>2507355</v>
      </c>
      <c r="N1117" s="80">
        <v>40117</v>
      </c>
      <c r="O1117" s="80"/>
      <c r="P1117" s="81">
        <v>2727807.6</v>
      </c>
      <c r="Q1117" s="82">
        <v>1.74E-4</v>
      </c>
      <c r="R1117" s="83">
        <v>474.6385224</v>
      </c>
      <c r="S1117" s="80">
        <v>262159</v>
      </c>
      <c r="T1117" s="81">
        <v>64544</v>
      </c>
      <c r="U1117" s="81">
        <v>118569</v>
      </c>
      <c r="V1117" s="84">
        <v>1.8699999999999999E-4</v>
      </c>
      <c r="W1117" s="85">
        <v>22.172402999999999</v>
      </c>
      <c r="X1117" s="62"/>
      <c r="Y1117" s="9"/>
      <c r="Z1117" s="9"/>
      <c r="AA1117" s="9"/>
    </row>
    <row r="1118" spans="7:27" x14ac:dyDescent="0.3">
      <c r="G1118" s="77"/>
      <c r="H1118" s="62">
        <v>14</v>
      </c>
      <c r="I1118" s="62" t="s">
        <v>22</v>
      </c>
      <c r="J1118" s="78">
        <v>272</v>
      </c>
      <c r="K1118" s="79">
        <v>0.6</v>
      </c>
      <c r="L1118" s="80">
        <v>7013584</v>
      </c>
      <c r="M1118" s="81">
        <v>2507355</v>
      </c>
      <c r="N1118" s="80">
        <v>40117</v>
      </c>
      <c r="O1118" s="80"/>
      <c r="P1118" s="81">
        <v>2727807.6</v>
      </c>
      <c r="Q1118" s="82">
        <v>8.3999999999999995E-5</v>
      </c>
      <c r="R1118" s="83">
        <v>229.13583839999998</v>
      </c>
      <c r="S1118" s="80">
        <v>262159</v>
      </c>
      <c r="T1118" s="81">
        <v>64544</v>
      </c>
      <c r="U1118" s="81">
        <v>118569</v>
      </c>
      <c r="V1118" s="84">
        <v>9.0000000000000006E-5</v>
      </c>
      <c r="W1118" s="85">
        <v>10.67121</v>
      </c>
      <c r="X1118" s="62"/>
      <c r="Y1118" s="9"/>
      <c r="Z1118" s="9"/>
      <c r="AA1118" s="9"/>
    </row>
    <row r="1119" spans="7:27" x14ac:dyDescent="0.3">
      <c r="G1119" s="77"/>
      <c r="H1119" s="62">
        <v>18</v>
      </c>
      <c r="I1119" s="62" t="s">
        <v>30</v>
      </c>
      <c r="J1119" s="78">
        <v>272</v>
      </c>
      <c r="K1119" s="79">
        <v>0.6</v>
      </c>
      <c r="L1119" s="80">
        <v>7013584</v>
      </c>
      <c r="M1119" s="81">
        <v>2507355</v>
      </c>
      <c r="N1119" s="80">
        <v>40117</v>
      </c>
      <c r="O1119" s="80"/>
      <c r="P1119" s="81">
        <v>2727807.6</v>
      </c>
      <c r="Q1119" s="82">
        <v>9.4899999999999997E-4</v>
      </c>
      <c r="R1119" s="83">
        <v>2588.6894124</v>
      </c>
      <c r="S1119" s="80">
        <v>262159</v>
      </c>
      <c r="T1119" s="81">
        <v>64544</v>
      </c>
      <c r="U1119" s="81">
        <v>118569</v>
      </c>
      <c r="V1119" s="84">
        <v>1.0250000000000001E-3</v>
      </c>
      <c r="W1119" s="85">
        <v>121.53322500000002</v>
      </c>
      <c r="X1119" s="62"/>
      <c r="Y1119" s="9"/>
      <c r="Z1119" s="9"/>
      <c r="AA1119" s="9"/>
    </row>
    <row r="1120" spans="7:27" x14ac:dyDescent="0.3">
      <c r="G1120" s="77"/>
      <c r="H1120" s="62">
        <v>33</v>
      </c>
      <c r="I1120" s="62" t="s">
        <v>7</v>
      </c>
      <c r="J1120" s="78">
        <v>272</v>
      </c>
      <c r="K1120" s="79">
        <v>0.6</v>
      </c>
      <c r="L1120" s="80">
        <v>7013584</v>
      </c>
      <c r="M1120" s="81">
        <v>2507355</v>
      </c>
      <c r="N1120" s="80">
        <v>40117</v>
      </c>
      <c r="O1120" s="80"/>
      <c r="P1120" s="81">
        <v>2727807.6</v>
      </c>
      <c r="Q1120" s="82">
        <v>2.65E-3</v>
      </c>
      <c r="R1120" s="83">
        <v>7228.6901400000006</v>
      </c>
      <c r="S1120" s="80">
        <v>262159</v>
      </c>
      <c r="T1120" s="81">
        <v>64544</v>
      </c>
      <c r="U1120" s="81">
        <v>118569</v>
      </c>
      <c r="V1120" s="84">
        <v>2.8279999999999998E-3</v>
      </c>
      <c r="W1120" s="85">
        <v>335.313132</v>
      </c>
      <c r="X1120" s="62"/>
      <c r="Y1120" s="9"/>
      <c r="Z1120" s="9"/>
      <c r="AA1120" s="9"/>
    </row>
    <row r="1121" spans="7:27" x14ac:dyDescent="0.3">
      <c r="G1121" s="77"/>
      <c r="H1121" s="62">
        <v>38</v>
      </c>
      <c r="I1121" s="62" t="s">
        <v>12</v>
      </c>
      <c r="J1121" s="78">
        <v>272</v>
      </c>
      <c r="K1121" s="79">
        <v>0.6</v>
      </c>
      <c r="L1121" s="80">
        <v>7013584</v>
      </c>
      <c r="M1121" s="81">
        <v>2507355</v>
      </c>
      <c r="N1121" s="80">
        <v>40117</v>
      </c>
      <c r="O1121" s="80"/>
      <c r="P1121" s="81">
        <v>2727807.6</v>
      </c>
      <c r="Q1121" s="82">
        <v>9.5000000000000005E-5</v>
      </c>
      <c r="R1121" s="83">
        <v>259.14172200000002</v>
      </c>
      <c r="S1121" s="80">
        <v>262159</v>
      </c>
      <c r="T1121" s="81">
        <v>64544</v>
      </c>
      <c r="U1121" s="81">
        <v>118569</v>
      </c>
      <c r="V1121" s="84">
        <v>7.8999999999999996E-5</v>
      </c>
      <c r="W1121" s="85">
        <v>9.3669510000000002</v>
      </c>
      <c r="X1121" s="62"/>
      <c r="Y1121" s="9"/>
      <c r="Z1121" s="9"/>
      <c r="AA1121" s="9"/>
    </row>
    <row r="1122" spans="7:27" x14ac:dyDescent="0.3">
      <c r="G1122" s="77"/>
      <c r="H1122" s="62">
        <v>41</v>
      </c>
      <c r="I1122" s="62" t="s">
        <v>83</v>
      </c>
      <c r="J1122" s="78">
        <v>272</v>
      </c>
      <c r="K1122" s="79">
        <v>0.6</v>
      </c>
      <c r="L1122" s="80">
        <v>7013584</v>
      </c>
      <c r="M1122" s="81">
        <v>2507355</v>
      </c>
      <c r="N1122" s="80">
        <v>40117</v>
      </c>
      <c r="O1122" s="80"/>
      <c r="P1122" s="81">
        <v>2727807.6</v>
      </c>
      <c r="Q1122" s="82">
        <v>0</v>
      </c>
      <c r="R1122" s="83">
        <v>0</v>
      </c>
      <c r="S1122" s="80">
        <v>262159</v>
      </c>
      <c r="T1122" s="81">
        <v>64544</v>
      </c>
      <c r="U1122" s="81">
        <v>118569</v>
      </c>
      <c r="V1122" s="84">
        <v>0</v>
      </c>
      <c r="W1122" s="85">
        <v>0</v>
      </c>
      <c r="X1122" s="62"/>
      <c r="Y1122" s="9"/>
      <c r="Z1122" s="9"/>
      <c r="AA1122" s="9"/>
    </row>
    <row r="1123" spans="7:27" x14ac:dyDescent="0.3">
      <c r="G1123" s="77"/>
      <c r="H1123" s="62">
        <v>55</v>
      </c>
      <c r="I1123" s="62" t="s">
        <v>26</v>
      </c>
      <c r="J1123" s="78">
        <v>272</v>
      </c>
      <c r="K1123" s="79">
        <v>0.6</v>
      </c>
      <c r="L1123" s="80">
        <v>7013584</v>
      </c>
      <c r="M1123" s="81">
        <v>2507355</v>
      </c>
      <c r="N1123" s="80">
        <v>40117</v>
      </c>
      <c r="O1123" s="80"/>
      <c r="P1123" s="81">
        <v>2727807.6</v>
      </c>
      <c r="Q1123" s="82">
        <v>1.4799999999999999E-4</v>
      </c>
      <c r="R1123" s="83">
        <v>403.71552479999997</v>
      </c>
      <c r="S1123" s="80">
        <v>262159</v>
      </c>
      <c r="T1123" s="81">
        <v>64544</v>
      </c>
      <c r="U1123" s="81">
        <v>118569</v>
      </c>
      <c r="V1123" s="84">
        <v>1.5699999999999999E-4</v>
      </c>
      <c r="W1123" s="85">
        <v>18.615333</v>
      </c>
      <c r="X1123" s="62"/>
      <c r="Y1123" s="9"/>
      <c r="Z1123" s="9"/>
      <c r="AA1123" s="9"/>
    </row>
    <row r="1124" spans="7:27" x14ac:dyDescent="0.3">
      <c r="G1124" s="77"/>
      <c r="H1124" s="62">
        <v>71</v>
      </c>
      <c r="I1124" s="62" t="s">
        <v>18</v>
      </c>
      <c r="J1124" s="78">
        <v>272</v>
      </c>
      <c r="K1124" s="79">
        <v>0.6</v>
      </c>
      <c r="L1124" s="80">
        <v>7013584</v>
      </c>
      <c r="M1124" s="81">
        <v>2507355</v>
      </c>
      <c r="N1124" s="80">
        <v>40117</v>
      </c>
      <c r="O1124" s="80"/>
      <c r="P1124" s="81">
        <v>2727807.6</v>
      </c>
      <c r="Q1124" s="82">
        <v>1.0000000000000001E-5</v>
      </c>
      <c r="R1124" s="83">
        <v>27.278076000000002</v>
      </c>
      <c r="S1124" s="80">
        <v>262159</v>
      </c>
      <c r="T1124" s="81">
        <v>64544</v>
      </c>
      <c r="U1124" s="81">
        <v>118569</v>
      </c>
      <c r="V1124" s="84">
        <v>1.1E-5</v>
      </c>
      <c r="W1124" s="85">
        <v>1.3042590000000001</v>
      </c>
      <c r="X1124" s="62"/>
      <c r="Y1124" s="9"/>
      <c r="Z1124" s="9"/>
      <c r="AA1124" s="9"/>
    </row>
    <row r="1125" spans="7:27" x14ac:dyDescent="0.3">
      <c r="G1125" s="77"/>
      <c r="H1125" s="62">
        <v>72</v>
      </c>
      <c r="I1125" s="62" t="s">
        <v>28</v>
      </c>
      <c r="J1125" s="78">
        <v>272</v>
      </c>
      <c r="K1125" s="79">
        <v>0.6</v>
      </c>
      <c r="L1125" s="80">
        <v>7013584</v>
      </c>
      <c r="M1125" s="81">
        <v>2507355</v>
      </c>
      <c r="N1125" s="80">
        <v>40117</v>
      </c>
      <c r="O1125" s="80"/>
      <c r="P1125" s="81">
        <v>2727807.6</v>
      </c>
      <c r="Q1125" s="82">
        <v>2.9999999999999997E-4</v>
      </c>
      <c r="R1125" s="83">
        <v>818.34227999999996</v>
      </c>
      <c r="S1125" s="80">
        <v>262159</v>
      </c>
      <c r="T1125" s="81">
        <v>64544</v>
      </c>
      <c r="U1125" s="81">
        <v>118569</v>
      </c>
      <c r="V1125" s="84">
        <v>3.1799999999999998E-4</v>
      </c>
      <c r="W1125" s="85">
        <v>37.704941999999996</v>
      </c>
      <c r="X1125" s="62"/>
      <c r="Y1125" s="9"/>
      <c r="Z1125" s="9"/>
      <c r="AA1125" s="9"/>
    </row>
    <row r="1126" spans="7:27" x14ac:dyDescent="0.3">
      <c r="G1126" s="77"/>
      <c r="H1126" s="62">
        <v>83</v>
      </c>
      <c r="I1126" s="62" t="s">
        <v>122</v>
      </c>
      <c r="J1126" s="78">
        <v>272</v>
      </c>
      <c r="K1126" s="79">
        <v>0.6</v>
      </c>
      <c r="L1126" s="80">
        <v>7013584</v>
      </c>
      <c r="M1126" s="81">
        <v>2507355</v>
      </c>
      <c r="N1126" s="80">
        <v>40117</v>
      </c>
      <c r="O1126" s="80"/>
      <c r="P1126" s="81">
        <v>2727807.6</v>
      </c>
      <c r="Q1126" s="82">
        <v>0</v>
      </c>
      <c r="R1126" s="83">
        <v>0</v>
      </c>
      <c r="S1126" s="80">
        <v>262159</v>
      </c>
      <c r="T1126" s="81">
        <v>64544</v>
      </c>
      <c r="U1126" s="81">
        <v>118569</v>
      </c>
      <c r="V1126" s="84">
        <v>0</v>
      </c>
      <c r="W1126" s="85">
        <v>0</v>
      </c>
      <c r="X1126" s="62"/>
      <c r="Y1126" s="9"/>
      <c r="Z1126" s="9"/>
      <c r="AA1126" s="9"/>
    </row>
    <row r="1127" spans="7:27" x14ac:dyDescent="0.3">
      <c r="G1127" s="77"/>
      <c r="H1127" s="62">
        <v>104</v>
      </c>
      <c r="I1127" s="62" t="s">
        <v>88</v>
      </c>
      <c r="J1127" s="78">
        <v>272</v>
      </c>
      <c r="K1127" s="79">
        <v>0.6</v>
      </c>
      <c r="L1127" s="80">
        <v>7013584</v>
      </c>
      <c r="M1127" s="81">
        <v>2507355</v>
      </c>
      <c r="N1127" s="80">
        <v>40117</v>
      </c>
      <c r="O1127" s="80"/>
      <c r="P1127" s="81">
        <v>2727807.6</v>
      </c>
      <c r="Q1127" s="82">
        <v>0</v>
      </c>
      <c r="R1127" s="83">
        <v>0</v>
      </c>
      <c r="S1127" s="80">
        <v>262159</v>
      </c>
      <c r="T1127" s="81">
        <v>64544</v>
      </c>
      <c r="U1127" s="81">
        <v>118569</v>
      </c>
      <c r="V1127" s="84">
        <v>0</v>
      </c>
      <c r="W1127" s="85">
        <v>0</v>
      </c>
      <c r="X1127" s="62"/>
      <c r="Y1127" s="9"/>
      <c r="Z1127" s="9"/>
      <c r="AA1127" s="9"/>
    </row>
    <row r="1128" spans="7:27" x14ac:dyDescent="0.3">
      <c r="G1128" s="77"/>
      <c r="H1128" s="62">
        <v>117</v>
      </c>
      <c r="I1128" s="62" t="s">
        <v>21</v>
      </c>
      <c r="J1128" s="78">
        <v>272</v>
      </c>
      <c r="K1128" s="79">
        <v>0.6</v>
      </c>
      <c r="L1128" s="80">
        <v>7013584</v>
      </c>
      <c r="M1128" s="81">
        <v>2507355</v>
      </c>
      <c r="N1128" s="80">
        <v>40117</v>
      </c>
      <c r="O1128" s="80"/>
      <c r="P1128" s="81">
        <v>2727807.6</v>
      </c>
      <c r="Q1128" s="82">
        <v>2.5700000000000001E-4</v>
      </c>
      <c r="R1128" s="83">
        <v>701.04655320000006</v>
      </c>
      <c r="S1128" s="80">
        <v>262159</v>
      </c>
      <c r="T1128" s="81">
        <v>64544</v>
      </c>
      <c r="U1128" s="81">
        <v>118569</v>
      </c>
      <c r="V1128" s="84">
        <v>2.7300000000000002E-4</v>
      </c>
      <c r="W1128" s="85">
        <v>32.369337000000002</v>
      </c>
      <c r="X1128" s="62"/>
      <c r="Y1128" s="9"/>
      <c r="Z1128" s="9"/>
      <c r="AA1128" s="9"/>
    </row>
    <row r="1129" spans="7:27" ht="15" thickBot="1" x14ac:dyDescent="0.35">
      <c r="G1129" s="86"/>
      <c r="H1129" s="87"/>
      <c r="I1129" s="87"/>
      <c r="J1129" s="87"/>
      <c r="K1129" s="87"/>
      <c r="L1129" s="87"/>
      <c r="M1129" s="87"/>
      <c r="N1129" s="87"/>
      <c r="O1129" s="87"/>
      <c r="P1129" s="87"/>
      <c r="Q1129" s="87"/>
      <c r="R1129" s="87"/>
      <c r="S1129" s="87"/>
      <c r="T1129" s="87"/>
      <c r="U1129" s="87"/>
      <c r="V1129" s="87"/>
      <c r="W1129" s="88"/>
      <c r="X1129" s="62"/>
      <c r="Y1129" s="9"/>
      <c r="Z1129" s="9"/>
      <c r="AA1129" s="9"/>
    </row>
    <row r="1130" spans="7:27" x14ac:dyDescent="0.3">
      <c r="G1130" s="62">
        <v>83</v>
      </c>
      <c r="H1130" s="62" t="s">
        <v>122</v>
      </c>
      <c r="I1130" s="62"/>
      <c r="J1130" s="78"/>
      <c r="K1130" s="79"/>
      <c r="L1130" s="81"/>
      <c r="M1130" s="81"/>
      <c r="N1130" s="81"/>
      <c r="O1130" s="81"/>
      <c r="P1130" s="81"/>
      <c r="Q1130" s="84"/>
      <c r="R1130" s="83">
        <v>38942.1812976</v>
      </c>
      <c r="S1130" s="81"/>
      <c r="T1130" s="81"/>
      <c r="U1130" s="81"/>
      <c r="V1130" s="84"/>
      <c r="W1130" s="83">
        <v>1726.8389159999999</v>
      </c>
      <c r="X1130" s="89">
        <v>40669.020213600001</v>
      </c>
      <c r="Y1130" s="9"/>
      <c r="Z1130" s="9"/>
      <c r="AA1130" s="9"/>
    </row>
    <row r="1131" spans="7:27" x14ac:dyDescent="0.3">
      <c r="G1131" s="62"/>
      <c r="H1131" s="62"/>
      <c r="I1131" s="62"/>
      <c r="J1131" s="62"/>
      <c r="K1131" s="62"/>
      <c r="L1131" s="62"/>
      <c r="M1131" s="62"/>
      <c r="N1131" s="62"/>
      <c r="O1131" s="62"/>
      <c r="P1131" s="62"/>
      <c r="Q1131" s="62"/>
      <c r="R1131" s="62"/>
      <c r="S1131" s="62"/>
      <c r="T1131" s="62"/>
      <c r="U1131" s="62"/>
      <c r="V1131" s="62"/>
      <c r="W1131" s="62"/>
      <c r="X1131" s="62"/>
      <c r="Y1131" s="9"/>
      <c r="Z1131" s="9"/>
      <c r="AA1131" s="9"/>
    </row>
    <row r="1132" spans="7:27" x14ac:dyDescent="0.3">
      <c r="G1132" s="62"/>
      <c r="H1132" s="62"/>
      <c r="I1132" s="62"/>
      <c r="J1132" s="78"/>
      <c r="K1132" s="79"/>
      <c r="L1132" s="81"/>
      <c r="M1132" s="81"/>
      <c r="N1132" s="81"/>
      <c r="O1132" s="81"/>
      <c r="P1132" s="81"/>
      <c r="Q1132" s="84"/>
      <c r="R1132" s="83"/>
      <c r="S1132" s="81"/>
      <c r="T1132" s="81"/>
      <c r="U1132" s="81"/>
      <c r="V1132" s="84"/>
      <c r="W1132" s="83"/>
      <c r="X1132" s="62"/>
      <c r="Y1132" s="9"/>
      <c r="Z1132" s="9"/>
      <c r="AA1132" s="9"/>
    </row>
    <row r="1133" spans="7:27" ht="15" thickBot="1" x14ac:dyDescent="0.35">
      <c r="G1133" s="62"/>
      <c r="H1133" s="62"/>
      <c r="I1133" s="62"/>
      <c r="J1133" s="63" t="s">
        <v>59</v>
      </c>
      <c r="K1133" s="64" t="s">
        <v>60</v>
      </c>
      <c r="L1133" s="65" t="s">
        <v>61</v>
      </c>
      <c r="M1133" s="65" t="s">
        <v>186</v>
      </c>
      <c r="N1133" s="65" t="s">
        <v>62</v>
      </c>
      <c r="O1133" s="65" t="s">
        <v>187</v>
      </c>
      <c r="P1133" s="65" t="s">
        <v>63</v>
      </c>
      <c r="Q1133" s="66" t="s">
        <v>64</v>
      </c>
      <c r="R1133" s="67" t="s">
        <v>65</v>
      </c>
      <c r="S1133" s="65" t="s">
        <v>66</v>
      </c>
      <c r="T1133" s="65" t="s">
        <v>67</v>
      </c>
      <c r="U1133" s="65" t="s">
        <v>68</v>
      </c>
      <c r="V1133" s="66" t="s">
        <v>69</v>
      </c>
      <c r="W1133" s="67" t="s">
        <v>70</v>
      </c>
      <c r="X1133" s="62"/>
      <c r="Y1133" s="9"/>
      <c r="Z1133" s="9"/>
      <c r="AA1133" s="9"/>
    </row>
    <row r="1134" spans="7:27" ht="15.6" x14ac:dyDescent="0.3">
      <c r="G1134" s="68">
        <v>88</v>
      </c>
      <c r="H1134" s="69" t="s">
        <v>123</v>
      </c>
      <c r="I1134" s="70"/>
      <c r="J1134" s="71"/>
      <c r="K1134" s="72"/>
      <c r="L1134" s="73"/>
      <c r="M1134" s="73"/>
      <c r="N1134" s="73"/>
      <c r="O1134" s="73"/>
      <c r="P1134" s="73"/>
      <c r="Q1134" s="74"/>
      <c r="R1134" s="75"/>
      <c r="S1134" s="73"/>
      <c r="T1134" s="73"/>
      <c r="U1134" s="73"/>
      <c r="V1134" s="74"/>
      <c r="W1134" s="76"/>
      <c r="X1134" s="62"/>
      <c r="Y1134" s="9"/>
      <c r="Z1134" s="9"/>
      <c r="AA1134" s="9"/>
    </row>
    <row r="1135" spans="7:27" x14ac:dyDescent="0.3">
      <c r="G1135" s="77"/>
      <c r="H1135" s="62">
        <v>1</v>
      </c>
      <c r="I1135" s="62" t="s">
        <v>11</v>
      </c>
      <c r="J1135" s="78">
        <v>298</v>
      </c>
      <c r="K1135" s="79">
        <v>0.6</v>
      </c>
      <c r="L1135" s="80">
        <v>10398406</v>
      </c>
      <c r="M1135" s="81">
        <v>1367713</v>
      </c>
      <c r="N1135" s="80">
        <v>12710</v>
      </c>
      <c r="O1135" s="80"/>
      <c r="P1135" s="81">
        <v>5426041.7999999998</v>
      </c>
      <c r="Q1135" s="82">
        <v>2.2769999999999999E-3</v>
      </c>
      <c r="R1135" s="83">
        <v>12355.097178599999</v>
      </c>
      <c r="S1135" s="80">
        <v>2194540</v>
      </c>
      <c r="T1135" s="81">
        <v>0</v>
      </c>
      <c r="U1135" s="81">
        <v>1316724</v>
      </c>
      <c r="V1135" s="84">
        <v>1.91E-3</v>
      </c>
      <c r="W1135" s="85">
        <v>2514.9428400000002</v>
      </c>
      <c r="X1135" s="62"/>
      <c r="Y1135" s="9"/>
      <c r="Z1135" s="9"/>
      <c r="AA1135" s="9"/>
    </row>
    <row r="1136" spans="7:27" x14ac:dyDescent="0.3">
      <c r="G1136" s="77"/>
      <c r="H1136" s="62">
        <v>2</v>
      </c>
      <c r="I1136" s="62" t="s">
        <v>27</v>
      </c>
      <c r="J1136" s="78">
        <v>298</v>
      </c>
      <c r="K1136" s="79">
        <v>0.6</v>
      </c>
      <c r="L1136" s="80">
        <v>10398406</v>
      </c>
      <c r="M1136" s="81">
        <v>1367713</v>
      </c>
      <c r="N1136" s="80">
        <v>12710</v>
      </c>
      <c r="O1136" s="80"/>
      <c r="P1136" s="81">
        <v>5426041.7999999998</v>
      </c>
      <c r="Q1136" s="82">
        <v>2.6200000000000003E-4</v>
      </c>
      <c r="R1136" s="83">
        <v>1421.6229516000001</v>
      </c>
      <c r="S1136" s="80">
        <v>2194540</v>
      </c>
      <c r="T1136" s="81">
        <v>0</v>
      </c>
      <c r="U1136" s="81">
        <v>1316724</v>
      </c>
      <c r="V1136" s="84">
        <v>2.6899999999999998E-4</v>
      </c>
      <c r="W1136" s="85">
        <v>354.19875599999995</v>
      </c>
      <c r="X1136" s="62"/>
      <c r="Y1136" s="9"/>
      <c r="Z1136" s="9"/>
      <c r="AA1136" s="9"/>
    </row>
    <row r="1137" spans="7:27" x14ac:dyDescent="0.3">
      <c r="G1137" s="77"/>
      <c r="H1137" s="62">
        <v>3</v>
      </c>
      <c r="I1137" s="62" t="s">
        <v>20</v>
      </c>
      <c r="J1137" s="78">
        <v>298</v>
      </c>
      <c r="K1137" s="79">
        <v>0.6</v>
      </c>
      <c r="L1137" s="80">
        <v>10398406</v>
      </c>
      <c r="M1137" s="81">
        <v>1367713</v>
      </c>
      <c r="N1137" s="80">
        <v>12710</v>
      </c>
      <c r="O1137" s="80"/>
      <c r="P1137" s="81">
        <v>5426041.7999999998</v>
      </c>
      <c r="Q1137" s="82">
        <v>5.7799999999999995E-4</v>
      </c>
      <c r="R1137" s="83">
        <v>3136.2521603999999</v>
      </c>
      <c r="S1137" s="80">
        <v>2194540</v>
      </c>
      <c r="T1137" s="81">
        <v>0</v>
      </c>
      <c r="U1137" s="81">
        <v>1316724</v>
      </c>
      <c r="V1137" s="84">
        <v>5.9699999999999998E-4</v>
      </c>
      <c r="W1137" s="85">
        <v>786.08422799999994</v>
      </c>
      <c r="X1137" s="62"/>
      <c r="Y1137" s="9"/>
      <c r="Z1137" s="9"/>
      <c r="AA1137" s="9"/>
    </row>
    <row r="1138" spans="7:27" x14ac:dyDescent="0.3">
      <c r="G1138" s="77"/>
      <c r="H1138" s="62">
        <v>5</v>
      </c>
      <c r="I1138" s="62" t="s">
        <v>17</v>
      </c>
      <c r="J1138" s="78">
        <v>298</v>
      </c>
      <c r="K1138" s="79">
        <v>0.6</v>
      </c>
      <c r="L1138" s="80">
        <v>10398406</v>
      </c>
      <c r="M1138" s="81">
        <v>1367713</v>
      </c>
      <c r="N1138" s="80">
        <v>12710</v>
      </c>
      <c r="O1138" s="80"/>
      <c r="P1138" s="81">
        <v>5426041.7999999998</v>
      </c>
      <c r="Q1138" s="82">
        <v>6.2979999999999998E-3</v>
      </c>
      <c r="R1138" s="83">
        <v>34173.211256399998</v>
      </c>
      <c r="S1138" s="80">
        <v>2194540</v>
      </c>
      <c r="T1138" s="81">
        <v>0</v>
      </c>
      <c r="U1138" s="81">
        <v>1316724</v>
      </c>
      <c r="V1138" s="84">
        <v>6.6930000000000002E-3</v>
      </c>
      <c r="W1138" s="85">
        <v>8812.833732000001</v>
      </c>
      <c r="X1138" s="62"/>
      <c r="Y1138" s="9"/>
      <c r="Z1138" s="9"/>
      <c r="AA1138" s="9"/>
    </row>
    <row r="1139" spans="7:27" x14ac:dyDescent="0.3">
      <c r="G1139" s="77"/>
      <c r="H1139" s="62">
        <v>137</v>
      </c>
      <c r="I1139" s="62" t="s">
        <v>160</v>
      </c>
      <c r="J1139" s="78">
        <v>298</v>
      </c>
      <c r="K1139" s="79">
        <v>0.6</v>
      </c>
      <c r="L1139" s="80">
        <v>10398406</v>
      </c>
      <c r="M1139" s="81">
        <v>1367713</v>
      </c>
      <c r="N1139" s="80">
        <v>12710</v>
      </c>
      <c r="O1139" s="80"/>
      <c r="P1139" s="81">
        <v>5426041.7999999998</v>
      </c>
      <c r="Q1139" s="82">
        <v>7.4999999999999993E-5</v>
      </c>
      <c r="R1139" s="83">
        <v>406.95313499999997</v>
      </c>
      <c r="S1139" s="80">
        <v>2194540</v>
      </c>
      <c r="T1139" s="81">
        <v>0</v>
      </c>
      <c r="U1139" s="81">
        <v>1316724</v>
      </c>
      <c r="V1139" s="84">
        <v>0</v>
      </c>
      <c r="W1139" s="85">
        <v>0</v>
      </c>
      <c r="X1139" s="62"/>
      <c r="Y1139" s="9"/>
      <c r="Z1139" s="9"/>
      <c r="AA1139" s="9"/>
    </row>
    <row r="1140" spans="7:27" x14ac:dyDescent="0.3">
      <c r="G1140" s="77"/>
      <c r="H1140" s="62">
        <v>6</v>
      </c>
      <c r="I1140" s="62" t="s">
        <v>76</v>
      </c>
      <c r="J1140" s="78">
        <v>298</v>
      </c>
      <c r="K1140" s="79">
        <v>0.6</v>
      </c>
      <c r="L1140" s="80">
        <v>10398406</v>
      </c>
      <c r="M1140" s="81">
        <v>1367713</v>
      </c>
      <c r="N1140" s="80">
        <v>12710</v>
      </c>
      <c r="O1140" s="80"/>
      <c r="P1140" s="81">
        <v>5426041.7999999998</v>
      </c>
      <c r="Q1140" s="82">
        <v>0</v>
      </c>
      <c r="R1140" s="83">
        <v>0</v>
      </c>
      <c r="S1140" s="80">
        <v>2194540</v>
      </c>
      <c r="T1140" s="81">
        <v>0</v>
      </c>
      <c r="U1140" s="81">
        <v>1316724</v>
      </c>
      <c r="V1140" s="84">
        <v>0</v>
      </c>
      <c r="W1140" s="85">
        <v>0</v>
      </c>
      <c r="X1140" s="62"/>
      <c r="Y1140" s="9"/>
      <c r="Z1140" s="9"/>
      <c r="AA1140" s="9"/>
    </row>
    <row r="1141" spans="7:27" x14ac:dyDescent="0.3">
      <c r="G1141" s="77"/>
      <c r="H1141" s="62">
        <v>7</v>
      </c>
      <c r="I1141" s="62" t="s">
        <v>9</v>
      </c>
      <c r="J1141" s="78">
        <v>298</v>
      </c>
      <c r="K1141" s="79">
        <v>0.6</v>
      </c>
      <c r="L1141" s="80">
        <v>10398406</v>
      </c>
      <c r="M1141" s="81">
        <v>1367713</v>
      </c>
      <c r="N1141" s="80">
        <v>12710</v>
      </c>
      <c r="O1141" s="80"/>
      <c r="P1141" s="81">
        <v>5426041.7999999998</v>
      </c>
      <c r="Q1141" s="82">
        <v>1.1900000000000001E-4</v>
      </c>
      <c r="R1141" s="83">
        <v>645.69897420000007</v>
      </c>
      <c r="S1141" s="80">
        <v>2194540</v>
      </c>
      <c r="T1141" s="81">
        <v>0</v>
      </c>
      <c r="U1141" s="81">
        <v>1316724</v>
      </c>
      <c r="V1141" s="84">
        <v>1.27E-4</v>
      </c>
      <c r="W1141" s="85">
        <v>167.22394800000001</v>
      </c>
      <c r="X1141" s="62"/>
      <c r="Y1141" s="9"/>
      <c r="Z1141" s="9"/>
      <c r="AA1141" s="9"/>
    </row>
    <row r="1142" spans="7:27" x14ac:dyDescent="0.3">
      <c r="G1142" s="77"/>
      <c r="H1142" s="62">
        <v>8</v>
      </c>
      <c r="I1142" s="62" t="s">
        <v>23</v>
      </c>
      <c r="J1142" s="78">
        <v>298</v>
      </c>
      <c r="K1142" s="79">
        <v>0.6</v>
      </c>
      <c r="L1142" s="80">
        <v>10398406</v>
      </c>
      <c r="M1142" s="81">
        <v>1367713</v>
      </c>
      <c r="N1142" s="80">
        <v>12710</v>
      </c>
      <c r="O1142" s="80"/>
      <c r="P1142" s="81">
        <v>5426041.7999999998</v>
      </c>
      <c r="Q1142" s="82">
        <v>1.74E-4</v>
      </c>
      <c r="R1142" s="83">
        <v>944.13127320000001</v>
      </c>
      <c r="S1142" s="80">
        <v>2194540</v>
      </c>
      <c r="T1142" s="81">
        <v>0</v>
      </c>
      <c r="U1142" s="81">
        <v>1316724</v>
      </c>
      <c r="V1142" s="84">
        <v>1.8699999999999999E-4</v>
      </c>
      <c r="W1142" s="85">
        <v>246.22738799999999</v>
      </c>
      <c r="X1142" s="62"/>
      <c r="Y1142" s="9"/>
      <c r="Z1142" s="9"/>
      <c r="AA1142" s="9"/>
    </row>
    <row r="1143" spans="7:27" x14ac:dyDescent="0.3">
      <c r="G1143" s="77"/>
      <c r="H1143" s="62">
        <v>12</v>
      </c>
      <c r="I1143" s="62" t="s">
        <v>124</v>
      </c>
      <c r="J1143" s="78">
        <v>298</v>
      </c>
      <c r="K1143" s="79">
        <v>0.6</v>
      </c>
      <c r="L1143" s="80">
        <v>10398406</v>
      </c>
      <c r="M1143" s="81">
        <v>1367713</v>
      </c>
      <c r="N1143" s="80">
        <v>12710</v>
      </c>
      <c r="O1143" s="80"/>
      <c r="P1143" s="81">
        <v>5426041.7999999998</v>
      </c>
      <c r="Q1143" s="82">
        <v>0</v>
      </c>
      <c r="R1143" s="83">
        <v>0</v>
      </c>
      <c r="S1143" s="80">
        <v>2194540</v>
      </c>
      <c r="T1143" s="81">
        <v>0</v>
      </c>
      <c r="U1143" s="81">
        <v>1316724</v>
      </c>
      <c r="V1143" s="84">
        <v>0</v>
      </c>
      <c r="W1143" s="85">
        <v>0</v>
      </c>
      <c r="X1143" s="62"/>
      <c r="Y1143" s="9"/>
      <c r="Z1143" s="9"/>
      <c r="AA1143" s="9"/>
    </row>
    <row r="1144" spans="7:27" x14ac:dyDescent="0.3">
      <c r="G1144" s="77"/>
      <c r="H1144" s="62">
        <v>17</v>
      </c>
      <c r="I1144" s="62" t="s">
        <v>16</v>
      </c>
      <c r="J1144" s="78">
        <v>298</v>
      </c>
      <c r="K1144" s="79">
        <v>0.6</v>
      </c>
      <c r="L1144" s="80">
        <v>10398406</v>
      </c>
      <c r="M1144" s="81">
        <v>1367713</v>
      </c>
      <c r="N1144" s="80">
        <v>12710</v>
      </c>
      <c r="O1144" s="80"/>
      <c r="P1144" s="81">
        <v>5426041.7999999998</v>
      </c>
      <c r="Q1144" s="82">
        <v>7.0899999999999999E-4</v>
      </c>
      <c r="R1144" s="83">
        <v>3847.0636362</v>
      </c>
      <c r="S1144" s="80">
        <v>2194540</v>
      </c>
      <c r="T1144" s="81">
        <v>0</v>
      </c>
      <c r="U1144" s="81">
        <v>1316724</v>
      </c>
      <c r="V1144" s="84">
        <v>7.5799999999999999E-4</v>
      </c>
      <c r="W1144" s="85">
        <v>998.07679199999995</v>
      </c>
      <c r="X1144" s="62"/>
      <c r="Y1144" s="9"/>
      <c r="Z1144" s="9"/>
      <c r="AA1144" s="9"/>
    </row>
    <row r="1145" spans="7:27" x14ac:dyDescent="0.3">
      <c r="G1145" s="77"/>
      <c r="H1145" s="62">
        <v>34</v>
      </c>
      <c r="I1145" s="62" t="s">
        <v>25</v>
      </c>
      <c r="J1145" s="78">
        <v>298</v>
      </c>
      <c r="K1145" s="79">
        <v>0.6</v>
      </c>
      <c r="L1145" s="80">
        <v>10398406</v>
      </c>
      <c r="M1145" s="81">
        <v>1367713</v>
      </c>
      <c r="N1145" s="80">
        <v>12710</v>
      </c>
      <c r="O1145" s="80"/>
      <c r="P1145" s="81">
        <v>5426041.7999999998</v>
      </c>
      <c r="Q1145" s="82">
        <v>2.8999999999999998E-3</v>
      </c>
      <c r="R1145" s="83">
        <v>15735.521219999999</v>
      </c>
      <c r="S1145" s="80">
        <v>2194540</v>
      </c>
      <c r="T1145" s="81">
        <v>0</v>
      </c>
      <c r="U1145" s="81">
        <v>1316724</v>
      </c>
      <c r="V1145" s="84">
        <v>2.5699999999999998E-3</v>
      </c>
      <c r="W1145" s="85">
        <v>3383.9806799999997</v>
      </c>
      <c r="X1145" s="62"/>
      <c r="Y1145" s="9"/>
      <c r="Z1145" s="9"/>
      <c r="AA1145" s="9"/>
    </row>
    <row r="1146" spans="7:27" x14ac:dyDescent="0.3">
      <c r="G1146" s="77"/>
      <c r="H1146" s="62">
        <v>38</v>
      </c>
      <c r="I1146" s="62" t="s">
        <v>12</v>
      </c>
      <c r="J1146" s="78">
        <v>298</v>
      </c>
      <c r="K1146" s="79">
        <v>0.6</v>
      </c>
      <c r="L1146" s="80">
        <v>10398406</v>
      </c>
      <c r="M1146" s="81">
        <v>1367713</v>
      </c>
      <c r="N1146" s="80">
        <v>12710</v>
      </c>
      <c r="O1146" s="80"/>
      <c r="P1146" s="81">
        <v>5426041.7999999998</v>
      </c>
      <c r="Q1146" s="82">
        <v>9.5000000000000005E-5</v>
      </c>
      <c r="R1146" s="83">
        <v>515.47397100000001</v>
      </c>
      <c r="S1146" s="80">
        <v>2194540</v>
      </c>
      <c r="T1146" s="81">
        <v>0</v>
      </c>
      <c r="U1146" s="81">
        <v>1316724</v>
      </c>
      <c r="V1146" s="84">
        <v>7.8999999999999996E-5</v>
      </c>
      <c r="W1146" s="85">
        <v>104.02119599999999</v>
      </c>
      <c r="X1146" s="62"/>
      <c r="Y1146" s="9"/>
      <c r="Z1146" s="9"/>
      <c r="AA1146" s="9"/>
    </row>
    <row r="1147" spans="7:27" x14ac:dyDescent="0.3">
      <c r="G1147" s="77"/>
      <c r="H1147" s="62">
        <v>41</v>
      </c>
      <c r="I1147" s="62" t="s">
        <v>83</v>
      </c>
      <c r="J1147" s="78">
        <v>298</v>
      </c>
      <c r="K1147" s="79">
        <v>0.6</v>
      </c>
      <c r="L1147" s="80">
        <v>10398406</v>
      </c>
      <c r="M1147" s="81">
        <v>1367713</v>
      </c>
      <c r="N1147" s="80">
        <v>12710</v>
      </c>
      <c r="O1147" s="80"/>
      <c r="P1147" s="81">
        <v>5426041.7999999998</v>
      </c>
      <c r="Q1147" s="82">
        <v>0</v>
      </c>
      <c r="R1147" s="83">
        <v>0</v>
      </c>
      <c r="S1147" s="80">
        <v>2194540</v>
      </c>
      <c r="T1147" s="81">
        <v>0</v>
      </c>
      <c r="U1147" s="81">
        <v>1316724</v>
      </c>
      <c r="V1147" s="84">
        <v>0</v>
      </c>
      <c r="W1147" s="85">
        <v>0</v>
      </c>
      <c r="X1147" s="62"/>
      <c r="Y1147" s="9"/>
      <c r="Z1147" s="9"/>
      <c r="AA1147" s="9"/>
    </row>
    <row r="1148" spans="7:27" x14ac:dyDescent="0.3">
      <c r="G1148" s="77"/>
      <c r="H1148" s="62">
        <v>55</v>
      </c>
      <c r="I1148" s="62" t="s">
        <v>26</v>
      </c>
      <c r="J1148" s="78">
        <v>298</v>
      </c>
      <c r="K1148" s="79">
        <v>0.6</v>
      </c>
      <c r="L1148" s="80">
        <v>10398406</v>
      </c>
      <c r="M1148" s="81">
        <v>1367713</v>
      </c>
      <c r="N1148" s="80">
        <v>12710</v>
      </c>
      <c r="O1148" s="80"/>
      <c r="P1148" s="81">
        <v>5426041.7999999998</v>
      </c>
      <c r="Q1148" s="82">
        <v>1.4799999999999999E-4</v>
      </c>
      <c r="R1148" s="83">
        <v>803.05418639999994</v>
      </c>
      <c r="S1148" s="80">
        <v>2194540</v>
      </c>
      <c r="T1148" s="81">
        <v>0</v>
      </c>
      <c r="U1148" s="81">
        <v>1316724</v>
      </c>
      <c r="V1148" s="84">
        <v>1.5699999999999999E-4</v>
      </c>
      <c r="W1148" s="85">
        <v>206.72566799999998</v>
      </c>
      <c r="X1148" s="62"/>
      <c r="Y1148" s="9"/>
      <c r="Z1148" s="9"/>
      <c r="AA1148" s="9"/>
    </row>
    <row r="1149" spans="7:27" x14ac:dyDescent="0.3">
      <c r="G1149" s="77"/>
      <c r="H1149" s="62">
        <v>71</v>
      </c>
      <c r="I1149" s="62" t="s">
        <v>18</v>
      </c>
      <c r="J1149" s="78">
        <v>298</v>
      </c>
      <c r="K1149" s="79">
        <v>0</v>
      </c>
      <c r="L1149" s="80">
        <v>10398406</v>
      </c>
      <c r="M1149" s="81">
        <v>1367713</v>
      </c>
      <c r="N1149" s="80">
        <v>12710</v>
      </c>
      <c r="O1149" s="80"/>
      <c r="P1149" s="81">
        <v>0</v>
      </c>
      <c r="Q1149" s="82">
        <v>1.0000000000000001E-5</v>
      </c>
      <c r="R1149" s="83">
        <v>0</v>
      </c>
      <c r="S1149" s="80">
        <v>2194540</v>
      </c>
      <c r="T1149" s="81">
        <v>0</v>
      </c>
      <c r="U1149" s="81">
        <v>0</v>
      </c>
      <c r="V1149" s="84">
        <v>1.1E-5</v>
      </c>
      <c r="W1149" s="85">
        <v>0</v>
      </c>
      <c r="X1149" s="62"/>
      <c r="Y1149" s="9"/>
      <c r="Z1149" s="9"/>
      <c r="AA1149" s="9"/>
    </row>
    <row r="1150" spans="7:27" x14ac:dyDescent="0.3">
      <c r="G1150" s="77"/>
      <c r="H1150" s="62">
        <v>72</v>
      </c>
      <c r="I1150" s="62" t="s">
        <v>28</v>
      </c>
      <c r="J1150" s="78">
        <v>298</v>
      </c>
      <c r="K1150" s="79">
        <v>0</v>
      </c>
      <c r="L1150" s="80">
        <v>10398406</v>
      </c>
      <c r="M1150" s="81">
        <v>1367713</v>
      </c>
      <c r="N1150" s="80">
        <v>12710</v>
      </c>
      <c r="O1150" s="80"/>
      <c r="P1150" s="81">
        <v>0</v>
      </c>
      <c r="Q1150" s="82">
        <v>2.9999999999999997E-4</v>
      </c>
      <c r="R1150" s="83">
        <v>0</v>
      </c>
      <c r="S1150" s="80">
        <v>2194540</v>
      </c>
      <c r="T1150" s="81">
        <v>0</v>
      </c>
      <c r="U1150" s="81">
        <v>0</v>
      </c>
      <c r="V1150" s="84">
        <v>3.1799999999999998E-4</v>
      </c>
      <c r="W1150" s="85">
        <v>0</v>
      </c>
      <c r="X1150" s="62"/>
      <c r="Y1150" s="9"/>
      <c r="Z1150" s="9"/>
      <c r="AA1150" s="9"/>
    </row>
    <row r="1151" spans="7:27" x14ac:dyDescent="0.3">
      <c r="G1151" s="77"/>
      <c r="H1151" s="62">
        <v>88</v>
      </c>
      <c r="I1151" s="62" t="s">
        <v>123</v>
      </c>
      <c r="J1151" s="78">
        <v>298</v>
      </c>
      <c r="K1151" s="79">
        <v>0.6</v>
      </c>
      <c r="L1151" s="80">
        <v>10398406</v>
      </c>
      <c r="M1151" s="81">
        <v>1367713</v>
      </c>
      <c r="N1151" s="80">
        <v>12710</v>
      </c>
      <c r="O1151" s="80"/>
      <c r="P1151" s="81">
        <v>5426041.7999999998</v>
      </c>
      <c r="Q1151" s="82">
        <v>0</v>
      </c>
      <c r="R1151" s="83">
        <v>0</v>
      </c>
      <c r="S1151" s="80">
        <v>2194540</v>
      </c>
      <c r="T1151" s="81">
        <v>0</v>
      </c>
      <c r="U1151" s="81">
        <v>1316724</v>
      </c>
      <c r="V1151" s="84">
        <v>0</v>
      </c>
      <c r="W1151" s="85">
        <v>0</v>
      </c>
      <c r="X1151" s="62"/>
      <c r="Y1151" s="9"/>
      <c r="Z1151" s="9"/>
      <c r="AA1151" s="9"/>
    </row>
    <row r="1152" spans="7:27" x14ac:dyDescent="0.3">
      <c r="G1152" s="77"/>
      <c r="H1152" s="62">
        <v>104</v>
      </c>
      <c r="I1152" s="62" t="s">
        <v>88</v>
      </c>
      <c r="J1152" s="78">
        <v>298</v>
      </c>
      <c r="K1152" s="79">
        <v>0.6</v>
      </c>
      <c r="L1152" s="80">
        <v>10398406</v>
      </c>
      <c r="M1152" s="81">
        <v>1367713</v>
      </c>
      <c r="N1152" s="80">
        <v>12710</v>
      </c>
      <c r="O1152" s="80"/>
      <c r="P1152" s="81">
        <v>5426041.7999999998</v>
      </c>
      <c r="Q1152" s="82">
        <v>0</v>
      </c>
      <c r="R1152" s="83">
        <v>0</v>
      </c>
      <c r="S1152" s="80">
        <v>2194540</v>
      </c>
      <c r="T1152" s="81">
        <v>0</v>
      </c>
      <c r="U1152" s="81">
        <v>1316724</v>
      </c>
      <c r="V1152" s="84">
        <v>0</v>
      </c>
      <c r="W1152" s="85">
        <v>0</v>
      </c>
      <c r="X1152" s="62"/>
      <c r="Y1152" s="9"/>
      <c r="Z1152" s="9"/>
      <c r="AA1152" s="9"/>
    </row>
    <row r="1153" spans="7:27" x14ac:dyDescent="0.3">
      <c r="G1153" s="77"/>
      <c r="H1153" s="62">
        <v>117</v>
      </c>
      <c r="I1153" s="62" t="s">
        <v>21</v>
      </c>
      <c r="J1153" s="78">
        <v>298</v>
      </c>
      <c r="K1153" s="79">
        <v>0.6</v>
      </c>
      <c r="L1153" s="80">
        <v>10398406</v>
      </c>
      <c r="M1153" s="81">
        <v>1367713</v>
      </c>
      <c r="N1153" s="80">
        <v>12710</v>
      </c>
      <c r="O1153" s="80"/>
      <c r="P1153" s="81">
        <v>5426041.7999999998</v>
      </c>
      <c r="Q1153" s="82">
        <v>2.5700000000000001E-4</v>
      </c>
      <c r="R1153" s="83">
        <v>1394.4927425999999</v>
      </c>
      <c r="S1153" s="80">
        <v>2194540</v>
      </c>
      <c r="T1153" s="81">
        <v>0</v>
      </c>
      <c r="U1153" s="81">
        <v>1316724</v>
      </c>
      <c r="V1153" s="84">
        <v>2.7300000000000002E-4</v>
      </c>
      <c r="W1153" s="85">
        <v>359.46565200000003</v>
      </c>
      <c r="X1153" s="62"/>
      <c r="Y1153" s="9"/>
      <c r="Z1153" s="9"/>
      <c r="AA1153" s="9"/>
    </row>
    <row r="1154" spans="7:27" x14ac:dyDescent="0.3">
      <c r="G1154" s="77"/>
      <c r="H1154" s="62"/>
      <c r="I1154" s="62"/>
      <c r="J1154" s="78"/>
      <c r="K1154" s="79"/>
      <c r="L1154" s="81"/>
      <c r="M1154" s="81"/>
      <c r="N1154" s="81"/>
      <c r="O1154" s="81"/>
      <c r="P1154" s="81"/>
      <c r="Q1154" s="84"/>
      <c r="R1154" s="83"/>
      <c r="S1154" s="81"/>
      <c r="T1154" s="81"/>
      <c r="U1154" s="81"/>
      <c r="V1154" s="84"/>
      <c r="W1154" s="85"/>
      <c r="X1154" s="62"/>
      <c r="Y1154" s="9"/>
      <c r="Z1154" s="9"/>
      <c r="AA1154" s="9"/>
    </row>
    <row r="1155" spans="7:27" ht="15.6" x14ac:dyDescent="0.3">
      <c r="G1155" s="90">
        <v>88</v>
      </c>
      <c r="H1155" s="91" t="s">
        <v>123</v>
      </c>
      <c r="I1155" s="62"/>
      <c r="J1155" s="78"/>
      <c r="K1155" s="79"/>
      <c r="L1155" s="81"/>
      <c r="M1155" s="81"/>
      <c r="N1155" s="81"/>
      <c r="O1155" s="81"/>
      <c r="P1155" s="81"/>
      <c r="Q1155" s="84"/>
      <c r="R1155" s="83"/>
      <c r="S1155" s="81"/>
      <c r="T1155" s="81"/>
      <c r="U1155" s="81"/>
      <c r="V1155" s="84"/>
      <c r="W1155" s="85"/>
      <c r="X1155" s="62"/>
      <c r="Y1155" s="9"/>
      <c r="Z1155" s="9"/>
      <c r="AA1155" s="9"/>
    </row>
    <row r="1156" spans="7:27" x14ac:dyDescent="0.3">
      <c r="G1156" s="77"/>
      <c r="H1156" s="62">
        <v>1</v>
      </c>
      <c r="I1156" s="62" t="s">
        <v>11</v>
      </c>
      <c r="J1156" s="78">
        <v>847</v>
      </c>
      <c r="K1156" s="79">
        <v>0.6</v>
      </c>
      <c r="L1156" s="80">
        <v>0</v>
      </c>
      <c r="M1156" s="81"/>
      <c r="N1156" s="80">
        <v>38890</v>
      </c>
      <c r="O1156" s="81">
        <v>74053</v>
      </c>
      <c r="P1156" s="81">
        <v>-21097.8</v>
      </c>
      <c r="Q1156" s="82">
        <v>2.2769999999999999E-3</v>
      </c>
      <c r="R1156" s="83">
        <v>-48.0396906</v>
      </c>
      <c r="S1156" s="80">
        <v>0</v>
      </c>
      <c r="T1156" s="81">
        <v>0</v>
      </c>
      <c r="U1156" s="81">
        <v>0</v>
      </c>
      <c r="V1156" s="84">
        <v>1.91E-3</v>
      </c>
      <c r="W1156" s="85">
        <v>0</v>
      </c>
      <c r="X1156" s="62"/>
      <c r="Y1156" s="9"/>
      <c r="Z1156" s="9"/>
      <c r="AA1156" s="9"/>
    </row>
    <row r="1157" spans="7:27" x14ac:dyDescent="0.3">
      <c r="G1157" s="77"/>
      <c r="H1157" s="62">
        <v>2</v>
      </c>
      <c r="I1157" s="62" t="s">
        <v>27</v>
      </c>
      <c r="J1157" s="78">
        <v>847</v>
      </c>
      <c r="K1157" s="79">
        <v>0.6</v>
      </c>
      <c r="L1157" s="80">
        <v>0</v>
      </c>
      <c r="M1157" s="81"/>
      <c r="N1157" s="80">
        <v>38890</v>
      </c>
      <c r="O1157" s="81">
        <v>74053</v>
      </c>
      <c r="P1157" s="81">
        <v>-21097.8</v>
      </c>
      <c r="Q1157" s="82">
        <v>2.6200000000000003E-4</v>
      </c>
      <c r="R1157" s="83">
        <v>-5.5276236000000001</v>
      </c>
      <c r="S1157" s="80">
        <v>0</v>
      </c>
      <c r="T1157" s="81">
        <v>0</v>
      </c>
      <c r="U1157" s="81">
        <v>0</v>
      </c>
      <c r="V1157" s="84">
        <v>2.6899999999999998E-4</v>
      </c>
      <c r="W1157" s="85">
        <v>0</v>
      </c>
      <c r="X1157" s="62"/>
      <c r="Y1157" s="9"/>
      <c r="Z1157" s="9"/>
      <c r="AA1157" s="9"/>
    </row>
    <row r="1158" spans="7:27" x14ac:dyDescent="0.3">
      <c r="G1158" s="77"/>
      <c r="H1158" s="62">
        <v>3</v>
      </c>
      <c r="I1158" s="62" t="s">
        <v>20</v>
      </c>
      <c r="J1158" s="78">
        <v>847</v>
      </c>
      <c r="K1158" s="79">
        <v>0.6</v>
      </c>
      <c r="L1158" s="80">
        <v>0</v>
      </c>
      <c r="M1158" s="81"/>
      <c r="N1158" s="80">
        <v>38890</v>
      </c>
      <c r="O1158" s="81">
        <v>74053</v>
      </c>
      <c r="P1158" s="81">
        <v>-21097.8</v>
      </c>
      <c r="Q1158" s="82">
        <v>5.7799999999999995E-4</v>
      </c>
      <c r="R1158" s="83">
        <v>-12.194528399999999</v>
      </c>
      <c r="S1158" s="80">
        <v>0</v>
      </c>
      <c r="T1158" s="81">
        <v>0</v>
      </c>
      <c r="U1158" s="81">
        <v>0</v>
      </c>
      <c r="V1158" s="84">
        <v>5.9699999999999998E-4</v>
      </c>
      <c r="W1158" s="85">
        <v>0</v>
      </c>
      <c r="X1158" s="62"/>
      <c r="Y1158" s="9"/>
      <c r="Z1158" s="9"/>
      <c r="AA1158" s="9"/>
    </row>
    <row r="1159" spans="7:27" x14ac:dyDescent="0.3">
      <c r="G1159" s="77"/>
      <c r="H1159" s="62">
        <v>5</v>
      </c>
      <c r="I1159" s="62" t="s">
        <v>17</v>
      </c>
      <c r="J1159" s="78">
        <v>847</v>
      </c>
      <c r="K1159" s="79">
        <v>0.6</v>
      </c>
      <c r="L1159" s="80">
        <v>0</v>
      </c>
      <c r="M1159" s="81"/>
      <c r="N1159" s="80">
        <v>38890</v>
      </c>
      <c r="O1159" s="81">
        <v>74053</v>
      </c>
      <c r="P1159" s="81">
        <v>-21097.8</v>
      </c>
      <c r="Q1159" s="82">
        <v>6.2979999999999998E-3</v>
      </c>
      <c r="R1159" s="83">
        <v>-132.8739444</v>
      </c>
      <c r="S1159" s="80">
        <v>0</v>
      </c>
      <c r="T1159" s="81">
        <v>0</v>
      </c>
      <c r="U1159" s="81">
        <v>0</v>
      </c>
      <c r="V1159" s="84">
        <v>6.6930000000000002E-3</v>
      </c>
      <c r="W1159" s="85">
        <v>0</v>
      </c>
      <c r="X1159" s="62"/>
      <c r="Y1159" s="9"/>
      <c r="Z1159" s="9"/>
      <c r="AA1159" s="9"/>
    </row>
    <row r="1160" spans="7:27" x14ac:dyDescent="0.3">
      <c r="G1160" s="77"/>
      <c r="H1160" s="62">
        <v>137</v>
      </c>
      <c r="I1160" s="62" t="s">
        <v>160</v>
      </c>
      <c r="J1160" s="78">
        <v>847</v>
      </c>
      <c r="K1160" s="79">
        <v>0.6</v>
      </c>
      <c r="L1160" s="80">
        <v>0</v>
      </c>
      <c r="M1160" s="81"/>
      <c r="N1160" s="80">
        <v>38890</v>
      </c>
      <c r="O1160" s="81">
        <v>74053</v>
      </c>
      <c r="P1160" s="81">
        <v>-21097.8</v>
      </c>
      <c r="Q1160" s="82">
        <v>7.4999999999999993E-5</v>
      </c>
      <c r="R1160" s="83">
        <v>-1.5823349999999998</v>
      </c>
      <c r="S1160" s="80">
        <v>0</v>
      </c>
      <c r="T1160" s="81">
        <v>0</v>
      </c>
      <c r="U1160" s="81">
        <v>0</v>
      </c>
      <c r="V1160" s="84">
        <v>0</v>
      </c>
      <c r="W1160" s="85">
        <v>0</v>
      </c>
      <c r="X1160" s="62"/>
      <c r="Y1160" s="9"/>
      <c r="Z1160" s="9"/>
      <c r="AA1160" s="9"/>
    </row>
    <row r="1161" spans="7:27" x14ac:dyDescent="0.3">
      <c r="G1161" s="77"/>
      <c r="H1161" s="62">
        <v>6</v>
      </c>
      <c r="I1161" s="62" t="s">
        <v>76</v>
      </c>
      <c r="J1161" s="78">
        <v>847</v>
      </c>
      <c r="K1161" s="79">
        <v>0.6</v>
      </c>
      <c r="L1161" s="80">
        <v>0</v>
      </c>
      <c r="M1161" s="81"/>
      <c r="N1161" s="80">
        <v>38890</v>
      </c>
      <c r="O1161" s="81">
        <v>74053</v>
      </c>
      <c r="P1161" s="81">
        <v>-21097.8</v>
      </c>
      <c r="Q1161" s="82">
        <v>0</v>
      </c>
      <c r="R1161" s="83">
        <v>0</v>
      </c>
      <c r="S1161" s="80">
        <v>0</v>
      </c>
      <c r="T1161" s="81">
        <v>0</v>
      </c>
      <c r="U1161" s="81">
        <v>0</v>
      </c>
      <c r="V1161" s="84">
        <v>0</v>
      </c>
      <c r="W1161" s="85">
        <v>0</v>
      </c>
      <c r="X1161" s="62"/>
      <c r="Y1161" s="9"/>
      <c r="Z1161" s="9"/>
      <c r="AA1161" s="9"/>
    </row>
    <row r="1162" spans="7:27" x14ac:dyDescent="0.3">
      <c r="G1162" s="77"/>
      <c r="H1162" s="62">
        <v>7</v>
      </c>
      <c r="I1162" s="62" t="s">
        <v>9</v>
      </c>
      <c r="J1162" s="78">
        <v>847</v>
      </c>
      <c r="K1162" s="79">
        <v>0.6</v>
      </c>
      <c r="L1162" s="80">
        <v>0</v>
      </c>
      <c r="M1162" s="81"/>
      <c r="N1162" s="80">
        <v>38890</v>
      </c>
      <c r="O1162" s="81">
        <v>74053</v>
      </c>
      <c r="P1162" s="81">
        <v>-21097.8</v>
      </c>
      <c r="Q1162" s="82">
        <v>1.1900000000000001E-4</v>
      </c>
      <c r="R1162" s="83">
        <v>-2.5106381999999998</v>
      </c>
      <c r="S1162" s="80">
        <v>0</v>
      </c>
      <c r="T1162" s="81">
        <v>0</v>
      </c>
      <c r="U1162" s="81">
        <v>0</v>
      </c>
      <c r="V1162" s="84">
        <v>1.27E-4</v>
      </c>
      <c r="W1162" s="85">
        <v>0</v>
      </c>
      <c r="X1162" s="62"/>
      <c r="Y1162" s="9"/>
      <c r="Z1162" s="9"/>
      <c r="AA1162" s="9"/>
    </row>
    <row r="1163" spans="7:27" x14ac:dyDescent="0.3">
      <c r="G1163" s="77"/>
      <c r="H1163" s="62">
        <v>8</v>
      </c>
      <c r="I1163" s="62" t="s">
        <v>23</v>
      </c>
      <c r="J1163" s="78">
        <v>847</v>
      </c>
      <c r="K1163" s="79">
        <v>0.6</v>
      </c>
      <c r="L1163" s="80">
        <v>0</v>
      </c>
      <c r="M1163" s="81"/>
      <c r="N1163" s="80">
        <v>38890</v>
      </c>
      <c r="O1163" s="81">
        <v>74053</v>
      </c>
      <c r="P1163" s="81">
        <v>-21097.8</v>
      </c>
      <c r="Q1163" s="82">
        <v>1.74E-4</v>
      </c>
      <c r="R1163" s="83">
        <v>-3.6710172000000001</v>
      </c>
      <c r="S1163" s="80">
        <v>0</v>
      </c>
      <c r="T1163" s="81">
        <v>0</v>
      </c>
      <c r="U1163" s="81">
        <v>0</v>
      </c>
      <c r="V1163" s="84">
        <v>1.8699999999999999E-4</v>
      </c>
      <c r="W1163" s="85">
        <v>0</v>
      </c>
      <c r="X1163" s="62"/>
      <c r="Y1163" s="9"/>
      <c r="Z1163" s="9"/>
      <c r="AA1163" s="9"/>
    </row>
    <row r="1164" spans="7:27" x14ac:dyDescent="0.3">
      <c r="G1164" s="77"/>
      <c r="H1164" s="62">
        <v>12</v>
      </c>
      <c r="I1164" s="62" t="s">
        <v>124</v>
      </c>
      <c r="J1164" s="78">
        <v>847</v>
      </c>
      <c r="K1164" s="79">
        <v>0.6</v>
      </c>
      <c r="L1164" s="80">
        <v>0</v>
      </c>
      <c r="M1164" s="81"/>
      <c r="N1164" s="80">
        <v>38890</v>
      </c>
      <c r="O1164" s="81">
        <v>74053</v>
      </c>
      <c r="P1164" s="81">
        <v>-21097.8</v>
      </c>
      <c r="Q1164" s="82">
        <v>0</v>
      </c>
      <c r="R1164" s="83">
        <v>0</v>
      </c>
      <c r="S1164" s="80">
        <v>0</v>
      </c>
      <c r="T1164" s="81">
        <v>0</v>
      </c>
      <c r="U1164" s="81">
        <v>0</v>
      </c>
      <c r="V1164" s="84">
        <v>0</v>
      </c>
      <c r="W1164" s="85">
        <v>0</v>
      </c>
      <c r="X1164" s="62"/>
      <c r="Y1164" s="9"/>
      <c r="Z1164" s="9"/>
      <c r="AA1164" s="9"/>
    </row>
    <row r="1165" spans="7:27" x14ac:dyDescent="0.3">
      <c r="G1165" s="77"/>
      <c r="H1165" s="62">
        <v>34</v>
      </c>
      <c r="I1165" s="62" t="s">
        <v>25</v>
      </c>
      <c r="J1165" s="78">
        <v>847</v>
      </c>
      <c r="K1165" s="79">
        <v>0.6</v>
      </c>
      <c r="L1165" s="80">
        <v>0</v>
      </c>
      <c r="M1165" s="81"/>
      <c r="N1165" s="80">
        <v>38890</v>
      </c>
      <c r="O1165" s="81">
        <v>74053</v>
      </c>
      <c r="P1165" s="81">
        <v>-21097.8</v>
      </c>
      <c r="Q1165" s="82">
        <v>2.8999999999999998E-3</v>
      </c>
      <c r="R1165" s="83">
        <v>-61.183619999999991</v>
      </c>
      <c r="S1165" s="80">
        <v>0</v>
      </c>
      <c r="T1165" s="81">
        <v>0</v>
      </c>
      <c r="U1165" s="81">
        <v>0</v>
      </c>
      <c r="V1165" s="84">
        <v>2.5699999999999998E-3</v>
      </c>
      <c r="W1165" s="85">
        <v>0</v>
      </c>
      <c r="X1165" s="62"/>
      <c r="Y1165" s="9"/>
      <c r="Z1165" s="9"/>
      <c r="AA1165" s="9"/>
    </row>
    <row r="1166" spans="7:27" x14ac:dyDescent="0.3">
      <c r="G1166" s="77"/>
      <c r="H1166" s="62">
        <v>38</v>
      </c>
      <c r="I1166" s="62" t="s">
        <v>12</v>
      </c>
      <c r="J1166" s="78">
        <v>847</v>
      </c>
      <c r="K1166" s="79">
        <v>0.6</v>
      </c>
      <c r="L1166" s="80">
        <v>0</v>
      </c>
      <c r="M1166" s="81"/>
      <c r="N1166" s="80">
        <v>38890</v>
      </c>
      <c r="O1166" s="81">
        <v>74053</v>
      </c>
      <c r="P1166" s="81">
        <v>-21097.8</v>
      </c>
      <c r="Q1166" s="82">
        <v>9.5000000000000005E-5</v>
      </c>
      <c r="R1166" s="83">
        <v>-2.0042909999999998</v>
      </c>
      <c r="S1166" s="80">
        <v>0</v>
      </c>
      <c r="T1166" s="81">
        <v>0</v>
      </c>
      <c r="U1166" s="81">
        <v>0</v>
      </c>
      <c r="V1166" s="84">
        <v>7.8999999999999996E-5</v>
      </c>
      <c r="W1166" s="85">
        <v>0</v>
      </c>
      <c r="X1166" s="62"/>
      <c r="Y1166" s="9"/>
      <c r="Z1166" s="9"/>
      <c r="AA1166" s="9"/>
    </row>
    <row r="1167" spans="7:27" x14ac:dyDescent="0.3">
      <c r="G1167" s="77"/>
      <c r="H1167" s="62">
        <v>41</v>
      </c>
      <c r="I1167" s="62" t="s">
        <v>83</v>
      </c>
      <c r="J1167" s="78">
        <v>847</v>
      </c>
      <c r="K1167" s="79">
        <v>0.6</v>
      </c>
      <c r="L1167" s="80">
        <v>0</v>
      </c>
      <c r="M1167" s="81"/>
      <c r="N1167" s="80">
        <v>38890</v>
      </c>
      <c r="O1167" s="81">
        <v>74053</v>
      </c>
      <c r="P1167" s="81">
        <v>-21097.8</v>
      </c>
      <c r="Q1167" s="82">
        <v>0</v>
      </c>
      <c r="R1167" s="83">
        <v>0</v>
      </c>
      <c r="S1167" s="80">
        <v>0</v>
      </c>
      <c r="T1167" s="81">
        <v>0</v>
      </c>
      <c r="U1167" s="81">
        <v>0</v>
      </c>
      <c r="V1167" s="84">
        <v>0</v>
      </c>
      <c r="W1167" s="85">
        <v>0</v>
      </c>
      <c r="X1167" s="62"/>
      <c r="Y1167" s="9"/>
      <c r="Z1167" s="9"/>
      <c r="AA1167" s="9"/>
    </row>
    <row r="1168" spans="7:27" x14ac:dyDescent="0.3">
      <c r="G1168" s="77"/>
      <c r="H1168" s="62">
        <v>55</v>
      </c>
      <c r="I1168" s="62" t="s">
        <v>26</v>
      </c>
      <c r="J1168" s="78">
        <v>847</v>
      </c>
      <c r="K1168" s="79">
        <v>0.6</v>
      </c>
      <c r="L1168" s="80">
        <v>0</v>
      </c>
      <c r="M1168" s="81"/>
      <c r="N1168" s="80">
        <v>38890</v>
      </c>
      <c r="O1168" s="81">
        <v>74053</v>
      </c>
      <c r="P1168" s="81">
        <v>-21097.8</v>
      </c>
      <c r="Q1168" s="82">
        <v>1.4799999999999999E-4</v>
      </c>
      <c r="R1168" s="83">
        <v>-3.1224743999999998</v>
      </c>
      <c r="S1168" s="80">
        <v>0</v>
      </c>
      <c r="T1168" s="81">
        <v>0</v>
      </c>
      <c r="U1168" s="81">
        <v>0</v>
      </c>
      <c r="V1168" s="84">
        <v>1.5699999999999999E-4</v>
      </c>
      <c r="W1168" s="85">
        <v>0</v>
      </c>
      <c r="X1168" s="62"/>
      <c r="Y1168" s="9"/>
      <c r="Z1168" s="9"/>
      <c r="AA1168" s="9"/>
    </row>
    <row r="1169" spans="7:27" x14ac:dyDescent="0.3">
      <c r="G1169" s="77"/>
      <c r="H1169" s="62">
        <v>71</v>
      </c>
      <c r="I1169" s="62" t="s">
        <v>18</v>
      </c>
      <c r="J1169" s="78">
        <v>847</v>
      </c>
      <c r="K1169" s="79">
        <v>0</v>
      </c>
      <c r="L1169" s="80">
        <v>0</v>
      </c>
      <c r="M1169" s="81"/>
      <c r="N1169" s="80">
        <v>38890</v>
      </c>
      <c r="O1169" s="81">
        <v>74053</v>
      </c>
      <c r="P1169" s="81">
        <v>0</v>
      </c>
      <c r="Q1169" s="82">
        <v>1.0000000000000001E-5</v>
      </c>
      <c r="R1169" s="83">
        <v>0</v>
      </c>
      <c r="S1169" s="80">
        <v>0</v>
      </c>
      <c r="T1169" s="81">
        <v>0</v>
      </c>
      <c r="U1169" s="81">
        <v>0</v>
      </c>
      <c r="V1169" s="84">
        <v>1.1E-5</v>
      </c>
      <c r="W1169" s="85">
        <v>0</v>
      </c>
      <c r="X1169" s="62"/>
      <c r="Y1169" s="9"/>
      <c r="Z1169" s="9"/>
      <c r="AA1169" s="9"/>
    </row>
    <row r="1170" spans="7:27" x14ac:dyDescent="0.3">
      <c r="G1170" s="77"/>
      <c r="H1170" s="62">
        <v>72</v>
      </c>
      <c r="I1170" s="62" t="s">
        <v>28</v>
      </c>
      <c r="J1170" s="78">
        <v>847</v>
      </c>
      <c r="K1170" s="79">
        <v>0</v>
      </c>
      <c r="L1170" s="80">
        <v>0</v>
      </c>
      <c r="M1170" s="81"/>
      <c r="N1170" s="80">
        <v>38890</v>
      </c>
      <c r="O1170" s="81">
        <v>74053</v>
      </c>
      <c r="P1170" s="81">
        <v>0</v>
      </c>
      <c r="Q1170" s="82">
        <v>2.9999999999999997E-4</v>
      </c>
      <c r="R1170" s="83">
        <v>0</v>
      </c>
      <c r="S1170" s="80">
        <v>0</v>
      </c>
      <c r="T1170" s="81">
        <v>0</v>
      </c>
      <c r="U1170" s="81">
        <v>0</v>
      </c>
      <c r="V1170" s="84">
        <v>3.1799999999999998E-4</v>
      </c>
      <c r="W1170" s="85">
        <v>0</v>
      </c>
      <c r="X1170" s="62"/>
      <c r="Y1170" s="9"/>
      <c r="Z1170" s="9"/>
      <c r="AA1170" s="9"/>
    </row>
    <row r="1171" spans="7:27" x14ac:dyDescent="0.3">
      <c r="G1171" s="77"/>
      <c r="H1171" s="62">
        <v>88</v>
      </c>
      <c r="I1171" s="62" t="s">
        <v>123</v>
      </c>
      <c r="J1171" s="78">
        <v>847</v>
      </c>
      <c r="K1171" s="79">
        <v>0.6</v>
      </c>
      <c r="L1171" s="80">
        <v>0</v>
      </c>
      <c r="M1171" s="81"/>
      <c r="N1171" s="80">
        <v>38890</v>
      </c>
      <c r="O1171" s="81">
        <v>74053</v>
      </c>
      <c r="P1171" s="81">
        <v>-21097.8</v>
      </c>
      <c r="Q1171" s="82">
        <v>0</v>
      </c>
      <c r="R1171" s="83">
        <v>0</v>
      </c>
      <c r="S1171" s="80">
        <v>0</v>
      </c>
      <c r="T1171" s="81">
        <v>0</v>
      </c>
      <c r="U1171" s="81">
        <v>0</v>
      </c>
      <c r="V1171" s="84">
        <v>0</v>
      </c>
      <c r="W1171" s="85">
        <v>0</v>
      </c>
      <c r="X1171" s="62"/>
      <c r="Y1171" s="9"/>
      <c r="Z1171" s="9"/>
      <c r="AA1171" s="9"/>
    </row>
    <row r="1172" spans="7:27" x14ac:dyDescent="0.3">
      <c r="G1172" s="77"/>
      <c r="H1172" s="62">
        <v>104</v>
      </c>
      <c r="I1172" s="62" t="s">
        <v>88</v>
      </c>
      <c r="J1172" s="78">
        <v>847</v>
      </c>
      <c r="K1172" s="79">
        <v>0.6</v>
      </c>
      <c r="L1172" s="80">
        <v>0</v>
      </c>
      <c r="M1172" s="81"/>
      <c r="N1172" s="80">
        <v>38890</v>
      </c>
      <c r="O1172" s="81">
        <v>74053</v>
      </c>
      <c r="P1172" s="81">
        <v>-21097.8</v>
      </c>
      <c r="Q1172" s="82">
        <v>0</v>
      </c>
      <c r="R1172" s="83">
        <v>0</v>
      </c>
      <c r="S1172" s="80">
        <v>0</v>
      </c>
      <c r="T1172" s="81">
        <v>0</v>
      </c>
      <c r="U1172" s="81">
        <v>0</v>
      </c>
      <c r="V1172" s="84">
        <v>0</v>
      </c>
      <c r="W1172" s="85">
        <v>0</v>
      </c>
      <c r="X1172" s="62"/>
      <c r="Y1172" s="9"/>
      <c r="Z1172" s="9"/>
      <c r="AA1172" s="9"/>
    </row>
    <row r="1173" spans="7:27" x14ac:dyDescent="0.3">
      <c r="G1173" s="77"/>
      <c r="H1173" s="62">
        <v>117</v>
      </c>
      <c r="I1173" s="62" t="s">
        <v>21</v>
      </c>
      <c r="J1173" s="78">
        <v>847</v>
      </c>
      <c r="K1173" s="79">
        <v>0.6</v>
      </c>
      <c r="L1173" s="80">
        <v>0</v>
      </c>
      <c r="M1173" s="81"/>
      <c r="N1173" s="80">
        <v>38890</v>
      </c>
      <c r="O1173" s="81">
        <v>74053</v>
      </c>
      <c r="P1173" s="81">
        <v>-21097.8</v>
      </c>
      <c r="Q1173" s="82">
        <v>2.5700000000000001E-4</v>
      </c>
      <c r="R1173" s="83">
        <v>-5.4221345999999997</v>
      </c>
      <c r="S1173" s="80">
        <v>0</v>
      </c>
      <c r="T1173" s="81">
        <v>0</v>
      </c>
      <c r="U1173" s="81">
        <v>0</v>
      </c>
      <c r="V1173" s="84">
        <v>2.7300000000000002E-4</v>
      </c>
      <c r="W1173" s="85">
        <v>0</v>
      </c>
      <c r="X1173" s="62"/>
      <c r="Y1173" s="9"/>
      <c r="Z1173" s="9"/>
      <c r="AA1173" s="9"/>
    </row>
    <row r="1174" spans="7:27" ht="15" thickBot="1" x14ac:dyDescent="0.35">
      <c r="G1174" s="86"/>
      <c r="H1174" s="87"/>
      <c r="I1174" s="87"/>
      <c r="J1174" s="87"/>
      <c r="K1174" s="87"/>
      <c r="L1174" s="87"/>
      <c r="M1174" s="87"/>
      <c r="N1174" s="87"/>
      <c r="O1174" s="87"/>
      <c r="P1174" s="87"/>
      <c r="Q1174" s="87"/>
      <c r="R1174" s="87"/>
      <c r="S1174" s="87"/>
      <c r="T1174" s="87"/>
      <c r="U1174" s="87"/>
      <c r="V1174" s="87"/>
      <c r="W1174" s="88"/>
      <c r="X1174" s="62"/>
      <c r="Y1174" s="9"/>
      <c r="Z1174" s="9"/>
      <c r="AA1174" s="9"/>
    </row>
    <row r="1175" spans="7:27" x14ac:dyDescent="0.3">
      <c r="G1175" s="62">
        <v>88</v>
      </c>
      <c r="H1175" s="62" t="s">
        <v>123</v>
      </c>
      <c r="I1175" s="62"/>
      <c r="J1175" s="78"/>
      <c r="K1175" s="79"/>
      <c r="L1175" s="81"/>
      <c r="M1175" s="81"/>
      <c r="N1175" s="81"/>
      <c r="O1175" s="81"/>
      <c r="P1175" s="81"/>
      <c r="Q1175" s="84"/>
      <c r="R1175" s="83">
        <v>75100.440388200004</v>
      </c>
      <c r="S1175" s="81"/>
      <c r="T1175" s="81"/>
      <c r="U1175" s="81"/>
      <c r="V1175" s="84"/>
      <c r="W1175" s="83">
        <v>17933.780879999998</v>
      </c>
      <c r="X1175" s="89">
        <v>93034.221268199995</v>
      </c>
      <c r="Y1175" s="9"/>
      <c r="Z1175" s="9"/>
      <c r="AA1175" s="9"/>
    </row>
    <row r="1176" spans="7:27" x14ac:dyDescent="0.3">
      <c r="G1176" s="62"/>
      <c r="H1176" s="62"/>
      <c r="I1176" s="62"/>
      <c r="J1176" s="78"/>
      <c r="K1176" s="79"/>
      <c r="L1176" s="81"/>
      <c r="M1176" s="81"/>
      <c r="N1176" s="81"/>
      <c r="O1176" s="81"/>
      <c r="P1176" s="81"/>
      <c r="Q1176" s="84"/>
      <c r="R1176" s="83"/>
      <c r="S1176" s="81"/>
      <c r="T1176" s="81"/>
      <c r="U1176" s="81"/>
      <c r="V1176" s="84"/>
      <c r="W1176" s="83"/>
      <c r="X1176" s="62"/>
      <c r="Y1176" s="9"/>
      <c r="Z1176" s="9"/>
      <c r="AA1176" s="9"/>
    </row>
    <row r="1177" spans="7:27" x14ac:dyDescent="0.3">
      <c r="G1177" s="62"/>
      <c r="H1177" s="62"/>
      <c r="I1177" s="62"/>
      <c r="J1177" s="78"/>
      <c r="K1177" s="79"/>
      <c r="L1177" s="81"/>
      <c r="M1177" s="81"/>
      <c r="N1177" s="81"/>
      <c r="O1177" s="81"/>
      <c r="P1177" s="81"/>
      <c r="Q1177" s="84"/>
      <c r="R1177" s="83"/>
      <c r="S1177" s="81"/>
      <c r="T1177" s="81"/>
      <c r="U1177" s="81"/>
      <c r="V1177" s="84"/>
      <c r="W1177" s="83"/>
      <c r="X1177" s="62"/>
      <c r="Y1177" s="9"/>
      <c r="Z1177" s="9"/>
      <c r="AA1177" s="9"/>
    </row>
    <row r="1178" spans="7:27" ht="15" thickBot="1" x14ac:dyDescent="0.35">
      <c r="G1178" s="62"/>
      <c r="H1178" s="62"/>
      <c r="I1178" s="62"/>
      <c r="J1178" s="63" t="s">
        <v>59</v>
      </c>
      <c r="K1178" s="64" t="s">
        <v>60</v>
      </c>
      <c r="L1178" s="65" t="s">
        <v>61</v>
      </c>
      <c r="M1178" s="65" t="s">
        <v>186</v>
      </c>
      <c r="N1178" s="65" t="s">
        <v>62</v>
      </c>
      <c r="O1178" s="65" t="s">
        <v>187</v>
      </c>
      <c r="P1178" s="65" t="s">
        <v>63</v>
      </c>
      <c r="Q1178" s="66" t="s">
        <v>64</v>
      </c>
      <c r="R1178" s="67" t="s">
        <v>65</v>
      </c>
      <c r="S1178" s="65" t="s">
        <v>66</v>
      </c>
      <c r="T1178" s="65" t="s">
        <v>67</v>
      </c>
      <c r="U1178" s="65" t="s">
        <v>68</v>
      </c>
      <c r="V1178" s="66" t="s">
        <v>69</v>
      </c>
      <c r="W1178" s="67" t="s">
        <v>70</v>
      </c>
      <c r="X1178" s="62"/>
      <c r="Y1178" s="9"/>
      <c r="Z1178" s="9"/>
      <c r="AA1178" s="9"/>
    </row>
    <row r="1179" spans="7:27" ht="15.6" x14ac:dyDescent="0.3">
      <c r="G1179" s="68">
        <v>76</v>
      </c>
      <c r="H1179" s="69" t="s">
        <v>125</v>
      </c>
      <c r="I1179" s="70"/>
      <c r="J1179" s="71"/>
      <c r="K1179" s="72"/>
      <c r="L1179" s="73"/>
      <c r="M1179" s="73"/>
      <c r="N1179" s="73"/>
      <c r="O1179" s="73"/>
      <c r="P1179" s="73"/>
      <c r="Q1179" s="74"/>
      <c r="R1179" s="75"/>
      <c r="S1179" s="73"/>
      <c r="T1179" s="73"/>
      <c r="U1179" s="73"/>
      <c r="V1179" s="74"/>
      <c r="W1179" s="76"/>
      <c r="X1179" s="62"/>
      <c r="Y1179" s="9"/>
      <c r="Z1179" s="9"/>
      <c r="AA1179" s="9"/>
    </row>
    <row r="1180" spans="7:27" x14ac:dyDescent="0.3">
      <c r="G1180" s="77"/>
      <c r="H1180" s="62">
        <v>1</v>
      </c>
      <c r="I1180" s="62" t="s">
        <v>11</v>
      </c>
      <c r="J1180" s="78">
        <v>253</v>
      </c>
      <c r="K1180" s="79">
        <v>0.6</v>
      </c>
      <c r="L1180" s="80">
        <v>5471425</v>
      </c>
      <c r="M1180" s="81">
        <v>2446405</v>
      </c>
      <c r="N1180" s="80">
        <v>16618</v>
      </c>
      <c r="O1180" s="80"/>
      <c r="P1180" s="81">
        <v>1824982.8</v>
      </c>
      <c r="Q1180" s="82">
        <v>2.2769999999999999E-3</v>
      </c>
      <c r="R1180" s="83">
        <v>4155.4858356000004</v>
      </c>
      <c r="S1180" s="80">
        <v>87405</v>
      </c>
      <c r="T1180" s="81">
        <v>0</v>
      </c>
      <c r="U1180" s="81">
        <v>52443</v>
      </c>
      <c r="V1180" s="84">
        <v>1.91E-3</v>
      </c>
      <c r="W1180" s="85">
        <v>100.16613</v>
      </c>
      <c r="X1180" s="62"/>
      <c r="Y1180" s="9"/>
      <c r="Z1180" s="9"/>
      <c r="AA1180" s="9"/>
    </row>
    <row r="1181" spans="7:27" x14ac:dyDescent="0.3">
      <c r="G1181" s="77"/>
      <c r="H1181" s="62">
        <v>2</v>
      </c>
      <c r="I1181" s="62" t="s">
        <v>27</v>
      </c>
      <c r="J1181" s="78">
        <v>253</v>
      </c>
      <c r="K1181" s="79">
        <v>0.6</v>
      </c>
      <c r="L1181" s="80">
        <v>5471425</v>
      </c>
      <c r="M1181" s="81">
        <v>2446405</v>
      </c>
      <c r="N1181" s="80">
        <v>16618</v>
      </c>
      <c r="O1181" s="80"/>
      <c r="P1181" s="81">
        <v>1824982.8</v>
      </c>
      <c r="Q1181" s="82">
        <v>2.6200000000000003E-4</v>
      </c>
      <c r="R1181" s="83">
        <v>478.14549360000007</v>
      </c>
      <c r="S1181" s="80">
        <v>87405</v>
      </c>
      <c r="T1181" s="81">
        <v>0</v>
      </c>
      <c r="U1181" s="81">
        <v>52443</v>
      </c>
      <c r="V1181" s="84">
        <v>2.6899999999999998E-4</v>
      </c>
      <c r="W1181" s="85">
        <v>14.107166999999999</v>
      </c>
      <c r="X1181" s="62"/>
      <c r="Y1181" s="9"/>
      <c r="Z1181" s="9"/>
      <c r="AA1181" s="9"/>
    </row>
    <row r="1182" spans="7:27" x14ac:dyDescent="0.3">
      <c r="G1182" s="77"/>
      <c r="H1182" s="62">
        <v>3</v>
      </c>
      <c r="I1182" s="62" t="s">
        <v>20</v>
      </c>
      <c r="J1182" s="78">
        <v>253</v>
      </c>
      <c r="K1182" s="79">
        <v>0.6</v>
      </c>
      <c r="L1182" s="80">
        <v>5471425</v>
      </c>
      <c r="M1182" s="81">
        <v>2446405</v>
      </c>
      <c r="N1182" s="80">
        <v>16618</v>
      </c>
      <c r="O1182" s="80"/>
      <c r="P1182" s="81">
        <v>1824982.8</v>
      </c>
      <c r="Q1182" s="82">
        <v>5.7799999999999995E-4</v>
      </c>
      <c r="R1182" s="83">
        <v>1054.8400583999999</v>
      </c>
      <c r="S1182" s="80">
        <v>87405</v>
      </c>
      <c r="T1182" s="81">
        <v>0</v>
      </c>
      <c r="U1182" s="81">
        <v>52443</v>
      </c>
      <c r="V1182" s="84">
        <v>5.9699999999999998E-4</v>
      </c>
      <c r="W1182" s="85">
        <v>31.308471000000001</v>
      </c>
      <c r="X1182" s="62"/>
      <c r="Y1182" s="9"/>
      <c r="Z1182" s="9"/>
      <c r="AA1182" s="9"/>
    </row>
    <row r="1183" spans="7:27" x14ac:dyDescent="0.3">
      <c r="G1183" s="77"/>
      <c r="H1183" s="62">
        <v>5</v>
      </c>
      <c r="I1183" s="62" t="s">
        <v>17</v>
      </c>
      <c r="J1183" s="78">
        <v>253</v>
      </c>
      <c r="K1183" s="79">
        <v>0.6</v>
      </c>
      <c r="L1183" s="80">
        <v>5471425</v>
      </c>
      <c r="M1183" s="81">
        <v>2446405</v>
      </c>
      <c r="N1183" s="80">
        <v>16618</v>
      </c>
      <c r="O1183" s="80"/>
      <c r="P1183" s="81">
        <v>1824982.8</v>
      </c>
      <c r="Q1183" s="82">
        <v>6.2979999999999998E-3</v>
      </c>
      <c r="R1183" s="83">
        <v>11493.7416744</v>
      </c>
      <c r="S1183" s="80">
        <v>87405</v>
      </c>
      <c r="T1183" s="81">
        <v>0</v>
      </c>
      <c r="U1183" s="81">
        <v>52443</v>
      </c>
      <c r="V1183" s="84">
        <v>6.6930000000000002E-3</v>
      </c>
      <c r="W1183" s="85">
        <v>351.00099900000004</v>
      </c>
      <c r="X1183" s="62"/>
      <c r="Y1183" s="9"/>
      <c r="Z1183" s="9"/>
      <c r="AA1183" s="9"/>
    </row>
    <row r="1184" spans="7:27" x14ac:dyDescent="0.3">
      <c r="G1184" s="77"/>
      <c r="H1184" s="62">
        <v>137</v>
      </c>
      <c r="I1184" s="62" t="s">
        <v>160</v>
      </c>
      <c r="J1184" s="78">
        <v>253</v>
      </c>
      <c r="K1184" s="79">
        <v>0.6</v>
      </c>
      <c r="L1184" s="80">
        <v>5471425</v>
      </c>
      <c r="M1184" s="81">
        <v>2446405</v>
      </c>
      <c r="N1184" s="80">
        <v>16618</v>
      </c>
      <c r="O1184" s="80"/>
      <c r="P1184" s="81">
        <v>1824982.8</v>
      </c>
      <c r="Q1184" s="82">
        <v>7.4999999999999993E-5</v>
      </c>
      <c r="R1184" s="83">
        <v>136.87370999999999</v>
      </c>
      <c r="S1184" s="80">
        <v>87405</v>
      </c>
      <c r="T1184" s="81">
        <v>0</v>
      </c>
      <c r="U1184" s="81">
        <v>52443</v>
      </c>
      <c r="V1184" s="84">
        <v>0</v>
      </c>
      <c r="W1184" s="85">
        <v>0</v>
      </c>
      <c r="X1184" s="62"/>
      <c r="Y1184" s="9"/>
      <c r="Z1184" s="9"/>
      <c r="AA1184" s="9"/>
    </row>
    <row r="1185" spans="7:27" x14ac:dyDescent="0.3">
      <c r="G1185" s="77"/>
      <c r="H1185" s="62">
        <v>6</v>
      </c>
      <c r="I1185" s="62" t="s">
        <v>76</v>
      </c>
      <c r="J1185" s="78">
        <v>253</v>
      </c>
      <c r="K1185" s="79">
        <v>0.6</v>
      </c>
      <c r="L1185" s="80">
        <v>5471425</v>
      </c>
      <c r="M1185" s="81">
        <v>2446405</v>
      </c>
      <c r="N1185" s="80">
        <v>16618</v>
      </c>
      <c r="O1185" s="80"/>
      <c r="P1185" s="81">
        <v>1824982.8</v>
      </c>
      <c r="Q1185" s="82">
        <v>0</v>
      </c>
      <c r="R1185" s="83">
        <v>0</v>
      </c>
      <c r="S1185" s="80">
        <v>87405</v>
      </c>
      <c r="T1185" s="81">
        <v>0</v>
      </c>
      <c r="U1185" s="81">
        <v>52443</v>
      </c>
      <c r="V1185" s="84">
        <v>0</v>
      </c>
      <c r="W1185" s="85">
        <v>0</v>
      </c>
      <c r="X1185" s="62"/>
      <c r="Y1185" s="9"/>
      <c r="Z1185" s="9"/>
      <c r="AA1185" s="9"/>
    </row>
    <row r="1186" spans="7:27" x14ac:dyDescent="0.3">
      <c r="G1186" s="77"/>
      <c r="H1186" s="62">
        <v>7</v>
      </c>
      <c r="I1186" s="62" t="s">
        <v>9</v>
      </c>
      <c r="J1186" s="78">
        <v>253</v>
      </c>
      <c r="K1186" s="79">
        <v>0.6</v>
      </c>
      <c r="L1186" s="80">
        <v>5471425</v>
      </c>
      <c r="M1186" s="81">
        <v>2446405</v>
      </c>
      <c r="N1186" s="80">
        <v>16618</v>
      </c>
      <c r="O1186" s="80"/>
      <c r="P1186" s="81">
        <v>1824982.8</v>
      </c>
      <c r="Q1186" s="82">
        <v>1.1900000000000001E-4</v>
      </c>
      <c r="R1186" s="83">
        <v>217.17295320000002</v>
      </c>
      <c r="S1186" s="80">
        <v>87405</v>
      </c>
      <c r="T1186" s="81">
        <v>0</v>
      </c>
      <c r="U1186" s="81">
        <v>52443</v>
      </c>
      <c r="V1186" s="84">
        <v>1.27E-4</v>
      </c>
      <c r="W1186" s="85">
        <v>6.6602610000000002</v>
      </c>
      <c r="X1186" s="62"/>
      <c r="Y1186" s="9"/>
      <c r="Z1186" s="9"/>
      <c r="AA1186" s="9"/>
    </row>
    <row r="1187" spans="7:27" x14ac:dyDescent="0.3">
      <c r="G1187" s="77"/>
      <c r="H1187" s="62">
        <v>8</v>
      </c>
      <c r="I1187" s="62" t="s">
        <v>23</v>
      </c>
      <c r="J1187" s="78">
        <v>253</v>
      </c>
      <c r="K1187" s="79">
        <v>0.6</v>
      </c>
      <c r="L1187" s="80">
        <v>5471425</v>
      </c>
      <c r="M1187" s="81">
        <v>2446405</v>
      </c>
      <c r="N1187" s="80">
        <v>16618</v>
      </c>
      <c r="O1187" s="80"/>
      <c r="P1187" s="81">
        <v>1824982.8</v>
      </c>
      <c r="Q1187" s="82">
        <v>1.74E-4</v>
      </c>
      <c r="R1187" s="83">
        <v>317.5470072</v>
      </c>
      <c r="S1187" s="80">
        <v>87405</v>
      </c>
      <c r="T1187" s="81">
        <v>0</v>
      </c>
      <c r="U1187" s="81">
        <v>52443</v>
      </c>
      <c r="V1187" s="84">
        <v>1.8699999999999999E-4</v>
      </c>
      <c r="W1187" s="85">
        <v>9.8068410000000004</v>
      </c>
      <c r="X1187" s="62"/>
      <c r="Y1187" s="9"/>
      <c r="Z1187" s="9"/>
      <c r="AA1187" s="9"/>
    </row>
    <row r="1188" spans="7:27" x14ac:dyDescent="0.3">
      <c r="G1188" s="77"/>
      <c r="H1188" s="62">
        <v>17</v>
      </c>
      <c r="I1188" s="62" t="s">
        <v>16</v>
      </c>
      <c r="J1188" s="78">
        <v>253</v>
      </c>
      <c r="K1188" s="79">
        <v>0.6</v>
      </c>
      <c r="L1188" s="80">
        <v>5471425</v>
      </c>
      <c r="M1188" s="81">
        <v>2446405</v>
      </c>
      <c r="N1188" s="80">
        <v>16618</v>
      </c>
      <c r="O1188" s="80"/>
      <c r="P1188" s="81">
        <v>1824982.8</v>
      </c>
      <c r="Q1188" s="82">
        <v>7.0899999999999999E-4</v>
      </c>
      <c r="R1188" s="83">
        <v>1293.9128052000001</v>
      </c>
      <c r="S1188" s="80">
        <v>87405</v>
      </c>
      <c r="T1188" s="81">
        <v>0</v>
      </c>
      <c r="U1188" s="81">
        <v>52443</v>
      </c>
      <c r="V1188" s="84">
        <v>7.5799999999999999E-4</v>
      </c>
      <c r="W1188" s="85">
        <v>39.751793999999997</v>
      </c>
      <c r="X1188" s="62"/>
      <c r="Y1188" s="9"/>
      <c r="Z1188" s="9"/>
      <c r="AA1188" s="9"/>
    </row>
    <row r="1189" spans="7:27" x14ac:dyDescent="0.3">
      <c r="G1189" s="77"/>
      <c r="H1189" s="62">
        <v>36</v>
      </c>
      <c r="I1189" s="62" t="s">
        <v>6</v>
      </c>
      <c r="J1189" s="78">
        <v>253</v>
      </c>
      <c r="K1189" s="79">
        <v>0.6</v>
      </c>
      <c r="L1189" s="80">
        <v>5471425</v>
      </c>
      <c r="M1189" s="81">
        <v>2446405</v>
      </c>
      <c r="N1189" s="80">
        <v>16618</v>
      </c>
      <c r="O1189" s="80"/>
      <c r="P1189" s="81">
        <v>1824982.8</v>
      </c>
      <c r="Q1189" s="82">
        <v>2.8809999999999999E-3</v>
      </c>
      <c r="R1189" s="83">
        <v>5257.7754468000003</v>
      </c>
      <c r="S1189" s="80">
        <v>87405</v>
      </c>
      <c r="T1189" s="81">
        <v>0</v>
      </c>
      <c r="U1189" s="81">
        <v>52443</v>
      </c>
      <c r="V1189" s="84">
        <v>2.8300000000000001E-3</v>
      </c>
      <c r="W1189" s="85">
        <v>148.41369</v>
      </c>
      <c r="X1189" s="62"/>
      <c r="Y1189" s="9"/>
      <c r="Z1189" s="9"/>
      <c r="AA1189" s="9"/>
    </row>
    <row r="1190" spans="7:27" x14ac:dyDescent="0.3">
      <c r="G1190" s="77"/>
      <c r="H1190" s="62">
        <v>38</v>
      </c>
      <c r="I1190" s="62" t="s">
        <v>12</v>
      </c>
      <c r="J1190" s="78">
        <v>253</v>
      </c>
      <c r="K1190" s="79">
        <v>0.6</v>
      </c>
      <c r="L1190" s="80">
        <v>5471425</v>
      </c>
      <c r="M1190" s="81">
        <v>2446405</v>
      </c>
      <c r="N1190" s="80">
        <v>16618</v>
      </c>
      <c r="O1190" s="80"/>
      <c r="P1190" s="81">
        <v>1824982.8</v>
      </c>
      <c r="Q1190" s="82">
        <v>9.5000000000000005E-5</v>
      </c>
      <c r="R1190" s="83">
        <v>173.373366</v>
      </c>
      <c r="S1190" s="80">
        <v>87405</v>
      </c>
      <c r="T1190" s="81">
        <v>0</v>
      </c>
      <c r="U1190" s="81">
        <v>52443</v>
      </c>
      <c r="V1190" s="84">
        <v>7.8999999999999996E-5</v>
      </c>
      <c r="W1190" s="85">
        <v>4.1429969999999994</v>
      </c>
      <c r="X1190" s="62"/>
      <c r="Y1190" s="9"/>
      <c r="Z1190" s="9"/>
      <c r="AA1190" s="9"/>
    </row>
    <row r="1191" spans="7:27" x14ac:dyDescent="0.3">
      <c r="G1191" s="77"/>
      <c r="H1191" s="62">
        <v>41</v>
      </c>
      <c r="I1191" s="62" t="s">
        <v>83</v>
      </c>
      <c r="J1191" s="78">
        <v>253</v>
      </c>
      <c r="K1191" s="79">
        <v>0.6</v>
      </c>
      <c r="L1191" s="80">
        <v>5471425</v>
      </c>
      <c r="M1191" s="81">
        <v>2446405</v>
      </c>
      <c r="N1191" s="80">
        <v>16618</v>
      </c>
      <c r="O1191" s="80"/>
      <c r="P1191" s="81">
        <v>1824982.8</v>
      </c>
      <c r="Q1191" s="82">
        <v>0</v>
      </c>
      <c r="R1191" s="83">
        <v>0</v>
      </c>
      <c r="S1191" s="80">
        <v>87405</v>
      </c>
      <c r="T1191" s="81">
        <v>0</v>
      </c>
      <c r="U1191" s="81">
        <v>52443</v>
      </c>
      <c r="V1191" s="84">
        <v>0</v>
      </c>
      <c r="W1191" s="85">
        <v>0</v>
      </c>
      <c r="X1191" s="62"/>
      <c r="Y1191" s="9"/>
      <c r="Z1191" s="9"/>
      <c r="AA1191" s="9"/>
    </row>
    <row r="1192" spans="7:27" x14ac:dyDescent="0.3">
      <c r="G1192" s="77"/>
      <c r="H1192" s="62">
        <v>55</v>
      </c>
      <c r="I1192" s="62" t="s">
        <v>26</v>
      </c>
      <c r="J1192" s="78">
        <v>253</v>
      </c>
      <c r="K1192" s="79">
        <v>0.6</v>
      </c>
      <c r="L1192" s="80">
        <v>5471425</v>
      </c>
      <c r="M1192" s="81">
        <v>2446405</v>
      </c>
      <c r="N1192" s="80">
        <v>16618</v>
      </c>
      <c r="O1192" s="80"/>
      <c r="P1192" s="81">
        <v>1824982.8</v>
      </c>
      <c r="Q1192" s="82">
        <v>1.4799999999999999E-4</v>
      </c>
      <c r="R1192" s="83">
        <v>270.0974544</v>
      </c>
      <c r="S1192" s="80">
        <v>87405</v>
      </c>
      <c r="T1192" s="81">
        <v>0</v>
      </c>
      <c r="U1192" s="81">
        <v>52443</v>
      </c>
      <c r="V1192" s="84">
        <v>1.5699999999999999E-4</v>
      </c>
      <c r="W1192" s="85">
        <v>8.2335510000000003</v>
      </c>
      <c r="X1192" s="62"/>
      <c r="Y1192" s="9"/>
      <c r="Z1192" s="9"/>
      <c r="AA1192" s="9"/>
    </row>
    <row r="1193" spans="7:27" x14ac:dyDescent="0.3">
      <c r="G1193" s="77"/>
      <c r="H1193" s="62">
        <v>71</v>
      </c>
      <c r="I1193" s="62" t="s">
        <v>18</v>
      </c>
      <c r="J1193" s="78">
        <v>253</v>
      </c>
      <c r="K1193" s="79">
        <v>0.6</v>
      </c>
      <c r="L1193" s="80">
        <v>5471425</v>
      </c>
      <c r="M1193" s="81">
        <v>2446405</v>
      </c>
      <c r="N1193" s="80">
        <v>16618</v>
      </c>
      <c r="O1193" s="80"/>
      <c r="P1193" s="81">
        <v>1824982.8</v>
      </c>
      <c r="Q1193" s="82">
        <v>1.0000000000000001E-5</v>
      </c>
      <c r="R1193" s="83">
        <v>18.249828000000001</v>
      </c>
      <c r="S1193" s="80">
        <v>87405</v>
      </c>
      <c r="T1193" s="81">
        <v>0</v>
      </c>
      <c r="U1193" s="81">
        <v>52443</v>
      </c>
      <c r="V1193" s="84">
        <v>1.1E-5</v>
      </c>
      <c r="W1193" s="85">
        <v>0.57687299999999997</v>
      </c>
      <c r="X1193" s="62"/>
      <c r="Y1193" s="9"/>
      <c r="Z1193" s="9"/>
      <c r="AA1193" s="9"/>
    </row>
    <row r="1194" spans="7:27" x14ac:dyDescent="0.3">
      <c r="G1194" s="77"/>
      <c r="H1194" s="62">
        <v>72</v>
      </c>
      <c r="I1194" s="62" t="s">
        <v>28</v>
      </c>
      <c r="J1194" s="78">
        <v>253</v>
      </c>
      <c r="K1194" s="79">
        <v>0.6</v>
      </c>
      <c r="L1194" s="80">
        <v>5471425</v>
      </c>
      <c r="M1194" s="81">
        <v>2446405</v>
      </c>
      <c r="N1194" s="80">
        <v>16618</v>
      </c>
      <c r="O1194" s="80"/>
      <c r="P1194" s="81">
        <v>1824982.8</v>
      </c>
      <c r="Q1194" s="82">
        <v>2.9999999999999997E-4</v>
      </c>
      <c r="R1194" s="83">
        <v>547.49483999999995</v>
      </c>
      <c r="S1194" s="80">
        <v>87405</v>
      </c>
      <c r="T1194" s="81">
        <v>0</v>
      </c>
      <c r="U1194" s="81">
        <v>52443</v>
      </c>
      <c r="V1194" s="84">
        <v>3.1799999999999998E-4</v>
      </c>
      <c r="W1194" s="85">
        <v>16.676873999999998</v>
      </c>
      <c r="X1194" s="62"/>
      <c r="Y1194" s="9"/>
      <c r="Z1194" s="9"/>
      <c r="AA1194" s="9"/>
    </row>
    <row r="1195" spans="7:27" x14ac:dyDescent="0.3">
      <c r="G1195" s="77"/>
      <c r="H1195" s="62">
        <v>76</v>
      </c>
      <c r="I1195" s="62" t="s">
        <v>125</v>
      </c>
      <c r="J1195" s="78">
        <v>253</v>
      </c>
      <c r="K1195" s="79">
        <v>0.6</v>
      </c>
      <c r="L1195" s="80">
        <v>5471425</v>
      </c>
      <c r="M1195" s="81">
        <v>2446405</v>
      </c>
      <c r="N1195" s="80">
        <v>16618</v>
      </c>
      <c r="O1195" s="80"/>
      <c r="P1195" s="81">
        <v>1824982.8</v>
      </c>
      <c r="Q1195" s="82">
        <v>0</v>
      </c>
      <c r="R1195" s="83">
        <v>0</v>
      </c>
      <c r="S1195" s="80">
        <v>87405</v>
      </c>
      <c r="T1195" s="81">
        <v>0</v>
      </c>
      <c r="U1195" s="81">
        <v>52443</v>
      </c>
      <c r="V1195" s="84">
        <v>0</v>
      </c>
      <c r="W1195" s="85">
        <v>0</v>
      </c>
      <c r="X1195" s="62"/>
      <c r="Y1195" s="9"/>
      <c r="Z1195" s="9"/>
      <c r="AA1195" s="9"/>
    </row>
    <row r="1196" spans="7:27" x14ac:dyDescent="0.3">
      <c r="G1196" s="77"/>
      <c r="H1196" s="62">
        <v>104</v>
      </c>
      <c r="I1196" s="62" t="s">
        <v>88</v>
      </c>
      <c r="J1196" s="78">
        <v>253</v>
      </c>
      <c r="K1196" s="79">
        <v>0.6</v>
      </c>
      <c r="L1196" s="80">
        <v>5471425</v>
      </c>
      <c r="M1196" s="81">
        <v>2446405</v>
      </c>
      <c r="N1196" s="80">
        <v>16618</v>
      </c>
      <c r="O1196" s="80"/>
      <c r="P1196" s="81">
        <v>1824982.8</v>
      </c>
      <c r="Q1196" s="82">
        <v>0</v>
      </c>
      <c r="R1196" s="83">
        <v>0</v>
      </c>
      <c r="S1196" s="80">
        <v>87405</v>
      </c>
      <c r="T1196" s="81">
        <v>0</v>
      </c>
      <c r="U1196" s="81">
        <v>52443</v>
      </c>
      <c r="V1196" s="84">
        <v>0</v>
      </c>
      <c r="W1196" s="85">
        <v>0</v>
      </c>
      <c r="X1196" s="62"/>
      <c r="Y1196" s="9"/>
      <c r="Z1196" s="9"/>
      <c r="AA1196" s="9"/>
    </row>
    <row r="1197" spans="7:27" x14ac:dyDescent="0.3">
      <c r="G1197" s="77"/>
      <c r="H1197" s="62">
        <v>117</v>
      </c>
      <c r="I1197" s="62" t="s">
        <v>21</v>
      </c>
      <c r="J1197" s="78">
        <v>253</v>
      </c>
      <c r="K1197" s="79">
        <v>0.6</v>
      </c>
      <c r="L1197" s="80">
        <v>5471425</v>
      </c>
      <c r="M1197" s="81">
        <v>2446405</v>
      </c>
      <c r="N1197" s="80">
        <v>16618</v>
      </c>
      <c r="O1197" s="80"/>
      <c r="P1197" s="81">
        <v>1824982.8</v>
      </c>
      <c r="Q1197" s="82">
        <v>2.5700000000000001E-4</v>
      </c>
      <c r="R1197" s="83">
        <v>469.02057960000002</v>
      </c>
      <c r="S1197" s="80">
        <v>87405</v>
      </c>
      <c r="T1197" s="81">
        <v>0</v>
      </c>
      <c r="U1197" s="81">
        <v>52443</v>
      </c>
      <c r="V1197" s="84">
        <v>2.7300000000000002E-4</v>
      </c>
      <c r="W1197" s="85">
        <v>14.316939000000001</v>
      </c>
      <c r="X1197" s="62"/>
      <c r="Y1197" s="9"/>
      <c r="Z1197" s="9"/>
      <c r="AA1197" s="9"/>
    </row>
    <row r="1198" spans="7:27" x14ac:dyDescent="0.3">
      <c r="G1198" s="77"/>
      <c r="H1198" s="62"/>
      <c r="I1198" s="62"/>
      <c r="J1198" s="78"/>
      <c r="K1198" s="79"/>
      <c r="L1198" s="81"/>
      <c r="M1198" s="81"/>
      <c r="N1198" s="81"/>
      <c r="O1198" s="81"/>
      <c r="P1198" s="81"/>
      <c r="Q1198" s="84"/>
      <c r="R1198" s="83"/>
      <c r="S1198" s="81"/>
      <c r="T1198" s="81"/>
      <c r="U1198" s="81"/>
      <c r="V1198" s="84"/>
      <c r="W1198" s="85"/>
      <c r="X1198" s="62"/>
      <c r="Y1198" s="9"/>
      <c r="Z1198" s="9"/>
      <c r="AA1198" s="9"/>
    </row>
    <row r="1199" spans="7:27" ht="15.6" x14ac:dyDescent="0.3">
      <c r="G1199" s="90">
        <v>76</v>
      </c>
      <c r="H1199" s="91" t="s">
        <v>125</v>
      </c>
      <c r="I1199" s="62"/>
      <c r="J1199" s="78"/>
      <c r="K1199" s="79"/>
      <c r="L1199" s="81"/>
      <c r="M1199" s="81"/>
      <c r="N1199" s="81"/>
      <c r="O1199" s="81"/>
      <c r="P1199" s="81"/>
      <c r="Q1199" s="84"/>
      <c r="R1199" s="83"/>
      <c r="S1199" s="81"/>
      <c r="T1199" s="81"/>
      <c r="U1199" s="81"/>
      <c r="V1199" s="84"/>
      <c r="W1199" s="85"/>
      <c r="X1199" s="62"/>
      <c r="Y1199" s="9"/>
      <c r="Z1199" s="9"/>
      <c r="AA1199" s="9"/>
    </row>
    <row r="1200" spans="7:27" x14ac:dyDescent="0.3">
      <c r="G1200" s="77"/>
      <c r="H1200" s="62">
        <v>1</v>
      </c>
      <c r="I1200" s="62" t="s">
        <v>11</v>
      </c>
      <c r="J1200" s="78">
        <v>922</v>
      </c>
      <c r="K1200" s="79">
        <v>0.6</v>
      </c>
      <c r="L1200" s="80">
        <v>0</v>
      </c>
      <c r="M1200" s="81"/>
      <c r="N1200" s="80">
        <v>128557</v>
      </c>
      <c r="O1200" s="81">
        <v>43268</v>
      </c>
      <c r="P1200" s="81">
        <v>51173.4</v>
      </c>
      <c r="Q1200" s="82">
        <v>2.2769999999999999E-3</v>
      </c>
      <c r="R1200" s="83">
        <v>116.5218318</v>
      </c>
      <c r="S1200" s="80">
        <v>0</v>
      </c>
      <c r="T1200" s="81"/>
      <c r="U1200" s="81">
        <v>0</v>
      </c>
      <c r="V1200" s="84">
        <v>1.91E-3</v>
      </c>
      <c r="W1200" s="85">
        <v>0</v>
      </c>
      <c r="X1200" s="62"/>
      <c r="Y1200" s="9"/>
      <c r="Z1200" s="9"/>
      <c r="AA1200" s="9"/>
    </row>
    <row r="1201" spans="7:27" x14ac:dyDescent="0.3">
      <c r="G1201" s="77"/>
      <c r="H1201" s="62">
        <v>2</v>
      </c>
      <c r="I1201" s="62" t="s">
        <v>27</v>
      </c>
      <c r="J1201" s="78">
        <v>922</v>
      </c>
      <c r="K1201" s="79">
        <v>0.6</v>
      </c>
      <c r="L1201" s="80">
        <v>0</v>
      </c>
      <c r="M1201" s="81"/>
      <c r="N1201" s="80">
        <v>128557</v>
      </c>
      <c r="O1201" s="81">
        <v>43268</v>
      </c>
      <c r="P1201" s="81">
        <v>51173.4</v>
      </c>
      <c r="Q1201" s="82">
        <v>2.6200000000000003E-4</v>
      </c>
      <c r="R1201" s="83">
        <v>13.407430800000002</v>
      </c>
      <c r="S1201" s="80">
        <v>0</v>
      </c>
      <c r="T1201" s="81"/>
      <c r="U1201" s="81">
        <v>0</v>
      </c>
      <c r="V1201" s="84">
        <v>2.6899999999999998E-4</v>
      </c>
      <c r="W1201" s="85">
        <v>0</v>
      </c>
      <c r="X1201" s="62"/>
      <c r="Y1201" s="9"/>
      <c r="Z1201" s="9"/>
      <c r="AA1201" s="9"/>
    </row>
    <row r="1202" spans="7:27" x14ac:dyDescent="0.3">
      <c r="G1202" s="77"/>
      <c r="H1202" s="62">
        <v>3</v>
      </c>
      <c r="I1202" s="62" t="s">
        <v>20</v>
      </c>
      <c r="J1202" s="78">
        <v>922</v>
      </c>
      <c r="K1202" s="79">
        <v>0.6</v>
      </c>
      <c r="L1202" s="80">
        <v>0</v>
      </c>
      <c r="M1202" s="81"/>
      <c r="N1202" s="80">
        <v>128557</v>
      </c>
      <c r="O1202" s="81">
        <v>43268</v>
      </c>
      <c r="P1202" s="81">
        <v>51173.4</v>
      </c>
      <c r="Q1202" s="82">
        <v>5.7799999999999995E-4</v>
      </c>
      <c r="R1202" s="83">
        <v>29.578225199999999</v>
      </c>
      <c r="S1202" s="80">
        <v>0</v>
      </c>
      <c r="T1202" s="81"/>
      <c r="U1202" s="81">
        <v>0</v>
      </c>
      <c r="V1202" s="84">
        <v>5.9699999999999998E-4</v>
      </c>
      <c r="W1202" s="85">
        <v>0</v>
      </c>
      <c r="X1202" s="62"/>
      <c r="Y1202" s="9"/>
      <c r="Z1202" s="9"/>
      <c r="AA1202" s="9"/>
    </row>
    <row r="1203" spans="7:27" x14ac:dyDescent="0.3">
      <c r="G1203" s="77"/>
      <c r="H1203" s="62">
        <v>5</v>
      </c>
      <c r="I1203" s="62" t="s">
        <v>17</v>
      </c>
      <c r="J1203" s="78">
        <v>922</v>
      </c>
      <c r="K1203" s="79">
        <v>0.6</v>
      </c>
      <c r="L1203" s="80">
        <v>0</v>
      </c>
      <c r="M1203" s="81"/>
      <c r="N1203" s="80">
        <v>128557</v>
      </c>
      <c r="O1203" s="81">
        <v>43268</v>
      </c>
      <c r="P1203" s="81">
        <v>51173.4</v>
      </c>
      <c r="Q1203" s="82">
        <v>6.2979999999999998E-3</v>
      </c>
      <c r="R1203" s="83">
        <v>322.29007319999999</v>
      </c>
      <c r="S1203" s="80">
        <v>0</v>
      </c>
      <c r="T1203" s="81"/>
      <c r="U1203" s="81">
        <v>0</v>
      </c>
      <c r="V1203" s="84">
        <v>6.6930000000000002E-3</v>
      </c>
      <c r="W1203" s="85">
        <v>0</v>
      </c>
      <c r="X1203" s="62"/>
      <c r="Y1203" s="9"/>
      <c r="Z1203" s="9"/>
      <c r="AA1203" s="9"/>
    </row>
    <row r="1204" spans="7:27" x14ac:dyDescent="0.3">
      <c r="G1204" s="77"/>
      <c r="H1204" s="62">
        <v>137</v>
      </c>
      <c r="I1204" s="62" t="s">
        <v>160</v>
      </c>
      <c r="J1204" s="78">
        <v>922</v>
      </c>
      <c r="K1204" s="79">
        <v>0.6</v>
      </c>
      <c r="L1204" s="80">
        <v>0</v>
      </c>
      <c r="M1204" s="81"/>
      <c r="N1204" s="80">
        <v>128557</v>
      </c>
      <c r="O1204" s="81">
        <v>43268</v>
      </c>
      <c r="P1204" s="81">
        <v>51173.4</v>
      </c>
      <c r="Q1204" s="82">
        <v>7.4999999999999993E-5</v>
      </c>
      <c r="R1204" s="83">
        <v>3.8380049999999999</v>
      </c>
      <c r="S1204" s="80">
        <v>0</v>
      </c>
      <c r="T1204" s="81"/>
      <c r="U1204" s="81">
        <v>0</v>
      </c>
      <c r="V1204" s="84">
        <v>0</v>
      </c>
      <c r="W1204" s="85">
        <v>0</v>
      </c>
      <c r="X1204" s="62"/>
      <c r="Y1204" s="9"/>
      <c r="Z1204" s="9"/>
      <c r="AA1204" s="9"/>
    </row>
    <row r="1205" spans="7:27" x14ac:dyDescent="0.3">
      <c r="G1205" s="77"/>
      <c r="H1205" s="62">
        <v>6</v>
      </c>
      <c r="I1205" s="62" t="s">
        <v>76</v>
      </c>
      <c r="J1205" s="78">
        <v>922</v>
      </c>
      <c r="K1205" s="79">
        <v>0.6</v>
      </c>
      <c r="L1205" s="80">
        <v>0</v>
      </c>
      <c r="M1205" s="81"/>
      <c r="N1205" s="80">
        <v>128557</v>
      </c>
      <c r="O1205" s="81">
        <v>43268</v>
      </c>
      <c r="P1205" s="81">
        <v>51173.4</v>
      </c>
      <c r="Q1205" s="82">
        <v>0</v>
      </c>
      <c r="R1205" s="83">
        <v>0</v>
      </c>
      <c r="S1205" s="80">
        <v>0</v>
      </c>
      <c r="T1205" s="81"/>
      <c r="U1205" s="81">
        <v>0</v>
      </c>
      <c r="V1205" s="84">
        <v>0</v>
      </c>
      <c r="W1205" s="85">
        <v>0</v>
      </c>
      <c r="X1205" s="62"/>
      <c r="Y1205" s="9"/>
      <c r="Z1205" s="9"/>
      <c r="AA1205" s="9"/>
    </row>
    <row r="1206" spans="7:27" x14ac:dyDescent="0.3">
      <c r="G1206" s="77"/>
      <c r="H1206" s="62">
        <v>7</v>
      </c>
      <c r="I1206" s="62" t="s">
        <v>9</v>
      </c>
      <c r="J1206" s="78">
        <v>922</v>
      </c>
      <c r="K1206" s="79">
        <v>0.6</v>
      </c>
      <c r="L1206" s="80">
        <v>0</v>
      </c>
      <c r="M1206" s="81"/>
      <c r="N1206" s="80">
        <v>128557</v>
      </c>
      <c r="O1206" s="81">
        <v>43268</v>
      </c>
      <c r="P1206" s="81">
        <v>51173.4</v>
      </c>
      <c r="Q1206" s="82">
        <v>1.1900000000000001E-4</v>
      </c>
      <c r="R1206" s="83">
        <v>6.0896346000000001</v>
      </c>
      <c r="S1206" s="80">
        <v>0</v>
      </c>
      <c r="T1206" s="81"/>
      <c r="U1206" s="81">
        <v>0</v>
      </c>
      <c r="V1206" s="84">
        <v>1.27E-4</v>
      </c>
      <c r="W1206" s="85">
        <v>0</v>
      </c>
      <c r="X1206" s="62"/>
      <c r="Y1206" s="9"/>
      <c r="Z1206" s="9"/>
      <c r="AA1206" s="9"/>
    </row>
    <row r="1207" spans="7:27" x14ac:dyDescent="0.3">
      <c r="G1207" s="77"/>
      <c r="H1207" s="62">
        <v>8</v>
      </c>
      <c r="I1207" s="62" t="s">
        <v>23</v>
      </c>
      <c r="J1207" s="78">
        <v>922</v>
      </c>
      <c r="K1207" s="79">
        <v>0.6</v>
      </c>
      <c r="L1207" s="80">
        <v>0</v>
      </c>
      <c r="M1207" s="81"/>
      <c r="N1207" s="80">
        <v>128557</v>
      </c>
      <c r="O1207" s="81">
        <v>43268</v>
      </c>
      <c r="P1207" s="81">
        <v>51173.4</v>
      </c>
      <c r="Q1207" s="82">
        <v>1.74E-4</v>
      </c>
      <c r="R1207" s="83">
        <v>8.9041715999999997</v>
      </c>
      <c r="S1207" s="80">
        <v>0</v>
      </c>
      <c r="T1207" s="81"/>
      <c r="U1207" s="81">
        <v>0</v>
      </c>
      <c r="V1207" s="84">
        <v>1.8699999999999999E-4</v>
      </c>
      <c r="W1207" s="85">
        <v>0</v>
      </c>
      <c r="X1207" s="62"/>
      <c r="Y1207" s="9"/>
      <c r="Z1207" s="9"/>
      <c r="AA1207" s="9"/>
    </row>
    <row r="1208" spans="7:27" x14ac:dyDescent="0.3">
      <c r="G1208" s="77"/>
      <c r="H1208" s="62">
        <v>36</v>
      </c>
      <c r="I1208" s="62" t="s">
        <v>6</v>
      </c>
      <c r="J1208" s="78">
        <v>922</v>
      </c>
      <c r="K1208" s="79">
        <v>0.6</v>
      </c>
      <c r="L1208" s="80">
        <v>0</v>
      </c>
      <c r="M1208" s="81"/>
      <c r="N1208" s="80">
        <v>128557</v>
      </c>
      <c r="O1208" s="81">
        <v>43268</v>
      </c>
      <c r="P1208" s="81">
        <v>51173.4</v>
      </c>
      <c r="Q1208" s="82">
        <v>2.8809999999999999E-3</v>
      </c>
      <c r="R1208" s="83">
        <v>147.43056540000001</v>
      </c>
      <c r="S1208" s="80">
        <v>0</v>
      </c>
      <c r="T1208" s="81"/>
      <c r="U1208" s="81">
        <v>0</v>
      </c>
      <c r="V1208" s="84">
        <v>2.8300000000000001E-3</v>
      </c>
      <c r="W1208" s="85">
        <v>0</v>
      </c>
      <c r="X1208" s="62"/>
      <c r="Y1208" s="9"/>
      <c r="Z1208" s="9"/>
      <c r="AA1208" s="9"/>
    </row>
    <row r="1209" spans="7:27" x14ac:dyDescent="0.3">
      <c r="G1209" s="77"/>
      <c r="H1209" s="62">
        <v>38</v>
      </c>
      <c r="I1209" s="62" t="s">
        <v>12</v>
      </c>
      <c r="J1209" s="78">
        <v>922</v>
      </c>
      <c r="K1209" s="79">
        <v>0.6</v>
      </c>
      <c r="L1209" s="80">
        <v>0</v>
      </c>
      <c r="M1209" s="81"/>
      <c r="N1209" s="80">
        <v>128557</v>
      </c>
      <c r="O1209" s="81">
        <v>43268</v>
      </c>
      <c r="P1209" s="81">
        <v>51173.4</v>
      </c>
      <c r="Q1209" s="82">
        <v>9.5000000000000005E-5</v>
      </c>
      <c r="R1209" s="83">
        <v>4.8614730000000002</v>
      </c>
      <c r="S1209" s="80">
        <v>0</v>
      </c>
      <c r="T1209" s="81"/>
      <c r="U1209" s="81">
        <v>0</v>
      </c>
      <c r="V1209" s="84">
        <v>7.8999999999999996E-5</v>
      </c>
      <c r="W1209" s="85">
        <v>0</v>
      </c>
      <c r="X1209" s="62"/>
      <c r="Y1209" s="9"/>
      <c r="Z1209" s="9"/>
      <c r="AA1209" s="9"/>
    </row>
    <row r="1210" spans="7:27" x14ac:dyDescent="0.3">
      <c r="G1210" s="77"/>
      <c r="H1210" s="62">
        <v>41</v>
      </c>
      <c r="I1210" s="62" t="s">
        <v>83</v>
      </c>
      <c r="J1210" s="78">
        <v>922</v>
      </c>
      <c r="K1210" s="79">
        <v>0.6</v>
      </c>
      <c r="L1210" s="80">
        <v>0</v>
      </c>
      <c r="M1210" s="81"/>
      <c r="N1210" s="80">
        <v>128557</v>
      </c>
      <c r="O1210" s="81">
        <v>43268</v>
      </c>
      <c r="P1210" s="81">
        <v>51173.4</v>
      </c>
      <c r="Q1210" s="82">
        <v>0</v>
      </c>
      <c r="R1210" s="83">
        <v>0</v>
      </c>
      <c r="S1210" s="80">
        <v>0</v>
      </c>
      <c r="T1210" s="81"/>
      <c r="U1210" s="81">
        <v>0</v>
      </c>
      <c r="V1210" s="84">
        <v>0</v>
      </c>
      <c r="W1210" s="85">
        <v>0</v>
      </c>
      <c r="X1210" s="62"/>
      <c r="Y1210" s="9"/>
      <c r="Z1210" s="9"/>
      <c r="AA1210" s="9"/>
    </row>
    <row r="1211" spans="7:27" x14ac:dyDescent="0.3">
      <c r="G1211" s="77"/>
      <c r="H1211" s="62">
        <v>55</v>
      </c>
      <c r="I1211" s="62" t="s">
        <v>26</v>
      </c>
      <c r="J1211" s="78">
        <v>922</v>
      </c>
      <c r="K1211" s="79">
        <v>0.6</v>
      </c>
      <c r="L1211" s="80">
        <v>0</v>
      </c>
      <c r="M1211" s="81"/>
      <c r="N1211" s="80">
        <v>128557</v>
      </c>
      <c r="O1211" s="81">
        <v>43268</v>
      </c>
      <c r="P1211" s="81">
        <v>51173.4</v>
      </c>
      <c r="Q1211" s="82">
        <v>1.4799999999999999E-4</v>
      </c>
      <c r="R1211" s="83">
        <v>7.5736631999999995</v>
      </c>
      <c r="S1211" s="80">
        <v>0</v>
      </c>
      <c r="T1211" s="81"/>
      <c r="U1211" s="81">
        <v>0</v>
      </c>
      <c r="V1211" s="84">
        <v>1.5699999999999999E-4</v>
      </c>
      <c r="W1211" s="85">
        <v>0</v>
      </c>
      <c r="X1211" s="62"/>
      <c r="Y1211" s="9"/>
      <c r="Z1211" s="9"/>
      <c r="AA1211" s="9"/>
    </row>
    <row r="1212" spans="7:27" x14ac:dyDescent="0.3">
      <c r="G1212" s="77"/>
      <c r="H1212" s="62">
        <v>71</v>
      </c>
      <c r="I1212" s="62" t="s">
        <v>18</v>
      </c>
      <c r="J1212" s="78">
        <v>922</v>
      </c>
      <c r="K1212" s="79">
        <v>0.6</v>
      </c>
      <c r="L1212" s="80">
        <v>0</v>
      </c>
      <c r="M1212" s="81"/>
      <c r="N1212" s="80">
        <v>128557</v>
      </c>
      <c r="O1212" s="81">
        <v>43268</v>
      </c>
      <c r="P1212" s="81">
        <v>51173.4</v>
      </c>
      <c r="Q1212" s="82">
        <v>1.0000000000000001E-5</v>
      </c>
      <c r="R1212" s="83">
        <v>0.51173400000000002</v>
      </c>
      <c r="S1212" s="80">
        <v>0</v>
      </c>
      <c r="T1212" s="81"/>
      <c r="U1212" s="81">
        <v>0</v>
      </c>
      <c r="V1212" s="84">
        <v>1.1E-5</v>
      </c>
      <c r="W1212" s="85">
        <v>0</v>
      </c>
      <c r="X1212" s="62"/>
      <c r="Y1212" s="9"/>
      <c r="Z1212" s="9"/>
      <c r="AA1212" s="9"/>
    </row>
    <row r="1213" spans="7:27" x14ac:dyDescent="0.3">
      <c r="G1213" s="77"/>
      <c r="H1213" s="62">
        <v>72</v>
      </c>
      <c r="I1213" s="62" t="s">
        <v>28</v>
      </c>
      <c r="J1213" s="78">
        <v>922</v>
      </c>
      <c r="K1213" s="79">
        <v>0.6</v>
      </c>
      <c r="L1213" s="80">
        <v>0</v>
      </c>
      <c r="M1213" s="81"/>
      <c r="N1213" s="80">
        <v>128557</v>
      </c>
      <c r="O1213" s="81">
        <v>43268</v>
      </c>
      <c r="P1213" s="81">
        <v>51173.4</v>
      </c>
      <c r="Q1213" s="82">
        <v>2.9999999999999997E-4</v>
      </c>
      <c r="R1213" s="83">
        <v>15.35202</v>
      </c>
      <c r="S1213" s="80">
        <v>0</v>
      </c>
      <c r="T1213" s="81"/>
      <c r="U1213" s="81">
        <v>0</v>
      </c>
      <c r="V1213" s="84">
        <v>3.1799999999999998E-4</v>
      </c>
      <c r="W1213" s="85">
        <v>0</v>
      </c>
      <c r="X1213" s="62"/>
      <c r="Y1213" s="9"/>
      <c r="Z1213" s="9"/>
      <c r="AA1213" s="9"/>
    </row>
    <row r="1214" spans="7:27" x14ac:dyDescent="0.3">
      <c r="G1214" s="77"/>
      <c r="H1214" s="62">
        <v>76</v>
      </c>
      <c r="I1214" s="62" t="s">
        <v>125</v>
      </c>
      <c r="J1214" s="78">
        <v>922</v>
      </c>
      <c r="K1214" s="79">
        <v>0.6</v>
      </c>
      <c r="L1214" s="80">
        <v>0</v>
      </c>
      <c r="M1214" s="81"/>
      <c r="N1214" s="80">
        <v>128557</v>
      </c>
      <c r="O1214" s="81">
        <v>43268</v>
      </c>
      <c r="P1214" s="81">
        <v>51173.4</v>
      </c>
      <c r="Q1214" s="82">
        <v>0</v>
      </c>
      <c r="R1214" s="83">
        <v>0</v>
      </c>
      <c r="S1214" s="80">
        <v>0</v>
      </c>
      <c r="T1214" s="81"/>
      <c r="U1214" s="81">
        <v>0</v>
      </c>
      <c r="V1214" s="84">
        <v>0</v>
      </c>
      <c r="W1214" s="85">
        <v>0</v>
      </c>
      <c r="X1214" s="62"/>
      <c r="Y1214" s="9"/>
      <c r="Z1214" s="9"/>
      <c r="AA1214" s="9"/>
    </row>
    <row r="1215" spans="7:27" x14ac:dyDescent="0.3">
      <c r="G1215" s="77"/>
      <c r="H1215" s="62">
        <v>104</v>
      </c>
      <c r="I1215" s="62" t="s">
        <v>88</v>
      </c>
      <c r="J1215" s="78">
        <v>922</v>
      </c>
      <c r="K1215" s="79">
        <v>0.6</v>
      </c>
      <c r="L1215" s="80">
        <v>0</v>
      </c>
      <c r="M1215" s="81"/>
      <c r="N1215" s="80">
        <v>128557</v>
      </c>
      <c r="O1215" s="81">
        <v>43268</v>
      </c>
      <c r="P1215" s="81">
        <v>51173.4</v>
      </c>
      <c r="Q1215" s="82">
        <v>0</v>
      </c>
      <c r="R1215" s="83">
        <v>0</v>
      </c>
      <c r="S1215" s="80">
        <v>0</v>
      </c>
      <c r="T1215" s="81"/>
      <c r="U1215" s="81">
        <v>0</v>
      </c>
      <c r="V1215" s="84">
        <v>0</v>
      </c>
      <c r="W1215" s="85">
        <v>0</v>
      </c>
      <c r="X1215" s="62"/>
      <c r="Y1215" s="9"/>
      <c r="Z1215" s="9"/>
      <c r="AA1215" s="9"/>
    </row>
    <row r="1216" spans="7:27" x14ac:dyDescent="0.3">
      <c r="G1216" s="77"/>
      <c r="H1216" s="62">
        <v>117</v>
      </c>
      <c r="I1216" s="62" t="s">
        <v>21</v>
      </c>
      <c r="J1216" s="78">
        <v>922</v>
      </c>
      <c r="K1216" s="79">
        <v>0.6</v>
      </c>
      <c r="L1216" s="80">
        <v>0</v>
      </c>
      <c r="M1216" s="81"/>
      <c r="N1216" s="80">
        <v>128557</v>
      </c>
      <c r="O1216" s="81">
        <v>43268</v>
      </c>
      <c r="P1216" s="81">
        <v>51173.4</v>
      </c>
      <c r="Q1216" s="82">
        <v>2.5700000000000001E-4</v>
      </c>
      <c r="R1216" s="83">
        <v>13.151563800000002</v>
      </c>
      <c r="S1216" s="80">
        <v>0</v>
      </c>
      <c r="T1216" s="81"/>
      <c r="U1216" s="81">
        <v>0</v>
      </c>
      <c r="V1216" s="84">
        <v>2.7300000000000002E-4</v>
      </c>
      <c r="W1216" s="85">
        <v>0</v>
      </c>
      <c r="X1216" s="62"/>
      <c r="Y1216" s="9"/>
      <c r="Z1216" s="9"/>
      <c r="AA1216" s="9"/>
    </row>
    <row r="1217" spans="7:27" ht="15" thickBot="1" x14ac:dyDescent="0.35">
      <c r="G1217" s="86"/>
      <c r="H1217" s="87"/>
      <c r="I1217" s="87"/>
      <c r="J1217" s="87"/>
      <c r="K1217" s="87"/>
      <c r="L1217" s="87"/>
      <c r="M1217" s="87"/>
      <c r="N1217" s="87"/>
      <c r="O1217" s="87"/>
      <c r="P1217" s="87"/>
      <c r="Q1217" s="87"/>
      <c r="R1217" s="87"/>
      <c r="S1217" s="87"/>
      <c r="T1217" s="87"/>
      <c r="U1217" s="87"/>
      <c r="V1217" s="87"/>
      <c r="W1217" s="88"/>
      <c r="X1217" s="62"/>
      <c r="Y1217" s="9"/>
      <c r="Z1217" s="9"/>
      <c r="AA1217" s="9"/>
    </row>
    <row r="1218" spans="7:27" x14ac:dyDescent="0.3">
      <c r="G1218" s="62">
        <v>76</v>
      </c>
      <c r="H1218" s="62" t="s">
        <v>125</v>
      </c>
      <c r="I1218" s="62"/>
      <c r="J1218" s="78"/>
      <c r="K1218" s="79"/>
      <c r="L1218" s="81"/>
      <c r="M1218" s="81"/>
      <c r="N1218" s="81"/>
      <c r="O1218" s="81"/>
      <c r="P1218" s="81"/>
      <c r="Q1218" s="84"/>
      <c r="R1218" s="83">
        <v>26573.241444000003</v>
      </c>
      <c r="S1218" s="81"/>
      <c r="T1218" s="81"/>
      <c r="U1218" s="81"/>
      <c r="V1218" s="84"/>
      <c r="W1218" s="83">
        <v>745.16258700000014</v>
      </c>
      <c r="X1218" s="89">
        <v>27318.404031000002</v>
      </c>
      <c r="Y1218" s="9"/>
      <c r="Z1218" s="9"/>
      <c r="AA1218" s="9"/>
    </row>
    <row r="1219" spans="7:27" x14ac:dyDescent="0.3">
      <c r="G1219" s="62"/>
      <c r="H1219" s="62"/>
      <c r="I1219" s="62"/>
      <c r="J1219" s="78"/>
      <c r="K1219" s="79"/>
      <c r="L1219" s="81"/>
      <c r="M1219" s="81"/>
      <c r="N1219" s="81"/>
      <c r="O1219" s="81"/>
      <c r="P1219" s="81"/>
      <c r="Q1219" s="84"/>
      <c r="R1219" s="83"/>
      <c r="S1219" s="81"/>
      <c r="T1219" s="81"/>
      <c r="U1219" s="81"/>
      <c r="V1219" s="84"/>
      <c r="W1219" s="83"/>
      <c r="X1219" s="62"/>
      <c r="Y1219" s="9"/>
      <c r="Z1219" s="9"/>
      <c r="AA1219" s="9"/>
    </row>
    <row r="1220" spans="7:27" ht="15" thickBot="1" x14ac:dyDescent="0.35">
      <c r="G1220" s="62"/>
      <c r="H1220" s="62"/>
      <c r="I1220" s="62"/>
      <c r="J1220" s="63" t="s">
        <v>59</v>
      </c>
      <c r="K1220" s="64" t="s">
        <v>60</v>
      </c>
      <c r="L1220" s="65" t="s">
        <v>61</v>
      </c>
      <c r="M1220" s="65" t="s">
        <v>186</v>
      </c>
      <c r="N1220" s="65" t="s">
        <v>62</v>
      </c>
      <c r="O1220" s="65" t="s">
        <v>187</v>
      </c>
      <c r="P1220" s="65" t="s">
        <v>63</v>
      </c>
      <c r="Q1220" s="66" t="s">
        <v>64</v>
      </c>
      <c r="R1220" s="67" t="s">
        <v>65</v>
      </c>
      <c r="S1220" s="65" t="s">
        <v>66</v>
      </c>
      <c r="T1220" s="65" t="s">
        <v>67</v>
      </c>
      <c r="U1220" s="65" t="s">
        <v>68</v>
      </c>
      <c r="V1220" s="66" t="s">
        <v>69</v>
      </c>
      <c r="W1220" s="67" t="s">
        <v>70</v>
      </c>
      <c r="X1220" s="62"/>
      <c r="Y1220" s="9"/>
      <c r="Z1220" s="9"/>
      <c r="AA1220" s="9"/>
    </row>
    <row r="1221" spans="7:27" ht="15.6" x14ac:dyDescent="0.3">
      <c r="G1221" s="68">
        <v>78</v>
      </c>
      <c r="H1221" s="69" t="s">
        <v>126</v>
      </c>
      <c r="I1221" s="70"/>
      <c r="J1221" s="71"/>
      <c r="K1221" s="72"/>
      <c r="L1221" s="73"/>
      <c r="M1221" s="73"/>
      <c r="N1221" s="73"/>
      <c r="O1221" s="73"/>
      <c r="P1221" s="73"/>
      <c r="Q1221" s="74"/>
      <c r="R1221" s="75"/>
      <c r="S1221" s="73"/>
      <c r="T1221" s="73"/>
      <c r="U1221" s="73"/>
      <c r="V1221" s="74"/>
      <c r="W1221" s="76"/>
      <c r="X1221" s="62"/>
      <c r="Y1221" s="9"/>
      <c r="Z1221" s="9"/>
      <c r="AA1221" s="9"/>
    </row>
    <row r="1222" spans="7:27" x14ac:dyDescent="0.3">
      <c r="G1222" s="77"/>
      <c r="H1222" s="62">
        <v>1</v>
      </c>
      <c r="I1222" s="62" t="s">
        <v>11</v>
      </c>
      <c r="J1222" s="78">
        <v>255</v>
      </c>
      <c r="K1222" s="79">
        <v>0.5</v>
      </c>
      <c r="L1222" s="80">
        <v>70429035</v>
      </c>
      <c r="M1222" s="81">
        <v>1194842</v>
      </c>
      <c r="N1222" s="80">
        <v>43927</v>
      </c>
      <c r="O1222" s="80"/>
      <c r="P1222" s="81">
        <v>34639060</v>
      </c>
      <c r="Q1222" s="82">
        <v>2.2769999999999999E-3</v>
      </c>
      <c r="R1222" s="83">
        <v>78873.139620000002</v>
      </c>
      <c r="S1222" s="80">
        <v>2464674</v>
      </c>
      <c r="T1222" s="81">
        <v>0</v>
      </c>
      <c r="U1222" s="81">
        <v>1232337</v>
      </c>
      <c r="V1222" s="84">
        <v>1.91E-3</v>
      </c>
      <c r="W1222" s="85">
        <v>2353.7636699999998</v>
      </c>
      <c r="X1222" s="62"/>
      <c r="Y1222" s="9"/>
      <c r="Z1222" s="9"/>
      <c r="AA1222" s="9"/>
    </row>
    <row r="1223" spans="7:27" x14ac:dyDescent="0.3">
      <c r="G1223" s="77"/>
      <c r="H1223" s="62">
        <v>2</v>
      </c>
      <c r="I1223" s="62" t="s">
        <v>27</v>
      </c>
      <c r="J1223" s="78">
        <v>255</v>
      </c>
      <c r="K1223" s="79">
        <v>0.5</v>
      </c>
      <c r="L1223" s="80">
        <v>70429035</v>
      </c>
      <c r="M1223" s="81">
        <v>1194842</v>
      </c>
      <c r="N1223" s="80">
        <v>43927</v>
      </c>
      <c r="O1223" s="80"/>
      <c r="P1223" s="81">
        <v>34639060</v>
      </c>
      <c r="Q1223" s="82">
        <v>2.6200000000000003E-4</v>
      </c>
      <c r="R1223" s="83">
        <v>9075.4337200000009</v>
      </c>
      <c r="S1223" s="80">
        <v>2464674</v>
      </c>
      <c r="T1223" s="81">
        <v>0</v>
      </c>
      <c r="U1223" s="81">
        <v>1232337</v>
      </c>
      <c r="V1223" s="84">
        <v>2.6899999999999998E-4</v>
      </c>
      <c r="W1223" s="85">
        <v>331.49865299999999</v>
      </c>
      <c r="X1223" s="62"/>
      <c r="Y1223" s="9"/>
      <c r="Z1223" s="9"/>
      <c r="AA1223" s="9"/>
    </row>
    <row r="1224" spans="7:27" x14ac:dyDescent="0.3">
      <c r="G1224" s="77"/>
      <c r="H1224" s="62">
        <v>3</v>
      </c>
      <c r="I1224" s="62" t="s">
        <v>20</v>
      </c>
      <c r="J1224" s="78">
        <v>255</v>
      </c>
      <c r="K1224" s="79">
        <v>0.5</v>
      </c>
      <c r="L1224" s="80">
        <v>70429035</v>
      </c>
      <c r="M1224" s="81">
        <v>1194842</v>
      </c>
      <c r="N1224" s="80">
        <v>43927</v>
      </c>
      <c r="O1224" s="80"/>
      <c r="P1224" s="81">
        <v>34639060</v>
      </c>
      <c r="Q1224" s="82">
        <v>5.7799999999999995E-4</v>
      </c>
      <c r="R1224" s="83">
        <v>20021.376679999998</v>
      </c>
      <c r="S1224" s="80">
        <v>2464674</v>
      </c>
      <c r="T1224" s="81">
        <v>0</v>
      </c>
      <c r="U1224" s="81">
        <v>1232337</v>
      </c>
      <c r="V1224" s="84">
        <v>5.9699999999999998E-4</v>
      </c>
      <c r="W1224" s="85">
        <v>735.70518900000002</v>
      </c>
      <c r="X1224" s="62"/>
      <c r="Y1224" s="9"/>
      <c r="Z1224" s="9"/>
      <c r="AA1224" s="9"/>
    </row>
    <row r="1225" spans="7:27" x14ac:dyDescent="0.3">
      <c r="G1225" s="77"/>
      <c r="H1225" s="62">
        <v>5</v>
      </c>
      <c r="I1225" s="62" t="s">
        <v>17</v>
      </c>
      <c r="J1225" s="78">
        <v>255</v>
      </c>
      <c r="K1225" s="79">
        <v>0.5</v>
      </c>
      <c r="L1225" s="80">
        <v>70429035</v>
      </c>
      <c r="M1225" s="81">
        <v>1194842</v>
      </c>
      <c r="N1225" s="80">
        <v>43927</v>
      </c>
      <c r="O1225" s="80"/>
      <c r="P1225" s="81">
        <v>34639060</v>
      </c>
      <c r="Q1225" s="82">
        <v>6.2979999999999998E-3</v>
      </c>
      <c r="R1225" s="83">
        <v>218156.79988000001</v>
      </c>
      <c r="S1225" s="80">
        <v>2464674</v>
      </c>
      <c r="T1225" s="81">
        <v>0</v>
      </c>
      <c r="U1225" s="81">
        <v>1232337</v>
      </c>
      <c r="V1225" s="84">
        <v>6.6930000000000002E-3</v>
      </c>
      <c r="W1225" s="85">
        <v>8248.0315410000003</v>
      </c>
      <c r="X1225" s="62"/>
      <c r="Y1225" s="9"/>
      <c r="Z1225" s="9"/>
      <c r="AA1225" s="9"/>
    </row>
    <row r="1226" spans="7:27" x14ac:dyDescent="0.3">
      <c r="G1226" s="77"/>
      <c r="H1226" s="62">
        <v>137</v>
      </c>
      <c r="I1226" s="62" t="s">
        <v>160</v>
      </c>
      <c r="J1226" s="78">
        <v>255</v>
      </c>
      <c r="K1226" s="79">
        <v>0.5</v>
      </c>
      <c r="L1226" s="80">
        <v>70429035</v>
      </c>
      <c r="M1226" s="81">
        <v>1194842</v>
      </c>
      <c r="N1226" s="80">
        <v>43927</v>
      </c>
      <c r="O1226" s="80"/>
      <c r="P1226" s="81">
        <v>34639060</v>
      </c>
      <c r="Q1226" s="82">
        <v>7.4999999999999993E-5</v>
      </c>
      <c r="R1226" s="83">
        <v>2597.9294999999997</v>
      </c>
      <c r="S1226" s="80">
        <v>2464674</v>
      </c>
      <c r="T1226" s="81">
        <v>0</v>
      </c>
      <c r="U1226" s="81">
        <v>1232337</v>
      </c>
      <c r="V1226" s="84">
        <v>0</v>
      </c>
      <c r="W1226" s="85">
        <v>0</v>
      </c>
      <c r="X1226" s="62"/>
      <c r="Y1226" s="9"/>
      <c r="Z1226" s="9"/>
      <c r="AA1226" s="9"/>
    </row>
    <row r="1227" spans="7:27" x14ac:dyDescent="0.3">
      <c r="G1227" s="77"/>
      <c r="H1227" s="62">
        <v>6</v>
      </c>
      <c r="I1227" s="62" t="s">
        <v>76</v>
      </c>
      <c r="J1227" s="78">
        <v>255</v>
      </c>
      <c r="K1227" s="79">
        <v>0.5</v>
      </c>
      <c r="L1227" s="80">
        <v>70429035</v>
      </c>
      <c r="M1227" s="81">
        <v>1194842</v>
      </c>
      <c r="N1227" s="80">
        <v>43927</v>
      </c>
      <c r="O1227" s="80"/>
      <c r="P1227" s="81">
        <v>34639060</v>
      </c>
      <c r="Q1227" s="82">
        <v>0</v>
      </c>
      <c r="R1227" s="83">
        <v>0</v>
      </c>
      <c r="S1227" s="80">
        <v>2464674</v>
      </c>
      <c r="T1227" s="81">
        <v>0</v>
      </c>
      <c r="U1227" s="81">
        <v>1232337</v>
      </c>
      <c r="V1227" s="84">
        <v>0</v>
      </c>
      <c r="W1227" s="85">
        <v>0</v>
      </c>
      <c r="X1227" s="62"/>
      <c r="Y1227" s="9"/>
      <c r="Z1227" s="9"/>
      <c r="AA1227" s="9"/>
    </row>
    <row r="1228" spans="7:27" x14ac:dyDescent="0.3">
      <c r="G1228" s="77"/>
      <c r="H1228" s="62">
        <v>7</v>
      </c>
      <c r="I1228" s="62" t="s">
        <v>9</v>
      </c>
      <c r="J1228" s="78">
        <v>255</v>
      </c>
      <c r="K1228" s="79">
        <v>0.5</v>
      </c>
      <c r="L1228" s="80">
        <v>70429035</v>
      </c>
      <c r="M1228" s="81">
        <v>1194842</v>
      </c>
      <c r="N1228" s="80">
        <v>43927</v>
      </c>
      <c r="O1228" s="80"/>
      <c r="P1228" s="81">
        <v>34639060</v>
      </c>
      <c r="Q1228" s="82">
        <v>1.1900000000000001E-4</v>
      </c>
      <c r="R1228" s="83">
        <v>4122.0481399999999</v>
      </c>
      <c r="S1228" s="80">
        <v>2464674</v>
      </c>
      <c r="T1228" s="81">
        <v>0</v>
      </c>
      <c r="U1228" s="81">
        <v>1232337</v>
      </c>
      <c r="V1228" s="84">
        <v>1.27E-4</v>
      </c>
      <c r="W1228" s="85">
        <v>156.506799</v>
      </c>
      <c r="X1228" s="62"/>
      <c r="Y1228" s="9"/>
      <c r="Z1228" s="9"/>
      <c r="AA1228" s="9"/>
    </row>
    <row r="1229" spans="7:27" x14ac:dyDescent="0.3">
      <c r="G1229" s="77"/>
      <c r="H1229" s="62">
        <v>8</v>
      </c>
      <c r="I1229" s="62" t="s">
        <v>23</v>
      </c>
      <c r="J1229" s="78">
        <v>255</v>
      </c>
      <c r="K1229" s="79">
        <v>0.5</v>
      </c>
      <c r="L1229" s="80">
        <v>70429035</v>
      </c>
      <c r="M1229" s="81">
        <v>1194842</v>
      </c>
      <c r="N1229" s="80">
        <v>43927</v>
      </c>
      <c r="O1229" s="80"/>
      <c r="P1229" s="81">
        <v>34639060</v>
      </c>
      <c r="Q1229" s="82">
        <v>1.74E-4</v>
      </c>
      <c r="R1229" s="83">
        <v>6027.1964399999997</v>
      </c>
      <c r="S1229" s="80">
        <v>2464674</v>
      </c>
      <c r="T1229" s="81">
        <v>0</v>
      </c>
      <c r="U1229" s="81">
        <v>1232337</v>
      </c>
      <c r="V1229" s="84">
        <v>1.8699999999999999E-4</v>
      </c>
      <c r="W1229" s="85">
        <v>230.44701899999998</v>
      </c>
      <c r="X1229" s="62"/>
      <c r="Y1229" s="9"/>
      <c r="Z1229" s="9"/>
      <c r="AA1229" s="9"/>
    </row>
    <row r="1230" spans="7:27" x14ac:dyDescent="0.3">
      <c r="G1230" s="77"/>
      <c r="H1230" s="62">
        <v>17</v>
      </c>
      <c r="I1230" s="62" t="s">
        <v>16</v>
      </c>
      <c r="J1230" s="78">
        <v>255</v>
      </c>
      <c r="K1230" s="79">
        <v>0.5</v>
      </c>
      <c r="L1230" s="80">
        <v>70429035</v>
      </c>
      <c r="M1230" s="81">
        <v>1194842</v>
      </c>
      <c r="N1230" s="80">
        <v>43927</v>
      </c>
      <c r="O1230" s="80"/>
      <c r="P1230" s="81">
        <v>34639060</v>
      </c>
      <c r="Q1230" s="82">
        <v>7.0899999999999999E-4</v>
      </c>
      <c r="R1230" s="83">
        <v>24559.093539999998</v>
      </c>
      <c r="S1230" s="80">
        <v>2464674</v>
      </c>
      <c r="T1230" s="81">
        <v>0</v>
      </c>
      <c r="U1230" s="81">
        <v>1232337</v>
      </c>
      <c r="V1230" s="84">
        <v>7.5799999999999999E-4</v>
      </c>
      <c r="W1230" s="85">
        <v>934.111446</v>
      </c>
      <c r="X1230" s="62"/>
      <c r="Y1230" s="9"/>
      <c r="Z1230" s="9"/>
      <c r="AA1230" s="9"/>
    </row>
    <row r="1231" spans="7:27" x14ac:dyDescent="0.3">
      <c r="G1231" s="77"/>
      <c r="H1231" s="62">
        <v>36</v>
      </c>
      <c r="I1231" s="62" t="s">
        <v>6</v>
      </c>
      <c r="J1231" s="78">
        <v>255</v>
      </c>
      <c r="K1231" s="79">
        <v>0.5</v>
      </c>
      <c r="L1231" s="80">
        <v>70429035</v>
      </c>
      <c r="M1231" s="81">
        <v>1194842</v>
      </c>
      <c r="N1231" s="80">
        <v>43927</v>
      </c>
      <c r="O1231" s="80"/>
      <c r="P1231" s="81">
        <v>34639060</v>
      </c>
      <c r="Q1231" s="82">
        <v>2.8809999999999999E-3</v>
      </c>
      <c r="R1231" s="83">
        <v>99795.131859999994</v>
      </c>
      <c r="S1231" s="80">
        <v>2464674</v>
      </c>
      <c r="T1231" s="81">
        <v>0</v>
      </c>
      <c r="U1231" s="81">
        <v>1232337</v>
      </c>
      <c r="V1231" s="84">
        <v>2.8300000000000001E-3</v>
      </c>
      <c r="W1231" s="85">
        <v>3487.5137100000002</v>
      </c>
      <c r="X1231" s="62"/>
      <c r="Y1231" s="9"/>
      <c r="Z1231" s="9"/>
      <c r="AA1231" s="9"/>
    </row>
    <row r="1232" spans="7:27" x14ac:dyDescent="0.3">
      <c r="G1232" s="77"/>
      <c r="H1232" s="62">
        <v>38</v>
      </c>
      <c r="I1232" s="62" t="s">
        <v>12</v>
      </c>
      <c r="J1232" s="78">
        <v>255</v>
      </c>
      <c r="K1232" s="79">
        <v>0.5</v>
      </c>
      <c r="L1232" s="80">
        <v>70429035</v>
      </c>
      <c r="M1232" s="81">
        <v>1194842</v>
      </c>
      <c r="N1232" s="80">
        <v>43927</v>
      </c>
      <c r="O1232" s="80"/>
      <c r="P1232" s="81">
        <v>34639060</v>
      </c>
      <c r="Q1232" s="82">
        <v>9.5000000000000005E-5</v>
      </c>
      <c r="R1232" s="83">
        <v>3290.7107000000001</v>
      </c>
      <c r="S1232" s="80">
        <v>2464674</v>
      </c>
      <c r="T1232" s="81">
        <v>0</v>
      </c>
      <c r="U1232" s="81">
        <v>1232337</v>
      </c>
      <c r="V1232" s="84">
        <v>7.8999999999999996E-5</v>
      </c>
      <c r="W1232" s="85">
        <v>97.354622999999989</v>
      </c>
      <c r="X1232" s="62"/>
      <c r="Y1232" s="9"/>
      <c r="Z1232" s="9"/>
      <c r="AA1232" s="9"/>
    </row>
    <row r="1233" spans="7:27" x14ac:dyDescent="0.3">
      <c r="G1233" s="77"/>
      <c r="H1233" s="62">
        <v>41</v>
      </c>
      <c r="I1233" s="62" t="s">
        <v>83</v>
      </c>
      <c r="J1233" s="78">
        <v>255</v>
      </c>
      <c r="K1233" s="79">
        <v>0.5</v>
      </c>
      <c r="L1233" s="80">
        <v>70429035</v>
      </c>
      <c r="M1233" s="81">
        <v>1194842</v>
      </c>
      <c r="N1233" s="80">
        <v>43927</v>
      </c>
      <c r="O1233" s="80"/>
      <c r="P1233" s="81">
        <v>34639060</v>
      </c>
      <c r="Q1233" s="82">
        <v>0</v>
      </c>
      <c r="R1233" s="83">
        <v>0</v>
      </c>
      <c r="S1233" s="80">
        <v>2464674</v>
      </c>
      <c r="T1233" s="81">
        <v>0</v>
      </c>
      <c r="U1233" s="81">
        <v>1232337</v>
      </c>
      <c r="V1233" s="84">
        <v>0</v>
      </c>
      <c r="W1233" s="85">
        <v>0</v>
      </c>
      <c r="X1233" s="62"/>
      <c r="Y1233" s="9"/>
      <c r="Z1233" s="9"/>
      <c r="AA1233" s="9"/>
    </row>
    <row r="1234" spans="7:27" x14ac:dyDescent="0.3">
      <c r="G1234" s="77"/>
      <c r="H1234" s="62">
        <v>55</v>
      </c>
      <c r="I1234" s="62" t="s">
        <v>26</v>
      </c>
      <c r="J1234" s="78">
        <v>255</v>
      </c>
      <c r="K1234" s="79">
        <v>0.5</v>
      </c>
      <c r="L1234" s="80">
        <v>70429035</v>
      </c>
      <c r="M1234" s="81">
        <v>1194842</v>
      </c>
      <c r="N1234" s="80">
        <v>43927</v>
      </c>
      <c r="O1234" s="80"/>
      <c r="P1234" s="81">
        <v>34639060</v>
      </c>
      <c r="Q1234" s="82">
        <v>1.4799999999999999E-4</v>
      </c>
      <c r="R1234" s="83">
        <v>5126.5808799999995</v>
      </c>
      <c r="S1234" s="80">
        <v>2464674</v>
      </c>
      <c r="T1234" s="81">
        <v>0</v>
      </c>
      <c r="U1234" s="81">
        <v>1232337</v>
      </c>
      <c r="V1234" s="84">
        <v>1.5699999999999999E-4</v>
      </c>
      <c r="W1234" s="85">
        <v>193.47690900000001</v>
      </c>
      <c r="X1234" s="62"/>
      <c r="Y1234" s="9"/>
      <c r="Z1234" s="9"/>
      <c r="AA1234" s="9"/>
    </row>
    <row r="1235" spans="7:27" x14ac:dyDescent="0.3">
      <c r="G1235" s="77"/>
      <c r="H1235" s="62">
        <v>71</v>
      </c>
      <c r="I1235" s="62" t="s">
        <v>18</v>
      </c>
      <c r="J1235" s="78">
        <v>255</v>
      </c>
      <c r="K1235" s="79">
        <v>0.5</v>
      </c>
      <c r="L1235" s="80">
        <v>70429035</v>
      </c>
      <c r="M1235" s="81">
        <v>1194842</v>
      </c>
      <c r="N1235" s="80">
        <v>43927</v>
      </c>
      <c r="O1235" s="80"/>
      <c r="P1235" s="81">
        <v>34639060</v>
      </c>
      <c r="Q1235" s="82">
        <v>1.0000000000000001E-5</v>
      </c>
      <c r="R1235" s="83">
        <v>346.39060000000001</v>
      </c>
      <c r="S1235" s="80">
        <v>2464674</v>
      </c>
      <c r="T1235" s="81">
        <v>0</v>
      </c>
      <c r="U1235" s="81">
        <v>1232337</v>
      </c>
      <c r="V1235" s="84">
        <v>1.1E-5</v>
      </c>
      <c r="W1235" s="85">
        <v>13.555707</v>
      </c>
      <c r="X1235" s="62"/>
      <c r="Y1235" s="9"/>
      <c r="Z1235" s="9"/>
      <c r="AA1235" s="9"/>
    </row>
    <row r="1236" spans="7:27" x14ac:dyDescent="0.3">
      <c r="G1236" s="77"/>
      <c r="H1236" s="62">
        <v>72</v>
      </c>
      <c r="I1236" s="62" t="s">
        <v>28</v>
      </c>
      <c r="J1236" s="78">
        <v>255</v>
      </c>
      <c r="K1236" s="79">
        <v>0.5</v>
      </c>
      <c r="L1236" s="80">
        <v>70429035</v>
      </c>
      <c r="M1236" s="81">
        <v>1194842</v>
      </c>
      <c r="N1236" s="80">
        <v>43927</v>
      </c>
      <c r="O1236" s="80"/>
      <c r="P1236" s="81">
        <v>34639060</v>
      </c>
      <c r="Q1236" s="82">
        <v>2.9999999999999997E-4</v>
      </c>
      <c r="R1236" s="83">
        <v>10391.717999999999</v>
      </c>
      <c r="S1236" s="80">
        <v>2464674</v>
      </c>
      <c r="T1236" s="81">
        <v>0</v>
      </c>
      <c r="U1236" s="81">
        <v>1232337</v>
      </c>
      <c r="V1236" s="84">
        <v>3.1799999999999998E-4</v>
      </c>
      <c r="W1236" s="85">
        <v>391.88316599999996</v>
      </c>
      <c r="X1236" s="62"/>
      <c r="Y1236" s="9"/>
      <c r="Z1236" s="9"/>
      <c r="AA1236" s="9"/>
    </row>
    <row r="1237" spans="7:27" x14ac:dyDescent="0.3">
      <c r="G1237" s="77"/>
      <c r="H1237" s="62">
        <v>78</v>
      </c>
      <c r="I1237" s="62" t="s">
        <v>126</v>
      </c>
      <c r="J1237" s="78">
        <v>255</v>
      </c>
      <c r="K1237" s="79">
        <v>0.5</v>
      </c>
      <c r="L1237" s="80">
        <v>70429035</v>
      </c>
      <c r="M1237" s="81">
        <v>1194842</v>
      </c>
      <c r="N1237" s="80">
        <v>43927</v>
      </c>
      <c r="O1237" s="80"/>
      <c r="P1237" s="81">
        <v>34639060</v>
      </c>
      <c r="Q1237" s="82">
        <v>0</v>
      </c>
      <c r="R1237" s="83">
        <v>0</v>
      </c>
      <c r="S1237" s="80">
        <v>2464674</v>
      </c>
      <c r="T1237" s="81">
        <v>0</v>
      </c>
      <c r="U1237" s="81">
        <v>1232337</v>
      </c>
      <c r="V1237" s="84">
        <v>0</v>
      </c>
      <c r="W1237" s="85">
        <v>0</v>
      </c>
      <c r="X1237" s="62"/>
      <c r="Y1237" s="9"/>
      <c r="Z1237" s="9"/>
      <c r="AA1237" s="9"/>
    </row>
    <row r="1238" spans="7:27" x14ac:dyDescent="0.3">
      <c r="G1238" s="77"/>
      <c r="H1238" s="62">
        <v>104</v>
      </c>
      <c r="I1238" s="62" t="s">
        <v>88</v>
      </c>
      <c r="J1238" s="78">
        <v>255</v>
      </c>
      <c r="K1238" s="79">
        <v>0.5</v>
      </c>
      <c r="L1238" s="80">
        <v>70429035</v>
      </c>
      <c r="M1238" s="81">
        <v>1194842</v>
      </c>
      <c r="N1238" s="80">
        <v>43927</v>
      </c>
      <c r="O1238" s="80"/>
      <c r="P1238" s="81">
        <v>34639060</v>
      </c>
      <c r="Q1238" s="82">
        <v>0</v>
      </c>
      <c r="R1238" s="83">
        <v>0</v>
      </c>
      <c r="S1238" s="80">
        <v>2464674</v>
      </c>
      <c r="T1238" s="81">
        <v>0</v>
      </c>
      <c r="U1238" s="81">
        <v>1232337</v>
      </c>
      <c r="V1238" s="84">
        <v>0</v>
      </c>
      <c r="W1238" s="85">
        <v>0</v>
      </c>
      <c r="X1238" s="62"/>
      <c r="Y1238" s="9"/>
      <c r="Z1238" s="9"/>
      <c r="AA1238" s="9"/>
    </row>
    <row r="1239" spans="7:27" x14ac:dyDescent="0.3">
      <c r="G1239" s="77"/>
      <c r="H1239" s="62">
        <v>117</v>
      </c>
      <c r="I1239" s="62" t="s">
        <v>21</v>
      </c>
      <c r="J1239" s="78">
        <v>255</v>
      </c>
      <c r="K1239" s="79">
        <v>0.5</v>
      </c>
      <c r="L1239" s="80">
        <v>70429035</v>
      </c>
      <c r="M1239" s="81">
        <v>1194842</v>
      </c>
      <c r="N1239" s="80">
        <v>43927</v>
      </c>
      <c r="O1239" s="80"/>
      <c r="P1239" s="81">
        <v>34639060</v>
      </c>
      <c r="Q1239" s="82">
        <v>2.5700000000000001E-4</v>
      </c>
      <c r="R1239" s="83">
        <v>8902.2384199999997</v>
      </c>
      <c r="S1239" s="80">
        <v>2464674</v>
      </c>
      <c r="T1239" s="81">
        <v>0</v>
      </c>
      <c r="U1239" s="81">
        <v>1232337</v>
      </c>
      <c r="V1239" s="84">
        <v>2.7300000000000002E-4</v>
      </c>
      <c r="W1239" s="85">
        <v>336.42800100000005</v>
      </c>
      <c r="X1239" s="89"/>
      <c r="Y1239" s="9"/>
      <c r="Z1239" s="9"/>
      <c r="AA1239" s="9"/>
    </row>
    <row r="1240" spans="7:27" x14ac:dyDescent="0.3">
      <c r="G1240" s="77"/>
      <c r="H1240" s="62"/>
      <c r="I1240" s="62"/>
      <c r="J1240" s="78"/>
      <c r="K1240" s="79"/>
      <c r="L1240" s="81"/>
      <c r="M1240" s="81"/>
      <c r="N1240" s="81"/>
      <c r="O1240" s="81"/>
      <c r="P1240" s="81"/>
      <c r="Q1240" s="84"/>
      <c r="R1240" s="83"/>
      <c r="S1240" s="81"/>
      <c r="T1240" s="81"/>
      <c r="U1240" s="81"/>
      <c r="V1240" s="84"/>
      <c r="W1240" s="85"/>
      <c r="X1240" s="62"/>
      <c r="Y1240" s="9"/>
      <c r="Z1240" s="9"/>
      <c r="AA1240" s="9"/>
    </row>
    <row r="1241" spans="7:27" ht="15.6" x14ac:dyDescent="0.3">
      <c r="G1241" s="90">
        <v>78</v>
      </c>
      <c r="H1241" s="91" t="s">
        <v>126</v>
      </c>
      <c r="I1241" s="62"/>
      <c r="J1241" s="78"/>
      <c r="K1241" s="79"/>
      <c r="L1241" s="81"/>
      <c r="M1241" s="81"/>
      <c r="N1241" s="81"/>
      <c r="O1241" s="81"/>
      <c r="P1241" s="81"/>
      <c r="Q1241" s="84"/>
      <c r="R1241" s="83"/>
      <c r="S1241" s="81"/>
      <c r="T1241" s="81"/>
      <c r="U1241" s="81"/>
      <c r="V1241" s="84"/>
      <c r="W1241" s="85"/>
      <c r="X1241" s="62"/>
      <c r="Y1241" s="9"/>
      <c r="Z1241" s="9"/>
      <c r="AA1241" s="9"/>
    </row>
    <row r="1242" spans="7:27" x14ac:dyDescent="0.3">
      <c r="G1242" s="77"/>
      <c r="H1242" s="62">
        <v>1</v>
      </c>
      <c r="I1242" s="62" t="s">
        <v>11</v>
      </c>
      <c r="J1242" s="78">
        <v>858</v>
      </c>
      <c r="K1242" s="79">
        <v>0.5</v>
      </c>
      <c r="L1242" s="80">
        <v>0</v>
      </c>
      <c r="M1242" s="81"/>
      <c r="N1242" s="80">
        <v>541535</v>
      </c>
      <c r="O1242" s="81">
        <v>66361</v>
      </c>
      <c r="P1242" s="81">
        <v>237587</v>
      </c>
      <c r="Q1242" s="82">
        <v>2.2769999999999999E-3</v>
      </c>
      <c r="R1242" s="83">
        <v>540.98559899999998</v>
      </c>
      <c r="S1242" s="80">
        <v>0</v>
      </c>
      <c r="T1242" s="81">
        <v>0</v>
      </c>
      <c r="U1242" s="81">
        <v>0</v>
      </c>
      <c r="V1242" s="84">
        <v>1.91E-3</v>
      </c>
      <c r="W1242" s="85">
        <v>0</v>
      </c>
      <c r="X1242" s="62"/>
      <c r="Y1242" s="9"/>
      <c r="Z1242" s="9"/>
      <c r="AA1242" s="9"/>
    </row>
    <row r="1243" spans="7:27" x14ac:dyDescent="0.3">
      <c r="G1243" s="77"/>
      <c r="H1243" s="62">
        <v>2</v>
      </c>
      <c r="I1243" s="62" t="s">
        <v>27</v>
      </c>
      <c r="J1243" s="78">
        <v>858</v>
      </c>
      <c r="K1243" s="79">
        <v>0.5</v>
      </c>
      <c r="L1243" s="80">
        <v>0</v>
      </c>
      <c r="M1243" s="81"/>
      <c r="N1243" s="80">
        <v>541535</v>
      </c>
      <c r="O1243" s="81">
        <v>66361</v>
      </c>
      <c r="P1243" s="81">
        <v>237587</v>
      </c>
      <c r="Q1243" s="82">
        <v>2.6200000000000003E-4</v>
      </c>
      <c r="R1243" s="83">
        <v>62.247794000000006</v>
      </c>
      <c r="S1243" s="80">
        <v>0</v>
      </c>
      <c r="T1243" s="81">
        <v>0</v>
      </c>
      <c r="U1243" s="81">
        <v>0</v>
      </c>
      <c r="V1243" s="84">
        <v>2.6899999999999998E-4</v>
      </c>
      <c r="W1243" s="85">
        <v>0</v>
      </c>
      <c r="X1243" s="62"/>
      <c r="Y1243" s="9"/>
      <c r="Z1243" s="9"/>
      <c r="AA1243" s="9"/>
    </row>
    <row r="1244" spans="7:27" x14ac:dyDescent="0.3">
      <c r="G1244" s="77"/>
      <c r="H1244" s="62">
        <v>3</v>
      </c>
      <c r="I1244" s="62" t="s">
        <v>20</v>
      </c>
      <c r="J1244" s="78">
        <v>858</v>
      </c>
      <c r="K1244" s="79">
        <v>0.5</v>
      </c>
      <c r="L1244" s="80">
        <v>0</v>
      </c>
      <c r="M1244" s="81"/>
      <c r="N1244" s="80">
        <v>541535</v>
      </c>
      <c r="O1244" s="81">
        <v>66361</v>
      </c>
      <c r="P1244" s="81">
        <v>237587</v>
      </c>
      <c r="Q1244" s="82">
        <v>5.7799999999999995E-4</v>
      </c>
      <c r="R1244" s="83">
        <v>137.32528599999998</v>
      </c>
      <c r="S1244" s="80">
        <v>0</v>
      </c>
      <c r="T1244" s="81">
        <v>0</v>
      </c>
      <c r="U1244" s="81">
        <v>0</v>
      </c>
      <c r="V1244" s="84">
        <v>5.9699999999999998E-4</v>
      </c>
      <c r="W1244" s="85">
        <v>0</v>
      </c>
      <c r="X1244" s="62"/>
      <c r="Y1244" s="9"/>
      <c r="Z1244" s="9"/>
      <c r="AA1244" s="9"/>
    </row>
    <row r="1245" spans="7:27" x14ac:dyDescent="0.3">
      <c r="G1245" s="77"/>
      <c r="H1245" s="62">
        <v>5</v>
      </c>
      <c r="I1245" s="62" t="s">
        <v>17</v>
      </c>
      <c r="J1245" s="78">
        <v>858</v>
      </c>
      <c r="K1245" s="79">
        <v>0.5</v>
      </c>
      <c r="L1245" s="80">
        <v>0</v>
      </c>
      <c r="M1245" s="81"/>
      <c r="N1245" s="80">
        <v>541535</v>
      </c>
      <c r="O1245" s="81">
        <v>66361</v>
      </c>
      <c r="P1245" s="81">
        <v>237587</v>
      </c>
      <c r="Q1245" s="82">
        <v>6.2979999999999998E-3</v>
      </c>
      <c r="R1245" s="83">
        <v>1496.3229260000001</v>
      </c>
      <c r="S1245" s="80">
        <v>0</v>
      </c>
      <c r="T1245" s="81">
        <v>0</v>
      </c>
      <c r="U1245" s="81">
        <v>0</v>
      </c>
      <c r="V1245" s="84">
        <v>6.6930000000000002E-3</v>
      </c>
      <c r="W1245" s="85">
        <v>0</v>
      </c>
      <c r="X1245" s="62"/>
      <c r="Y1245" s="9"/>
      <c r="Z1245" s="9"/>
      <c r="AA1245" s="9"/>
    </row>
    <row r="1246" spans="7:27" x14ac:dyDescent="0.3">
      <c r="G1246" s="77"/>
      <c r="H1246" s="62">
        <v>137</v>
      </c>
      <c r="I1246" s="62" t="s">
        <v>160</v>
      </c>
      <c r="J1246" s="78">
        <v>858</v>
      </c>
      <c r="K1246" s="79">
        <v>0.5</v>
      </c>
      <c r="L1246" s="80">
        <v>0</v>
      </c>
      <c r="M1246" s="81"/>
      <c r="N1246" s="80">
        <v>541535</v>
      </c>
      <c r="O1246" s="81">
        <v>66361</v>
      </c>
      <c r="P1246" s="81">
        <v>237587</v>
      </c>
      <c r="Q1246" s="82">
        <v>7.4999999999999993E-5</v>
      </c>
      <c r="R1246" s="83">
        <v>17.819025</v>
      </c>
      <c r="S1246" s="80">
        <v>0</v>
      </c>
      <c r="T1246" s="81">
        <v>0</v>
      </c>
      <c r="U1246" s="81">
        <v>0</v>
      </c>
      <c r="V1246" s="84">
        <v>0</v>
      </c>
      <c r="W1246" s="85">
        <v>0</v>
      </c>
      <c r="X1246" s="62"/>
      <c r="Y1246" s="9"/>
      <c r="Z1246" s="9"/>
      <c r="AA1246" s="9"/>
    </row>
    <row r="1247" spans="7:27" x14ac:dyDescent="0.3">
      <c r="G1247" s="77"/>
      <c r="H1247" s="62">
        <v>6</v>
      </c>
      <c r="I1247" s="62" t="s">
        <v>76</v>
      </c>
      <c r="J1247" s="78">
        <v>858</v>
      </c>
      <c r="K1247" s="79">
        <v>0.5</v>
      </c>
      <c r="L1247" s="80">
        <v>0</v>
      </c>
      <c r="M1247" s="81"/>
      <c r="N1247" s="80">
        <v>541535</v>
      </c>
      <c r="O1247" s="81">
        <v>66361</v>
      </c>
      <c r="P1247" s="81">
        <v>237587</v>
      </c>
      <c r="Q1247" s="82">
        <v>0</v>
      </c>
      <c r="R1247" s="83">
        <v>0</v>
      </c>
      <c r="S1247" s="80">
        <v>0</v>
      </c>
      <c r="T1247" s="81">
        <v>0</v>
      </c>
      <c r="U1247" s="81">
        <v>0</v>
      </c>
      <c r="V1247" s="84">
        <v>0</v>
      </c>
      <c r="W1247" s="85">
        <v>0</v>
      </c>
      <c r="X1247" s="62"/>
      <c r="Y1247" s="9"/>
      <c r="Z1247" s="9"/>
      <c r="AA1247" s="9"/>
    </row>
    <row r="1248" spans="7:27" x14ac:dyDescent="0.3">
      <c r="G1248" s="77"/>
      <c r="H1248" s="62">
        <v>7</v>
      </c>
      <c r="I1248" s="62" t="s">
        <v>9</v>
      </c>
      <c r="J1248" s="78">
        <v>858</v>
      </c>
      <c r="K1248" s="79">
        <v>0.5</v>
      </c>
      <c r="L1248" s="80">
        <v>0</v>
      </c>
      <c r="M1248" s="81"/>
      <c r="N1248" s="80">
        <v>541535</v>
      </c>
      <c r="O1248" s="81">
        <v>66361</v>
      </c>
      <c r="P1248" s="81">
        <v>237587</v>
      </c>
      <c r="Q1248" s="82">
        <v>1.1900000000000001E-4</v>
      </c>
      <c r="R1248" s="83">
        <v>28.272853000000001</v>
      </c>
      <c r="S1248" s="80">
        <v>0</v>
      </c>
      <c r="T1248" s="81">
        <v>0</v>
      </c>
      <c r="U1248" s="81">
        <v>0</v>
      </c>
      <c r="V1248" s="84">
        <v>1.27E-4</v>
      </c>
      <c r="W1248" s="85">
        <v>0</v>
      </c>
      <c r="X1248" s="62"/>
      <c r="Y1248" s="9"/>
      <c r="Z1248" s="9"/>
      <c r="AA1248" s="9"/>
    </row>
    <row r="1249" spans="7:27" x14ac:dyDescent="0.3">
      <c r="G1249" s="77"/>
      <c r="H1249" s="62">
        <v>8</v>
      </c>
      <c r="I1249" s="62" t="s">
        <v>23</v>
      </c>
      <c r="J1249" s="78">
        <v>858</v>
      </c>
      <c r="K1249" s="79">
        <v>0.5</v>
      </c>
      <c r="L1249" s="80">
        <v>0</v>
      </c>
      <c r="M1249" s="81"/>
      <c r="N1249" s="80">
        <v>541535</v>
      </c>
      <c r="O1249" s="81">
        <v>66361</v>
      </c>
      <c r="P1249" s="81">
        <v>237587</v>
      </c>
      <c r="Q1249" s="82">
        <v>1.74E-4</v>
      </c>
      <c r="R1249" s="83">
        <v>41.340138000000003</v>
      </c>
      <c r="S1249" s="80">
        <v>0</v>
      </c>
      <c r="T1249" s="81">
        <v>0</v>
      </c>
      <c r="U1249" s="81">
        <v>0</v>
      </c>
      <c r="V1249" s="84">
        <v>1.8699999999999999E-4</v>
      </c>
      <c r="W1249" s="85">
        <v>0</v>
      </c>
      <c r="X1249" s="62"/>
      <c r="Y1249" s="9"/>
      <c r="Z1249" s="9"/>
      <c r="AA1249" s="9"/>
    </row>
    <row r="1250" spans="7:27" x14ac:dyDescent="0.3">
      <c r="G1250" s="77"/>
      <c r="H1250" s="62">
        <v>36</v>
      </c>
      <c r="I1250" s="62" t="s">
        <v>6</v>
      </c>
      <c r="J1250" s="78">
        <v>858</v>
      </c>
      <c r="K1250" s="79">
        <v>0.5</v>
      </c>
      <c r="L1250" s="80">
        <v>0</v>
      </c>
      <c r="M1250" s="81"/>
      <c r="N1250" s="80">
        <v>541535</v>
      </c>
      <c r="O1250" s="81">
        <v>66361</v>
      </c>
      <c r="P1250" s="81">
        <v>237587</v>
      </c>
      <c r="Q1250" s="82">
        <v>2.8809999999999999E-3</v>
      </c>
      <c r="R1250" s="83">
        <v>684.48814700000003</v>
      </c>
      <c r="S1250" s="80">
        <v>0</v>
      </c>
      <c r="T1250" s="81">
        <v>0</v>
      </c>
      <c r="U1250" s="81">
        <v>0</v>
      </c>
      <c r="V1250" s="84">
        <v>2.8300000000000001E-3</v>
      </c>
      <c r="W1250" s="85">
        <v>0</v>
      </c>
      <c r="X1250" s="62"/>
      <c r="Y1250" s="9"/>
      <c r="Z1250" s="9"/>
      <c r="AA1250" s="9"/>
    </row>
    <row r="1251" spans="7:27" x14ac:dyDescent="0.3">
      <c r="G1251" s="77"/>
      <c r="H1251" s="62">
        <v>38</v>
      </c>
      <c r="I1251" s="62" t="s">
        <v>12</v>
      </c>
      <c r="J1251" s="78">
        <v>858</v>
      </c>
      <c r="K1251" s="79">
        <v>0.5</v>
      </c>
      <c r="L1251" s="80">
        <v>0</v>
      </c>
      <c r="M1251" s="81"/>
      <c r="N1251" s="80">
        <v>541535</v>
      </c>
      <c r="O1251" s="81">
        <v>66361</v>
      </c>
      <c r="P1251" s="81">
        <v>237587</v>
      </c>
      <c r="Q1251" s="82">
        <v>9.5000000000000005E-5</v>
      </c>
      <c r="R1251" s="83">
        <v>22.570765000000002</v>
      </c>
      <c r="S1251" s="80">
        <v>0</v>
      </c>
      <c r="T1251" s="81">
        <v>0</v>
      </c>
      <c r="U1251" s="81">
        <v>0</v>
      </c>
      <c r="V1251" s="84">
        <v>7.8999999999999996E-5</v>
      </c>
      <c r="W1251" s="85">
        <v>0</v>
      </c>
      <c r="X1251" s="62"/>
      <c r="Y1251" s="9"/>
      <c r="Z1251" s="9"/>
      <c r="AA1251" s="9"/>
    </row>
    <row r="1252" spans="7:27" x14ac:dyDescent="0.3">
      <c r="G1252" s="77"/>
      <c r="H1252" s="62">
        <v>41</v>
      </c>
      <c r="I1252" s="62" t="s">
        <v>83</v>
      </c>
      <c r="J1252" s="78">
        <v>858</v>
      </c>
      <c r="K1252" s="79">
        <v>0.5</v>
      </c>
      <c r="L1252" s="80">
        <v>0</v>
      </c>
      <c r="M1252" s="81"/>
      <c r="N1252" s="80">
        <v>541535</v>
      </c>
      <c r="O1252" s="81">
        <v>66361</v>
      </c>
      <c r="P1252" s="81">
        <v>237587</v>
      </c>
      <c r="Q1252" s="82">
        <v>0</v>
      </c>
      <c r="R1252" s="83">
        <v>0</v>
      </c>
      <c r="S1252" s="80">
        <v>0</v>
      </c>
      <c r="T1252" s="81">
        <v>0</v>
      </c>
      <c r="U1252" s="81">
        <v>0</v>
      </c>
      <c r="V1252" s="84">
        <v>0</v>
      </c>
      <c r="W1252" s="85">
        <v>0</v>
      </c>
      <c r="X1252" s="62"/>
      <c r="Y1252" s="9"/>
      <c r="Z1252" s="9"/>
      <c r="AA1252" s="9"/>
    </row>
    <row r="1253" spans="7:27" x14ac:dyDescent="0.3">
      <c r="G1253" s="77"/>
      <c r="H1253" s="62">
        <v>55</v>
      </c>
      <c r="I1253" s="62" t="s">
        <v>26</v>
      </c>
      <c r="J1253" s="78">
        <v>858</v>
      </c>
      <c r="K1253" s="79">
        <v>0.5</v>
      </c>
      <c r="L1253" s="80">
        <v>0</v>
      </c>
      <c r="M1253" s="81"/>
      <c r="N1253" s="80">
        <v>541535</v>
      </c>
      <c r="O1253" s="81">
        <v>66361</v>
      </c>
      <c r="P1253" s="81">
        <v>237587</v>
      </c>
      <c r="Q1253" s="82">
        <v>1.4799999999999999E-4</v>
      </c>
      <c r="R1253" s="83">
        <v>35.162875999999997</v>
      </c>
      <c r="S1253" s="80">
        <v>0</v>
      </c>
      <c r="T1253" s="81">
        <v>0</v>
      </c>
      <c r="U1253" s="81">
        <v>0</v>
      </c>
      <c r="V1253" s="84">
        <v>1.5699999999999999E-4</v>
      </c>
      <c r="W1253" s="85">
        <v>0</v>
      </c>
      <c r="X1253" s="62"/>
      <c r="Y1253" s="9"/>
      <c r="Z1253" s="9"/>
      <c r="AA1253" s="9"/>
    </row>
    <row r="1254" spans="7:27" x14ac:dyDescent="0.3">
      <c r="G1254" s="77"/>
      <c r="H1254" s="62">
        <v>71</v>
      </c>
      <c r="I1254" s="62" t="s">
        <v>18</v>
      </c>
      <c r="J1254" s="78">
        <v>858</v>
      </c>
      <c r="K1254" s="79">
        <v>0.5</v>
      </c>
      <c r="L1254" s="80">
        <v>0</v>
      </c>
      <c r="M1254" s="81"/>
      <c r="N1254" s="80">
        <v>541535</v>
      </c>
      <c r="O1254" s="81">
        <v>66361</v>
      </c>
      <c r="P1254" s="81">
        <v>237587</v>
      </c>
      <c r="Q1254" s="82">
        <v>1.0000000000000001E-5</v>
      </c>
      <c r="R1254" s="83">
        <v>2.3758700000000004</v>
      </c>
      <c r="S1254" s="80">
        <v>0</v>
      </c>
      <c r="T1254" s="81">
        <v>0</v>
      </c>
      <c r="U1254" s="81">
        <v>0</v>
      </c>
      <c r="V1254" s="84">
        <v>1.1E-5</v>
      </c>
      <c r="W1254" s="85">
        <v>0</v>
      </c>
      <c r="X1254" s="62"/>
      <c r="Y1254" s="9"/>
      <c r="Z1254" s="9"/>
      <c r="AA1254" s="9"/>
    </row>
    <row r="1255" spans="7:27" x14ac:dyDescent="0.3">
      <c r="G1255" s="77"/>
      <c r="H1255" s="62">
        <v>72</v>
      </c>
      <c r="I1255" s="62" t="s">
        <v>28</v>
      </c>
      <c r="J1255" s="78">
        <v>858</v>
      </c>
      <c r="K1255" s="79">
        <v>0.5</v>
      </c>
      <c r="L1255" s="80">
        <v>0</v>
      </c>
      <c r="M1255" s="81"/>
      <c r="N1255" s="80">
        <v>541535</v>
      </c>
      <c r="O1255" s="81">
        <v>66361</v>
      </c>
      <c r="P1255" s="81">
        <v>237587</v>
      </c>
      <c r="Q1255" s="82">
        <v>2.9999999999999997E-4</v>
      </c>
      <c r="R1255" s="83">
        <v>71.2761</v>
      </c>
      <c r="S1255" s="80">
        <v>0</v>
      </c>
      <c r="T1255" s="81">
        <v>0</v>
      </c>
      <c r="U1255" s="81">
        <v>0</v>
      </c>
      <c r="V1255" s="84">
        <v>3.1799999999999998E-4</v>
      </c>
      <c r="W1255" s="85">
        <v>0</v>
      </c>
      <c r="X1255" s="62"/>
      <c r="Y1255" s="9"/>
      <c r="Z1255" s="9"/>
      <c r="AA1255" s="9"/>
    </row>
    <row r="1256" spans="7:27" x14ac:dyDescent="0.3">
      <c r="G1256" s="77"/>
      <c r="H1256" s="62">
        <v>78</v>
      </c>
      <c r="I1256" s="62" t="s">
        <v>126</v>
      </c>
      <c r="J1256" s="78">
        <v>858</v>
      </c>
      <c r="K1256" s="79">
        <v>0.5</v>
      </c>
      <c r="L1256" s="80">
        <v>0</v>
      </c>
      <c r="M1256" s="81"/>
      <c r="N1256" s="80">
        <v>541535</v>
      </c>
      <c r="O1256" s="81">
        <v>66361</v>
      </c>
      <c r="P1256" s="81">
        <v>237587</v>
      </c>
      <c r="Q1256" s="82">
        <v>0</v>
      </c>
      <c r="R1256" s="83">
        <v>0</v>
      </c>
      <c r="S1256" s="80">
        <v>0</v>
      </c>
      <c r="T1256" s="81">
        <v>0</v>
      </c>
      <c r="U1256" s="81">
        <v>0</v>
      </c>
      <c r="V1256" s="84">
        <v>0</v>
      </c>
      <c r="W1256" s="85">
        <v>0</v>
      </c>
      <c r="X1256" s="62"/>
      <c r="Y1256" s="9"/>
      <c r="Z1256" s="9"/>
      <c r="AA1256" s="9"/>
    </row>
    <row r="1257" spans="7:27" x14ac:dyDescent="0.3">
      <c r="G1257" s="77"/>
      <c r="H1257" s="62">
        <v>104</v>
      </c>
      <c r="I1257" s="62" t="s">
        <v>88</v>
      </c>
      <c r="J1257" s="78">
        <v>858</v>
      </c>
      <c r="K1257" s="79">
        <v>0.5</v>
      </c>
      <c r="L1257" s="80">
        <v>0</v>
      </c>
      <c r="M1257" s="81"/>
      <c r="N1257" s="80">
        <v>541535</v>
      </c>
      <c r="O1257" s="81">
        <v>66361</v>
      </c>
      <c r="P1257" s="81">
        <v>237587</v>
      </c>
      <c r="Q1257" s="82">
        <v>0</v>
      </c>
      <c r="R1257" s="83">
        <v>0</v>
      </c>
      <c r="S1257" s="80">
        <v>0</v>
      </c>
      <c r="T1257" s="81">
        <v>0</v>
      </c>
      <c r="U1257" s="81">
        <v>0</v>
      </c>
      <c r="V1257" s="84">
        <v>0</v>
      </c>
      <c r="W1257" s="85">
        <v>0</v>
      </c>
      <c r="X1257" s="62"/>
      <c r="Y1257" s="9"/>
      <c r="Z1257" s="9"/>
      <c r="AA1257" s="9"/>
    </row>
    <row r="1258" spans="7:27" x14ac:dyDescent="0.3">
      <c r="G1258" s="77"/>
      <c r="H1258" s="62">
        <v>117</v>
      </c>
      <c r="I1258" s="62" t="s">
        <v>21</v>
      </c>
      <c r="J1258" s="78">
        <v>858</v>
      </c>
      <c r="K1258" s="79">
        <v>0.5</v>
      </c>
      <c r="L1258" s="80">
        <v>0</v>
      </c>
      <c r="M1258" s="81"/>
      <c r="N1258" s="80">
        <v>541535</v>
      </c>
      <c r="O1258" s="81">
        <v>66361</v>
      </c>
      <c r="P1258" s="81">
        <v>237587</v>
      </c>
      <c r="Q1258" s="82">
        <v>2.5700000000000001E-4</v>
      </c>
      <c r="R1258" s="83">
        <v>61.059859000000003</v>
      </c>
      <c r="S1258" s="80">
        <v>0</v>
      </c>
      <c r="T1258" s="81">
        <v>0</v>
      </c>
      <c r="U1258" s="81">
        <v>0</v>
      </c>
      <c r="V1258" s="84">
        <v>2.7300000000000002E-4</v>
      </c>
      <c r="W1258" s="85">
        <v>0</v>
      </c>
      <c r="X1258" s="62"/>
      <c r="Y1258" s="9"/>
      <c r="Z1258" s="9"/>
      <c r="AA1258" s="9"/>
    </row>
    <row r="1259" spans="7:27" ht="15" thickBot="1" x14ac:dyDescent="0.35">
      <c r="G1259" s="86"/>
      <c r="H1259" s="87"/>
      <c r="I1259" s="87"/>
      <c r="J1259" s="87"/>
      <c r="K1259" s="87"/>
      <c r="L1259" s="87"/>
      <c r="M1259" s="87"/>
      <c r="N1259" s="87"/>
      <c r="O1259" s="87"/>
      <c r="P1259" s="87"/>
      <c r="Q1259" s="87"/>
      <c r="R1259" s="87"/>
      <c r="S1259" s="87"/>
      <c r="T1259" s="87"/>
      <c r="U1259" s="87"/>
      <c r="V1259" s="87"/>
      <c r="W1259" s="88"/>
      <c r="X1259" s="62"/>
      <c r="Y1259" s="9"/>
      <c r="Z1259" s="9"/>
      <c r="AA1259" s="9"/>
    </row>
    <row r="1260" spans="7:27" x14ac:dyDescent="0.3">
      <c r="G1260" s="62">
        <v>78</v>
      </c>
      <c r="H1260" s="62" t="s">
        <v>126</v>
      </c>
      <c r="I1260" s="62"/>
      <c r="J1260" s="78"/>
      <c r="K1260" s="79"/>
      <c r="L1260" s="81"/>
      <c r="M1260" s="81"/>
      <c r="N1260" s="81"/>
      <c r="O1260" s="81"/>
      <c r="P1260" s="81"/>
      <c r="Q1260" s="84"/>
      <c r="R1260" s="83">
        <v>494487.03521800006</v>
      </c>
      <c r="S1260" s="81"/>
      <c r="T1260" s="81"/>
      <c r="U1260" s="81"/>
      <c r="V1260" s="84"/>
      <c r="W1260" s="83">
        <v>17510.276432999999</v>
      </c>
      <c r="X1260" s="89">
        <v>511997.31165100005</v>
      </c>
      <c r="Y1260" s="9"/>
      <c r="Z1260" s="9"/>
      <c r="AA1260" s="9"/>
    </row>
    <row r="1261" spans="7:27" x14ac:dyDescent="0.3">
      <c r="G1261" s="62"/>
      <c r="H1261" s="62"/>
      <c r="I1261" s="62"/>
      <c r="J1261" s="62"/>
      <c r="K1261" s="62"/>
      <c r="L1261" s="62"/>
      <c r="M1261" s="62"/>
      <c r="N1261" s="62"/>
      <c r="O1261" s="62"/>
      <c r="P1261" s="62"/>
      <c r="Q1261" s="62"/>
      <c r="R1261" s="62"/>
      <c r="S1261" s="62"/>
      <c r="T1261" s="62"/>
      <c r="U1261" s="62"/>
      <c r="V1261" s="62"/>
      <c r="W1261" s="62"/>
      <c r="X1261" s="62"/>
      <c r="Y1261" s="9"/>
      <c r="Z1261" s="9"/>
      <c r="AA1261" s="9"/>
    </row>
    <row r="1262" spans="7:27" x14ac:dyDescent="0.3">
      <c r="G1262" s="62"/>
      <c r="H1262" s="62"/>
      <c r="I1262" s="62"/>
      <c r="J1262" s="62"/>
      <c r="K1262" s="62"/>
      <c r="L1262" s="62"/>
      <c r="M1262" s="62"/>
      <c r="N1262" s="62"/>
      <c r="O1262" s="62"/>
      <c r="P1262" s="62"/>
      <c r="Q1262" s="62"/>
      <c r="R1262" s="62"/>
      <c r="S1262" s="62"/>
      <c r="T1262" s="62"/>
      <c r="U1262" s="62"/>
      <c r="V1262" s="62"/>
      <c r="W1262" s="62"/>
      <c r="X1262" s="62"/>
      <c r="Y1262" s="9"/>
      <c r="Z1262" s="9"/>
      <c r="AA1262" s="9"/>
    </row>
    <row r="1263" spans="7:27" x14ac:dyDescent="0.3">
      <c r="G1263" s="62"/>
      <c r="H1263" s="62"/>
      <c r="I1263" s="62"/>
      <c r="J1263" s="78"/>
      <c r="K1263" s="79"/>
      <c r="L1263" s="81"/>
      <c r="M1263" s="81"/>
      <c r="N1263" s="81"/>
      <c r="O1263" s="81"/>
      <c r="P1263" s="81"/>
      <c r="Q1263" s="84"/>
      <c r="R1263" s="83"/>
      <c r="S1263" s="81"/>
      <c r="T1263" s="81"/>
      <c r="U1263" s="81"/>
      <c r="V1263" s="84"/>
      <c r="W1263" s="83"/>
      <c r="X1263" s="62"/>
      <c r="Y1263" s="9"/>
      <c r="Z1263" s="9"/>
      <c r="AA1263" s="9"/>
    </row>
    <row r="1264" spans="7:27" ht="15" thickBot="1" x14ac:dyDescent="0.35">
      <c r="G1264" s="62"/>
      <c r="H1264" s="62"/>
      <c r="I1264" s="62"/>
      <c r="J1264" s="63" t="s">
        <v>59</v>
      </c>
      <c r="K1264" s="64" t="s">
        <v>60</v>
      </c>
      <c r="L1264" s="65" t="s">
        <v>61</v>
      </c>
      <c r="M1264" s="65" t="s">
        <v>186</v>
      </c>
      <c r="N1264" s="65" t="s">
        <v>62</v>
      </c>
      <c r="O1264" s="65" t="s">
        <v>187</v>
      </c>
      <c r="P1264" s="65" t="s">
        <v>63</v>
      </c>
      <c r="Q1264" s="66" t="s">
        <v>64</v>
      </c>
      <c r="R1264" s="67" t="s">
        <v>65</v>
      </c>
      <c r="S1264" s="65" t="s">
        <v>66</v>
      </c>
      <c r="T1264" s="65" t="s">
        <v>67</v>
      </c>
      <c r="U1264" s="65" t="s">
        <v>68</v>
      </c>
      <c r="V1264" s="66" t="s">
        <v>69</v>
      </c>
      <c r="W1264" s="67" t="s">
        <v>70</v>
      </c>
      <c r="X1264" s="62"/>
      <c r="Y1264" s="9"/>
      <c r="Z1264" s="9"/>
      <c r="AA1264" s="9"/>
    </row>
    <row r="1265" spans="7:27" ht="15.6" x14ac:dyDescent="0.3">
      <c r="G1265" s="68">
        <v>120</v>
      </c>
      <c r="H1265" s="69" t="s">
        <v>127</v>
      </c>
      <c r="I1265" s="70"/>
      <c r="J1265" s="71"/>
      <c r="K1265" s="72"/>
      <c r="L1265" s="73"/>
      <c r="M1265" s="73"/>
      <c r="N1265" s="73"/>
      <c r="O1265" s="73"/>
      <c r="P1265" s="73"/>
      <c r="Q1265" s="74"/>
      <c r="R1265" s="75"/>
      <c r="S1265" s="73"/>
      <c r="T1265" s="73"/>
      <c r="U1265" s="73"/>
      <c r="V1265" s="74"/>
      <c r="W1265" s="76"/>
      <c r="X1265" s="62"/>
      <c r="Y1265" s="9"/>
      <c r="Z1265" s="9"/>
      <c r="AA1265" s="9"/>
    </row>
    <row r="1266" spans="7:27" x14ac:dyDescent="0.3">
      <c r="G1266" s="77"/>
      <c r="H1266" s="62">
        <v>1</v>
      </c>
      <c r="I1266" s="62" t="s">
        <v>11</v>
      </c>
      <c r="J1266" s="78">
        <v>441</v>
      </c>
      <c r="K1266" s="79">
        <v>0.7</v>
      </c>
      <c r="L1266" s="80">
        <v>101605</v>
      </c>
      <c r="M1266" s="81"/>
      <c r="N1266" s="80">
        <v>267501742</v>
      </c>
      <c r="O1266" s="80">
        <v>36686031</v>
      </c>
      <c r="P1266" s="81">
        <v>161642121.19999999</v>
      </c>
      <c r="Q1266" s="82">
        <v>2.2769999999999999E-3</v>
      </c>
      <c r="R1266" s="83">
        <v>368059.10997239995</v>
      </c>
      <c r="S1266" s="80">
        <v>423568</v>
      </c>
      <c r="T1266" s="81">
        <v>23691</v>
      </c>
      <c r="U1266" s="81">
        <v>279913.89999999997</v>
      </c>
      <c r="V1266" s="84">
        <v>1.91E-3</v>
      </c>
      <c r="W1266" s="85">
        <v>534.63554899999997</v>
      </c>
      <c r="X1266" s="62"/>
      <c r="Y1266" s="9"/>
      <c r="Z1266" s="9"/>
      <c r="AA1266" s="9"/>
    </row>
    <row r="1267" spans="7:27" x14ac:dyDescent="0.3">
      <c r="G1267" s="77"/>
      <c r="H1267" s="62">
        <v>2</v>
      </c>
      <c r="I1267" s="62" t="s">
        <v>27</v>
      </c>
      <c r="J1267" s="78">
        <v>441</v>
      </c>
      <c r="K1267" s="79">
        <v>0.7</v>
      </c>
      <c r="L1267" s="80">
        <v>101605</v>
      </c>
      <c r="M1267" s="81"/>
      <c r="N1267" s="80">
        <v>267501742</v>
      </c>
      <c r="O1267" s="80">
        <v>36686031</v>
      </c>
      <c r="P1267" s="81">
        <v>161642121.19999999</v>
      </c>
      <c r="Q1267" s="82">
        <v>2.6200000000000003E-4</v>
      </c>
      <c r="R1267" s="83">
        <v>42350.235754400004</v>
      </c>
      <c r="S1267" s="80">
        <v>423568</v>
      </c>
      <c r="T1267" s="81">
        <v>23691</v>
      </c>
      <c r="U1267" s="81">
        <v>279913.89999999997</v>
      </c>
      <c r="V1267" s="84">
        <v>2.6899999999999998E-4</v>
      </c>
      <c r="W1267" s="85">
        <v>75.296839099999985</v>
      </c>
      <c r="X1267" s="62"/>
      <c r="Y1267" s="9"/>
      <c r="Z1267" s="9"/>
      <c r="AA1267" s="9"/>
    </row>
    <row r="1268" spans="7:27" x14ac:dyDescent="0.3">
      <c r="G1268" s="77"/>
      <c r="H1268" s="62">
        <v>3</v>
      </c>
      <c r="I1268" s="62" t="s">
        <v>20</v>
      </c>
      <c r="J1268" s="78">
        <v>441</v>
      </c>
      <c r="K1268" s="79">
        <v>0.7</v>
      </c>
      <c r="L1268" s="80">
        <v>101605</v>
      </c>
      <c r="M1268" s="81"/>
      <c r="N1268" s="80">
        <v>267501742</v>
      </c>
      <c r="O1268" s="80">
        <v>36686031</v>
      </c>
      <c r="P1268" s="81">
        <v>161642121.19999999</v>
      </c>
      <c r="Q1268" s="82">
        <v>5.7799999999999995E-4</v>
      </c>
      <c r="R1268" s="83">
        <v>93429.146053599979</v>
      </c>
      <c r="S1268" s="80">
        <v>423568</v>
      </c>
      <c r="T1268" s="81">
        <v>23691</v>
      </c>
      <c r="U1268" s="81">
        <v>279913.89999999997</v>
      </c>
      <c r="V1268" s="84">
        <v>5.9699999999999998E-4</v>
      </c>
      <c r="W1268" s="85">
        <v>167.10859829999998</v>
      </c>
      <c r="X1268" s="62"/>
      <c r="Y1268" s="9"/>
      <c r="Z1268" s="9"/>
      <c r="AA1268" s="9"/>
    </row>
    <row r="1269" spans="7:27" x14ac:dyDescent="0.3">
      <c r="G1269" s="77"/>
      <c r="H1269" s="62">
        <v>5</v>
      </c>
      <c r="I1269" s="62" t="s">
        <v>17</v>
      </c>
      <c r="J1269" s="78">
        <v>441</v>
      </c>
      <c r="K1269" s="79">
        <v>0.7</v>
      </c>
      <c r="L1269" s="80">
        <v>101605</v>
      </c>
      <c r="M1269" s="81"/>
      <c r="N1269" s="80">
        <v>267501742</v>
      </c>
      <c r="O1269" s="80">
        <v>36686031</v>
      </c>
      <c r="P1269" s="81">
        <v>161642121.19999999</v>
      </c>
      <c r="Q1269" s="82">
        <v>6.2979999999999998E-3</v>
      </c>
      <c r="R1269" s="83">
        <v>1018022.0793175999</v>
      </c>
      <c r="S1269" s="80">
        <v>423568</v>
      </c>
      <c r="T1269" s="81">
        <v>23691</v>
      </c>
      <c r="U1269" s="81">
        <v>279913.89999999997</v>
      </c>
      <c r="V1269" s="84">
        <v>6.6930000000000002E-3</v>
      </c>
      <c r="W1269" s="85">
        <v>1873.4637326999998</v>
      </c>
      <c r="X1269" s="62"/>
      <c r="Y1269" s="9"/>
      <c r="Z1269" s="9"/>
      <c r="AA1269" s="9"/>
    </row>
    <row r="1270" spans="7:27" x14ac:dyDescent="0.3">
      <c r="G1270" s="77"/>
      <c r="H1270" s="62">
        <v>137</v>
      </c>
      <c r="I1270" s="62" t="s">
        <v>160</v>
      </c>
      <c r="J1270" s="78">
        <v>441</v>
      </c>
      <c r="K1270" s="79">
        <v>0.7</v>
      </c>
      <c r="L1270" s="80">
        <v>101605</v>
      </c>
      <c r="M1270" s="81"/>
      <c r="N1270" s="80">
        <v>267501742</v>
      </c>
      <c r="O1270" s="80">
        <v>36686031</v>
      </c>
      <c r="P1270" s="81">
        <v>161642121.19999999</v>
      </c>
      <c r="Q1270" s="82">
        <v>7.4999999999999993E-5</v>
      </c>
      <c r="R1270" s="83">
        <v>12123.159089999997</v>
      </c>
      <c r="S1270" s="80">
        <v>423568</v>
      </c>
      <c r="T1270" s="81">
        <v>23691</v>
      </c>
      <c r="U1270" s="81">
        <v>279913.89999999997</v>
      </c>
      <c r="V1270" s="84">
        <v>0</v>
      </c>
      <c r="W1270" s="85">
        <v>0</v>
      </c>
      <c r="X1270" s="62"/>
      <c r="Y1270" s="9"/>
      <c r="Z1270" s="9"/>
      <c r="AA1270" s="9"/>
    </row>
    <row r="1271" spans="7:27" x14ac:dyDescent="0.3">
      <c r="G1271" s="77"/>
      <c r="H1271" s="62">
        <v>6</v>
      </c>
      <c r="I1271" s="62" t="s">
        <v>76</v>
      </c>
      <c r="J1271" s="78">
        <v>441</v>
      </c>
      <c r="K1271" s="79">
        <v>0.7</v>
      </c>
      <c r="L1271" s="80">
        <v>101605</v>
      </c>
      <c r="M1271" s="81"/>
      <c r="N1271" s="80">
        <v>267501742</v>
      </c>
      <c r="O1271" s="80">
        <v>36686031</v>
      </c>
      <c r="P1271" s="81">
        <v>161642121.19999999</v>
      </c>
      <c r="Q1271" s="82">
        <v>0</v>
      </c>
      <c r="R1271" s="83">
        <v>0</v>
      </c>
      <c r="S1271" s="80">
        <v>423568</v>
      </c>
      <c r="T1271" s="81">
        <v>23691</v>
      </c>
      <c r="U1271" s="81">
        <v>279913.89999999997</v>
      </c>
      <c r="V1271" s="84">
        <v>0</v>
      </c>
      <c r="W1271" s="85">
        <v>0</v>
      </c>
      <c r="X1271" s="62"/>
      <c r="Y1271" s="9"/>
      <c r="Z1271" s="9"/>
      <c r="AA1271" s="9"/>
    </row>
    <row r="1272" spans="7:27" x14ac:dyDescent="0.3">
      <c r="G1272" s="77"/>
      <c r="H1272" s="62">
        <v>7</v>
      </c>
      <c r="I1272" s="62" t="s">
        <v>9</v>
      </c>
      <c r="J1272" s="78">
        <v>441</v>
      </c>
      <c r="K1272" s="79">
        <v>0.7</v>
      </c>
      <c r="L1272" s="80">
        <v>101605</v>
      </c>
      <c r="M1272" s="81"/>
      <c r="N1272" s="80">
        <v>267501742</v>
      </c>
      <c r="O1272" s="80">
        <v>36686031</v>
      </c>
      <c r="P1272" s="81">
        <v>161642121.19999999</v>
      </c>
      <c r="Q1272" s="82">
        <v>1.1900000000000001E-4</v>
      </c>
      <c r="R1272" s="83">
        <v>19235.4124228</v>
      </c>
      <c r="S1272" s="80">
        <v>423568</v>
      </c>
      <c r="T1272" s="81">
        <v>23691</v>
      </c>
      <c r="U1272" s="81">
        <v>279913.89999999997</v>
      </c>
      <c r="V1272" s="84">
        <v>1.27E-4</v>
      </c>
      <c r="W1272" s="85">
        <v>35.549065299999995</v>
      </c>
      <c r="X1272" s="62"/>
      <c r="Y1272" s="9"/>
      <c r="Z1272" s="9"/>
      <c r="AA1272" s="9"/>
    </row>
    <row r="1273" spans="7:27" x14ac:dyDescent="0.3">
      <c r="G1273" s="77"/>
      <c r="H1273" s="62">
        <v>8</v>
      </c>
      <c r="I1273" s="62" t="s">
        <v>23</v>
      </c>
      <c r="J1273" s="78">
        <v>441</v>
      </c>
      <c r="K1273" s="79">
        <v>0.7</v>
      </c>
      <c r="L1273" s="80">
        <v>101605</v>
      </c>
      <c r="M1273" s="81"/>
      <c r="N1273" s="80">
        <v>267501742</v>
      </c>
      <c r="O1273" s="80">
        <v>36686031</v>
      </c>
      <c r="P1273" s="81">
        <v>161642121.19999999</v>
      </c>
      <c r="Q1273" s="82">
        <v>1.74E-4</v>
      </c>
      <c r="R1273" s="83">
        <v>28125.729088799999</v>
      </c>
      <c r="S1273" s="80">
        <v>423568</v>
      </c>
      <c r="T1273" s="81">
        <v>23691</v>
      </c>
      <c r="U1273" s="81">
        <v>279913.89999999997</v>
      </c>
      <c r="V1273" s="84">
        <v>1.8699999999999999E-4</v>
      </c>
      <c r="W1273" s="85">
        <v>52.34389929999999</v>
      </c>
      <c r="X1273" s="62"/>
      <c r="Y1273" s="9"/>
      <c r="Z1273" s="9"/>
      <c r="AA1273" s="9"/>
    </row>
    <row r="1274" spans="7:27" x14ac:dyDescent="0.3">
      <c r="G1274" s="77"/>
      <c r="H1274" s="62">
        <v>25</v>
      </c>
      <c r="I1274" s="62" t="s">
        <v>8</v>
      </c>
      <c r="J1274" s="78">
        <v>441</v>
      </c>
      <c r="K1274" s="79">
        <v>0.7</v>
      </c>
      <c r="L1274" s="80">
        <v>101605</v>
      </c>
      <c r="M1274" s="81"/>
      <c r="N1274" s="80">
        <v>267501742</v>
      </c>
      <c r="O1274" s="80">
        <v>36686031</v>
      </c>
      <c r="P1274" s="81">
        <v>161642121.19999999</v>
      </c>
      <c r="Q1274" s="82">
        <v>1.2400000000000001E-4</v>
      </c>
      <c r="R1274" s="83">
        <v>20043.623028800001</v>
      </c>
      <c r="S1274" s="80">
        <v>423568</v>
      </c>
      <c r="T1274" s="81">
        <v>23691</v>
      </c>
      <c r="U1274" s="81">
        <v>279913.89999999997</v>
      </c>
      <c r="V1274" s="84">
        <v>1.2300000000000001E-4</v>
      </c>
      <c r="W1274" s="85">
        <v>34.429409700000001</v>
      </c>
      <c r="X1274" s="62"/>
      <c r="Y1274" s="9"/>
      <c r="Z1274" s="9"/>
      <c r="AA1274" s="9"/>
    </row>
    <row r="1275" spans="7:27" x14ac:dyDescent="0.3">
      <c r="G1275" s="77"/>
      <c r="H1275" s="62">
        <v>38</v>
      </c>
      <c r="I1275" s="62" t="s">
        <v>12</v>
      </c>
      <c r="J1275" s="78">
        <v>441</v>
      </c>
      <c r="K1275" s="79">
        <v>0.7</v>
      </c>
      <c r="L1275" s="80">
        <v>101605</v>
      </c>
      <c r="M1275" s="81"/>
      <c r="N1275" s="80">
        <v>267501742</v>
      </c>
      <c r="O1275" s="80">
        <v>36686031</v>
      </c>
      <c r="P1275" s="81">
        <v>161642121.19999999</v>
      </c>
      <c r="Q1275" s="82">
        <v>9.5000000000000005E-5</v>
      </c>
      <c r="R1275" s="83">
        <v>15356.001514</v>
      </c>
      <c r="S1275" s="80">
        <v>423568</v>
      </c>
      <c r="T1275" s="81">
        <v>23691</v>
      </c>
      <c r="U1275" s="81">
        <v>279913.89999999997</v>
      </c>
      <c r="V1275" s="84">
        <v>7.8999999999999996E-5</v>
      </c>
      <c r="W1275" s="85">
        <v>22.113198099999995</v>
      </c>
      <c r="X1275" s="62"/>
      <c r="Y1275" s="9"/>
      <c r="Z1275" s="9"/>
      <c r="AA1275" s="9"/>
    </row>
    <row r="1276" spans="7:27" x14ac:dyDescent="0.3">
      <c r="G1276" s="77"/>
      <c r="H1276" s="62">
        <v>41</v>
      </c>
      <c r="I1276" s="62" t="s">
        <v>83</v>
      </c>
      <c r="J1276" s="78">
        <v>441</v>
      </c>
      <c r="K1276" s="79">
        <v>0.7</v>
      </c>
      <c r="L1276" s="80">
        <v>101605</v>
      </c>
      <c r="M1276" s="81"/>
      <c r="N1276" s="80">
        <v>267501742</v>
      </c>
      <c r="O1276" s="80">
        <v>36686031</v>
      </c>
      <c r="P1276" s="81">
        <v>161642121.19999999</v>
      </c>
      <c r="Q1276" s="82">
        <v>0</v>
      </c>
      <c r="R1276" s="83">
        <v>0</v>
      </c>
      <c r="S1276" s="80">
        <v>423568</v>
      </c>
      <c r="T1276" s="81">
        <v>23691</v>
      </c>
      <c r="U1276" s="81">
        <v>279913.89999999997</v>
      </c>
      <c r="V1276" s="84">
        <v>0</v>
      </c>
      <c r="W1276" s="85">
        <v>0</v>
      </c>
      <c r="X1276" s="62"/>
      <c r="Y1276" s="9"/>
      <c r="Z1276" s="9"/>
      <c r="AA1276" s="9"/>
    </row>
    <row r="1277" spans="7:27" x14ac:dyDescent="0.3">
      <c r="G1277" s="77"/>
      <c r="H1277" s="62">
        <v>55</v>
      </c>
      <c r="I1277" s="62" t="s">
        <v>26</v>
      </c>
      <c r="J1277" s="78">
        <v>441</v>
      </c>
      <c r="K1277" s="79">
        <v>0.7</v>
      </c>
      <c r="L1277" s="80">
        <v>101605</v>
      </c>
      <c r="M1277" s="81"/>
      <c r="N1277" s="80">
        <v>267501742</v>
      </c>
      <c r="O1277" s="80">
        <v>36686031</v>
      </c>
      <c r="P1277" s="81">
        <v>161642121.19999999</v>
      </c>
      <c r="Q1277" s="82">
        <v>1.4799999999999999E-4</v>
      </c>
      <c r="R1277" s="83">
        <v>23923.033937599997</v>
      </c>
      <c r="S1277" s="80">
        <v>423568</v>
      </c>
      <c r="T1277" s="81">
        <v>23691</v>
      </c>
      <c r="U1277" s="81">
        <v>279913.89999999997</v>
      </c>
      <c r="V1277" s="84">
        <v>1.5699999999999999E-4</v>
      </c>
      <c r="W1277" s="85">
        <v>43.946482299999992</v>
      </c>
      <c r="X1277" s="62"/>
      <c r="Y1277" s="9"/>
      <c r="Z1277" s="9"/>
      <c r="AA1277" s="9"/>
    </row>
    <row r="1278" spans="7:27" x14ac:dyDescent="0.3">
      <c r="G1278" s="77"/>
      <c r="H1278" s="62">
        <v>56</v>
      </c>
      <c r="I1278" s="62" t="s">
        <v>14</v>
      </c>
      <c r="J1278" s="78">
        <v>441</v>
      </c>
      <c r="K1278" s="79">
        <v>0.7</v>
      </c>
      <c r="L1278" s="80">
        <v>101605</v>
      </c>
      <c r="M1278" s="81"/>
      <c r="N1278" s="80">
        <v>267501742</v>
      </c>
      <c r="O1278" s="80">
        <v>36686031</v>
      </c>
      <c r="P1278" s="81">
        <v>161642121.19999999</v>
      </c>
      <c r="Q1278" s="82">
        <v>1.3370000000000001E-3</v>
      </c>
      <c r="R1278" s="83">
        <v>216115.51604439999</v>
      </c>
      <c r="S1278" s="80">
        <v>423568</v>
      </c>
      <c r="T1278" s="81">
        <v>23691</v>
      </c>
      <c r="U1278" s="81">
        <v>279913.89999999997</v>
      </c>
      <c r="V1278" s="84">
        <v>1.405E-3</v>
      </c>
      <c r="W1278" s="85">
        <v>393.27902949999998</v>
      </c>
      <c r="X1278" s="62"/>
      <c r="Y1278" s="9"/>
      <c r="Z1278" s="9"/>
      <c r="AA1278" s="9"/>
    </row>
    <row r="1279" spans="7:27" x14ac:dyDescent="0.3">
      <c r="G1279" s="77"/>
      <c r="H1279" s="62">
        <v>71</v>
      </c>
      <c r="I1279" s="62" t="s">
        <v>18</v>
      </c>
      <c r="J1279" s="78">
        <v>441</v>
      </c>
      <c r="K1279" s="79">
        <v>0</v>
      </c>
      <c r="L1279" s="80">
        <v>101605</v>
      </c>
      <c r="M1279" s="81"/>
      <c r="N1279" s="80">
        <v>267501742</v>
      </c>
      <c r="O1279" s="80">
        <v>36686031</v>
      </c>
      <c r="P1279" s="81">
        <v>0</v>
      </c>
      <c r="Q1279" s="82">
        <v>1.0000000000000001E-5</v>
      </c>
      <c r="R1279" s="83">
        <v>0</v>
      </c>
      <c r="S1279" s="80">
        <v>423568</v>
      </c>
      <c r="T1279" s="81">
        <v>23691</v>
      </c>
      <c r="U1279" s="81">
        <v>0</v>
      </c>
      <c r="V1279" s="84">
        <v>1.1E-5</v>
      </c>
      <c r="W1279" s="85">
        <v>0</v>
      </c>
      <c r="X1279" s="62"/>
      <c r="Y1279" s="9"/>
      <c r="Z1279" s="9"/>
      <c r="AA1279" s="9"/>
    </row>
    <row r="1280" spans="7:27" x14ac:dyDescent="0.3">
      <c r="G1280" s="77"/>
      <c r="H1280" s="62">
        <v>72</v>
      </c>
      <c r="I1280" s="62" t="s">
        <v>28</v>
      </c>
      <c r="J1280" s="78">
        <v>441</v>
      </c>
      <c r="K1280" s="79">
        <v>0</v>
      </c>
      <c r="L1280" s="80">
        <v>101605</v>
      </c>
      <c r="M1280" s="81"/>
      <c r="N1280" s="80">
        <v>267501742</v>
      </c>
      <c r="O1280" s="80">
        <v>36686031</v>
      </c>
      <c r="P1280" s="81">
        <v>0</v>
      </c>
      <c r="Q1280" s="82">
        <v>2.9999999999999997E-4</v>
      </c>
      <c r="R1280" s="83">
        <v>0</v>
      </c>
      <c r="S1280" s="80">
        <v>423568</v>
      </c>
      <c r="T1280" s="81">
        <v>23691</v>
      </c>
      <c r="U1280" s="81">
        <v>0</v>
      </c>
      <c r="V1280" s="84">
        <v>3.1799999999999998E-4</v>
      </c>
      <c r="W1280" s="85">
        <v>0</v>
      </c>
      <c r="X1280" s="62"/>
      <c r="Y1280" s="9"/>
      <c r="Z1280" s="9"/>
      <c r="AA1280" s="9"/>
    </row>
    <row r="1281" spans="7:27" x14ac:dyDescent="0.3">
      <c r="G1281" s="77"/>
      <c r="H1281" s="62">
        <v>90</v>
      </c>
      <c r="I1281" s="62" t="s">
        <v>4</v>
      </c>
      <c r="J1281" s="78">
        <v>441</v>
      </c>
      <c r="K1281" s="79">
        <v>0.7</v>
      </c>
      <c r="L1281" s="80">
        <v>101605</v>
      </c>
      <c r="M1281" s="81"/>
      <c r="N1281" s="80">
        <v>267501742</v>
      </c>
      <c r="O1281" s="80">
        <v>36686031</v>
      </c>
      <c r="P1281" s="81">
        <v>161642121.19999999</v>
      </c>
      <c r="Q1281" s="82">
        <v>3.59E-4</v>
      </c>
      <c r="R1281" s="83">
        <v>58029.521510799997</v>
      </c>
      <c r="S1281" s="80">
        <v>423568</v>
      </c>
      <c r="T1281" s="81">
        <v>23691</v>
      </c>
      <c r="U1281" s="81">
        <v>279913.89999999997</v>
      </c>
      <c r="V1281" s="84">
        <v>3.48E-4</v>
      </c>
      <c r="W1281" s="85">
        <v>97.410037199999991</v>
      </c>
      <c r="X1281" s="62"/>
      <c r="Y1281" s="9"/>
      <c r="Z1281" s="9"/>
      <c r="AA1281" s="9"/>
    </row>
    <row r="1282" spans="7:27" x14ac:dyDescent="0.3">
      <c r="G1282" s="77"/>
      <c r="H1282" s="62">
        <v>97</v>
      </c>
      <c r="I1282" s="62" t="s">
        <v>3</v>
      </c>
      <c r="J1282" s="78">
        <v>441</v>
      </c>
      <c r="K1282" s="79">
        <v>0.7</v>
      </c>
      <c r="L1282" s="80">
        <v>101605</v>
      </c>
      <c r="M1282" s="81"/>
      <c r="N1282" s="80">
        <v>267501742</v>
      </c>
      <c r="O1282" s="80">
        <v>36686031</v>
      </c>
      <c r="P1282" s="81">
        <v>161642121.19999999</v>
      </c>
      <c r="Q1282" s="82">
        <v>1.47E-4</v>
      </c>
      <c r="R1282" s="83">
        <v>23761.391816399999</v>
      </c>
      <c r="S1282" s="80">
        <v>423568</v>
      </c>
      <c r="T1282" s="81">
        <v>23691</v>
      </c>
      <c r="U1282" s="81">
        <v>279913.89999999997</v>
      </c>
      <c r="V1282" s="84">
        <v>1.54E-4</v>
      </c>
      <c r="W1282" s="85">
        <v>43.106740599999995</v>
      </c>
      <c r="X1282" s="62"/>
      <c r="Y1282" s="9"/>
      <c r="Z1282" s="9"/>
      <c r="AA1282" s="9"/>
    </row>
    <row r="1283" spans="7:27" x14ac:dyDescent="0.3">
      <c r="G1283" s="77"/>
      <c r="H1283" s="62">
        <v>104</v>
      </c>
      <c r="I1283" s="62" t="s">
        <v>88</v>
      </c>
      <c r="J1283" s="78">
        <v>441</v>
      </c>
      <c r="K1283" s="79">
        <v>0.7</v>
      </c>
      <c r="L1283" s="80">
        <v>101605</v>
      </c>
      <c r="M1283" s="81"/>
      <c r="N1283" s="80">
        <v>267501742</v>
      </c>
      <c r="O1283" s="80">
        <v>36686031</v>
      </c>
      <c r="P1283" s="81">
        <v>161642121.19999999</v>
      </c>
      <c r="Q1283" s="82">
        <v>0</v>
      </c>
      <c r="R1283" s="83">
        <v>0</v>
      </c>
      <c r="S1283" s="80">
        <v>423568</v>
      </c>
      <c r="T1283" s="81">
        <v>23691</v>
      </c>
      <c r="U1283" s="81">
        <v>279913.89999999997</v>
      </c>
      <c r="V1283" s="84">
        <v>0</v>
      </c>
      <c r="W1283" s="85">
        <v>0</v>
      </c>
      <c r="X1283" s="62"/>
      <c r="Y1283" s="9"/>
      <c r="Z1283" s="9"/>
      <c r="AA1283" s="9"/>
    </row>
    <row r="1284" spans="7:27" x14ac:dyDescent="0.3">
      <c r="G1284" s="77"/>
      <c r="H1284" s="62">
        <v>117</v>
      </c>
      <c r="I1284" s="62" t="s">
        <v>21</v>
      </c>
      <c r="J1284" s="78">
        <v>441</v>
      </c>
      <c r="K1284" s="79">
        <v>0.7</v>
      </c>
      <c r="L1284" s="80">
        <v>101605</v>
      </c>
      <c r="M1284" s="81"/>
      <c r="N1284" s="80">
        <v>267501742</v>
      </c>
      <c r="O1284" s="80">
        <v>36686031</v>
      </c>
      <c r="P1284" s="81">
        <v>161642121.19999999</v>
      </c>
      <c r="Q1284" s="82">
        <v>2.5700000000000001E-4</v>
      </c>
      <c r="R1284" s="83">
        <v>41542.025148399996</v>
      </c>
      <c r="S1284" s="80">
        <v>423568</v>
      </c>
      <c r="T1284" s="81">
        <v>23691</v>
      </c>
      <c r="U1284" s="81">
        <v>279913.89999999997</v>
      </c>
      <c r="V1284" s="84">
        <v>2.7300000000000002E-4</v>
      </c>
      <c r="W1284" s="85">
        <v>76.416494700000001</v>
      </c>
      <c r="X1284" s="62"/>
      <c r="Y1284" s="9"/>
      <c r="Z1284" s="9"/>
      <c r="AA1284" s="9"/>
    </row>
    <row r="1285" spans="7:27" x14ac:dyDescent="0.3">
      <c r="G1285" s="77"/>
      <c r="H1285" s="62">
        <v>118</v>
      </c>
      <c r="I1285" s="62" t="s">
        <v>19</v>
      </c>
      <c r="J1285" s="78">
        <v>441</v>
      </c>
      <c r="K1285" s="79">
        <v>0.7</v>
      </c>
      <c r="L1285" s="80">
        <v>101605</v>
      </c>
      <c r="M1285" s="81"/>
      <c r="N1285" s="80">
        <v>267501742</v>
      </c>
      <c r="O1285" s="80">
        <v>36686031</v>
      </c>
      <c r="P1285" s="81">
        <v>161642121.19999999</v>
      </c>
      <c r="Q1285" s="82">
        <v>8.3999999999999995E-5</v>
      </c>
      <c r="R1285" s="83">
        <v>13577.938180799998</v>
      </c>
      <c r="S1285" s="80">
        <v>423568</v>
      </c>
      <c r="T1285" s="81">
        <v>23691</v>
      </c>
      <c r="U1285" s="81">
        <v>279913.89999999997</v>
      </c>
      <c r="V1285" s="84">
        <v>1.3899999999999999E-4</v>
      </c>
      <c r="W1285" s="85">
        <v>38.908032099999993</v>
      </c>
      <c r="X1285" s="62"/>
      <c r="Y1285" s="9"/>
      <c r="Z1285" s="9"/>
      <c r="AA1285" s="9"/>
    </row>
    <row r="1286" spans="7:27" x14ac:dyDescent="0.3">
      <c r="G1286" s="77"/>
      <c r="H1286" s="62">
        <v>120</v>
      </c>
      <c r="I1286" s="62" t="s">
        <v>127</v>
      </c>
      <c r="J1286" s="78">
        <v>441</v>
      </c>
      <c r="K1286" s="79">
        <v>0.7</v>
      </c>
      <c r="L1286" s="80">
        <v>101605</v>
      </c>
      <c r="M1286" s="81"/>
      <c r="N1286" s="80">
        <v>267501742</v>
      </c>
      <c r="O1286" s="80">
        <v>36686031</v>
      </c>
      <c r="P1286" s="81">
        <v>161642121.19999999</v>
      </c>
      <c r="Q1286" s="82">
        <v>0</v>
      </c>
      <c r="R1286" s="83">
        <v>0</v>
      </c>
      <c r="S1286" s="80">
        <v>423568</v>
      </c>
      <c r="T1286" s="81">
        <v>23691</v>
      </c>
      <c r="U1286" s="81">
        <v>279913.89999999997</v>
      </c>
      <c r="V1286" s="84">
        <v>0</v>
      </c>
      <c r="W1286" s="85">
        <v>0</v>
      </c>
      <c r="X1286" s="62"/>
      <c r="Y1286" s="9"/>
      <c r="Z1286" s="9"/>
      <c r="AA1286" s="9"/>
    </row>
    <row r="1287" spans="7:27" x14ac:dyDescent="0.3">
      <c r="G1287" s="77"/>
      <c r="H1287" s="62">
        <v>129</v>
      </c>
      <c r="I1287" s="62" t="s">
        <v>91</v>
      </c>
      <c r="J1287" s="78">
        <v>441</v>
      </c>
      <c r="K1287" s="79">
        <v>0.7</v>
      </c>
      <c r="L1287" s="80">
        <v>101605</v>
      </c>
      <c r="M1287" s="81"/>
      <c r="N1287" s="80">
        <v>267501742</v>
      </c>
      <c r="O1287" s="80">
        <v>36686031</v>
      </c>
      <c r="P1287" s="81">
        <v>161642121.19999999</v>
      </c>
      <c r="Q1287" s="82">
        <v>0</v>
      </c>
      <c r="R1287" s="83">
        <v>0</v>
      </c>
      <c r="S1287" s="80">
        <v>423568</v>
      </c>
      <c r="T1287" s="81">
        <v>23691</v>
      </c>
      <c r="U1287" s="81">
        <v>279913.89999999997</v>
      </c>
      <c r="V1287" s="84">
        <v>0</v>
      </c>
      <c r="W1287" s="85">
        <v>0</v>
      </c>
      <c r="X1287" s="62"/>
      <c r="Y1287" s="9"/>
      <c r="Z1287" s="9"/>
      <c r="AA1287" s="9"/>
    </row>
    <row r="1288" spans="7:27" x14ac:dyDescent="0.3">
      <c r="G1288" s="77"/>
      <c r="H1288" s="62"/>
      <c r="I1288" s="62"/>
      <c r="J1288" s="78"/>
      <c r="K1288" s="79"/>
      <c r="L1288" s="81"/>
      <c r="M1288" s="81"/>
      <c r="N1288" s="81"/>
      <c r="O1288" s="81"/>
      <c r="P1288" s="81"/>
      <c r="Q1288" s="84"/>
      <c r="R1288" s="83"/>
      <c r="S1288" s="81"/>
      <c r="T1288" s="81"/>
      <c r="U1288" s="81"/>
      <c r="V1288" s="84"/>
      <c r="W1288" s="85"/>
      <c r="X1288" s="62"/>
      <c r="Y1288" s="9"/>
      <c r="Z1288" s="9"/>
      <c r="AA1288" s="9"/>
    </row>
    <row r="1289" spans="7:27" ht="15.6" x14ac:dyDescent="0.3">
      <c r="G1289" s="90">
        <v>120</v>
      </c>
      <c r="H1289" s="91" t="s">
        <v>127</v>
      </c>
      <c r="I1289" s="62"/>
      <c r="J1289" s="78"/>
      <c r="K1289" s="79"/>
      <c r="L1289" s="81"/>
      <c r="M1289" s="81"/>
      <c r="N1289" s="81"/>
      <c r="O1289" s="81"/>
      <c r="P1289" s="81"/>
      <c r="Q1289" s="84"/>
      <c r="R1289" s="83"/>
      <c r="S1289" s="81"/>
      <c r="T1289" s="81"/>
      <c r="U1289" s="81"/>
      <c r="V1289" s="84"/>
      <c r="W1289" s="85"/>
      <c r="X1289" s="62"/>
      <c r="Y1289" s="9"/>
      <c r="Z1289" s="9"/>
      <c r="AA1289" s="9"/>
    </row>
    <row r="1290" spans="7:27" x14ac:dyDescent="0.3">
      <c r="G1290" s="77"/>
      <c r="H1290" s="62">
        <v>1</v>
      </c>
      <c r="I1290" s="62" t="s">
        <v>11</v>
      </c>
      <c r="J1290" s="78">
        <v>442</v>
      </c>
      <c r="K1290" s="79">
        <v>0.7</v>
      </c>
      <c r="L1290" s="80">
        <v>0</v>
      </c>
      <c r="M1290" s="81">
        <v>0</v>
      </c>
      <c r="N1290" s="80">
        <v>70571</v>
      </c>
      <c r="O1290" s="80"/>
      <c r="P1290" s="81">
        <v>49399.7</v>
      </c>
      <c r="Q1290" s="82">
        <v>2.2769999999999999E-3</v>
      </c>
      <c r="R1290" s="83">
        <v>112.48311689999998</v>
      </c>
      <c r="S1290" s="80">
        <v>0</v>
      </c>
      <c r="T1290" s="81">
        <v>0</v>
      </c>
      <c r="U1290" s="81">
        <v>0</v>
      </c>
      <c r="V1290" s="84">
        <v>1.91E-3</v>
      </c>
      <c r="W1290" s="85">
        <v>0</v>
      </c>
      <c r="X1290" s="62"/>
      <c r="Y1290" s="9"/>
      <c r="Z1290" s="9"/>
      <c r="AA1290" s="9"/>
    </row>
    <row r="1291" spans="7:27" x14ac:dyDescent="0.3">
      <c r="G1291" s="77"/>
      <c r="H1291" s="62">
        <v>2</v>
      </c>
      <c r="I1291" s="62" t="s">
        <v>27</v>
      </c>
      <c r="J1291" s="78">
        <v>442</v>
      </c>
      <c r="K1291" s="79">
        <v>0.7</v>
      </c>
      <c r="L1291" s="80">
        <v>0</v>
      </c>
      <c r="M1291" s="81">
        <v>0</v>
      </c>
      <c r="N1291" s="80">
        <v>70571</v>
      </c>
      <c r="O1291" s="80"/>
      <c r="P1291" s="81">
        <v>49399.7</v>
      </c>
      <c r="Q1291" s="82">
        <v>2.6200000000000003E-4</v>
      </c>
      <c r="R1291" s="83">
        <v>12.9427214</v>
      </c>
      <c r="S1291" s="80">
        <v>0</v>
      </c>
      <c r="T1291" s="81">
        <v>0</v>
      </c>
      <c r="U1291" s="81">
        <v>0</v>
      </c>
      <c r="V1291" s="84">
        <v>2.6899999999999998E-4</v>
      </c>
      <c r="W1291" s="85">
        <v>0</v>
      </c>
      <c r="X1291" s="62"/>
      <c r="Y1291" s="9"/>
      <c r="Z1291" s="9"/>
      <c r="AA1291" s="9"/>
    </row>
    <row r="1292" spans="7:27" x14ac:dyDescent="0.3">
      <c r="G1292" s="77"/>
      <c r="H1292" s="62">
        <v>3</v>
      </c>
      <c r="I1292" s="62" t="s">
        <v>20</v>
      </c>
      <c r="J1292" s="78">
        <v>442</v>
      </c>
      <c r="K1292" s="79">
        <v>0.7</v>
      </c>
      <c r="L1292" s="80">
        <v>0</v>
      </c>
      <c r="M1292" s="81">
        <v>0</v>
      </c>
      <c r="N1292" s="80">
        <v>70571</v>
      </c>
      <c r="O1292" s="80"/>
      <c r="P1292" s="81">
        <v>49399.7</v>
      </c>
      <c r="Q1292" s="82">
        <v>5.7799999999999995E-4</v>
      </c>
      <c r="R1292" s="83">
        <v>28.553026599999995</v>
      </c>
      <c r="S1292" s="80">
        <v>0</v>
      </c>
      <c r="T1292" s="81">
        <v>0</v>
      </c>
      <c r="U1292" s="81">
        <v>0</v>
      </c>
      <c r="V1292" s="84">
        <v>5.9699999999999998E-4</v>
      </c>
      <c r="W1292" s="85">
        <v>0</v>
      </c>
      <c r="X1292" s="62"/>
      <c r="Y1292" s="9"/>
      <c r="Z1292" s="9"/>
      <c r="AA1292" s="9"/>
    </row>
    <row r="1293" spans="7:27" x14ac:dyDescent="0.3">
      <c r="G1293" s="77"/>
      <c r="H1293" s="62">
        <v>5</v>
      </c>
      <c r="I1293" s="62" t="s">
        <v>17</v>
      </c>
      <c r="J1293" s="78">
        <v>442</v>
      </c>
      <c r="K1293" s="79">
        <v>0.7</v>
      </c>
      <c r="L1293" s="80">
        <v>0</v>
      </c>
      <c r="M1293" s="81">
        <v>0</v>
      </c>
      <c r="N1293" s="80">
        <v>70571</v>
      </c>
      <c r="O1293" s="80"/>
      <c r="P1293" s="81">
        <v>49399.7</v>
      </c>
      <c r="Q1293" s="82">
        <v>6.2979999999999998E-3</v>
      </c>
      <c r="R1293" s="83">
        <v>311.11931059999995</v>
      </c>
      <c r="S1293" s="80">
        <v>0</v>
      </c>
      <c r="T1293" s="81">
        <v>0</v>
      </c>
      <c r="U1293" s="81">
        <v>0</v>
      </c>
      <c r="V1293" s="84">
        <v>6.6930000000000002E-3</v>
      </c>
      <c r="W1293" s="85">
        <v>0</v>
      </c>
      <c r="X1293" s="62"/>
      <c r="Y1293" s="9"/>
      <c r="Z1293" s="9"/>
      <c r="AA1293" s="9"/>
    </row>
    <row r="1294" spans="7:27" x14ac:dyDescent="0.3">
      <c r="G1294" s="77"/>
      <c r="H1294" s="62">
        <v>137</v>
      </c>
      <c r="I1294" s="62" t="s">
        <v>160</v>
      </c>
      <c r="J1294" s="78">
        <v>442</v>
      </c>
      <c r="K1294" s="79">
        <v>0.7</v>
      </c>
      <c r="L1294" s="80">
        <v>0</v>
      </c>
      <c r="M1294" s="81">
        <v>0</v>
      </c>
      <c r="N1294" s="80">
        <v>70571</v>
      </c>
      <c r="O1294" s="80"/>
      <c r="P1294" s="81">
        <v>49399.7</v>
      </c>
      <c r="Q1294" s="82">
        <v>7.4999999999999993E-5</v>
      </c>
      <c r="R1294" s="83">
        <v>3.7049774999999996</v>
      </c>
      <c r="S1294" s="80">
        <v>0</v>
      </c>
      <c r="T1294" s="81">
        <v>0</v>
      </c>
      <c r="U1294" s="81">
        <v>0</v>
      </c>
      <c r="V1294" s="84">
        <v>0</v>
      </c>
      <c r="W1294" s="85">
        <v>0</v>
      </c>
      <c r="X1294" s="62"/>
      <c r="Y1294" s="9"/>
      <c r="Z1294" s="9"/>
      <c r="AA1294" s="9"/>
    </row>
    <row r="1295" spans="7:27" x14ac:dyDescent="0.3">
      <c r="G1295" s="77"/>
      <c r="H1295" s="62">
        <v>6</v>
      </c>
      <c r="I1295" s="62" t="s">
        <v>76</v>
      </c>
      <c r="J1295" s="78">
        <v>442</v>
      </c>
      <c r="K1295" s="79">
        <v>0.7</v>
      </c>
      <c r="L1295" s="80">
        <v>0</v>
      </c>
      <c r="M1295" s="81">
        <v>0</v>
      </c>
      <c r="N1295" s="80">
        <v>70571</v>
      </c>
      <c r="O1295" s="80"/>
      <c r="P1295" s="81">
        <v>49399.7</v>
      </c>
      <c r="Q1295" s="82">
        <v>0</v>
      </c>
      <c r="R1295" s="83">
        <v>0</v>
      </c>
      <c r="S1295" s="80">
        <v>0</v>
      </c>
      <c r="T1295" s="81">
        <v>0</v>
      </c>
      <c r="U1295" s="81">
        <v>0</v>
      </c>
      <c r="V1295" s="84">
        <v>0</v>
      </c>
      <c r="W1295" s="85">
        <v>0</v>
      </c>
      <c r="X1295" s="62"/>
      <c r="Y1295" s="9"/>
      <c r="Z1295" s="9"/>
      <c r="AA1295" s="9"/>
    </row>
    <row r="1296" spans="7:27" x14ac:dyDescent="0.3">
      <c r="G1296" s="77"/>
      <c r="H1296" s="62">
        <v>7</v>
      </c>
      <c r="I1296" s="62" t="s">
        <v>9</v>
      </c>
      <c r="J1296" s="78">
        <v>442</v>
      </c>
      <c r="K1296" s="79">
        <v>0.7</v>
      </c>
      <c r="L1296" s="80">
        <v>0</v>
      </c>
      <c r="M1296" s="81">
        <v>0</v>
      </c>
      <c r="N1296" s="80">
        <v>70571</v>
      </c>
      <c r="O1296" s="80"/>
      <c r="P1296" s="81">
        <v>49399.7</v>
      </c>
      <c r="Q1296" s="82">
        <v>1.1900000000000001E-4</v>
      </c>
      <c r="R1296" s="83">
        <v>5.8785642999999999</v>
      </c>
      <c r="S1296" s="80">
        <v>0</v>
      </c>
      <c r="T1296" s="81">
        <v>0</v>
      </c>
      <c r="U1296" s="81">
        <v>0</v>
      </c>
      <c r="V1296" s="84">
        <v>1.27E-4</v>
      </c>
      <c r="W1296" s="85">
        <v>0</v>
      </c>
      <c r="X1296" s="62"/>
      <c r="Y1296" s="9"/>
      <c r="Z1296" s="9"/>
      <c r="AA1296" s="9"/>
    </row>
    <row r="1297" spans="7:27" x14ac:dyDescent="0.3">
      <c r="G1297" s="77"/>
      <c r="H1297" s="62">
        <v>8</v>
      </c>
      <c r="I1297" s="62" t="s">
        <v>23</v>
      </c>
      <c r="J1297" s="78">
        <v>442</v>
      </c>
      <c r="K1297" s="79">
        <v>0.7</v>
      </c>
      <c r="L1297" s="80">
        <v>0</v>
      </c>
      <c r="M1297" s="81">
        <v>0</v>
      </c>
      <c r="N1297" s="80">
        <v>70571</v>
      </c>
      <c r="O1297" s="80"/>
      <c r="P1297" s="81">
        <v>49399.7</v>
      </c>
      <c r="Q1297" s="82">
        <v>1.74E-4</v>
      </c>
      <c r="R1297" s="83">
        <v>8.5955478000000003</v>
      </c>
      <c r="S1297" s="80">
        <v>0</v>
      </c>
      <c r="T1297" s="81">
        <v>0</v>
      </c>
      <c r="U1297" s="81">
        <v>0</v>
      </c>
      <c r="V1297" s="84">
        <v>1.8699999999999999E-4</v>
      </c>
      <c r="W1297" s="85">
        <v>0</v>
      </c>
      <c r="X1297" s="62"/>
      <c r="Y1297" s="9"/>
      <c r="Z1297" s="9"/>
      <c r="AA1297" s="9"/>
    </row>
    <row r="1298" spans="7:27" x14ac:dyDescent="0.3">
      <c r="G1298" s="77"/>
      <c r="H1298" s="62">
        <v>25</v>
      </c>
      <c r="I1298" s="62" t="s">
        <v>8</v>
      </c>
      <c r="J1298" s="78">
        <v>442</v>
      </c>
      <c r="K1298" s="79">
        <v>0.7</v>
      </c>
      <c r="L1298" s="80">
        <v>0</v>
      </c>
      <c r="M1298" s="81">
        <v>0</v>
      </c>
      <c r="N1298" s="80">
        <v>70571</v>
      </c>
      <c r="O1298" s="80"/>
      <c r="P1298" s="81">
        <v>49399.7</v>
      </c>
      <c r="Q1298" s="82">
        <v>1.2400000000000001E-4</v>
      </c>
      <c r="R1298" s="83">
        <v>6.1255628</v>
      </c>
      <c r="S1298" s="80">
        <v>0</v>
      </c>
      <c r="T1298" s="81">
        <v>0</v>
      </c>
      <c r="U1298" s="81">
        <v>0</v>
      </c>
      <c r="V1298" s="84">
        <v>1.2300000000000001E-4</v>
      </c>
      <c r="W1298" s="85">
        <v>0</v>
      </c>
      <c r="X1298" s="62"/>
      <c r="Y1298" s="9"/>
      <c r="Z1298" s="9"/>
      <c r="AA1298" s="9"/>
    </row>
    <row r="1299" spans="7:27" x14ac:dyDescent="0.3">
      <c r="G1299" s="77"/>
      <c r="H1299" s="62">
        <v>38</v>
      </c>
      <c r="I1299" s="62" t="s">
        <v>12</v>
      </c>
      <c r="J1299" s="78">
        <v>442</v>
      </c>
      <c r="K1299" s="79">
        <v>0.7</v>
      </c>
      <c r="L1299" s="80">
        <v>0</v>
      </c>
      <c r="M1299" s="81">
        <v>0</v>
      </c>
      <c r="N1299" s="80">
        <v>70571</v>
      </c>
      <c r="O1299" s="80"/>
      <c r="P1299" s="81">
        <v>49399.7</v>
      </c>
      <c r="Q1299" s="82">
        <v>9.5000000000000005E-5</v>
      </c>
      <c r="R1299" s="83">
        <v>4.6929714999999996</v>
      </c>
      <c r="S1299" s="80">
        <v>0</v>
      </c>
      <c r="T1299" s="81">
        <v>0</v>
      </c>
      <c r="U1299" s="81">
        <v>0</v>
      </c>
      <c r="V1299" s="84">
        <v>7.8999999999999996E-5</v>
      </c>
      <c r="W1299" s="85">
        <v>0</v>
      </c>
      <c r="X1299" s="62"/>
      <c r="Y1299" s="9"/>
      <c r="Z1299" s="9"/>
      <c r="AA1299" s="9"/>
    </row>
    <row r="1300" spans="7:27" x14ac:dyDescent="0.3">
      <c r="G1300" s="77"/>
      <c r="H1300" s="62">
        <v>41</v>
      </c>
      <c r="I1300" s="62" t="s">
        <v>83</v>
      </c>
      <c r="J1300" s="78">
        <v>442</v>
      </c>
      <c r="K1300" s="79">
        <v>0.7</v>
      </c>
      <c r="L1300" s="80">
        <v>0</v>
      </c>
      <c r="M1300" s="81">
        <v>0</v>
      </c>
      <c r="N1300" s="80">
        <v>70571</v>
      </c>
      <c r="O1300" s="80"/>
      <c r="P1300" s="81">
        <v>49399.7</v>
      </c>
      <c r="Q1300" s="82">
        <v>0</v>
      </c>
      <c r="R1300" s="83">
        <v>0</v>
      </c>
      <c r="S1300" s="80">
        <v>0</v>
      </c>
      <c r="T1300" s="81">
        <v>0</v>
      </c>
      <c r="U1300" s="81">
        <v>0</v>
      </c>
      <c r="V1300" s="84">
        <v>0</v>
      </c>
      <c r="W1300" s="85">
        <v>0</v>
      </c>
      <c r="X1300" s="62"/>
      <c r="Y1300" s="9"/>
      <c r="Z1300" s="9"/>
      <c r="AA1300" s="9"/>
    </row>
    <row r="1301" spans="7:27" x14ac:dyDescent="0.3">
      <c r="G1301" s="77"/>
      <c r="H1301" s="62">
        <v>55</v>
      </c>
      <c r="I1301" s="62" t="s">
        <v>26</v>
      </c>
      <c r="J1301" s="78">
        <v>442</v>
      </c>
      <c r="K1301" s="79">
        <v>0.7</v>
      </c>
      <c r="L1301" s="80">
        <v>0</v>
      </c>
      <c r="M1301" s="81">
        <v>0</v>
      </c>
      <c r="N1301" s="80">
        <v>70571</v>
      </c>
      <c r="O1301" s="80"/>
      <c r="P1301" s="81">
        <v>49399.7</v>
      </c>
      <c r="Q1301" s="82">
        <v>1.4799999999999999E-4</v>
      </c>
      <c r="R1301" s="83">
        <v>7.3111555999999993</v>
      </c>
      <c r="S1301" s="80">
        <v>0</v>
      </c>
      <c r="T1301" s="81">
        <v>0</v>
      </c>
      <c r="U1301" s="81">
        <v>0</v>
      </c>
      <c r="V1301" s="84">
        <v>1.5699999999999999E-4</v>
      </c>
      <c r="W1301" s="85">
        <v>0</v>
      </c>
      <c r="X1301" s="62"/>
      <c r="Y1301" s="9"/>
      <c r="Z1301" s="9"/>
      <c r="AA1301" s="9"/>
    </row>
    <row r="1302" spans="7:27" x14ac:dyDescent="0.3">
      <c r="G1302" s="77"/>
      <c r="H1302" s="62">
        <v>56</v>
      </c>
      <c r="I1302" s="62" t="s">
        <v>14</v>
      </c>
      <c r="J1302" s="78">
        <v>442</v>
      </c>
      <c r="K1302" s="79">
        <v>0.7</v>
      </c>
      <c r="L1302" s="80">
        <v>0</v>
      </c>
      <c r="M1302" s="81">
        <v>0</v>
      </c>
      <c r="N1302" s="80">
        <v>70571</v>
      </c>
      <c r="O1302" s="80"/>
      <c r="P1302" s="81">
        <v>49399.7</v>
      </c>
      <c r="Q1302" s="82">
        <v>1.3370000000000001E-3</v>
      </c>
      <c r="R1302" s="83">
        <v>66.047398900000005</v>
      </c>
      <c r="S1302" s="80">
        <v>0</v>
      </c>
      <c r="T1302" s="81">
        <v>0</v>
      </c>
      <c r="U1302" s="81">
        <v>0</v>
      </c>
      <c r="V1302" s="84">
        <v>1.405E-3</v>
      </c>
      <c r="W1302" s="85">
        <v>0</v>
      </c>
      <c r="X1302" s="62"/>
      <c r="Y1302" s="9"/>
      <c r="Z1302" s="9"/>
      <c r="AA1302" s="9"/>
    </row>
    <row r="1303" spans="7:27" x14ac:dyDescent="0.3">
      <c r="G1303" s="77"/>
      <c r="H1303" s="62">
        <v>71</v>
      </c>
      <c r="I1303" s="62" t="s">
        <v>18</v>
      </c>
      <c r="J1303" s="78">
        <v>442</v>
      </c>
      <c r="K1303" s="79">
        <v>0</v>
      </c>
      <c r="L1303" s="80">
        <v>0</v>
      </c>
      <c r="M1303" s="81">
        <v>0</v>
      </c>
      <c r="N1303" s="80">
        <v>70571</v>
      </c>
      <c r="O1303" s="80"/>
      <c r="P1303" s="81">
        <v>0</v>
      </c>
      <c r="Q1303" s="82">
        <v>1.0000000000000001E-5</v>
      </c>
      <c r="R1303" s="83">
        <v>0</v>
      </c>
      <c r="S1303" s="80">
        <v>0</v>
      </c>
      <c r="T1303" s="81">
        <v>0</v>
      </c>
      <c r="U1303" s="81">
        <v>0</v>
      </c>
      <c r="V1303" s="84">
        <v>1.1E-5</v>
      </c>
      <c r="W1303" s="85">
        <v>0</v>
      </c>
      <c r="X1303" s="62"/>
      <c r="Y1303" s="9"/>
      <c r="Z1303" s="9"/>
      <c r="AA1303" s="9"/>
    </row>
    <row r="1304" spans="7:27" x14ac:dyDescent="0.3">
      <c r="G1304" s="77"/>
      <c r="H1304" s="62">
        <v>72</v>
      </c>
      <c r="I1304" s="62" t="s">
        <v>28</v>
      </c>
      <c r="J1304" s="78">
        <v>442</v>
      </c>
      <c r="K1304" s="79">
        <v>0</v>
      </c>
      <c r="L1304" s="80">
        <v>0</v>
      </c>
      <c r="M1304" s="81">
        <v>0</v>
      </c>
      <c r="N1304" s="80">
        <v>70571</v>
      </c>
      <c r="O1304" s="80"/>
      <c r="P1304" s="81">
        <v>0</v>
      </c>
      <c r="Q1304" s="82">
        <v>2.9999999999999997E-4</v>
      </c>
      <c r="R1304" s="83">
        <v>0</v>
      </c>
      <c r="S1304" s="80">
        <v>0</v>
      </c>
      <c r="T1304" s="81">
        <v>0</v>
      </c>
      <c r="U1304" s="81">
        <v>0</v>
      </c>
      <c r="V1304" s="84">
        <v>3.1799999999999998E-4</v>
      </c>
      <c r="W1304" s="85">
        <v>0</v>
      </c>
      <c r="X1304" s="62"/>
      <c r="Y1304" s="9"/>
      <c r="Z1304" s="9"/>
      <c r="AA1304" s="9"/>
    </row>
    <row r="1305" spans="7:27" x14ac:dyDescent="0.3">
      <c r="G1305" s="77"/>
      <c r="H1305" s="62">
        <v>90</v>
      </c>
      <c r="I1305" s="62" t="s">
        <v>4</v>
      </c>
      <c r="J1305" s="78">
        <v>442</v>
      </c>
      <c r="K1305" s="79">
        <v>0.7</v>
      </c>
      <c r="L1305" s="80">
        <v>0</v>
      </c>
      <c r="M1305" s="81">
        <v>0</v>
      </c>
      <c r="N1305" s="80">
        <v>70571</v>
      </c>
      <c r="O1305" s="80"/>
      <c r="P1305" s="81">
        <v>49399.7</v>
      </c>
      <c r="Q1305" s="82">
        <v>3.59E-4</v>
      </c>
      <c r="R1305" s="83">
        <v>17.734492299999999</v>
      </c>
      <c r="S1305" s="80">
        <v>0</v>
      </c>
      <c r="T1305" s="81">
        <v>0</v>
      </c>
      <c r="U1305" s="81">
        <v>0</v>
      </c>
      <c r="V1305" s="84">
        <v>3.48E-4</v>
      </c>
      <c r="W1305" s="85">
        <v>0</v>
      </c>
      <c r="X1305" s="62"/>
      <c r="Y1305" s="9"/>
      <c r="Z1305" s="9"/>
      <c r="AA1305" s="9"/>
    </row>
    <row r="1306" spans="7:27" x14ac:dyDescent="0.3">
      <c r="G1306" s="77"/>
      <c r="H1306" s="62">
        <v>97</v>
      </c>
      <c r="I1306" s="62" t="s">
        <v>3</v>
      </c>
      <c r="J1306" s="78">
        <v>442</v>
      </c>
      <c r="K1306" s="79">
        <v>0.7</v>
      </c>
      <c r="L1306" s="80">
        <v>0</v>
      </c>
      <c r="M1306" s="81">
        <v>0</v>
      </c>
      <c r="N1306" s="80">
        <v>70571</v>
      </c>
      <c r="O1306" s="80"/>
      <c r="P1306" s="81">
        <v>49399.7</v>
      </c>
      <c r="Q1306" s="82">
        <v>1.47E-4</v>
      </c>
      <c r="R1306" s="83">
        <v>7.2617558999999989</v>
      </c>
      <c r="S1306" s="80">
        <v>0</v>
      </c>
      <c r="T1306" s="81">
        <v>0</v>
      </c>
      <c r="U1306" s="81">
        <v>0</v>
      </c>
      <c r="V1306" s="84">
        <v>1.54E-4</v>
      </c>
      <c r="W1306" s="85">
        <v>0</v>
      </c>
      <c r="X1306" s="62"/>
      <c r="Y1306" s="9"/>
      <c r="Z1306" s="9"/>
      <c r="AA1306" s="9"/>
    </row>
    <row r="1307" spans="7:27" x14ac:dyDescent="0.3">
      <c r="G1307" s="77"/>
      <c r="H1307" s="62">
        <v>104</v>
      </c>
      <c r="I1307" s="62" t="s">
        <v>88</v>
      </c>
      <c r="J1307" s="78">
        <v>442</v>
      </c>
      <c r="K1307" s="79">
        <v>0.7</v>
      </c>
      <c r="L1307" s="80">
        <v>0</v>
      </c>
      <c r="M1307" s="81">
        <v>0</v>
      </c>
      <c r="N1307" s="80">
        <v>70571</v>
      </c>
      <c r="O1307" s="80"/>
      <c r="P1307" s="81">
        <v>49399.7</v>
      </c>
      <c r="Q1307" s="82">
        <v>0</v>
      </c>
      <c r="R1307" s="83">
        <v>0</v>
      </c>
      <c r="S1307" s="80">
        <v>0</v>
      </c>
      <c r="T1307" s="81">
        <v>0</v>
      </c>
      <c r="U1307" s="81">
        <v>0</v>
      </c>
      <c r="V1307" s="84">
        <v>0</v>
      </c>
      <c r="W1307" s="85">
        <v>0</v>
      </c>
      <c r="X1307" s="62"/>
      <c r="Y1307" s="9"/>
      <c r="Z1307" s="9"/>
      <c r="AA1307" s="9"/>
    </row>
    <row r="1308" spans="7:27" x14ac:dyDescent="0.3">
      <c r="G1308" s="77"/>
      <c r="H1308" s="62">
        <v>105</v>
      </c>
      <c r="I1308" s="62" t="s">
        <v>128</v>
      </c>
      <c r="J1308" s="78">
        <v>442</v>
      </c>
      <c r="K1308" s="79">
        <v>0.7</v>
      </c>
      <c r="L1308" s="80">
        <v>0</v>
      </c>
      <c r="M1308" s="81">
        <v>0</v>
      </c>
      <c r="N1308" s="80">
        <v>70571</v>
      </c>
      <c r="O1308" s="80"/>
      <c r="P1308" s="81">
        <v>49399.7</v>
      </c>
      <c r="Q1308" s="82">
        <v>0</v>
      </c>
      <c r="R1308" s="83">
        <v>0</v>
      </c>
      <c r="S1308" s="80">
        <v>0</v>
      </c>
      <c r="T1308" s="81">
        <v>0</v>
      </c>
      <c r="U1308" s="81">
        <v>0</v>
      </c>
      <c r="V1308" s="84">
        <v>0</v>
      </c>
      <c r="W1308" s="85">
        <v>0</v>
      </c>
      <c r="X1308" s="62"/>
      <c r="Y1308" s="9"/>
      <c r="Z1308" s="9"/>
      <c r="AA1308" s="9"/>
    </row>
    <row r="1309" spans="7:27" x14ac:dyDescent="0.3">
      <c r="G1309" s="77"/>
      <c r="H1309" s="62">
        <v>117</v>
      </c>
      <c r="I1309" s="62" t="s">
        <v>21</v>
      </c>
      <c r="J1309" s="78">
        <v>442</v>
      </c>
      <c r="K1309" s="79">
        <v>0.7</v>
      </c>
      <c r="L1309" s="80">
        <v>0</v>
      </c>
      <c r="M1309" s="81">
        <v>0</v>
      </c>
      <c r="N1309" s="80">
        <v>70571</v>
      </c>
      <c r="O1309" s="80"/>
      <c r="P1309" s="81">
        <v>49399.7</v>
      </c>
      <c r="Q1309" s="82">
        <v>2.5700000000000001E-4</v>
      </c>
      <c r="R1309" s="83">
        <v>12.6957229</v>
      </c>
      <c r="S1309" s="80">
        <v>0</v>
      </c>
      <c r="T1309" s="81">
        <v>0</v>
      </c>
      <c r="U1309" s="81">
        <v>0</v>
      </c>
      <c r="V1309" s="84">
        <v>2.7300000000000002E-4</v>
      </c>
      <c r="W1309" s="85">
        <v>0</v>
      </c>
      <c r="X1309" s="62"/>
      <c r="Y1309" s="9"/>
      <c r="Z1309" s="9"/>
      <c r="AA1309" s="9"/>
    </row>
    <row r="1310" spans="7:27" x14ac:dyDescent="0.3">
      <c r="G1310" s="77"/>
      <c r="H1310" s="62">
        <v>118</v>
      </c>
      <c r="I1310" s="62" t="s">
        <v>19</v>
      </c>
      <c r="J1310" s="78">
        <v>442</v>
      </c>
      <c r="K1310" s="79">
        <v>0.7</v>
      </c>
      <c r="L1310" s="80">
        <v>0</v>
      </c>
      <c r="M1310" s="81">
        <v>0</v>
      </c>
      <c r="N1310" s="80">
        <v>70571</v>
      </c>
      <c r="O1310" s="80"/>
      <c r="P1310" s="81">
        <v>49399.7</v>
      </c>
      <c r="Q1310" s="82">
        <v>8.3999999999999995E-5</v>
      </c>
      <c r="R1310" s="83">
        <v>4.1495747999999999</v>
      </c>
      <c r="S1310" s="80">
        <v>0</v>
      </c>
      <c r="T1310" s="81">
        <v>0</v>
      </c>
      <c r="U1310" s="81">
        <v>0</v>
      </c>
      <c r="V1310" s="84">
        <v>1.3899999999999999E-4</v>
      </c>
      <c r="W1310" s="85">
        <v>0</v>
      </c>
      <c r="X1310" s="62"/>
      <c r="Y1310" s="9"/>
      <c r="Z1310" s="9"/>
      <c r="AA1310" s="9"/>
    </row>
    <row r="1311" spans="7:27" x14ac:dyDescent="0.3">
      <c r="G1311" s="77"/>
      <c r="H1311" s="62">
        <v>120</v>
      </c>
      <c r="I1311" s="62" t="s">
        <v>127</v>
      </c>
      <c r="J1311" s="78">
        <v>442</v>
      </c>
      <c r="K1311" s="79">
        <v>0.7</v>
      </c>
      <c r="L1311" s="80">
        <v>0</v>
      </c>
      <c r="M1311" s="81">
        <v>0</v>
      </c>
      <c r="N1311" s="80">
        <v>70571</v>
      </c>
      <c r="O1311" s="80"/>
      <c r="P1311" s="81">
        <v>49399.7</v>
      </c>
      <c r="Q1311" s="82">
        <v>0</v>
      </c>
      <c r="R1311" s="83">
        <v>0</v>
      </c>
      <c r="S1311" s="80">
        <v>0</v>
      </c>
      <c r="T1311" s="81">
        <v>0</v>
      </c>
      <c r="U1311" s="81">
        <v>0</v>
      </c>
      <c r="V1311" s="84">
        <v>0</v>
      </c>
      <c r="W1311" s="85">
        <v>0</v>
      </c>
      <c r="X1311" s="62"/>
      <c r="Y1311" s="9"/>
      <c r="Z1311" s="9"/>
      <c r="AA1311" s="9"/>
    </row>
    <row r="1312" spans="7:27" x14ac:dyDescent="0.3">
      <c r="G1312" s="77"/>
      <c r="H1312" s="62">
        <v>129</v>
      </c>
      <c r="I1312" s="62" t="s">
        <v>91</v>
      </c>
      <c r="J1312" s="78">
        <v>442</v>
      </c>
      <c r="K1312" s="79">
        <v>0.7</v>
      </c>
      <c r="L1312" s="80">
        <v>0</v>
      </c>
      <c r="M1312" s="81">
        <v>0</v>
      </c>
      <c r="N1312" s="80">
        <v>70571</v>
      </c>
      <c r="O1312" s="80"/>
      <c r="P1312" s="81">
        <v>49399.7</v>
      </c>
      <c r="Q1312" s="82">
        <v>0</v>
      </c>
      <c r="R1312" s="83">
        <v>0</v>
      </c>
      <c r="S1312" s="80">
        <v>0</v>
      </c>
      <c r="T1312" s="81">
        <v>0</v>
      </c>
      <c r="U1312" s="81">
        <v>0</v>
      </c>
      <c r="V1312" s="84">
        <v>0</v>
      </c>
      <c r="W1312" s="85">
        <v>0</v>
      </c>
      <c r="X1312" s="62"/>
      <c r="Y1312" s="9"/>
      <c r="Z1312" s="9"/>
      <c r="AA1312" s="9"/>
    </row>
    <row r="1313" spans="7:27" x14ac:dyDescent="0.3">
      <c r="G1313" s="77"/>
      <c r="H1313" s="62"/>
      <c r="I1313" s="62"/>
      <c r="J1313" s="78"/>
      <c r="K1313" s="79"/>
      <c r="L1313" s="81"/>
      <c r="M1313" s="81"/>
      <c r="N1313" s="81"/>
      <c r="O1313" s="81"/>
      <c r="P1313" s="81"/>
      <c r="Q1313" s="84"/>
      <c r="R1313" s="83"/>
      <c r="S1313" s="81"/>
      <c r="T1313" s="81"/>
      <c r="U1313" s="81"/>
      <c r="V1313" s="84"/>
      <c r="W1313" s="85"/>
      <c r="X1313" s="62"/>
      <c r="Y1313" s="9"/>
      <c r="Z1313" s="9"/>
      <c r="AA1313" s="9"/>
    </row>
    <row r="1314" spans="7:27" ht="15.6" x14ac:dyDescent="0.3">
      <c r="G1314" s="90">
        <v>120</v>
      </c>
      <c r="H1314" s="91" t="s">
        <v>127</v>
      </c>
      <c r="I1314" s="62"/>
      <c r="J1314" s="78"/>
      <c r="K1314" s="79"/>
      <c r="L1314" s="81"/>
      <c r="M1314" s="81"/>
      <c r="N1314" s="81"/>
      <c r="O1314" s="81"/>
      <c r="P1314" s="81"/>
      <c r="Q1314" s="84"/>
      <c r="R1314" s="83"/>
      <c r="S1314" s="81"/>
      <c r="T1314" s="81"/>
      <c r="U1314" s="81"/>
      <c r="V1314" s="84"/>
      <c r="W1314" s="85"/>
      <c r="X1314" s="62"/>
      <c r="Y1314" s="9"/>
      <c r="Z1314" s="9"/>
      <c r="AA1314" s="9"/>
    </row>
    <row r="1315" spans="7:27" x14ac:dyDescent="0.3">
      <c r="G1315" s="77"/>
      <c r="H1315" s="62">
        <v>1</v>
      </c>
      <c r="I1315" s="62" t="s">
        <v>11</v>
      </c>
      <c r="J1315" s="78">
        <v>443</v>
      </c>
      <c r="K1315" s="79">
        <v>0.7</v>
      </c>
      <c r="L1315" s="80">
        <v>0</v>
      </c>
      <c r="M1315" s="81"/>
      <c r="N1315" s="80">
        <v>32991</v>
      </c>
      <c r="O1315" s="81">
        <v>2918300</v>
      </c>
      <c r="P1315" s="81">
        <v>-2019716.2999999998</v>
      </c>
      <c r="Q1315" s="82">
        <v>2.2769999999999999E-3</v>
      </c>
      <c r="R1315" s="83">
        <v>-4598.8940150999997</v>
      </c>
      <c r="S1315" s="80">
        <v>0</v>
      </c>
      <c r="T1315" s="81">
        <v>0</v>
      </c>
      <c r="U1315" s="81">
        <v>0</v>
      </c>
      <c r="V1315" s="84">
        <v>1.91E-3</v>
      </c>
      <c r="W1315" s="85">
        <v>0</v>
      </c>
      <c r="X1315" s="62"/>
      <c r="Y1315" s="9"/>
      <c r="Z1315" s="9"/>
      <c r="AA1315" s="9"/>
    </row>
    <row r="1316" spans="7:27" x14ac:dyDescent="0.3">
      <c r="G1316" s="77"/>
      <c r="H1316" s="62">
        <v>2</v>
      </c>
      <c r="I1316" s="62" t="s">
        <v>27</v>
      </c>
      <c r="J1316" s="78">
        <v>443</v>
      </c>
      <c r="K1316" s="79">
        <v>0.7</v>
      </c>
      <c r="L1316" s="80">
        <v>0</v>
      </c>
      <c r="M1316" s="81"/>
      <c r="N1316" s="80">
        <v>32991</v>
      </c>
      <c r="O1316" s="81">
        <v>2918300</v>
      </c>
      <c r="P1316" s="81">
        <v>-2019716.2999999998</v>
      </c>
      <c r="Q1316" s="82">
        <v>2.6200000000000003E-4</v>
      </c>
      <c r="R1316" s="83">
        <v>-529.1656706</v>
      </c>
      <c r="S1316" s="80">
        <v>0</v>
      </c>
      <c r="T1316" s="81">
        <v>0</v>
      </c>
      <c r="U1316" s="81">
        <v>0</v>
      </c>
      <c r="V1316" s="84">
        <v>2.6899999999999998E-4</v>
      </c>
      <c r="W1316" s="85">
        <v>0</v>
      </c>
      <c r="X1316" s="62"/>
      <c r="Y1316" s="9"/>
      <c r="Z1316" s="9"/>
      <c r="AA1316" s="9"/>
    </row>
    <row r="1317" spans="7:27" x14ac:dyDescent="0.3">
      <c r="G1317" s="77"/>
      <c r="H1317" s="62">
        <v>3</v>
      </c>
      <c r="I1317" s="62" t="s">
        <v>20</v>
      </c>
      <c r="J1317" s="78">
        <v>443</v>
      </c>
      <c r="K1317" s="79">
        <v>0.7</v>
      </c>
      <c r="L1317" s="80">
        <v>0</v>
      </c>
      <c r="M1317" s="81"/>
      <c r="N1317" s="80">
        <v>32991</v>
      </c>
      <c r="O1317" s="81">
        <v>2918300</v>
      </c>
      <c r="P1317" s="81">
        <v>-2019716.2999999998</v>
      </c>
      <c r="Q1317" s="82">
        <v>5.7799999999999995E-4</v>
      </c>
      <c r="R1317" s="83">
        <v>-1167.3960213999999</v>
      </c>
      <c r="S1317" s="80">
        <v>0</v>
      </c>
      <c r="T1317" s="81">
        <v>0</v>
      </c>
      <c r="U1317" s="81">
        <v>0</v>
      </c>
      <c r="V1317" s="84">
        <v>5.9699999999999998E-4</v>
      </c>
      <c r="W1317" s="85">
        <v>0</v>
      </c>
      <c r="X1317" s="62"/>
      <c r="Y1317" s="9"/>
      <c r="Z1317" s="9"/>
      <c r="AA1317" s="9"/>
    </row>
    <row r="1318" spans="7:27" x14ac:dyDescent="0.3">
      <c r="G1318" s="77"/>
      <c r="H1318" s="62">
        <v>5</v>
      </c>
      <c r="I1318" s="62" t="s">
        <v>17</v>
      </c>
      <c r="J1318" s="78">
        <v>443</v>
      </c>
      <c r="K1318" s="79">
        <v>0.7</v>
      </c>
      <c r="L1318" s="80">
        <v>0</v>
      </c>
      <c r="M1318" s="81"/>
      <c r="N1318" s="80">
        <v>32991</v>
      </c>
      <c r="O1318" s="81">
        <v>2918300</v>
      </c>
      <c r="P1318" s="81">
        <v>-2019716.2999999998</v>
      </c>
      <c r="Q1318" s="82">
        <v>6.2979999999999998E-3</v>
      </c>
      <c r="R1318" s="83">
        <v>-12720.173257399998</v>
      </c>
      <c r="S1318" s="80">
        <v>0</v>
      </c>
      <c r="T1318" s="81">
        <v>0</v>
      </c>
      <c r="U1318" s="81">
        <v>0</v>
      </c>
      <c r="V1318" s="84">
        <v>6.6930000000000002E-3</v>
      </c>
      <c r="W1318" s="85">
        <v>0</v>
      </c>
      <c r="X1318" s="62"/>
      <c r="Y1318" s="9"/>
      <c r="Z1318" s="9"/>
      <c r="AA1318" s="9"/>
    </row>
    <row r="1319" spans="7:27" x14ac:dyDescent="0.3">
      <c r="G1319" s="77"/>
      <c r="H1319" s="62">
        <v>137</v>
      </c>
      <c r="I1319" s="62" t="s">
        <v>160</v>
      </c>
      <c r="J1319" s="78">
        <v>443</v>
      </c>
      <c r="K1319" s="79">
        <v>0.7</v>
      </c>
      <c r="L1319" s="80">
        <v>0</v>
      </c>
      <c r="M1319" s="81"/>
      <c r="N1319" s="80">
        <v>32991</v>
      </c>
      <c r="O1319" s="81">
        <v>2918300</v>
      </c>
      <c r="P1319" s="81">
        <v>-2019716.2999999998</v>
      </c>
      <c r="Q1319" s="82">
        <v>7.4999999999999993E-5</v>
      </c>
      <c r="R1319" s="83">
        <v>-151.47872249999998</v>
      </c>
      <c r="S1319" s="80">
        <v>0</v>
      </c>
      <c r="T1319" s="81">
        <v>0</v>
      </c>
      <c r="U1319" s="81">
        <v>0</v>
      </c>
      <c r="V1319" s="84">
        <v>0</v>
      </c>
      <c r="W1319" s="85">
        <v>0</v>
      </c>
      <c r="X1319" s="62"/>
      <c r="Y1319" s="9"/>
      <c r="Z1319" s="9"/>
      <c r="AA1319" s="9"/>
    </row>
    <row r="1320" spans="7:27" x14ac:dyDescent="0.3">
      <c r="G1320" s="77"/>
      <c r="H1320" s="62">
        <v>6</v>
      </c>
      <c r="I1320" s="62" t="s">
        <v>76</v>
      </c>
      <c r="J1320" s="78">
        <v>443</v>
      </c>
      <c r="K1320" s="79">
        <v>0.7</v>
      </c>
      <c r="L1320" s="80">
        <v>0</v>
      </c>
      <c r="M1320" s="81"/>
      <c r="N1320" s="80">
        <v>32991</v>
      </c>
      <c r="O1320" s="81">
        <v>2918300</v>
      </c>
      <c r="P1320" s="81">
        <v>-2019716.2999999998</v>
      </c>
      <c r="Q1320" s="82">
        <v>0</v>
      </c>
      <c r="R1320" s="83">
        <v>0</v>
      </c>
      <c r="S1320" s="80">
        <v>0</v>
      </c>
      <c r="T1320" s="81">
        <v>0</v>
      </c>
      <c r="U1320" s="81">
        <v>0</v>
      </c>
      <c r="V1320" s="84">
        <v>0</v>
      </c>
      <c r="W1320" s="85">
        <v>0</v>
      </c>
      <c r="X1320" s="62"/>
      <c r="Y1320" s="9"/>
      <c r="Z1320" s="9"/>
      <c r="AA1320" s="9"/>
    </row>
    <row r="1321" spans="7:27" x14ac:dyDescent="0.3">
      <c r="G1321" s="77"/>
      <c r="H1321" s="62">
        <v>7</v>
      </c>
      <c r="I1321" s="62" t="s">
        <v>9</v>
      </c>
      <c r="J1321" s="78">
        <v>443</v>
      </c>
      <c r="K1321" s="79">
        <v>0.7</v>
      </c>
      <c r="L1321" s="80">
        <v>0</v>
      </c>
      <c r="M1321" s="81"/>
      <c r="N1321" s="80">
        <v>32991</v>
      </c>
      <c r="O1321" s="81">
        <v>2918300</v>
      </c>
      <c r="P1321" s="81">
        <v>-2019716.2999999998</v>
      </c>
      <c r="Q1321" s="82">
        <v>1.1900000000000001E-4</v>
      </c>
      <c r="R1321" s="83">
        <v>-240.34623969999998</v>
      </c>
      <c r="S1321" s="80">
        <v>0</v>
      </c>
      <c r="T1321" s="81">
        <v>0</v>
      </c>
      <c r="U1321" s="81">
        <v>0</v>
      </c>
      <c r="V1321" s="84">
        <v>1.27E-4</v>
      </c>
      <c r="W1321" s="85">
        <v>0</v>
      </c>
      <c r="X1321" s="62"/>
      <c r="Y1321" s="9"/>
      <c r="Z1321" s="9"/>
      <c r="AA1321" s="9"/>
    </row>
    <row r="1322" spans="7:27" x14ac:dyDescent="0.3">
      <c r="G1322" s="77"/>
      <c r="H1322" s="62">
        <v>8</v>
      </c>
      <c r="I1322" s="62" t="s">
        <v>23</v>
      </c>
      <c r="J1322" s="78">
        <v>443</v>
      </c>
      <c r="K1322" s="79">
        <v>0.7</v>
      </c>
      <c r="L1322" s="80">
        <v>0</v>
      </c>
      <c r="M1322" s="81"/>
      <c r="N1322" s="80">
        <v>32991</v>
      </c>
      <c r="O1322" s="81">
        <v>2918300</v>
      </c>
      <c r="P1322" s="81">
        <v>-2019716.2999999998</v>
      </c>
      <c r="Q1322" s="82">
        <v>1.74E-4</v>
      </c>
      <c r="R1322" s="83">
        <v>-351.43063619999998</v>
      </c>
      <c r="S1322" s="80">
        <v>0</v>
      </c>
      <c r="T1322" s="81">
        <v>0</v>
      </c>
      <c r="U1322" s="81">
        <v>0</v>
      </c>
      <c r="V1322" s="84">
        <v>1.8699999999999999E-4</v>
      </c>
      <c r="W1322" s="85">
        <v>0</v>
      </c>
      <c r="X1322" s="62"/>
      <c r="Y1322" s="9"/>
      <c r="Z1322" s="9"/>
      <c r="AA1322" s="9"/>
    </row>
    <row r="1323" spans="7:27" x14ac:dyDescent="0.3">
      <c r="G1323" s="77"/>
      <c r="H1323" s="62">
        <v>25</v>
      </c>
      <c r="I1323" s="62" t="s">
        <v>8</v>
      </c>
      <c r="J1323" s="78">
        <v>443</v>
      </c>
      <c r="K1323" s="79">
        <v>0.7</v>
      </c>
      <c r="L1323" s="80">
        <v>0</v>
      </c>
      <c r="M1323" s="81"/>
      <c r="N1323" s="80">
        <v>32991</v>
      </c>
      <c r="O1323" s="81">
        <v>2918300</v>
      </c>
      <c r="P1323" s="81">
        <v>-2019716.2999999998</v>
      </c>
      <c r="Q1323" s="82">
        <v>1.2400000000000001E-4</v>
      </c>
      <c r="R1323" s="83">
        <v>-250.44482119999998</v>
      </c>
      <c r="S1323" s="80">
        <v>0</v>
      </c>
      <c r="T1323" s="81">
        <v>0</v>
      </c>
      <c r="U1323" s="81">
        <v>0</v>
      </c>
      <c r="V1323" s="84">
        <v>1.2300000000000001E-4</v>
      </c>
      <c r="W1323" s="85">
        <v>0</v>
      </c>
      <c r="X1323" s="62"/>
      <c r="Y1323" s="9"/>
      <c r="Z1323" s="9"/>
      <c r="AA1323" s="9"/>
    </row>
    <row r="1324" spans="7:27" x14ac:dyDescent="0.3">
      <c r="G1324" s="77"/>
      <c r="H1324" s="62">
        <v>38</v>
      </c>
      <c r="I1324" s="62" t="s">
        <v>12</v>
      </c>
      <c r="J1324" s="78">
        <v>443</v>
      </c>
      <c r="K1324" s="79">
        <v>0.7</v>
      </c>
      <c r="L1324" s="80">
        <v>0</v>
      </c>
      <c r="M1324" s="81"/>
      <c r="N1324" s="80">
        <v>32991</v>
      </c>
      <c r="O1324" s="81">
        <v>2918300</v>
      </c>
      <c r="P1324" s="81">
        <v>-2019716.2999999998</v>
      </c>
      <c r="Q1324" s="82">
        <v>9.5000000000000005E-5</v>
      </c>
      <c r="R1324" s="83">
        <v>-191.87304849999998</v>
      </c>
      <c r="S1324" s="80">
        <v>0</v>
      </c>
      <c r="T1324" s="81">
        <v>0</v>
      </c>
      <c r="U1324" s="81">
        <v>0</v>
      </c>
      <c r="V1324" s="84">
        <v>7.8999999999999996E-5</v>
      </c>
      <c r="W1324" s="85">
        <v>0</v>
      </c>
      <c r="X1324" s="62"/>
      <c r="Y1324" s="9"/>
      <c r="Z1324" s="9"/>
      <c r="AA1324" s="9"/>
    </row>
    <row r="1325" spans="7:27" x14ac:dyDescent="0.3">
      <c r="G1325" s="77"/>
      <c r="H1325" s="62">
        <v>41</v>
      </c>
      <c r="I1325" s="62" t="s">
        <v>83</v>
      </c>
      <c r="J1325" s="78">
        <v>443</v>
      </c>
      <c r="K1325" s="79">
        <v>0.7</v>
      </c>
      <c r="L1325" s="80">
        <v>0</v>
      </c>
      <c r="M1325" s="81"/>
      <c r="N1325" s="80">
        <v>32991</v>
      </c>
      <c r="O1325" s="81">
        <v>2918300</v>
      </c>
      <c r="P1325" s="81">
        <v>-2019716.2999999998</v>
      </c>
      <c r="Q1325" s="82">
        <v>0</v>
      </c>
      <c r="R1325" s="83">
        <v>0</v>
      </c>
      <c r="S1325" s="80">
        <v>0</v>
      </c>
      <c r="T1325" s="81">
        <v>0</v>
      </c>
      <c r="U1325" s="81">
        <v>0</v>
      </c>
      <c r="V1325" s="84">
        <v>0</v>
      </c>
      <c r="W1325" s="85">
        <v>0</v>
      </c>
      <c r="X1325" s="62"/>
      <c r="Y1325" s="9"/>
      <c r="Z1325" s="9"/>
      <c r="AA1325" s="9"/>
    </row>
    <row r="1326" spans="7:27" x14ac:dyDescent="0.3">
      <c r="G1326" s="77"/>
      <c r="H1326" s="62">
        <v>55</v>
      </c>
      <c r="I1326" s="62" t="s">
        <v>26</v>
      </c>
      <c r="J1326" s="78">
        <v>443</v>
      </c>
      <c r="K1326" s="79">
        <v>0.7</v>
      </c>
      <c r="L1326" s="80">
        <v>0</v>
      </c>
      <c r="M1326" s="81"/>
      <c r="N1326" s="80">
        <v>32991</v>
      </c>
      <c r="O1326" s="81">
        <v>2918300</v>
      </c>
      <c r="P1326" s="81">
        <v>-2019716.2999999998</v>
      </c>
      <c r="Q1326" s="82">
        <v>1.4799999999999999E-4</v>
      </c>
      <c r="R1326" s="83">
        <v>-298.91801239999995</v>
      </c>
      <c r="S1326" s="80">
        <v>0</v>
      </c>
      <c r="T1326" s="81">
        <v>0</v>
      </c>
      <c r="U1326" s="81">
        <v>0</v>
      </c>
      <c r="V1326" s="84">
        <v>1.5699999999999999E-4</v>
      </c>
      <c r="W1326" s="85">
        <v>0</v>
      </c>
      <c r="X1326" s="62"/>
      <c r="Y1326" s="9"/>
      <c r="Z1326" s="9"/>
      <c r="AA1326" s="9"/>
    </row>
    <row r="1327" spans="7:27" x14ac:dyDescent="0.3">
      <c r="G1327" s="77"/>
      <c r="H1327" s="62">
        <v>56</v>
      </c>
      <c r="I1327" s="62" t="s">
        <v>14</v>
      </c>
      <c r="J1327" s="78">
        <v>443</v>
      </c>
      <c r="K1327" s="79">
        <v>0.7</v>
      </c>
      <c r="L1327" s="80">
        <v>0</v>
      </c>
      <c r="M1327" s="81"/>
      <c r="N1327" s="80">
        <v>32991</v>
      </c>
      <c r="O1327" s="81">
        <v>2918300</v>
      </c>
      <c r="P1327" s="81">
        <v>-2019716.2999999998</v>
      </c>
      <c r="Q1327" s="82">
        <v>1.3370000000000001E-3</v>
      </c>
      <c r="R1327" s="83">
        <v>-2700.3606930999999</v>
      </c>
      <c r="S1327" s="80">
        <v>0</v>
      </c>
      <c r="T1327" s="81">
        <v>0</v>
      </c>
      <c r="U1327" s="81">
        <v>0</v>
      </c>
      <c r="V1327" s="84">
        <v>1.405E-3</v>
      </c>
      <c r="W1327" s="85">
        <v>0</v>
      </c>
      <c r="X1327" s="62"/>
      <c r="Y1327" s="9"/>
      <c r="Z1327" s="9"/>
      <c r="AA1327" s="9"/>
    </row>
    <row r="1328" spans="7:27" x14ac:dyDescent="0.3">
      <c r="G1328" s="77"/>
      <c r="H1328" s="62">
        <v>71</v>
      </c>
      <c r="I1328" s="62" t="s">
        <v>18</v>
      </c>
      <c r="J1328" s="78">
        <v>443</v>
      </c>
      <c r="K1328" s="79">
        <v>0</v>
      </c>
      <c r="L1328" s="80">
        <v>0</v>
      </c>
      <c r="M1328" s="81"/>
      <c r="N1328" s="80">
        <v>32991</v>
      </c>
      <c r="O1328" s="81">
        <v>2918300</v>
      </c>
      <c r="P1328" s="81">
        <v>0</v>
      </c>
      <c r="Q1328" s="82">
        <v>1.0000000000000001E-5</v>
      </c>
      <c r="R1328" s="83">
        <v>0</v>
      </c>
      <c r="S1328" s="80">
        <v>0</v>
      </c>
      <c r="T1328" s="81">
        <v>0</v>
      </c>
      <c r="U1328" s="81">
        <v>0</v>
      </c>
      <c r="V1328" s="84">
        <v>1.1E-5</v>
      </c>
      <c r="W1328" s="85">
        <v>0</v>
      </c>
      <c r="X1328" s="62"/>
      <c r="Y1328" s="9"/>
      <c r="Z1328" s="9"/>
      <c r="AA1328" s="9"/>
    </row>
    <row r="1329" spans="7:27" x14ac:dyDescent="0.3">
      <c r="G1329" s="77"/>
      <c r="H1329" s="62">
        <v>72</v>
      </c>
      <c r="I1329" s="62" t="s">
        <v>28</v>
      </c>
      <c r="J1329" s="78">
        <v>443</v>
      </c>
      <c r="K1329" s="79">
        <v>0</v>
      </c>
      <c r="L1329" s="80">
        <v>0</v>
      </c>
      <c r="M1329" s="81"/>
      <c r="N1329" s="80">
        <v>32991</v>
      </c>
      <c r="O1329" s="81">
        <v>2918300</v>
      </c>
      <c r="P1329" s="81">
        <v>0</v>
      </c>
      <c r="Q1329" s="82">
        <v>2.9999999999999997E-4</v>
      </c>
      <c r="R1329" s="83">
        <v>0</v>
      </c>
      <c r="S1329" s="80">
        <v>0</v>
      </c>
      <c r="T1329" s="81">
        <v>0</v>
      </c>
      <c r="U1329" s="81">
        <v>0</v>
      </c>
      <c r="V1329" s="84">
        <v>3.1799999999999998E-4</v>
      </c>
      <c r="W1329" s="85">
        <v>0</v>
      </c>
      <c r="X1329" s="62"/>
      <c r="Y1329" s="9"/>
      <c r="Z1329" s="9"/>
      <c r="AA1329" s="9"/>
    </row>
    <row r="1330" spans="7:27" x14ac:dyDescent="0.3">
      <c r="G1330" s="77"/>
      <c r="H1330" s="62">
        <v>97</v>
      </c>
      <c r="I1330" s="62" t="s">
        <v>3</v>
      </c>
      <c r="J1330" s="78">
        <v>443</v>
      </c>
      <c r="K1330" s="79">
        <v>0.7</v>
      </c>
      <c r="L1330" s="80">
        <v>0</v>
      </c>
      <c r="M1330" s="81"/>
      <c r="N1330" s="80">
        <v>32991</v>
      </c>
      <c r="O1330" s="81">
        <v>2918300</v>
      </c>
      <c r="P1330" s="81">
        <v>-2019716.2999999998</v>
      </c>
      <c r="Q1330" s="82">
        <v>1.47E-4</v>
      </c>
      <c r="R1330" s="83">
        <v>-296.89829609999998</v>
      </c>
      <c r="S1330" s="80">
        <v>0</v>
      </c>
      <c r="T1330" s="81">
        <v>0</v>
      </c>
      <c r="U1330" s="81">
        <v>0</v>
      </c>
      <c r="V1330" s="84">
        <v>1.54E-4</v>
      </c>
      <c r="W1330" s="85">
        <v>0</v>
      </c>
      <c r="X1330" s="62"/>
      <c r="Y1330" s="9"/>
      <c r="Z1330" s="9"/>
      <c r="AA1330" s="9"/>
    </row>
    <row r="1331" spans="7:27" x14ac:dyDescent="0.3">
      <c r="G1331" s="77"/>
      <c r="H1331" s="62">
        <v>104</v>
      </c>
      <c r="I1331" s="62" t="s">
        <v>88</v>
      </c>
      <c r="J1331" s="78">
        <v>443</v>
      </c>
      <c r="K1331" s="79">
        <v>0.7</v>
      </c>
      <c r="L1331" s="80">
        <v>0</v>
      </c>
      <c r="M1331" s="81"/>
      <c r="N1331" s="80">
        <v>32991</v>
      </c>
      <c r="O1331" s="81">
        <v>2918300</v>
      </c>
      <c r="P1331" s="81">
        <v>-2019716.2999999998</v>
      </c>
      <c r="Q1331" s="82">
        <v>0</v>
      </c>
      <c r="R1331" s="83">
        <v>0</v>
      </c>
      <c r="S1331" s="80">
        <v>0</v>
      </c>
      <c r="T1331" s="81">
        <v>0</v>
      </c>
      <c r="U1331" s="81">
        <v>0</v>
      </c>
      <c r="V1331" s="84">
        <v>0</v>
      </c>
      <c r="W1331" s="85">
        <v>0</v>
      </c>
      <c r="X1331" s="62"/>
      <c r="Y1331" s="9"/>
      <c r="Z1331" s="9"/>
      <c r="AA1331" s="9"/>
    </row>
    <row r="1332" spans="7:27" x14ac:dyDescent="0.3">
      <c r="G1332" s="77"/>
      <c r="H1332" s="62">
        <v>117</v>
      </c>
      <c r="I1332" s="62" t="s">
        <v>21</v>
      </c>
      <c r="J1332" s="78">
        <v>443</v>
      </c>
      <c r="K1332" s="79">
        <v>0.7</v>
      </c>
      <c r="L1332" s="80">
        <v>0</v>
      </c>
      <c r="M1332" s="81"/>
      <c r="N1332" s="80">
        <v>32991</v>
      </c>
      <c r="O1332" s="81">
        <v>2918300</v>
      </c>
      <c r="P1332" s="81">
        <v>-2019716.2999999998</v>
      </c>
      <c r="Q1332" s="82">
        <v>2.5700000000000001E-4</v>
      </c>
      <c r="R1332" s="83">
        <v>-519.06708909999998</v>
      </c>
      <c r="S1332" s="80">
        <v>0</v>
      </c>
      <c r="T1332" s="81">
        <v>0</v>
      </c>
      <c r="U1332" s="81">
        <v>0</v>
      </c>
      <c r="V1332" s="84">
        <v>2.7300000000000002E-4</v>
      </c>
      <c r="W1332" s="85">
        <v>0</v>
      </c>
      <c r="X1332" s="62"/>
      <c r="Y1332" s="9"/>
      <c r="Z1332" s="9"/>
      <c r="AA1332" s="9"/>
    </row>
    <row r="1333" spans="7:27" x14ac:dyDescent="0.3">
      <c r="G1333" s="77"/>
      <c r="H1333" s="62">
        <v>118</v>
      </c>
      <c r="I1333" s="62" t="s">
        <v>19</v>
      </c>
      <c r="J1333" s="78">
        <v>443</v>
      </c>
      <c r="K1333" s="79">
        <v>0.7</v>
      </c>
      <c r="L1333" s="80">
        <v>0</v>
      </c>
      <c r="M1333" s="81"/>
      <c r="N1333" s="80">
        <v>32991</v>
      </c>
      <c r="O1333" s="81">
        <v>2918300</v>
      </c>
      <c r="P1333" s="81">
        <v>-2019716.2999999998</v>
      </c>
      <c r="Q1333" s="82">
        <v>8.3999999999999995E-5</v>
      </c>
      <c r="R1333" s="83">
        <v>-169.65616919999997</v>
      </c>
      <c r="S1333" s="80">
        <v>0</v>
      </c>
      <c r="T1333" s="81">
        <v>0</v>
      </c>
      <c r="U1333" s="81">
        <v>0</v>
      </c>
      <c r="V1333" s="84">
        <v>1.3899999999999999E-4</v>
      </c>
      <c r="W1333" s="85">
        <v>0</v>
      </c>
      <c r="X1333" s="62"/>
      <c r="Y1333" s="9"/>
      <c r="Z1333" s="9"/>
      <c r="AA1333" s="9"/>
    </row>
    <row r="1334" spans="7:27" x14ac:dyDescent="0.3">
      <c r="G1334" s="77"/>
      <c r="H1334" s="62">
        <v>120</v>
      </c>
      <c r="I1334" s="62" t="s">
        <v>127</v>
      </c>
      <c r="J1334" s="78">
        <v>443</v>
      </c>
      <c r="K1334" s="79">
        <v>0.7</v>
      </c>
      <c r="L1334" s="80">
        <v>0</v>
      </c>
      <c r="M1334" s="81"/>
      <c r="N1334" s="80">
        <v>32991</v>
      </c>
      <c r="O1334" s="81">
        <v>2918300</v>
      </c>
      <c r="P1334" s="81">
        <v>-2019716.2999999998</v>
      </c>
      <c r="Q1334" s="82">
        <v>0</v>
      </c>
      <c r="R1334" s="83">
        <v>0</v>
      </c>
      <c r="S1334" s="80">
        <v>0</v>
      </c>
      <c r="T1334" s="81">
        <v>0</v>
      </c>
      <c r="U1334" s="81">
        <v>0</v>
      </c>
      <c r="V1334" s="84">
        <v>0</v>
      </c>
      <c r="W1334" s="85">
        <v>0</v>
      </c>
      <c r="X1334" s="62"/>
      <c r="Y1334" s="9"/>
      <c r="Z1334" s="9"/>
      <c r="AA1334" s="9"/>
    </row>
    <row r="1335" spans="7:27" x14ac:dyDescent="0.3">
      <c r="G1335" s="77"/>
      <c r="H1335" s="62">
        <v>129</v>
      </c>
      <c r="I1335" s="62" t="s">
        <v>91</v>
      </c>
      <c r="J1335" s="78">
        <v>443</v>
      </c>
      <c r="K1335" s="79">
        <v>0.7</v>
      </c>
      <c r="L1335" s="80">
        <v>0</v>
      </c>
      <c r="M1335" s="81"/>
      <c r="N1335" s="80">
        <v>32991</v>
      </c>
      <c r="O1335" s="81">
        <v>2918300</v>
      </c>
      <c r="P1335" s="81">
        <v>-2019716.2999999998</v>
      </c>
      <c r="Q1335" s="82">
        <v>0</v>
      </c>
      <c r="R1335" s="83">
        <v>0</v>
      </c>
      <c r="S1335" s="80">
        <v>0</v>
      </c>
      <c r="T1335" s="81">
        <v>0</v>
      </c>
      <c r="U1335" s="81">
        <v>0</v>
      </c>
      <c r="V1335" s="84">
        <v>0</v>
      </c>
      <c r="W1335" s="85">
        <v>0</v>
      </c>
      <c r="X1335" s="62"/>
      <c r="Y1335" s="9"/>
      <c r="Z1335" s="9"/>
      <c r="AA1335" s="9"/>
    </row>
    <row r="1336" spans="7:27" ht="15" thickBot="1" x14ac:dyDescent="0.35">
      <c r="G1336" s="86"/>
      <c r="H1336" s="87"/>
      <c r="I1336" s="87"/>
      <c r="J1336" s="87"/>
      <c r="K1336" s="87"/>
      <c r="L1336" s="87"/>
      <c r="M1336" s="87"/>
      <c r="N1336" s="87"/>
      <c r="O1336" s="87"/>
      <c r="P1336" s="87"/>
      <c r="Q1336" s="87"/>
      <c r="R1336" s="87"/>
      <c r="S1336" s="87"/>
      <c r="T1336" s="87"/>
      <c r="U1336" s="87"/>
      <c r="V1336" s="87"/>
      <c r="W1336" s="88"/>
      <c r="X1336" s="62"/>
      <c r="Y1336" s="9"/>
      <c r="Z1336" s="9"/>
      <c r="AA1336" s="9"/>
    </row>
    <row r="1337" spans="7:27" x14ac:dyDescent="0.3">
      <c r="G1337" s="62">
        <v>120</v>
      </c>
      <c r="H1337" s="62" t="s">
        <v>127</v>
      </c>
      <c r="I1337" s="62"/>
      <c r="J1337" s="78"/>
      <c r="K1337" s="79"/>
      <c r="L1337" s="81"/>
      <c r="M1337" s="81"/>
      <c r="N1337" s="81"/>
      <c r="O1337" s="81"/>
      <c r="P1337" s="81"/>
      <c r="Q1337" s="84"/>
      <c r="R1337" s="83">
        <v>1970117.1160880998</v>
      </c>
      <c r="S1337" s="81"/>
      <c r="T1337" s="81"/>
      <c r="U1337" s="81"/>
      <c r="V1337" s="84"/>
      <c r="W1337" s="83">
        <v>3488.0071078999995</v>
      </c>
      <c r="X1337" s="89">
        <v>1973605.1231959998</v>
      </c>
      <c r="Y1337" s="9"/>
      <c r="Z1337" s="9"/>
      <c r="AA1337" s="9"/>
    </row>
    <row r="1338" spans="7:27" x14ac:dyDescent="0.3">
      <c r="G1338" s="62"/>
      <c r="H1338" s="62"/>
      <c r="I1338" s="62"/>
      <c r="J1338" s="78"/>
      <c r="K1338" s="79"/>
      <c r="L1338" s="81"/>
      <c r="M1338" s="81"/>
      <c r="N1338" s="81"/>
      <c r="O1338" s="81"/>
      <c r="P1338" s="81"/>
      <c r="Q1338" s="84"/>
      <c r="R1338" s="83"/>
      <c r="S1338" s="81"/>
      <c r="T1338" s="81"/>
      <c r="U1338" s="81"/>
      <c r="V1338" s="84"/>
      <c r="W1338" s="83"/>
      <c r="X1338" s="62"/>
      <c r="Y1338" s="9"/>
      <c r="Z1338" s="9"/>
      <c r="AA1338" s="9"/>
    </row>
    <row r="1339" spans="7:27" ht="15" thickBot="1" x14ac:dyDescent="0.35">
      <c r="G1339" s="62"/>
      <c r="H1339" s="62"/>
      <c r="I1339" s="62"/>
      <c r="J1339" s="63" t="s">
        <v>59</v>
      </c>
      <c r="K1339" s="64" t="s">
        <v>60</v>
      </c>
      <c r="L1339" s="65" t="s">
        <v>61</v>
      </c>
      <c r="M1339" s="65" t="s">
        <v>186</v>
      </c>
      <c r="N1339" s="65" t="s">
        <v>62</v>
      </c>
      <c r="O1339" s="65" t="s">
        <v>187</v>
      </c>
      <c r="P1339" s="65" t="s">
        <v>63</v>
      </c>
      <c r="Q1339" s="66" t="s">
        <v>64</v>
      </c>
      <c r="R1339" s="67" t="s">
        <v>65</v>
      </c>
      <c r="S1339" s="65" t="s">
        <v>66</v>
      </c>
      <c r="T1339" s="65" t="s">
        <v>67</v>
      </c>
      <c r="U1339" s="65" t="s">
        <v>68</v>
      </c>
      <c r="V1339" s="66" t="s">
        <v>69</v>
      </c>
      <c r="W1339" s="67" t="s">
        <v>70</v>
      </c>
      <c r="X1339" s="62"/>
      <c r="Y1339" s="9"/>
      <c r="Z1339" s="9"/>
      <c r="AA1339" s="9"/>
    </row>
    <row r="1340" spans="7:27" ht="15.6" x14ac:dyDescent="0.3">
      <c r="G1340" s="68">
        <v>127</v>
      </c>
      <c r="H1340" s="69" t="s">
        <v>161</v>
      </c>
      <c r="I1340" s="70"/>
      <c r="J1340" s="71"/>
      <c r="K1340" s="72"/>
      <c r="L1340" s="73"/>
      <c r="M1340" s="73"/>
      <c r="N1340" s="73"/>
      <c r="O1340" s="73"/>
      <c r="P1340" s="73"/>
      <c r="Q1340" s="74"/>
      <c r="R1340" s="75"/>
      <c r="S1340" s="73"/>
      <c r="T1340" s="73"/>
      <c r="U1340" s="73"/>
      <c r="V1340" s="74"/>
      <c r="W1340" s="76"/>
      <c r="X1340" s="62"/>
      <c r="Y1340" s="9"/>
      <c r="Z1340" s="9"/>
      <c r="AA1340" s="9"/>
    </row>
    <row r="1341" spans="7:27" x14ac:dyDescent="0.3">
      <c r="G1341" s="77"/>
      <c r="H1341" s="62">
        <v>1</v>
      </c>
      <c r="I1341" s="62" t="s">
        <v>11</v>
      </c>
      <c r="J1341" s="78">
        <v>488</v>
      </c>
      <c r="K1341" s="79">
        <v>0.75</v>
      </c>
      <c r="L1341" s="80">
        <v>14986069</v>
      </c>
      <c r="M1341" s="81">
        <v>125360</v>
      </c>
      <c r="N1341" s="80">
        <v>157602</v>
      </c>
      <c r="O1341" s="80"/>
      <c r="P1341" s="81">
        <v>11263733.25</v>
      </c>
      <c r="Q1341" s="82">
        <v>2.2769999999999999E-3</v>
      </c>
      <c r="R1341" s="83">
        <v>25647.520610249998</v>
      </c>
      <c r="S1341" s="80">
        <v>0</v>
      </c>
      <c r="T1341" s="81"/>
      <c r="U1341" s="81">
        <v>0</v>
      </c>
      <c r="V1341" s="84">
        <v>1.91E-3</v>
      </c>
      <c r="W1341" s="85">
        <v>0</v>
      </c>
      <c r="X1341" s="62"/>
      <c r="Y1341" s="9"/>
      <c r="Z1341" s="9"/>
      <c r="AA1341" s="9"/>
    </row>
    <row r="1342" spans="7:27" x14ac:dyDescent="0.3">
      <c r="G1342" s="77"/>
      <c r="H1342" s="62">
        <v>2</v>
      </c>
      <c r="I1342" s="62" t="s">
        <v>27</v>
      </c>
      <c r="J1342" s="78">
        <v>488</v>
      </c>
      <c r="K1342" s="79">
        <v>0.75</v>
      </c>
      <c r="L1342" s="80">
        <v>14986069</v>
      </c>
      <c r="M1342" s="81">
        <v>125360</v>
      </c>
      <c r="N1342" s="80">
        <v>157602</v>
      </c>
      <c r="O1342" s="80"/>
      <c r="P1342" s="81">
        <v>11263733.25</v>
      </c>
      <c r="Q1342" s="82">
        <v>2.6200000000000003E-4</v>
      </c>
      <c r="R1342" s="83">
        <v>2951.0981115000004</v>
      </c>
      <c r="S1342" s="80">
        <v>0</v>
      </c>
      <c r="T1342" s="81"/>
      <c r="U1342" s="81">
        <v>0</v>
      </c>
      <c r="V1342" s="84">
        <v>2.6899999999999998E-4</v>
      </c>
      <c r="W1342" s="85">
        <v>0</v>
      </c>
      <c r="X1342" s="62"/>
      <c r="Y1342" s="9"/>
      <c r="Z1342" s="9"/>
      <c r="AA1342" s="9"/>
    </row>
    <row r="1343" spans="7:27" x14ac:dyDescent="0.3">
      <c r="G1343" s="77"/>
      <c r="H1343" s="62">
        <v>3</v>
      </c>
      <c r="I1343" s="62" t="s">
        <v>20</v>
      </c>
      <c r="J1343" s="78">
        <v>488</v>
      </c>
      <c r="K1343" s="79">
        <v>0.75</v>
      </c>
      <c r="L1343" s="80">
        <v>14986069</v>
      </c>
      <c r="M1343" s="81">
        <v>125360</v>
      </c>
      <c r="N1343" s="80">
        <v>157602</v>
      </c>
      <c r="O1343" s="80"/>
      <c r="P1343" s="81">
        <v>11263733.25</v>
      </c>
      <c r="Q1343" s="82">
        <v>5.7799999999999995E-4</v>
      </c>
      <c r="R1343" s="83">
        <v>6510.4378184999996</v>
      </c>
      <c r="S1343" s="80">
        <v>0</v>
      </c>
      <c r="T1343" s="81"/>
      <c r="U1343" s="81">
        <v>0</v>
      </c>
      <c r="V1343" s="84">
        <v>5.9699999999999998E-4</v>
      </c>
      <c r="W1343" s="85">
        <v>0</v>
      </c>
      <c r="X1343" s="62"/>
      <c r="Y1343" s="9"/>
      <c r="Z1343" s="9"/>
      <c r="AA1343" s="9"/>
    </row>
    <row r="1344" spans="7:27" x14ac:dyDescent="0.3">
      <c r="G1344" s="77"/>
      <c r="H1344" s="62">
        <v>5</v>
      </c>
      <c r="I1344" s="62" t="s">
        <v>17</v>
      </c>
      <c r="J1344" s="78">
        <v>488</v>
      </c>
      <c r="K1344" s="79">
        <v>0.5</v>
      </c>
      <c r="L1344" s="80">
        <v>14986069</v>
      </c>
      <c r="M1344" s="81">
        <v>125360</v>
      </c>
      <c r="N1344" s="80">
        <v>157602</v>
      </c>
      <c r="O1344" s="80"/>
      <c r="P1344" s="81">
        <v>7509155.5</v>
      </c>
      <c r="Q1344" s="82">
        <v>6.2979999999999998E-3</v>
      </c>
      <c r="R1344" s="83">
        <v>47292.661338999998</v>
      </c>
      <c r="S1344" s="80">
        <v>0</v>
      </c>
      <c r="T1344" s="81"/>
      <c r="U1344" s="81">
        <v>0</v>
      </c>
      <c r="V1344" s="84">
        <v>6.6930000000000002E-3</v>
      </c>
      <c r="W1344" s="85">
        <v>0</v>
      </c>
      <c r="X1344" s="62"/>
      <c r="Y1344" s="9"/>
      <c r="Z1344" s="9"/>
      <c r="AA1344" s="9"/>
    </row>
    <row r="1345" spans="7:27" x14ac:dyDescent="0.3">
      <c r="G1345" s="77"/>
      <c r="H1345" s="62">
        <v>137</v>
      </c>
      <c r="I1345" s="62" t="s">
        <v>160</v>
      </c>
      <c r="J1345" s="78">
        <v>488</v>
      </c>
      <c r="K1345" s="79">
        <v>0.5</v>
      </c>
      <c r="L1345" s="80">
        <v>14986069</v>
      </c>
      <c r="M1345" s="81">
        <v>125360</v>
      </c>
      <c r="N1345" s="80">
        <v>157602</v>
      </c>
      <c r="O1345" s="80"/>
      <c r="P1345" s="81">
        <v>7509155.5</v>
      </c>
      <c r="Q1345" s="82">
        <v>7.4999999999999993E-5</v>
      </c>
      <c r="R1345" s="83">
        <v>563.1866624999999</v>
      </c>
      <c r="S1345" s="80">
        <v>0</v>
      </c>
      <c r="T1345" s="81"/>
      <c r="U1345" s="81">
        <v>0</v>
      </c>
      <c r="V1345" s="84">
        <v>0</v>
      </c>
      <c r="W1345" s="85">
        <v>0</v>
      </c>
      <c r="X1345" s="62"/>
      <c r="Y1345" s="9"/>
      <c r="Z1345" s="9"/>
      <c r="AA1345" s="9"/>
    </row>
    <row r="1346" spans="7:27" x14ac:dyDescent="0.3">
      <c r="G1346" s="77"/>
      <c r="H1346" s="62">
        <v>6</v>
      </c>
      <c r="I1346" s="62" t="s">
        <v>76</v>
      </c>
      <c r="J1346" s="78">
        <v>488</v>
      </c>
      <c r="K1346" s="79">
        <v>0.5</v>
      </c>
      <c r="L1346" s="80">
        <v>14986069</v>
      </c>
      <c r="M1346" s="81">
        <v>125360</v>
      </c>
      <c r="N1346" s="80">
        <v>157602</v>
      </c>
      <c r="O1346" s="80"/>
      <c r="P1346" s="81">
        <v>7509155.5</v>
      </c>
      <c r="Q1346" s="82">
        <v>0</v>
      </c>
      <c r="R1346" s="83">
        <v>0</v>
      </c>
      <c r="S1346" s="80">
        <v>0</v>
      </c>
      <c r="T1346" s="81"/>
      <c r="U1346" s="81">
        <v>0</v>
      </c>
      <c r="V1346" s="84">
        <v>0</v>
      </c>
      <c r="W1346" s="85">
        <v>0</v>
      </c>
      <c r="X1346" s="62"/>
      <c r="Y1346" s="9"/>
      <c r="Z1346" s="9"/>
      <c r="AA1346" s="9"/>
    </row>
    <row r="1347" spans="7:27" x14ac:dyDescent="0.3">
      <c r="G1347" s="77"/>
      <c r="H1347" s="62">
        <v>7</v>
      </c>
      <c r="I1347" s="62" t="s">
        <v>9</v>
      </c>
      <c r="J1347" s="78">
        <v>488</v>
      </c>
      <c r="K1347" s="79">
        <v>0</v>
      </c>
      <c r="L1347" s="80">
        <v>14986069</v>
      </c>
      <c r="M1347" s="81">
        <v>125360</v>
      </c>
      <c r="N1347" s="80">
        <v>157602</v>
      </c>
      <c r="O1347" s="80"/>
      <c r="P1347" s="81">
        <v>0</v>
      </c>
      <c r="Q1347" s="82">
        <v>1.1900000000000001E-4</v>
      </c>
      <c r="R1347" s="83">
        <v>0</v>
      </c>
      <c r="S1347" s="80">
        <v>0</v>
      </c>
      <c r="T1347" s="81"/>
      <c r="U1347" s="81">
        <v>0</v>
      </c>
      <c r="V1347" s="84">
        <v>1.27E-4</v>
      </c>
      <c r="W1347" s="85">
        <v>0</v>
      </c>
      <c r="X1347" s="62"/>
      <c r="Y1347" s="9"/>
      <c r="Z1347" s="9"/>
      <c r="AA1347" s="9"/>
    </row>
    <row r="1348" spans="7:27" x14ac:dyDescent="0.3">
      <c r="G1348" s="77"/>
      <c r="H1348" s="62">
        <v>8</v>
      </c>
      <c r="I1348" s="62" t="s">
        <v>23</v>
      </c>
      <c r="J1348" s="78">
        <v>488</v>
      </c>
      <c r="K1348" s="79">
        <v>0</v>
      </c>
      <c r="L1348" s="80">
        <v>14986069</v>
      </c>
      <c r="M1348" s="81">
        <v>125360</v>
      </c>
      <c r="N1348" s="80">
        <v>157602</v>
      </c>
      <c r="O1348" s="80"/>
      <c r="P1348" s="81">
        <v>0</v>
      </c>
      <c r="Q1348" s="82">
        <v>1.74E-4</v>
      </c>
      <c r="R1348" s="83">
        <v>0</v>
      </c>
      <c r="S1348" s="80">
        <v>0</v>
      </c>
      <c r="T1348" s="81"/>
      <c r="U1348" s="81">
        <v>0</v>
      </c>
      <c r="V1348" s="84">
        <v>1.8699999999999999E-4</v>
      </c>
      <c r="W1348" s="85">
        <v>0</v>
      </c>
      <c r="X1348" s="62"/>
      <c r="Y1348" s="9"/>
      <c r="Z1348" s="9"/>
      <c r="AA1348" s="9"/>
    </row>
    <row r="1349" spans="7:27" x14ac:dyDescent="0.3">
      <c r="G1349" s="77"/>
      <c r="H1349" s="62">
        <v>20</v>
      </c>
      <c r="I1349" s="62" t="s">
        <v>195</v>
      </c>
      <c r="J1349" s="78">
        <v>488</v>
      </c>
      <c r="K1349" s="79">
        <v>0</v>
      </c>
      <c r="L1349" s="80">
        <v>14986069</v>
      </c>
      <c r="M1349" s="81">
        <v>125360</v>
      </c>
      <c r="N1349" s="80">
        <v>157602</v>
      </c>
      <c r="O1349" s="80"/>
      <c r="P1349" s="81">
        <v>0</v>
      </c>
      <c r="Q1349" s="82">
        <v>6.3E-5</v>
      </c>
      <c r="R1349" s="83">
        <v>0</v>
      </c>
      <c r="S1349" s="80">
        <v>0</v>
      </c>
      <c r="T1349" s="81"/>
      <c r="U1349" s="81">
        <v>0</v>
      </c>
      <c r="V1349" s="84">
        <v>6.6000000000000005E-5</v>
      </c>
      <c r="W1349" s="85">
        <v>0</v>
      </c>
      <c r="X1349" s="62"/>
      <c r="Y1349" s="9"/>
      <c r="Z1349" s="9"/>
      <c r="AA1349" s="9"/>
    </row>
    <row r="1350" spans="7:27" x14ac:dyDescent="0.3">
      <c r="G1350" s="77"/>
      <c r="H1350" s="62">
        <v>38</v>
      </c>
      <c r="I1350" s="62" t="s">
        <v>12</v>
      </c>
      <c r="J1350" s="78">
        <v>488</v>
      </c>
      <c r="K1350" s="79">
        <v>0.75</v>
      </c>
      <c r="L1350" s="80">
        <v>14986069</v>
      </c>
      <c r="M1350" s="81">
        <v>125360</v>
      </c>
      <c r="N1350" s="80">
        <v>157602</v>
      </c>
      <c r="O1350" s="80"/>
      <c r="P1350" s="81">
        <v>11263733.25</v>
      </c>
      <c r="Q1350" s="82">
        <v>9.5000000000000005E-5</v>
      </c>
      <c r="R1350" s="83">
        <v>1070.05465875</v>
      </c>
      <c r="S1350" s="80">
        <v>0</v>
      </c>
      <c r="T1350" s="81"/>
      <c r="U1350" s="81">
        <v>0</v>
      </c>
      <c r="V1350" s="84">
        <v>7.8999999999999996E-5</v>
      </c>
      <c r="W1350" s="85">
        <v>0</v>
      </c>
      <c r="X1350" s="62"/>
      <c r="Y1350" s="9"/>
      <c r="Z1350" s="9"/>
      <c r="AA1350" s="9"/>
    </row>
    <row r="1351" spans="7:27" x14ac:dyDescent="0.3">
      <c r="G1351" s="77"/>
      <c r="H1351" s="62">
        <v>41</v>
      </c>
      <c r="I1351" s="62" t="s">
        <v>196</v>
      </c>
      <c r="J1351" s="78">
        <v>488</v>
      </c>
      <c r="K1351" s="79">
        <v>0</v>
      </c>
      <c r="L1351" s="80">
        <v>14986069</v>
      </c>
      <c r="M1351" s="81">
        <v>125360</v>
      </c>
      <c r="N1351" s="80">
        <v>157602</v>
      </c>
      <c r="O1351" s="80"/>
      <c r="P1351" s="81">
        <v>0</v>
      </c>
      <c r="Q1351" s="82">
        <v>0</v>
      </c>
      <c r="R1351" s="83">
        <v>0</v>
      </c>
      <c r="S1351" s="80">
        <v>0</v>
      </c>
      <c r="T1351" s="81"/>
      <c r="U1351" s="81">
        <v>0</v>
      </c>
      <c r="V1351" s="84">
        <v>0</v>
      </c>
      <c r="W1351" s="85">
        <v>0</v>
      </c>
      <c r="X1351" s="62"/>
      <c r="Y1351" s="9"/>
      <c r="Z1351" s="9"/>
      <c r="AA1351" s="9"/>
    </row>
    <row r="1352" spans="7:27" x14ac:dyDescent="0.3">
      <c r="G1352" s="77"/>
      <c r="H1352" s="62">
        <v>55</v>
      </c>
      <c r="I1352" s="62" t="s">
        <v>26</v>
      </c>
      <c r="J1352" s="78">
        <v>488</v>
      </c>
      <c r="K1352" s="79">
        <v>0.75</v>
      </c>
      <c r="L1352" s="80">
        <v>14986069</v>
      </c>
      <c r="M1352" s="81">
        <v>125360</v>
      </c>
      <c r="N1352" s="80">
        <v>157602</v>
      </c>
      <c r="O1352" s="80"/>
      <c r="P1352" s="81">
        <v>11263733.25</v>
      </c>
      <c r="Q1352" s="82">
        <v>1.4799999999999999E-4</v>
      </c>
      <c r="R1352" s="83">
        <v>1667.0325209999999</v>
      </c>
      <c r="S1352" s="80">
        <v>0</v>
      </c>
      <c r="T1352" s="81"/>
      <c r="U1352" s="81">
        <v>0</v>
      </c>
      <c r="V1352" s="84">
        <v>1.5699999999999999E-4</v>
      </c>
      <c r="W1352" s="85">
        <v>0</v>
      </c>
      <c r="X1352" s="62"/>
      <c r="Y1352" s="9"/>
      <c r="Z1352" s="9"/>
      <c r="AA1352" s="9"/>
    </row>
    <row r="1353" spans="7:27" x14ac:dyDescent="0.3">
      <c r="G1353" s="77"/>
      <c r="H1353" s="62">
        <v>56</v>
      </c>
      <c r="I1353" s="62" t="s">
        <v>14</v>
      </c>
      <c r="J1353" s="78">
        <v>488</v>
      </c>
      <c r="K1353" s="79">
        <v>0</v>
      </c>
      <c r="L1353" s="80">
        <v>14986069</v>
      </c>
      <c r="M1353" s="81">
        <v>125360</v>
      </c>
      <c r="N1353" s="80">
        <v>157602</v>
      </c>
      <c r="O1353" s="80"/>
      <c r="P1353" s="81">
        <v>0</v>
      </c>
      <c r="Q1353" s="82">
        <v>1.3370000000000001E-3</v>
      </c>
      <c r="R1353" s="83">
        <v>0</v>
      </c>
      <c r="S1353" s="80">
        <v>0</v>
      </c>
      <c r="T1353" s="81"/>
      <c r="U1353" s="81">
        <v>0</v>
      </c>
      <c r="V1353" s="84">
        <v>1.405E-3</v>
      </c>
      <c r="W1353" s="85">
        <v>0</v>
      </c>
      <c r="X1353" s="62"/>
      <c r="Y1353" s="9"/>
      <c r="Z1353" s="9"/>
      <c r="AA1353" s="9"/>
    </row>
    <row r="1354" spans="7:27" x14ac:dyDescent="0.3">
      <c r="G1354" s="77"/>
      <c r="H1354" s="62">
        <v>71</v>
      </c>
      <c r="I1354" s="62" t="s">
        <v>18</v>
      </c>
      <c r="J1354" s="78">
        <v>488</v>
      </c>
      <c r="K1354" s="79">
        <v>0</v>
      </c>
      <c r="L1354" s="80">
        <v>14986069</v>
      </c>
      <c r="M1354" s="81">
        <v>125360</v>
      </c>
      <c r="N1354" s="80">
        <v>157602</v>
      </c>
      <c r="O1354" s="80"/>
      <c r="P1354" s="81">
        <v>0</v>
      </c>
      <c r="Q1354" s="82">
        <v>1.0000000000000001E-5</v>
      </c>
      <c r="R1354" s="83">
        <v>0</v>
      </c>
      <c r="S1354" s="80">
        <v>0</v>
      </c>
      <c r="T1354" s="81"/>
      <c r="U1354" s="81">
        <v>0</v>
      </c>
      <c r="V1354" s="84">
        <v>1.1E-5</v>
      </c>
      <c r="W1354" s="85">
        <v>0</v>
      </c>
      <c r="X1354" s="62"/>
      <c r="Y1354" s="9"/>
      <c r="Z1354" s="9"/>
      <c r="AA1354" s="9"/>
    </row>
    <row r="1355" spans="7:27" x14ac:dyDescent="0.3">
      <c r="G1355" s="77"/>
      <c r="H1355" s="62">
        <v>72</v>
      </c>
      <c r="I1355" s="62" t="s">
        <v>28</v>
      </c>
      <c r="J1355" s="78">
        <v>488</v>
      </c>
      <c r="K1355" s="79">
        <v>0</v>
      </c>
      <c r="L1355" s="80">
        <v>14986069</v>
      </c>
      <c r="M1355" s="81">
        <v>125360</v>
      </c>
      <c r="N1355" s="80">
        <v>157602</v>
      </c>
      <c r="O1355" s="80"/>
      <c r="P1355" s="81">
        <v>0</v>
      </c>
      <c r="Q1355" s="82">
        <v>2.9999999999999997E-4</v>
      </c>
      <c r="R1355" s="83">
        <v>0</v>
      </c>
      <c r="S1355" s="80">
        <v>0</v>
      </c>
      <c r="T1355" s="81"/>
      <c r="U1355" s="81">
        <v>0</v>
      </c>
      <c r="V1355" s="84">
        <v>3.1799999999999998E-4</v>
      </c>
      <c r="W1355" s="85">
        <v>0</v>
      </c>
      <c r="X1355" s="62"/>
      <c r="Y1355" s="9"/>
      <c r="Z1355" s="9"/>
      <c r="AA1355" s="9"/>
    </row>
    <row r="1356" spans="7:27" x14ac:dyDescent="0.3">
      <c r="G1356" s="77"/>
      <c r="H1356" s="62">
        <v>97</v>
      </c>
      <c r="I1356" s="62" t="s">
        <v>3</v>
      </c>
      <c r="J1356" s="78">
        <v>488</v>
      </c>
      <c r="K1356" s="79">
        <v>0</v>
      </c>
      <c r="L1356" s="80">
        <v>14986069</v>
      </c>
      <c r="M1356" s="81">
        <v>125360</v>
      </c>
      <c r="N1356" s="80">
        <v>157602</v>
      </c>
      <c r="O1356" s="80"/>
      <c r="P1356" s="81">
        <v>0</v>
      </c>
      <c r="Q1356" s="82">
        <v>1.47E-4</v>
      </c>
      <c r="R1356" s="83">
        <v>0</v>
      </c>
      <c r="S1356" s="80">
        <v>0</v>
      </c>
      <c r="T1356" s="81"/>
      <c r="U1356" s="81">
        <v>0</v>
      </c>
      <c r="V1356" s="84">
        <v>1.54E-4</v>
      </c>
      <c r="W1356" s="85">
        <v>0</v>
      </c>
      <c r="X1356" s="62"/>
      <c r="Y1356" s="9"/>
      <c r="Z1356" s="9"/>
      <c r="AA1356" s="9"/>
    </row>
    <row r="1357" spans="7:27" x14ac:dyDescent="0.3">
      <c r="G1357" s="77"/>
      <c r="H1357" s="62">
        <v>104</v>
      </c>
      <c r="I1357" s="62" t="s">
        <v>88</v>
      </c>
      <c r="J1357" s="78">
        <v>488</v>
      </c>
      <c r="K1357" s="79">
        <v>0</v>
      </c>
      <c r="L1357" s="80">
        <v>14986069</v>
      </c>
      <c r="M1357" s="81">
        <v>125360</v>
      </c>
      <c r="N1357" s="80">
        <v>157602</v>
      </c>
      <c r="O1357" s="80"/>
      <c r="P1357" s="81">
        <v>0</v>
      </c>
      <c r="Q1357" s="82">
        <v>0</v>
      </c>
      <c r="R1357" s="83">
        <v>0</v>
      </c>
      <c r="S1357" s="80">
        <v>0</v>
      </c>
      <c r="T1357" s="81"/>
      <c r="U1357" s="81">
        <v>0</v>
      </c>
      <c r="V1357" s="84">
        <v>0</v>
      </c>
      <c r="W1357" s="85">
        <v>0</v>
      </c>
      <c r="X1357" s="62"/>
      <c r="Y1357" s="9"/>
      <c r="Z1357" s="9"/>
      <c r="AA1357" s="9"/>
    </row>
    <row r="1358" spans="7:27" x14ac:dyDescent="0.3">
      <c r="G1358" s="77"/>
      <c r="H1358" s="62">
        <v>117</v>
      </c>
      <c r="I1358" s="62" t="s">
        <v>21</v>
      </c>
      <c r="J1358" s="78">
        <v>488</v>
      </c>
      <c r="K1358" s="79">
        <v>0</v>
      </c>
      <c r="L1358" s="80">
        <v>14986069</v>
      </c>
      <c r="M1358" s="81">
        <v>125360</v>
      </c>
      <c r="N1358" s="80">
        <v>157602</v>
      </c>
      <c r="O1358" s="80"/>
      <c r="P1358" s="81">
        <v>0</v>
      </c>
      <c r="Q1358" s="82">
        <v>2.5700000000000001E-4</v>
      </c>
      <c r="R1358" s="83">
        <v>0</v>
      </c>
      <c r="S1358" s="80">
        <v>0</v>
      </c>
      <c r="T1358" s="81"/>
      <c r="U1358" s="81">
        <v>0</v>
      </c>
      <c r="V1358" s="84">
        <v>2.7300000000000002E-4</v>
      </c>
      <c r="W1358" s="85">
        <v>0</v>
      </c>
      <c r="X1358" s="62"/>
      <c r="Y1358" s="9"/>
      <c r="Z1358" s="9"/>
      <c r="AA1358" s="9"/>
    </row>
    <row r="1359" spans="7:27" x14ac:dyDescent="0.3">
      <c r="G1359" s="77"/>
      <c r="H1359" s="62">
        <v>118</v>
      </c>
      <c r="I1359" s="62" t="s">
        <v>19</v>
      </c>
      <c r="J1359" s="78">
        <v>488</v>
      </c>
      <c r="K1359" s="79">
        <v>0</v>
      </c>
      <c r="L1359" s="80">
        <v>14986069</v>
      </c>
      <c r="M1359" s="81">
        <v>125360</v>
      </c>
      <c r="N1359" s="80">
        <v>157602</v>
      </c>
      <c r="O1359" s="80"/>
      <c r="P1359" s="81">
        <v>0</v>
      </c>
      <c r="Q1359" s="82">
        <v>8.3999999999999995E-5</v>
      </c>
      <c r="R1359" s="83">
        <v>0</v>
      </c>
      <c r="S1359" s="80">
        <v>0</v>
      </c>
      <c r="T1359" s="81"/>
      <c r="U1359" s="81">
        <v>0</v>
      </c>
      <c r="V1359" s="84">
        <v>1.3899999999999999E-4</v>
      </c>
      <c r="W1359" s="85">
        <v>0</v>
      </c>
      <c r="X1359" s="62"/>
      <c r="Y1359" s="9"/>
      <c r="Z1359" s="9"/>
      <c r="AA1359" s="9"/>
    </row>
    <row r="1360" spans="7:27" x14ac:dyDescent="0.3">
      <c r="G1360" s="77"/>
      <c r="H1360" s="62">
        <v>127</v>
      </c>
      <c r="I1360" s="62" t="s">
        <v>161</v>
      </c>
      <c r="J1360" s="78">
        <v>488</v>
      </c>
      <c r="K1360" s="79">
        <v>0</v>
      </c>
      <c r="L1360" s="80">
        <v>14986069</v>
      </c>
      <c r="M1360" s="81">
        <v>125360</v>
      </c>
      <c r="N1360" s="80">
        <v>157602</v>
      </c>
      <c r="O1360" s="80"/>
      <c r="P1360" s="81">
        <v>0</v>
      </c>
      <c r="Q1360" s="82">
        <v>0</v>
      </c>
      <c r="R1360" s="83">
        <v>0</v>
      </c>
      <c r="S1360" s="80">
        <v>0</v>
      </c>
      <c r="T1360" s="81"/>
      <c r="U1360" s="81">
        <v>0</v>
      </c>
      <c r="V1360" s="84">
        <v>0</v>
      </c>
      <c r="W1360" s="85">
        <v>0</v>
      </c>
      <c r="X1360" s="62"/>
      <c r="Y1360" s="9"/>
      <c r="Z1360" s="9"/>
      <c r="AA1360" s="9"/>
    </row>
    <row r="1361" spans="7:27" x14ac:dyDescent="0.3">
      <c r="G1361" s="77"/>
      <c r="H1361" s="62">
        <v>129</v>
      </c>
      <c r="I1361" s="62" t="s">
        <v>91</v>
      </c>
      <c r="J1361" s="78">
        <v>488</v>
      </c>
      <c r="K1361" s="79">
        <v>0</v>
      </c>
      <c r="L1361" s="80">
        <v>14986069</v>
      </c>
      <c r="M1361" s="81">
        <v>125360</v>
      </c>
      <c r="N1361" s="80">
        <v>157602</v>
      </c>
      <c r="O1361" s="80"/>
      <c r="P1361" s="81">
        <v>0</v>
      </c>
      <c r="Q1361" s="82">
        <v>0</v>
      </c>
      <c r="R1361" s="83">
        <v>0</v>
      </c>
      <c r="S1361" s="80">
        <v>0</v>
      </c>
      <c r="T1361" s="81"/>
      <c r="U1361" s="81">
        <v>0</v>
      </c>
      <c r="V1361" s="84">
        <v>0</v>
      </c>
      <c r="W1361" s="85">
        <v>0</v>
      </c>
      <c r="X1361" s="62"/>
      <c r="Y1361" s="9"/>
      <c r="Z1361" s="9"/>
      <c r="AA1361" s="9"/>
    </row>
    <row r="1362" spans="7:27" x14ac:dyDescent="0.3">
      <c r="G1362" s="77"/>
      <c r="H1362" s="62"/>
      <c r="I1362" s="62"/>
      <c r="J1362" s="78"/>
      <c r="K1362" s="79"/>
      <c r="L1362" s="81"/>
      <c r="M1362" s="81"/>
      <c r="N1362" s="81"/>
      <c r="O1362" s="81"/>
      <c r="P1362" s="81"/>
      <c r="Q1362" s="84"/>
      <c r="R1362" s="83"/>
      <c r="S1362" s="81"/>
      <c r="T1362" s="81"/>
      <c r="U1362" s="81"/>
      <c r="V1362" s="84"/>
      <c r="W1362" s="85"/>
      <c r="X1362" s="62"/>
      <c r="Y1362" s="9"/>
      <c r="Z1362" s="9"/>
      <c r="AA1362" s="9"/>
    </row>
    <row r="1363" spans="7:27" ht="15.6" x14ac:dyDescent="0.3">
      <c r="G1363" s="90">
        <v>127</v>
      </c>
      <c r="H1363" s="91" t="s">
        <v>161</v>
      </c>
      <c r="I1363" s="62"/>
      <c r="J1363" s="78"/>
      <c r="K1363" s="79"/>
      <c r="L1363" s="81"/>
      <c r="M1363" s="81"/>
      <c r="N1363" s="81"/>
      <c r="O1363" s="81"/>
      <c r="P1363" s="81"/>
      <c r="Q1363" s="84"/>
      <c r="R1363" s="83"/>
      <c r="S1363" s="81"/>
      <c r="T1363" s="81"/>
      <c r="U1363" s="81"/>
      <c r="V1363" s="84"/>
      <c r="W1363" s="85"/>
      <c r="X1363" s="62"/>
      <c r="Y1363" s="9"/>
      <c r="Z1363" s="9"/>
      <c r="AA1363" s="9"/>
    </row>
    <row r="1364" spans="7:27" x14ac:dyDescent="0.3">
      <c r="G1364" s="77"/>
      <c r="H1364" s="62">
        <v>1</v>
      </c>
      <c r="I1364" s="62" t="s">
        <v>11</v>
      </c>
      <c r="J1364" s="78">
        <v>489</v>
      </c>
      <c r="K1364" s="79">
        <v>0.75</v>
      </c>
      <c r="L1364" s="80">
        <v>1286</v>
      </c>
      <c r="M1364" s="81">
        <v>75581</v>
      </c>
      <c r="N1364" s="80">
        <v>1100238</v>
      </c>
      <c r="O1364" s="81">
        <v>432794</v>
      </c>
      <c r="P1364" s="81">
        <v>444861.75</v>
      </c>
      <c r="Q1364" s="82">
        <v>2.2769999999999999E-3</v>
      </c>
      <c r="R1364" s="83">
        <v>1012.95020475</v>
      </c>
      <c r="S1364" s="80">
        <v>0</v>
      </c>
      <c r="T1364" s="62"/>
      <c r="U1364" s="81">
        <v>0</v>
      </c>
      <c r="V1364" s="84">
        <v>1.91E-3</v>
      </c>
      <c r="W1364" s="85">
        <v>0</v>
      </c>
      <c r="X1364" s="62"/>
      <c r="Y1364" s="9"/>
      <c r="Z1364" s="9"/>
      <c r="AA1364" s="9"/>
    </row>
    <row r="1365" spans="7:27" x14ac:dyDescent="0.3">
      <c r="G1365" s="77"/>
      <c r="H1365" s="62">
        <v>2</v>
      </c>
      <c r="I1365" s="62" t="s">
        <v>27</v>
      </c>
      <c r="J1365" s="78">
        <v>489</v>
      </c>
      <c r="K1365" s="79">
        <v>0.75</v>
      </c>
      <c r="L1365" s="80">
        <v>1286</v>
      </c>
      <c r="M1365" s="81">
        <v>75581</v>
      </c>
      <c r="N1365" s="80">
        <v>1100238</v>
      </c>
      <c r="O1365" s="81">
        <v>432794</v>
      </c>
      <c r="P1365" s="81">
        <v>444861.75</v>
      </c>
      <c r="Q1365" s="82">
        <v>2.6200000000000003E-4</v>
      </c>
      <c r="R1365" s="83">
        <v>116.55377850000001</v>
      </c>
      <c r="S1365" s="80">
        <v>0</v>
      </c>
      <c r="T1365" s="62"/>
      <c r="U1365" s="81">
        <v>0</v>
      </c>
      <c r="V1365" s="84">
        <v>2.6899999999999998E-4</v>
      </c>
      <c r="W1365" s="85">
        <v>0</v>
      </c>
      <c r="X1365" s="62"/>
      <c r="Y1365" s="9"/>
      <c r="Z1365" s="9"/>
      <c r="AA1365" s="9"/>
    </row>
    <row r="1366" spans="7:27" x14ac:dyDescent="0.3">
      <c r="G1366" s="77"/>
      <c r="H1366" s="62">
        <v>3</v>
      </c>
      <c r="I1366" s="62" t="s">
        <v>20</v>
      </c>
      <c r="J1366" s="78">
        <v>489</v>
      </c>
      <c r="K1366" s="79">
        <v>0.75</v>
      </c>
      <c r="L1366" s="80">
        <v>1286</v>
      </c>
      <c r="M1366" s="81">
        <v>75581</v>
      </c>
      <c r="N1366" s="80">
        <v>1100238</v>
      </c>
      <c r="O1366" s="81">
        <v>432794</v>
      </c>
      <c r="P1366" s="81">
        <v>444861.75</v>
      </c>
      <c r="Q1366" s="82">
        <v>5.7799999999999995E-4</v>
      </c>
      <c r="R1366" s="83">
        <v>257.13009149999999</v>
      </c>
      <c r="S1366" s="80">
        <v>0</v>
      </c>
      <c r="T1366" s="62"/>
      <c r="U1366" s="81">
        <v>0</v>
      </c>
      <c r="V1366" s="84">
        <v>5.9699999999999998E-4</v>
      </c>
      <c r="W1366" s="85">
        <v>0</v>
      </c>
      <c r="X1366" s="62"/>
      <c r="Y1366" s="9"/>
      <c r="Z1366" s="9"/>
      <c r="AA1366" s="9"/>
    </row>
    <row r="1367" spans="7:27" x14ac:dyDescent="0.3">
      <c r="G1367" s="77"/>
      <c r="H1367" s="62">
        <v>5</v>
      </c>
      <c r="I1367" s="62" t="s">
        <v>17</v>
      </c>
      <c r="J1367" s="78">
        <v>489</v>
      </c>
      <c r="K1367" s="79">
        <v>0.5</v>
      </c>
      <c r="L1367" s="80">
        <v>1286</v>
      </c>
      <c r="M1367" s="81">
        <v>75581</v>
      </c>
      <c r="N1367" s="80">
        <v>1100238</v>
      </c>
      <c r="O1367" s="81">
        <v>432794</v>
      </c>
      <c r="P1367" s="81">
        <v>296574.5</v>
      </c>
      <c r="Q1367" s="82">
        <v>6.2979999999999998E-3</v>
      </c>
      <c r="R1367" s="83">
        <v>1867.8262009999999</v>
      </c>
      <c r="S1367" s="80">
        <v>0</v>
      </c>
      <c r="T1367" s="62"/>
      <c r="U1367" s="81">
        <v>0</v>
      </c>
      <c r="V1367" s="84">
        <v>6.6930000000000002E-3</v>
      </c>
      <c r="W1367" s="85">
        <v>0</v>
      </c>
      <c r="X1367" s="62"/>
      <c r="Y1367" s="9"/>
      <c r="Z1367" s="9"/>
      <c r="AA1367" s="9"/>
    </row>
    <row r="1368" spans="7:27" x14ac:dyDescent="0.3">
      <c r="G1368" s="77"/>
      <c r="H1368" s="62">
        <v>137</v>
      </c>
      <c r="I1368" s="62" t="s">
        <v>160</v>
      </c>
      <c r="J1368" s="78">
        <v>489</v>
      </c>
      <c r="K1368" s="79">
        <v>0.5</v>
      </c>
      <c r="L1368" s="80">
        <v>1286</v>
      </c>
      <c r="M1368" s="81">
        <v>75581</v>
      </c>
      <c r="N1368" s="80">
        <v>1100238</v>
      </c>
      <c r="O1368" s="81">
        <v>432794</v>
      </c>
      <c r="P1368" s="81">
        <v>296574.5</v>
      </c>
      <c r="Q1368" s="82">
        <v>7.4999999999999993E-5</v>
      </c>
      <c r="R1368" s="83">
        <v>22.243087499999998</v>
      </c>
      <c r="S1368" s="80">
        <v>0</v>
      </c>
      <c r="T1368" s="62"/>
      <c r="U1368" s="81">
        <v>0</v>
      </c>
      <c r="V1368" s="84">
        <v>0</v>
      </c>
      <c r="W1368" s="85">
        <v>0</v>
      </c>
      <c r="X1368" s="62"/>
      <c r="Y1368" s="9"/>
      <c r="Z1368" s="9"/>
      <c r="AA1368" s="9"/>
    </row>
    <row r="1369" spans="7:27" x14ac:dyDescent="0.3">
      <c r="G1369" s="77"/>
      <c r="H1369" s="62">
        <v>6</v>
      </c>
      <c r="I1369" s="62" t="s">
        <v>76</v>
      </c>
      <c r="J1369" s="78">
        <v>489</v>
      </c>
      <c r="K1369" s="79">
        <v>0.5</v>
      </c>
      <c r="L1369" s="80">
        <v>1286</v>
      </c>
      <c r="M1369" s="81">
        <v>75581</v>
      </c>
      <c r="N1369" s="80">
        <v>1100238</v>
      </c>
      <c r="O1369" s="81">
        <v>432794</v>
      </c>
      <c r="P1369" s="81">
        <v>296574.5</v>
      </c>
      <c r="Q1369" s="82">
        <v>0</v>
      </c>
      <c r="R1369" s="83">
        <v>0</v>
      </c>
      <c r="S1369" s="80">
        <v>0</v>
      </c>
      <c r="T1369" s="62"/>
      <c r="U1369" s="81">
        <v>0</v>
      </c>
      <c r="V1369" s="84">
        <v>0</v>
      </c>
      <c r="W1369" s="85">
        <v>0</v>
      </c>
      <c r="X1369" s="62"/>
      <c r="Y1369" s="9"/>
      <c r="Z1369" s="9"/>
      <c r="AA1369" s="9"/>
    </row>
    <row r="1370" spans="7:27" x14ac:dyDescent="0.3">
      <c r="G1370" s="77"/>
      <c r="H1370" s="62">
        <v>7</v>
      </c>
      <c r="I1370" s="62" t="s">
        <v>9</v>
      </c>
      <c r="J1370" s="78">
        <v>489</v>
      </c>
      <c r="K1370" s="79">
        <v>0</v>
      </c>
      <c r="L1370" s="80">
        <v>1286</v>
      </c>
      <c r="M1370" s="81">
        <v>75581</v>
      </c>
      <c r="N1370" s="80">
        <v>1100238</v>
      </c>
      <c r="O1370" s="81">
        <v>432794</v>
      </c>
      <c r="P1370" s="81">
        <v>0</v>
      </c>
      <c r="Q1370" s="82">
        <v>1.1900000000000001E-4</v>
      </c>
      <c r="R1370" s="83">
        <v>0</v>
      </c>
      <c r="S1370" s="80">
        <v>0</v>
      </c>
      <c r="T1370" s="62"/>
      <c r="U1370" s="81">
        <v>0</v>
      </c>
      <c r="V1370" s="84">
        <v>1.27E-4</v>
      </c>
      <c r="W1370" s="85">
        <v>0</v>
      </c>
      <c r="X1370" s="62"/>
      <c r="Y1370" s="9"/>
      <c r="Z1370" s="9"/>
      <c r="AA1370" s="9"/>
    </row>
    <row r="1371" spans="7:27" x14ac:dyDescent="0.3">
      <c r="G1371" s="77"/>
      <c r="H1371" s="62">
        <v>8</v>
      </c>
      <c r="I1371" s="62" t="s">
        <v>23</v>
      </c>
      <c r="J1371" s="78">
        <v>489</v>
      </c>
      <c r="K1371" s="79">
        <v>0</v>
      </c>
      <c r="L1371" s="80">
        <v>1286</v>
      </c>
      <c r="M1371" s="81">
        <v>75581</v>
      </c>
      <c r="N1371" s="80">
        <v>1100238</v>
      </c>
      <c r="O1371" s="81">
        <v>432794</v>
      </c>
      <c r="P1371" s="81">
        <v>0</v>
      </c>
      <c r="Q1371" s="82">
        <v>1.74E-4</v>
      </c>
      <c r="R1371" s="83">
        <v>0</v>
      </c>
      <c r="S1371" s="80">
        <v>0</v>
      </c>
      <c r="T1371" s="62"/>
      <c r="U1371" s="81">
        <v>0</v>
      </c>
      <c r="V1371" s="84">
        <v>1.8699999999999999E-4</v>
      </c>
      <c r="W1371" s="85">
        <v>0</v>
      </c>
      <c r="X1371" s="62"/>
      <c r="Y1371" s="9"/>
      <c r="Z1371" s="9"/>
      <c r="AA1371" s="9"/>
    </row>
    <row r="1372" spans="7:27" x14ac:dyDescent="0.3">
      <c r="G1372" s="77"/>
      <c r="H1372" s="62">
        <v>38</v>
      </c>
      <c r="I1372" s="62" t="s">
        <v>12</v>
      </c>
      <c r="J1372" s="78">
        <v>489</v>
      </c>
      <c r="K1372" s="79">
        <v>0.75</v>
      </c>
      <c r="L1372" s="80">
        <v>1286</v>
      </c>
      <c r="M1372" s="81">
        <v>75581</v>
      </c>
      <c r="N1372" s="80">
        <v>1100238</v>
      </c>
      <c r="O1372" s="81">
        <v>432794</v>
      </c>
      <c r="P1372" s="81">
        <v>444861.75</v>
      </c>
      <c r="Q1372" s="82">
        <v>9.5000000000000005E-5</v>
      </c>
      <c r="R1372" s="83">
        <v>42.261866250000004</v>
      </c>
      <c r="S1372" s="80">
        <v>0</v>
      </c>
      <c r="T1372" s="62"/>
      <c r="U1372" s="81">
        <v>0</v>
      </c>
      <c r="V1372" s="84">
        <v>7.8999999999999996E-5</v>
      </c>
      <c r="W1372" s="85">
        <v>0</v>
      </c>
      <c r="X1372" s="62"/>
      <c r="Y1372" s="9"/>
      <c r="Z1372" s="9"/>
      <c r="AA1372" s="9"/>
    </row>
    <row r="1373" spans="7:27" x14ac:dyDescent="0.3">
      <c r="G1373" s="77"/>
      <c r="H1373" s="62">
        <v>41</v>
      </c>
      <c r="I1373" s="62" t="s">
        <v>196</v>
      </c>
      <c r="J1373" s="78">
        <v>489</v>
      </c>
      <c r="K1373" s="79">
        <v>0</v>
      </c>
      <c r="L1373" s="80">
        <v>1286</v>
      </c>
      <c r="M1373" s="81">
        <v>75581</v>
      </c>
      <c r="N1373" s="80">
        <v>1100238</v>
      </c>
      <c r="O1373" s="81">
        <v>432794</v>
      </c>
      <c r="P1373" s="81">
        <v>0</v>
      </c>
      <c r="Q1373" s="82">
        <v>0</v>
      </c>
      <c r="R1373" s="83">
        <v>0</v>
      </c>
      <c r="S1373" s="80">
        <v>0</v>
      </c>
      <c r="T1373" s="62"/>
      <c r="U1373" s="81">
        <v>0</v>
      </c>
      <c r="V1373" s="84">
        <v>0</v>
      </c>
      <c r="W1373" s="85">
        <v>0</v>
      </c>
      <c r="X1373" s="62"/>
      <c r="Y1373" s="9"/>
      <c r="Z1373" s="9"/>
      <c r="AA1373" s="9"/>
    </row>
    <row r="1374" spans="7:27" x14ac:dyDescent="0.3">
      <c r="G1374" s="77"/>
      <c r="H1374" s="62">
        <v>55</v>
      </c>
      <c r="I1374" s="62" t="s">
        <v>26</v>
      </c>
      <c r="J1374" s="78">
        <v>489</v>
      </c>
      <c r="K1374" s="79">
        <v>0.75</v>
      </c>
      <c r="L1374" s="80">
        <v>1286</v>
      </c>
      <c r="M1374" s="81">
        <v>75581</v>
      </c>
      <c r="N1374" s="80">
        <v>1100238</v>
      </c>
      <c r="O1374" s="81">
        <v>432794</v>
      </c>
      <c r="P1374" s="81">
        <v>444861.75</v>
      </c>
      <c r="Q1374" s="82">
        <v>1.4799999999999999E-4</v>
      </c>
      <c r="R1374" s="83">
        <v>65.839539000000002</v>
      </c>
      <c r="S1374" s="80">
        <v>0</v>
      </c>
      <c r="T1374" s="62"/>
      <c r="U1374" s="81">
        <v>0</v>
      </c>
      <c r="V1374" s="84">
        <v>1.5699999999999999E-4</v>
      </c>
      <c r="W1374" s="85">
        <v>0</v>
      </c>
      <c r="X1374" s="62"/>
      <c r="Y1374" s="9"/>
      <c r="Z1374" s="9"/>
      <c r="AA1374" s="9"/>
    </row>
    <row r="1375" spans="7:27" x14ac:dyDescent="0.3">
      <c r="G1375" s="77"/>
      <c r="H1375" s="62">
        <v>56</v>
      </c>
      <c r="I1375" s="62" t="s">
        <v>14</v>
      </c>
      <c r="J1375" s="78">
        <v>489</v>
      </c>
      <c r="K1375" s="79">
        <v>0</v>
      </c>
      <c r="L1375" s="80">
        <v>1286</v>
      </c>
      <c r="M1375" s="81">
        <v>75581</v>
      </c>
      <c r="N1375" s="80">
        <v>1100238</v>
      </c>
      <c r="O1375" s="81">
        <v>432794</v>
      </c>
      <c r="P1375" s="81">
        <v>0</v>
      </c>
      <c r="Q1375" s="82">
        <v>1.3370000000000001E-3</v>
      </c>
      <c r="R1375" s="83">
        <v>0</v>
      </c>
      <c r="S1375" s="80">
        <v>0</v>
      </c>
      <c r="T1375" s="62"/>
      <c r="U1375" s="81">
        <v>0</v>
      </c>
      <c r="V1375" s="84">
        <v>1.405E-3</v>
      </c>
      <c r="W1375" s="85">
        <v>0</v>
      </c>
      <c r="X1375" s="62"/>
      <c r="Y1375" s="9"/>
      <c r="Z1375" s="9"/>
      <c r="AA1375" s="9"/>
    </row>
    <row r="1376" spans="7:27" x14ac:dyDescent="0.3">
      <c r="G1376" s="77"/>
      <c r="H1376" s="62">
        <v>71</v>
      </c>
      <c r="I1376" s="62" t="s">
        <v>18</v>
      </c>
      <c r="J1376" s="78">
        <v>489</v>
      </c>
      <c r="K1376" s="79">
        <v>0</v>
      </c>
      <c r="L1376" s="80">
        <v>1286</v>
      </c>
      <c r="M1376" s="81">
        <v>75581</v>
      </c>
      <c r="N1376" s="80">
        <v>1100238</v>
      </c>
      <c r="O1376" s="81">
        <v>432794</v>
      </c>
      <c r="P1376" s="81">
        <v>0</v>
      </c>
      <c r="Q1376" s="82">
        <v>1.0000000000000001E-5</v>
      </c>
      <c r="R1376" s="83">
        <v>0</v>
      </c>
      <c r="S1376" s="80">
        <v>0</v>
      </c>
      <c r="T1376" s="62"/>
      <c r="U1376" s="81">
        <v>0</v>
      </c>
      <c r="V1376" s="84">
        <v>1.1E-5</v>
      </c>
      <c r="W1376" s="85">
        <v>0</v>
      </c>
      <c r="X1376" s="62"/>
      <c r="Y1376" s="9"/>
      <c r="Z1376" s="9"/>
      <c r="AA1376" s="9"/>
    </row>
    <row r="1377" spans="7:27" x14ac:dyDescent="0.3">
      <c r="G1377" s="77"/>
      <c r="H1377" s="62">
        <v>72</v>
      </c>
      <c r="I1377" s="62" t="s">
        <v>28</v>
      </c>
      <c r="J1377" s="78">
        <v>489</v>
      </c>
      <c r="K1377" s="79">
        <v>0</v>
      </c>
      <c r="L1377" s="80">
        <v>1286</v>
      </c>
      <c r="M1377" s="81">
        <v>75581</v>
      </c>
      <c r="N1377" s="80">
        <v>1100238</v>
      </c>
      <c r="O1377" s="81">
        <v>432794</v>
      </c>
      <c r="P1377" s="81">
        <v>0</v>
      </c>
      <c r="Q1377" s="82">
        <v>2.9999999999999997E-4</v>
      </c>
      <c r="R1377" s="83">
        <v>0</v>
      </c>
      <c r="S1377" s="80">
        <v>0</v>
      </c>
      <c r="T1377" s="62"/>
      <c r="U1377" s="81">
        <v>0</v>
      </c>
      <c r="V1377" s="84">
        <v>3.1799999999999998E-4</v>
      </c>
      <c r="W1377" s="85">
        <v>0</v>
      </c>
      <c r="X1377" s="62"/>
      <c r="Y1377" s="9"/>
      <c r="Z1377" s="9"/>
      <c r="AA1377" s="9"/>
    </row>
    <row r="1378" spans="7:27" x14ac:dyDescent="0.3">
      <c r="G1378" s="77"/>
      <c r="H1378" s="62">
        <v>97</v>
      </c>
      <c r="I1378" s="62" t="s">
        <v>3</v>
      </c>
      <c r="J1378" s="78">
        <v>489</v>
      </c>
      <c r="K1378" s="79">
        <v>0</v>
      </c>
      <c r="L1378" s="80">
        <v>1286</v>
      </c>
      <c r="M1378" s="81">
        <v>75581</v>
      </c>
      <c r="N1378" s="80">
        <v>1100238</v>
      </c>
      <c r="O1378" s="81">
        <v>432794</v>
      </c>
      <c r="P1378" s="81">
        <v>0</v>
      </c>
      <c r="Q1378" s="82">
        <v>1.47E-4</v>
      </c>
      <c r="R1378" s="83">
        <v>0</v>
      </c>
      <c r="S1378" s="80">
        <v>0</v>
      </c>
      <c r="T1378" s="62"/>
      <c r="U1378" s="81">
        <v>0</v>
      </c>
      <c r="V1378" s="84">
        <v>1.54E-4</v>
      </c>
      <c r="W1378" s="85">
        <v>0</v>
      </c>
      <c r="X1378" s="62"/>
      <c r="Y1378" s="9"/>
      <c r="Z1378" s="9"/>
      <c r="AA1378" s="9"/>
    </row>
    <row r="1379" spans="7:27" x14ac:dyDescent="0.3">
      <c r="G1379" s="77"/>
      <c r="H1379" s="62">
        <v>104</v>
      </c>
      <c r="I1379" s="62" t="s">
        <v>88</v>
      </c>
      <c r="J1379" s="78">
        <v>489</v>
      </c>
      <c r="K1379" s="79">
        <v>0</v>
      </c>
      <c r="L1379" s="80">
        <v>1286</v>
      </c>
      <c r="M1379" s="81">
        <v>75581</v>
      </c>
      <c r="N1379" s="80">
        <v>1100238</v>
      </c>
      <c r="O1379" s="81">
        <v>432794</v>
      </c>
      <c r="P1379" s="81">
        <v>0</v>
      </c>
      <c r="Q1379" s="82">
        <v>0</v>
      </c>
      <c r="R1379" s="83">
        <v>0</v>
      </c>
      <c r="S1379" s="80">
        <v>0</v>
      </c>
      <c r="T1379" s="62"/>
      <c r="U1379" s="81">
        <v>0</v>
      </c>
      <c r="V1379" s="84">
        <v>0</v>
      </c>
      <c r="W1379" s="85">
        <v>0</v>
      </c>
      <c r="X1379" s="62"/>
      <c r="Y1379" s="9"/>
      <c r="Z1379" s="9"/>
      <c r="AA1379" s="9"/>
    </row>
    <row r="1380" spans="7:27" x14ac:dyDescent="0.3">
      <c r="G1380" s="77"/>
      <c r="H1380" s="62">
        <v>117</v>
      </c>
      <c r="I1380" s="62" t="s">
        <v>21</v>
      </c>
      <c r="J1380" s="78">
        <v>489</v>
      </c>
      <c r="K1380" s="79">
        <v>0</v>
      </c>
      <c r="L1380" s="80">
        <v>1286</v>
      </c>
      <c r="M1380" s="81">
        <v>75581</v>
      </c>
      <c r="N1380" s="80">
        <v>1100238</v>
      </c>
      <c r="O1380" s="81">
        <v>432794</v>
      </c>
      <c r="P1380" s="81">
        <v>0</v>
      </c>
      <c r="Q1380" s="82">
        <v>2.5700000000000001E-4</v>
      </c>
      <c r="R1380" s="83">
        <v>0</v>
      </c>
      <c r="S1380" s="80">
        <v>0</v>
      </c>
      <c r="T1380" s="62"/>
      <c r="U1380" s="81">
        <v>0</v>
      </c>
      <c r="V1380" s="84">
        <v>2.7300000000000002E-4</v>
      </c>
      <c r="W1380" s="85">
        <v>0</v>
      </c>
      <c r="X1380" s="62"/>
      <c r="Y1380" s="9"/>
      <c r="Z1380" s="9"/>
      <c r="AA1380" s="9"/>
    </row>
    <row r="1381" spans="7:27" x14ac:dyDescent="0.3">
      <c r="G1381" s="77"/>
      <c r="H1381" s="62">
        <v>118</v>
      </c>
      <c r="I1381" s="62" t="s">
        <v>19</v>
      </c>
      <c r="J1381" s="78">
        <v>489</v>
      </c>
      <c r="K1381" s="79">
        <v>0</v>
      </c>
      <c r="L1381" s="80">
        <v>1286</v>
      </c>
      <c r="M1381" s="81">
        <v>75581</v>
      </c>
      <c r="N1381" s="80">
        <v>1100238</v>
      </c>
      <c r="O1381" s="81">
        <v>432794</v>
      </c>
      <c r="P1381" s="81">
        <v>0</v>
      </c>
      <c r="Q1381" s="82">
        <v>8.3999999999999995E-5</v>
      </c>
      <c r="R1381" s="83">
        <v>0</v>
      </c>
      <c r="S1381" s="80">
        <v>0</v>
      </c>
      <c r="T1381" s="62"/>
      <c r="U1381" s="81">
        <v>0</v>
      </c>
      <c r="V1381" s="84">
        <v>1.3899999999999999E-4</v>
      </c>
      <c r="W1381" s="85">
        <v>0</v>
      </c>
      <c r="X1381" s="62"/>
      <c r="Y1381" s="9"/>
      <c r="Z1381" s="9"/>
      <c r="AA1381" s="9"/>
    </row>
    <row r="1382" spans="7:27" x14ac:dyDescent="0.3">
      <c r="G1382" s="77"/>
      <c r="H1382" s="62">
        <v>127</v>
      </c>
      <c r="I1382" s="62" t="s">
        <v>161</v>
      </c>
      <c r="J1382" s="78">
        <v>489</v>
      </c>
      <c r="K1382" s="79">
        <v>0</v>
      </c>
      <c r="L1382" s="80">
        <v>1286</v>
      </c>
      <c r="M1382" s="81">
        <v>75581</v>
      </c>
      <c r="N1382" s="80">
        <v>1100238</v>
      </c>
      <c r="O1382" s="81">
        <v>432794</v>
      </c>
      <c r="P1382" s="81">
        <v>0</v>
      </c>
      <c r="Q1382" s="82">
        <v>0</v>
      </c>
      <c r="R1382" s="83">
        <v>0</v>
      </c>
      <c r="S1382" s="80">
        <v>0</v>
      </c>
      <c r="T1382" s="62"/>
      <c r="U1382" s="81">
        <v>0</v>
      </c>
      <c r="V1382" s="84">
        <v>0</v>
      </c>
      <c r="W1382" s="85">
        <v>0</v>
      </c>
      <c r="X1382" s="62"/>
      <c r="Y1382" s="9"/>
      <c r="Z1382" s="9"/>
      <c r="AA1382" s="9"/>
    </row>
    <row r="1383" spans="7:27" x14ac:dyDescent="0.3">
      <c r="G1383" s="77"/>
      <c r="H1383" s="62">
        <v>129</v>
      </c>
      <c r="I1383" s="62" t="s">
        <v>91</v>
      </c>
      <c r="J1383" s="78">
        <v>489</v>
      </c>
      <c r="K1383" s="79">
        <v>0</v>
      </c>
      <c r="L1383" s="80">
        <v>1286</v>
      </c>
      <c r="M1383" s="81">
        <v>75581</v>
      </c>
      <c r="N1383" s="80">
        <v>1100238</v>
      </c>
      <c r="O1383" s="81">
        <v>432794</v>
      </c>
      <c r="P1383" s="81">
        <v>0</v>
      </c>
      <c r="Q1383" s="82">
        <v>0</v>
      </c>
      <c r="R1383" s="83">
        <v>0</v>
      </c>
      <c r="S1383" s="80">
        <v>0</v>
      </c>
      <c r="T1383" s="62"/>
      <c r="U1383" s="81">
        <v>0</v>
      </c>
      <c r="V1383" s="84">
        <v>0</v>
      </c>
      <c r="W1383" s="85">
        <v>0</v>
      </c>
      <c r="X1383" s="62"/>
      <c r="Y1383" s="9"/>
      <c r="Z1383" s="9"/>
      <c r="AA1383" s="9"/>
    </row>
    <row r="1384" spans="7:27" x14ac:dyDescent="0.3">
      <c r="G1384" s="77"/>
      <c r="H1384" s="62"/>
      <c r="I1384" s="62"/>
      <c r="J1384" s="78"/>
      <c r="K1384" s="79"/>
      <c r="L1384" s="80"/>
      <c r="M1384" s="80"/>
      <c r="N1384" s="80"/>
      <c r="O1384" s="80"/>
      <c r="P1384" s="81"/>
      <c r="Q1384" s="82"/>
      <c r="R1384" s="83"/>
      <c r="S1384" s="80"/>
      <c r="T1384" s="81"/>
      <c r="U1384" s="81"/>
      <c r="V1384" s="84"/>
      <c r="W1384" s="85"/>
      <c r="X1384" s="62"/>
      <c r="Y1384" s="9"/>
      <c r="Z1384" s="9"/>
      <c r="AA1384" s="9"/>
    </row>
    <row r="1385" spans="7:27" ht="15.6" x14ac:dyDescent="0.3">
      <c r="G1385" s="90">
        <v>127</v>
      </c>
      <c r="H1385" s="91" t="s">
        <v>161</v>
      </c>
      <c r="I1385" s="62"/>
      <c r="J1385" s="78"/>
      <c r="K1385" s="79"/>
      <c r="L1385" s="80"/>
      <c r="M1385" s="80"/>
      <c r="N1385" s="80"/>
      <c r="O1385" s="80"/>
      <c r="P1385" s="81"/>
      <c r="Q1385" s="82"/>
      <c r="R1385" s="83"/>
      <c r="S1385" s="80"/>
      <c r="T1385" s="81"/>
      <c r="U1385" s="81"/>
      <c r="V1385" s="84"/>
      <c r="W1385" s="85"/>
      <c r="X1385" s="62"/>
      <c r="Y1385" s="9"/>
      <c r="Z1385" s="9"/>
      <c r="AA1385" s="9"/>
    </row>
    <row r="1386" spans="7:27" x14ac:dyDescent="0.3">
      <c r="G1386" s="77"/>
      <c r="H1386" s="62">
        <v>1</v>
      </c>
      <c r="I1386" s="62" t="s">
        <v>11</v>
      </c>
      <c r="J1386" s="78">
        <v>490</v>
      </c>
      <c r="K1386" s="79">
        <v>0.75</v>
      </c>
      <c r="L1386" s="80">
        <v>12390816</v>
      </c>
      <c r="M1386" s="81">
        <v>546645</v>
      </c>
      <c r="N1386" s="80">
        <v>435238</v>
      </c>
      <c r="O1386" s="80">
        <v>45171</v>
      </c>
      <c r="P1386" s="81">
        <v>9175678.5</v>
      </c>
      <c r="Q1386" s="82">
        <v>2.2769999999999999E-3</v>
      </c>
      <c r="R1386" s="83">
        <v>20893.0199445</v>
      </c>
      <c r="S1386" s="80">
        <v>6342571</v>
      </c>
      <c r="T1386" s="81">
        <v>204704</v>
      </c>
      <c r="U1386" s="81">
        <v>4603400.25</v>
      </c>
      <c r="V1386" s="84">
        <v>1.91E-3</v>
      </c>
      <c r="W1386" s="85">
        <v>8792.4944775000004</v>
      </c>
      <c r="X1386" s="62"/>
      <c r="Y1386" s="9"/>
      <c r="Z1386" s="9"/>
      <c r="AA1386" s="9"/>
    </row>
    <row r="1387" spans="7:27" x14ac:dyDescent="0.3">
      <c r="G1387" s="77"/>
      <c r="H1387" s="62">
        <v>2</v>
      </c>
      <c r="I1387" s="62" t="s">
        <v>27</v>
      </c>
      <c r="J1387" s="78">
        <v>490</v>
      </c>
      <c r="K1387" s="79">
        <v>0.75</v>
      </c>
      <c r="L1387" s="80">
        <v>12390816</v>
      </c>
      <c r="M1387" s="81">
        <v>546645</v>
      </c>
      <c r="N1387" s="80">
        <v>435238</v>
      </c>
      <c r="O1387" s="80">
        <v>45171</v>
      </c>
      <c r="P1387" s="81">
        <v>9175678.5</v>
      </c>
      <c r="Q1387" s="82">
        <v>2.6200000000000003E-4</v>
      </c>
      <c r="R1387" s="83">
        <v>2404.027767</v>
      </c>
      <c r="S1387" s="80">
        <v>6342571</v>
      </c>
      <c r="T1387" s="81">
        <v>204704</v>
      </c>
      <c r="U1387" s="81">
        <v>4603400.25</v>
      </c>
      <c r="V1387" s="84">
        <v>2.6899999999999998E-4</v>
      </c>
      <c r="W1387" s="85">
        <v>1238.31466725</v>
      </c>
      <c r="X1387" s="62"/>
      <c r="Y1387" s="9"/>
      <c r="Z1387" s="9"/>
      <c r="AA1387" s="9"/>
    </row>
    <row r="1388" spans="7:27" x14ac:dyDescent="0.3">
      <c r="G1388" s="77"/>
      <c r="H1388" s="62">
        <v>3</v>
      </c>
      <c r="I1388" s="62" t="s">
        <v>20</v>
      </c>
      <c r="J1388" s="78">
        <v>490</v>
      </c>
      <c r="K1388" s="79">
        <v>0.75</v>
      </c>
      <c r="L1388" s="80">
        <v>12390816</v>
      </c>
      <c r="M1388" s="81">
        <v>546645</v>
      </c>
      <c r="N1388" s="80">
        <v>435238</v>
      </c>
      <c r="O1388" s="80">
        <v>45171</v>
      </c>
      <c r="P1388" s="81">
        <v>9175678.5</v>
      </c>
      <c r="Q1388" s="82">
        <v>5.7799999999999995E-4</v>
      </c>
      <c r="R1388" s="83">
        <v>5303.5421729999998</v>
      </c>
      <c r="S1388" s="80">
        <v>6342571</v>
      </c>
      <c r="T1388" s="81">
        <v>204704</v>
      </c>
      <c r="U1388" s="81">
        <v>4603400.25</v>
      </c>
      <c r="V1388" s="84">
        <v>5.9699999999999998E-4</v>
      </c>
      <c r="W1388" s="85">
        <v>2748.2299492500001</v>
      </c>
      <c r="X1388" s="62"/>
      <c r="Y1388" s="9"/>
      <c r="Z1388" s="9"/>
      <c r="AA1388" s="9"/>
    </row>
    <row r="1389" spans="7:27" x14ac:dyDescent="0.3">
      <c r="G1389" s="77"/>
      <c r="H1389" s="62">
        <v>5</v>
      </c>
      <c r="I1389" s="62" t="s">
        <v>17</v>
      </c>
      <c r="J1389" s="78">
        <v>490</v>
      </c>
      <c r="K1389" s="79">
        <v>0.5</v>
      </c>
      <c r="L1389" s="80">
        <v>12390816</v>
      </c>
      <c r="M1389" s="81">
        <v>546645</v>
      </c>
      <c r="N1389" s="80">
        <v>435238</v>
      </c>
      <c r="O1389" s="80">
        <v>45171</v>
      </c>
      <c r="P1389" s="81">
        <v>6117119</v>
      </c>
      <c r="Q1389" s="82">
        <v>6.2979999999999998E-3</v>
      </c>
      <c r="R1389" s="83">
        <v>38525.615462000002</v>
      </c>
      <c r="S1389" s="80">
        <v>6342571</v>
      </c>
      <c r="T1389" s="81">
        <v>204704</v>
      </c>
      <c r="U1389" s="81">
        <v>3068933.5</v>
      </c>
      <c r="V1389" s="84">
        <v>6.6930000000000002E-3</v>
      </c>
      <c r="W1389" s="85">
        <v>20540.3719155</v>
      </c>
      <c r="X1389" s="62"/>
      <c r="Y1389" s="9"/>
      <c r="Z1389" s="9"/>
      <c r="AA1389" s="9"/>
    </row>
    <row r="1390" spans="7:27" x14ac:dyDescent="0.3">
      <c r="G1390" s="77"/>
      <c r="H1390" s="62">
        <v>137</v>
      </c>
      <c r="I1390" s="62" t="s">
        <v>160</v>
      </c>
      <c r="J1390" s="78">
        <v>490</v>
      </c>
      <c r="K1390" s="79">
        <v>0.5</v>
      </c>
      <c r="L1390" s="80">
        <v>12390816</v>
      </c>
      <c r="M1390" s="81">
        <v>546645</v>
      </c>
      <c r="N1390" s="80">
        <v>435238</v>
      </c>
      <c r="O1390" s="80">
        <v>45171</v>
      </c>
      <c r="P1390" s="81">
        <v>6117119</v>
      </c>
      <c r="Q1390" s="82">
        <v>7.4999999999999993E-5</v>
      </c>
      <c r="R1390" s="83">
        <v>458.78392499999995</v>
      </c>
      <c r="S1390" s="80">
        <v>6342571</v>
      </c>
      <c r="T1390" s="81">
        <v>204704</v>
      </c>
      <c r="U1390" s="81">
        <v>3068933.5</v>
      </c>
      <c r="V1390" s="84">
        <v>0</v>
      </c>
      <c r="W1390" s="85">
        <v>0</v>
      </c>
      <c r="X1390" s="62"/>
      <c r="Y1390" s="9"/>
      <c r="Z1390" s="9"/>
      <c r="AA1390" s="9"/>
    </row>
    <row r="1391" spans="7:27" x14ac:dyDescent="0.3">
      <c r="G1391" s="77"/>
      <c r="H1391" s="62">
        <v>6</v>
      </c>
      <c r="I1391" s="62" t="s">
        <v>76</v>
      </c>
      <c r="J1391" s="78">
        <v>490</v>
      </c>
      <c r="K1391" s="79">
        <v>0.5</v>
      </c>
      <c r="L1391" s="80">
        <v>12390816</v>
      </c>
      <c r="M1391" s="81">
        <v>546645</v>
      </c>
      <c r="N1391" s="80">
        <v>435238</v>
      </c>
      <c r="O1391" s="80">
        <v>45171</v>
      </c>
      <c r="P1391" s="81">
        <v>6117119</v>
      </c>
      <c r="Q1391" s="82">
        <v>0</v>
      </c>
      <c r="R1391" s="83">
        <v>0</v>
      </c>
      <c r="S1391" s="80">
        <v>6342571</v>
      </c>
      <c r="T1391" s="81">
        <v>204704</v>
      </c>
      <c r="U1391" s="81">
        <v>3068933.5</v>
      </c>
      <c r="V1391" s="84">
        <v>0</v>
      </c>
      <c r="W1391" s="85">
        <v>0</v>
      </c>
      <c r="X1391" s="62"/>
      <c r="Y1391" s="9"/>
      <c r="Z1391" s="9"/>
      <c r="AA1391" s="9"/>
    </row>
    <row r="1392" spans="7:27" x14ac:dyDescent="0.3">
      <c r="G1392" s="77"/>
      <c r="H1392" s="62">
        <v>7</v>
      </c>
      <c r="I1392" s="62" t="s">
        <v>9</v>
      </c>
      <c r="J1392" s="78">
        <v>490</v>
      </c>
      <c r="K1392" s="79">
        <v>0</v>
      </c>
      <c r="L1392" s="80">
        <v>12390816</v>
      </c>
      <c r="M1392" s="81">
        <v>546645</v>
      </c>
      <c r="N1392" s="80">
        <v>435238</v>
      </c>
      <c r="O1392" s="80">
        <v>45171</v>
      </c>
      <c r="P1392" s="81">
        <v>0</v>
      </c>
      <c r="Q1392" s="82">
        <v>1.1900000000000001E-4</v>
      </c>
      <c r="R1392" s="83">
        <v>0</v>
      </c>
      <c r="S1392" s="80">
        <v>6342571</v>
      </c>
      <c r="T1392" s="81">
        <v>204704</v>
      </c>
      <c r="U1392" s="81">
        <v>0</v>
      </c>
      <c r="V1392" s="84">
        <v>1.27E-4</v>
      </c>
      <c r="W1392" s="85">
        <v>0</v>
      </c>
      <c r="X1392" s="62"/>
      <c r="Y1392" s="9"/>
      <c r="Z1392" s="9"/>
      <c r="AA1392" s="9"/>
    </row>
    <row r="1393" spans="7:27" x14ac:dyDescent="0.3">
      <c r="G1393" s="77"/>
      <c r="H1393" s="62">
        <v>8</v>
      </c>
      <c r="I1393" s="62" t="s">
        <v>23</v>
      </c>
      <c r="J1393" s="78">
        <v>490</v>
      </c>
      <c r="K1393" s="79">
        <v>0</v>
      </c>
      <c r="L1393" s="80">
        <v>12390816</v>
      </c>
      <c r="M1393" s="81">
        <v>546645</v>
      </c>
      <c r="N1393" s="80">
        <v>435238</v>
      </c>
      <c r="O1393" s="80">
        <v>45171</v>
      </c>
      <c r="P1393" s="81">
        <v>0</v>
      </c>
      <c r="Q1393" s="82">
        <v>1.74E-4</v>
      </c>
      <c r="R1393" s="83">
        <v>0</v>
      </c>
      <c r="S1393" s="80">
        <v>6342571</v>
      </c>
      <c r="T1393" s="81">
        <v>204704</v>
      </c>
      <c r="U1393" s="81">
        <v>0</v>
      </c>
      <c r="V1393" s="84">
        <v>1.8699999999999999E-4</v>
      </c>
      <c r="W1393" s="85">
        <v>0</v>
      </c>
      <c r="X1393" s="62"/>
      <c r="Y1393" s="9"/>
      <c r="Z1393" s="9"/>
      <c r="AA1393" s="9"/>
    </row>
    <row r="1394" spans="7:27" x14ac:dyDescent="0.3">
      <c r="G1394" s="77"/>
      <c r="H1394" s="62">
        <v>38</v>
      </c>
      <c r="I1394" s="62" t="s">
        <v>12</v>
      </c>
      <c r="J1394" s="78">
        <v>490</v>
      </c>
      <c r="K1394" s="79">
        <v>0.75</v>
      </c>
      <c r="L1394" s="80">
        <v>12390816</v>
      </c>
      <c r="M1394" s="81">
        <v>546645</v>
      </c>
      <c r="N1394" s="80">
        <v>435238</v>
      </c>
      <c r="O1394" s="80">
        <v>45171</v>
      </c>
      <c r="P1394" s="81">
        <v>9175678.5</v>
      </c>
      <c r="Q1394" s="82">
        <v>9.5000000000000005E-5</v>
      </c>
      <c r="R1394" s="83">
        <v>871.6894575</v>
      </c>
      <c r="S1394" s="80">
        <v>6342571</v>
      </c>
      <c r="T1394" s="81">
        <v>204704</v>
      </c>
      <c r="U1394" s="81">
        <v>4603400.25</v>
      </c>
      <c r="V1394" s="84">
        <v>7.8999999999999996E-5</v>
      </c>
      <c r="W1394" s="85">
        <v>363.66861975</v>
      </c>
      <c r="X1394" s="62"/>
      <c r="Y1394" s="9"/>
      <c r="Z1394" s="9"/>
      <c r="AA1394" s="9"/>
    </row>
    <row r="1395" spans="7:27" x14ac:dyDescent="0.3">
      <c r="G1395" s="77"/>
      <c r="H1395" s="62">
        <v>41</v>
      </c>
      <c r="I1395" s="62" t="s">
        <v>196</v>
      </c>
      <c r="J1395" s="78">
        <v>490</v>
      </c>
      <c r="K1395" s="79">
        <v>0</v>
      </c>
      <c r="L1395" s="80">
        <v>12390816</v>
      </c>
      <c r="M1395" s="81">
        <v>546645</v>
      </c>
      <c r="N1395" s="80">
        <v>435238</v>
      </c>
      <c r="O1395" s="80">
        <v>45171</v>
      </c>
      <c r="P1395" s="81">
        <v>0</v>
      </c>
      <c r="Q1395" s="82">
        <v>0</v>
      </c>
      <c r="R1395" s="83">
        <v>0</v>
      </c>
      <c r="S1395" s="80">
        <v>6342571</v>
      </c>
      <c r="T1395" s="81">
        <v>204704</v>
      </c>
      <c r="U1395" s="81">
        <v>0</v>
      </c>
      <c r="V1395" s="84">
        <v>0</v>
      </c>
      <c r="W1395" s="85">
        <v>0</v>
      </c>
      <c r="X1395" s="62"/>
      <c r="Y1395" s="9"/>
      <c r="Z1395" s="9"/>
      <c r="AA1395" s="9"/>
    </row>
    <row r="1396" spans="7:27" x14ac:dyDescent="0.3">
      <c r="G1396" s="77"/>
      <c r="H1396" s="62">
        <v>43</v>
      </c>
      <c r="I1396" s="62" t="s">
        <v>197</v>
      </c>
      <c r="J1396" s="78">
        <v>490</v>
      </c>
      <c r="K1396" s="79">
        <v>0</v>
      </c>
      <c r="L1396" s="80">
        <v>12390816</v>
      </c>
      <c r="M1396" s="81">
        <v>546645</v>
      </c>
      <c r="N1396" s="80">
        <v>435238</v>
      </c>
      <c r="O1396" s="80">
        <v>45171</v>
      </c>
      <c r="P1396" s="81">
        <v>0</v>
      </c>
      <c r="Q1396" s="82">
        <v>3.2499999999999999E-4</v>
      </c>
      <c r="R1396" s="83">
        <v>0</v>
      </c>
      <c r="S1396" s="80">
        <v>6342571</v>
      </c>
      <c r="T1396" s="81">
        <v>204704</v>
      </c>
      <c r="U1396" s="81">
        <v>0</v>
      </c>
      <c r="V1396" s="84">
        <v>3.5599999999999998E-4</v>
      </c>
      <c r="W1396" s="85">
        <v>0</v>
      </c>
      <c r="X1396" s="62"/>
      <c r="Y1396" s="9"/>
      <c r="Z1396" s="9"/>
      <c r="AA1396" s="9"/>
    </row>
    <row r="1397" spans="7:27" x14ac:dyDescent="0.3">
      <c r="G1397" s="77"/>
      <c r="H1397" s="62">
        <v>55</v>
      </c>
      <c r="I1397" s="62" t="s">
        <v>26</v>
      </c>
      <c r="J1397" s="78">
        <v>490</v>
      </c>
      <c r="K1397" s="79">
        <v>0.75</v>
      </c>
      <c r="L1397" s="80">
        <v>12390816</v>
      </c>
      <c r="M1397" s="81">
        <v>546645</v>
      </c>
      <c r="N1397" s="80">
        <v>435238</v>
      </c>
      <c r="O1397" s="80">
        <v>45171</v>
      </c>
      <c r="P1397" s="81">
        <v>9175678.5</v>
      </c>
      <c r="Q1397" s="82">
        <v>1.4799999999999999E-4</v>
      </c>
      <c r="R1397" s="83">
        <v>1358.0004179999999</v>
      </c>
      <c r="S1397" s="80">
        <v>6342571</v>
      </c>
      <c r="T1397" s="81">
        <v>204704</v>
      </c>
      <c r="U1397" s="81">
        <v>4603400.25</v>
      </c>
      <c r="V1397" s="84">
        <v>1.5699999999999999E-4</v>
      </c>
      <c r="W1397" s="85">
        <v>722.73383924999996</v>
      </c>
      <c r="X1397" s="62"/>
      <c r="Y1397" s="9"/>
      <c r="Z1397" s="9"/>
      <c r="AA1397" s="9"/>
    </row>
    <row r="1398" spans="7:27" x14ac:dyDescent="0.3">
      <c r="G1398" s="77"/>
      <c r="H1398" s="62">
        <v>56</v>
      </c>
      <c r="I1398" s="62" t="s">
        <v>14</v>
      </c>
      <c r="J1398" s="78">
        <v>490</v>
      </c>
      <c r="K1398" s="79">
        <v>0</v>
      </c>
      <c r="L1398" s="80">
        <v>12390816</v>
      </c>
      <c r="M1398" s="81">
        <v>546645</v>
      </c>
      <c r="N1398" s="80">
        <v>435238</v>
      </c>
      <c r="O1398" s="80">
        <v>45171</v>
      </c>
      <c r="P1398" s="81">
        <v>0</v>
      </c>
      <c r="Q1398" s="82">
        <v>1.3370000000000001E-3</v>
      </c>
      <c r="R1398" s="83">
        <v>0</v>
      </c>
      <c r="S1398" s="80">
        <v>6342571</v>
      </c>
      <c r="T1398" s="81">
        <v>204704</v>
      </c>
      <c r="U1398" s="81">
        <v>0</v>
      </c>
      <c r="V1398" s="84">
        <v>1.405E-3</v>
      </c>
      <c r="W1398" s="85">
        <v>0</v>
      </c>
      <c r="X1398" s="62"/>
      <c r="Y1398" s="9"/>
      <c r="Z1398" s="9"/>
      <c r="AA1398" s="9"/>
    </row>
    <row r="1399" spans="7:27" x14ac:dyDescent="0.3">
      <c r="G1399" s="77"/>
      <c r="H1399" s="62">
        <v>71</v>
      </c>
      <c r="I1399" s="62" t="s">
        <v>18</v>
      </c>
      <c r="J1399" s="78">
        <v>490</v>
      </c>
      <c r="K1399" s="79">
        <v>0</v>
      </c>
      <c r="L1399" s="80">
        <v>12390816</v>
      </c>
      <c r="M1399" s="81">
        <v>546645</v>
      </c>
      <c r="N1399" s="80">
        <v>435238</v>
      </c>
      <c r="O1399" s="80">
        <v>45171</v>
      </c>
      <c r="P1399" s="81">
        <v>0</v>
      </c>
      <c r="Q1399" s="82">
        <v>1.0000000000000001E-5</v>
      </c>
      <c r="R1399" s="83">
        <v>0</v>
      </c>
      <c r="S1399" s="80">
        <v>6342571</v>
      </c>
      <c r="T1399" s="81">
        <v>204704</v>
      </c>
      <c r="U1399" s="81">
        <v>0</v>
      </c>
      <c r="V1399" s="84">
        <v>1.1E-5</v>
      </c>
      <c r="W1399" s="85">
        <v>0</v>
      </c>
      <c r="X1399" s="62"/>
      <c r="Y1399" s="9"/>
      <c r="Z1399" s="9"/>
      <c r="AA1399" s="9"/>
    </row>
    <row r="1400" spans="7:27" x14ac:dyDescent="0.3">
      <c r="G1400" s="77"/>
      <c r="H1400" s="62">
        <v>72</v>
      </c>
      <c r="I1400" s="62" t="s">
        <v>28</v>
      </c>
      <c r="J1400" s="78">
        <v>490</v>
      </c>
      <c r="K1400" s="79">
        <v>0</v>
      </c>
      <c r="L1400" s="80">
        <v>12390816</v>
      </c>
      <c r="M1400" s="81">
        <v>546645</v>
      </c>
      <c r="N1400" s="80">
        <v>435238</v>
      </c>
      <c r="O1400" s="80">
        <v>45171</v>
      </c>
      <c r="P1400" s="81">
        <v>0</v>
      </c>
      <c r="Q1400" s="82">
        <v>2.9999999999999997E-4</v>
      </c>
      <c r="R1400" s="83">
        <v>0</v>
      </c>
      <c r="S1400" s="80">
        <v>6342571</v>
      </c>
      <c r="T1400" s="81">
        <v>204704</v>
      </c>
      <c r="U1400" s="81">
        <v>0</v>
      </c>
      <c r="V1400" s="84">
        <v>3.1799999999999998E-4</v>
      </c>
      <c r="W1400" s="85">
        <v>0</v>
      </c>
      <c r="X1400" s="62"/>
      <c r="Y1400" s="9"/>
      <c r="Z1400" s="9"/>
      <c r="AA1400" s="9"/>
    </row>
    <row r="1401" spans="7:27" x14ac:dyDescent="0.3">
      <c r="G1401" s="77"/>
      <c r="H1401" s="62">
        <v>97</v>
      </c>
      <c r="I1401" s="62" t="s">
        <v>3</v>
      </c>
      <c r="J1401" s="78">
        <v>490</v>
      </c>
      <c r="K1401" s="79">
        <v>0</v>
      </c>
      <c r="L1401" s="80">
        <v>12390816</v>
      </c>
      <c r="M1401" s="81">
        <v>546645</v>
      </c>
      <c r="N1401" s="80">
        <v>435238</v>
      </c>
      <c r="O1401" s="80">
        <v>45171</v>
      </c>
      <c r="P1401" s="81">
        <v>0</v>
      </c>
      <c r="Q1401" s="82">
        <v>1.47E-4</v>
      </c>
      <c r="R1401" s="83">
        <v>0</v>
      </c>
      <c r="S1401" s="80">
        <v>6342571</v>
      </c>
      <c r="T1401" s="81">
        <v>204704</v>
      </c>
      <c r="U1401" s="81">
        <v>0</v>
      </c>
      <c r="V1401" s="84">
        <v>1.54E-4</v>
      </c>
      <c r="W1401" s="85">
        <v>0</v>
      </c>
      <c r="X1401" s="62"/>
      <c r="Y1401" s="9"/>
      <c r="Z1401" s="9"/>
      <c r="AA1401" s="9"/>
    </row>
    <row r="1402" spans="7:27" x14ac:dyDescent="0.3">
      <c r="G1402" s="77"/>
      <c r="H1402" s="62">
        <v>104</v>
      </c>
      <c r="I1402" s="62" t="s">
        <v>88</v>
      </c>
      <c r="J1402" s="78">
        <v>490</v>
      </c>
      <c r="K1402" s="79">
        <v>0</v>
      </c>
      <c r="L1402" s="80">
        <v>12390816</v>
      </c>
      <c r="M1402" s="81">
        <v>546645</v>
      </c>
      <c r="N1402" s="80">
        <v>435238</v>
      </c>
      <c r="O1402" s="80">
        <v>45171</v>
      </c>
      <c r="P1402" s="81">
        <v>0</v>
      </c>
      <c r="Q1402" s="82">
        <v>0</v>
      </c>
      <c r="R1402" s="83">
        <v>0</v>
      </c>
      <c r="S1402" s="80">
        <v>6342571</v>
      </c>
      <c r="T1402" s="81">
        <v>204704</v>
      </c>
      <c r="U1402" s="81">
        <v>0</v>
      </c>
      <c r="V1402" s="84">
        <v>0</v>
      </c>
      <c r="W1402" s="85">
        <v>0</v>
      </c>
      <c r="X1402" s="62"/>
      <c r="Y1402" s="9"/>
      <c r="Z1402" s="9"/>
      <c r="AA1402" s="9"/>
    </row>
    <row r="1403" spans="7:27" x14ac:dyDescent="0.3">
      <c r="G1403" s="77"/>
      <c r="H1403" s="62">
        <v>117</v>
      </c>
      <c r="I1403" s="62" t="s">
        <v>21</v>
      </c>
      <c r="J1403" s="78">
        <v>490</v>
      </c>
      <c r="K1403" s="79">
        <v>0</v>
      </c>
      <c r="L1403" s="80">
        <v>12390816</v>
      </c>
      <c r="M1403" s="81">
        <v>546645</v>
      </c>
      <c r="N1403" s="80">
        <v>435238</v>
      </c>
      <c r="O1403" s="80">
        <v>45171</v>
      </c>
      <c r="P1403" s="81">
        <v>0</v>
      </c>
      <c r="Q1403" s="82">
        <v>2.5700000000000001E-4</v>
      </c>
      <c r="R1403" s="83">
        <v>0</v>
      </c>
      <c r="S1403" s="80">
        <v>6342571</v>
      </c>
      <c r="T1403" s="81">
        <v>204704</v>
      </c>
      <c r="U1403" s="81">
        <v>0</v>
      </c>
      <c r="V1403" s="84">
        <v>2.7300000000000002E-4</v>
      </c>
      <c r="W1403" s="85">
        <v>0</v>
      </c>
      <c r="X1403" s="62"/>
      <c r="Y1403" s="9"/>
      <c r="Z1403" s="9"/>
      <c r="AA1403" s="9"/>
    </row>
    <row r="1404" spans="7:27" x14ac:dyDescent="0.3">
      <c r="G1404" s="77"/>
      <c r="H1404" s="62">
        <v>118</v>
      </c>
      <c r="I1404" s="62" t="s">
        <v>19</v>
      </c>
      <c r="J1404" s="78">
        <v>490</v>
      </c>
      <c r="K1404" s="79">
        <v>0</v>
      </c>
      <c r="L1404" s="80">
        <v>12390816</v>
      </c>
      <c r="M1404" s="81">
        <v>546645</v>
      </c>
      <c r="N1404" s="80">
        <v>435238</v>
      </c>
      <c r="O1404" s="80">
        <v>45171</v>
      </c>
      <c r="P1404" s="81">
        <v>0</v>
      </c>
      <c r="Q1404" s="82">
        <v>8.3999999999999995E-5</v>
      </c>
      <c r="R1404" s="83">
        <v>0</v>
      </c>
      <c r="S1404" s="80">
        <v>6342571</v>
      </c>
      <c r="T1404" s="81">
        <v>204704</v>
      </c>
      <c r="U1404" s="81">
        <v>0</v>
      </c>
      <c r="V1404" s="84">
        <v>1.3899999999999999E-4</v>
      </c>
      <c r="W1404" s="85">
        <v>0</v>
      </c>
      <c r="X1404" s="62"/>
      <c r="Y1404" s="9"/>
      <c r="Z1404" s="9"/>
      <c r="AA1404" s="9"/>
    </row>
    <row r="1405" spans="7:27" x14ac:dyDescent="0.3">
      <c r="G1405" s="77"/>
      <c r="H1405" s="62">
        <v>127</v>
      </c>
      <c r="I1405" s="62" t="s">
        <v>161</v>
      </c>
      <c r="J1405" s="78">
        <v>490</v>
      </c>
      <c r="K1405" s="79">
        <v>0</v>
      </c>
      <c r="L1405" s="80">
        <v>12390816</v>
      </c>
      <c r="M1405" s="81">
        <v>546645</v>
      </c>
      <c r="N1405" s="80">
        <v>435238</v>
      </c>
      <c r="O1405" s="80">
        <v>45171</v>
      </c>
      <c r="P1405" s="81">
        <v>0</v>
      </c>
      <c r="Q1405" s="82">
        <v>0</v>
      </c>
      <c r="R1405" s="83">
        <v>0</v>
      </c>
      <c r="S1405" s="80">
        <v>6342571</v>
      </c>
      <c r="T1405" s="81">
        <v>204704</v>
      </c>
      <c r="U1405" s="81">
        <v>0</v>
      </c>
      <c r="V1405" s="84">
        <v>0</v>
      </c>
      <c r="W1405" s="85">
        <v>0</v>
      </c>
      <c r="X1405" s="62"/>
      <c r="Y1405" s="9"/>
      <c r="Z1405" s="9"/>
      <c r="AA1405" s="9"/>
    </row>
    <row r="1406" spans="7:27" x14ac:dyDescent="0.3">
      <c r="G1406" s="77"/>
      <c r="H1406" s="62">
        <v>129</v>
      </c>
      <c r="I1406" s="62" t="s">
        <v>91</v>
      </c>
      <c r="J1406" s="78">
        <v>490</v>
      </c>
      <c r="K1406" s="79">
        <v>0</v>
      </c>
      <c r="L1406" s="80">
        <v>12390816</v>
      </c>
      <c r="M1406" s="81">
        <v>546645</v>
      </c>
      <c r="N1406" s="80">
        <v>435238</v>
      </c>
      <c r="O1406" s="80">
        <v>45171</v>
      </c>
      <c r="P1406" s="81">
        <v>0</v>
      </c>
      <c r="Q1406" s="82">
        <v>0</v>
      </c>
      <c r="R1406" s="83">
        <v>0</v>
      </c>
      <c r="S1406" s="80">
        <v>6342571</v>
      </c>
      <c r="T1406" s="81">
        <v>204704</v>
      </c>
      <c r="U1406" s="81">
        <v>0</v>
      </c>
      <c r="V1406" s="84">
        <v>0</v>
      </c>
      <c r="W1406" s="85">
        <v>0</v>
      </c>
      <c r="X1406" s="62"/>
      <c r="Y1406" s="9"/>
      <c r="Z1406" s="9"/>
      <c r="AA1406" s="9"/>
    </row>
    <row r="1407" spans="7:27" x14ac:dyDescent="0.3">
      <c r="G1407" s="77"/>
      <c r="H1407" s="62"/>
      <c r="I1407" s="62"/>
      <c r="J1407" s="78"/>
      <c r="K1407" s="79"/>
      <c r="L1407" s="80"/>
      <c r="M1407" s="80"/>
      <c r="N1407" s="80"/>
      <c r="O1407" s="80"/>
      <c r="P1407" s="81"/>
      <c r="Q1407" s="82"/>
      <c r="R1407" s="83"/>
      <c r="S1407" s="80"/>
      <c r="T1407" s="81"/>
      <c r="U1407" s="81"/>
      <c r="V1407" s="84"/>
      <c r="W1407" s="85"/>
      <c r="X1407" s="62"/>
      <c r="Y1407" s="9"/>
      <c r="Z1407" s="9"/>
      <c r="AA1407" s="9"/>
    </row>
    <row r="1408" spans="7:27" ht="15.6" x14ac:dyDescent="0.3">
      <c r="G1408" s="90">
        <v>127</v>
      </c>
      <c r="H1408" s="91" t="s">
        <v>161</v>
      </c>
      <c r="I1408" s="62"/>
      <c r="J1408" s="78"/>
      <c r="K1408" s="79"/>
      <c r="L1408" s="80"/>
      <c r="M1408" s="80"/>
      <c r="N1408" s="80"/>
      <c r="O1408" s="80"/>
      <c r="P1408" s="81"/>
      <c r="Q1408" s="82"/>
      <c r="R1408" s="83"/>
      <c r="S1408" s="80"/>
      <c r="T1408" s="81"/>
      <c r="U1408" s="81"/>
      <c r="V1408" s="84"/>
      <c r="W1408" s="85"/>
      <c r="X1408" s="62"/>
      <c r="Y1408" s="9"/>
      <c r="Z1408" s="9"/>
      <c r="AA1408" s="9"/>
    </row>
    <row r="1409" spans="7:27" x14ac:dyDescent="0.3">
      <c r="G1409" s="77"/>
      <c r="H1409" s="62">
        <v>1</v>
      </c>
      <c r="I1409" s="62" t="s">
        <v>11</v>
      </c>
      <c r="J1409" s="78">
        <v>491</v>
      </c>
      <c r="K1409" s="79">
        <v>0.75</v>
      </c>
      <c r="L1409" s="80">
        <v>323615</v>
      </c>
      <c r="M1409" s="81">
        <v>5874</v>
      </c>
      <c r="N1409" s="80">
        <v>62839</v>
      </c>
      <c r="O1409" s="80">
        <v>3528</v>
      </c>
      <c r="P1409" s="81">
        <v>282789</v>
      </c>
      <c r="Q1409" s="82">
        <v>2.2769999999999999E-3</v>
      </c>
      <c r="R1409" s="83">
        <v>643.91055299999994</v>
      </c>
      <c r="S1409" s="80">
        <v>0</v>
      </c>
      <c r="T1409" s="81"/>
      <c r="U1409" s="81">
        <v>0</v>
      </c>
      <c r="V1409" s="84">
        <v>1.91E-3</v>
      </c>
      <c r="W1409" s="85">
        <v>0</v>
      </c>
      <c r="X1409" s="62"/>
      <c r="Y1409" s="9"/>
      <c r="Z1409" s="9"/>
      <c r="AA1409" s="9"/>
    </row>
    <row r="1410" spans="7:27" x14ac:dyDescent="0.3">
      <c r="G1410" s="77"/>
      <c r="H1410" s="62">
        <v>2</v>
      </c>
      <c r="I1410" s="62" t="s">
        <v>27</v>
      </c>
      <c r="J1410" s="78">
        <v>491</v>
      </c>
      <c r="K1410" s="79">
        <v>0.75</v>
      </c>
      <c r="L1410" s="80">
        <v>323615</v>
      </c>
      <c r="M1410" s="81">
        <v>5874</v>
      </c>
      <c r="N1410" s="80">
        <v>62839</v>
      </c>
      <c r="O1410" s="80">
        <v>3528</v>
      </c>
      <c r="P1410" s="81">
        <v>282789</v>
      </c>
      <c r="Q1410" s="82">
        <v>2.6200000000000003E-4</v>
      </c>
      <c r="R1410" s="83">
        <v>74.09071800000001</v>
      </c>
      <c r="S1410" s="80">
        <v>0</v>
      </c>
      <c r="T1410" s="81"/>
      <c r="U1410" s="81">
        <v>0</v>
      </c>
      <c r="V1410" s="84">
        <v>2.6899999999999998E-4</v>
      </c>
      <c r="W1410" s="85">
        <v>0</v>
      </c>
      <c r="X1410" s="62"/>
      <c r="Y1410" s="9"/>
      <c r="Z1410" s="9"/>
      <c r="AA1410" s="9"/>
    </row>
    <row r="1411" spans="7:27" x14ac:dyDescent="0.3">
      <c r="G1411" s="77"/>
      <c r="H1411" s="62">
        <v>3</v>
      </c>
      <c r="I1411" s="62" t="s">
        <v>20</v>
      </c>
      <c r="J1411" s="78">
        <v>491</v>
      </c>
      <c r="K1411" s="79">
        <v>0.75</v>
      </c>
      <c r="L1411" s="80">
        <v>323615</v>
      </c>
      <c r="M1411" s="81">
        <v>5874</v>
      </c>
      <c r="N1411" s="80">
        <v>62839</v>
      </c>
      <c r="O1411" s="80">
        <v>3528</v>
      </c>
      <c r="P1411" s="81">
        <v>282789</v>
      </c>
      <c r="Q1411" s="82">
        <v>5.7799999999999995E-4</v>
      </c>
      <c r="R1411" s="83">
        <v>163.45204199999998</v>
      </c>
      <c r="S1411" s="80">
        <v>0</v>
      </c>
      <c r="T1411" s="81"/>
      <c r="U1411" s="81">
        <v>0</v>
      </c>
      <c r="V1411" s="84">
        <v>5.9699999999999998E-4</v>
      </c>
      <c r="W1411" s="85">
        <v>0</v>
      </c>
      <c r="X1411" s="62"/>
      <c r="Y1411" s="9"/>
      <c r="Z1411" s="9"/>
      <c r="AA1411" s="9"/>
    </row>
    <row r="1412" spans="7:27" x14ac:dyDescent="0.3">
      <c r="G1412" s="77"/>
      <c r="H1412" s="62">
        <v>5</v>
      </c>
      <c r="I1412" s="62" t="s">
        <v>17</v>
      </c>
      <c r="J1412" s="78">
        <v>491</v>
      </c>
      <c r="K1412" s="79">
        <v>0.5</v>
      </c>
      <c r="L1412" s="80">
        <v>323615</v>
      </c>
      <c r="M1412" s="81">
        <v>5874</v>
      </c>
      <c r="N1412" s="80">
        <v>62839</v>
      </c>
      <c r="O1412" s="80">
        <v>3528</v>
      </c>
      <c r="P1412" s="81">
        <v>188526</v>
      </c>
      <c r="Q1412" s="82">
        <v>6.2979999999999998E-3</v>
      </c>
      <c r="R1412" s="83">
        <v>1187.3367479999999</v>
      </c>
      <c r="S1412" s="80">
        <v>0</v>
      </c>
      <c r="T1412" s="81"/>
      <c r="U1412" s="81">
        <v>0</v>
      </c>
      <c r="V1412" s="84">
        <v>6.6930000000000002E-3</v>
      </c>
      <c r="W1412" s="85">
        <v>0</v>
      </c>
      <c r="X1412" s="62"/>
      <c r="Y1412" s="9"/>
      <c r="Z1412" s="9"/>
      <c r="AA1412" s="9"/>
    </row>
    <row r="1413" spans="7:27" x14ac:dyDescent="0.3">
      <c r="G1413" s="77"/>
      <c r="H1413" s="62">
        <v>137</v>
      </c>
      <c r="I1413" s="62" t="s">
        <v>160</v>
      </c>
      <c r="J1413" s="78">
        <v>491</v>
      </c>
      <c r="K1413" s="79">
        <v>0.5</v>
      </c>
      <c r="L1413" s="80">
        <v>323615</v>
      </c>
      <c r="M1413" s="81">
        <v>5874</v>
      </c>
      <c r="N1413" s="80">
        <v>62839</v>
      </c>
      <c r="O1413" s="80">
        <v>3528</v>
      </c>
      <c r="P1413" s="81">
        <v>188526</v>
      </c>
      <c r="Q1413" s="82">
        <v>7.4999999999999993E-5</v>
      </c>
      <c r="R1413" s="83">
        <v>14.139449999999998</v>
      </c>
      <c r="S1413" s="80">
        <v>0</v>
      </c>
      <c r="T1413" s="81"/>
      <c r="U1413" s="81">
        <v>0</v>
      </c>
      <c r="V1413" s="84">
        <v>0</v>
      </c>
      <c r="W1413" s="85">
        <v>0</v>
      </c>
      <c r="X1413" s="62"/>
      <c r="Y1413" s="9"/>
      <c r="Z1413" s="9"/>
      <c r="AA1413" s="9"/>
    </row>
    <row r="1414" spans="7:27" x14ac:dyDescent="0.3">
      <c r="G1414" s="77"/>
      <c r="H1414" s="62">
        <v>6</v>
      </c>
      <c r="I1414" s="62" t="s">
        <v>76</v>
      </c>
      <c r="J1414" s="78">
        <v>491</v>
      </c>
      <c r="K1414" s="79">
        <v>0.5</v>
      </c>
      <c r="L1414" s="80">
        <v>323615</v>
      </c>
      <c r="M1414" s="81">
        <v>5874</v>
      </c>
      <c r="N1414" s="80">
        <v>62839</v>
      </c>
      <c r="O1414" s="80">
        <v>3528</v>
      </c>
      <c r="P1414" s="81">
        <v>188526</v>
      </c>
      <c r="Q1414" s="82">
        <v>0</v>
      </c>
      <c r="R1414" s="83">
        <v>0</v>
      </c>
      <c r="S1414" s="80">
        <v>0</v>
      </c>
      <c r="T1414" s="81"/>
      <c r="U1414" s="81">
        <v>0</v>
      </c>
      <c r="V1414" s="84">
        <v>0</v>
      </c>
      <c r="W1414" s="85">
        <v>0</v>
      </c>
      <c r="X1414" s="62"/>
      <c r="Y1414" s="9"/>
      <c r="Z1414" s="9"/>
      <c r="AA1414" s="9"/>
    </row>
    <row r="1415" spans="7:27" x14ac:dyDescent="0.3">
      <c r="G1415" s="77"/>
      <c r="H1415" s="62">
        <v>7</v>
      </c>
      <c r="I1415" s="62" t="s">
        <v>9</v>
      </c>
      <c r="J1415" s="78">
        <v>491</v>
      </c>
      <c r="K1415" s="79">
        <v>0</v>
      </c>
      <c r="L1415" s="80">
        <v>323615</v>
      </c>
      <c r="M1415" s="81">
        <v>5874</v>
      </c>
      <c r="N1415" s="80">
        <v>62839</v>
      </c>
      <c r="O1415" s="80">
        <v>3528</v>
      </c>
      <c r="P1415" s="81">
        <v>0</v>
      </c>
      <c r="Q1415" s="82">
        <v>1.1900000000000001E-4</v>
      </c>
      <c r="R1415" s="83">
        <v>0</v>
      </c>
      <c r="S1415" s="80">
        <v>0</v>
      </c>
      <c r="T1415" s="81"/>
      <c r="U1415" s="81">
        <v>0</v>
      </c>
      <c r="V1415" s="84">
        <v>1.27E-4</v>
      </c>
      <c r="W1415" s="85">
        <v>0</v>
      </c>
      <c r="X1415" s="89"/>
      <c r="Y1415" s="9"/>
      <c r="Z1415" s="9"/>
      <c r="AA1415" s="9"/>
    </row>
    <row r="1416" spans="7:27" x14ac:dyDescent="0.3">
      <c r="G1416" s="77"/>
      <c r="H1416" s="62">
        <v>8</v>
      </c>
      <c r="I1416" s="62" t="s">
        <v>23</v>
      </c>
      <c r="J1416" s="78">
        <v>491</v>
      </c>
      <c r="K1416" s="79">
        <v>0</v>
      </c>
      <c r="L1416" s="80">
        <v>323615</v>
      </c>
      <c r="M1416" s="81">
        <v>5874</v>
      </c>
      <c r="N1416" s="80">
        <v>62839</v>
      </c>
      <c r="O1416" s="80">
        <v>3528</v>
      </c>
      <c r="P1416" s="81">
        <v>0</v>
      </c>
      <c r="Q1416" s="82">
        <v>1.74E-4</v>
      </c>
      <c r="R1416" s="83">
        <v>0</v>
      </c>
      <c r="S1416" s="80">
        <v>0</v>
      </c>
      <c r="T1416" s="81"/>
      <c r="U1416" s="81">
        <v>0</v>
      </c>
      <c r="V1416" s="84">
        <v>1.8699999999999999E-4</v>
      </c>
      <c r="W1416" s="85">
        <v>0</v>
      </c>
      <c r="X1416" s="62"/>
      <c r="Y1416" s="9"/>
      <c r="Z1416" s="9"/>
      <c r="AA1416" s="9"/>
    </row>
    <row r="1417" spans="7:27" x14ac:dyDescent="0.3">
      <c r="G1417" s="77"/>
      <c r="H1417" s="62">
        <v>20</v>
      </c>
      <c r="I1417" s="62" t="s">
        <v>195</v>
      </c>
      <c r="J1417" s="78">
        <v>491</v>
      </c>
      <c r="K1417" s="79">
        <v>0</v>
      </c>
      <c r="L1417" s="80">
        <v>323615</v>
      </c>
      <c r="M1417" s="81">
        <v>5874</v>
      </c>
      <c r="N1417" s="80">
        <v>62839</v>
      </c>
      <c r="O1417" s="80">
        <v>3528</v>
      </c>
      <c r="P1417" s="81">
        <v>0</v>
      </c>
      <c r="Q1417" s="82">
        <v>6.3E-5</v>
      </c>
      <c r="R1417" s="83">
        <v>0</v>
      </c>
      <c r="S1417" s="80">
        <v>0</v>
      </c>
      <c r="T1417" s="81"/>
      <c r="U1417" s="81">
        <v>0</v>
      </c>
      <c r="V1417" s="84">
        <v>6.6000000000000005E-5</v>
      </c>
      <c r="W1417" s="85">
        <v>0</v>
      </c>
      <c r="X1417" s="62"/>
      <c r="Y1417" s="9"/>
      <c r="Z1417" s="9"/>
      <c r="AA1417" s="9"/>
    </row>
    <row r="1418" spans="7:27" x14ac:dyDescent="0.3">
      <c r="G1418" s="77"/>
      <c r="H1418" s="62">
        <v>38</v>
      </c>
      <c r="I1418" s="62" t="s">
        <v>12</v>
      </c>
      <c r="J1418" s="78">
        <v>491</v>
      </c>
      <c r="K1418" s="79">
        <v>0.75</v>
      </c>
      <c r="L1418" s="80">
        <v>323615</v>
      </c>
      <c r="M1418" s="81">
        <v>5874</v>
      </c>
      <c r="N1418" s="80">
        <v>62839</v>
      </c>
      <c r="O1418" s="80">
        <v>3528</v>
      </c>
      <c r="P1418" s="81">
        <v>282789</v>
      </c>
      <c r="Q1418" s="82">
        <v>9.5000000000000005E-5</v>
      </c>
      <c r="R1418" s="83">
        <v>26.864955000000002</v>
      </c>
      <c r="S1418" s="80">
        <v>0</v>
      </c>
      <c r="T1418" s="81"/>
      <c r="U1418" s="81">
        <v>0</v>
      </c>
      <c r="V1418" s="84">
        <v>7.8999999999999996E-5</v>
      </c>
      <c r="W1418" s="85">
        <v>0</v>
      </c>
      <c r="X1418" s="62"/>
      <c r="Y1418" s="9"/>
      <c r="Z1418" s="9"/>
      <c r="AA1418" s="9"/>
    </row>
    <row r="1419" spans="7:27" x14ac:dyDescent="0.3">
      <c r="G1419" s="77"/>
      <c r="H1419" s="62">
        <v>41</v>
      </c>
      <c r="I1419" s="62" t="s">
        <v>196</v>
      </c>
      <c r="J1419" s="78">
        <v>491</v>
      </c>
      <c r="K1419" s="79">
        <v>0</v>
      </c>
      <c r="L1419" s="80">
        <v>323615</v>
      </c>
      <c r="M1419" s="81">
        <v>5874</v>
      </c>
      <c r="N1419" s="80">
        <v>62839</v>
      </c>
      <c r="O1419" s="80">
        <v>3528</v>
      </c>
      <c r="P1419" s="81">
        <v>0</v>
      </c>
      <c r="Q1419" s="82">
        <v>0</v>
      </c>
      <c r="R1419" s="83">
        <v>0</v>
      </c>
      <c r="S1419" s="80">
        <v>0</v>
      </c>
      <c r="T1419" s="81"/>
      <c r="U1419" s="81">
        <v>0</v>
      </c>
      <c r="V1419" s="84">
        <v>0</v>
      </c>
      <c r="W1419" s="85">
        <v>0</v>
      </c>
      <c r="X1419" s="62"/>
      <c r="Y1419" s="9"/>
      <c r="Z1419" s="9"/>
      <c r="AA1419" s="9"/>
    </row>
    <row r="1420" spans="7:27" x14ac:dyDescent="0.3">
      <c r="G1420" s="77"/>
      <c r="H1420" s="62">
        <v>43</v>
      </c>
      <c r="I1420" s="62" t="s">
        <v>197</v>
      </c>
      <c r="J1420" s="78">
        <v>491</v>
      </c>
      <c r="K1420" s="79">
        <v>0</v>
      </c>
      <c r="L1420" s="80">
        <v>323615</v>
      </c>
      <c r="M1420" s="81">
        <v>5874</v>
      </c>
      <c r="N1420" s="80">
        <v>62839</v>
      </c>
      <c r="O1420" s="80">
        <v>3528</v>
      </c>
      <c r="P1420" s="81">
        <v>0</v>
      </c>
      <c r="Q1420" s="82">
        <v>3.2499999999999999E-4</v>
      </c>
      <c r="R1420" s="83">
        <v>0</v>
      </c>
      <c r="S1420" s="80">
        <v>0</v>
      </c>
      <c r="T1420" s="81"/>
      <c r="U1420" s="81">
        <v>0</v>
      </c>
      <c r="V1420" s="84">
        <v>3.5599999999999998E-4</v>
      </c>
      <c r="W1420" s="85">
        <v>0</v>
      </c>
      <c r="X1420" s="62"/>
      <c r="Y1420" s="9"/>
      <c r="Z1420" s="9"/>
      <c r="AA1420" s="9"/>
    </row>
    <row r="1421" spans="7:27" x14ac:dyDescent="0.3">
      <c r="G1421" s="77"/>
      <c r="H1421" s="62">
        <v>55</v>
      </c>
      <c r="I1421" s="62" t="s">
        <v>26</v>
      </c>
      <c r="J1421" s="78">
        <v>491</v>
      </c>
      <c r="K1421" s="79">
        <v>0.75</v>
      </c>
      <c r="L1421" s="80">
        <v>323615</v>
      </c>
      <c r="M1421" s="81">
        <v>5874</v>
      </c>
      <c r="N1421" s="80">
        <v>62839</v>
      </c>
      <c r="O1421" s="80">
        <v>3528</v>
      </c>
      <c r="P1421" s="81">
        <v>282789</v>
      </c>
      <c r="Q1421" s="82">
        <v>1.4799999999999999E-4</v>
      </c>
      <c r="R1421" s="83">
        <v>41.852771999999995</v>
      </c>
      <c r="S1421" s="80">
        <v>0</v>
      </c>
      <c r="T1421" s="81"/>
      <c r="U1421" s="81">
        <v>0</v>
      </c>
      <c r="V1421" s="84">
        <v>1.5699999999999999E-4</v>
      </c>
      <c r="W1421" s="85">
        <v>0</v>
      </c>
      <c r="X1421" s="62"/>
      <c r="Y1421" s="9"/>
      <c r="Z1421" s="9"/>
      <c r="AA1421" s="9"/>
    </row>
    <row r="1422" spans="7:27" x14ac:dyDescent="0.3">
      <c r="G1422" s="77"/>
      <c r="H1422" s="62">
        <v>56</v>
      </c>
      <c r="I1422" s="62" t="s">
        <v>14</v>
      </c>
      <c r="J1422" s="78">
        <v>491</v>
      </c>
      <c r="K1422" s="79">
        <v>0</v>
      </c>
      <c r="L1422" s="80">
        <v>323615</v>
      </c>
      <c r="M1422" s="81">
        <v>5874</v>
      </c>
      <c r="N1422" s="80">
        <v>62839</v>
      </c>
      <c r="O1422" s="80">
        <v>3528</v>
      </c>
      <c r="P1422" s="81">
        <v>0</v>
      </c>
      <c r="Q1422" s="82">
        <v>1.3370000000000001E-3</v>
      </c>
      <c r="R1422" s="83">
        <v>0</v>
      </c>
      <c r="S1422" s="80">
        <v>0</v>
      </c>
      <c r="T1422" s="81"/>
      <c r="U1422" s="81">
        <v>0</v>
      </c>
      <c r="V1422" s="84">
        <v>1.405E-3</v>
      </c>
      <c r="W1422" s="85">
        <v>0</v>
      </c>
      <c r="X1422" s="62"/>
      <c r="Y1422" s="9"/>
      <c r="Z1422" s="9"/>
      <c r="AA1422" s="9"/>
    </row>
    <row r="1423" spans="7:27" x14ac:dyDescent="0.3">
      <c r="G1423" s="77"/>
      <c r="H1423" s="62">
        <v>71</v>
      </c>
      <c r="I1423" s="62" t="s">
        <v>18</v>
      </c>
      <c r="J1423" s="78">
        <v>491</v>
      </c>
      <c r="K1423" s="79">
        <v>0</v>
      </c>
      <c r="L1423" s="80">
        <v>323615</v>
      </c>
      <c r="M1423" s="81">
        <v>5874</v>
      </c>
      <c r="N1423" s="80">
        <v>62839</v>
      </c>
      <c r="O1423" s="80">
        <v>3528</v>
      </c>
      <c r="P1423" s="81">
        <v>0</v>
      </c>
      <c r="Q1423" s="82">
        <v>1.0000000000000001E-5</v>
      </c>
      <c r="R1423" s="83">
        <v>0</v>
      </c>
      <c r="S1423" s="80">
        <v>0</v>
      </c>
      <c r="T1423" s="81"/>
      <c r="U1423" s="81">
        <v>0</v>
      </c>
      <c r="V1423" s="84">
        <v>1.1E-5</v>
      </c>
      <c r="W1423" s="85">
        <v>0</v>
      </c>
      <c r="X1423" s="62"/>
      <c r="Y1423" s="9"/>
      <c r="Z1423" s="9"/>
      <c r="AA1423" s="9"/>
    </row>
    <row r="1424" spans="7:27" x14ac:dyDescent="0.3">
      <c r="G1424" s="77"/>
      <c r="H1424" s="62">
        <v>72</v>
      </c>
      <c r="I1424" s="62" t="s">
        <v>28</v>
      </c>
      <c r="J1424" s="78">
        <v>491</v>
      </c>
      <c r="K1424" s="79">
        <v>0</v>
      </c>
      <c r="L1424" s="80">
        <v>323615</v>
      </c>
      <c r="M1424" s="81">
        <v>5874</v>
      </c>
      <c r="N1424" s="80">
        <v>62839</v>
      </c>
      <c r="O1424" s="80">
        <v>3528</v>
      </c>
      <c r="P1424" s="81">
        <v>0</v>
      </c>
      <c r="Q1424" s="82">
        <v>2.9999999999999997E-4</v>
      </c>
      <c r="R1424" s="83">
        <v>0</v>
      </c>
      <c r="S1424" s="80">
        <v>0</v>
      </c>
      <c r="T1424" s="81"/>
      <c r="U1424" s="81">
        <v>0</v>
      </c>
      <c r="V1424" s="84">
        <v>3.1799999999999998E-4</v>
      </c>
      <c r="W1424" s="85">
        <v>0</v>
      </c>
      <c r="X1424" s="62"/>
      <c r="Y1424" s="9"/>
      <c r="Z1424" s="9"/>
      <c r="AA1424" s="9"/>
    </row>
    <row r="1425" spans="7:27" x14ac:dyDescent="0.3">
      <c r="G1425" s="77"/>
      <c r="H1425" s="62">
        <v>97</v>
      </c>
      <c r="I1425" s="62" t="s">
        <v>3</v>
      </c>
      <c r="J1425" s="78">
        <v>491</v>
      </c>
      <c r="K1425" s="79">
        <v>0</v>
      </c>
      <c r="L1425" s="80">
        <v>323615</v>
      </c>
      <c r="M1425" s="81">
        <v>5874</v>
      </c>
      <c r="N1425" s="80">
        <v>62839</v>
      </c>
      <c r="O1425" s="80">
        <v>3528</v>
      </c>
      <c r="P1425" s="81">
        <v>0</v>
      </c>
      <c r="Q1425" s="82">
        <v>1.47E-4</v>
      </c>
      <c r="R1425" s="83">
        <v>0</v>
      </c>
      <c r="S1425" s="80">
        <v>0</v>
      </c>
      <c r="T1425" s="81"/>
      <c r="U1425" s="81">
        <v>0</v>
      </c>
      <c r="V1425" s="84">
        <v>1.54E-4</v>
      </c>
      <c r="W1425" s="85">
        <v>0</v>
      </c>
      <c r="X1425" s="62"/>
      <c r="Y1425" s="9"/>
      <c r="Z1425" s="9"/>
      <c r="AA1425" s="9"/>
    </row>
    <row r="1426" spans="7:27" x14ac:dyDescent="0.3">
      <c r="G1426" s="77"/>
      <c r="H1426" s="62">
        <v>104</v>
      </c>
      <c r="I1426" s="62" t="s">
        <v>88</v>
      </c>
      <c r="J1426" s="78">
        <v>491</v>
      </c>
      <c r="K1426" s="79">
        <v>0</v>
      </c>
      <c r="L1426" s="80">
        <v>323615</v>
      </c>
      <c r="M1426" s="81">
        <v>5874</v>
      </c>
      <c r="N1426" s="80">
        <v>62839</v>
      </c>
      <c r="O1426" s="80">
        <v>3528</v>
      </c>
      <c r="P1426" s="81">
        <v>0</v>
      </c>
      <c r="Q1426" s="82">
        <v>0</v>
      </c>
      <c r="R1426" s="83">
        <v>0</v>
      </c>
      <c r="S1426" s="80">
        <v>0</v>
      </c>
      <c r="T1426" s="81"/>
      <c r="U1426" s="81">
        <v>0</v>
      </c>
      <c r="V1426" s="84">
        <v>0</v>
      </c>
      <c r="W1426" s="85">
        <v>0</v>
      </c>
      <c r="X1426" s="62"/>
      <c r="Y1426" s="9"/>
      <c r="Z1426" s="9"/>
      <c r="AA1426" s="9"/>
    </row>
    <row r="1427" spans="7:27" x14ac:dyDescent="0.3">
      <c r="G1427" s="77"/>
      <c r="H1427" s="62">
        <v>117</v>
      </c>
      <c r="I1427" s="62" t="s">
        <v>21</v>
      </c>
      <c r="J1427" s="78">
        <v>491</v>
      </c>
      <c r="K1427" s="79">
        <v>0</v>
      </c>
      <c r="L1427" s="80">
        <v>323615</v>
      </c>
      <c r="M1427" s="81">
        <v>5874</v>
      </c>
      <c r="N1427" s="80">
        <v>62839</v>
      </c>
      <c r="O1427" s="80">
        <v>3528</v>
      </c>
      <c r="P1427" s="81">
        <v>0</v>
      </c>
      <c r="Q1427" s="82">
        <v>2.5700000000000001E-4</v>
      </c>
      <c r="R1427" s="83">
        <v>0</v>
      </c>
      <c r="S1427" s="80">
        <v>0</v>
      </c>
      <c r="T1427" s="81"/>
      <c r="U1427" s="81">
        <v>0</v>
      </c>
      <c r="V1427" s="84">
        <v>2.7300000000000002E-4</v>
      </c>
      <c r="W1427" s="85">
        <v>0</v>
      </c>
      <c r="X1427" s="62"/>
      <c r="Y1427" s="9"/>
      <c r="Z1427" s="9"/>
      <c r="AA1427" s="9"/>
    </row>
    <row r="1428" spans="7:27" x14ac:dyDescent="0.3">
      <c r="G1428" s="77"/>
      <c r="H1428" s="62">
        <v>118</v>
      </c>
      <c r="I1428" s="62" t="s">
        <v>198</v>
      </c>
      <c r="J1428" s="78">
        <v>491</v>
      </c>
      <c r="K1428" s="79">
        <v>0</v>
      </c>
      <c r="L1428" s="80">
        <v>323615</v>
      </c>
      <c r="M1428" s="81">
        <v>5874</v>
      </c>
      <c r="N1428" s="80">
        <v>62839</v>
      </c>
      <c r="O1428" s="80">
        <v>3528</v>
      </c>
      <c r="P1428" s="81">
        <v>0</v>
      </c>
      <c r="Q1428" s="82">
        <v>8.3999999999999995E-5</v>
      </c>
      <c r="R1428" s="83">
        <v>0</v>
      </c>
      <c r="S1428" s="80">
        <v>0</v>
      </c>
      <c r="T1428" s="81"/>
      <c r="U1428" s="81">
        <v>0</v>
      </c>
      <c r="V1428" s="84">
        <v>1.3899999999999999E-4</v>
      </c>
      <c r="W1428" s="85">
        <v>0</v>
      </c>
      <c r="X1428" s="62"/>
      <c r="Y1428" s="9"/>
      <c r="Z1428" s="9"/>
      <c r="AA1428" s="9"/>
    </row>
    <row r="1429" spans="7:27" x14ac:dyDescent="0.3">
      <c r="G1429" s="77"/>
      <c r="H1429" s="62">
        <v>127</v>
      </c>
      <c r="I1429" s="62" t="s">
        <v>161</v>
      </c>
      <c r="J1429" s="78">
        <v>491</v>
      </c>
      <c r="K1429" s="79">
        <v>0</v>
      </c>
      <c r="L1429" s="80">
        <v>323615</v>
      </c>
      <c r="M1429" s="81">
        <v>5874</v>
      </c>
      <c r="N1429" s="80">
        <v>62839</v>
      </c>
      <c r="O1429" s="80">
        <v>3528</v>
      </c>
      <c r="P1429" s="81">
        <v>0</v>
      </c>
      <c r="Q1429" s="82">
        <v>0</v>
      </c>
      <c r="R1429" s="83">
        <v>0</v>
      </c>
      <c r="S1429" s="80">
        <v>0</v>
      </c>
      <c r="T1429" s="81"/>
      <c r="U1429" s="81">
        <v>0</v>
      </c>
      <c r="V1429" s="84">
        <v>0</v>
      </c>
      <c r="W1429" s="85">
        <v>0</v>
      </c>
      <c r="X1429" s="62"/>
      <c r="Y1429" s="9"/>
      <c r="Z1429" s="9"/>
      <c r="AA1429" s="9"/>
    </row>
    <row r="1430" spans="7:27" x14ac:dyDescent="0.3">
      <c r="G1430" s="77"/>
      <c r="H1430" s="62">
        <v>129</v>
      </c>
      <c r="I1430" s="62" t="s">
        <v>91</v>
      </c>
      <c r="J1430" s="78">
        <v>491</v>
      </c>
      <c r="K1430" s="79">
        <v>0</v>
      </c>
      <c r="L1430" s="80">
        <v>323615</v>
      </c>
      <c r="M1430" s="81">
        <v>5874</v>
      </c>
      <c r="N1430" s="80">
        <v>62839</v>
      </c>
      <c r="O1430" s="80">
        <v>3528</v>
      </c>
      <c r="P1430" s="81">
        <v>0</v>
      </c>
      <c r="Q1430" s="82">
        <v>0</v>
      </c>
      <c r="R1430" s="83">
        <v>0</v>
      </c>
      <c r="S1430" s="80">
        <v>0</v>
      </c>
      <c r="T1430" s="81"/>
      <c r="U1430" s="81">
        <v>0</v>
      </c>
      <c r="V1430" s="84">
        <v>0</v>
      </c>
      <c r="W1430" s="85">
        <v>0</v>
      </c>
      <c r="X1430" s="62"/>
      <c r="Y1430" s="9"/>
      <c r="Z1430" s="9"/>
      <c r="AA1430" s="9"/>
    </row>
    <row r="1431" spans="7:27" ht="15" thickBot="1" x14ac:dyDescent="0.35">
      <c r="G1431" s="86"/>
      <c r="H1431" s="87"/>
      <c r="I1431" s="87"/>
      <c r="J1431" s="102"/>
      <c r="K1431" s="103"/>
      <c r="L1431" s="104"/>
      <c r="M1431" s="105"/>
      <c r="N1431" s="104"/>
      <c r="O1431" s="104"/>
      <c r="P1431" s="105"/>
      <c r="Q1431" s="106"/>
      <c r="R1431" s="107"/>
      <c r="S1431" s="104"/>
      <c r="T1431" s="105"/>
      <c r="U1431" s="105"/>
      <c r="V1431" s="99"/>
      <c r="W1431" s="93"/>
      <c r="X1431" s="62"/>
      <c r="Y1431" s="9"/>
      <c r="Z1431" s="9"/>
      <c r="AA1431" s="9"/>
    </row>
    <row r="1432" spans="7:27" x14ac:dyDescent="0.3">
      <c r="G1432" s="62">
        <v>127</v>
      </c>
      <c r="H1432" s="62" t="s">
        <v>161</v>
      </c>
      <c r="I1432" s="62"/>
      <c r="J1432" s="62"/>
      <c r="K1432" s="62"/>
      <c r="L1432" s="62"/>
      <c r="M1432" s="62"/>
      <c r="N1432" s="62"/>
      <c r="O1432" s="62"/>
      <c r="P1432" s="62"/>
      <c r="Q1432" s="62"/>
      <c r="R1432" s="89">
        <v>161053.122875</v>
      </c>
      <c r="S1432" s="62"/>
      <c r="T1432" s="62"/>
      <c r="U1432" s="62"/>
      <c r="V1432" s="62"/>
      <c r="W1432" s="89">
        <v>34405.813468500004</v>
      </c>
      <c r="X1432" s="89">
        <v>195458.93634350001</v>
      </c>
      <c r="Y1432" s="9"/>
      <c r="Z1432" s="9"/>
      <c r="AA1432" s="9"/>
    </row>
    <row r="1433" spans="7:27" x14ac:dyDescent="0.3">
      <c r="G1433" s="9"/>
      <c r="H1433" s="9"/>
      <c r="I1433" s="9"/>
      <c r="J1433" s="25"/>
      <c r="K1433" s="26"/>
      <c r="L1433" s="27"/>
      <c r="M1433" s="27"/>
      <c r="N1433" s="28"/>
      <c r="O1433" s="28"/>
      <c r="P1433" s="29"/>
      <c r="Q1433" s="30"/>
      <c r="R1433" s="27"/>
      <c r="S1433" s="28"/>
      <c r="T1433" s="28"/>
      <c r="U1433" s="31"/>
      <c r="V1433" s="30"/>
      <c r="W1433" s="9"/>
      <c r="X1433" s="9"/>
      <c r="Y1433" s="9"/>
      <c r="Z1433" s="9"/>
      <c r="AA1433" s="9"/>
    </row>
    <row r="1434" spans="7:27" x14ac:dyDescent="0.3">
      <c r="G1434" s="9"/>
      <c r="H1434" s="9"/>
      <c r="I1434" s="9"/>
      <c r="J1434" s="25"/>
      <c r="K1434" s="26"/>
      <c r="L1434" s="27"/>
      <c r="M1434" s="27"/>
      <c r="N1434" s="28"/>
      <c r="O1434" s="28"/>
      <c r="P1434" s="29"/>
      <c r="Q1434" s="30"/>
      <c r="R1434" s="27"/>
      <c r="S1434" s="28"/>
      <c r="T1434" s="28"/>
      <c r="U1434" s="31"/>
      <c r="V1434" s="30"/>
      <c r="W1434" s="9"/>
      <c r="X1434" s="9"/>
      <c r="Y1434" s="9"/>
      <c r="Z1434" s="9"/>
      <c r="AA1434" s="9"/>
    </row>
    <row r="1435" spans="7:27" x14ac:dyDescent="0.3">
      <c r="G1435" s="9"/>
      <c r="H1435" s="9"/>
      <c r="I1435" s="9"/>
      <c r="J1435" s="25"/>
      <c r="K1435" s="26"/>
      <c r="L1435" s="27"/>
      <c r="M1435" s="27"/>
      <c r="N1435" s="28"/>
      <c r="O1435" s="28"/>
      <c r="P1435" s="29"/>
      <c r="Q1435" s="30"/>
      <c r="R1435" s="27"/>
      <c r="S1435" s="28"/>
      <c r="T1435" s="28"/>
      <c r="U1435" s="31"/>
      <c r="V1435" s="30"/>
      <c r="W1435" s="9"/>
      <c r="X1435" s="9"/>
      <c r="Y1435" s="9"/>
      <c r="Z1435" s="9"/>
      <c r="AA1435" s="9"/>
    </row>
    <row r="1436" spans="7:27" x14ac:dyDescent="0.3">
      <c r="G1436" s="9"/>
      <c r="H1436" s="9"/>
      <c r="I1436" s="9"/>
      <c r="J1436" s="25"/>
      <c r="K1436" s="26"/>
      <c r="L1436" s="27"/>
      <c r="M1436" s="27"/>
      <c r="N1436" s="28"/>
      <c r="O1436" s="28"/>
      <c r="P1436" s="29"/>
      <c r="Q1436" s="30"/>
      <c r="R1436" s="27"/>
      <c r="S1436" s="28"/>
      <c r="T1436" s="28"/>
      <c r="U1436" s="31"/>
      <c r="V1436" s="30"/>
      <c r="W1436" s="9"/>
      <c r="X1436" s="9"/>
      <c r="Y1436" s="9"/>
      <c r="Z1436" s="9"/>
      <c r="AA1436" s="9"/>
    </row>
    <row r="1437" spans="7:27" x14ac:dyDescent="0.3">
      <c r="G1437" s="9"/>
      <c r="H1437" s="9"/>
      <c r="I1437" s="9"/>
      <c r="J1437" s="25"/>
      <c r="K1437" s="26"/>
      <c r="L1437" s="27"/>
      <c r="M1437" s="27"/>
      <c r="N1437" s="28"/>
      <c r="O1437" s="28"/>
      <c r="P1437" s="29"/>
      <c r="Q1437" s="30"/>
      <c r="R1437" s="27"/>
      <c r="S1437" s="28"/>
      <c r="T1437" s="28"/>
      <c r="U1437" s="31"/>
      <c r="V1437" s="30"/>
      <c r="W1437" s="9"/>
      <c r="X1437" s="9"/>
      <c r="Y1437" s="9"/>
      <c r="Z1437" s="9"/>
      <c r="AA1437" s="9"/>
    </row>
    <row r="1438" spans="7:27" x14ac:dyDescent="0.3">
      <c r="G1438" s="9"/>
      <c r="H1438" s="9"/>
      <c r="I1438" s="9"/>
      <c r="J1438" s="25"/>
      <c r="K1438" s="26"/>
      <c r="L1438" s="28"/>
      <c r="M1438" s="28"/>
      <c r="N1438" s="28"/>
      <c r="O1438" s="28"/>
      <c r="P1438" s="31"/>
      <c r="Q1438" s="30"/>
      <c r="R1438" s="28"/>
      <c r="S1438" s="28"/>
      <c r="T1438" s="28"/>
      <c r="U1438" s="31"/>
      <c r="V1438" s="30"/>
      <c r="W1438" s="9"/>
      <c r="X1438" s="9"/>
      <c r="Y1438" s="9"/>
      <c r="Z1438" s="9"/>
      <c r="AA1438" s="9"/>
    </row>
    <row r="1439" spans="7:27" ht="15.6" x14ac:dyDescent="0.3">
      <c r="G1439" s="37"/>
      <c r="H1439" s="37"/>
      <c r="I1439" s="9"/>
      <c r="J1439" s="25"/>
      <c r="K1439" s="26"/>
      <c r="L1439" s="28"/>
      <c r="M1439" s="28"/>
      <c r="N1439" s="28"/>
      <c r="O1439" s="28"/>
      <c r="P1439" s="31"/>
      <c r="Q1439" s="30"/>
      <c r="R1439" s="28"/>
      <c r="S1439" s="28"/>
      <c r="T1439" s="28"/>
      <c r="U1439" s="31"/>
      <c r="V1439" s="30"/>
      <c r="W1439" s="9"/>
      <c r="X1439" s="9"/>
      <c r="Y1439" s="9"/>
      <c r="Z1439" s="9"/>
      <c r="AA1439" s="9"/>
    </row>
    <row r="1440" spans="7:27" x14ac:dyDescent="0.3">
      <c r="G1440" s="9"/>
      <c r="H1440" s="9"/>
      <c r="I1440" s="9"/>
      <c r="J1440" s="25"/>
      <c r="K1440" s="26"/>
      <c r="L1440" s="27"/>
      <c r="M1440" s="27"/>
      <c r="N1440" s="28"/>
      <c r="O1440" s="28"/>
      <c r="P1440" s="29"/>
      <c r="Q1440" s="30"/>
      <c r="R1440" s="27"/>
      <c r="S1440" s="28"/>
      <c r="T1440" s="28"/>
      <c r="U1440" s="31"/>
      <c r="V1440" s="30"/>
      <c r="W1440" s="9"/>
      <c r="X1440" s="9"/>
      <c r="Y1440" s="9"/>
      <c r="Z1440" s="9"/>
      <c r="AA1440" s="9"/>
    </row>
    <row r="1441" spans="7:27" x14ac:dyDescent="0.3">
      <c r="G1441" s="9"/>
      <c r="H1441" s="9"/>
      <c r="I1441" s="9"/>
      <c r="J1441" s="25"/>
      <c r="K1441" s="26"/>
      <c r="L1441" s="27"/>
      <c r="M1441" s="27"/>
      <c r="N1441" s="28"/>
      <c r="O1441" s="28"/>
      <c r="P1441" s="29"/>
      <c r="Q1441" s="30"/>
      <c r="R1441" s="27"/>
      <c r="S1441" s="28"/>
      <c r="T1441" s="28"/>
      <c r="U1441" s="31"/>
      <c r="V1441" s="30"/>
      <c r="W1441" s="9"/>
      <c r="X1441" s="9"/>
      <c r="Y1441" s="9"/>
      <c r="Z1441" s="9"/>
      <c r="AA1441" s="9"/>
    </row>
    <row r="1442" spans="7:27" x14ac:dyDescent="0.3">
      <c r="G1442" s="9"/>
      <c r="H1442" s="9"/>
      <c r="I1442" s="9"/>
      <c r="J1442" s="25"/>
      <c r="K1442" s="26"/>
      <c r="L1442" s="27"/>
      <c r="M1442" s="27"/>
      <c r="N1442" s="28"/>
      <c r="O1442" s="28"/>
      <c r="P1442" s="29"/>
      <c r="Q1442" s="30"/>
      <c r="R1442" s="27"/>
      <c r="S1442" s="28"/>
      <c r="T1442" s="28"/>
      <c r="U1442" s="31"/>
      <c r="V1442" s="30"/>
      <c r="W1442" s="9"/>
      <c r="X1442" s="9"/>
      <c r="Y1442" s="9"/>
      <c r="Z1442" s="9"/>
      <c r="AA1442" s="9"/>
    </row>
    <row r="1443" spans="7:27" x14ac:dyDescent="0.3">
      <c r="G1443" s="9"/>
      <c r="H1443" s="9"/>
      <c r="I1443" s="9"/>
      <c r="J1443" s="25"/>
      <c r="K1443" s="26"/>
      <c r="L1443" s="27"/>
      <c r="M1443" s="27"/>
      <c r="N1443" s="28"/>
      <c r="O1443" s="28"/>
      <c r="P1443" s="29"/>
      <c r="Q1443" s="30"/>
      <c r="R1443" s="27"/>
      <c r="S1443" s="28"/>
      <c r="T1443" s="28"/>
      <c r="U1443" s="31"/>
      <c r="V1443" s="30"/>
      <c r="W1443" s="9"/>
      <c r="X1443" s="9"/>
      <c r="Y1443" s="9"/>
      <c r="Z1443" s="9"/>
      <c r="AA1443" s="9"/>
    </row>
    <row r="1444" spans="7:27" x14ac:dyDescent="0.3">
      <c r="G1444" s="9"/>
      <c r="H1444" s="9"/>
      <c r="I1444" s="9"/>
      <c r="J1444" s="25"/>
      <c r="K1444" s="26"/>
      <c r="L1444" s="27"/>
      <c r="M1444" s="27"/>
      <c r="N1444" s="28"/>
      <c r="O1444" s="28"/>
      <c r="P1444" s="29"/>
      <c r="Q1444" s="30"/>
      <c r="R1444" s="27"/>
      <c r="S1444" s="28"/>
      <c r="T1444" s="28"/>
      <c r="U1444" s="31"/>
      <c r="V1444" s="30"/>
      <c r="W1444" s="9"/>
      <c r="X1444" s="9"/>
      <c r="Y1444" s="9"/>
      <c r="Z1444" s="9"/>
      <c r="AA1444" s="9"/>
    </row>
    <row r="1445" spans="7:27" x14ac:dyDescent="0.3">
      <c r="G1445" s="9"/>
      <c r="H1445" s="9"/>
      <c r="I1445" s="9"/>
      <c r="J1445" s="25"/>
      <c r="K1445" s="26"/>
      <c r="L1445" s="27"/>
      <c r="M1445" s="27"/>
      <c r="N1445" s="28"/>
      <c r="O1445" s="28"/>
      <c r="P1445" s="29"/>
      <c r="Q1445" s="30"/>
      <c r="R1445" s="27"/>
      <c r="S1445" s="28"/>
      <c r="T1445" s="28"/>
      <c r="U1445" s="31"/>
      <c r="V1445" s="30"/>
      <c r="W1445" s="9"/>
      <c r="X1445" s="9"/>
      <c r="Y1445" s="9"/>
      <c r="Z1445" s="9"/>
      <c r="AA1445" s="9"/>
    </row>
    <row r="1446" spans="7:27" x14ac:dyDescent="0.3">
      <c r="G1446" s="9"/>
      <c r="H1446" s="9"/>
      <c r="I1446" s="9"/>
      <c r="J1446" s="25"/>
      <c r="K1446" s="26"/>
      <c r="L1446" s="27"/>
      <c r="M1446" s="27"/>
      <c r="N1446" s="28"/>
      <c r="O1446" s="28"/>
      <c r="P1446" s="29"/>
      <c r="Q1446" s="30"/>
      <c r="R1446" s="27"/>
      <c r="S1446" s="28"/>
      <c r="T1446" s="28"/>
      <c r="U1446" s="31"/>
      <c r="V1446" s="30"/>
      <c r="W1446" s="9"/>
      <c r="X1446" s="9"/>
      <c r="Y1446" s="9"/>
      <c r="Z1446" s="9"/>
      <c r="AA1446" s="9"/>
    </row>
    <row r="1447" spans="7:27" x14ac:dyDescent="0.3">
      <c r="G1447" s="9"/>
      <c r="H1447" s="9"/>
      <c r="I1447" s="9"/>
      <c r="J1447" s="25"/>
      <c r="K1447" s="26"/>
      <c r="L1447" s="27"/>
      <c r="M1447" s="27"/>
      <c r="N1447" s="28"/>
      <c r="O1447" s="28"/>
      <c r="P1447" s="29"/>
      <c r="Q1447" s="30"/>
      <c r="R1447" s="27"/>
      <c r="S1447" s="28"/>
      <c r="T1447" s="28"/>
      <c r="U1447" s="31"/>
      <c r="V1447" s="30"/>
      <c r="W1447" s="9"/>
      <c r="X1447" s="9"/>
      <c r="Y1447" s="9"/>
      <c r="Z1447" s="9"/>
      <c r="AA1447" s="9"/>
    </row>
    <row r="1448" spans="7:27" x14ac:dyDescent="0.3">
      <c r="G1448" s="9"/>
      <c r="H1448" s="9"/>
      <c r="I1448" s="9"/>
      <c r="J1448" s="25"/>
      <c r="K1448" s="26"/>
      <c r="L1448" s="27"/>
      <c r="M1448" s="27"/>
      <c r="N1448" s="28"/>
      <c r="O1448" s="28"/>
      <c r="P1448" s="29"/>
      <c r="Q1448" s="30"/>
      <c r="R1448" s="27"/>
      <c r="S1448" s="28"/>
      <c r="T1448" s="28"/>
      <c r="U1448" s="31"/>
      <c r="V1448" s="30"/>
      <c r="W1448" s="9"/>
      <c r="X1448" s="9"/>
      <c r="Y1448" s="9"/>
      <c r="Z1448" s="9"/>
      <c r="AA1448" s="9"/>
    </row>
    <row r="1449" spans="7:27" x14ac:dyDescent="0.3">
      <c r="G1449" s="9"/>
      <c r="H1449" s="9"/>
      <c r="I1449" s="9"/>
      <c r="J1449" s="25"/>
      <c r="K1449" s="26"/>
      <c r="L1449" s="27"/>
      <c r="M1449" s="27"/>
      <c r="N1449" s="28"/>
      <c r="O1449" s="28"/>
      <c r="P1449" s="29"/>
      <c r="Q1449" s="30"/>
      <c r="R1449" s="27"/>
      <c r="S1449" s="28"/>
      <c r="T1449" s="28"/>
      <c r="U1449" s="31"/>
      <c r="V1449" s="30"/>
      <c r="W1449" s="9"/>
      <c r="X1449" s="9"/>
      <c r="Y1449" s="9"/>
      <c r="Z1449" s="9"/>
      <c r="AA1449" s="9"/>
    </row>
    <row r="1450" spans="7:27" x14ac:dyDescent="0.3">
      <c r="G1450" s="9"/>
      <c r="H1450" s="9"/>
      <c r="I1450" s="9"/>
      <c r="J1450" s="25"/>
      <c r="K1450" s="26"/>
      <c r="L1450" s="27"/>
      <c r="M1450" s="27"/>
      <c r="N1450" s="28"/>
      <c r="O1450" s="28"/>
      <c r="P1450" s="29"/>
      <c r="Q1450" s="30"/>
      <c r="R1450" s="27"/>
      <c r="S1450" s="28"/>
      <c r="T1450" s="28"/>
      <c r="U1450" s="31"/>
      <c r="V1450" s="30"/>
      <c r="W1450" s="9"/>
      <c r="X1450" s="9"/>
      <c r="Y1450" s="9"/>
      <c r="Z1450" s="9"/>
      <c r="AA1450" s="9"/>
    </row>
    <row r="1451" spans="7:27" x14ac:dyDescent="0.3">
      <c r="G1451" s="9"/>
      <c r="H1451" s="9"/>
      <c r="I1451" s="9"/>
      <c r="J1451" s="25"/>
      <c r="K1451" s="26"/>
      <c r="L1451" s="27"/>
      <c r="M1451" s="27"/>
      <c r="N1451" s="28"/>
      <c r="O1451" s="28"/>
      <c r="P1451" s="29"/>
      <c r="Q1451" s="30"/>
      <c r="R1451" s="27"/>
      <c r="S1451" s="28"/>
      <c r="T1451" s="28"/>
      <c r="U1451" s="31"/>
      <c r="V1451" s="30"/>
      <c r="W1451" s="9"/>
      <c r="X1451" s="9"/>
      <c r="Y1451" s="9"/>
      <c r="Z1451" s="9"/>
      <c r="AA1451" s="9"/>
    </row>
    <row r="1452" spans="7:27" x14ac:dyDescent="0.3">
      <c r="G1452" s="9"/>
      <c r="H1452" s="9"/>
      <c r="I1452" s="9"/>
      <c r="J1452" s="25"/>
      <c r="K1452" s="26"/>
      <c r="L1452" s="27"/>
      <c r="M1452" s="27"/>
      <c r="N1452" s="28"/>
      <c r="O1452" s="28"/>
      <c r="P1452" s="29"/>
      <c r="Q1452" s="30"/>
      <c r="R1452" s="27"/>
      <c r="S1452" s="28"/>
      <c r="T1452" s="28"/>
      <c r="U1452" s="31"/>
      <c r="V1452" s="30"/>
      <c r="W1452" s="9"/>
      <c r="X1452" s="9"/>
      <c r="Y1452" s="9"/>
      <c r="Z1452" s="9"/>
      <c r="AA1452" s="9"/>
    </row>
    <row r="1453" spans="7:27" x14ac:dyDescent="0.3">
      <c r="G1453" s="9"/>
      <c r="H1453" s="9"/>
      <c r="I1453" s="9"/>
      <c r="J1453" s="25"/>
      <c r="K1453" s="26"/>
      <c r="L1453" s="27"/>
      <c r="M1453" s="27"/>
      <c r="N1453" s="28"/>
      <c r="O1453" s="28"/>
      <c r="P1453" s="29"/>
      <c r="Q1453" s="30"/>
      <c r="R1453" s="27"/>
      <c r="S1453" s="28"/>
      <c r="T1453" s="28"/>
      <c r="U1453" s="31"/>
      <c r="V1453" s="30"/>
      <c r="W1453" s="9"/>
      <c r="X1453" s="9"/>
      <c r="Y1453" s="9"/>
      <c r="Z1453" s="9"/>
      <c r="AA1453" s="9"/>
    </row>
    <row r="1454" spans="7:27" x14ac:dyDescent="0.3">
      <c r="G1454" s="9"/>
      <c r="H1454" s="9"/>
      <c r="I1454" s="9"/>
      <c r="J1454" s="25"/>
      <c r="K1454" s="26"/>
      <c r="L1454" s="27"/>
      <c r="M1454" s="27"/>
      <c r="N1454" s="28"/>
      <c r="O1454" s="28"/>
      <c r="P1454" s="29"/>
      <c r="Q1454" s="30"/>
      <c r="R1454" s="27"/>
      <c r="S1454" s="28"/>
      <c r="T1454" s="28"/>
      <c r="U1454" s="31"/>
      <c r="V1454" s="30"/>
      <c r="W1454" s="9"/>
      <c r="X1454" s="9"/>
      <c r="Y1454" s="9"/>
      <c r="Z1454" s="9"/>
      <c r="AA1454" s="9"/>
    </row>
    <row r="1455" spans="7:27" x14ac:dyDescent="0.3">
      <c r="G1455" s="9"/>
      <c r="H1455" s="9"/>
      <c r="I1455" s="9"/>
      <c r="J1455" s="25"/>
      <c r="K1455" s="26"/>
      <c r="L1455" s="27"/>
      <c r="M1455" s="27"/>
      <c r="N1455" s="28"/>
      <c r="O1455" s="28"/>
      <c r="P1455" s="29"/>
      <c r="Q1455" s="30"/>
      <c r="R1455" s="27"/>
      <c r="S1455" s="28"/>
      <c r="T1455" s="28"/>
      <c r="U1455" s="31"/>
      <c r="V1455" s="30"/>
      <c r="W1455" s="9"/>
      <c r="X1455" s="9"/>
      <c r="Y1455" s="9"/>
      <c r="Z1455" s="9"/>
      <c r="AA1455" s="9"/>
    </row>
    <row r="1456" spans="7:27" x14ac:dyDescent="0.3">
      <c r="G1456" s="9"/>
      <c r="H1456" s="9"/>
      <c r="I1456" s="9"/>
      <c r="J1456" s="25"/>
      <c r="K1456" s="26"/>
      <c r="L1456" s="27"/>
      <c r="M1456" s="27"/>
      <c r="N1456" s="28"/>
      <c r="O1456" s="28"/>
      <c r="P1456" s="29"/>
      <c r="Q1456" s="30"/>
      <c r="R1456" s="27"/>
      <c r="S1456" s="28"/>
      <c r="T1456" s="28"/>
      <c r="U1456" s="31"/>
      <c r="V1456" s="30"/>
      <c r="W1456" s="9"/>
      <c r="X1456" s="9"/>
      <c r="Y1456" s="9"/>
      <c r="Z1456" s="9"/>
      <c r="AA1456" s="9"/>
    </row>
    <row r="1457" spans="7:27" x14ac:dyDescent="0.3">
      <c r="G1457" s="9"/>
      <c r="H1457" s="9"/>
      <c r="I1457" s="9"/>
      <c r="J1457" s="25"/>
      <c r="K1457" s="26"/>
      <c r="L1457" s="27"/>
      <c r="M1457" s="27"/>
      <c r="N1457" s="28"/>
      <c r="O1457" s="28"/>
      <c r="P1457" s="29"/>
      <c r="Q1457" s="30"/>
      <c r="R1457" s="27"/>
      <c r="S1457" s="28"/>
      <c r="T1457" s="28"/>
      <c r="U1457" s="31"/>
      <c r="V1457" s="30"/>
      <c r="W1457" s="9"/>
      <c r="X1457" s="9"/>
      <c r="Y1457" s="9"/>
      <c r="Z1457" s="9"/>
      <c r="AA1457" s="9"/>
    </row>
    <row r="1458" spans="7:27" x14ac:dyDescent="0.3">
      <c r="G1458" s="9"/>
      <c r="H1458" s="9"/>
      <c r="I1458" s="9"/>
      <c r="J1458" s="25"/>
      <c r="K1458" s="26"/>
      <c r="L1458" s="27"/>
      <c r="M1458" s="27"/>
      <c r="N1458" s="28"/>
      <c r="O1458" s="28"/>
      <c r="P1458" s="29"/>
      <c r="Q1458" s="30"/>
      <c r="R1458" s="27"/>
      <c r="S1458" s="28"/>
      <c r="T1458" s="28"/>
      <c r="U1458" s="31"/>
      <c r="V1458" s="30"/>
      <c r="W1458" s="9"/>
      <c r="X1458" s="9"/>
      <c r="Y1458" s="9"/>
      <c r="Z1458" s="9"/>
      <c r="AA1458" s="9"/>
    </row>
    <row r="1459" spans="7:27" x14ac:dyDescent="0.3">
      <c r="G1459" s="9"/>
      <c r="H1459" s="9"/>
      <c r="I1459" s="9"/>
      <c r="J1459" s="25"/>
      <c r="K1459" s="26"/>
      <c r="L1459" s="27"/>
      <c r="M1459" s="27"/>
      <c r="N1459" s="28"/>
      <c r="O1459" s="28"/>
      <c r="P1459" s="29"/>
      <c r="Q1459" s="30"/>
      <c r="R1459" s="27"/>
      <c r="S1459" s="28"/>
      <c r="T1459" s="28"/>
      <c r="U1459" s="31"/>
      <c r="V1459" s="30"/>
      <c r="W1459" s="9"/>
      <c r="X1459" s="9"/>
      <c r="Y1459" s="9"/>
      <c r="Z1459" s="9"/>
      <c r="AA1459" s="9"/>
    </row>
    <row r="1460" spans="7:27" x14ac:dyDescent="0.3">
      <c r="G1460" s="9"/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  <c r="S1460" s="9"/>
      <c r="T1460" s="9"/>
      <c r="U1460" s="9"/>
      <c r="V1460" s="9"/>
      <c r="W1460" s="9"/>
      <c r="X1460" s="9"/>
      <c r="Y1460" s="9"/>
      <c r="Z1460" s="9"/>
      <c r="AA1460" s="9"/>
    </row>
    <row r="1461" spans="7:27" x14ac:dyDescent="0.3">
      <c r="G1461" s="9"/>
      <c r="H1461" s="9"/>
      <c r="I1461" s="9"/>
      <c r="J1461" s="25"/>
      <c r="K1461" s="26"/>
      <c r="L1461" s="28"/>
      <c r="M1461" s="28"/>
      <c r="N1461" s="28"/>
      <c r="O1461" s="28"/>
      <c r="P1461" s="31"/>
      <c r="Q1461" s="30"/>
      <c r="R1461" s="28"/>
      <c r="S1461" s="28"/>
      <c r="T1461" s="28"/>
      <c r="U1461" s="31"/>
      <c r="V1461" s="30"/>
      <c r="W1461" s="36"/>
      <c r="X1461" s="9"/>
      <c r="Y1461" s="9"/>
      <c r="Z1461" s="9"/>
      <c r="AA1461" s="9"/>
    </row>
    <row r="1462" spans="7:27" x14ac:dyDescent="0.3">
      <c r="G1462" s="9"/>
      <c r="H1462" s="9"/>
      <c r="I1462" s="9"/>
      <c r="J1462" s="25"/>
      <c r="K1462" s="26"/>
      <c r="L1462" s="28"/>
      <c r="M1462" s="28"/>
      <c r="N1462" s="28"/>
      <c r="O1462" s="28"/>
      <c r="P1462" s="31"/>
      <c r="Q1462" s="30"/>
      <c r="R1462" s="28"/>
      <c r="S1462" s="28"/>
      <c r="T1462" s="28"/>
      <c r="U1462" s="31"/>
      <c r="V1462" s="30"/>
      <c r="W1462" s="9"/>
      <c r="X1462" s="9"/>
      <c r="Y1462" s="9"/>
      <c r="Z1462" s="9"/>
      <c r="AA1462" s="9"/>
    </row>
    <row r="1463" spans="7:27" x14ac:dyDescent="0.3">
      <c r="G1463" s="9"/>
      <c r="H1463" s="9"/>
      <c r="I1463" s="9"/>
      <c r="J1463" s="10"/>
      <c r="K1463" s="11"/>
      <c r="L1463" s="12"/>
      <c r="M1463" s="12"/>
      <c r="N1463" s="12"/>
      <c r="O1463" s="12"/>
      <c r="P1463" s="13"/>
      <c r="Q1463" s="14"/>
      <c r="R1463" s="12"/>
      <c r="S1463" s="12"/>
      <c r="T1463" s="12"/>
      <c r="U1463" s="13"/>
      <c r="V1463" s="14"/>
      <c r="W1463" s="9"/>
      <c r="X1463" s="9"/>
      <c r="Y1463" s="9"/>
      <c r="Z1463" s="9"/>
      <c r="AA1463" s="9"/>
    </row>
    <row r="1464" spans="7:27" ht="15.6" x14ac:dyDescent="0.3">
      <c r="G1464" s="37"/>
      <c r="H1464" s="37"/>
      <c r="I1464" s="9"/>
      <c r="J1464" s="25"/>
      <c r="K1464" s="26"/>
      <c r="L1464" s="28"/>
      <c r="M1464" s="28"/>
      <c r="N1464" s="28"/>
      <c r="O1464" s="28"/>
      <c r="P1464" s="31"/>
      <c r="Q1464" s="30"/>
      <c r="R1464" s="28"/>
      <c r="S1464" s="28"/>
      <c r="T1464" s="28"/>
      <c r="U1464" s="31"/>
      <c r="V1464" s="30"/>
      <c r="W1464" s="9"/>
      <c r="X1464" s="9"/>
      <c r="Y1464" s="9"/>
      <c r="Z1464" s="9"/>
      <c r="AA1464" s="9"/>
    </row>
    <row r="1465" spans="7:27" x14ac:dyDescent="0.3">
      <c r="G1465" s="9"/>
      <c r="H1465" s="9"/>
      <c r="I1465" s="9"/>
      <c r="J1465" s="25"/>
      <c r="K1465" s="26"/>
      <c r="L1465" s="27"/>
      <c r="M1465" s="27"/>
      <c r="N1465" s="28"/>
      <c r="O1465" s="28"/>
      <c r="P1465" s="29"/>
      <c r="Q1465" s="30"/>
      <c r="R1465" s="27"/>
      <c r="S1465" s="28"/>
      <c r="T1465" s="28"/>
      <c r="U1465" s="31"/>
      <c r="V1465" s="30"/>
      <c r="W1465" s="9"/>
      <c r="X1465" s="9"/>
      <c r="Y1465" s="9"/>
      <c r="Z1465" s="9"/>
      <c r="AA1465" s="9"/>
    </row>
    <row r="1466" spans="7:27" x14ac:dyDescent="0.3">
      <c r="G1466" s="9"/>
      <c r="H1466" s="9"/>
      <c r="I1466" s="9"/>
      <c r="J1466" s="25"/>
      <c r="K1466" s="26"/>
      <c r="L1466" s="27"/>
      <c r="M1466" s="27"/>
      <c r="N1466" s="28"/>
      <c r="O1466" s="28"/>
      <c r="P1466" s="29"/>
      <c r="Q1466" s="30"/>
      <c r="R1466" s="27"/>
      <c r="S1466" s="28"/>
      <c r="T1466" s="28"/>
      <c r="U1466" s="31"/>
      <c r="V1466" s="30"/>
      <c r="W1466" s="9"/>
      <c r="X1466" s="9"/>
      <c r="Y1466" s="9"/>
      <c r="Z1466" s="9"/>
      <c r="AA1466" s="9"/>
    </row>
    <row r="1467" spans="7:27" x14ac:dyDescent="0.3">
      <c r="G1467" s="9"/>
      <c r="H1467" s="9"/>
      <c r="I1467" s="9"/>
      <c r="J1467" s="25"/>
      <c r="K1467" s="26"/>
      <c r="L1467" s="27"/>
      <c r="M1467" s="27"/>
      <c r="N1467" s="28"/>
      <c r="O1467" s="28"/>
      <c r="P1467" s="29"/>
      <c r="Q1467" s="30"/>
      <c r="R1467" s="27"/>
      <c r="S1467" s="28"/>
      <c r="T1467" s="28"/>
      <c r="U1467" s="31"/>
      <c r="V1467" s="30"/>
      <c r="W1467" s="9"/>
      <c r="X1467" s="9"/>
      <c r="Y1467" s="9"/>
      <c r="Z1467" s="9"/>
      <c r="AA1467" s="9"/>
    </row>
    <row r="1468" spans="7:27" x14ac:dyDescent="0.3">
      <c r="G1468" s="9"/>
      <c r="H1468" s="9"/>
      <c r="I1468" s="9"/>
      <c r="J1468" s="25"/>
      <c r="K1468" s="26"/>
      <c r="L1468" s="27"/>
      <c r="M1468" s="27"/>
      <c r="N1468" s="28"/>
      <c r="O1468" s="28"/>
      <c r="P1468" s="29"/>
      <c r="Q1468" s="30"/>
      <c r="R1468" s="27"/>
      <c r="S1468" s="28"/>
      <c r="T1468" s="28"/>
      <c r="U1468" s="31"/>
      <c r="V1468" s="30"/>
      <c r="W1468" s="9"/>
      <c r="X1468" s="9"/>
      <c r="Y1468" s="9"/>
      <c r="Z1468" s="9"/>
      <c r="AA1468" s="9"/>
    </row>
    <row r="1469" spans="7:27" x14ac:dyDescent="0.3">
      <c r="G1469" s="9"/>
      <c r="H1469" s="9"/>
      <c r="I1469" s="9"/>
      <c r="J1469" s="25"/>
      <c r="K1469" s="26"/>
      <c r="L1469" s="27"/>
      <c r="M1469" s="27"/>
      <c r="N1469" s="28"/>
      <c r="O1469" s="28"/>
      <c r="P1469" s="29"/>
      <c r="Q1469" s="30"/>
      <c r="R1469" s="27"/>
      <c r="S1469" s="28"/>
      <c r="T1469" s="28"/>
      <c r="U1469" s="31"/>
      <c r="V1469" s="30"/>
      <c r="W1469" s="9"/>
      <c r="X1469" s="9"/>
      <c r="Y1469" s="9"/>
      <c r="Z1469" s="9"/>
      <c r="AA1469" s="9"/>
    </row>
    <row r="1470" spans="7:27" x14ac:dyDescent="0.3">
      <c r="G1470" s="9"/>
      <c r="H1470" s="9"/>
      <c r="I1470" s="9"/>
      <c r="J1470" s="25"/>
      <c r="K1470" s="26"/>
      <c r="L1470" s="27"/>
      <c r="M1470" s="27"/>
      <c r="N1470" s="28"/>
      <c r="O1470" s="28"/>
      <c r="P1470" s="29"/>
      <c r="Q1470" s="30"/>
      <c r="R1470" s="27"/>
      <c r="S1470" s="28"/>
      <c r="T1470" s="28"/>
      <c r="U1470" s="31"/>
      <c r="V1470" s="30"/>
      <c r="W1470" s="9"/>
      <c r="X1470" s="9"/>
      <c r="Y1470" s="9"/>
      <c r="Z1470" s="9"/>
      <c r="AA1470" s="9"/>
    </row>
    <row r="1471" spans="7:27" x14ac:dyDescent="0.3">
      <c r="G1471" s="9"/>
      <c r="H1471" s="9"/>
      <c r="I1471" s="9"/>
      <c r="J1471" s="25"/>
      <c r="K1471" s="26"/>
      <c r="L1471" s="27"/>
      <c r="M1471" s="27"/>
      <c r="N1471" s="28"/>
      <c r="O1471" s="28"/>
      <c r="P1471" s="29"/>
      <c r="Q1471" s="30"/>
      <c r="R1471" s="27"/>
      <c r="S1471" s="28"/>
      <c r="T1471" s="28"/>
      <c r="U1471" s="31"/>
      <c r="V1471" s="30"/>
      <c r="W1471" s="9"/>
      <c r="X1471" s="9"/>
      <c r="Y1471" s="9"/>
      <c r="Z1471" s="9"/>
      <c r="AA1471" s="9"/>
    </row>
    <row r="1472" spans="7:27" x14ac:dyDescent="0.3">
      <c r="G1472" s="9"/>
      <c r="H1472" s="9"/>
      <c r="I1472" s="9"/>
      <c r="J1472" s="25"/>
      <c r="K1472" s="26"/>
      <c r="L1472" s="27"/>
      <c r="M1472" s="27"/>
      <c r="N1472" s="28"/>
      <c r="O1472" s="28"/>
      <c r="P1472" s="29"/>
      <c r="Q1472" s="30"/>
      <c r="R1472" s="27"/>
      <c r="S1472" s="28"/>
      <c r="T1472" s="28"/>
      <c r="U1472" s="31"/>
      <c r="V1472" s="30"/>
      <c r="W1472" s="9"/>
      <c r="X1472" s="9"/>
      <c r="Y1472" s="9"/>
      <c r="Z1472" s="9"/>
      <c r="AA1472" s="9"/>
    </row>
    <row r="1473" spans="7:27" x14ac:dyDescent="0.3">
      <c r="G1473" s="9"/>
      <c r="H1473" s="9"/>
      <c r="I1473" s="9"/>
      <c r="J1473" s="25"/>
      <c r="K1473" s="26"/>
      <c r="L1473" s="27"/>
      <c r="M1473" s="27"/>
      <c r="N1473" s="28"/>
      <c r="O1473" s="28"/>
      <c r="P1473" s="29"/>
      <c r="Q1473" s="30"/>
      <c r="R1473" s="27"/>
      <c r="S1473" s="28"/>
      <c r="T1473" s="28"/>
      <c r="U1473" s="31"/>
      <c r="V1473" s="30"/>
      <c r="W1473" s="9"/>
      <c r="X1473" s="9"/>
      <c r="Y1473" s="9"/>
      <c r="Z1473" s="9"/>
      <c r="AA1473" s="9"/>
    </row>
    <row r="1474" spans="7:27" x14ac:dyDescent="0.3">
      <c r="G1474" s="9"/>
      <c r="H1474" s="9"/>
      <c r="I1474" s="9"/>
      <c r="J1474" s="25"/>
      <c r="K1474" s="26"/>
      <c r="L1474" s="27"/>
      <c r="M1474" s="27"/>
      <c r="N1474" s="28"/>
      <c r="O1474" s="28"/>
      <c r="P1474" s="29"/>
      <c r="Q1474" s="30"/>
      <c r="R1474" s="27"/>
      <c r="S1474" s="28"/>
      <c r="T1474" s="28"/>
      <c r="U1474" s="31"/>
      <c r="V1474" s="30"/>
      <c r="W1474" s="9"/>
      <c r="X1474" s="9"/>
      <c r="Y1474" s="9"/>
      <c r="Z1474" s="9"/>
      <c r="AA1474" s="9"/>
    </row>
    <row r="1475" spans="7:27" x14ac:dyDescent="0.3">
      <c r="G1475" s="9"/>
      <c r="H1475" s="9"/>
      <c r="I1475" s="9"/>
      <c r="J1475" s="25"/>
      <c r="K1475" s="26"/>
      <c r="L1475" s="27"/>
      <c r="M1475" s="27"/>
      <c r="N1475" s="28"/>
      <c r="O1475" s="28"/>
      <c r="P1475" s="29"/>
      <c r="Q1475" s="30"/>
      <c r="R1475" s="27"/>
      <c r="S1475" s="28"/>
      <c r="T1475" s="28"/>
      <c r="U1475" s="31"/>
      <c r="V1475" s="30"/>
      <c r="W1475" s="9"/>
      <c r="X1475" s="9"/>
      <c r="Y1475" s="9"/>
      <c r="Z1475" s="9"/>
      <c r="AA1475" s="9"/>
    </row>
    <row r="1476" spans="7:27" x14ac:dyDescent="0.3">
      <c r="G1476" s="9"/>
      <c r="H1476" s="9"/>
      <c r="I1476" s="9"/>
      <c r="J1476" s="25"/>
      <c r="K1476" s="26"/>
      <c r="L1476" s="27"/>
      <c r="M1476" s="27"/>
      <c r="N1476" s="28"/>
      <c r="O1476" s="28"/>
      <c r="P1476" s="29"/>
      <c r="Q1476" s="30"/>
      <c r="R1476" s="27"/>
      <c r="S1476" s="28"/>
      <c r="T1476" s="28"/>
      <c r="U1476" s="31"/>
      <c r="V1476" s="30"/>
      <c r="W1476" s="9"/>
      <c r="X1476" s="9"/>
      <c r="Y1476" s="9"/>
      <c r="Z1476" s="9"/>
      <c r="AA1476" s="9"/>
    </row>
    <row r="1477" spans="7:27" x14ac:dyDescent="0.3">
      <c r="G1477" s="9"/>
      <c r="H1477" s="9"/>
      <c r="I1477" s="9"/>
      <c r="J1477" s="25"/>
      <c r="K1477" s="26"/>
      <c r="L1477" s="27"/>
      <c r="M1477" s="27"/>
      <c r="N1477" s="28"/>
      <c r="O1477" s="28"/>
      <c r="P1477" s="29"/>
      <c r="Q1477" s="30"/>
      <c r="R1477" s="27"/>
      <c r="S1477" s="28"/>
      <c r="T1477" s="28"/>
      <c r="U1477" s="31"/>
      <c r="V1477" s="30"/>
      <c r="W1477" s="9"/>
      <c r="X1477" s="9"/>
      <c r="Y1477" s="9"/>
      <c r="Z1477" s="9"/>
      <c r="AA1477" s="9"/>
    </row>
    <row r="1478" spans="7:27" x14ac:dyDescent="0.3">
      <c r="G1478" s="9"/>
      <c r="H1478" s="9"/>
      <c r="I1478" s="9"/>
      <c r="J1478" s="25"/>
      <c r="K1478" s="26"/>
      <c r="L1478" s="27"/>
      <c r="M1478" s="27"/>
      <c r="N1478" s="28"/>
      <c r="O1478" s="28"/>
      <c r="P1478" s="29"/>
      <c r="Q1478" s="30"/>
      <c r="R1478" s="27"/>
      <c r="S1478" s="28"/>
      <c r="T1478" s="28"/>
      <c r="U1478" s="31"/>
      <c r="V1478" s="30"/>
      <c r="W1478" s="9"/>
      <c r="X1478" s="9"/>
      <c r="Y1478" s="9"/>
      <c r="Z1478" s="9"/>
      <c r="AA1478" s="9"/>
    </row>
    <row r="1479" spans="7:27" x14ac:dyDescent="0.3">
      <c r="G1479" s="9"/>
      <c r="H1479" s="9"/>
      <c r="I1479" s="9"/>
      <c r="J1479" s="25"/>
      <c r="K1479" s="26"/>
      <c r="L1479" s="27"/>
      <c r="M1479" s="27"/>
      <c r="N1479" s="28"/>
      <c r="O1479" s="28"/>
      <c r="P1479" s="29"/>
      <c r="Q1479" s="30"/>
      <c r="R1479" s="27"/>
      <c r="S1479" s="28"/>
      <c r="T1479" s="28"/>
      <c r="U1479" s="31"/>
      <c r="V1479" s="30"/>
      <c r="W1479" s="9"/>
      <c r="X1479" s="9"/>
      <c r="Y1479" s="9"/>
      <c r="Z1479" s="9"/>
      <c r="AA1479" s="9"/>
    </row>
    <row r="1480" spans="7:27" x14ac:dyDescent="0.3">
      <c r="G1480" s="9"/>
      <c r="H1480" s="9"/>
      <c r="I1480" s="9"/>
      <c r="J1480" s="25"/>
      <c r="K1480" s="26"/>
      <c r="L1480" s="27"/>
      <c r="M1480" s="27"/>
      <c r="N1480" s="28"/>
      <c r="O1480" s="28"/>
      <c r="P1480" s="29"/>
      <c r="Q1480" s="30"/>
      <c r="R1480" s="27"/>
      <c r="S1480" s="28"/>
      <c r="T1480" s="28"/>
      <c r="U1480" s="31"/>
      <c r="V1480" s="30"/>
      <c r="W1480" s="9"/>
      <c r="X1480" s="9"/>
      <c r="Y1480" s="9"/>
      <c r="Z1480" s="9"/>
      <c r="AA1480" s="9"/>
    </row>
    <row r="1481" spans="7:27" x14ac:dyDescent="0.3">
      <c r="G1481" s="9"/>
      <c r="H1481" s="9"/>
      <c r="I1481" s="9"/>
      <c r="J1481" s="25"/>
      <c r="K1481" s="26"/>
      <c r="L1481" s="27"/>
      <c r="M1481" s="27"/>
      <c r="N1481" s="28"/>
      <c r="O1481" s="28"/>
      <c r="P1481" s="29"/>
      <c r="Q1481" s="30"/>
      <c r="R1481" s="27"/>
      <c r="S1481" s="28"/>
      <c r="T1481" s="28"/>
      <c r="U1481" s="31"/>
      <c r="V1481" s="30"/>
      <c r="W1481" s="9"/>
      <c r="X1481" s="9"/>
      <c r="Y1481" s="9"/>
      <c r="Z1481" s="9"/>
      <c r="AA1481" s="9"/>
    </row>
    <row r="1482" spans="7:27" x14ac:dyDescent="0.3">
      <c r="G1482" s="9"/>
      <c r="H1482" s="9"/>
      <c r="I1482" s="9"/>
      <c r="J1482" s="25"/>
      <c r="K1482" s="26"/>
      <c r="L1482" s="27"/>
      <c r="M1482" s="27"/>
      <c r="N1482" s="28"/>
      <c r="O1482" s="28"/>
      <c r="P1482" s="29"/>
      <c r="Q1482" s="30"/>
      <c r="R1482" s="27"/>
      <c r="S1482" s="28"/>
      <c r="T1482" s="28"/>
      <c r="U1482" s="31"/>
      <c r="V1482" s="30"/>
      <c r="W1482" s="9"/>
      <c r="X1482" s="9"/>
      <c r="Y1482" s="9"/>
      <c r="Z1482" s="9"/>
      <c r="AA1482" s="9"/>
    </row>
    <row r="1483" spans="7:27" x14ac:dyDescent="0.3">
      <c r="G1483" s="9"/>
      <c r="H1483" s="9"/>
      <c r="I1483" s="9"/>
      <c r="J1483" s="25"/>
      <c r="K1483" s="26"/>
      <c r="L1483" s="27"/>
      <c r="M1483" s="27"/>
      <c r="N1483" s="28"/>
      <c r="O1483" s="28"/>
      <c r="P1483" s="29"/>
      <c r="Q1483" s="30"/>
      <c r="R1483" s="27"/>
      <c r="S1483" s="28"/>
      <c r="T1483" s="28"/>
      <c r="U1483" s="31"/>
      <c r="V1483" s="30"/>
      <c r="W1483" s="9"/>
      <c r="X1483" s="9"/>
      <c r="Y1483" s="9"/>
      <c r="Z1483" s="9"/>
      <c r="AA1483" s="9"/>
    </row>
    <row r="1484" spans="7:27" x14ac:dyDescent="0.3">
      <c r="G1484" s="9"/>
      <c r="H1484" s="9"/>
      <c r="I1484" s="9"/>
      <c r="J1484" s="25"/>
      <c r="K1484" s="26"/>
      <c r="L1484" s="27"/>
      <c r="M1484" s="27"/>
      <c r="N1484" s="28"/>
      <c r="O1484" s="28"/>
      <c r="P1484" s="29"/>
      <c r="Q1484" s="30"/>
      <c r="R1484" s="27"/>
      <c r="S1484" s="28"/>
      <c r="T1484" s="28"/>
      <c r="U1484" s="31"/>
      <c r="V1484" s="30"/>
      <c r="W1484" s="9"/>
      <c r="X1484" s="9"/>
      <c r="Y1484" s="9"/>
      <c r="Z1484" s="9"/>
      <c r="AA1484" s="9"/>
    </row>
    <row r="1485" spans="7:27" x14ac:dyDescent="0.3">
      <c r="G1485" s="9"/>
      <c r="H1485" s="9"/>
      <c r="I1485" s="9"/>
      <c r="J1485" s="25"/>
      <c r="K1485" s="26"/>
      <c r="L1485" s="27"/>
      <c r="M1485" s="27"/>
      <c r="N1485" s="28"/>
      <c r="O1485" s="28"/>
      <c r="P1485" s="29"/>
      <c r="Q1485" s="30"/>
      <c r="R1485" s="27"/>
      <c r="S1485" s="28"/>
      <c r="T1485" s="28"/>
      <c r="U1485" s="31"/>
      <c r="V1485" s="30"/>
      <c r="W1485" s="9"/>
      <c r="X1485" s="9"/>
      <c r="Y1485" s="9"/>
      <c r="Z1485" s="9"/>
      <c r="AA1485" s="9"/>
    </row>
    <row r="1486" spans="7:27" x14ac:dyDescent="0.3">
      <c r="G1486" s="9"/>
      <c r="H1486" s="9"/>
      <c r="I1486" s="9"/>
      <c r="J1486" s="25"/>
      <c r="K1486" s="26"/>
      <c r="L1486" s="28"/>
      <c r="M1486" s="28"/>
      <c r="N1486" s="28"/>
      <c r="O1486" s="28"/>
      <c r="P1486" s="31"/>
      <c r="Q1486" s="30"/>
      <c r="R1486" s="28"/>
      <c r="S1486" s="28"/>
      <c r="T1486" s="28"/>
      <c r="U1486" s="31"/>
      <c r="V1486" s="30"/>
      <c r="W1486" s="9"/>
      <c r="X1486" s="9"/>
      <c r="Y1486" s="9"/>
      <c r="Z1486" s="9"/>
      <c r="AA1486" s="9"/>
    </row>
    <row r="1487" spans="7:27" ht="15.6" x14ac:dyDescent="0.3">
      <c r="G1487" s="37"/>
      <c r="H1487" s="37"/>
      <c r="I1487" s="9"/>
      <c r="J1487" s="25"/>
      <c r="K1487" s="26"/>
      <c r="L1487" s="28"/>
      <c r="M1487" s="28"/>
      <c r="N1487" s="28"/>
      <c r="O1487" s="28"/>
      <c r="P1487" s="31"/>
      <c r="Q1487" s="30"/>
      <c r="R1487" s="28"/>
      <c r="S1487" s="28"/>
      <c r="T1487" s="28"/>
      <c r="U1487" s="31"/>
      <c r="V1487" s="30"/>
      <c r="W1487" s="9"/>
      <c r="X1487" s="9"/>
      <c r="Y1487" s="9"/>
      <c r="Z1487" s="9"/>
      <c r="AA1487" s="9"/>
    </row>
    <row r="1488" spans="7:27" x14ac:dyDescent="0.3">
      <c r="G1488" s="9"/>
      <c r="H1488" s="9"/>
      <c r="I1488" s="9"/>
      <c r="J1488" s="25"/>
      <c r="K1488" s="26"/>
      <c r="L1488" s="27"/>
      <c r="M1488" s="27"/>
      <c r="N1488" s="28"/>
      <c r="O1488" s="28"/>
      <c r="P1488" s="29"/>
      <c r="Q1488" s="30"/>
      <c r="R1488" s="27"/>
      <c r="S1488" s="28"/>
      <c r="T1488" s="28"/>
      <c r="U1488" s="31"/>
      <c r="V1488" s="30"/>
      <c r="W1488" s="9"/>
      <c r="X1488" s="9"/>
      <c r="Y1488" s="9"/>
      <c r="Z1488" s="9"/>
      <c r="AA1488" s="9"/>
    </row>
    <row r="1489" spans="7:27" x14ac:dyDescent="0.3">
      <c r="G1489" s="9"/>
      <c r="H1489" s="9"/>
      <c r="I1489" s="9"/>
      <c r="J1489" s="25"/>
      <c r="K1489" s="26"/>
      <c r="L1489" s="27"/>
      <c r="M1489" s="27"/>
      <c r="N1489" s="28"/>
      <c r="O1489" s="28"/>
      <c r="P1489" s="29"/>
      <c r="Q1489" s="30"/>
      <c r="R1489" s="27"/>
      <c r="S1489" s="28"/>
      <c r="T1489" s="28"/>
      <c r="U1489" s="31"/>
      <c r="V1489" s="30"/>
      <c r="W1489" s="9"/>
      <c r="X1489" s="9"/>
      <c r="Y1489" s="9"/>
      <c r="Z1489" s="9"/>
      <c r="AA1489" s="9"/>
    </row>
    <row r="1490" spans="7:27" x14ac:dyDescent="0.3">
      <c r="G1490" s="9"/>
      <c r="H1490" s="9"/>
      <c r="I1490" s="9"/>
      <c r="J1490" s="25"/>
      <c r="K1490" s="26"/>
      <c r="L1490" s="27"/>
      <c r="M1490" s="27"/>
      <c r="N1490" s="28"/>
      <c r="O1490" s="28"/>
      <c r="P1490" s="29"/>
      <c r="Q1490" s="30"/>
      <c r="R1490" s="27"/>
      <c r="S1490" s="28"/>
      <c r="T1490" s="28"/>
      <c r="U1490" s="31"/>
      <c r="V1490" s="30"/>
      <c r="W1490" s="9"/>
      <c r="X1490" s="9"/>
      <c r="Y1490" s="9"/>
      <c r="Z1490" s="9"/>
      <c r="AA1490" s="9"/>
    </row>
    <row r="1491" spans="7:27" x14ac:dyDescent="0.3">
      <c r="G1491" s="9"/>
      <c r="H1491" s="9"/>
      <c r="I1491" s="9"/>
      <c r="J1491" s="25"/>
      <c r="K1491" s="26"/>
      <c r="L1491" s="27"/>
      <c r="M1491" s="27"/>
      <c r="N1491" s="28"/>
      <c r="O1491" s="28"/>
      <c r="P1491" s="29"/>
      <c r="Q1491" s="30"/>
      <c r="R1491" s="27"/>
      <c r="S1491" s="28"/>
      <c r="T1491" s="28"/>
      <c r="U1491" s="31"/>
      <c r="V1491" s="30"/>
      <c r="W1491" s="9"/>
      <c r="X1491" s="9"/>
      <c r="Y1491" s="9"/>
      <c r="Z1491" s="9"/>
      <c r="AA1491" s="9"/>
    </row>
    <row r="1492" spans="7:27" x14ac:dyDescent="0.3">
      <c r="G1492" s="9"/>
      <c r="H1492" s="9"/>
      <c r="I1492" s="9"/>
      <c r="J1492" s="25"/>
      <c r="K1492" s="26"/>
      <c r="L1492" s="27"/>
      <c r="M1492" s="27"/>
      <c r="N1492" s="28"/>
      <c r="O1492" s="28"/>
      <c r="P1492" s="29"/>
      <c r="Q1492" s="30"/>
      <c r="R1492" s="27"/>
      <c r="S1492" s="28"/>
      <c r="T1492" s="28"/>
      <c r="U1492" s="31"/>
      <c r="V1492" s="30"/>
      <c r="W1492" s="9"/>
      <c r="X1492" s="9"/>
      <c r="Y1492" s="9"/>
      <c r="Z1492" s="9"/>
      <c r="AA1492" s="9"/>
    </row>
    <row r="1493" spans="7:27" x14ac:dyDescent="0.3">
      <c r="G1493" s="9"/>
      <c r="H1493" s="9"/>
      <c r="I1493" s="9"/>
      <c r="J1493" s="25"/>
      <c r="K1493" s="26"/>
      <c r="L1493" s="27"/>
      <c r="M1493" s="27"/>
      <c r="N1493" s="28"/>
      <c r="O1493" s="28"/>
      <c r="P1493" s="29"/>
      <c r="Q1493" s="30"/>
      <c r="R1493" s="27"/>
      <c r="S1493" s="28"/>
      <c r="T1493" s="28"/>
      <c r="U1493" s="31"/>
      <c r="V1493" s="30"/>
      <c r="W1493" s="9"/>
      <c r="X1493" s="9"/>
      <c r="Y1493" s="9"/>
      <c r="Z1493" s="9"/>
      <c r="AA1493" s="9"/>
    </row>
    <row r="1494" spans="7:27" x14ac:dyDescent="0.3">
      <c r="G1494" s="9"/>
      <c r="H1494" s="9"/>
      <c r="I1494" s="9"/>
      <c r="J1494" s="25"/>
      <c r="K1494" s="26"/>
      <c r="L1494" s="27"/>
      <c r="M1494" s="27"/>
      <c r="N1494" s="28"/>
      <c r="O1494" s="28"/>
      <c r="P1494" s="29"/>
      <c r="Q1494" s="30"/>
      <c r="R1494" s="27"/>
      <c r="S1494" s="28"/>
      <c r="T1494" s="28"/>
      <c r="U1494" s="31"/>
      <c r="V1494" s="30"/>
      <c r="W1494" s="9"/>
      <c r="X1494" s="9"/>
      <c r="Y1494" s="9"/>
      <c r="Z1494" s="9"/>
      <c r="AA1494" s="9"/>
    </row>
    <row r="1495" spans="7:27" x14ac:dyDescent="0.3">
      <c r="G1495" s="9"/>
      <c r="H1495" s="9"/>
      <c r="I1495" s="9"/>
      <c r="J1495" s="25"/>
      <c r="K1495" s="26"/>
      <c r="L1495" s="27"/>
      <c r="M1495" s="27"/>
      <c r="N1495" s="28"/>
      <c r="O1495" s="28"/>
      <c r="P1495" s="29"/>
      <c r="Q1495" s="30"/>
      <c r="R1495" s="27"/>
      <c r="S1495" s="28"/>
      <c r="T1495" s="28"/>
      <c r="U1495" s="31"/>
      <c r="V1495" s="30"/>
      <c r="W1495" s="9"/>
      <c r="X1495" s="9"/>
      <c r="Y1495" s="9"/>
      <c r="Z1495" s="9"/>
      <c r="AA1495" s="9"/>
    </row>
    <row r="1496" spans="7:27" x14ac:dyDescent="0.3">
      <c r="G1496" s="9"/>
      <c r="H1496" s="9"/>
      <c r="I1496" s="9"/>
      <c r="J1496" s="25"/>
      <c r="K1496" s="26"/>
      <c r="L1496" s="27"/>
      <c r="M1496" s="27"/>
      <c r="N1496" s="28"/>
      <c r="O1496" s="28"/>
      <c r="P1496" s="29"/>
      <c r="Q1496" s="30"/>
      <c r="R1496" s="27"/>
      <c r="S1496" s="28"/>
      <c r="T1496" s="28"/>
      <c r="U1496" s="31"/>
      <c r="V1496" s="30"/>
      <c r="W1496" s="9"/>
      <c r="X1496" s="9"/>
      <c r="Y1496" s="9"/>
      <c r="Z1496" s="9"/>
      <c r="AA1496" s="9"/>
    </row>
    <row r="1497" spans="7:27" x14ac:dyDescent="0.3">
      <c r="G1497" s="9"/>
      <c r="H1497" s="9"/>
      <c r="I1497" s="9"/>
      <c r="J1497" s="25"/>
      <c r="K1497" s="26"/>
      <c r="L1497" s="27"/>
      <c r="M1497" s="27"/>
      <c r="N1497" s="28"/>
      <c r="O1497" s="28"/>
      <c r="P1497" s="29"/>
      <c r="Q1497" s="30"/>
      <c r="R1497" s="27"/>
      <c r="S1497" s="28"/>
      <c r="T1497" s="28"/>
      <c r="U1497" s="31"/>
      <c r="V1497" s="30"/>
      <c r="W1497" s="9"/>
      <c r="X1497" s="9"/>
      <c r="Y1497" s="9"/>
      <c r="Z1497" s="9"/>
      <c r="AA1497" s="9"/>
    </row>
    <row r="1498" spans="7:27" x14ac:dyDescent="0.3">
      <c r="G1498" s="9"/>
      <c r="H1498" s="9"/>
      <c r="I1498" s="9"/>
      <c r="J1498" s="25"/>
      <c r="K1498" s="26"/>
      <c r="L1498" s="27"/>
      <c r="M1498" s="27"/>
      <c r="N1498" s="28"/>
      <c r="O1498" s="28"/>
      <c r="P1498" s="29"/>
      <c r="Q1498" s="30"/>
      <c r="R1498" s="27"/>
      <c r="S1498" s="28"/>
      <c r="T1498" s="28"/>
      <c r="U1498" s="31"/>
      <c r="V1498" s="30"/>
      <c r="W1498" s="9"/>
      <c r="X1498" s="9"/>
      <c r="Y1498" s="9"/>
      <c r="Z1498" s="9"/>
      <c r="AA1498" s="9"/>
    </row>
    <row r="1499" spans="7:27" x14ac:dyDescent="0.3">
      <c r="G1499" s="9"/>
      <c r="H1499" s="9"/>
      <c r="I1499" s="9"/>
      <c r="J1499" s="25"/>
      <c r="K1499" s="26"/>
      <c r="L1499" s="27"/>
      <c r="M1499" s="27"/>
      <c r="N1499" s="28"/>
      <c r="O1499" s="28"/>
      <c r="P1499" s="29"/>
      <c r="Q1499" s="30"/>
      <c r="R1499" s="27"/>
      <c r="S1499" s="28"/>
      <c r="T1499" s="28"/>
      <c r="U1499" s="31"/>
      <c r="V1499" s="30"/>
      <c r="W1499" s="9"/>
      <c r="X1499" s="9"/>
      <c r="Y1499" s="9"/>
      <c r="Z1499" s="9"/>
      <c r="AA1499" s="9"/>
    </row>
    <row r="1500" spans="7:27" x14ac:dyDescent="0.3">
      <c r="G1500" s="9"/>
      <c r="H1500" s="9"/>
      <c r="I1500" s="9"/>
      <c r="J1500" s="25"/>
      <c r="K1500" s="26"/>
      <c r="L1500" s="27"/>
      <c r="M1500" s="27"/>
      <c r="N1500" s="28"/>
      <c r="O1500" s="28"/>
      <c r="P1500" s="29"/>
      <c r="Q1500" s="30"/>
      <c r="R1500" s="27"/>
      <c r="S1500" s="28"/>
      <c r="T1500" s="28"/>
      <c r="U1500" s="31"/>
      <c r="V1500" s="30"/>
      <c r="W1500" s="9"/>
      <c r="X1500" s="9"/>
      <c r="Y1500" s="9"/>
      <c r="Z1500" s="9"/>
      <c r="AA1500" s="9"/>
    </row>
    <row r="1501" spans="7:27" x14ac:dyDescent="0.3">
      <c r="G1501" s="9"/>
      <c r="H1501" s="9"/>
      <c r="I1501" s="9"/>
      <c r="J1501" s="25"/>
      <c r="K1501" s="26"/>
      <c r="L1501" s="27"/>
      <c r="M1501" s="27"/>
      <c r="N1501" s="28"/>
      <c r="O1501" s="28"/>
      <c r="P1501" s="29"/>
      <c r="Q1501" s="30"/>
      <c r="R1501" s="27"/>
      <c r="S1501" s="28"/>
      <c r="T1501" s="28"/>
      <c r="U1501" s="31"/>
      <c r="V1501" s="30"/>
      <c r="W1501" s="9"/>
      <c r="X1501" s="9"/>
      <c r="Y1501" s="9"/>
      <c r="Z1501" s="9"/>
      <c r="AA1501" s="9"/>
    </row>
    <row r="1502" spans="7:27" x14ac:dyDescent="0.3">
      <c r="G1502" s="9"/>
      <c r="H1502" s="9"/>
      <c r="I1502" s="9"/>
      <c r="J1502" s="25"/>
      <c r="K1502" s="26"/>
      <c r="L1502" s="27"/>
      <c r="M1502" s="27"/>
      <c r="N1502" s="28"/>
      <c r="O1502" s="28"/>
      <c r="P1502" s="29"/>
      <c r="Q1502" s="30"/>
      <c r="R1502" s="27"/>
      <c r="S1502" s="28"/>
      <c r="T1502" s="28"/>
      <c r="U1502" s="31"/>
      <c r="V1502" s="30"/>
      <c r="W1502" s="9"/>
      <c r="X1502" s="9"/>
      <c r="Y1502" s="9"/>
      <c r="Z1502" s="9"/>
      <c r="AA1502" s="9"/>
    </row>
    <row r="1503" spans="7:27" x14ac:dyDescent="0.3">
      <c r="G1503" s="9"/>
      <c r="H1503" s="9"/>
      <c r="I1503" s="9"/>
      <c r="J1503" s="25"/>
      <c r="K1503" s="26"/>
      <c r="L1503" s="27"/>
      <c r="M1503" s="27"/>
      <c r="N1503" s="28"/>
      <c r="O1503" s="28"/>
      <c r="P1503" s="29"/>
      <c r="Q1503" s="30"/>
      <c r="R1503" s="27"/>
      <c r="S1503" s="28"/>
      <c r="T1503" s="28"/>
      <c r="U1503" s="31"/>
      <c r="V1503" s="30"/>
      <c r="W1503" s="9"/>
      <c r="X1503" s="9"/>
      <c r="Y1503" s="9"/>
      <c r="Z1503" s="9"/>
      <c r="AA1503" s="9"/>
    </row>
    <row r="1504" spans="7:27" x14ac:dyDescent="0.3">
      <c r="G1504" s="9"/>
      <c r="H1504" s="9"/>
      <c r="I1504" s="9"/>
      <c r="J1504" s="25"/>
      <c r="K1504" s="26"/>
      <c r="L1504" s="27"/>
      <c r="M1504" s="27"/>
      <c r="N1504" s="28"/>
      <c r="O1504" s="28"/>
      <c r="P1504" s="29"/>
      <c r="Q1504" s="30"/>
      <c r="R1504" s="27"/>
      <c r="S1504" s="28"/>
      <c r="T1504" s="28"/>
      <c r="U1504" s="31"/>
      <c r="V1504" s="30"/>
      <c r="W1504" s="9"/>
      <c r="X1504" s="9"/>
      <c r="Y1504" s="9"/>
      <c r="Z1504" s="9"/>
      <c r="AA1504" s="9"/>
    </row>
    <row r="1505" spans="7:27" x14ac:dyDescent="0.3">
      <c r="G1505" s="9"/>
      <c r="H1505" s="9"/>
      <c r="I1505" s="9"/>
      <c r="J1505" s="25"/>
      <c r="K1505" s="26"/>
      <c r="L1505" s="27"/>
      <c r="M1505" s="27"/>
      <c r="N1505" s="28"/>
      <c r="O1505" s="28"/>
      <c r="P1505" s="29"/>
      <c r="Q1505" s="30"/>
      <c r="R1505" s="27"/>
      <c r="S1505" s="28"/>
      <c r="T1505" s="28"/>
      <c r="U1505" s="31"/>
      <c r="V1505" s="30"/>
      <c r="W1505" s="9"/>
      <c r="X1505" s="9"/>
      <c r="Y1505" s="9"/>
      <c r="Z1505" s="9"/>
      <c r="AA1505" s="9"/>
    </row>
    <row r="1506" spans="7:27" x14ac:dyDescent="0.3">
      <c r="G1506" s="9"/>
      <c r="H1506" s="9"/>
      <c r="I1506" s="9"/>
      <c r="J1506" s="25"/>
      <c r="K1506" s="26"/>
      <c r="L1506" s="27"/>
      <c r="M1506" s="27"/>
      <c r="N1506" s="28"/>
      <c r="O1506" s="28"/>
      <c r="P1506" s="29"/>
      <c r="Q1506" s="30"/>
      <c r="R1506" s="27"/>
      <c r="S1506" s="28"/>
      <c r="T1506" s="28"/>
      <c r="U1506" s="31"/>
      <c r="V1506" s="30"/>
      <c r="W1506" s="9"/>
      <c r="X1506" s="9"/>
      <c r="Y1506" s="9"/>
      <c r="Z1506" s="9"/>
      <c r="AA1506" s="9"/>
    </row>
    <row r="1507" spans="7:27" x14ac:dyDescent="0.3">
      <c r="G1507" s="9"/>
      <c r="H1507" s="9"/>
      <c r="I1507" s="9"/>
      <c r="J1507" s="25"/>
      <c r="K1507" s="26"/>
      <c r="L1507" s="27"/>
      <c r="M1507" s="27"/>
      <c r="N1507" s="28"/>
      <c r="O1507" s="28"/>
      <c r="P1507" s="29"/>
      <c r="Q1507" s="30"/>
      <c r="R1507" s="27"/>
      <c r="S1507" s="28"/>
      <c r="T1507" s="28"/>
      <c r="U1507" s="31"/>
      <c r="V1507" s="30"/>
      <c r="W1507" s="9"/>
      <c r="X1507" s="9"/>
      <c r="Y1507" s="9"/>
      <c r="Z1507" s="9"/>
      <c r="AA1507" s="9"/>
    </row>
    <row r="1508" spans="7:27" x14ac:dyDescent="0.3">
      <c r="G1508" s="9"/>
      <c r="H1508" s="9"/>
      <c r="I1508" s="9"/>
      <c r="J1508" s="25"/>
      <c r="K1508" s="26"/>
      <c r="L1508" s="27"/>
      <c r="M1508" s="27"/>
      <c r="N1508" s="28"/>
      <c r="O1508" s="28"/>
      <c r="P1508" s="29"/>
      <c r="Q1508" s="30"/>
      <c r="R1508" s="27"/>
      <c r="S1508" s="28"/>
      <c r="T1508" s="28"/>
      <c r="U1508" s="31"/>
      <c r="V1508" s="30"/>
      <c r="W1508" s="9"/>
      <c r="X1508" s="9"/>
      <c r="Y1508" s="9"/>
      <c r="Z1508" s="9"/>
      <c r="AA1508" s="9"/>
    </row>
    <row r="1509" spans="7:27" x14ac:dyDescent="0.3">
      <c r="G1509" s="9"/>
      <c r="H1509" s="9"/>
      <c r="I1509" s="9"/>
      <c r="J1509" s="25"/>
      <c r="K1509" s="26"/>
      <c r="L1509" s="27"/>
      <c r="M1509" s="27"/>
      <c r="N1509" s="28"/>
      <c r="O1509" s="28"/>
      <c r="P1509" s="29"/>
      <c r="Q1509" s="30"/>
      <c r="R1509" s="27"/>
      <c r="S1509" s="28"/>
      <c r="T1509" s="28"/>
      <c r="U1509" s="31"/>
      <c r="V1509" s="30"/>
      <c r="W1509" s="9"/>
      <c r="X1509" s="9"/>
      <c r="Y1509" s="9"/>
      <c r="Z1509" s="9"/>
      <c r="AA1509" s="9"/>
    </row>
    <row r="1510" spans="7:27" x14ac:dyDescent="0.3">
      <c r="G1510" s="9"/>
      <c r="H1510" s="9"/>
      <c r="I1510" s="9"/>
      <c r="J1510" s="9"/>
      <c r="K1510" s="9"/>
      <c r="L1510" s="9"/>
      <c r="M1510" s="9"/>
      <c r="N1510" s="9"/>
      <c r="O1510" s="9"/>
      <c r="P1510" s="9"/>
      <c r="Q1510" s="9"/>
      <c r="R1510" s="9"/>
      <c r="S1510" s="9"/>
      <c r="T1510" s="9"/>
      <c r="U1510" s="9"/>
      <c r="V1510" s="9"/>
      <c r="W1510" s="9"/>
      <c r="X1510" s="9"/>
      <c r="Y1510" s="9"/>
      <c r="Z1510" s="9"/>
      <c r="AA1510" s="9"/>
    </row>
    <row r="1511" spans="7:27" x14ac:dyDescent="0.3">
      <c r="G1511" s="9"/>
      <c r="H1511" s="9"/>
      <c r="I1511" s="9"/>
      <c r="J1511" s="25"/>
      <c r="K1511" s="26"/>
      <c r="L1511" s="28"/>
      <c r="M1511" s="28"/>
      <c r="N1511" s="28"/>
      <c r="O1511" s="28"/>
      <c r="P1511" s="31"/>
      <c r="Q1511" s="30"/>
      <c r="R1511" s="28"/>
      <c r="S1511" s="28"/>
      <c r="T1511" s="28"/>
      <c r="U1511" s="31"/>
      <c r="V1511" s="30"/>
      <c r="W1511" s="36"/>
      <c r="X1511" s="9"/>
      <c r="Y1511" s="9"/>
      <c r="Z1511" s="9"/>
      <c r="AA1511" s="9"/>
    </row>
    <row r="1512" spans="7:27" x14ac:dyDescent="0.3">
      <c r="G1512" s="9"/>
      <c r="H1512" s="9"/>
      <c r="I1512" s="9"/>
      <c r="J1512" s="9"/>
      <c r="K1512" s="9"/>
      <c r="L1512" s="9"/>
      <c r="M1512" s="9"/>
      <c r="N1512" s="9"/>
      <c r="O1512" s="9"/>
      <c r="P1512" s="9"/>
      <c r="Q1512" s="9"/>
      <c r="R1512" s="9"/>
      <c r="S1512" s="9"/>
      <c r="T1512" s="9"/>
      <c r="U1512" s="9"/>
      <c r="V1512" s="9"/>
      <c r="W1512" s="9"/>
      <c r="X1512" s="9"/>
      <c r="Y1512" s="9"/>
      <c r="Z1512" s="9"/>
      <c r="AA1512" s="9"/>
    </row>
    <row r="1513" spans="7:27" x14ac:dyDescent="0.3">
      <c r="G1513" s="9"/>
      <c r="H1513" s="9"/>
      <c r="I1513" s="9"/>
      <c r="J1513" s="9"/>
      <c r="K1513" s="9"/>
      <c r="L1513" s="9"/>
      <c r="M1513" s="9"/>
      <c r="N1513" s="9"/>
      <c r="O1513" s="9"/>
      <c r="P1513" s="9"/>
      <c r="Q1513" s="9"/>
      <c r="R1513" s="9"/>
      <c r="S1513" s="9"/>
      <c r="T1513" s="9"/>
      <c r="U1513" s="9"/>
      <c r="V1513" s="9"/>
      <c r="W1513" s="9"/>
      <c r="X1513" s="9"/>
      <c r="Y1513" s="9"/>
      <c r="Z1513" s="9"/>
      <c r="AA1513" s="9"/>
    </row>
    <row r="1514" spans="7:27" x14ac:dyDescent="0.3">
      <c r="G1514" s="9"/>
      <c r="H1514" s="9"/>
      <c r="I1514" s="9"/>
      <c r="J1514" s="9"/>
      <c r="K1514" s="9"/>
      <c r="L1514" s="9"/>
      <c r="M1514" s="9"/>
      <c r="N1514" s="9"/>
      <c r="O1514" s="9"/>
      <c r="P1514" s="9"/>
      <c r="Q1514" s="9"/>
      <c r="R1514" s="9"/>
      <c r="S1514" s="9"/>
      <c r="T1514" s="9"/>
      <c r="U1514" s="9"/>
      <c r="V1514" s="9"/>
      <c r="W1514" s="9"/>
      <c r="X1514" s="9"/>
      <c r="Y1514" s="9"/>
      <c r="Z1514" s="9"/>
      <c r="AA1514" s="9"/>
    </row>
    <row r="1515" spans="7:27" x14ac:dyDescent="0.3">
      <c r="G1515" s="9"/>
      <c r="H1515" s="9"/>
      <c r="I1515" s="9"/>
      <c r="J1515" s="9"/>
      <c r="K1515" s="9"/>
      <c r="L1515" s="9"/>
      <c r="M1515" s="9"/>
      <c r="N1515" s="9"/>
      <c r="O1515" s="9"/>
      <c r="P1515" s="9"/>
      <c r="Q1515" s="9"/>
      <c r="R1515" s="9"/>
      <c r="S1515" s="9"/>
      <c r="T1515" s="9"/>
      <c r="U1515" s="9"/>
      <c r="V1515" s="9"/>
      <c r="W1515" s="9"/>
      <c r="X1515" s="9"/>
      <c r="Y1515" s="9"/>
      <c r="Z1515" s="9"/>
      <c r="AA1515" s="9"/>
    </row>
    <row r="1516" spans="7:27" x14ac:dyDescent="0.3">
      <c r="G1516" s="9"/>
      <c r="H1516" s="9"/>
      <c r="I1516" s="9"/>
      <c r="J1516" s="9"/>
      <c r="K1516" s="9"/>
      <c r="L1516" s="9"/>
      <c r="M1516" s="9"/>
      <c r="N1516" s="9"/>
      <c r="O1516" s="9"/>
      <c r="P1516" s="9"/>
      <c r="Q1516" s="9"/>
      <c r="R1516" s="9"/>
      <c r="S1516" s="9"/>
      <c r="T1516" s="9"/>
      <c r="U1516" s="9"/>
      <c r="V1516" s="9"/>
      <c r="W1516" s="9"/>
      <c r="X1516" s="9"/>
      <c r="Y1516" s="9"/>
      <c r="Z1516" s="9"/>
      <c r="AA1516" s="9"/>
    </row>
    <row r="1517" spans="7:27" x14ac:dyDescent="0.3">
      <c r="G1517" s="9"/>
      <c r="H1517" s="9"/>
      <c r="I1517" s="9"/>
      <c r="J1517" s="9"/>
      <c r="K1517" s="9"/>
      <c r="L1517" s="9"/>
      <c r="M1517" s="9"/>
      <c r="N1517" s="9"/>
      <c r="O1517" s="9"/>
      <c r="P1517" s="9"/>
      <c r="Q1517" s="9"/>
      <c r="R1517" s="9"/>
      <c r="S1517" s="9"/>
      <c r="T1517" s="9"/>
      <c r="U1517" s="9"/>
      <c r="V1517" s="9"/>
      <c r="W1517" s="9"/>
      <c r="X1517" s="9"/>
      <c r="Y1517" s="9"/>
      <c r="Z1517" s="9"/>
      <c r="AA1517" s="9"/>
    </row>
    <row r="1518" spans="7:27" x14ac:dyDescent="0.3">
      <c r="G1518" s="9"/>
      <c r="H1518" s="9"/>
      <c r="I1518" s="9"/>
      <c r="J1518" s="9"/>
      <c r="K1518" s="9"/>
      <c r="L1518" s="9"/>
      <c r="M1518" s="9"/>
      <c r="N1518" s="9"/>
      <c r="O1518" s="9"/>
      <c r="P1518" s="9"/>
      <c r="Q1518" s="9"/>
      <c r="R1518" s="9"/>
      <c r="S1518" s="9"/>
      <c r="T1518" s="9"/>
      <c r="U1518" s="9"/>
      <c r="V1518" s="9"/>
      <c r="W1518" s="9"/>
      <c r="X1518" s="9"/>
      <c r="Y1518" s="9"/>
      <c r="Z1518" s="9"/>
      <c r="AA1518" s="9"/>
    </row>
    <row r="1519" spans="7:27" x14ac:dyDescent="0.3">
      <c r="G1519" s="9"/>
      <c r="H1519" s="9"/>
      <c r="I1519" s="9"/>
      <c r="J1519" s="9"/>
      <c r="K1519" s="9"/>
      <c r="L1519" s="9"/>
      <c r="M1519" s="9"/>
      <c r="N1519" s="9"/>
      <c r="O1519" s="9"/>
      <c r="P1519" s="9"/>
      <c r="Q1519" s="9"/>
      <c r="R1519" s="9"/>
      <c r="S1519" s="9"/>
      <c r="T1519" s="9"/>
      <c r="U1519" s="9"/>
      <c r="V1519" s="9"/>
      <c r="W1519" s="9"/>
      <c r="X1519" s="9"/>
      <c r="Y1519" s="9"/>
      <c r="Z1519" s="9"/>
      <c r="AA1519" s="9"/>
    </row>
    <row r="1520" spans="7:27" x14ac:dyDescent="0.3">
      <c r="G1520" s="9"/>
      <c r="H1520" s="9"/>
      <c r="I1520" s="9"/>
      <c r="J1520" s="9"/>
      <c r="K1520" s="9"/>
      <c r="L1520" s="9"/>
      <c r="M1520" s="9"/>
      <c r="N1520" s="9"/>
      <c r="O1520" s="9"/>
      <c r="P1520" s="9"/>
      <c r="Q1520" s="9"/>
      <c r="R1520" s="9"/>
      <c r="S1520" s="9"/>
      <c r="T1520" s="9"/>
      <c r="U1520" s="9"/>
      <c r="V1520" s="9"/>
      <c r="W1520" s="9"/>
      <c r="X1520" s="9"/>
      <c r="Y1520" s="9"/>
      <c r="Z1520" s="9"/>
      <c r="AA1520" s="9"/>
    </row>
    <row r="1521" spans="7:27" x14ac:dyDescent="0.3">
      <c r="G1521" s="9"/>
      <c r="H1521" s="9"/>
      <c r="I1521" s="9"/>
      <c r="J1521" s="9"/>
      <c r="K1521" s="9"/>
      <c r="L1521" s="9"/>
      <c r="M1521" s="9"/>
      <c r="N1521" s="9"/>
      <c r="O1521" s="9"/>
      <c r="P1521" s="9"/>
      <c r="Q1521" s="9"/>
      <c r="R1521" s="9"/>
      <c r="S1521" s="9"/>
      <c r="T1521" s="9"/>
      <c r="U1521" s="9"/>
      <c r="V1521" s="9"/>
      <c r="W1521" s="9"/>
      <c r="X1521" s="9"/>
      <c r="Y1521" s="9"/>
      <c r="Z1521" s="9"/>
      <c r="AA1521" s="9"/>
    </row>
    <row r="1522" spans="7:27" x14ac:dyDescent="0.3">
      <c r="G1522" s="9"/>
      <c r="H1522" s="9"/>
      <c r="I1522" s="9"/>
      <c r="J1522" s="9"/>
      <c r="K1522" s="9"/>
      <c r="L1522" s="9"/>
      <c r="M1522" s="9"/>
      <c r="N1522" s="9"/>
      <c r="O1522" s="9"/>
      <c r="P1522" s="9"/>
      <c r="Q1522" s="9"/>
      <c r="R1522" s="9"/>
      <c r="S1522" s="9"/>
      <c r="T1522" s="9"/>
      <c r="U1522" s="9"/>
      <c r="V1522" s="9"/>
      <c r="W1522" s="9"/>
      <c r="X1522" s="9"/>
      <c r="Y1522" s="9"/>
      <c r="Z1522" s="9"/>
      <c r="AA1522" s="9"/>
    </row>
    <row r="1523" spans="7:27" x14ac:dyDescent="0.3">
      <c r="G1523" s="9"/>
      <c r="H1523" s="9"/>
      <c r="I1523" s="9"/>
      <c r="J1523" s="9"/>
      <c r="K1523" s="9"/>
      <c r="L1523" s="9"/>
      <c r="M1523" s="9"/>
      <c r="N1523" s="9"/>
      <c r="O1523" s="9"/>
      <c r="P1523" s="9"/>
      <c r="Q1523" s="9"/>
      <c r="R1523" s="9"/>
      <c r="S1523" s="9"/>
      <c r="T1523" s="9"/>
      <c r="U1523" s="9"/>
      <c r="V1523" s="9"/>
      <c r="W1523" s="9"/>
      <c r="X1523" s="9"/>
      <c r="Y1523" s="9"/>
      <c r="Z1523" s="9"/>
      <c r="AA1523" s="9"/>
    </row>
    <row r="1524" spans="7:27" x14ac:dyDescent="0.3">
      <c r="G1524" s="9"/>
      <c r="H1524" s="9"/>
      <c r="I1524" s="9"/>
      <c r="J1524" s="9"/>
      <c r="K1524" s="9"/>
      <c r="L1524" s="9"/>
      <c r="M1524" s="9"/>
      <c r="N1524" s="9"/>
      <c r="O1524" s="9"/>
      <c r="P1524" s="9"/>
      <c r="Q1524" s="9"/>
      <c r="R1524" s="9"/>
      <c r="S1524" s="9"/>
      <c r="T1524" s="9"/>
      <c r="U1524" s="9"/>
      <c r="V1524" s="9"/>
      <c r="W1524" s="9"/>
      <c r="X1524" s="9"/>
      <c r="Y1524" s="9"/>
      <c r="Z1524" s="9"/>
      <c r="AA1524" s="9"/>
    </row>
    <row r="1525" spans="7:27" x14ac:dyDescent="0.3">
      <c r="G1525" s="9"/>
      <c r="H1525" s="9"/>
      <c r="I1525" s="9"/>
      <c r="J1525" s="9"/>
      <c r="K1525" s="9"/>
      <c r="L1525" s="9"/>
      <c r="M1525" s="9"/>
      <c r="N1525" s="9"/>
      <c r="O1525" s="9"/>
      <c r="P1525" s="9"/>
      <c r="Q1525" s="9"/>
      <c r="R1525" s="9"/>
      <c r="S1525" s="9"/>
      <c r="T1525" s="9"/>
      <c r="U1525" s="9"/>
      <c r="V1525" s="9"/>
      <c r="W1525" s="9"/>
      <c r="X1525" s="9"/>
      <c r="Y1525" s="9"/>
      <c r="Z1525" s="9"/>
      <c r="AA1525" s="9"/>
    </row>
    <row r="1526" spans="7:27" x14ac:dyDescent="0.3">
      <c r="G1526" s="9"/>
      <c r="H1526" s="9"/>
      <c r="I1526" s="9"/>
      <c r="J1526" s="9"/>
      <c r="K1526" s="9"/>
      <c r="L1526" s="9"/>
      <c r="M1526" s="9"/>
      <c r="N1526" s="9"/>
      <c r="O1526" s="9"/>
      <c r="P1526" s="9"/>
      <c r="Q1526" s="9"/>
      <c r="R1526" s="9"/>
      <c r="S1526" s="9"/>
      <c r="T1526" s="9"/>
      <c r="U1526" s="9"/>
      <c r="V1526" s="9"/>
      <c r="W1526" s="9"/>
      <c r="X1526" s="9"/>
      <c r="Y1526" s="9"/>
      <c r="Z1526" s="9"/>
      <c r="AA1526" s="9"/>
    </row>
    <row r="1527" spans="7:27" x14ac:dyDescent="0.3">
      <c r="G1527" s="9"/>
      <c r="H1527" s="9"/>
      <c r="I1527" s="9"/>
      <c r="J1527" s="9"/>
      <c r="K1527" s="9"/>
      <c r="L1527" s="9"/>
      <c r="M1527" s="9"/>
      <c r="N1527" s="9"/>
      <c r="O1527" s="9"/>
      <c r="P1527" s="9"/>
      <c r="Q1527" s="9"/>
      <c r="R1527" s="9"/>
      <c r="S1527" s="9"/>
      <c r="T1527" s="9"/>
      <c r="U1527" s="9"/>
      <c r="V1527" s="9"/>
      <c r="W1527" s="9"/>
      <c r="X1527" s="9"/>
      <c r="Y1527" s="9"/>
      <c r="Z1527" s="9"/>
      <c r="AA1527" s="9"/>
    </row>
    <row r="1528" spans="7:27" x14ac:dyDescent="0.3">
      <c r="G1528" s="9"/>
      <c r="H1528" s="9"/>
      <c r="I1528" s="9"/>
      <c r="J1528" s="9"/>
      <c r="K1528" s="9"/>
      <c r="L1528" s="9"/>
      <c r="M1528" s="9"/>
      <c r="N1528" s="9"/>
      <c r="O1528" s="9"/>
      <c r="P1528" s="9"/>
      <c r="Q1528" s="9"/>
      <c r="R1528" s="9"/>
      <c r="S1528" s="9"/>
      <c r="T1528" s="9"/>
      <c r="U1528" s="9"/>
      <c r="V1528" s="9"/>
      <c r="W1528" s="9"/>
      <c r="X1528" s="9"/>
      <c r="Y1528" s="9"/>
      <c r="Z1528" s="9"/>
      <c r="AA1528" s="9"/>
    </row>
    <row r="1529" spans="7:27" x14ac:dyDescent="0.3">
      <c r="G1529" s="9"/>
      <c r="H1529" s="9"/>
      <c r="I1529" s="9"/>
      <c r="J1529" s="9"/>
      <c r="K1529" s="9"/>
      <c r="L1529" s="9"/>
      <c r="M1529" s="9"/>
      <c r="N1529" s="9"/>
      <c r="O1529" s="9"/>
      <c r="P1529" s="9"/>
      <c r="Q1529" s="9"/>
      <c r="R1529" s="9"/>
      <c r="S1529" s="9"/>
      <c r="T1529" s="9"/>
      <c r="U1529" s="9"/>
      <c r="V1529" s="9"/>
      <c r="W1529" s="9"/>
      <c r="X1529" s="9"/>
      <c r="Y1529" s="9"/>
      <c r="Z1529" s="9"/>
      <c r="AA1529" s="9"/>
    </row>
    <row r="1530" spans="7:27" x14ac:dyDescent="0.3">
      <c r="G1530" s="9"/>
      <c r="H1530" s="9"/>
      <c r="I1530" s="9"/>
      <c r="J1530" s="9"/>
      <c r="K1530" s="9"/>
      <c r="L1530" s="9"/>
      <c r="M1530" s="9"/>
      <c r="N1530" s="9"/>
      <c r="O1530" s="9"/>
      <c r="P1530" s="9"/>
      <c r="Q1530" s="9"/>
      <c r="R1530" s="9"/>
      <c r="S1530" s="9"/>
      <c r="T1530" s="9"/>
      <c r="U1530" s="9"/>
      <c r="V1530" s="9"/>
      <c r="W1530" s="9"/>
      <c r="X1530" s="9"/>
      <c r="Y1530" s="9"/>
      <c r="Z1530" s="9"/>
      <c r="AA1530" s="9"/>
    </row>
    <row r="1531" spans="7:27" x14ac:dyDescent="0.3">
      <c r="G1531" s="9"/>
      <c r="H1531" s="9"/>
      <c r="I1531" s="9"/>
      <c r="J1531" s="9"/>
      <c r="K1531" s="9"/>
      <c r="L1531" s="9"/>
      <c r="M1531" s="9"/>
      <c r="N1531" s="9"/>
      <c r="O1531" s="9"/>
      <c r="P1531" s="9"/>
      <c r="Q1531" s="9"/>
      <c r="R1531" s="9"/>
      <c r="S1531" s="9"/>
      <c r="T1531" s="9"/>
      <c r="U1531" s="9"/>
      <c r="V1531" s="9"/>
      <c r="W1531" s="9"/>
      <c r="X1531" s="9"/>
      <c r="Y1531" s="9"/>
      <c r="Z1531" s="9"/>
      <c r="AA1531" s="9"/>
    </row>
    <row r="1532" spans="7:27" x14ac:dyDescent="0.3">
      <c r="G1532" s="9"/>
      <c r="H1532" s="9"/>
      <c r="I1532" s="9"/>
      <c r="J1532" s="9"/>
      <c r="K1532" s="9"/>
      <c r="L1532" s="9"/>
      <c r="M1532" s="9"/>
      <c r="N1532" s="9"/>
      <c r="O1532" s="9"/>
      <c r="P1532" s="9"/>
      <c r="Q1532" s="9"/>
      <c r="R1532" s="9"/>
      <c r="S1532" s="9"/>
      <c r="T1532" s="9"/>
      <c r="U1532" s="9"/>
      <c r="V1532" s="9"/>
      <c r="W1532" s="9"/>
      <c r="X1532" s="9"/>
      <c r="Y1532" s="9"/>
      <c r="Z1532" s="9"/>
      <c r="AA1532" s="9"/>
    </row>
    <row r="1533" spans="7:27" x14ac:dyDescent="0.3">
      <c r="G1533" s="9"/>
      <c r="H1533" s="9"/>
      <c r="I1533" s="9"/>
      <c r="J1533" s="9"/>
      <c r="K1533" s="9"/>
      <c r="L1533" s="9"/>
      <c r="M1533" s="9"/>
      <c r="N1533" s="9"/>
      <c r="O1533" s="9"/>
      <c r="P1533" s="9"/>
      <c r="Q1533" s="9"/>
      <c r="R1533" s="9"/>
      <c r="S1533" s="9"/>
      <c r="T1533" s="9"/>
      <c r="U1533" s="9"/>
      <c r="V1533" s="9"/>
      <c r="W1533" s="9"/>
      <c r="X1533" s="9"/>
      <c r="Y1533" s="9"/>
      <c r="Z1533" s="9"/>
      <c r="AA1533" s="9"/>
    </row>
    <row r="1534" spans="7:27" x14ac:dyDescent="0.3">
      <c r="G1534" s="9"/>
      <c r="H1534" s="9"/>
      <c r="I1534" s="9"/>
      <c r="J1534" s="9"/>
      <c r="K1534" s="9"/>
      <c r="L1534" s="9"/>
      <c r="M1534" s="9"/>
      <c r="N1534" s="9"/>
      <c r="O1534" s="9"/>
      <c r="P1534" s="9"/>
      <c r="Q1534" s="9"/>
      <c r="R1534" s="9"/>
      <c r="S1534" s="9"/>
      <c r="T1534" s="9"/>
      <c r="U1534" s="9"/>
      <c r="V1534" s="9"/>
      <c r="W1534" s="9"/>
      <c r="X1534" s="9"/>
      <c r="Y1534" s="9"/>
      <c r="Z1534" s="9"/>
      <c r="AA1534" s="9"/>
    </row>
    <row r="1535" spans="7:27" x14ac:dyDescent="0.3">
      <c r="G1535" s="9"/>
      <c r="H1535" s="9"/>
      <c r="I1535" s="9"/>
      <c r="J1535" s="9"/>
      <c r="K1535" s="9"/>
      <c r="L1535" s="9"/>
      <c r="M1535" s="9"/>
      <c r="N1535" s="9"/>
      <c r="O1535" s="9"/>
      <c r="P1535" s="9"/>
      <c r="Q1535" s="9"/>
      <c r="R1535" s="9"/>
      <c r="S1535" s="9"/>
      <c r="T1535" s="9"/>
      <c r="U1535" s="9"/>
      <c r="V1535" s="9"/>
      <c r="W1535" s="9"/>
      <c r="X1535" s="9"/>
      <c r="Y1535" s="9"/>
      <c r="Z1535" s="9"/>
      <c r="AA1535" s="9"/>
    </row>
    <row r="1536" spans="7:27" x14ac:dyDescent="0.3">
      <c r="G1536" s="9"/>
      <c r="H1536" s="9"/>
      <c r="I1536" s="9"/>
      <c r="J1536" s="9"/>
      <c r="K1536" s="9"/>
      <c r="L1536" s="9"/>
      <c r="M1536" s="9"/>
      <c r="N1536" s="9"/>
      <c r="O1536" s="9"/>
      <c r="P1536" s="9"/>
      <c r="Q1536" s="9"/>
      <c r="R1536" s="9"/>
      <c r="S1536" s="9"/>
      <c r="T1536" s="9"/>
      <c r="U1536" s="9"/>
      <c r="V1536" s="9"/>
      <c r="W1536" s="9"/>
      <c r="X1536" s="9"/>
      <c r="Y1536" s="9"/>
      <c r="Z1536" s="9"/>
      <c r="AA1536" s="9"/>
    </row>
    <row r="1537" spans="7:27" x14ac:dyDescent="0.3">
      <c r="G1537" s="9"/>
      <c r="H1537" s="9"/>
      <c r="I1537" s="9"/>
      <c r="J1537" s="9"/>
      <c r="K1537" s="9"/>
      <c r="L1537" s="9"/>
      <c r="M1537" s="9"/>
      <c r="N1537" s="9"/>
      <c r="O1537" s="9"/>
      <c r="P1537" s="9"/>
      <c r="Q1537" s="9"/>
      <c r="R1537" s="9"/>
      <c r="S1537" s="9"/>
      <c r="T1537" s="9"/>
      <c r="U1537" s="9"/>
      <c r="V1537" s="9"/>
      <c r="W1537" s="9"/>
      <c r="X1537" s="9"/>
      <c r="Y1537" s="9"/>
      <c r="Z1537" s="9"/>
      <c r="AA1537" s="9"/>
    </row>
    <row r="1538" spans="7:27" x14ac:dyDescent="0.3">
      <c r="G1538" s="9"/>
      <c r="H1538" s="9"/>
      <c r="I1538" s="9"/>
      <c r="J1538" s="9"/>
      <c r="K1538" s="9"/>
      <c r="L1538" s="9"/>
      <c r="M1538" s="9"/>
      <c r="N1538" s="9"/>
      <c r="O1538" s="9"/>
      <c r="P1538" s="9"/>
      <c r="Q1538" s="9"/>
      <c r="R1538" s="9"/>
      <c r="S1538" s="9"/>
      <c r="T1538" s="9"/>
      <c r="U1538" s="9"/>
      <c r="V1538" s="9"/>
      <c r="W1538" s="9"/>
      <c r="X1538" s="9"/>
      <c r="Y1538" s="9"/>
      <c r="Z1538" s="9"/>
      <c r="AA1538" s="9"/>
    </row>
    <row r="1539" spans="7:27" x14ac:dyDescent="0.3">
      <c r="G1539" s="9"/>
      <c r="H1539" s="9"/>
      <c r="I1539" s="9"/>
      <c r="J1539" s="9"/>
      <c r="K1539" s="9"/>
      <c r="L1539" s="9"/>
      <c r="M1539" s="9"/>
      <c r="N1539" s="9"/>
      <c r="O1539" s="9"/>
      <c r="P1539" s="9"/>
      <c r="Q1539" s="9"/>
      <c r="R1539" s="9"/>
      <c r="S1539" s="9"/>
      <c r="T1539" s="9"/>
      <c r="U1539" s="9"/>
      <c r="V1539" s="9"/>
      <c r="W1539" s="9"/>
      <c r="X1539" s="9"/>
      <c r="Y1539" s="9"/>
      <c r="Z1539" s="9"/>
      <c r="AA1539" s="9"/>
    </row>
    <row r="1540" spans="7:27" x14ac:dyDescent="0.3">
      <c r="G1540" s="9"/>
      <c r="H1540" s="9"/>
      <c r="I1540" s="9"/>
      <c r="J1540" s="9"/>
      <c r="K1540" s="9"/>
      <c r="L1540" s="9"/>
      <c r="M1540" s="9"/>
      <c r="N1540" s="9"/>
      <c r="O1540" s="9"/>
      <c r="P1540" s="9"/>
      <c r="Q1540" s="9"/>
      <c r="R1540" s="9"/>
      <c r="S1540" s="9"/>
      <c r="T1540" s="9"/>
      <c r="U1540" s="9"/>
      <c r="V1540" s="9"/>
      <c r="W1540" s="9"/>
      <c r="X1540" s="9"/>
      <c r="Y1540" s="9"/>
      <c r="Z1540" s="9"/>
      <c r="AA1540" s="9"/>
    </row>
    <row r="1541" spans="7:27" x14ac:dyDescent="0.3">
      <c r="G1541" s="9"/>
      <c r="H1541" s="9"/>
      <c r="I1541" s="9"/>
      <c r="J1541" s="9"/>
      <c r="K1541" s="9"/>
      <c r="L1541" s="9"/>
      <c r="M1541" s="9"/>
      <c r="N1541" s="9"/>
      <c r="O1541" s="9"/>
      <c r="P1541" s="9"/>
      <c r="Q1541" s="9"/>
      <c r="R1541" s="9"/>
      <c r="S1541" s="9"/>
      <c r="T1541" s="9"/>
      <c r="U1541" s="9"/>
      <c r="V1541" s="9"/>
      <c r="W1541" s="9"/>
      <c r="X1541" s="9"/>
      <c r="Y1541" s="9"/>
      <c r="Z1541" s="9"/>
      <c r="AA1541" s="9"/>
    </row>
    <row r="1542" spans="7:27" x14ac:dyDescent="0.3">
      <c r="G1542" s="9"/>
      <c r="H1542" s="9"/>
      <c r="I1542" s="9"/>
      <c r="J1542" s="9"/>
      <c r="K1542" s="9"/>
      <c r="L1542" s="9"/>
      <c r="M1542" s="9"/>
      <c r="N1542" s="9"/>
      <c r="O1542" s="9"/>
      <c r="P1542" s="9"/>
      <c r="Q1542" s="9"/>
      <c r="R1542" s="9"/>
      <c r="S1542" s="9"/>
      <c r="T1542" s="9"/>
      <c r="U1542" s="9"/>
      <c r="V1542" s="9"/>
      <c r="W1542" s="9"/>
      <c r="X1542" s="9"/>
      <c r="Y1542" s="9"/>
      <c r="Z1542" s="9"/>
      <c r="AA1542" s="9"/>
    </row>
    <row r="1543" spans="7:27" x14ac:dyDescent="0.3">
      <c r="G1543" s="9"/>
      <c r="H1543" s="9"/>
      <c r="I1543" s="9"/>
      <c r="J1543" s="9"/>
      <c r="K1543" s="9"/>
      <c r="L1543" s="9"/>
      <c r="M1543" s="9"/>
      <c r="N1543" s="9"/>
      <c r="O1543" s="9"/>
      <c r="P1543" s="9"/>
      <c r="Q1543" s="9"/>
      <c r="R1543" s="9"/>
      <c r="S1543" s="9"/>
      <c r="T1543" s="9"/>
      <c r="U1543" s="9"/>
      <c r="V1543" s="9"/>
      <c r="W1543" s="9"/>
      <c r="X1543" s="9"/>
      <c r="Y1543" s="9"/>
      <c r="Z1543" s="9"/>
      <c r="AA1543" s="9"/>
    </row>
    <row r="1544" spans="7:27" x14ac:dyDescent="0.3">
      <c r="G1544" s="9"/>
      <c r="H1544" s="9"/>
      <c r="I1544" s="9"/>
      <c r="J1544" s="9"/>
      <c r="K1544" s="9"/>
      <c r="L1544" s="9"/>
      <c r="M1544" s="9"/>
      <c r="N1544" s="9"/>
      <c r="O1544" s="9"/>
      <c r="P1544" s="9"/>
      <c r="Q1544" s="9"/>
      <c r="R1544" s="9"/>
      <c r="S1544" s="9"/>
      <c r="T1544" s="9"/>
      <c r="U1544" s="9"/>
      <c r="V1544" s="9"/>
      <c r="W1544" s="9"/>
      <c r="X1544" s="9"/>
      <c r="Y1544" s="9"/>
      <c r="Z1544" s="9"/>
      <c r="AA1544" s="9"/>
    </row>
    <row r="1545" spans="7:27" x14ac:dyDescent="0.3">
      <c r="G1545" s="9"/>
      <c r="H1545" s="9"/>
      <c r="I1545" s="9"/>
      <c r="J1545" s="9"/>
      <c r="K1545" s="9"/>
      <c r="L1545" s="9"/>
      <c r="M1545" s="9"/>
      <c r="N1545" s="9"/>
      <c r="O1545" s="9"/>
      <c r="P1545" s="9"/>
      <c r="Q1545" s="9"/>
      <c r="R1545" s="9"/>
      <c r="S1545" s="9"/>
      <c r="T1545" s="9"/>
      <c r="U1545" s="9"/>
      <c r="V1545" s="9"/>
      <c r="W1545" s="9"/>
      <c r="X1545" s="9"/>
      <c r="Y1545" s="9"/>
      <c r="Z1545" s="9"/>
      <c r="AA1545" s="9"/>
    </row>
    <row r="1546" spans="7:27" x14ac:dyDescent="0.3">
      <c r="G1546" s="9"/>
      <c r="H1546" s="9"/>
      <c r="I1546" s="9"/>
      <c r="J1546" s="9"/>
      <c r="K1546" s="9"/>
      <c r="L1546" s="9"/>
      <c r="M1546" s="9"/>
      <c r="N1546" s="9"/>
      <c r="O1546" s="9"/>
      <c r="P1546" s="9"/>
      <c r="Q1546" s="9"/>
      <c r="R1546" s="9"/>
      <c r="S1546" s="9"/>
      <c r="T1546" s="9"/>
      <c r="U1546" s="9"/>
      <c r="V1546" s="9"/>
      <c r="W1546" s="9"/>
      <c r="X1546" s="9"/>
      <c r="Y1546" s="9"/>
      <c r="Z1546" s="9"/>
      <c r="AA1546" s="9"/>
    </row>
    <row r="1547" spans="7:27" x14ac:dyDescent="0.3">
      <c r="G1547" s="9"/>
      <c r="H1547" s="9"/>
      <c r="I1547" s="9"/>
      <c r="J1547" s="9"/>
      <c r="K1547" s="9"/>
      <c r="L1547" s="9"/>
      <c r="M1547" s="9"/>
      <c r="N1547" s="9"/>
      <c r="O1547" s="9"/>
      <c r="P1547" s="9"/>
      <c r="Q1547" s="9"/>
      <c r="R1547" s="9"/>
      <c r="S1547" s="9"/>
      <c r="T1547" s="9"/>
      <c r="U1547" s="9"/>
      <c r="V1547" s="9"/>
      <c r="W1547" s="9"/>
      <c r="X1547" s="9"/>
      <c r="Y1547" s="9"/>
      <c r="Z1547" s="9"/>
      <c r="AA1547" s="9"/>
    </row>
    <row r="1548" spans="7:27" x14ac:dyDescent="0.3">
      <c r="G1548" s="9"/>
      <c r="H1548" s="9"/>
      <c r="I1548" s="9"/>
      <c r="J1548" s="9"/>
      <c r="K1548" s="9"/>
      <c r="L1548" s="9"/>
      <c r="M1548" s="9"/>
      <c r="N1548" s="9"/>
      <c r="O1548" s="9"/>
      <c r="P1548" s="9"/>
      <c r="Q1548" s="9"/>
      <c r="R1548" s="9"/>
      <c r="S1548" s="9"/>
      <c r="T1548" s="9"/>
      <c r="U1548" s="9"/>
      <c r="V1548" s="9"/>
      <c r="W1548" s="9"/>
      <c r="X1548" s="9"/>
      <c r="Y1548" s="9"/>
      <c r="Z1548" s="9"/>
      <c r="AA1548" s="9"/>
    </row>
    <row r="1549" spans="7:27" x14ac:dyDescent="0.3">
      <c r="G1549" s="9"/>
      <c r="H1549" s="9"/>
      <c r="I1549" s="9"/>
      <c r="J1549" s="9"/>
      <c r="K1549" s="9"/>
      <c r="L1549" s="9"/>
      <c r="M1549" s="9"/>
      <c r="N1549" s="9"/>
      <c r="O1549" s="9"/>
      <c r="P1549" s="9"/>
      <c r="Q1549" s="9"/>
      <c r="R1549" s="9"/>
      <c r="S1549" s="9"/>
      <c r="T1549" s="9"/>
      <c r="U1549" s="9"/>
      <c r="V1549" s="9"/>
      <c r="W1549" s="9"/>
      <c r="X1549" s="9"/>
      <c r="Y1549" s="9"/>
      <c r="Z1549" s="9"/>
      <c r="AA1549" s="9"/>
    </row>
    <row r="1550" spans="7:27" x14ac:dyDescent="0.3">
      <c r="G1550" s="9"/>
      <c r="H1550" s="9"/>
      <c r="I1550" s="9"/>
      <c r="J1550" s="9"/>
      <c r="K1550" s="9"/>
      <c r="L1550" s="9"/>
      <c r="M1550" s="9"/>
      <c r="N1550" s="9"/>
      <c r="O1550" s="9"/>
      <c r="P1550" s="9"/>
      <c r="Q1550" s="9"/>
      <c r="R1550" s="9"/>
      <c r="S1550" s="9"/>
      <c r="T1550" s="9"/>
      <c r="U1550" s="9"/>
      <c r="V1550" s="9"/>
      <c r="W1550" s="9"/>
      <c r="X1550" s="9"/>
      <c r="Y1550" s="9"/>
      <c r="Z1550" s="9"/>
      <c r="AA1550" s="9"/>
    </row>
    <row r="1551" spans="7:27" x14ac:dyDescent="0.3">
      <c r="G1551" s="9"/>
      <c r="H1551" s="9"/>
      <c r="I1551" s="9"/>
      <c r="J1551" s="9"/>
      <c r="K1551" s="9"/>
      <c r="L1551" s="9"/>
      <c r="M1551" s="9"/>
      <c r="N1551" s="9"/>
      <c r="O1551" s="9"/>
      <c r="P1551" s="9"/>
      <c r="Q1551" s="9"/>
      <c r="R1551" s="9"/>
      <c r="S1551" s="9"/>
      <c r="T1551" s="9"/>
      <c r="U1551" s="9"/>
      <c r="V1551" s="9"/>
      <c r="W1551" s="9"/>
      <c r="X1551" s="9"/>
      <c r="Y1551" s="9"/>
      <c r="Z1551" s="9"/>
      <c r="AA1551" s="9"/>
    </row>
    <row r="1552" spans="7:27" x14ac:dyDescent="0.3">
      <c r="G1552" s="9"/>
      <c r="H1552" s="9"/>
      <c r="I1552" s="9"/>
      <c r="J1552" s="9"/>
      <c r="K1552" s="9"/>
      <c r="L1552" s="9"/>
      <c r="M1552" s="9"/>
      <c r="N1552" s="9"/>
      <c r="O1552" s="9"/>
      <c r="P1552" s="9"/>
      <c r="Q1552" s="9"/>
      <c r="R1552" s="9"/>
      <c r="S1552" s="9"/>
      <c r="T1552" s="9"/>
      <c r="U1552" s="9"/>
      <c r="V1552" s="9"/>
      <c r="W1552" s="9"/>
      <c r="X1552" s="9"/>
      <c r="Y1552" s="9"/>
      <c r="Z1552" s="9"/>
      <c r="AA1552" s="9"/>
    </row>
    <row r="1553" spans="7:27" x14ac:dyDescent="0.3">
      <c r="G1553" s="9"/>
      <c r="H1553" s="9"/>
      <c r="I1553" s="9"/>
      <c r="J1553" s="9"/>
      <c r="K1553" s="9"/>
      <c r="L1553" s="9"/>
      <c r="M1553" s="9"/>
      <c r="N1553" s="9"/>
      <c r="O1553" s="9"/>
      <c r="P1553" s="9"/>
      <c r="Q1553" s="9"/>
      <c r="R1553" s="9"/>
      <c r="S1553" s="9"/>
      <c r="T1553" s="9"/>
      <c r="U1553" s="9"/>
      <c r="V1553" s="9"/>
      <c r="W1553" s="9"/>
      <c r="X1553" s="9"/>
      <c r="Y1553" s="9"/>
      <c r="Z1553" s="9"/>
      <c r="AA1553" s="9"/>
    </row>
    <row r="1554" spans="7:27" x14ac:dyDescent="0.3">
      <c r="G1554" s="9"/>
      <c r="H1554" s="9"/>
      <c r="I1554" s="9"/>
      <c r="J1554" s="9"/>
      <c r="K1554" s="9"/>
      <c r="L1554" s="9"/>
      <c r="M1554" s="9"/>
      <c r="N1554" s="9"/>
      <c r="O1554" s="9"/>
      <c r="P1554" s="9"/>
      <c r="Q1554" s="9"/>
      <c r="R1554" s="9"/>
      <c r="S1554" s="9"/>
      <c r="T1554" s="9"/>
      <c r="U1554" s="9"/>
      <c r="V1554" s="9"/>
      <c r="W1554" s="9"/>
      <c r="X1554" s="9"/>
      <c r="Y1554" s="9"/>
      <c r="Z1554" s="9"/>
      <c r="AA1554" s="9"/>
    </row>
    <row r="1555" spans="7:27" x14ac:dyDescent="0.3">
      <c r="G1555" s="9"/>
      <c r="H1555" s="9"/>
      <c r="I1555" s="9"/>
      <c r="J1555" s="9"/>
      <c r="K1555" s="9"/>
      <c r="L1555" s="9"/>
      <c r="M1555" s="9"/>
      <c r="N1555" s="9"/>
      <c r="O1555" s="9"/>
      <c r="P1555" s="9"/>
      <c r="Q1555" s="9"/>
      <c r="R1555" s="9"/>
      <c r="S1555" s="9"/>
      <c r="T1555" s="9"/>
      <c r="U1555" s="9"/>
      <c r="V1555" s="9"/>
      <c r="W1555" s="9"/>
      <c r="X1555" s="9"/>
      <c r="Y1555" s="9"/>
      <c r="Z1555" s="9"/>
      <c r="AA1555" s="9"/>
    </row>
    <row r="1556" spans="7:27" x14ac:dyDescent="0.3">
      <c r="G1556" s="9"/>
      <c r="H1556" s="9"/>
      <c r="I1556" s="9"/>
      <c r="J1556" s="9"/>
      <c r="K1556" s="9"/>
      <c r="L1556" s="9"/>
      <c r="M1556" s="9"/>
      <c r="N1556" s="9"/>
      <c r="O1556" s="9"/>
      <c r="P1556" s="9"/>
      <c r="Q1556" s="9"/>
      <c r="R1556" s="9"/>
      <c r="S1556" s="9"/>
      <c r="T1556" s="9"/>
      <c r="U1556" s="9"/>
      <c r="V1556" s="9"/>
      <c r="W1556" s="9"/>
      <c r="X1556" s="9"/>
      <c r="Y1556" s="9"/>
      <c r="Z1556" s="9"/>
      <c r="AA1556" s="9"/>
    </row>
    <row r="1557" spans="7:27" x14ac:dyDescent="0.3">
      <c r="G1557" s="9"/>
      <c r="H1557" s="9"/>
      <c r="I1557" s="9"/>
      <c r="J1557" s="9"/>
      <c r="K1557" s="9"/>
      <c r="L1557" s="9"/>
      <c r="M1557" s="9"/>
      <c r="N1557" s="9"/>
      <c r="O1557" s="9"/>
      <c r="P1557" s="9"/>
      <c r="Q1557" s="9"/>
      <c r="R1557" s="9"/>
      <c r="S1557" s="9"/>
      <c r="T1557" s="9"/>
      <c r="U1557" s="9"/>
      <c r="V1557" s="9"/>
      <c r="W1557" s="9"/>
      <c r="X1557" s="9"/>
      <c r="Y1557" s="9"/>
      <c r="Z1557" s="9"/>
      <c r="AA1557" s="9"/>
    </row>
    <row r="1558" spans="7:27" x14ac:dyDescent="0.3">
      <c r="G1558" s="9"/>
      <c r="H1558" s="9"/>
      <c r="I1558" s="9"/>
      <c r="J1558" s="9"/>
      <c r="K1558" s="9"/>
      <c r="L1558" s="9"/>
      <c r="M1558" s="9"/>
      <c r="N1558" s="9"/>
      <c r="O1558" s="9"/>
      <c r="P1558" s="9"/>
      <c r="Q1558" s="9"/>
      <c r="R1558" s="9"/>
      <c r="S1558" s="9"/>
      <c r="T1558" s="9"/>
      <c r="U1558" s="9"/>
      <c r="V1558" s="9"/>
      <c r="W1558" s="9"/>
      <c r="X1558" s="9"/>
      <c r="Y1558" s="9"/>
      <c r="Z1558" s="9"/>
      <c r="AA1558" s="9"/>
    </row>
    <row r="1559" spans="7:27" x14ac:dyDescent="0.3">
      <c r="G1559" s="9"/>
      <c r="H1559" s="9"/>
      <c r="I1559" s="9"/>
      <c r="J1559" s="9"/>
      <c r="K1559" s="9"/>
      <c r="L1559" s="9"/>
      <c r="M1559" s="9"/>
      <c r="N1559" s="9"/>
      <c r="O1559" s="9"/>
      <c r="P1559" s="9"/>
      <c r="Q1559" s="9"/>
      <c r="R1559" s="9"/>
      <c r="S1559" s="9"/>
      <c r="T1559" s="9"/>
      <c r="U1559" s="9"/>
      <c r="V1559" s="9"/>
      <c r="W1559" s="9"/>
      <c r="X1559" s="9"/>
      <c r="Y1559" s="9"/>
      <c r="Z1559" s="9"/>
      <c r="AA1559" s="9"/>
    </row>
    <row r="1560" spans="7:27" x14ac:dyDescent="0.3">
      <c r="G1560" s="9"/>
      <c r="H1560" s="9"/>
      <c r="I1560" s="9"/>
      <c r="J1560" s="9"/>
      <c r="K1560" s="9"/>
      <c r="L1560" s="9"/>
      <c r="M1560" s="9"/>
      <c r="N1560" s="9"/>
      <c r="O1560" s="9"/>
      <c r="P1560" s="9"/>
      <c r="Q1560" s="9"/>
      <c r="R1560" s="9"/>
      <c r="S1560" s="9"/>
      <c r="T1560" s="9"/>
      <c r="U1560" s="9"/>
      <c r="V1560" s="9"/>
      <c r="W1560" s="9"/>
      <c r="X1560" s="9"/>
      <c r="Y1560" s="9"/>
      <c r="Z1560" s="9"/>
      <c r="AA1560" s="9"/>
    </row>
    <row r="1561" spans="7:27" x14ac:dyDescent="0.3">
      <c r="G1561" s="9"/>
      <c r="H1561" s="9"/>
      <c r="I1561" s="9"/>
      <c r="J1561" s="9"/>
      <c r="K1561" s="9"/>
      <c r="L1561" s="9"/>
      <c r="M1561" s="9"/>
      <c r="N1561" s="9"/>
      <c r="O1561" s="9"/>
      <c r="P1561" s="9"/>
      <c r="Q1561" s="9"/>
      <c r="R1561" s="9"/>
      <c r="S1561" s="9"/>
      <c r="T1561" s="9"/>
      <c r="U1561" s="9"/>
      <c r="V1561" s="9"/>
      <c r="W1561" s="9"/>
      <c r="X1561" s="9"/>
      <c r="Y1561" s="9"/>
      <c r="Z1561" s="9"/>
      <c r="AA1561" s="9"/>
    </row>
    <row r="1562" spans="7:27" x14ac:dyDescent="0.3">
      <c r="G1562" s="9"/>
      <c r="H1562" s="9"/>
      <c r="I1562" s="9"/>
      <c r="J1562" s="9"/>
      <c r="K1562" s="9"/>
      <c r="L1562" s="9"/>
      <c r="M1562" s="9"/>
      <c r="N1562" s="9"/>
      <c r="O1562" s="9"/>
      <c r="P1562" s="9"/>
      <c r="Q1562" s="9"/>
      <c r="R1562" s="9"/>
      <c r="S1562" s="9"/>
      <c r="T1562" s="9"/>
      <c r="U1562" s="9"/>
      <c r="V1562" s="9"/>
      <c r="W1562" s="9"/>
      <c r="X1562" s="9"/>
      <c r="Y1562" s="9"/>
      <c r="Z1562" s="9"/>
      <c r="AA1562" s="9"/>
    </row>
    <row r="1563" spans="7:27" x14ac:dyDescent="0.3">
      <c r="G1563" s="9"/>
      <c r="H1563" s="9"/>
      <c r="I1563" s="9"/>
      <c r="J1563" s="9"/>
      <c r="K1563" s="9"/>
      <c r="L1563" s="9"/>
      <c r="M1563" s="9"/>
      <c r="N1563" s="9"/>
      <c r="O1563" s="9"/>
      <c r="P1563" s="9"/>
      <c r="Q1563" s="9"/>
      <c r="R1563" s="9"/>
      <c r="S1563" s="9"/>
      <c r="T1563" s="9"/>
      <c r="U1563" s="9"/>
      <c r="V1563" s="9"/>
      <c r="W1563" s="9"/>
      <c r="X1563" s="9"/>
      <c r="Y1563" s="9"/>
      <c r="Z1563" s="9"/>
      <c r="AA1563" s="9"/>
    </row>
    <row r="1564" spans="7:27" x14ac:dyDescent="0.3">
      <c r="G1564" s="9"/>
      <c r="H1564" s="9"/>
      <c r="I1564" s="9"/>
      <c r="J1564" s="9"/>
      <c r="K1564" s="9"/>
      <c r="L1564" s="9"/>
      <c r="M1564" s="9"/>
      <c r="N1564" s="9"/>
      <c r="O1564" s="9"/>
      <c r="P1564" s="9"/>
      <c r="Q1564" s="9"/>
      <c r="R1564" s="9"/>
      <c r="S1564" s="9"/>
      <c r="T1564" s="9"/>
      <c r="U1564" s="9"/>
      <c r="V1564" s="9"/>
      <c r="W1564" s="9"/>
      <c r="X1564" s="9"/>
      <c r="Y1564" s="9"/>
      <c r="Z1564" s="9"/>
      <c r="AA1564" s="9"/>
    </row>
    <row r="1565" spans="7:27" x14ac:dyDescent="0.3">
      <c r="G1565" s="9"/>
      <c r="H1565" s="9"/>
      <c r="I1565" s="9"/>
      <c r="J1565" s="9"/>
      <c r="K1565" s="9"/>
      <c r="L1565" s="9"/>
      <c r="M1565" s="9"/>
      <c r="N1565" s="9"/>
      <c r="O1565" s="9"/>
      <c r="P1565" s="9"/>
      <c r="Q1565" s="9"/>
      <c r="R1565" s="9"/>
      <c r="S1565" s="9"/>
      <c r="T1565" s="9"/>
      <c r="U1565" s="9"/>
      <c r="V1565" s="9"/>
      <c r="W1565" s="9"/>
      <c r="X1565" s="9"/>
      <c r="Y1565" s="9"/>
      <c r="Z1565" s="9"/>
      <c r="AA1565" s="9"/>
    </row>
    <row r="1566" spans="7:27" x14ac:dyDescent="0.3">
      <c r="G1566" s="9"/>
      <c r="H1566" s="9"/>
      <c r="I1566" s="9"/>
      <c r="J1566" s="9"/>
      <c r="K1566" s="9"/>
      <c r="L1566" s="9"/>
      <c r="M1566" s="9"/>
      <c r="N1566" s="9"/>
      <c r="O1566" s="9"/>
      <c r="P1566" s="9"/>
      <c r="Q1566" s="9"/>
      <c r="R1566" s="9"/>
      <c r="S1566" s="9"/>
      <c r="T1566" s="9"/>
      <c r="U1566" s="9"/>
      <c r="V1566" s="9"/>
      <c r="W1566" s="9"/>
      <c r="X1566" s="9"/>
      <c r="Y1566" s="9"/>
      <c r="Z1566" s="9"/>
      <c r="AA1566" s="9"/>
    </row>
    <row r="1567" spans="7:27" x14ac:dyDescent="0.3">
      <c r="G1567" s="9"/>
      <c r="H1567" s="9"/>
      <c r="I1567" s="9"/>
      <c r="J1567" s="9"/>
      <c r="K1567" s="9"/>
      <c r="L1567" s="9"/>
      <c r="M1567" s="9"/>
      <c r="N1567" s="9"/>
      <c r="O1567" s="9"/>
      <c r="P1567" s="9"/>
      <c r="Q1567" s="9"/>
      <c r="R1567" s="9"/>
      <c r="S1567" s="9"/>
      <c r="T1567" s="9"/>
      <c r="U1567" s="9"/>
      <c r="V1567" s="9"/>
      <c r="W1567" s="9"/>
      <c r="X1567" s="9"/>
      <c r="Y1567" s="9"/>
      <c r="Z1567" s="9"/>
      <c r="AA1567" s="9"/>
    </row>
    <row r="1568" spans="7:27" x14ac:dyDescent="0.3">
      <c r="G1568" s="9"/>
      <c r="H1568" s="9"/>
      <c r="I1568" s="9"/>
      <c r="J1568" s="9"/>
      <c r="K1568" s="9"/>
      <c r="L1568" s="9"/>
      <c r="M1568" s="9"/>
      <c r="N1568" s="9"/>
      <c r="O1568" s="9"/>
      <c r="P1568" s="9"/>
      <c r="Q1568" s="9"/>
      <c r="R1568" s="9"/>
      <c r="S1568" s="9"/>
      <c r="T1568" s="9"/>
      <c r="U1568" s="9"/>
      <c r="V1568" s="9"/>
      <c r="W1568" s="9"/>
      <c r="X1568" s="9"/>
      <c r="Y1568" s="9"/>
      <c r="Z1568" s="9"/>
      <c r="AA1568" s="9"/>
    </row>
    <row r="1569" spans="7:27" x14ac:dyDescent="0.3">
      <c r="G1569" s="9"/>
      <c r="H1569" s="9"/>
      <c r="I1569" s="9"/>
      <c r="J1569" s="9"/>
      <c r="K1569" s="9"/>
      <c r="L1569" s="9"/>
      <c r="M1569" s="9"/>
      <c r="N1569" s="9"/>
      <c r="O1569" s="9"/>
      <c r="P1569" s="9"/>
      <c r="Q1569" s="9"/>
      <c r="R1569" s="9"/>
      <c r="S1569" s="9"/>
      <c r="T1569" s="9"/>
      <c r="U1569" s="9"/>
      <c r="V1569" s="9"/>
      <c r="W1569" s="9"/>
      <c r="X1569" s="9"/>
      <c r="Y1569" s="9"/>
      <c r="Z1569" s="9"/>
      <c r="AA1569" s="9"/>
    </row>
    <row r="1570" spans="7:27" x14ac:dyDescent="0.3">
      <c r="G1570" s="9"/>
      <c r="H1570" s="9"/>
      <c r="I1570" s="9"/>
      <c r="J1570" s="9"/>
      <c r="K1570" s="9"/>
      <c r="L1570" s="9"/>
      <c r="M1570" s="9"/>
      <c r="N1570" s="9"/>
      <c r="O1570" s="9"/>
      <c r="P1570" s="9"/>
      <c r="Q1570" s="9"/>
      <c r="R1570" s="9"/>
      <c r="S1570" s="9"/>
      <c r="T1570" s="9"/>
      <c r="U1570" s="9"/>
      <c r="V1570" s="9"/>
      <c r="W1570" s="9"/>
      <c r="X1570" s="9"/>
      <c r="Y1570" s="9"/>
      <c r="Z1570" s="9"/>
      <c r="AA1570" s="9"/>
    </row>
    <row r="1571" spans="7:27" x14ac:dyDescent="0.3">
      <c r="G1571" s="9"/>
      <c r="H1571" s="9"/>
      <c r="I1571" s="9"/>
      <c r="J1571" s="9"/>
      <c r="K1571" s="9"/>
      <c r="L1571" s="9"/>
      <c r="M1571" s="9"/>
      <c r="N1571" s="9"/>
      <c r="O1571" s="9"/>
      <c r="P1571" s="9"/>
      <c r="Q1571" s="9"/>
      <c r="R1571" s="9"/>
      <c r="S1571" s="9"/>
      <c r="T1571" s="9"/>
      <c r="U1571" s="9"/>
      <c r="V1571" s="9"/>
      <c r="W1571" s="9"/>
      <c r="X1571" s="9"/>
      <c r="Y1571" s="9"/>
      <c r="Z1571" s="9"/>
      <c r="AA1571" s="9"/>
    </row>
    <row r="1572" spans="7:27" x14ac:dyDescent="0.3">
      <c r="G1572" s="9"/>
      <c r="H1572" s="9"/>
      <c r="I1572" s="9"/>
      <c r="J1572" s="9"/>
      <c r="K1572" s="9"/>
      <c r="L1572" s="9"/>
      <c r="M1572" s="9"/>
      <c r="N1572" s="9"/>
      <c r="O1572" s="9"/>
      <c r="P1572" s="9"/>
      <c r="Q1572" s="9"/>
      <c r="R1572" s="9"/>
      <c r="S1572" s="9"/>
      <c r="T1572" s="9"/>
      <c r="U1572" s="9"/>
      <c r="V1572" s="9"/>
      <c r="W1572" s="9"/>
      <c r="X1572" s="9"/>
      <c r="Y1572" s="9"/>
      <c r="Z1572" s="9"/>
      <c r="AA1572" s="9"/>
    </row>
    <row r="1573" spans="7:27" x14ac:dyDescent="0.3">
      <c r="G1573" s="9"/>
      <c r="H1573" s="9"/>
      <c r="I1573" s="9"/>
      <c r="J1573" s="9"/>
      <c r="K1573" s="9"/>
      <c r="L1573" s="9"/>
      <c r="M1573" s="9"/>
      <c r="N1573" s="9"/>
      <c r="O1573" s="9"/>
      <c r="P1573" s="9"/>
      <c r="Q1573" s="9"/>
      <c r="R1573" s="9"/>
      <c r="S1573" s="9"/>
      <c r="T1573" s="9"/>
      <c r="U1573" s="9"/>
      <c r="V1573" s="9"/>
      <c r="W1573" s="9"/>
      <c r="X1573" s="9"/>
      <c r="Y1573" s="9"/>
      <c r="Z1573" s="9"/>
      <c r="AA1573" s="9"/>
    </row>
    <row r="1574" spans="7:27" x14ac:dyDescent="0.3">
      <c r="G1574" s="9"/>
      <c r="H1574" s="9"/>
      <c r="I1574" s="9"/>
      <c r="J1574" s="9"/>
      <c r="K1574" s="9"/>
      <c r="L1574" s="9"/>
      <c r="M1574" s="9"/>
      <c r="N1574" s="9"/>
      <c r="O1574" s="9"/>
      <c r="P1574" s="9"/>
      <c r="Q1574" s="9"/>
      <c r="R1574" s="9"/>
      <c r="S1574" s="9"/>
      <c r="T1574" s="9"/>
      <c r="U1574" s="9"/>
      <c r="V1574" s="9"/>
      <c r="W1574" s="9"/>
      <c r="X1574" s="9"/>
      <c r="Y1574" s="9"/>
      <c r="Z1574" s="9"/>
      <c r="AA1574" s="9"/>
    </row>
    <row r="1575" spans="7:27" x14ac:dyDescent="0.3">
      <c r="G1575" s="9"/>
      <c r="H1575" s="9"/>
      <c r="I1575" s="9"/>
      <c r="J1575" s="9"/>
      <c r="K1575" s="9"/>
      <c r="L1575" s="9"/>
      <c r="M1575" s="9"/>
      <c r="N1575" s="9"/>
      <c r="O1575" s="9"/>
      <c r="P1575" s="9"/>
      <c r="Q1575" s="9"/>
      <c r="R1575" s="9"/>
      <c r="S1575" s="9"/>
      <c r="T1575" s="9"/>
      <c r="U1575" s="9"/>
      <c r="V1575" s="9"/>
      <c r="W1575" s="9"/>
      <c r="X1575" s="9"/>
      <c r="Y1575" s="9"/>
      <c r="Z1575" s="9"/>
      <c r="AA1575" s="9"/>
    </row>
    <row r="1576" spans="7:27" x14ac:dyDescent="0.3">
      <c r="G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  <c r="R1576" s="9"/>
      <c r="S1576" s="9"/>
      <c r="T1576" s="9"/>
      <c r="U1576" s="9"/>
      <c r="V1576" s="9"/>
      <c r="W1576" s="9"/>
      <c r="X1576" s="9"/>
      <c r="Y1576" s="9"/>
      <c r="Z1576" s="9"/>
      <c r="AA1576" s="9"/>
    </row>
    <row r="1577" spans="7:27" x14ac:dyDescent="0.3">
      <c r="G1577" s="9"/>
      <c r="H1577" s="9"/>
      <c r="I1577" s="9"/>
      <c r="J1577" s="9"/>
      <c r="K1577" s="9"/>
      <c r="L1577" s="9"/>
      <c r="M1577" s="9"/>
      <c r="N1577" s="9"/>
      <c r="O1577" s="9"/>
      <c r="P1577" s="9"/>
      <c r="Q1577" s="9"/>
      <c r="R1577" s="9"/>
      <c r="S1577" s="9"/>
      <c r="T1577" s="9"/>
      <c r="U1577" s="9"/>
      <c r="V1577" s="9"/>
      <c r="W1577" s="9"/>
      <c r="X1577" s="9"/>
      <c r="Y1577" s="9"/>
      <c r="Z1577" s="9"/>
      <c r="AA1577" s="9"/>
    </row>
    <row r="1578" spans="7:27" x14ac:dyDescent="0.3">
      <c r="G1578" s="9"/>
      <c r="H1578" s="9"/>
      <c r="I1578" s="9"/>
      <c r="J1578" s="9"/>
      <c r="K1578" s="9"/>
      <c r="L1578" s="9"/>
      <c r="M1578" s="9"/>
      <c r="N1578" s="9"/>
      <c r="O1578" s="9"/>
      <c r="P1578" s="9"/>
      <c r="Q1578" s="9"/>
      <c r="R1578" s="9"/>
      <c r="S1578" s="9"/>
      <c r="T1578" s="9"/>
      <c r="U1578" s="9"/>
      <c r="V1578" s="9"/>
      <c r="W1578" s="9"/>
      <c r="X1578" s="9"/>
      <c r="Y1578" s="9"/>
      <c r="Z1578" s="9"/>
      <c r="AA1578" s="9"/>
    </row>
    <row r="1579" spans="7:27" x14ac:dyDescent="0.3">
      <c r="G1579" s="9"/>
      <c r="H1579" s="9"/>
      <c r="I1579" s="9"/>
      <c r="J1579" s="9"/>
      <c r="K1579" s="9"/>
      <c r="L1579" s="9"/>
      <c r="M1579" s="9"/>
      <c r="N1579" s="9"/>
      <c r="O1579" s="9"/>
      <c r="P1579" s="9"/>
      <c r="Q1579" s="9"/>
      <c r="R1579" s="9"/>
      <c r="S1579" s="9"/>
      <c r="T1579" s="9"/>
      <c r="U1579" s="9"/>
      <c r="V1579" s="9"/>
      <c r="W1579" s="9"/>
      <c r="X1579" s="9"/>
      <c r="Y1579" s="9"/>
      <c r="Z1579" s="9"/>
      <c r="AA1579" s="9"/>
    </row>
    <row r="1580" spans="7:27" x14ac:dyDescent="0.3">
      <c r="G1580" s="9"/>
      <c r="H1580" s="9"/>
      <c r="I1580" s="9"/>
      <c r="J1580" s="9"/>
      <c r="K1580" s="9"/>
      <c r="L1580" s="9"/>
      <c r="M1580" s="9"/>
      <c r="N1580" s="9"/>
      <c r="O1580" s="9"/>
      <c r="P1580" s="9"/>
      <c r="Q1580" s="9"/>
      <c r="R1580" s="9"/>
      <c r="S1580" s="9"/>
      <c r="T1580" s="9"/>
      <c r="U1580" s="9"/>
      <c r="V1580" s="9"/>
      <c r="W1580" s="9"/>
      <c r="X1580" s="9"/>
      <c r="Y1580" s="9"/>
      <c r="Z1580" s="9"/>
      <c r="AA1580" s="9"/>
    </row>
    <row r="1581" spans="7:27" x14ac:dyDescent="0.3">
      <c r="G1581" s="9"/>
      <c r="H1581" s="9"/>
      <c r="I1581" s="9"/>
      <c r="J1581" s="9"/>
      <c r="K1581" s="9"/>
      <c r="L1581" s="9"/>
      <c r="M1581" s="9"/>
      <c r="N1581" s="9"/>
      <c r="O1581" s="9"/>
      <c r="P1581" s="9"/>
      <c r="Q1581" s="9"/>
      <c r="R1581" s="9"/>
      <c r="S1581" s="9"/>
      <c r="T1581" s="9"/>
      <c r="U1581" s="9"/>
      <c r="V1581" s="9"/>
      <c r="W1581" s="9"/>
      <c r="X1581" s="9"/>
      <c r="Y1581" s="9"/>
      <c r="Z1581" s="9"/>
      <c r="AA1581" s="9"/>
    </row>
    <row r="1582" spans="7:27" x14ac:dyDescent="0.3">
      <c r="G1582" s="9"/>
      <c r="H1582" s="9"/>
      <c r="I1582" s="9"/>
      <c r="J1582" s="9"/>
      <c r="K1582" s="9"/>
      <c r="L1582" s="9"/>
      <c r="M1582" s="9"/>
      <c r="N1582" s="9"/>
      <c r="O1582" s="9"/>
      <c r="P1582" s="9"/>
      <c r="Q1582" s="9"/>
      <c r="R1582" s="9"/>
      <c r="S1582" s="9"/>
      <c r="T1582" s="9"/>
      <c r="U1582" s="9"/>
      <c r="V1582" s="9"/>
      <c r="W1582" s="9"/>
      <c r="X1582" s="9"/>
      <c r="Y1582" s="9"/>
      <c r="Z1582" s="9"/>
      <c r="AA1582" s="9"/>
    </row>
    <row r="1583" spans="7:27" x14ac:dyDescent="0.3">
      <c r="G1583" s="9"/>
      <c r="H1583" s="9"/>
      <c r="I1583" s="9"/>
      <c r="J1583" s="9"/>
      <c r="K1583" s="9"/>
      <c r="L1583" s="9"/>
      <c r="M1583" s="9"/>
      <c r="N1583" s="9"/>
      <c r="O1583" s="9"/>
      <c r="P1583" s="9"/>
      <c r="Q1583" s="9"/>
      <c r="R1583" s="9"/>
      <c r="S1583" s="9"/>
      <c r="T1583" s="9"/>
      <c r="U1583" s="9"/>
      <c r="V1583" s="9"/>
      <c r="W1583" s="9"/>
      <c r="X1583" s="9"/>
      <c r="Y1583" s="9"/>
      <c r="Z1583" s="9"/>
      <c r="AA1583" s="9"/>
    </row>
    <row r="1584" spans="7:27" x14ac:dyDescent="0.3">
      <c r="G1584" s="9"/>
      <c r="H1584" s="9"/>
      <c r="I1584" s="9"/>
      <c r="J1584" s="9"/>
      <c r="K1584" s="9"/>
      <c r="L1584" s="9"/>
      <c r="M1584" s="9"/>
      <c r="N1584" s="9"/>
      <c r="O1584" s="9"/>
      <c r="P1584" s="9"/>
      <c r="Q1584" s="9"/>
      <c r="R1584" s="9"/>
      <c r="S1584" s="9"/>
      <c r="T1584" s="9"/>
      <c r="U1584" s="9"/>
      <c r="V1584" s="9"/>
      <c r="W1584" s="9"/>
      <c r="X1584" s="9"/>
      <c r="Y1584" s="9"/>
      <c r="Z1584" s="9"/>
      <c r="AA1584" s="9"/>
    </row>
    <row r="1585" spans="7:27" x14ac:dyDescent="0.3">
      <c r="G1585" s="9"/>
      <c r="H1585" s="9"/>
      <c r="I1585" s="9"/>
      <c r="J1585" s="9"/>
      <c r="K1585" s="9"/>
      <c r="L1585" s="9"/>
      <c r="M1585" s="9"/>
      <c r="N1585" s="9"/>
      <c r="O1585" s="9"/>
      <c r="P1585" s="9"/>
      <c r="Q1585" s="9"/>
      <c r="R1585" s="9"/>
      <c r="S1585" s="9"/>
      <c r="T1585" s="9"/>
      <c r="U1585" s="9"/>
      <c r="V1585" s="9"/>
      <c r="W1585" s="9"/>
      <c r="X1585" s="9"/>
      <c r="Y1585" s="9"/>
      <c r="Z1585" s="9"/>
      <c r="AA1585" s="9"/>
    </row>
    <row r="1586" spans="7:27" x14ac:dyDescent="0.3">
      <c r="G1586" s="9"/>
      <c r="H1586" s="9"/>
      <c r="I1586" s="9"/>
      <c r="J1586" s="9"/>
      <c r="K1586" s="9"/>
      <c r="L1586" s="9"/>
      <c r="M1586" s="9"/>
      <c r="N1586" s="9"/>
      <c r="O1586" s="9"/>
      <c r="P1586" s="9"/>
      <c r="Q1586" s="9"/>
      <c r="R1586" s="9"/>
      <c r="S1586" s="9"/>
      <c r="T1586" s="9"/>
      <c r="U1586" s="9"/>
      <c r="V1586" s="9"/>
      <c r="W1586" s="9"/>
      <c r="X1586" s="9"/>
      <c r="Y1586" s="9"/>
      <c r="Z1586" s="9"/>
      <c r="AA1586" s="9"/>
    </row>
    <row r="1587" spans="7:27" x14ac:dyDescent="0.3">
      <c r="G1587" s="9"/>
      <c r="H1587" s="9"/>
      <c r="I1587" s="9"/>
      <c r="J1587" s="9"/>
      <c r="K1587" s="9"/>
      <c r="L1587" s="9"/>
      <c r="M1587" s="9"/>
      <c r="N1587" s="9"/>
      <c r="O1587" s="9"/>
      <c r="P1587" s="9"/>
      <c r="Q1587" s="9"/>
      <c r="R1587" s="9"/>
      <c r="S1587" s="9"/>
      <c r="T1587" s="9"/>
      <c r="U1587" s="9"/>
      <c r="V1587" s="9"/>
      <c r="W1587" s="9"/>
      <c r="X1587" s="9"/>
      <c r="Y1587" s="9"/>
      <c r="Z1587" s="9"/>
      <c r="AA1587" s="9"/>
    </row>
    <row r="1588" spans="7:27" x14ac:dyDescent="0.3">
      <c r="G1588" s="9"/>
      <c r="H1588" s="9"/>
      <c r="I1588" s="9"/>
      <c r="J1588" s="9"/>
      <c r="K1588" s="9"/>
      <c r="L1588" s="9"/>
      <c r="M1588" s="9"/>
      <c r="N1588" s="9"/>
      <c r="O1588" s="9"/>
      <c r="P1588" s="9"/>
      <c r="Q1588" s="9"/>
      <c r="R1588" s="9"/>
      <c r="S1588" s="9"/>
      <c r="T1588" s="9"/>
      <c r="U1588" s="9"/>
      <c r="V1588" s="9"/>
      <c r="W1588" s="9"/>
      <c r="X1588" s="9"/>
      <c r="Y1588" s="9"/>
      <c r="Z1588" s="9"/>
      <c r="AA1588" s="9"/>
    </row>
    <row r="1589" spans="7:27" x14ac:dyDescent="0.3">
      <c r="G1589" s="9"/>
      <c r="H1589" s="9"/>
      <c r="I1589" s="9"/>
      <c r="J1589" s="9"/>
      <c r="K1589" s="9"/>
      <c r="L1589" s="9"/>
      <c r="M1589" s="9"/>
      <c r="N1589" s="9"/>
      <c r="O1589" s="9"/>
      <c r="P1589" s="9"/>
      <c r="Q1589" s="9"/>
      <c r="R1589" s="9"/>
      <c r="S1589" s="9"/>
      <c r="T1589" s="9"/>
      <c r="U1589" s="9"/>
      <c r="V1589" s="9"/>
      <c r="W1589" s="9"/>
      <c r="X1589" s="9"/>
      <c r="Y1589" s="9"/>
      <c r="Z1589" s="9"/>
      <c r="AA1589" s="9"/>
    </row>
    <row r="1590" spans="7:27" x14ac:dyDescent="0.3">
      <c r="G1590" s="9"/>
      <c r="H1590" s="9"/>
      <c r="I1590" s="9"/>
      <c r="J1590" s="9"/>
      <c r="K1590" s="9"/>
      <c r="L1590" s="9"/>
      <c r="M1590" s="9"/>
      <c r="N1590" s="9"/>
      <c r="O1590" s="9"/>
      <c r="P1590" s="9"/>
      <c r="Q1590" s="9"/>
      <c r="R1590" s="9"/>
      <c r="S1590" s="9"/>
      <c r="T1590" s="9"/>
      <c r="U1590" s="9"/>
      <c r="V1590" s="9"/>
      <c r="W1590" s="9"/>
      <c r="X1590" s="9"/>
      <c r="Y1590" s="9"/>
      <c r="Z1590" s="9"/>
      <c r="AA1590" s="9"/>
    </row>
    <row r="1591" spans="7:27" x14ac:dyDescent="0.3">
      <c r="G1591" s="9"/>
      <c r="H1591" s="9"/>
      <c r="I1591" s="9"/>
      <c r="J1591" s="9"/>
      <c r="K1591" s="9"/>
      <c r="L1591" s="9"/>
      <c r="M1591" s="9"/>
      <c r="N1591" s="9"/>
      <c r="O1591" s="9"/>
      <c r="P1591" s="9"/>
      <c r="Q1591" s="9"/>
      <c r="R1591" s="9"/>
      <c r="S1591" s="9"/>
      <c r="T1591" s="9"/>
      <c r="U1591" s="9"/>
      <c r="V1591" s="9"/>
      <c r="W1591" s="9"/>
      <c r="X1591" s="9"/>
      <c r="Y1591" s="9"/>
      <c r="Z1591" s="9"/>
      <c r="AA1591" s="9"/>
    </row>
    <row r="1592" spans="7:27" x14ac:dyDescent="0.3">
      <c r="G1592" s="9"/>
      <c r="H1592" s="9"/>
      <c r="I1592" s="9"/>
      <c r="J1592" s="9"/>
      <c r="K1592" s="9"/>
      <c r="L1592" s="9"/>
      <c r="M1592" s="9"/>
      <c r="N1592" s="9"/>
      <c r="O1592" s="9"/>
      <c r="P1592" s="9"/>
      <c r="Q1592" s="9"/>
      <c r="R1592" s="9"/>
      <c r="S1592" s="9"/>
      <c r="T1592" s="9"/>
      <c r="U1592" s="9"/>
      <c r="V1592" s="9"/>
      <c r="W1592" s="9"/>
      <c r="X1592" s="9"/>
      <c r="Y1592" s="9"/>
      <c r="Z1592" s="9"/>
      <c r="AA1592" s="9"/>
    </row>
    <row r="1593" spans="7:27" x14ac:dyDescent="0.3">
      <c r="G1593" s="9"/>
      <c r="H1593" s="9"/>
      <c r="I1593" s="9"/>
      <c r="J1593" s="9"/>
      <c r="K1593" s="9"/>
      <c r="L1593" s="9"/>
      <c r="M1593" s="9"/>
      <c r="N1593" s="9"/>
      <c r="O1593" s="9"/>
      <c r="P1593" s="9"/>
      <c r="Q1593" s="9"/>
      <c r="R1593" s="9"/>
      <c r="S1593" s="9"/>
      <c r="T1593" s="9"/>
      <c r="U1593" s="9"/>
      <c r="V1593" s="9"/>
      <c r="W1593" s="9"/>
      <c r="X1593" s="9"/>
      <c r="Y1593" s="9"/>
      <c r="Z1593" s="9"/>
      <c r="AA1593" s="9"/>
    </row>
    <row r="1594" spans="7:27" x14ac:dyDescent="0.3">
      <c r="G1594" s="9"/>
      <c r="H1594" s="9"/>
      <c r="I1594" s="9"/>
      <c r="J1594" s="9"/>
      <c r="K1594" s="9"/>
      <c r="L1594" s="9"/>
      <c r="M1594" s="9"/>
      <c r="N1594" s="9"/>
      <c r="O1594" s="9"/>
      <c r="P1594" s="9"/>
      <c r="Q1594" s="9"/>
      <c r="R1594" s="9"/>
      <c r="S1594" s="9"/>
      <c r="T1594" s="9"/>
      <c r="U1594" s="9"/>
      <c r="V1594" s="9"/>
      <c r="W1594" s="9"/>
      <c r="X1594" s="9"/>
      <c r="Y1594" s="9"/>
      <c r="Z1594" s="9"/>
      <c r="AA1594" s="9"/>
    </row>
    <row r="1595" spans="7:27" x14ac:dyDescent="0.3">
      <c r="G1595" s="9"/>
      <c r="H1595" s="9"/>
      <c r="I1595" s="9"/>
      <c r="J1595" s="9"/>
      <c r="K1595" s="9"/>
      <c r="L1595" s="9"/>
      <c r="M1595" s="9"/>
      <c r="N1595" s="9"/>
      <c r="O1595" s="9"/>
      <c r="P1595" s="9"/>
      <c r="Q1595" s="9"/>
      <c r="R1595" s="9"/>
      <c r="S1595" s="9"/>
      <c r="T1595" s="9"/>
      <c r="U1595" s="9"/>
      <c r="V1595" s="9"/>
      <c r="W1595" s="9"/>
      <c r="X1595" s="9"/>
      <c r="Y1595" s="9"/>
      <c r="Z1595" s="9"/>
      <c r="AA1595" s="9"/>
    </row>
    <row r="1596" spans="7:27" x14ac:dyDescent="0.3">
      <c r="G1596" s="9"/>
      <c r="H1596" s="9"/>
      <c r="I1596" s="9"/>
      <c r="J1596" s="9"/>
      <c r="K1596" s="9"/>
      <c r="L1596" s="9"/>
      <c r="M1596" s="9"/>
      <c r="N1596" s="9"/>
      <c r="O1596" s="9"/>
      <c r="P1596" s="9"/>
      <c r="Q1596" s="9"/>
      <c r="R1596" s="9"/>
      <c r="S1596" s="9"/>
      <c r="T1596" s="9"/>
      <c r="U1596" s="9"/>
      <c r="V1596" s="9"/>
      <c r="W1596" s="9"/>
      <c r="X1596" s="9"/>
      <c r="Y1596" s="9"/>
      <c r="Z1596" s="9"/>
      <c r="AA1596" s="9"/>
    </row>
    <row r="1597" spans="7:27" x14ac:dyDescent="0.3">
      <c r="G1597" s="9"/>
      <c r="H1597" s="9"/>
      <c r="I1597" s="9"/>
      <c r="J1597" s="9"/>
      <c r="K1597" s="9"/>
      <c r="L1597" s="9"/>
      <c r="M1597" s="9"/>
      <c r="N1597" s="9"/>
      <c r="O1597" s="9"/>
      <c r="P1597" s="9"/>
      <c r="Q1597" s="9"/>
      <c r="R1597" s="9"/>
      <c r="S1597" s="9"/>
      <c r="T1597" s="9"/>
      <c r="U1597" s="9"/>
      <c r="V1597" s="9"/>
      <c r="W1597" s="9"/>
      <c r="X1597" s="9"/>
      <c r="Y1597" s="9"/>
      <c r="Z1597" s="9"/>
      <c r="AA1597" s="9"/>
    </row>
    <row r="1598" spans="7:27" x14ac:dyDescent="0.3">
      <c r="G1598" s="9"/>
      <c r="H1598" s="9"/>
      <c r="I1598" s="9"/>
      <c r="J1598" s="9"/>
      <c r="K1598" s="9"/>
      <c r="L1598" s="9"/>
      <c r="M1598" s="9"/>
      <c r="N1598" s="9"/>
      <c r="O1598" s="9"/>
      <c r="P1598" s="9"/>
      <c r="Q1598" s="9"/>
      <c r="R1598" s="9"/>
      <c r="S1598" s="9"/>
      <c r="T1598" s="9"/>
      <c r="U1598" s="9"/>
      <c r="V1598" s="9"/>
      <c r="W1598" s="9"/>
      <c r="X1598" s="9"/>
      <c r="Y1598" s="9"/>
      <c r="Z1598" s="9"/>
      <c r="AA1598" s="9"/>
    </row>
    <row r="1599" spans="7:27" x14ac:dyDescent="0.3">
      <c r="G1599" s="9"/>
      <c r="H1599" s="9"/>
      <c r="I1599" s="9"/>
      <c r="J1599" s="9"/>
      <c r="K1599" s="9"/>
      <c r="L1599" s="9"/>
      <c r="M1599" s="9"/>
      <c r="N1599" s="9"/>
      <c r="O1599" s="9"/>
      <c r="P1599" s="9"/>
      <c r="Q1599" s="9"/>
      <c r="R1599" s="9"/>
      <c r="S1599" s="9"/>
      <c r="T1599" s="9"/>
      <c r="U1599" s="9"/>
      <c r="V1599" s="9"/>
      <c r="W1599" s="9"/>
      <c r="X1599" s="9"/>
      <c r="Y1599" s="9"/>
      <c r="Z1599" s="9"/>
      <c r="AA1599" s="9"/>
    </row>
    <row r="1600" spans="7:27" x14ac:dyDescent="0.3">
      <c r="G1600" s="9"/>
      <c r="H1600" s="9"/>
      <c r="I1600" s="9"/>
      <c r="J1600" s="9"/>
      <c r="K1600" s="9"/>
      <c r="L1600" s="9"/>
      <c r="M1600" s="9"/>
      <c r="N1600" s="9"/>
      <c r="O1600" s="9"/>
      <c r="P1600" s="9"/>
      <c r="Q1600" s="9"/>
      <c r="R1600" s="9"/>
      <c r="S1600" s="9"/>
      <c r="T1600" s="9"/>
      <c r="U1600" s="9"/>
      <c r="V1600" s="9"/>
      <c r="W1600" s="9"/>
      <c r="X1600" s="9"/>
      <c r="Y1600" s="9"/>
      <c r="Z1600" s="9"/>
      <c r="AA1600" s="9"/>
    </row>
    <row r="1601" spans="7:27" x14ac:dyDescent="0.3">
      <c r="G1601" s="9"/>
      <c r="H1601" s="9"/>
      <c r="I1601" s="9"/>
      <c r="J1601" s="9"/>
      <c r="K1601" s="9"/>
      <c r="L1601" s="9"/>
      <c r="M1601" s="9"/>
      <c r="N1601" s="9"/>
      <c r="O1601" s="9"/>
      <c r="P1601" s="9"/>
      <c r="Q1601" s="9"/>
      <c r="R1601" s="9"/>
      <c r="S1601" s="9"/>
      <c r="T1601" s="9"/>
      <c r="U1601" s="9"/>
      <c r="V1601" s="9"/>
      <c r="W1601" s="9"/>
      <c r="X1601" s="9"/>
      <c r="Y1601" s="9"/>
      <c r="Z1601" s="9"/>
      <c r="AA1601" s="9"/>
    </row>
    <row r="1602" spans="7:27" x14ac:dyDescent="0.3">
      <c r="G1602" s="9"/>
      <c r="H1602" s="9"/>
      <c r="I1602" s="9"/>
      <c r="J1602" s="9"/>
      <c r="K1602" s="9"/>
      <c r="L1602" s="9"/>
      <c r="M1602" s="9"/>
      <c r="N1602" s="9"/>
      <c r="O1602" s="9"/>
      <c r="P1602" s="9"/>
      <c r="Q1602" s="9"/>
      <c r="R1602" s="9"/>
      <c r="S1602" s="9"/>
      <c r="T1602" s="9"/>
      <c r="U1602" s="9"/>
      <c r="V1602" s="9"/>
      <c r="W1602" s="9"/>
      <c r="X1602" s="9"/>
      <c r="Y1602" s="9"/>
      <c r="Z1602" s="9"/>
      <c r="AA1602" s="9"/>
    </row>
    <row r="1603" spans="7:27" x14ac:dyDescent="0.3">
      <c r="G1603" s="9"/>
      <c r="H1603" s="9"/>
      <c r="I1603" s="9"/>
      <c r="J1603" s="9"/>
      <c r="K1603" s="9"/>
      <c r="L1603" s="9"/>
      <c r="M1603" s="9"/>
      <c r="N1603" s="9"/>
      <c r="O1603" s="9"/>
      <c r="P1603" s="9"/>
      <c r="Q1603" s="9"/>
      <c r="R1603" s="9"/>
      <c r="S1603" s="9"/>
      <c r="T1603" s="9"/>
      <c r="U1603" s="9"/>
      <c r="V1603" s="9"/>
      <c r="W1603" s="9"/>
      <c r="X1603" s="9"/>
      <c r="Y1603" s="9"/>
      <c r="Z1603" s="9"/>
      <c r="AA1603" s="9"/>
    </row>
    <row r="1604" spans="7:27" x14ac:dyDescent="0.3">
      <c r="G1604" s="9"/>
      <c r="H1604" s="9"/>
      <c r="I1604" s="9"/>
      <c r="J1604" s="9"/>
      <c r="K1604" s="9"/>
      <c r="L1604" s="9"/>
      <c r="M1604" s="9"/>
      <c r="N1604" s="9"/>
      <c r="O1604" s="9"/>
      <c r="P1604" s="9"/>
      <c r="Q1604" s="9"/>
      <c r="R1604" s="9"/>
      <c r="S1604" s="9"/>
      <c r="T1604" s="9"/>
      <c r="U1604" s="9"/>
      <c r="V1604" s="9"/>
      <c r="W1604" s="9"/>
      <c r="X1604" s="9"/>
      <c r="Y1604" s="9"/>
      <c r="Z1604" s="9"/>
      <c r="AA1604" s="9"/>
    </row>
    <row r="1605" spans="7:27" x14ac:dyDescent="0.3">
      <c r="G1605" s="9"/>
      <c r="H1605" s="9"/>
      <c r="I1605" s="9"/>
      <c r="J1605" s="9"/>
      <c r="K1605" s="9"/>
      <c r="L1605" s="9"/>
      <c r="M1605" s="9"/>
      <c r="N1605" s="9"/>
      <c r="O1605" s="9"/>
      <c r="P1605" s="9"/>
      <c r="Q1605" s="9"/>
      <c r="R1605" s="9"/>
      <c r="S1605" s="9"/>
      <c r="T1605" s="9"/>
      <c r="U1605" s="9"/>
      <c r="V1605" s="9"/>
      <c r="W1605" s="9"/>
      <c r="X1605" s="9"/>
      <c r="Y1605" s="9"/>
      <c r="Z1605" s="9"/>
      <c r="AA1605" s="9"/>
    </row>
    <row r="1606" spans="7:27" x14ac:dyDescent="0.3">
      <c r="G1606" s="9"/>
      <c r="H1606" s="9"/>
      <c r="I1606" s="9"/>
      <c r="J1606" s="9"/>
      <c r="K1606" s="9"/>
      <c r="L1606" s="9"/>
      <c r="M1606" s="9"/>
      <c r="N1606" s="9"/>
      <c r="O1606" s="9"/>
      <c r="P1606" s="9"/>
      <c r="Q1606" s="9"/>
      <c r="R1606" s="9"/>
      <c r="S1606" s="9"/>
      <c r="T1606" s="9"/>
      <c r="U1606" s="9"/>
      <c r="V1606" s="9"/>
      <c r="W1606" s="9"/>
      <c r="X1606" s="9"/>
      <c r="Y1606" s="9"/>
      <c r="Z1606" s="9"/>
      <c r="AA1606" s="9"/>
    </row>
    <row r="1607" spans="7:27" x14ac:dyDescent="0.3">
      <c r="G1607" s="9"/>
      <c r="H1607" s="9"/>
      <c r="I1607" s="9"/>
      <c r="J1607" s="9"/>
      <c r="K1607" s="9"/>
      <c r="L1607" s="9"/>
      <c r="M1607" s="9"/>
      <c r="N1607" s="9"/>
      <c r="O1607" s="9"/>
      <c r="P1607" s="9"/>
      <c r="Q1607" s="9"/>
      <c r="R1607" s="9"/>
      <c r="S1607" s="9"/>
      <c r="T1607" s="9"/>
      <c r="U1607" s="9"/>
      <c r="V1607" s="9"/>
      <c r="W1607" s="9"/>
      <c r="X1607" s="9"/>
      <c r="Y1607" s="9"/>
      <c r="Z1607" s="9"/>
      <c r="AA1607" s="9"/>
    </row>
    <row r="1608" spans="7:27" x14ac:dyDescent="0.3">
      <c r="G1608" s="9"/>
      <c r="H1608" s="9"/>
      <c r="I1608" s="9"/>
      <c r="J1608" s="9"/>
      <c r="K1608" s="9"/>
      <c r="L1608" s="9"/>
      <c r="M1608" s="9"/>
      <c r="N1608" s="9"/>
      <c r="O1608" s="9"/>
      <c r="P1608" s="9"/>
      <c r="Q1608" s="9"/>
      <c r="R1608" s="9"/>
      <c r="S1608" s="9"/>
      <c r="T1608" s="9"/>
      <c r="U1608" s="9"/>
      <c r="V1608" s="9"/>
      <c r="W1608" s="9"/>
      <c r="X1608" s="9"/>
      <c r="Y1608" s="9"/>
      <c r="Z1608" s="9"/>
      <c r="AA1608" s="9"/>
    </row>
    <row r="1609" spans="7:27" x14ac:dyDescent="0.3">
      <c r="G1609" s="9"/>
      <c r="H1609" s="9"/>
      <c r="I1609" s="9"/>
      <c r="J1609" s="9"/>
      <c r="K1609" s="9"/>
      <c r="L1609" s="9"/>
      <c r="M1609" s="9"/>
      <c r="N1609" s="9"/>
      <c r="O1609" s="9"/>
      <c r="P1609" s="9"/>
      <c r="Q1609" s="9"/>
      <c r="R1609" s="9"/>
      <c r="S1609" s="9"/>
      <c r="T1609" s="9"/>
      <c r="U1609" s="9"/>
      <c r="V1609" s="9"/>
      <c r="W1609" s="9"/>
      <c r="X1609" s="9"/>
      <c r="Y1609" s="9"/>
      <c r="Z1609" s="9"/>
      <c r="AA1609" s="9"/>
    </row>
    <row r="1610" spans="7:27" x14ac:dyDescent="0.3">
      <c r="G1610" s="9"/>
      <c r="H1610" s="9"/>
      <c r="I1610" s="9"/>
      <c r="J1610" s="9"/>
      <c r="K1610" s="9"/>
      <c r="L1610" s="9"/>
      <c r="M1610" s="9"/>
      <c r="N1610" s="9"/>
      <c r="O1610" s="9"/>
      <c r="P1610" s="9"/>
      <c r="Q1610" s="9"/>
      <c r="R1610" s="9"/>
      <c r="S1610" s="9"/>
      <c r="T1610" s="9"/>
      <c r="U1610" s="9"/>
      <c r="V1610" s="9"/>
      <c r="W1610" s="9"/>
      <c r="X1610" s="9"/>
      <c r="Y1610" s="9"/>
      <c r="Z1610" s="9"/>
      <c r="AA1610" s="9"/>
    </row>
    <row r="1611" spans="7:27" x14ac:dyDescent="0.3">
      <c r="G1611" s="9"/>
      <c r="H1611" s="9"/>
      <c r="I1611" s="9"/>
      <c r="J1611" s="9"/>
      <c r="K1611" s="9"/>
      <c r="L1611" s="9"/>
      <c r="M1611" s="9"/>
      <c r="N1611" s="9"/>
      <c r="O1611" s="9"/>
      <c r="P1611" s="9"/>
      <c r="Q1611" s="9"/>
      <c r="R1611" s="9"/>
      <c r="S1611" s="9"/>
      <c r="T1611" s="9"/>
      <c r="U1611" s="9"/>
      <c r="V1611" s="9"/>
      <c r="W1611" s="9"/>
      <c r="X1611" s="9"/>
      <c r="Y1611" s="9"/>
      <c r="Z1611" s="9"/>
      <c r="AA1611" s="9"/>
    </row>
    <row r="1612" spans="7:27" x14ac:dyDescent="0.3">
      <c r="G1612" s="9"/>
      <c r="H1612" s="9"/>
      <c r="I1612" s="9"/>
      <c r="J1612" s="9"/>
      <c r="K1612" s="9"/>
      <c r="L1612" s="9"/>
      <c r="M1612" s="9"/>
      <c r="N1612" s="9"/>
      <c r="O1612" s="9"/>
      <c r="P1612" s="9"/>
      <c r="Q1612" s="9"/>
      <c r="R1612" s="9"/>
      <c r="S1612" s="9"/>
      <c r="T1612" s="9"/>
      <c r="U1612" s="9"/>
      <c r="V1612" s="9"/>
      <c r="W1612" s="9"/>
      <c r="X1612" s="9"/>
      <c r="Y1612" s="9"/>
      <c r="Z1612" s="9"/>
      <c r="AA1612" s="9"/>
    </row>
    <row r="1613" spans="7:27" x14ac:dyDescent="0.3">
      <c r="G1613" s="9"/>
      <c r="H1613" s="9"/>
      <c r="I1613" s="9"/>
      <c r="J1613" s="9"/>
      <c r="K1613" s="9"/>
      <c r="L1613" s="9"/>
      <c r="M1613" s="9"/>
      <c r="N1613" s="9"/>
      <c r="O1613" s="9"/>
      <c r="P1613" s="9"/>
      <c r="Q1613" s="9"/>
      <c r="R1613" s="9"/>
      <c r="S1613" s="9"/>
      <c r="T1613" s="9"/>
      <c r="U1613" s="9"/>
      <c r="V1613" s="9"/>
      <c r="W1613" s="9"/>
      <c r="X1613" s="9"/>
      <c r="Y1613" s="9"/>
      <c r="Z1613" s="9"/>
      <c r="AA1613" s="9"/>
    </row>
    <row r="1614" spans="7:27" x14ac:dyDescent="0.3">
      <c r="G1614" s="9"/>
      <c r="H1614" s="9"/>
      <c r="I1614" s="9"/>
      <c r="J1614" s="9"/>
      <c r="K1614" s="9"/>
      <c r="L1614" s="9"/>
      <c r="M1614" s="9"/>
      <c r="N1614" s="9"/>
      <c r="O1614" s="9"/>
      <c r="P1614" s="9"/>
      <c r="Q1614" s="9"/>
      <c r="R1614" s="9"/>
      <c r="S1614" s="9"/>
      <c r="T1614" s="9"/>
      <c r="U1614" s="9"/>
      <c r="V1614" s="9"/>
      <c r="W1614" s="9"/>
      <c r="X1614" s="9"/>
      <c r="Y1614" s="9"/>
      <c r="Z1614" s="9"/>
      <c r="AA1614" s="9"/>
    </row>
    <row r="1615" spans="7:27" x14ac:dyDescent="0.3">
      <c r="G1615" s="9"/>
      <c r="H1615" s="9"/>
      <c r="I1615" s="9"/>
      <c r="J1615" s="9"/>
      <c r="K1615" s="9"/>
      <c r="L1615" s="9"/>
      <c r="M1615" s="9"/>
      <c r="N1615" s="9"/>
      <c r="O1615" s="9"/>
      <c r="P1615" s="9"/>
      <c r="Q1615" s="9"/>
      <c r="R1615" s="9"/>
      <c r="S1615" s="9"/>
      <c r="T1615" s="9"/>
      <c r="U1615" s="9"/>
      <c r="V1615" s="9"/>
      <c r="W1615" s="9"/>
      <c r="X1615" s="9"/>
      <c r="Y1615" s="9"/>
      <c r="Z1615" s="9"/>
      <c r="AA1615" s="9"/>
    </row>
    <row r="1616" spans="7:27" x14ac:dyDescent="0.3">
      <c r="G1616" s="9"/>
      <c r="H1616" s="9"/>
      <c r="I1616" s="9"/>
      <c r="J1616" s="9"/>
      <c r="K1616" s="9"/>
      <c r="L1616" s="9"/>
      <c r="M1616" s="9"/>
      <c r="N1616" s="9"/>
      <c r="O1616" s="9"/>
      <c r="P1616" s="9"/>
      <c r="Q1616" s="9"/>
      <c r="R1616" s="9"/>
      <c r="S1616" s="9"/>
      <c r="T1616" s="9"/>
      <c r="U1616" s="9"/>
      <c r="V1616" s="9"/>
      <c r="W1616" s="9"/>
      <c r="X1616" s="9"/>
      <c r="Y1616" s="9"/>
      <c r="Z1616" s="9"/>
      <c r="AA1616" s="9"/>
    </row>
    <row r="1617" spans="7:27" x14ac:dyDescent="0.3">
      <c r="G1617" s="9"/>
      <c r="H1617" s="9"/>
      <c r="I1617" s="9"/>
      <c r="J1617" s="9"/>
      <c r="K1617" s="9"/>
      <c r="L1617" s="9"/>
      <c r="M1617" s="9"/>
      <c r="N1617" s="9"/>
      <c r="O1617" s="9"/>
      <c r="P1617" s="9"/>
      <c r="Q1617" s="9"/>
      <c r="R1617" s="9"/>
      <c r="S1617" s="9"/>
      <c r="T1617" s="9"/>
      <c r="U1617" s="9"/>
      <c r="V1617" s="9"/>
      <c r="W1617" s="9"/>
      <c r="X1617" s="9"/>
      <c r="Y1617" s="9"/>
      <c r="Z1617" s="9"/>
      <c r="AA1617" s="9"/>
    </row>
    <row r="1618" spans="7:27" x14ac:dyDescent="0.3">
      <c r="G1618" s="9"/>
      <c r="H1618" s="9"/>
      <c r="I1618" s="9"/>
      <c r="J1618" s="9"/>
      <c r="K1618" s="9"/>
      <c r="L1618" s="9"/>
      <c r="M1618" s="9"/>
      <c r="N1618" s="9"/>
      <c r="O1618" s="9"/>
      <c r="P1618" s="9"/>
      <c r="Q1618" s="9"/>
      <c r="R1618" s="9"/>
      <c r="S1618" s="9"/>
      <c r="T1618" s="9"/>
      <c r="U1618" s="9"/>
      <c r="V1618" s="9"/>
      <c r="W1618" s="9"/>
      <c r="X1618" s="9"/>
      <c r="Y1618" s="9"/>
      <c r="Z1618" s="9"/>
      <c r="AA1618" s="9"/>
    </row>
    <row r="1619" spans="7:27" x14ac:dyDescent="0.3">
      <c r="G1619" s="9"/>
      <c r="H1619" s="9"/>
      <c r="I1619" s="9"/>
      <c r="J1619" s="9"/>
      <c r="K1619" s="9"/>
      <c r="L1619" s="9"/>
      <c r="M1619" s="9"/>
      <c r="N1619" s="9"/>
      <c r="O1619" s="9"/>
      <c r="P1619" s="9"/>
      <c r="Q1619" s="9"/>
      <c r="R1619" s="9"/>
      <c r="S1619" s="9"/>
      <c r="T1619" s="9"/>
      <c r="U1619" s="9"/>
      <c r="V1619" s="9"/>
      <c r="W1619" s="9"/>
      <c r="X1619" s="9"/>
      <c r="Y1619" s="9"/>
      <c r="Z1619" s="9"/>
      <c r="AA1619" s="9"/>
    </row>
    <row r="1620" spans="7:27" x14ac:dyDescent="0.3">
      <c r="G1620" s="9"/>
      <c r="H1620" s="9"/>
      <c r="I1620" s="9"/>
      <c r="J1620" s="9"/>
      <c r="K1620" s="9"/>
      <c r="L1620" s="9"/>
      <c r="M1620" s="9"/>
      <c r="N1620" s="9"/>
      <c r="O1620" s="9"/>
      <c r="P1620" s="9"/>
      <c r="Q1620" s="9"/>
      <c r="R1620" s="9"/>
      <c r="S1620" s="9"/>
      <c r="T1620" s="9"/>
      <c r="U1620" s="9"/>
      <c r="V1620" s="9"/>
      <c r="W1620" s="9"/>
      <c r="X1620" s="9"/>
      <c r="Y1620" s="9"/>
      <c r="Z1620" s="9"/>
      <c r="AA1620" s="9"/>
    </row>
    <row r="1621" spans="7:27" x14ac:dyDescent="0.3">
      <c r="G1621" s="9"/>
      <c r="H1621" s="9"/>
      <c r="I1621" s="9"/>
      <c r="J1621" s="9"/>
      <c r="K1621" s="9"/>
      <c r="L1621" s="9"/>
      <c r="M1621" s="9"/>
      <c r="N1621" s="9"/>
      <c r="O1621" s="9"/>
      <c r="P1621" s="9"/>
      <c r="Q1621" s="9"/>
      <c r="R1621" s="9"/>
      <c r="S1621" s="9"/>
      <c r="T1621" s="9"/>
      <c r="U1621" s="9"/>
      <c r="V1621" s="9"/>
      <c r="W1621" s="9"/>
      <c r="X1621" s="9"/>
      <c r="Y1621" s="9"/>
      <c r="Z1621" s="9"/>
      <c r="AA1621" s="9"/>
    </row>
    <row r="1622" spans="7:27" x14ac:dyDescent="0.3">
      <c r="G1622" s="9"/>
      <c r="H1622" s="9"/>
      <c r="I1622" s="9"/>
      <c r="J1622" s="9"/>
      <c r="K1622" s="9"/>
      <c r="L1622" s="9"/>
      <c r="M1622" s="9"/>
      <c r="N1622" s="9"/>
      <c r="O1622" s="9"/>
      <c r="P1622" s="9"/>
      <c r="Q1622" s="9"/>
      <c r="R1622" s="9"/>
      <c r="S1622" s="9"/>
      <c r="T1622" s="9"/>
      <c r="U1622" s="9"/>
      <c r="V1622" s="9"/>
      <c r="W1622" s="9"/>
      <c r="X1622" s="9"/>
      <c r="Y1622" s="9"/>
      <c r="Z1622" s="9"/>
      <c r="AA1622" s="9"/>
    </row>
    <row r="1623" spans="7:27" x14ac:dyDescent="0.3">
      <c r="G1623" s="9"/>
      <c r="H1623" s="9"/>
      <c r="I1623" s="9"/>
      <c r="J1623" s="9"/>
      <c r="K1623" s="9"/>
      <c r="L1623" s="9"/>
      <c r="M1623" s="9"/>
      <c r="N1623" s="9"/>
      <c r="O1623" s="9"/>
      <c r="P1623" s="9"/>
      <c r="Q1623" s="9"/>
      <c r="R1623" s="9"/>
      <c r="S1623" s="9"/>
      <c r="T1623" s="9"/>
      <c r="U1623" s="9"/>
      <c r="V1623" s="9"/>
      <c r="W1623" s="9"/>
      <c r="X1623" s="9"/>
      <c r="Y1623" s="9"/>
      <c r="Z1623" s="9"/>
      <c r="AA1623" s="9"/>
    </row>
    <row r="1624" spans="7:27" x14ac:dyDescent="0.3">
      <c r="G1624" s="9"/>
      <c r="H1624" s="9"/>
      <c r="I1624" s="9"/>
      <c r="J1624" s="9"/>
      <c r="K1624" s="9"/>
      <c r="L1624" s="9"/>
      <c r="M1624" s="9"/>
      <c r="N1624" s="9"/>
      <c r="O1624" s="9"/>
      <c r="P1624" s="9"/>
      <c r="Q1624" s="9"/>
      <c r="R1624" s="9"/>
      <c r="S1624" s="9"/>
      <c r="T1624" s="9"/>
      <c r="U1624" s="9"/>
      <c r="V1624" s="9"/>
      <c r="W1624" s="9"/>
      <c r="X1624" s="9"/>
      <c r="Y1624" s="9"/>
      <c r="Z1624" s="9"/>
      <c r="AA1624" s="9"/>
    </row>
    <row r="1625" spans="7:27" x14ac:dyDescent="0.3">
      <c r="G1625" s="9"/>
      <c r="H1625" s="9"/>
      <c r="I1625" s="9"/>
      <c r="J1625" s="9"/>
      <c r="K1625" s="9"/>
      <c r="L1625" s="9"/>
      <c r="M1625" s="9"/>
      <c r="N1625" s="9"/>
      <c r="O1625" s="9"/>
      <c r="P1625" s="9"/>
      <c r="Q1625" s="9"/>
      <c r="R1625" s="9"/>
      <c r="S1625" s="9"/>
      <c r="T1625" s="9"/>
      <c r="U1625" s="9"/>
      <c r="V1625" s="9"/>
      <c r="W1625" s="9"/>
      <c r="X1625" s="9"/>
      <c r="Y1625" s="9"/>
      <c r="Z1625" s="9"/>
      <c r="AA1625" s="9"/>
    </row>
    <row r="1626" spans="7:27" x14ac:dyDescent="0.3">
      <c r="G1626" s="9"/>
      <c r="H1626" s="9"/>
      <c r="I1626" s="9"/>
      <c r="J1626" s="9"/>
      <c r="K1626" s="9"/>
      <c r="L1626" s="9"/>
      <c r="M1626" s="9"/>
      <c r="N1626" s="9"/>
      <c r="O1626" s="9"/>
      <c r="P1626" s="9"/>
      <c r="Q1626" s="9"/>
      <c r="R1626" s="9"/>
      <c r="S1626" s="9"/>
      <c r="T1626" s="9"/>
      <c r="U1626" s="9"/>
      <c r="V1626" s="9"/>
      <c r="W1626" s="9"/>
      <c r="X1626" s="9"/>
      <c r="Y1626" s="9"/>
      <c r="Z1626" s="9"/>
      <c r="AA1626" s="9"/>
    </row>
    <row r="1627" spans="7:27" x14ac:dyDescent="0.3">
      <c r="G1627" s="9"/>
      <c r="H1627" s="9"/>
      <c r="I1627" s="9"/>
      <c r="J1627" s="9"/>
      <c r="K1627" s="9"/>
      <c r="L1627" s="9"/>
      <c r="M1627" s="9"/>
      <c r="N1627" s="9"/>
      <c r="O1627" s="9"/>
      <c r="P1627" s="9"/>
      <c r="Q1627" s="9"/>
      <c r="R1627" s="9"/>
      <c r="S1627" s="9"/>
      <c r="T1627" s="9"/>
      <c r="U1627" s="9"/>
      <c r="V1627" s="9"/>
      <c r="W1627" s="9"/>
      <c r="X1627" s="9"/>
      <c r="Y1627" s="9"/>
      <c r="Z1627" s="9"/>
      <c r="AA1627" s="9"/>
    </row>
    <row r="1628" spans="7:27" x14ac:dyDescent="0.3">
      <c r="G1628" s="9"/>
      <c r="H1628" s="9"/>
      <c r="I1628" s="9"/>
      <c r="J1628" s="9"/>
      <c r="K1628" s="9"/>
      <c r="L1628" s="9"/>
      <c r="M1628" s="9"/>
      <c r="N1628" s="9"/>
      <c r="O1628" s="9"/>
      <c r="P1628" s="9"/>
      <c r="Q1628" s="9"/>
      <c r="R1628" s="9"/>
      <c r="S1628" s="9"/>
      <c r="T1628" s="9"/>
      <c r="U1628" s="9"/>
      <c r="V1628" s="9"/>
      <c r="W1628" s="9"/>
      <c r="X1628" s="9"/>
      <c r="Y1628" s="9"/>
      <c r="Z1628" s="9"/>
      <c r="AA1628" s="9"/>
    </row>
    <row r="1629" spans="7:27" x14ac:dyDescent="0.3">
      <c r="G1629" s="9"/>
      <c r="H1629" s="9"/>
      <c r="I1629" s="9"/>
      <c r="J1629" s="9"/>
      <c r="K1629" s="9"/>
      <c r="L1629" s="9"/>
      <c r="M1629" s="9"/>
      <c r="N1629" s="9"/>
      <c r="O1629" s="9"/>
      <c r="P1629" s="9"/>
      <c r="Q1629" s="9"/>
      <c r="R1629" s="9"/>
      <c r="S1629" s="9"/>
      <c r="T1629" s="9"/>
      <c r="U1629" s="9"/>
      <c r="V1629" s="9"/>
      <c r="W1629" s="9"/>
      <c r="X1629" s="9"/>
      <c r="Y1629" s="9"/>
      <c r="Z1629" s="9"/>
      <c r="AA1629" s="9"/>
    </row>
    <row r="1630" spans="7:27" x14ac:dyDescent="0.3">
      <c r="G1630" s="9"/>
      <c r="H1630" s="9"/>
      <c r="I1630" s="9"/>
      <c r="J1630" s="9"/>
      <c r="K1630" s="9"/>
      <c r="L1630" s="9"/>
      <c r="M1630" s="9"/>
      <c r="N1630" s="9"/>
      <c r="O1630" s="9"/>
      <c r="P1630" s="9"/>
      <c r="Q1630" s="9"/>
      <c r="R1630" s="9"/>
      <c r="S1630" s="9"/>
      <c r="T1630" s="9"/>
      <c r="U1630" s="9"/>
      <c r="V1630" s="9"/>
      <c r="W1630" s="9"/>
      <c r="X1630" s="9"/>
      <c r="Y1630" s="9"/>
      <c r="Z1630" s="9"/>
      <c r="AA1630" s="9"/>
    </row>
    <row r="1631" spans="7:27" x14ac:dyDescent="0.3">
      <c r="G1631" s="9"/>
      <c r="H1631" s="9"/>
      <c r="I1631" s="9"/>
      <c r="J1631" s="9"/>
      <c r="K1631" s="9"/>
      <c r="L1631" s="9"/>
      <c r="M1631" s="9"/>
      <c r="N1631" s="9"/>
      <c r="O1631" s="9"/>
      <c r="P1631" s="9"/>
      <c r="Q1631" s="9"/>
      <c r="R1631" s="9"/>
      <c r="S1631" s="9"/>
      <c r="T1631" s="9"/>
      <c r="U1631" s="9"/>
      <c r="V1631" s="9"/>
      <c r="W1631" s="9"/>
      <c r="X1631" s="9"/>
      <c r="Y1631" s="9"/>
      <c r="Z1631" s="9"/>
      <c r="AA1631" s="9"/>
    </row>
    <row r="1632" spans="7:27" x14ac:dyDescent="0.3">
      <c r="G1632" s="9"/>
      <c r="H1632" s="9"/>
      <c r="I1632" s="9"/>
      <c r="J1632" s="9"/>
      <c r="K1632" s="9"/>
      <c r="L1632" s="9"/>
      <c r="M1632" s="9"/>
      <c r="N1632" s="9"/>
      <c r="O1632" s="9"/>
      <c r="P1632" s="9"/>
      <c r="Q1632" s="9"/>
      <c r="R1632" s="9"/>
      <c r="S1632" s="9"/>
      <c r="T1632" s="9"/>
      <c r="U1632" s="9"/>
      <c r="V1632" s="9"/>
      <c r="W1632" s="9"/>
      <c r="X1632" s="9"/>
      <c r="Y1632" s="9"/>
      <c r="Z1632" s="9"/>
      <c r="AA1632" s="9"/>
    </row>
    <row r="1633" spans="7:27" x14ac:dyDescent="0.3">
      <c r="G1633" s="9"/>
      <c r="H1633" s="9"/>
      <c r="I1633" s="9"/>
      <c r="J1633" s="9"/>
      <c r="K1633" s="9"/>
      <c r="L1633" s="9"/>
      <c r="M1633" s="9"/>
      <c r="N1633" s="9"/>
      <c r="O1633" s="9"/>
      <c r="P1633" s="9"/>
      <c r="Q1633" s="9"/>
      <c r="R1633" s="9"/>
      <c r="S1633" s="9"/>
      <c r="T1633" s="9"/>
      <c r="U1633" s="9"/>
      <c r="V1633" s="9"/>
      <c r="W1633" s="9"/>
      <c r="X1633" s="9"/>
      <c r="Y1633" s="9"/>
      <c r="Z1633" s="9"/>
      <c r="AA1633" s="9"/>
    </row>
    <row r="1634" spans="7:27" x14ac:dyDescent="0.3">
      <c r="G1634" s="9"/>
      <c r="H1634" s="9"/>
      <c r="I1634" s="9"/>
      <c r="J1634" s="9"/>
      <c r="K1634" s="9"/>
      <c r="L1634" s="9"/>
      <c r="M1634" s="9"/>
      <c r="N1634" s="9"/>
      <c r="O1634" s="9"/>
      <c r="P1634" s="9"/>
      <c r="Q1634" s="9"/>
      <c r="R1634" s="9"/>
      <c r="S1634" s="9"/>
      <c r="T1634" s="9"/>
      <c r="U1634" s="9"/>
      <c r="V1634" s="9"/>
      <c r="W1634" s="9"/>
      <c r="X1634" s="9"/>
      <c r="Y1634" s="9"/>
      <c r="Z1634" s="9"/>
      <c r="AA1634" s="9"/>
    </row>
    <row r="1635" spans="7:27" x14ac:dyDescent="0.3">
      <c r="G1635" s="9"/>
      <c r="H1635" s="9"/>
      <c r="I1635" s="9"/>
      <c r="J1635" s="9"/>
      <c r="K1635" s="9"/>
      <c r="L1635" s="9"/>
      <c r="M1635" s="9"/>
      <c r="N1635" s="9"/>
      <c r="O1635" s="9"/>
      <c r="P1635" s="9"/>
      <c r="Q1635" s="9"/>
      <c r="R1635" s="9"/>
      <c r="S1635" s="9"/>
      <c r="T1635" s="9"/>
      <c r="U1635" s="9"/>
      <c r="V1635" s="9"/>
      <c r="W1635" s="9"/>
      <c r="X1635" s="9"/>
      <c r="Y1635" s="9"/>
      <c r="Z1635" s="9"/>
      <c r="AA1635" s="9"/>
    </row>
    <row r="1636" spans="7:27" x14ac:dyDescent="0.3">
      <c r="G1636" s="9"/>
      <c r="H1636" s="9"/>
      <c r="I1636" s="9"/>
      <c r="J1636" s="9"/>
      <c r="K1636" s="9"/>
      <c r="L1636" s="9"/>
      <c r="M1636" s="9"/>
      <c r="N1636" s="9"/>
      <c r="O1636" s="9"/>
      <c r="P1636" s="9"/>
      <c r="Q1636" s="9"/>
      <c r="R1636" s="9"/>
      <c r="S1636" s="9"/>
      <c r="T1636" s="9"/>
      <c r="U1636" s="9"/>
      <c r="V1636" s="9"/>
      <c r="W1636" s="9"/>
      <c r="X1636" s="9"/>
      <c r="Y1636" s="9"/>
      <c r="Z1636" s="9"/>
      <c r="AA1636" s="9"/>
    </row>
    <row r="1637" spans="7:27" x14ac:dyDescent="0.3">
      <c r="G1637" s="9"/>
      <c r="H1637" s="9"/>
      <c r="I1637" s="9"/>
      <c r="J1637" s="9"/>
      <c r="K1637" s="9"/>
      <c r="L1637" s="9"/>
      <c r="M1637" s="9"/>
      <c r="N1637" s="9"/>
      <c r="O1637" s="9"/>
      <c r="P1637" s="9"/>
      <c r="Q1637" s="9"/>
      <c r="R1637" s="9"/>
      <c r="S1637" s="9"/>
      <c r="T1637" s="9"/>
      <c r="U1637" s="9"/>
      <c r="V1637" s="9"/>
      <c r="W1637" s="9"/>
      <c r="X1637" s="9"/>
      <c r="Y1637" s="9"/>
      <c r="Z1637" s="9"/>
      <c r="AA1637" s="9"/>
    </row>
    <row r="1638" spans="7:27" x14ac:dyDescent="0.3">
      <c r="G1638" s="9"/>
      <c r="H1638" s="9"/>
      <c r="I1638" s="9"/>
      <c r="J1638" s="9"/>
      <c r="K1638" s="9"/>
      <c r="L1638" s="9"/>
      <c r="M1638" s="9"/>
      <c r="N1638" s="9"/>
      <c r="O1638" s="9"/>
      <c r="P1638" s="9"/>
      <c r="Q1638" s="9"/>
      <c r="R1638" s="9"/>
      <c r="S1638" s="9"/>
      <c r="T1638" s="9"/>
      <c r="U1638" s="9"/>
      <c r="V1638" s="9"/>
      <c r="W1638" s="9"/>
      <c r="X1638" s="9"/>
      <c r="Y1638" s="9"/>
      <c r="Z1638" s="9"/>
      <c r="AA1638" s="9"/>
    </row>
    <row r="1639" spans="7:27" x14ac:dyDescent="0.3">
      <c r="G1639" s="9"/>
      <c r="H1639" s="9"/>
      <c r="I1639" s="9"/>
      <c r="J1639" s="9"/>
      <c r="K1639" s="9"/>
      <c r="L1639" s="9"/>
      <c r="M1639" s="9"/>
      <c r="N1639" s="9"/>
      <c r="O1639" s="9"/>
      <c r="P1639" s="9"/>
      <c r="Q1639" s="9"/>
      <c r="R1639" s="9"/>
      <c r="S1639" s="9"/>
      <c r="T1639" s="9"/>
      <c r="U1639" s="9"/>
      <c r="V1639" s="9"/>
      <c r="W1639" s="9"/>
      <c r="X1639" s="9"/>
      <c r="Y1639" s="9"/>
      <c r="Z1639" s="9"/>
      <c r="AA1639" s="9"/>
    </row>
    <row r="1640" spans="7:27" x14ac:dyDescent="0.3">
      <c r="G1640" s="9"/>
      <c r="H1640" s="9"/>
      <c r="I1640" s="9"/>
      <c r="J1640" s="9"/>
      <c r="K1640" s="9"/>
      <c r="L1640" s="9"/>
      <c r="M1640" s="9"/>
      <c r="N1640" s="9"/>
      <c r="O1640" s="9"/>
      <c r="P1640" s="9"/>
      <c r="Q1640" s="9"/>
      <c r="R1640" s="9"/>
      <c r="S1640" s="9"/>
      <c r="T1640" s="9"/>
      <c r="U1640" s="9"/>
      <c r="V1640" s="9"/>
      <c r="W1640" s="9"/>
      <c r="X1640" s="9"/>
      <c r="Y1640" s="9"/>
      <c r="Z1640" s="9"/>
      <c r="AA1640" s="9"/>
    </row>
    <row r="1641" spans="7:27" x14ac:dyDescent="0.3">
      <c r="G1641" s="9"/>
      <c r="H1641" s="9"/>
      <c r="I1641" s="9"/>
      <c r="J1641" s="9"/>
      <c r="K1641" s="9"/>
      <c r="L1641" s="9"/>
      <c r="M1641" s="9"/>
      <c r="N1641" s="9"/>
      <c r="O1641" s="9"/>
      <c r="P1641" s="9"/>
      <c r="Q1641" s="9"/>
      <c r="R1641" s="9"/>
      <c r="S1641" s="9"/>
      <c r="T1641" s="9"/>
      <c r="U1641" s="9"/>
      <c r="V1641" s="9"/>
      <c r="W1641" s="9"/>
      <c r="X1641" s="9"/>
      <c r="Y1641" s="9"/>
      <c r="Z1641" s="9"/>
      <c r="AA1641" s="9"/>
    </row>
    <row r="1642" spans="7:27" x14ac:dyDescent="0.3">
      <c r="G1642" s="9"/>
      <c r="H1642" s="9"/>
      <c r="I1642" s="9"/>
      <c r="J1642" s="9"/>
      <c r="K1642" s="9"/>
      <c r="L1642" s="9"/>
      <c r="M1642" s="9"/>
      <c r="N1642" s="9"/>
      <c r="O1642" s="9"/>
      <c r="P1642" s="9"/>
      <c r="Q1642" s="9"/>
      <c r="R1642" s="9"/>
      <c r="S1642" s="9"/>
      <c r="T1642" s="9"/>
      <c r="U1642" s="9"/>
      <c r="V1642" s="9"/>
      <c r="W1642" s="9"/>
      <c r="X1642" s="9"/>
      <c r="Y1642" s="9"/>
      <c r="Z1642" s="9"/>
      <c r="AA1642" s="9"/>
    </row>
    <row r="1643" spans="7:27" x14ac:dyDescent="0.3">
      <c r="G1643" s="9"/>
      <c r="H1643" s="9"/>
      <c r="I1643" s="9"/>
      <c r="J1643" s="9"/>
      <c r="K1643" s="9"/>
      <c r="L1643" s="9"/>
      <c r="M1643" s="9"/>
      <c r="N1643" s="9"/>
      <c r="O1643" s="9"/>
      <c r="P1643" s="9"/>
      <c r="Q1643" s="9"/>
      <c r="R1643" s="9"/>
      <c r="S1643" s="9"/>
      <c r="T1643" s="9"/>
      <c r="U1643" s="9"/>
      <c r="V1643" s="9"/>
      <c r="W1643" s="9"/>
      <c r="X1643" s="9"/>
      <c r="Y1643" s="9"/>
      <c r="Z1643" s="9"/>
      <c r="AA1643" s="9"/>
    </row>
    <row r="1644" spans="7:27" x14ac:dyDescent="0.3">
      <c r="G1644" s="9"/>
      <c r="H1644" s="9"/>
      <c r="I1644" s="9"/>
      <c r="J1644" s="9"/>
      <c r="K1644" s="9"/>
      <c r="L1644" s="9"/>
      <c r="M1644" s="9"/>
      <c r="N1644" s="9"/>
      <c r="O1644" s="9"/>
      <c r="P1644" s="9"/>
      <c r="Q1644" s="9"/>
      <c r="R1644" s="9"/>
      <c r="S1644" s="9"/>
      <c r="T1644" s="9"/>
      <c r="U1644" s="9"/>
      <c r="V1644" s="9"/>
      <c r="W1644" s="9"/>
      <c r="X1644" s="9"/>
      <c r="Y1644" s="9"/>
      <c r="Z1644" s="9"/>
      <c r="AA1644" s="9"/>
    </row>
    <row r="1645" spans="7:27" x14ac:dyDescent="0.3">
      <c r="G1645" s="9"/>
      <c r="H1645" s="9"/>
      <c r="I1645" s="9"/>
      <c r="J1645" s="9"/>
      <c r="K1645" s="9"/>
      <c r="L1645" s="9"/>
      <c r="M1645" s="9"/>
      <c r="N1645" s="9"/>
      <c r="O1645" s="9"/>
      <c r="P1645" s="9"/>
      <c r="Q1645" s="9"/>
      <c r="R1645" s="9"/>
      <c r="S1645" s="9"/>
      <c r="T1645" s="9"/>
      <c r="U1645" s="9"/>
      <c r="V1645" s="9"/>
      <c r="W1645" s="9"/>
      <c r="X1645" s="9"/>
      <c r="Y1645" s="9"/>
      <c r="Z1645" s="9"/>
      <c r="AA1645" s="9"/>
    </row>
    <row r="1646" spans="7:27" x14ac:dyDescent="0.3">
      <c r="G1646" s="9"/>
      <c r="H1646" s="9"/>
      <c r="I1646" s="9"/>
      <c r="J1646" s="9"/>
      <c r="K1646" s="9"/>
      <c r="L1646" s="9"/>
      <c r="M1646" s="9"/>
      <c r="N1646" s="9"/>
      <c r="O1646" s="9"/>
      <c r="P1646" s="9"/>
      <c r="Q1646" s="9"/>
      <c r="R1646" s="9"/>
      <c r="S1646" s="9"/>
      <c r="T1646" s="9"/>
      <c r="U1646" s="9"/>
      <c r="V1646" s="9"/>
      <c r="W1646" s="9"/>
      <c r="X1646" s="9"/>
      <c r="Y1646" s="9"/>
      <c r="Z1646" s="9"/>
      <c r="AA1646" s="9"/>
    </row>
    <row r="1647" spans="7:27" x14ac:dyDescent="0.3">
      <c r="G1647" s="9"/>
      <c r="H1647" s="9"/>
      <c r="I1647" s="9"/>
      <c r="J1647" s="9"/>
      <c r="K1647" s="9"/>
      <c r="L1647" s="9"/>
      <c r="M1647" s="9"/>
      <c r="N1647" s="9"/>
      <c r="O1647" s="9"/>
      <c r="P1647" s="9"/>
      <c r="Q1647" s="9"/>
      <c r="R1647" s="9"/>
      <c r="S1647" s="9"/>
      <c r="T1647" s="9"/>
      <c r="U1647" s="9"/>
      <c r="V1647" s="9"/>
      <c r="W1647" s="9"/>
      <c r="X1647" s="9"/>
      <c r="Y1647" s="9"/>
      <c r="Z1647" s="9"/>
      <c r="AA1647" s="9"/>
    </row>
    <row r="1648" spans="7:27" x14ac:dyDescent="0.3">
      <c r="G1648" s="9"/>
      <c r="H1648" s="9"/>
      <c r="I1648" s="9"/>
      <c r="J1648" s="9"/>
      <c r="K1648" s="9"/>
      <c r="L1648" s="9"/>
      <c r="M1648" s="9"/>
      <c r="N1648" s="9"/>
      <c r="O1648" s="9"/>
      <c r="P1648" s="9"/>
      <c r="Q1648" s="9"/>
      <c r="R1648" s="9"/>
      <c r="S1648" s="9"/>
      <c r="T1648" s="9"/>
      <c r="U1648" s="9"/>
      <c r="V1648" s="9"/>
      <c r="W1648" s="9"/>
      <c r="X1648" s="9"/>
      <c r="Y1648" s="9"/>
      <c r="Z1648" s="9"/>
      <c r="AA1648" s="9"/>
    </row>
    <row r="1649" spans="7:27" x14ac:dyDescent="0.3">
      <c r="G1649" s="9"/>
      <c r="H1649" s="9"/>
      <c r="I1649" s="9"/>
      <c r="J1649" s="9"/>
      <c r="K1649" s="9"/>
      <c r="L1649" s="9"/>
      <c r="M1649" s="9"/>
      <c r="N1649" s="9"/>
      <c r="O1649" s="9"/>
      <c r="P1649" s="9"/>
      <c r="Q1649" s="9"/>
      <c r="R1649" s="9"/>
      <c r="S1649" s="9"/>
      <c r="T1649" s="9"/>
      <c r="U1649" s="9"/>
      <c r="V1649" s="9"/>
      <c r="W1649" s="9"/>
      <c r="X1649" s="9"/>
      <c r="Y1649" s="9"/>
      <c r="Z1649" s="9"/>
      <c r="AA1649" s="9"/>
    </row>
    <row r="1650" spans="7:27" x14ac:dyDescent="0.3">
      <c r="G1650" s="9"/>
      <c r="H1650" s="9"/>
      <c r="I1650" s="9"/>
      <c r="J1650" s="9"/>
      <c r="K1650" s="9"/>
      <c r="L1650" s="9"/>
      <c r="M1650" s="9"/>
      <c r="N1650" s="9"/>
      <c r="O1650" s="9"/>
      <c r="P1650" s="9"/>
      <c r="Q1650" s="9"/>
      <c r="R1650" s="9"/>
      <c r="S1650" s="9"/>
      <c r="T1650" s="9"/>
      <c r="U1650" s="9"/>
      <c r="V1650" s="9"/>
      <c r="W1650" s="9"/>
      <c r="X1650" s="9"/>
      <c r="Y1650" s="9"/>
      <c r="Z1650" s="9"/>
      <c r="AA1650" s="9"/>
    </row>
    <row r="1651" spans="7:27" x14ac:dyDescent="0.3">
      <c r="G1651" s="9"/>
      <c r="H1651" s="9"/>
      <c r="I1651" s="9"/>
      <c r="J1651" s="9"/>
      <c r="K1651" s="9"/>
      <c r="L1651" s="9"/>
      <c r="M1651" s="9"/>
      <c r="N1651" s="9"/>
      <c r="O1651" s="9"/>
      <c r="P1651" s="9"/>
      <c r="Q1651" s="9"/>
      <c r="R1651" s="9"/>
      <c r="S1651" s="9"/>
      <c r="T1651" s="9"/>
      <c r="U1651" s="9"/>
      <c r="V1651" s="9"/>
      <c r="W1651" s="9"/>
      <c r="X1651" s="9"/>
      <c r="Y1651" s="9"/>
      <c r="Z1651" s="9"/>
      <c r="AA1651" s="9"/>
    </row>
    <row r="1652" spans="7:27" x14ac:dyDescent="0.3">
      <c r="G1652" s="9"/>
      <c r="H1652" s="9"/>
      <c r="I1652" s="9"/>
      <c r="J1652" s="9"/>
      <c r="K1652" s="9"/>
      <c r="L1652" s="9"/>
      <c r="M1652" s="9"/>
      <c r="N1652" s="9"/>
      <c r="O1652" s="9"/>
      <c r="P1652" s="9"/>
      <c r="Q1652" s="9"/>
      <c r="R1652" s="9"/>
      <c r="S1652" s="9"/>
      <c r="T1652" s="9"/>
      <c r="U1652" s="9"/>
      <c r="V1652" s="9"/>
      <c r="W1652" s="9"/>
      <c r="X1652" s="9"/>
      <c r="Y1652" s="9"/>
      <c r="Z1652" s="9"/>
      <c r="AA1652" s="9"/>
    </row>
    <row r="1653" spans="7:27" x14ac:dyDescent="0.3">
      <c r="G1653" s="9"/>
      <c r="H1653" s="9"/>
      <c r="I1653" s="9"/>
      <c r="J1653" s="9"/>
      <c r="K1653" s="9"/>
      <c r="L1653" s="9"/>
      <c r="M1653" s="9"/>
      <c r="N1653" s="9"/>
      <c r="O1653" s="9"/>
      <c r="P1653" s="9"/>
      <c r="Q1653" s="9"/>
      <c r="R1653" s="9"/>
      <c r="S1653" s="9"/>
      <c r="T1653" s="9"/>
      <c r="U1653" s="9"/>
      <c r="V1653" s="9"/>
      <c r="W1653" s="9"/>
      <c r="X1653" s="9"/>
      <c r="Y1653" s="9"/>
      <c r="Z1653" s="9"/>
      <c r="AA1653" s="9"/>
    </row>
    <row r="1654" spans="7:27" x14ac:dyDescent="0.3">
      <c r="G1654" s="9"/>
      <c r="H1654" s="9"/>
      <c r="I1654" s="9"/>
      <c r="J1654" s="9"/>
      <c r="K1654" s="9"/>
      <c r="L1654" s="9"/>
      <c r="M1654" s="9"/>
      <c r="N1654" s="9"/>
      <c r="O1654" s="9"/>
      <c r="P1654" s="9"/>
      <c r="Q1654" s="9"/>
      <c r="R1654" s="9"/>
      <c r="S1654" s="9"/>
      <c r="T1654" s="9"/>
      <c r="U1654" s="9"/>
      <c r="V1654" s="9"/>
      <c r="W1654" s="9"/>
      <c r="X1654" s="9"/>
      <c r="Y1654" s="9"/>
      <c r="Z1654" s="9"/>
      <c r="AA1654" s="9"/>
    </row>
    <row r="1655" spans="7:27" x14ac:dyDescent="0.3">
      <c r="G1655" s="9"/>
      <c r="H1655" s="9"/>
      <c r="I1655" s="9"/>
      <c r="J1655" s="9"/>
      <c r="K1655" s="9"/>
      <c r="L1655" s="9"/>
      <c r="M1655" s="9"/>
      <c r="N1655" s="9"/>
      <c r="O1655" s="9"/>
      <c r="P1655" s="9"/>
      <c r="Q1655" s="9"/>
      <c r="R1655" s="9"/>
      <c r="S1655" s="9"/>
      <c r="T1655" s="9"/>
      <c r="U1655" s="9"/>
      <c r="V1655" s="9"/>
      <c r="W1655" s="9"/>
      <c r="X1655" s="9"/>
      <c r="Y1655" s="9"/>
      <c r="Z1655" s="9"/>
      <c r="AA1655" s="9"/>
    </row>
    <row r="1656" spans="7:27" x14ac:dyDescent="0.3">
      <c r="G1656" s="9"/>
      <c r="H1656" s="9"/>
      <c r="I1656" s="9"/>
      <c r="J1656" s="9"/>
      <c r="K1656" s="9"/>
      <c r="L1656" s="9"/>
      <c r="M1656" s="9"/>
      <c r="N1656" s="9"/>
      <c r="O1656" s="9"/>
      <c r="P1656" s="9"/>
      <c r="Q1656" s="9"/>
      <c r="R1656" s="9"/>
      <c r="S1656" s="9"/>
      <c r="T1656" s="9"/>
      <c r="U1656" s="9"/>
      <c r="V1656" s="9"/>
      <c r="W1656" s="9"/>
      <c r="X1656" s="9"/>
      <c r="Y1656" s="9"/>
      <c r="Z1656" s="9"/>
      <c r="AA1656" s="9"/>
    </row>
    <row r="1657" spans="7:27" x14ac:dyDescent="0.3">
      <c r="G1657" s="9"/>
      <c r="H1657" s="9"/>
      <c r="I1657" s="9"/>
      <c r="J1657" s="9"/>
      <c r="K1657" s="9"/>
      <c r="L1657" s="9"/>
      <c r="M1657" s="9"/>
      <c r="N1657" s="9"/>
      <c r="O1657" s="9"/>
      <c r="P1657" s="9"/>
      <c r="Q1657" s="9"/>
      <c r="R1657" s="9"/>
      <c r="S1657" s="9"/>
      <c r="T1657" s="9"/>
      <c r="U1657" s="9"/>
      <c r="V1657" s="9"/>
      <c r="W1657" s="9"/>
      <c r="X1657" s="9"/>
      <c r="Y1657" s="9"/>
      <c r="Z1657" s="9"/>
      <c r="AA1657" s="9"/>
    </row>
    <row r="1658" spans="7:27" x14ac:dyDescent="0.3">
      <c r="G1658" s="9"/>
      <c r="H1658" s="9"/>
      <c r="I1658" s="9"/>
      <c r="J1658" s="9"/>
      <c r="K1658" s="9"/>
      <c r="L1658" s="9"/>
      <c r="M1658" s="9"/>
      <c r="N1658" s="9"/>
      <c r="O1658" s="9"/>
      <c r="P1658" s="9"/>
      <c r="Q1658" s="9"/>
      <c r="R1658" s="9"/>
      <c r="S1658" s="9"/>
      <c r="T1658" s="9"/>
      <c r="U1658" s="9"/>
      <c r="V1658" s="9"/>
      <c r="W1658" s="9"/>
      <c r="X1658" s="9"/>
      <c r="Y1658" s="9"/>
      <c r="Z1658" s="9"/>
      <c r="AA1658" s="9"/>
    </row>
    <row r="1659" spans="7:27" x14ac:dyDescent="0.3">
      <c r="G1659" s="9"/>
      <c r="H1659" s="9"/>
      <c r="I1659" s="9"/>
      <c r="J1659" s="9"/>
      <c r="K1659" s="9"/>
      <c r="L1659" s="9"/>
      <c r="M1659" s="9"/>
      <c r="N1659" s="9"/>
      <c r="O1659" s="9"/>
      <c r="P1659" s="9"/>
      <c r="Q1659" s="9"/>
      <c r="R1659" s="9"/>
      <c r="S1659" s="9"/>
      <c r="T1659" s="9"/>
      <c r="U1659" s="9"/>
      <c r="V1659" s="9"/>
      <c r="W1659" s="9"/>
      <c r="X1659" s="9"/>
      <c r="Y1659" s="9"/>
      <c r="Z1659" s="9"/>
      <c r="AA1659" s="9"/>
    </row>
    <row r="1660" spans="7:27" x14ac:dyDescent="0.3">
      <c r="G1660" s="9"/>
      <c r="H1660" s="9"/>
      <c r="I1660" s="9"/>
      <c r="J1660" s="9"/>
      <c r="K1660" s="9"/>
      <c r="L1660" s="9"/>
      <c r="M1660" s="9"/>
      <c r="N1660" s="9"/>
      <c r="O1660" s="9"/>
      <c r="P1660" s="9"/>
      <c r="Q1660" s="9"/>
      <c r="R1660" s="9"/>
      <c r="S1660" s="9"/>
      <c r="T1660" s="9"/>
      <c r="U1660" s="9"/>
      <c r="V1660" s="9"/>
      <c r="W1660" s="9"/>
      <c r="X1660" s="9"/>
      <c r="Y1660" s="9"/>
      <c r="Z1660" s="9"/>
      <c r="AA1660" s="9"/>
    </row>
    <row r="1661" spans="7:27" x14ac:dyDescent="0.3">
      <c r="G1661" s="9"/>
      <c r="H1661" s="9"/>
      <c r="I1661" s="9"/>
      <c r="J1661" s="9"/>
      <c r="K1661" s="9"/>
      <c r="L1661" s="9"/>
      <c r="M1661" s="9"/>
      <c r="N1661" s="9"/>
      <c r="O1661" s="9"/>
      <c r="P1661" s="9"/>
      <c r="Q1661" s="9"/>
      <c r="R1661" s="9"/>
      <c r="S1661" s="9"/>
      <c r="T1661" s="9"/>
      <c r="U1661" s="9"/>
      <c r="V1661" s="9"/>
      <c r="W1661" s="9"/>
      <c r="X1661" s="9"/>
      <c r="Y1661" s="9"/>
      <c r="Z1661" s="9"/>
      <c r="AA1661" s="9"/>
    </row>
    <row r="1662" spans="7:27" x14ac:dyDescent="0.3">
      <c r="G1662" s="9"/>
      <c r="H1662" s="9"/>
      <c r="I1662" s="9"/>
      <c r="J1662" s="9"/>
      <c r="K1662" s="9"/>
      <c r="L1662" s="9"/>
      <c r="M1662" s="9"/>
      <c r="N1662" s="9"/>
      <c r="O1662" s="9"/>
      <c r="P1662" s="9"/>
      <c r="Q1662" s="9"/>
      <c r="R1662" s="9"/>
      <c r="S1662" s="9"/>
      <c r="T1662" s="9"/>
      <c r="U1662" s="9"/>
      <c r="V1662" s="9"/>
      <c r="W1662" s="9"/>
      <c r="X1662" s="9"/>
      <c r="Y1662" s="9"/>
      <c r="Z1662" s="9"/>
      <c r="AA1662" s="9"/>
    </row>
    <row r="1663" spans="7:27" x14ac:dyDescent="0.3">
      <c r="G1663" s="9"/>
      <c r="H1663" s="9"/>
      <c r="I1663" s="9"/>
      <c r="J1663" s="9"/>
      <c r="K1663" s="9"/>
      <c r="L1663" s="9"/>
      <c r="M1663" s="9"/>
      <c r="N1663" s="9"/>
      <c r="O1663" s="9"/>
      <c r="P1663" s="9"/>
      <c r="Q1663" s="9"/>
      <c r="R1663" s="9"/>
      <c r="S1663" s="9"/>
      <c r="T1663" s="9"/>
      <c r="U1663" s="9"/>
      <c r="V1663" s="9"/>
      <c r="W1663" s="9"/>
      <c r="X1663" s="9"/>
      <c r="Y1663" s="9"/>
      <c r="Z1663" s="9"/>
      <c r="AA1663" s="9"/>
    </row>
    <row r="1664" spans="7:27" x14ac:dyDescent="0.3">
      <c r="G1664" s="9"/>
      <c r="H1664" s="9"/>
      <c r="I1664" s="9"/>
      <c r="J1664" s="9"/>
      <c r="K1664" s="9"/>
      <c r="L1664" s="9"/>
      <c r="M1664" s="9"/>
      <c r="N1664" s="9"/>
      <c r="O1664" s="9"/>
      <c r="P1664" s="9"/>
      <c r="Q1664" s="9"/>
      <c r="R1664" s="9"/>
      <c r="S1664" s="9"/>
      <c r="T1664" s="9"/>
      <c r="U1664" s="9"/>
      <c r="V1664" s="9"/>
      <c r="W1664" s="9"/>
      <c r="X1664" s="9"/>
      <c r="Y1664" s="9"/>
      <c r="Z1664" s="9"/>
      <c r="AA1664" s="9"/>
    </row>
    <row r="1665" spans="7:27" x14ac:dyDescent="0.3">
      <c r="G1665" s="9"/>
      <c r="H1665" s="9"/>
      <c r="I1665" s="9"/>
      <c r="J1665" s="9"/>
      <c r="K1665" s="9"/>
      <c r="L1665" s="9"/>
      <c r="M1665" s="9"/>
      <c r="N1665" s="9"/>
      <c r="O1665" s="9"/>
      <c r="P1665" s="9"/>
      <c r="Q1665" s="9"/>
      <c r="R1665" s="9"/>
      <c r="S1665" s="9"/>
      <c r="T1665" s="9"/>
      <c r="U1665" s="9"/>
      <c r="V1665" s="9"/>
      <c r="W1665" s="9"/>
      <c r="X1665" s="9"/>
      <c r="Y1665" s="9"/>
      <c r="Z1665" s="9"/>
      <c r="AA1665" s="9"/>
    </row>
    <row r="1666" spans="7:27" x14ac:dyDescent="0.3">
      <c r="G1666" s="9"/>
      <c r="H1666" s="9"/>
      <c r="I1666" s="9"/>
      <c r="J1666" s="9"/>
      <c r="K1666" s="9"/>
      <c r="L1666" s="9"/>
      <c r="M1666" s="9"/>
      <c r="N1666" s="9"/>
      <c r="O1666" s="9"/>
      <c r="P1666" s="9"/>
      <c r="Q1666" s="9"/>
      <c r="R1666" s="9"/>
      <c r="S1666" s="9"/>
      <c r="T1666" s="9"/>
      <c r="U1666" s="9"/>
      <c r="V1666" s="9"/>
      <c r="W1666" s="9"/>
      <c r="X1666" s="9"/>
      <c r="Y1666" s="9"/>
      <c r="Z1666" s="9"/>
      <c r="AA1666" s="9"/>
    </row>
    <row r="1667" spans="7:27" x14ac:dyDescent="0.3">
      <c r="G1667" s="9"/>
      <c r="H1667" s="9"/>
      <c r="I1667" s="9"/>
      <c r="J1667" s="9"/>
      <c r="K1667" s="9"/>
      <c r="L1667" s="9"/>
      <c r="M1667" s="9"/>
      <c r="N1667" s="9"/>
      <c r="O1667" s="9"/>
      <c r="P1667" s="9"/>
      <c r="Q1667" s="9"/>
      <c r="R1667" s="9"/>
      <c r="S1667" s="9"/>
      <c r="T1667" s="9"/>
      <c r="U1667" s="9"/>
      <c r="V1667" s="9"/>
      <c r="W1667" s="9"/>
      <c r="X1667" s="9"/>
      <c r="Y1667" s="9"/>
      <c r="Z1667" s="9"/>
      <c r="AA1667" s="9"/>
    </row>
    <row r="1668" spans="7:27" x14ac:dyDescent="0.3">
      <c r="G1668" s="9"/>
      <c r="H1668" s="9"/>
      <c r="I1668" s="9"/>
      <c r="J1668" s="9"/>
      <c r="K1668" s="9"/>
      <c r="L1668" s="9"/>
      <c r="M1668" s="9"/>
      <c r="N1668" s="9"/>
      <c r="O1668" s="9"/>
      <c r="P1668" s="9"/>
      <c r="Q1668" s="9"/>
      <c r="R1668" s="9"/>
      <c r="S1668" s="9"/>
      <c r="T1668" s="9"/>
      <c r="U1668" s="9"/>
      <c r="V1668" s="9"/>
      <c r="W1668" s="9"/>
      <c r="X1668" s="9"/>
      <c r="Y1668" s="9"/>
      <c r="Z1668" s="9"/>
      <c r="AA1668" s="9"/>
    </row>
    <row r="1669" spans="7:27" x14ac:dyDescent="0.3">
      <c r="G1669" s="9"/>
      <c r="H1669" s="9"/>
      <c r="I1669" s="9"/>
      <c r="J1669" s="9"/>
      <c r="K1669" s="9"/>
      <c r="L1669" s="9"/>
      <c r="M1669" s="9"/>
      <c r="N1669" s="9"/>
      <c r="O1669" s="9"/>
      <c r="P1669" s="9"/>
      <c r="Q1669" s="9"/>
      <c r="R1669" s="9"/>
      <c r="S1669" s="9"/>
      <c r="T1669" s="9"/>
      <c r="U1669" s="9"/>
      <c r="V1669" s="9"/>
      <c r="W1669" s="9"/>
      <c r="X1669" s="9"/>
      <c r="Y1669" s="9"/>
      <c r="Z1669" s="9"/>
      <c r="AA1669" s="9"/>
    </row>
    <row r="1670" spans="7:27" x14ac:dyDescent="0.3">
      <c r="G1670" s="9"/>
      <c r="H1670" s="9"/>
      <c r="I1670" s="9"/>
      <c r="J1670" s="9"/>
      <c r="K1670" s="9"/>
      <c r="L1670" s="9"/>
      <c r="M1670" s="9"/>
      <c r="N1670" s="9"/>
      <c r="O1670" s="9"/>
      <c r="P1670" s="9"/>
      <c r="Q1670" s="9"/>
      <c r="R1670" s="9"/>
      <c r="S1670" s="9"/>
      <c r="T1670" s="9"/>
      <c r="U1670" s="9"/>
      <c r="V1670" s="9"/>
      <c r="W1670" s="9"/>
      <c r="X1670" s="9"/>
      <c r="Y1670" s="9"/>
      <c r="Z1670" s="9"/>
      <c r="AA1670" s="9"/>
    </row>
    <row r="1671" spans="7:27" x14ac:dyDescent="0.3">
      <c r="G1671" s="9"/>
      <c r="H1671" s="9"/>
      <c r="I1671" s="9"/>
      <c r="J1671" s="9"/>
      <c r="K1671" s="9"/>
      <c r="L1671" s="9"/>
      <c r="M1671" s="9"/>
      <c r="N1671" s="9"/>
      <c r="O1671" s="9"/>
      <c r="P1671" s="9"/>
      <c r="Q1671" s="9"/>
      <c r="R1671" s="9"/>
      <c r="S1671" s="9"/>
      <c r="T1671" s="9"/>
      <c r="U1671" s="9"/>
      <c r="V1671" s="9"/>
      <c r="W1671" s="9"/>
      <c r="X1671" s="9"/>
      <c r="Y1671" s="9"/>
      <c r="Z1671" s="9"/>
      <c r="AA1671" s="9"/>
    </row>
    <row r="1672" spans="7:27" x14ac:dyDescent="0.3">
      <c r="G1672" s="9"/>
      <c r="H1672" s="9"/>
      <c r="I1672" s="9"/>
      <c r="J1672" s="9"/>
      <c r="K1672" s="9"/>
      <c r="L1672" s="9"/>
      <c r="M1672" s="9"/>
      <c r="N1672" s="9"/>
      <c r="O1672" s="9"/>
      <c r="P1672" s="9"/>
      <c r="Q1672" s="9"/>
      <c r="R1672" s="9"/>
      <c r="S1672" s="9"/>
      <c r="T1672" s="9"/>
      <c r="U1672" s="9"/>
      <c r="V1672" s="9"/>
      <c r="W1672" s="9"/>
      <c r="X1672" s="9"/>
      <c r="Y1672" s="9"/>
      <c r="Z1672" s="9"/>
      <c r="AA1672" s="9"/>
    </row>
    <row r="1673" spans="7:27" x14ac:dyDescent="0.3">
      <c r="G1673" s="9"/>
      <c r="H1673" s="9"/>
      <c r="I1673" s="9"/>
      <c r="J1673" s="9"/>
      <c r="K1673" s="9"/>
      <c r="L1673" s="9"/>
      <c r="M1673" s="9"/>
      <c r="N1673" s="9"/>
      <c r="O1673" s="9"/>
      <c r="P1673" s="9"/>
      <c r="Q1673" s="9"/>
      <c r="R1673" s="9"/>
      <c r="S1673" s="9"/>
      <c r="T1673" s="9"/>
      <c r="U1673" s="9"/>
      <c r="V1673" s="9"/>
      <c r="W1673" s="9"/>
      <c r="X1673" s="9"/>
      <c r="Y1673" s="9"/>
      <c r="Z1673" s="9"/>
      <c r="AA1673" s="9"/>
    </row>
    <row r="1674" spans="7:27" x14ac:dyDescent="0.3">
      <c r="G1674" s="9"/>
      <c r="H1674" s="9"/>
      <c r="I1674" s="9"/>
      <c r="J1674" s="9"/>
      <c r="K1674" s="9"/>
      <c r="L1674" s="9"/>
      <c r="M1674" s="9"/>
      <c r="N1674" s="9"/>
      <c r="O1674" s="9"/>
      <c r="P1674" s="9"/>
      <c r="Q1674" s="9"/>
      <c r="R1674" s="9"/>
      <c r="S1674" s="9"/>
      <c r="T1674" s="9"/>
      <c r="U1674" s="9"/>
      <c r="V1674" s="9"/>
      <c r="W1674" s="9"/>
      <c r="X1674" s="9"/>
      <c r="Y1674" s="9"/>
      <c r="Z1674" s="9"/>
      <c r="AA1674" s="9"/>
    </row>
    <row r="1675" spans="7:27" x14ac:dyDescent="0.3">
      <c r="G1675" s="9"/>
      <c r="H1675" s="9"/>
      <c r="I1675" s="9"/>
      <c r="J1675" s="9"/>
      <c r="K1675" s="9"/>
      <c r="L1675" s="9"/>
      <c r="M1675" s="9"/>
      <c r="N1675" s="9"/>
      <c r="O1675" s="9"/>
      <c r="P1675" s="9"/>
      <c r="Q1675" s="9"/>
      <c r="R1675" s="9"/>
      <c r="S1675" s="9"/>
      <c r="T1675" s="9"/>
      <c r="U1675" s="9"/>
      <c r="V1675" s="9"/>
      <c r="W1675" s="9"/>
      <c r="X1675" s="9"/>
      <c r="Y1675" s="9"/>
      <c r="Z1675" s="9"/>
      <c r="AA1675" s="9"/>
    </row>
    <row r="1676" spans="7:27" x14ac:dyDescent="0.3">
      <c r="G1676" s="9"/>
      <c r="H1676" s="9"/>
      <c r="I1676" s="9"/>
      <c r="J1676" s="9"/>
      <c r="K1676" s="9"/>
      <c r="L1676" s="9"/>
      <c r="M1676" s="9"/>
      <c r="N1676" s="9"/>
      <c r="O1676" s="9"/>
      <c r="P1676" s="9"/>
      <c r="Q1676" s="9"/>
      <c r="R1676" s="9"/>
      <c r="S1676" s="9"/>
      <c r="T1676" s="9"/>
      <c r="U1676" s="9"/>
      <c r="V1676" s="9"/>
      <c r="W1676" s="9"/>
      <c r="X1676" s="9"/>
      <c r="Y1676" s="9"/>
      <c r="Z1676" s="9"/>
      <c r="AA1676" s="9"/>
    </row>
    <row r="1677" spans="7:27" x14ac:dyDescent="0.3">
      <c r="G1677" s="9"/>
      <c r="H1677" s="9"/>
      <c r="I1677" s="9"/>
      <c r="J1677" s="9"/>
      <c r="K1677" s="9"/>
      <c r="L1677" s="9"/>
      <c r="M1677" s="9"/>
      <c r="N1677" s="9"/>
      <c r="O1677" s="9"/>
      <c r="P1677" s="9"/>
      <c r="Q1677" s="9"/>
      <c r="R1677" s="9"/>
      <c r="S1677" s="9"/>
      <c r="T1677" s="9"/>
      <c r="U1677" s="9"/>
      <c r="V1677" s="9"/>
      <c r="W1677" s="9"/>
      <c r="X1677" s="9"/>
      <c r="Y1677" s="9"/>
      <c r="Z1677" s="9"/>
      <c r="AA1677" s="9"/>
    </row>
    <row r="1678" spans="7:27" x14ac:dyDescent="0.3">
      <c r="G1678" s="9"/>
      <c r="H1678" s="9"/>
      <c r="I1678" s="9"/>
      <c r="J1678" s="9"/>
      <c r="K1678" s="9"/>
      <c r="L1678" s="9"/>
      <c r="M1678" s="9"/>
      <c r="N1678" s="9"/>
      <c r="O1678" s="9"/>
      <c r="P1678" s="9"/>
      <c r="Q1678" s="9"/>
      <c r="R1678" s="9"/>
      <c r="S1678" s="9"/>
      <c r="T1678" s="9"/>
      <c r="U1678" s="9"/>
      <c r="V1678" s="9"/>
      <c r="W1678" s="9"/>
      <c r="X1678" s="9"/>
      <c r="Y1678" s="9"/>
      <c r="Z1678" s="9"/>
      <c r="AA1678" s="9"/>
    </row>
    <row r="1679" spans="7:27" x14ac:dyDescent="0.3">
      <c r="G1679" s="9"/>
      <c r="H1679" s="9"/>
      <c r="I1679" s="9"/>
      <c r="J1679" s="9"/>
      <c r="K1679" s="9"/>
      <c r="L1679" s="9"/>
      <c r="M1679" s="9"/>
      <c r="N1679" s="9"/>
      <c r="O1679" s="9"/>
      <c r="P1679" s="9"/>
      <c r="Q1679" s="9"/>
      <c r="R1679" s="9"/>
      <c r="S1679" s="9"/>
      <c r="T1679" s="9"/>
      <c r="U1679" s="9"/>
      <c r="V1679" s="9"/>
      <c r="W1679" s="9"/>
      <c r="X1679" s="9"/>
      <c r="Y1679" s="9"/>
      <c r="Z1679" s="9"/>
      <c r="AA1679" s="9"/>
    </row>
    <row r="1680" spans="7:27" x14ac:dyDescent="0.3">
      <c r="G1680" s="9"/>
      <c r="H1680" s="9"/>
      <c r="I1680" s="9"/>
      <c r="J1680" s="9"/>
      <c r="K1680" s="9"/>
      <c r="L1680" s="9"/>
      <c r="M1680" s="9"/>
      <c r="N1680" s="9"/>
      <c r="O1680" s="9"/>
      <c r="P1680" s="9"/>
      <c r="Q1680" s="9"/>
      <c r="R1680" s="9"/>
      <c r="S1680" s="9"/>
      <c r="T1680" s="9"/>
      <c r="U1680" s="9"/>
      <c r="V1680" s="9"/>
      <c r="W1680" s="9"/>
      <c r="X1680" s="9"/>
      <c r="Y1680" s="9"/>
      <c r="Z1680" s="9"/>
      <c r="AA1680" s="9"/>
    </row>
    <row r="1681" spans="7:27" x14ac:dyDescent="0.3">
      <c r="G1681" s="9"/>
      <c r="H1681" s="9"/>
      <c r="I1681" s="9"/>
      <c r="J1681" s="9"/>
      <c r="K1681" s="9"/>
      <c r="L1681" s="9"/>
      <c r="M1681" s="9"/>
      <c r="N1681" s="9"/>
      <c r="O1681" s="9"/>
      <c r="P1681" s="9"/>
      <c r="Q1681" s="9"/>
      <c r="R1681" s="9"/>
      <c r="S1681" s="9"/>
      <c r="T1681" s="9"/>
      <c r="U1681" s="9"/>
      <c r="V1681" s="9"/>
      <c r="W1681" s="9"/>
      <c r="X1681" s="9"/>
      <c r="Y1681" s="9"/>
      <c r="Z1681" s="9"/>
      <c r="AA1681" s="9"/>
    </row>
    <row r="1682" spans="7:27" x14ac:dyDescent="0.3">
      <c r="G1682" s="9"/>
      <c r="H1682" s="9"/>
      <c r="I1682" s="9"/>
      <c r="J1682" s="9"/>
      <c r="K1682" s="9"/>
      <c r="L1682" s="9"/>
      <c r="M1682" s="9"/>
      <c r="N1682" s="9"/>
      <c r="O1682" s="9"/>
      <c r="P1682" s="9"/>
      <c r="Q1682" s="9"/>
      <c r="R1682" s="9"/>
      <c r="S1682" s="9"/>
      <c r="T1682" s="9"/>
      <c r="U1682" s="9"/>
      <c r="V1682" s="9"/>
      <c r="W1682" s="9"/>
      <c r="X1682" s="9"/>
      <c r="Y1682" s="9"/>
      <c r="Z1682" s="9"/>
      <c r="AA1682" s="9"/>
    </row>
    <row r="1683" spans="7:27" x14ac:dyDescent="0.3">
      <c r="G1683" s="9"/>
      <c r="H1683" s="9"/>
      <c r="I1683" s="9"/>
      <c r="J1683" s="9"/>
      <c r="K1683" s="9"/>
      <c r="L1683" s="9"/>
      <c r="M1683" s="9"/>
      <c r="N1683" s="9"/>
      <c r="O1683" s="9"/>
      <c r="P1683" s="9"/>
      <c r="Q1683" s="9"/>
      <c r="R1683" s="9"/>
      <c r="S1683" s="9"/>
      <c r="T1683" s="9"/>
      <c r="U1683" s="9"/>
      <c r="V1683" s="9"/>
      <c r="W1683" s="9"/>
      <c r="X1683" s="9"/>
      <c r="Y1683" s="9"/>
      <c r="Z1683" s="9"/>
      <c r="AA1683" s="9"/>
    </row>
    <row r="1684" spans="7:27" x14ac:dyDescent="0.3">
      <c r="G1684" s="9"/>
      <c r="H1684" s="9"/>
      <c r="I1684" s="9"/>
      <c r="J1684" s="9"/>
      <c r="K1684" s="9"/>
      <c r="L1684" s="9"/>
      <c r="M1684" s="9"/>
      <c r="N1684" s="9"/>
      <c r="O1684" s="9"/>
      <c r="P1684" s="9"/>
      <c r="Q1684" s="9"/>
      <c r="R1684" s="9"/>
      <c r="S1684" s="9"/>
      <c r="T1684" s="9"/>
      <c r="U1684" s="9"/>
      <c r="V1684" s="9"/>
      <c r="W1684" s="9"/>
      <c r="X1684" s="9"/>
      <c r="Y1684" s="9"/>
      <c r="Z1684" s="9"/>
      <c r="AA1684" s="9"/>
    </row>
    <row r="1685" spans="7:27" x14ac:dyDescent="0.3">
      <c r="G1685" s="9"/>
      <c r="H1685" s="9"/>
      <c r="I1685" s="9"/>
      <c r="J1685" s="9"/>
      <c r="K1685" s="9"/>
      <c r="L1685" s="9"/>
      <c r="M1685" s="9"/>
      <c r="N1685" s="9"/>
      <c r="O1685" s="9"/>
      <c r="P1685" s="9"/>
      <c r="Q1685" s="9"/>
      <c r="R1685" s="9"/>
      <c r="S1685" s="9"/>
      <c r="T1685" s="9"/>
      <c r="U1685" s="9"/>
      <c r="V1685" s="9"/>
      <c r="W1685" s="9"/>
      <c r="X1685" s="9"/>
      <c r="Y1685" s="9"/>
      <c r="Z1685" s="9"/>
      <c r="AA1685" s="9"/>
    </row>
    <row r="1686" spans="7:27" x14ac:dyDescent="0.3">
      <c r="G1686" s="9"/>
      <c r="H1686" s="9"/>
      <c r="I1686" s="9"/>
      <c r="J1686" s="9"/>
      <c r="K1686" s="9"/>
      <c r="L1686" s="9"/>
      <c r="M1686" s="9"/>
      <c r="N1686" s="9"/>
      <c r="O1686" s="9"/>
      <c r="P1686" s="9"/>
      <c r="Q1686" s="9"/>
      <c r="R1686" s="9"/>
      <c r="S1686" s="9"/>
      <c r="T1686" s="9"/>
      <c r="U1686" s="9"/>
      <c r="V1686" s="9"/>
      <c r="W1686" s="9"/>
      <c r="X1686" s="9"/>
      <c r="Y1686" s="9"/>
      <c r="Z1686" s="9"/>
      <c r="AA1686" s="9"/>
    </row>
    <row r="1687" spans="7:27" x14ac:dyDescent="0.3">
      <c r="G1687" s="9"/>
      <c r="H1687" s="9"/>
      <c r="I1687" s="9"/>
      <c r="J1687" s="9"/>
      <c r="K1687" s="9"/>
      <c r="L1687" s="9"/>
      <c r="M1687" s="9"/>
      <c r="N1687" s="9"/>
      <c r="O1687" s="9"/>
      <c r="P1687" s="9"/>
      <c r="Q1687" s="9"/>
      <c r="R1687" s="9"/>
      <c r="S1687" s="9"/>
      <c r="T1687" s="9"/>
      <c r="U1687" s="9"/>
      <c r="V1687" s="9"/>
      <c r="W1687" s="9"/>
      <c r="X1687" s="9"/>
      <c r="Y1687" s="9"/>
      <c r="Z1687" s="9"/>
      <c r="AA1687" s="9"/>
    </row>
    <row r="1688" spans="7:27" x14ac:dyDescent="0.3">
      <c r="G1688" s="9"/>
      <c r="H1688" s="9"/>
      <c r="I1688" s="9"/>
      <c r="J1688" s="9"/>
      <c r="K1688" s="9"/>
      <c r="L1688" s="9"/>
      <c r="M1688" s="9"/>
      <c r="N1688" s="9"/>
      <c r="O1688" s="9"/>
      <c r="P1688" s="9"/>
      <c r="Q1688" s="9"/>
      <c r="R1688" s="9"/>
      <c r="S1688" s="9"/>
      <c r="T1688" s="9"/>
      <c r="U1688" s="9"/>
      <c r="V1688" s="9"/>
      <c r="W1688" s="9"/>
      <c r="X1688" s="9"/>
      <c r="Y1688" s="9"/>
      <c r="Z1688" s="9"/>
      <c r="AA1688" s="9"/>
    </row>
    <row r="1689" spans="7:27" x14ac:dyDescent="0.3">
      <c r="G1689" s="9"/>
      <c r="H1689" s="9"/>
      <c r="I1689" s="9"/>
      <c r="J1689" s="9"/>
      <c r="K1689" s="9"/>
      <c r="L1689" s="9"/>
      <c r="M1689" s="9"/>
      <c r="N1689" s="9"/>
      <c r="O1689" s="9"/>
      <c r="P1689" s="9"/>
      <c r="Q1689" s="9"/>
      <c r="R1689" s="9"/>
      <c r="S1689" s="9"/>
      <c r="T1689" s="9"/>
      <c r="U1689" s="9"/>
      <c r="V1689" s="9"/>
      <c r="W1689" s="9"/>
      <c r="X1689" s="9"/>
      <c r="Y1689" s="9"/>
      <c r="Z1689" s="9"/>
      <c r="AA1689" s="9"/>
    </row>
    <row r="1690" spans="7:27" x14ac:dyDescent="0.3">
      <c r="G1690" s="9"/>
      <c r="H1690" s="9"/>
      <c r="I1690" s="9"/>
      <c r="J1690" s="9"/>
      <c r="K1690" s="9"/>
      <c r="L1690" s="9"/>
      <c r="M1690" s="9"/>
      <c r="N1690" s="9"/>
      <c r="O1690" s="9"/>
      <c r="P1690" s="9"/>
      <c r="Q1690" s="9"/>
      <c r="R1690" s="9"/>
      <c r="S1690" s="9"/>
      <c r="T1690" s="9"/>
      <c r="U1690" s="9"/>
      <c r="V1690" s="9"/>
      <c r="W1690" s="9"/>
      <c r="X1690" s="9"/>
      <c r="Y1690" s="9"/>
      <c r="Z1690" s="9"/>
      <c r="AA1690" s="9"/>
    </row>
    <row r="1691" spans="7:27" x14ac:dyDescent="0.3">
      <c r="G1691" s="9"/>
      <c r="H1691" s="9"/>
      <c r="I1691" s="9"/>
      <c r="J1691" s="9"/>
      <c r="K1691" s="9"/>
      <c r="L1691" s="9"/>
      <c r="M1691" s="9"/>
      <c r="N1691" s="9"/>
      <c r="O1691" s="9"/>
      <c r="P1691" s="9"/>
      <c r="Q1691" s="9"/>
      <c r="R1691" s="9"/>
      <c r="S1691" s="9"/>
      <c r="T1691" s="9"/>
      <c r="U1691" s="9"/>
      <c r="V1691" s="9"/>
      <c r="W1691" s="9"/>
      <c r="X1691" s="9"/>
      <c r="Y1691" s="9"/>
      <c r="Z1691" s="9"/>
      <c r="AA1691" s="9"/>
    </row>
    <row r="1692" spans="7:27" x14ac:dyDescent="0.3">
      <c r="G1692" s="9"/>
      <c r="H1692" s="9"/>
      <c r="I1692" s="9"/>
      <c r="J1692" s="9"/>
      <c r="K1692" s="9"/>
      <c r="L1692" s="9"/>
      <c r="M1692" s="9"/>
      <c r="N1692" s="9"/>
      <c r="O1692" s="9"/>
      <c r="P1692" s="9"/>
      <c r="Q1692" s="9"/>
      <c r="R1692" s="9"/>
      <c r="S1692" s="9"/>
      <c r="T1692" s="9"/>
      <c r="U1692" s="9"/>
      <c r="V1692" s="9"/>
      <c r="W1692" s="9"/>
      <c r="X1692" s="9"/>
      <c r="Y1692" s="9"/>
      <c r="Z1692" s="9"/>
      <c r="AA1692" s="9"/>
    </row>
    <row r="1693" spans="7:27" x14ac:dyDescent="0.3">
      <c r="G1693" s="9"/>
      <c r="H1693" s="9"/>
      <c r="I1693" s="9"/>
      <c r="J1693" s="9"/>
      <c r="K1693" s="9"/>
      <c r="L1693" s="9"/>
      <c r="M1693" s="9"/>
      <c r="N1693" s="9"/>
      <c r="O1693" s="9"/>
      <c r="P1693" s="9"/>
      <c r="Q1693" s="9"/>
      <c r="R1693" s="9"/>
      <c r="S1693" s="9"/>
      <c r="T1693" s="9"/>
      <c r="U1693" s="9"/>
      <c r="V1693" s="9"/>
      <c r="W1693" s="9"/>
      <c r="X1693" s="9"/>
      <c r="Y1693" s="9"/>
      <c r="Z1693" s="9"/>
      <c r="AA1693" s="9"/>
    </row>
    <row r="1694" spans="7:27" x14ac:dyDescent="0.3">
      <c r="G1694" s="9"/>
      <c r="H1694" s="9"/>
      <c r="I1694" s="9"/>
      <c r="J1694" s="9"/>
      <c r="K1694" s="9"/>
      <c r="L1694" s="9"/>
      <c r="M1694" s="9"/>
      <c r="N1694" s="9"/>
      <c r="O1694" s="9"/>
      <c r="P1694" s="9"/>
      <c r="Q1694" s="9"/>
      <c r="R1694" s="9"/>
      <c r="S1694" s="9"/>
      <c r="T1694" s="9"/>
      <c r="U1694" s="9"/>
      <c r="V1694" s="9"/>
      <c r="W1694" s="9"/>
      <c r="X1694" s="9"/>
      <c r="Y1694" s="9"/>
      <c r="Z1694" s="9"/>
      <c r="AA1694" s="9"/>
    </row>
    <row r="1695" spans="7:27" x14ac:dyDescent="0.3">
      <c r="G1695" s="9"/>
      <c r="H1695" s="9"/>
      <c r="I1695" s="9"/>
      <c r="J1695" s="9"/>
      <c r="K1695" s="9"/>
      <c r="L1695" s="9"/>
      <c r="M1695" s="9"/>
      <c r="N1695" s="9"/>
      <c r="O1695" s="9"/>
      <c r="P1695" s="9"/>
      <c r="Q1695" s="9"/>
      <c r="R1695" s="9"/>
      <c r="S1695" s="9"/>
      <c r="T1695" s="9"/>
      <c r="U1695" s="9"/>
      <c r="V1695" s="9"/>
      <c r="W1695" s="9"/>
      <c r="X1695" s="9"/>
      <c r="Y1695" s="9"/>
      <c r="Z1695" s="9"/>
      <c r="AA1695" s="9"/>
    </row>
    <row r="1696" spans="7:27" x14ac:dyDescent="0.3">
      <c r="G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  <c r="R1696" s="9"/>
      <c r="S1696" s="9"/>
      <c r="T1696" s="9"/>
      <c r="U1696" s="9"/>
      <c r="V1696" s="9"/>
      <c r="W1696" s="9"/>
      <c r="X1696" s="9"/>
      <c r="Y1696" s="9"/>
      <c r="Z1696" s="9"/>
      <c r="AA1696" s="9"/>
    </row>
    <row r="1697" spans="7:27" x14ac:dyDescent="0.3">
      <c r="G1697" s="9"/>
      <c r="H1697" s="9"/>
      <c r="I1697" s="9"/>
      <c r="J1697" s="9"/>
      <c r="K1697" s="9"/>
      <c r="L1697" s="9"/>
      <c r="M1697" s="9"/>
      <c r="N1697" s="9"/>
      <c r="O1697" s="9"/>
      <c r="P1697" s="9"/>
      <c r="Q1697" s="9"/>
      <c r="R1697" s="9"/>
      <c r="S1697" s="9"/>
      <c r="T1697" s="9"/>
      <c r="U1697" s="9"/>
      <c r="V1697" s="9"/>
      <c r="W1697" s="9"/>
      <c r="X1697" s="9"/>
      <c r="Y1697" s="9"/>
      <c r="Z1697" s="9"/>
      <c r="AA1697" s="9"/>
    </row>
    <row r="1698" spans="7:27" x14ac:dyDescent="0.3">
      <c r="G1698" s="9"/>
      <c r="H1698" s="9"/>
      <c r="I1698" s="9"/>
      <c r="J1698" s="9"/>
      <c r="K1698" s="9"/>
      <c r="L1698" s="9"/>
      <c r="M1698" s="9"/>
      <c r="N1698" s="9"/>
      <c r="O1698" s="9"/>
      <c r="P1698" s="9"/>
      <c r="Q1698" s="9"/>
      <c r="R1698" s="9"/>
      <c r="S1698" s="9"/>
      <c r="T1698" s="9"/>
      <c r="U1698" s="9"/>
      <c r="V1698" s="9"/>
      <c r="W1698" s="9"/>
      <c r="X1698" s="9"/>
      <c r="Y1698" s="9"/>
      <c r="Z1698" s="9"/>
      <c r="AA1698" s="9"/>
    </row>
    <row r="1699" spans="7:27" x14ac:dyDescent="0.3">
      <c r="G1699" s="9"/>
      <c r="H1699" s="9"/>
      <c r="I1699" s="9"/>
      <c r="J1699" s="9"/>
      <c r="K1699" s="9"/>
      <c r="L1699" s="9"/>
      <c r="M1699" s="9"/>
      <c r="N1699" s="9"/>
      <c r="O1699" s="9"/>
      <c r="P1699" s="9"/>
      <c r="Q1699" s="9"/>
      <c r="R1699" s="9"/>
      <c r="S1699" s="9"/>
      <c r="T1699" s="9"/>
      <c r="U1699" s="9"/>
      <c r="V1699" s="9"/>
      <c r="W1699" s="9"/>
      <c r="X1699" s="9"/>
      <c r="Y1699" s="9"/>
      <c r="Z1699" s="9"/>
      <c r="AA1699" s="9"/>
    </row>
    <row r="1700" spans="7:27" x14ac:dyDescent="0.3">
      <c r="G1700" s="9"/>
      <c r="H1700" s="9"/>
      <c r="I1700" s="9"/>
      <c r="J1700" s="9"/>
      <c r="K1700" s="9"/>
      <c r="L1700" s="9"/>
      <c r="M1700" s="9"/>
      <c r="N1700" s="9"/>
      <c r="O1700" s="9"/>
      <c r="P1700" s="9"/>
      <c r="Q1700" s="9"/>
      <c r="R1700" s="9"/>
      <c r="S1700" s="9"/>
      <c r="T1700" s="9"/>
      <c r="U1700" s="9"/>
      <c r="V1700" s="9"/>
      <c r="W1700" s="9"/>
      <c r="X1700" s="9"/>
      <c r="Y1700" s="9"/>
      <c r="Z1700" s="9"/>
      <c r="AA1700" s="9"/>
    </row>
    <row r="1701" spans="7:27" x14ac:dyDescent="0.3">
      <c r="G1701" s="9"/>
      <c r="H1701" s="9"/>
      <c r="I1701" s="9"/>
      <c r="J1701" s="9"/>
      <c r="K1701" s="9"/>
      <c r="L1701" s="9"/>
      <c r="M1701" s="9"/>
      <c r="N1701" s="9"/>
      <c r="O1701" s="9"/>
      <c r="P1701" s="9"/>
      <c r="Q1701" s="9"/>
      <c r="R1701" s="9"/>
      <c r="S1701" s="9"/>
      <c r="T1701" s="9"/>
      <c r="U1701" s="9"/>
      <c r="V1701" s="9"/>
      <c r="W1701" s="9"/>
      <c r="X1701" s="9"/>
      <c r="Y1701" s="9"/>
      <c r="Z1701" s="9"/>
      <c r="AA1701" s="9"/>
    </row>
    <row r="1702" spans="7:27" x14ac:dyDescent="0.3">
      <c r="G1702" s="9"/>
      <c r="H1702" s="9"/>
      <c r="I1702" s="9"/>
      <c r="J1702" s="9"/>
      <c r="K1702" s="9"/>
      <c r="L1702" s="9"/>
      <c r="M1702" s="9"/>
      <c r="N1702" s="9"/>
      <c r="O1702" s="9"/>
      <c r="P1702" s="9"/>
      <c r="Q1702" s="9"/>
      <c r="R1702" s="9"/>
      <c r="S1702" s="9"/>
      <c r="T1702" s="9"/>
      <c r="U1702" s="9"/>
      <c r="V1702" s="9"/>
      <c r="W1702" s="9"/>
      <c r="X1702" s="9"/>
      <c r="Y1702" s="9"/>
      <c r="Z1702" s="9"/>
      <c r="AA1702" s="9"/>
    </row>
    <row r="1703" spans="7:27" x14ac:dyDescent="0.3">
      <c r="G1703" s="9"/>
      <c r="H1703" s="9"/>
      <c r="I1703" s="9"/>
      <c r="J1703" s="9"/>
      <c r="K1703" s="9"/>
      <c r="L1703" s="9"/>
      <c r="M1703" s="9"/>
      <c r="N1703" s="9"/>
      <c r="O1703" s="9"/>
      <c r="P1703" s="9"/>
      <c r="Q1703" s="9"/>
      <c r="R1703" s="9"/>
      <c r="S1703" s="9"/>
      <c r="T1703" s="9"/>
      <c r="U1703" s="9"/>
      <c r="V1703" s="9"/>
      <c r="W1703" s="9"/>
      <c r="X1703" s="9"/>
      <c r="Y1703" s="9"/>
      <c r="Z1703" s="9"/>
      <c r="AA1703" s="9"/>
    </row>
    <row r="1704" spans="7:27" x14ac:dyDescent="0.3">
      <c r="G1704" s="9"/>
      <c r="H1704" s="9"/>
      <c r="I1704" s="9"/>
      <c r="J1704" s="9"/>
      <c r="K1704" s="9"/>
      <c r="L1704" s="9"/>
      <c r="M1704" s="9"/>
      <c r="N1704" s="9"/>
      <c r="O1704" s="9"/>
      <c r="P1704" s="9"/>
      <c r="Q1704" s="9"/>
      <c r="R1704" s="9"/>
      <c r="S1704" s="9"/>
      <c r="T1704" s="9"/>
      <c r="U1704" s="9"/>
      <c r="V1704" s="9"/>
      <c r="W1704" s="9"/>
      <c r="X1704" s="9"/>
      <c r="Y1704" s="9"/>
      <c r="Z1704" s="9"/>
      <c r="AA1704" s="9"/>
    </row>
    <row r="1705" spans="7:27" x14ac:dyDescent="0.3">
      <c r="G1705" s="9"/>
      <c r="H1705" s="9"/>
      <c r="I1705" s="9"/>
      <c r="J1705" s="9"/>
      <c r="K1705" s="9"/>
      <c r="L1705" s="9"/>
      <c r="M1705" s="9"/>
      <c r="N1705" s="9"/>
      <c r="O1705" s="9"/>
      <c r="P1705" s="9"/>
      <c r="Q1705" s="9"/>
      <c r="R1705" s="9"/>
      <c r="S1705" s="9"/>
      <c r="T1705" s="9"/>
      <c r="U1705" s="9"/>
      <c r="V1705" s="9"/>
      <c r="W1705" s="9"/>
      <c r="X1705" s="9"/>
      <c r="Y1705" s="9"/>
      <c r="Z1705" s="9"/>
      <c r="AA1705" s="9"/>
    </row>
    <row r="1706" spans="7:27" x14ac:dyDescent="0.3">
      <c r="G1706" s="9"/>
      <c r="H1706" s="9"/>
      <c r="I1706" s="9"/>
      <c r="J1706" s="9"/>
      <c r="K1706" s="9"/>
      <c r="L1706" s="9"/>
      <c r="M1706" s="9"/>
      <c r="N1706" s="9"/>
      <c r="O1706" s="9"/>
      <c r="P1706" s="9"/>
      <c r="Q1706" s="9"/>
      <c r="R1706" s="9"/>
      <c r="S1706" s="9"/>
      <c r="T1706" s="9"/>
      <c r="U1706" s="9"/>
      <c r="V1706" s="9"/>
      <c r="W1706" s="9"/>
      <c r="X1706" s="9"/>
      <c r="Y1706" s="9"/>
      <c r="Z1706" s="9"/>
      <c r="AA1706" s="9"/>
    </row>
    <row r="1707" spans="7:27" x14ac:dyDescent="0.3">
      <c r="G1707" s="9"/>
      <c r="H1707" s="9"/>
      <c r="I1707" s="9"/>
      <c r="J1707" s="9"/>
      <c r="K1707" s="9"/>
      <c r="L1707" s="9"/>
      <c r="M1707" s="9"/>
      <c r="N1707" s="9"/>
      <c r="O1707" s="9"/>
      <c r="P1707" s="9"/>
      <c r="Q1707" s="9"/>
      <c r="R1707" s="9"/>
      <c r="S1707" s="9"/>
      <c r="T1707" s="9"/>
      <c r="U1707" s="9"/>
      <c r="V1707" s="9"/>
      <c r="W1707" s="9"/>
      <c r="X1707" s="9"/>
      <c r="Y1707" s="9"/>
      <c r="Z1707" s="9"/>
      <c r="AA1707" s="9"/>
    </row>
    <row r="1708" spans="7:27" x14ac:dyDescent="0.3">
      <c r="G1708" s="9"/>
      <c r="H1708" s="9"/>
      <c r="I1708" s="9"/>
      <c r="J1708" s="9"/>
      <c r="K1708" s="9"/>
      <c r="L1708" s="9"/>
      <c r="M1708" s="9"/>
      <c r="N1708" s="9"/>
      <c r="O1708" s="9"/>
      <c r="P1708" s="9"/>
      <c r="Q1708" s="9"/>
      <c r="R1708" s="9"/>
      <c r="S1708" s="9"/>
      <c r="T1708" s="9"/>
      <c r="U1708" s="9"/>
      <c r="V1708" s="9"/>
      <c r="W1708" s="9"/>
      <c r="X1708" s="9"/>
      <c r="Y1708" s="9"/>
      <c r="Z1708" s="9"/>
      <c r="AA1708" s="9"/>
    </row>
    <row r="1709" spans="7:27" x14ac:dyDescent="0.3">
      <c r="G1709" s="9"/>
      <c r="H1709" s="9"/>
      <c r="I1709" s="9"/>
      <c r="J1709" s="9"/>
      <c r="K1709" s="9"/>
      <c r="L1709" s="9"/>
      <c r="M1709" s="9"/>
      <c r="N1709" s="9"/>
      <c r="O1709" s="9"/>
      <c r="P1709" s="9"/>
      <c r="Q1709" s="9"/>
      <c r="R1709" s="9"/>
      <c r="S1709" s="9"/>
      <c r="T1709" s="9"/>
      <c r="U1709" s="9"/>
      <c r="V1709" s="9"/>
      <c r="W1709" s="9"/>
      <c r="X1709" s="9"/>
      <c r="Y1709" s="9"/>
      <c r="Z1709" s="9"/>
      <c r="AA1709" s="9"/>
    </row>
    <row r="1710" spans="7:27" x14ac:dyDescent="0.3">
      <c r="G1710" s="9"/>
      <c r="H1710" s="9"/>
      <c r="I1710" s="9"/>
      <c r="J1710" s="9"/>
      <c r="K1710" s="9"/>
      <c r="L1710" s="9"/>
      <c r="M1710" s="9"/>
      <c r="N1710" s="9"/>
      <c r="O1710" s="9"/>
      <c r="P1710" s="9"/>
      <c r="Q1710" s="9"/>
      <c r="R1710" s="9"/>
      <c r="S1710" s="9"/>
      <c r="T1710" s="9"/>
      <c r="U1710" s="9"/>
      <c r="V1710" s="9"/>
      <c r="W1710" s="9"/>
      <c r="X1710" s="9"/>
      <c r="Y1710" s="9"/>
      <c r="Z1710" s="9"/>
      <c r="AA1710" s="9"/>
    </row>
    <row r="1711" spans="7:27" x14ac:dyDescent="0.3">
      <c r="G1711" s="9"/>
      <c r="H1711" s="9"/>
      <c r="I1711" s="9"/>
      <c r="J1711" s="9"/>
      <c r="K1711" s="9"/>
      <c r="L1711" s="9"/>
      <c r="M1711" s="9"/>
      <c r="N1711" s="9"/>
      <c r="O1711" s="9"/>
      <c r="P1711" s="9"/>
      <c r="Q1711" s="9"/>
      <c r="R1711" s="9"/>
      <c r="S1711" s="9"/>
      <c r="T1711" s="9"/>
      <c r="U1711" s="9"/>
      <c r="V1711" s="9"/>
      <c r="W1711" s="9"/>
      <c r="X1711" s="9"/>
      <c r="Y1711" s="9"/>
      <c r="Z1711" s="9"/>
      <c r="AA1711" s="9"/>
    </row>
    <row r="1712" spans="7:27" x14ac:dyDescent="0.3">
      <c r="G1712" s="9"/>
      <c r="H1712" s="9"/>
      <c r="I1712" s="9"/>
      <c r="J1712" s="9"/>
      <c r="K1712" s="9"/>
      <c r="L1712" s="9"/>
      <c r="M1712" s="9"/>
      <c r="N1712" s="9"/>
      <c r="O1712" s="9"/>
      <c r="P1712" s="9"/>
      <c r="Q1712" s="9"/>
      <c r="R1712" s="9"/>
      <c r="S1712" s="9"/>
      <c r="T1712" s="9"/>
      <c r="U1712" s="9"/>
      <c r="V1712" s="9"/>
      <c r="W1712" s="9"/>
      <c r="X1712" s="9"/>
      <c r="Y1712" s="9"/>
      <c r="Z1712" s="9"/>
      <c r="AA1712" s="9"/>
    </row>
    <row r="1713" spans="7:27" x14ac:dyDescent="0.3">
      <c r="G1713" s="9"/>
      <c r="H1713" s="9"/>
      <c r="I1713" s="9"/>
      <c r="J1713" s="9"/>
      <c r="K1713" s="9"/>
      <c r="L1713" s="9"/>
      <c r="M1713" s="9"/>
      <c r="N1713" s="9"/>
      <c r="O1713" s="9"/>
      <c r="P1713" s="9"/>
      <c r="Q1713" s="9"/>
      <c r="R1713" s="9"/>
      <c r="S1713" s="9"/>
      <c r="T1713" s="9"/>
      <c r="U1713" s="9"/>
      <c r="V1713" s="9"/>
      <c r="W1713" s="9"/>
      <c r="X1713" s="9"/>
      <c r="Y1713" s="9"/>
      <c r="Z1713" s="9"/>
      <c r="AA1713" s="9"/>
    </row>
    <row r="1714" spans="7:27" x14ac:dyDescent="0.3">
      <c r="G1714" s="9"/>
      <c r="H1714" s="9"/>
      <c r="I1714" s="9"/>
      <c r="J1714" s="9"/>
      <c r="K1714" s="9"/>
      <c r="L1714" s="9"/>
      <c r="M1714" s="9"/>
      <c r="N1714" s="9"/>
      <c r="O1714" s="9"/>
      <c r="P1714" s="9"/>
      <c r="Q1714" s="9"/>
      <c r="R1714" s="9"/>
      <c r="S1714" s="9"/>
      <c r="T1714" s="9"/>
      <c r="U1714" s="9"/>
      <c r="V1714" s="9"/>
      <c r="W1714" s="9"/>
      <c r="X1714" s="9"/>
      <c r="Y1714" s="9"/>
      <c r="Z1714" s="9"/>
      <c r="AA1714" s="9"/>
    </row>
    <row r="1715" spans="7:27" x14ac:dyDescent="0.3">
      <c r="G1715" s="9"/>
      <c r="H1715" s="9"/>
      <c r="I1715" s="9"/>
      <c r="J1715" s="9"/>
      <c r="K1715" s="9"/>
      <c r="L1715" s="9"/>
      <c r="M1715" s="9"/>
      <c r="N1715" s="9"/>
      <c r="O1715" s="9"/>
      <c r="P1715" s="9"/>
      <c r="Q1715" s="9"/>
      <c r="R1715" s="9"/>
      <c r="S1715" s="9"/>
      <c r="T1715" s="9"/>
      <c r="U1715" s="9"/>
      <c r="V1715" s="9"/>
      <c r="W1715" s="9"/>
      <c r="X1715" s="9"/>
      <c r="Y1715" s="9"/>
      <c r="Z1715" s="9"/>
      <c r="AA1715" s="9"/>
    </row>
    <row r="1716" spans="7:27" x14ac:dyDescent="0.3">
      <c r="G1716" s="9"/>
      <c r="H1716" s="9"/>
      <c r="I1716" s="9"/>
      <c r="J1716" s="9"/>
      <c r="K1716" s="9"/>
      <c r="L1716" s="9"/>
      <c r="M1716" s="9"/>
      <c r="N1716" s="9"/>
      <c r="O1716" s="9"/>
      <c r="P1716" s="9"/>
      <c r="Q1716" s="9"/>
      <c r="R1716" s="9"/>
      <c r="S1716" s="9"/>
      <c r="T1716" s="9"/>
      <c r="U1716" s="9"/>
      <c r="V1716" s="9"/>
      <c r="W1716" s="9"/>
      <c r="X1716" s="9"/>
      <c r="Y1716" s="9"/>
      <c r="Z1716" s="9"/>
      <c r="AA1716" s="9"/>
    </row>
    <row r="1717" spans="7:27" x14ac:dyDescent="0.3">
      <c r="G1717" s="9"/>
      <c r="H1717" s="9"/>
      <c r="I1717" s="9"/>
      <c r="J1717" s="9"/>
      <c r="K1717" s="9"/>
      <c r="L1717" s="9"/>
      <c r="M1717" s="9"/>
      <c r="N1717" s="9"/>
      <c r="O1717" s="9"/>
      <c r="P1717" s="9"/>
      <c r="Q1717" s="9"/>
      <c r="R1717" s="9"/>
      <c r="S1717" s="9"/>
      <c r="T1717" s="9"/>
      <c r="U1717" s="9"/>
      <c r="V1717" s="9"/>
      <c r="W1717" s="9"/>
      <c r="X1717" s="9"/>
      <c r="Y1717" s="9"/>
      <c r="Z1717" s="9"/>
      <c r="AA1717" s="9"/>
    </row>
    <row r="1718" spans="7:27" x14ac:dyDescent="0.3">
      <c r="G1718" s="9"/>
      <c r="H1718" s="9"/>
      <c r="I1718" s="9"/>
      <c r="J1718" s="9"/>
      <c r="K1718" s="9"/>
      <c r="L1718" s="9"/>
      <c r="M1718" s="9"/>
      <c r="N1718" s="9"/>
      <c r="O1718" s="9"/>
      <c r="P1718" s="9"/>
      <c r="Q1718" s="9"/>
      <c r="R1718" s="9"/>
      <c r="S1718" s="9"/>
      <c r="T1718" s="9"/>
      <c r="U1718" s="9"/>
      <c r="V1718" s="9"/>
      <c r="W1718" s="9"/>
      <c r="X1718" s="9"/>
      <c r="Y1718" s="9"/>
      <c r="Z1718" s="9"/>
      <c r="AA1718" s="9"/>
    </row>
    <row r="1719" spans="7:27" x14ac:dyDescent="0.3">
      <c r="G1719" s="9"/>
      <c r="H1719" s="9"/>
      <c r="I1719" s="9"/>
      <c r="J1719" s="9"/>
      <c r="K1719" s="9"/>
      <c r="L1719" s="9"/>
      <c r="M1719" s="9"/>
      <c r="N1719" s="9"/>
      <c r="O1719" s="9"/>
      <c r="P1719" s="9"/>
      <c r="Q1719" s="9"/>
      <c r="R1719" s="9"/>
      <c r="S1719" s="9"/>
      <c r="T1719" s="9"/>
      <c r="U1719" s="9"/>
      <c r="V1719" s="9"/>
      <c r="W1719" s="9"/>
      <c r="X1719" s="9"/>
      <c r="Y1719" s="9"/>
      <c r="Z1719" s="9"/>
      <c r="AA1719" s="9"/>
    </row>
    <row r="1720" spans="7:27" x14ac:dyDescent="0.3">
      <c r="G1720" s="9"/>
      <c r="H1720" s="9"/>
      <c r="I1720" s="9"/>
      <c r="J1720" s="9"/>
      <c r="K1720" s="9"/>
      <c r="L1720" s="9"/>
      <c r="M1720" s="9"/>
      <c r="N1720" s="9"/>
      <c r="O1720" s="9"/>
      <c r="P1720" s="9"/>
      <c r="Q1720" s="9"/>
      <c r="R1720" s="9"/>
      <c r="S1720" s="9"/>
      <c r="T1720" s="9"/>
      <c r="U1720" s="9"/>
      <c r="V1720" s="9"/>
      <c r="W1720" s="9"/>
      <c r="X1720" s="9"/>
      <c r="Y1720" s="9"/>
      <c r="Z1720" s="9"/>
      <c r="AA1720" s="9"/>
    </row>
    <row r="1721" spans="7:27" x14ac:dyDescent="0.3">
      <c r="G1721" s="9"/>
      <c r="H1721" s="9"/>
      <c r="I1721" s="9"/>
      <c r="J1721" s="9"/>
      <c r="K1721" s="9"/>
      <c r="L1721" s="9"/>
      <c r="M1721" s="9"/>
      <c r="N1721" s="9"/>
      <c r="O1721" s="9"/>
      <c r="P1721" s="9"/>
      <c r="Q1721" s="9"/>
      <c r="R1721" s="9"/>
      <c r="S1721" s="9"/>
      <c r="T1721" s="9"/>
      <c r="U1721" s="9"/>
      <c r="V1721" s="9"/>
      <c r="W1721" s="9"/>
      <c r="X1721" s="9"/>
      <c r="Y1721" s="9"/>
      <c r="Z1721" s="9"/>
      <c r="AA1721" s="9"/>
    </row>
    <row r="1722" spans="7:27" x14ac:dyDescent="0.3">
      <c r="G1722" s="9"/>
      <c r="H1722" s="9"/>
      <c r="I1722" s="9"/>
      <c r="J1722" s="9"/>
      <c r="K1722" s="9"/>
      <c r="L1722" s="9"/>
      <c r="M1722" s="9"/>
      <c r="N1722" s="9"/>
      <c r="O1722" s="9"/>
      <c r="P1722" s="9"/>
      <c r="Q1722" s="9"/>
      <c r="R1722" s="9"/>
      <c r="S1722" s="9"/>
      <c r="T1722" s="9"/>
      <c r="U1722" s="9"/>
      <c r="V1722" s="9"/>
      <c r="W1722" s="9"/>
      <c r="X1722" s="9"/>
      <c r="Y1722" s="9"/>
      <c r="Z1722" s="9"/>
      <c r="AA1722" s="9"/>
    </row>
    <row r="1723" spans="7:27" x14ac:dyDescent="0.3">
      <c r="G1723" s="9"/>
      <c r="H1723" s="9"/>
      <c r="I1723" s="9"/>
      <c r="J1723" s="9"/>
      <c r="K1723" s="9"/>
      <c r="L1723" s="9"/>
      <c r="M1723" s="9"/>
      <c r="N1723" s="9"/>
      <c r="O1723" s="9"/>
      <c r="P1723" s="9"/>
      <c r="Q1723" s="9"/>
      <c r="R1723" s="9"/>
      <c r="S1723" s="9"/>
      <c r="T1723" s="9"/>
      <c r="U1723" s="9"/>
      <c r="V1723" s="9"/>
      <c r="W1723" s="9"/>
      <c r="X1723" s="9"/>
      <c r="Y1723" s="9"/>
      <c r="Z1723" s="9"/>
      <c r="AA1723" s="9"/>
    </row>
    <row r="1724" spans="7:27" x14ac:dyDescent="0.3">
      <c r="G1724" s="9"/>
      <c r="H1724" s="9"/>
      <c r="I1724" s="9"/>
      <c r="J1724" s="9"/>
      <c r="K1724" s="9"/>
      <c r="L1724" s="9"/>
      <c r="M1724" s="9"/>
      <c r="N1724" s="9"/>
      <c r="O1724" s="9"/>
      <c r="P1724" s="9"/>
      <c r="Q1724" s="9"/>
      <c r="R1724" s="9"/>
      <c r="S1724" s="9"/>
      <c r="T1724" s="9"/>
      <c r="U1724" s="9"/>
      <c r="V1724" s="9"/>
      <c r="W1724" s="9"/>
      <c r="X1724" s="9"/>
      <c r="Y1724" s="9"/>
      <c r="Z1724" s="9"/>
      <c r="AA1724" s="9"/>
    </row>
    <row r="1725" spans="7:27" x14ac:dyDescent="0.3">
      <c r="G1725" s="9"/>
      <c r="H1725" s="9"/>
      <c r="I1725" s="9"/>
      <c r="J1725" s="9"/>
      <c r="K1725" s="9"/>
      <c r="L1725" s="9"/>
      <c r="M1725" s="9"/>
      <c r="N1725" s="9"/>
      <c r="O1725" s="9"/>
      <c r="P1725" s="9"/>
      <c r="Q1725" s="9"/>
      <c r="R1725" s="9"/>
      <c r="S1725" s="9"/>
      <c r="T1725" s="9"/>
      <c r="U1725" s="9"/>
      <c r="V1725" s="9"/>
      <c r="W1725" s="9"/>
      <c r="X1725" s="9"/>
      <c r="Y1725" s="9"/>
      <c r="Z1725" s="9"/>
      <c r="AA1725" s="9"/>
    </row>
    <row r="1726" spans="7:27" x14ac:dyDescent="0.3">
      <c r="G1726" s="9"/>
      <c r="H1726" s="9"/>
      <c r="I1726" s="9"/>
      <c r="J1726" s="9"/>
      <c r="K1726" s="9"/>
      <c r="L1726" s="9"/>
      <c r="M1726" s="9"/>
      <c r="N1726" s="9"/>
      <c r="O1726" s="9"/>
      <c r="P1726" s="9"/>
      <c r="Q1726" s="9"/>
      <c r="R1726" s="9"/>
      <c r="S1726" s="9"/>
      <c r="T1726" s="9"/>
      <c r="U1726" s="9"/>
      <c r="V1726" s="9"/>
      <c r="W1726" s="9"/>
      <c r="X1726" s="9"/>
      <c r="Y1726" s="9"/>
      <c r="Z1726" s="9"/>
      <c r="AA1726" s="9"/>
    </row>
    <row r="1727" spans="7:27" x14ac:dyDescent="0.3">
      <c r="G1727" s="9"/>
      <c r="H1727" s="9"/>
      <c r="I1727" s="9"/>
      <c r="J1727" s="9"/>
      <c r="K1727" s="9"/>
      <c r="L1727" s="9"/>
      <c r="M1727" s="9"/>
      <c r="N1727" s="9"/>
      <c r="O1727" s="9"/>
      <c r="P1727" s="9"/>
      <c r="Q1727" s="9"/>
      <c r="R1727" s="9"/>
      <c r="S1727" s="9"/>
      <c r="T1727" s="9"/>
      <c r="U1727" s="9"/>
      <c r="V1727" s="9"/>
      <c r="W1727" s="9"/>
      <c r="X1727" s="9"/>
      <c r="Y1727" s="9"/>
      <c r="Z1727" s="9"/>
      <c r="AA1727" s="9"/>
    </row>
    <row r="1728" spans="7:27" x14ac:dyDescent="0.3">
      <c r="G1728" s="9"/>
      <c r="H1728" s="9"/>
      <c r="I1728" s="9"/>
      <c r="J1728" s="9"/>
      <c r="K1728" s="9"/>
      <c r="L1728" s="9"/>
      <c r="M1728" s="9"/>
      <c r="N1728" s="9"/>
      <c r="O1728" s="9"/>
      <c r="P1728" s="9"/>
      <c r="Q1728" s="9"/>
      <c r="R1728" s="9"/>
      <c r="S1728" s="9"/>
      <c r="T1728" s="9"/>
      <c r="U1728" s="9"/>
      <c r="V1728" s="9"/>
      <c r="W1728" s="9"/>
      <c r="X1728" s="9"/>
      <c r="Y1728" s="9"/>
      <c r="Z1728" s="9"/>
      <c r="AA1728" s="9"/>
    </row>
    <row r="1729" spans="7:27" x14ac:dyDescent="0.3">
      <c r="G1729" s="9"/>
      <c r="H1729" s="9"/>
      <c r="I1729" s="9"/>
      <c r="J1729" s="9"/>
      <c r="K1729" s="9"/>
      <c r="L1729" s="9"/>
      <c r="M1729" s="9"/>
      <c r="N1729" s="9"/>
      <c r="O1729" s="9"/>
      <c r="P1729" s="9"/>
      <c r="Q1729" s="9"/>
      <c r="R1729" s="9"/>
      <c r="S1729" s="9"/>
      <c r="T1729" s="9"/>
      <c r="U1729" s="9"/>
      <c r="V1729" s="9"/>
      <c r="W1729" s="9"/>
      <c r="X1729" s="9"/>
      <c r="Y1729" s="9"/>
      <c r="Z1729" s="9"/>
      <c r="AA1729" s="9"/>
    </row>
    <row r="1730" spans="7:27" x14ac:dyDescent="0.3">
      <c r="G1730" s="9"/>
      <c r="H1730" s="9"/>
      <c r="I1730" s="9"/>
      <c r="J1730" s="9"/>
      <c r="K1730" s="9"/>
      <c r="L1730" s="9"/>
      <c r="M1730" s="9"/>
      <c r="N1730" s="9"/>
      <c r="O1730" s="9"/>
      <c r="P1730" s="9"/>
      <c r="Q1730" s="9"/>
      <c r="R1730" s="9"/>
      <c r="S1730" s="9"/>
      <c r="T1730" s="9"/>
      <c r="U1730" s="9"/>
      <c r="V1730" s="9"/>
      <c r="W1730" s="9"/>
      <c r="X1730" s="9"/>
      <c r="Y1730" s="9"/>
      <c r="Z1730" s="9"/>
      <c r="AA1730" s="9"/>
    </row>
    <row r="1731" spans="7:27" x14ac:dyDescent="0.3">
      <c r="G1731" s="9"/>
      <c r="H1731" s="9"/>
      <c r="I1731" s="9"/>
      <c r="J1731" s="9"/>
      <c r="K1731" s="9"/>
      <c r="L1731" s="9"/>
      <c r="M1731" s="9"/>
      <c r="N1731" s="9"/>
      <c r="O1731" s="9"/>
      <c r="P1731" s="9"/>
      <c r="Q1731" s="9"/>
      <c r="R1731" s="9"/>
      <c r="S1731" s="9"/>
      <c r="T1731" s="9"/>
      <c r="U1731" s="9"/>
      <c r="V1731" s="9"/>
      <c r="W1731" s="9"/>
      <c r="X1731" s="9"/>
      <c r="Y1731" s="9"/>
      <c r="Z1731" s="9"/>
      <c r="AA1731" s="9"/>
    </row>
    <row r="1732" spans="7:27" x14ac:dyDescent="0.3">
      <c r="G1732" s="9"/>
      <c r="H1732" s="9"/>
      <c r="I1732" s="9"/>
      <c r="J1732" s="9"/>
      <c r="K1732" s="9"/>
      <c r="L1732" s="9"/>
      <c r="M1732" s="9"/>
      <c r="N1732" s="9"/>
      <c r="O1732" s="9"/>
      <c r="P1732" s="9"/>
      <c r="Q1732" s="9"/>
      <c r="R1732" s="9"/>
      <c r="S1732" s="9"/>
      <c r="T1732" s="9"/>
      <c r="U1732" s="9"/>
      <c r="V1732" s="9"/>
      <c r="W1732" s="9"/>
      <c r="X1732" s="9"/>
      <c r="Y1732" s="9"/>
      <c r="Z1732" s="9"/>
      <c r="AA1732" s="9"/>
    </row>
    <row r="1733" spans="7:27" x14ac:dyDescent="0.3">
      <c r="G1733" s="9"/>
      <c r="H1733" s="9"/>
      <c r="I1733" s="9"/>
      <c r="J1733" s="9"/>
      <c r="K1733" s="9"/>
      <c r="L1733" s="9"/>
      <c r="M1733" s="9"/>
      <c r="N1733" s="9"/>
      <c r="O1733" s="9"/>
      <c r="P1733" s="9"/>
      <c r="Q1733" s="9"/>
      <c r="R1733" s="9"/>
      <c r="S1733" s="9"/>
      <c r="T1733" s="9"/>
      <c r="U1733" s="9"/>
      <c r="V1733" s="9"/>
      <c r="W1733" s="9"/>
      <c r="X1733" s="9"/>
      <c r="Y1733" s="9"/>
      <c r="Z1733" s="9"/>
      <c r="AA1733" s="9"/>
    </row>
    <row r="1734" spans="7:27" x14ac:dyDescent="0.3">
      <c r="G1734" s="9"/>
      <c r="H1734" s="9"/>
      <c r="I1734" s="9"/>
      <c r="J1734" s="9"/>
      <c r="K1734" s="9"/>
      <c r="L1734" s="9"/>
      <c r="M1734" s="9"/>
      <c r="N1734" s="9"/>
      <c r="O1734" s="9"/>
      <c r="P1734" s="9"/>
      <c r="Q1734" s="9"/>
      <c r="R1734" s="9"/>
      <c r="S1734" s="9"/>
      <c r="T1734" s="9"/>
      <c r="U1734" s="9"/>
      <c r="V1734" s="9"/>
      <c r="W1734" s="9"/>
      <c r="X1734" s="9"/>
      <c r="Y1734" s="9"/>
      <c r="Z1734" s="9"/>
      <c r="AA1734" s="9"/>
    </row>
    <row r="1735" spans="7:27" x14ac:dyDescent="0.3">
      <c r="G1735" s="9"/>
      <c r="H1735" s="9"/>
      <c r="I1735" s="9"/>
      <c r="J1735" s="9"/>
      <c r="K1735" s="9"/>
      <c r="L1735" s="9"/>
      <c r="M1735" s="9"/>
      <c r="N1735" s="9"/>
      <c r="O1735" s="9"/>
      <c r="P1735" s="9"/>
      <c r="Q1735" s="9"/>
      <c r="R1735" s="9"/>
      <c r="S1735" s="9"/>
      <c r="T1735" s="9"/>
      <c r="U1735" s="9"/>
      <c r="V1735" s="9"/>
      <c r="W1735" s="9"/>
      <c r="X1735" s="9"/>
      <c r="Y1735" s="9"/>
      <c r="Z1735" s="9"/>
      <c r="AA1735" s="9"/>
    </row>
    <row r="1736" spans="7:27" x14ac:dyDescent="0.3">
      <c r="G1736" s="9"/>
      <c r="H1736" s="9"/>
      <c r="I1736" s="9"/>
      <c r="J1736" s="9"/>
      <c r="K1736" s="9"/>
      <c r="L1736" s="9"/>
      <c r="M1736" s="9"/>
      <c r="N1736" s="9"/>
      <c r="O1736" s="9"/>
      <c r="P1736" s="9"/>
      <c r="Q1736" s="9"/>
      <c r="R1736" s="9"/>
      <c r="S1736" s="9"/>
      <c r="T1736" s="9"/>
      <c r="U1736" s="9"/>
      <c r="V1736" s="9"/>
      <c r="W1736" s="9"/>
      <c r="X1736" s="9"/>
      <c r="Y1736" s="9"/>
      <c r="Z1736" s="9"/>
      <c r="AA1736" s="9"/>
    </row>
    <row r="1737" spans="7:27" x14ac:dyDescent="0.3">
      <c r="G1737" s="9"/>
      <c r="H1737" s="9"/>
      <c r="I1737" s="9"/>
      <c r="J1737" s="9"/>
      <c r="K1737" s="9"/>
      <c r="L1737" s="9"/>
      <c r="M1737" s="9"/>
      <c r="N1737" s="9"/>
      <c r="O1737" s="9"/>
      <c r="P1737" s="9"/>
      <c r="Q1737" s="9"/>
      <c r="R1737" s="9"/>
      <c r="S1737" s="9"/>
      <c r="T1737" s="9"/>
      <c r="U1737" s="9"/>
      <c r="V1737" s="9"/>
      <c r="W1737" s="9"/>
      <c r="X1737" s="9"/>
      <c r="Y1737" s="9"/>
      <c r="Z1737" s="9"/>
      <c r="AA1737" s="9"/>
    </row>
    <row r="1738" spans="7:27" x14ac:dyDescent="0.3">
      <c r="G1738" s="9"/>
      <c r="H1738" s="9"/>
      <c r="I1738" s="9"/>
      <c r="J1738" s="9"/>
      <c r="K1738" s="9"/>
      <c r="L1738" s="9"/>
      <c r="M1738" s="9"/>
      <c r="N1738" s="9"/>
      <c r="O1738" s="9"/>
      <c r="P1738" s="9"/>
      <c r="Q1738" s="9"/>
      <c r="R1738" s="9"/>
      <c r="S1738" s="9"/>
      <c r="T1738" s="9"/>
      <c r="U1738" s="9"/>
      <c r="V1738" s="9"/>
      <c r="W1738" s="9"/>
      <c r="X1738" s="9"/>
      <c r="Y1738" s="9"/>
      <c r="Z1738" s="9"/>
      <c r="AA1738" s="9"/>
    </row>
    <row r="1739" spans="7:27" x14ac:dyDescent="0.3">
      <c r="G1739" s="9"/>
      <c r="H1739" s="9"/>
      <c r="I1739" s="9"/>
      <c r="J1739" s="9"/>
      <c r="K1739" s="9"/>
      <c r="L1739" s="9"/>
      <c r="M1739" s="9"/>
      <c r="N1739" s="9"/>
      <c r="O1739" s="9"/>
      <c r="P1739" s="9"/>
      <c r="Q1739" s="9"/>
      <c r="R1739" s="9"/>
      <c r="S1739" s="9"/>
      <c r="T1739" s="9"/>
      <c r="U1739" s="9"/>
      <c r="V1739" s="9"/>
      <c r="W1739" s="9"/>
      <c r="X1739" s="9"/>
      <c r="Y1739" s="9"/>
      <c r="Z1739" s="9"/>
      <c r="AA1739" s="9"/>
    </row>
    <row r="1740" spans="7:27" x14ac:dyDescent="0.3">
      <c r="G1740" s="9"/>
      <c r="H1740" s="9"/>
      <c r="I1740" s="9"/>
      <c r="J1740" s="9"/>
      <c r="K1740" s="9"/>
      <c r="L1740" s="9"/>
      <c r="M1740" s="9"/>
      <c r="N1740" s="9"/>
      <c r="O1740" s="9"/>
      <c r="P1740" s="9"/>
      <c r="Q1740" s="9"/>
      <c r="R1740" s="9"/>
      <c r="S1740" s="9"/>
      <c r="T1740" s="9"/>
      <c r="U1740" s="9"/>
      <c r="V1740" s="9"/>
      <c r="W1740" s="9"/>
      <c r="X1740" s="9"/>
      <c r="Y1740" s="9"/>
      <c r="Z1740" s="9"/>
      <c r="AA1740" s="9"/>
    </row>
    <row r="1741" spans="7:27" x14ac:dyDescent="0.3">
      <c r="G1741" s="9"/>
      <c r="H1741" s="9"/>
      <c r="I1741" s="9"/>
      <c r="J1741" s="9"/>
      <c r="K1741" s="9"/>
      <c r="L1741" s="9"/>
      <c r="M1741" s="9"/>
      <c r="N1741" s="9"/>
      <c r="O1741" s="9"/>
      <c r="P1741" s="9"/>
      <c r="Q1741" s="9"/>
      <c r="R1741" s="9"/>
      <c r="S1741" s="9"/>
      <c r="T1741" s="9"/>
      <c r="U1741" s="9"/>
      <c r="V1741" s="9"/>
      <c r="W1741" s="9"/>
      <c r="X1741" s="9"/>
      <c r="Y1741" s="9"/>
      <c r="Z1741" s="9"/>
      <c r="AA1741" s="9"/>
    </row>
    <row r="1742" spans="7:27" x14ac:dyDescent="0.3">
      <c r="G1742" s="9"/>
      <c r="H1742" s="9"/>
      <c r="I1742" s="9"/>
      <c r="J1742" s="9"/>
      <c r="K1742" s="9"/>
      <c r="L1742" s="9"/>
      <c r="M1742" s="9"/>
      <c r="N1742" s="9"/>
      <c r="O1742" s="9"/>
      <c r="P1742" s="9"/>
      <c r="Q1742" s="9"/>
      <c r="R1742" s="9"/>
      <c r="S1742" s="9"/>
      <c r="T1742" s="9"/>
      <c r="U1742" s="9"/>
      <c r="V1742" s="9"/>
      <c r="W1742" s="9"/>
      <c r="X1742" s="9"/>
      <c r="Y1742" s="9"/>
      <c r="Z1742" s="9"/>
      <c r="AA1742" s="9"/>
    </row>
    <row r="1743" spans="7:27" x14ac:dyDescent="0.3">
      <c r="G1743" s="9"/>
      <c r="H1743" s="9"/>
      <c r="I1743" s="9"/>
      <c r="J1743" s="9"/>
      <c r="K1743" s="9"/>
      <c r="L1743" s="9"/>
      <c r="M1743" s="9"/>
      <c r="N1743" s="9"/>
      <c r="O1743" s="9"/>
      <c r="P1743" s="9"/>
      <c r="Q1743" s="9"/>
      <c r="R1743" s="9"/>
      <c r="S1743" s="9"/>
      <c r="T1743" s="9"/>
      <c r="U1743" s="9"/>
      <c r="V1743" s="9"/>
      <c r="W1743" s="9"/>
      <c r="X1743" s="9"/>
      <c r="Y1743" s="9"/>
      <c r="Z1743" s="9"/>
      <c r="AA1743" s="9"/>
    </row>
    <row r="1744" spans="7:27" x14ac:dyDescent="0.3">
      <c r="G1744" s="9"/>
      <c r="H1744" s="9"/>
      <c r="I1744" s="9"/>
      <c r="J1744" s="9"/>
      <c r="K1744" s="9"/>
      <c r="L1744" s="9"/>
      <c r="M1744" s="9"/>
      <c r="N1744" s="9"/>
      <c r="O1744" s="9"/>
      <c r="P1744" s="9"/>
      <c r="Q1744" s="9"/>
      <c r="R1744" s="9"/>
      <c r="S1744" s="9"/>
      <c r="T1744" s="9"/>
      <c r="U1744" s="9"/>
      <c r="V1744" s="9"/>
      <c r="W1744" s="9"/>
      <c r="X1744" s="9"/>
      <c r="Y1744" s="9"/>
      <c r="Z1744" s="9"/>
      <c r="AA1744" s="9"/>
    </row>
    <row r="1745" spans="7:27" x14ac:dyDescent="0.3">
      <c r="G1745" s="9"/>
      <c r="H1745" s="9"/>
      <c r="I1745" s="9"/>
      <c r="J1745" s="9"/>
      <c r="K1745" s="9"/>
      <c r="L1745" s="9"/>
      <c r="M1745" s="9"/>
      <c r="N1745" s="9"/>
      <c r="O1745" s="9"/>
      <c r="P1745" s="9"/>
      <c r="Q1745" s="9"/>
      <c r="R1745" s="9"/>
      <c r="S1745" s="9"/>
      <c r="T1745" s="9"/>
      <c r="U1745" s="9"/>
      <c r="V1745" s="9"/>
      <c r="W1745" s="9"/>
      <c r="X1745" s="9"/>
      <c r="Y1745" s="9"/>
      <c r="Z1745" s="9"/>
      <c r="AA1745" s="9"/>
    </row>
    <row r="1746" spans="7:27" x14ac:dyDescent="0.3">
      <c r="G1746" s="9"/>
      <c r="H1746" s="9"/>
      <c r="I1746" s="9"/>
      <c r="J1746" s="9"/>
      <c r="K1746" s="9"/>
      <c r="L1746" s="9"/>
      <c r="M1746" s="9"/>
      <c r="N1746" s="9"/>
      <c r="O1746" s="9"/>
      <c r="P1746" s="9"/>
      <c r="Q1746" s="9"/>
      <c r="R1746" s="9"/>
      <c r="S1746" s="9"/>
      <c r="T1746" s="9"/>
      <c r="U1746" s="9"/>
      <c r="V1746" s="9"/>
      <c r="W1746" s="9"/>
      <c r="X1746" s="9"/>
      <c r="Y1746" s="9"/>
      <c r="Z1746" s="9"/>
      <c r="AA1746" s="9"/>
    </row>
    <row r="1747" spans="7:27" x14ac:dyDescent="0.3">
      <c r="G1747" s="9"/>
      <c r="H1747" s="9"/>
      <c r="I1747" s="9"/>
      <c r="J1747" s="9"/>
      <c r="K1747" s="9"/>
      <c r="L1747" s="9"/>
      <c r="M1747" s="9"/>
      <c r="N1747" s="9"/>
      <c r="O1747" s="9"/>
      <c r="P1747" s="9"/>
      <c r="Q1747" s="9"/>
      <c r="R1747" s="9"/>
      <c r="S1747" s="9"/>
      <c r="T1747" s="9"/>
      <c r="U1747" s="9"/>
      <c r="V1747" s="9"/>
      <c r="W1747" s="9"/>
      <c r="X1747" s="9"/>
      <c r="Y1747" s="9"/>
      <c r="Z1747" s="9"/>
      <c r="AA1747" s="9"/>
    </row>
    <row r="1748" spans="7:27" x14ac:dyDescent="0.3">
      <c r="G1748" s="9"/>
      <c r="H1748" s="9"/>
      <c r="I1748" s="9"/>
      <c r="J1748" s="9"/>
      <c r="K1748" s="9"/>
      <c r="L1748" s="9"/>
      <c r="M1748" s="9"/>
      <c r="N1748" s="9"/>
      <c r="O1748" s="9"/>
      <c r="P1748" s="9"/>
      <c r="Q1748" s="9"/>
      <c r="R1748" s="9"/>
      <c r="S1748" s="9"/>
      <c r="T1748" s="9"/>
      <c r="U1748" s="9"/>
      <c r="V1748" s="9"/>
      <c r="W1748" s="9"/>
      <c r="X1748" s="9"/>
      <c r="Y1748" s="9"/>
      <c r="Z1748" s="9"/>
      <c r="AA1748" s="9"/>
    </row>
    <row r="1749" spans="7:27" x14ac:dyDescent="0.3">
      <c r="G1749" s="9"/>
      <c r="H1749" s="9"/>
      <c r="I1749" s="9"/>
      <c r="J1749" s="9"/>
      <c r="K1749" s="9"/>
      <c r="L1749" s="9"/>
      <c r="M1749" s="9"/>
      <c r="N1749" s="9"/>
      <c r="O1749" s="9"/>
      <c r="P1749" s="9"/>
      <c r="Q1749" s="9"/>
      <c r="R1749" s="9"/>
      <c r="S1749" s="9"/>
      <c r="T1749" s="9"/>
      <c r="U1749" s="9"/>
      <c r="V1749" s="9"/>
      <c r="W1749" s="9"/>
      <c r="X1749" s="9"/>
      <c r="Y1749" s="9"/>
      <c r="Z1749" s="9"/>
      <c r="AA1749" s="9"/>
    </row>
    <row r="1750" spans="7:27" x14ac:dyDescent="0.3">
      <c r="G1750" s="9"/>
      <c r="H1750" s="9"/>
      <c r="I1750" s="9"/>
      <c r="J1750" s="9"/>
      <c r="K1750" s="9"/>
      <c r="L1750" s="9"/>
      <c r="M1750" s="9"/>
      <c r="N1750" s="9"/>
      <c r="O1750" s="9"/>
      <c r="P1750" s="9"/>
      <c r="Q1750" s="9"/>
      <c r="R1750" s="9"/>
      <c r="S1750" s="9"/>
      <c r="T1750" s="9"/>
      <c r="U1750" s="9"/>
      <c r="V1750" s="9"/>
      <c r="W1750" s="9"/>
      <c r="X1750" s="9"/>
      <c r="Y1750" s="9"/>
      <c r="Z1750" s="9"/>
      <c r="AA1750" s="9"/>
    </row>
    <row r="1751" spans="7:27" x14ac:dyDescent="0.3">
      <c r="G1751" s="9"/>
      <c r="H1751" s="9"/>
      <c r="I1751" s="9"/>
      <c r="J1751" s="9"/>
      <c r="K1751" s="9"/>
      <c r="L1751" s="9"/>
      <c r="M1751" s="9"/>
      <c r="N1751" s="9"/>
      <c r="O1751" s="9"/>
      <c r="P1751" s="9"/>
      <c r="Q1751" s="9"/>
      <c r="R1751" s="9"/>
      <c r="S1751" s="9"/>
      <c r="T1751" s="9"/>
      <c r="U1751" s="9"/>
      <c r="V1751" s="9"/>
      <c r="W1751" s="9"/>
      <c r="X1751" s="9"/>
      <c r="Y1751" s="9"/>
      <c r="Z1751" s="9"/>
      <c r="AA1751" s="9"/>
    </row>
    <row r="1752" spans="7:27" x14ac:dyDescent="0.3">
      <c r="G1752" s="9"/>
      <c r="H1752" s="9"/>
      <c r="I1752" s="9"/>
      <c r="J1752" s="9"/>
      <c r="K1752" s="9"/>
      <c r="L1752" s="9"/>
      <c r="M1752" s="9"/>
      <c r="N1752" s="9"/>
      <c r="O1752" s="9"/>
      <c r="P1752" s="9"/>
      <c r="Q1752" s="9"/>
      <c r="R1752" s="9"/>
      <c r="S1752" s="9"/>
      <c r="T1752" s="9"/>
      <c r="U1752" s="9"/>
      <c r="V1752" s="9"/>
      <c r="W1752" s="9"/>
      <c r="X1752" s="9"/>
      <c r="Y1752" s="9"/>
      <c r="Z1752" s="9"/>
      <c r="AA1752" s="9"/>
    </row>
    <row r="1753" spans="7:27" x14ac:dyDescent="0.3">
      <c r="G1753" s="9"/>
      <c r="H1753" s="9"/>
      <c r="I1753" s="9"/>
      <c r="J1753" s="9"/>
      <c r="K1753" s="9"/>
      <c r="L1753" s="9"/>
      <c r="M1753" s="9"/>
      <c r="N1753" s="9"/>
      <c r="O1753" s="9"/>
      <c r="P1753" s="9"/>
      <c r="Q1753" s="9"/>
      <c r="R1753" s="9"/>
      <c r="S1753" s="9"/>
      <c r="T1753" s="9"/>
      <c r="U1753" s="9"/>
      <c r="V1753" s="9"/>
      <c r="W1753" s="9"/>
      <c r="X1753" s="9"/>
      <c r="Y1753" s="9"/>
      <c r="Z1753" s="9"/>
      <c r="AA1753" s="9"/>
    </row>
    <row r="1754" spans="7:27" x14ac:dyDescent="0.3">
      <c r="G1754" s="9"/>
      <c r="H1754" s="9"/>
      <c r="I1754" s="9"/>
      <c r="J1754" s="9"/>
      <c r="K1754" s="9"/>
      <c r="L1754" s="9"/>
      <c r="M1754" s="9"/>
      <c r="N1754" s="9"/>
      <c r="O1754" s="9"/>
      <c r="P1754" s="9"/>
      <c r="Q1754" s="9"/>
      <c r="R1754" s="9"/>
      <c r="S1754" s="9"/>
      <c r="T1754" s="9"/>
      <c r="U1754" s="9"/>
      <c r="V1754" s="9"/>
      <c r="W1754" s="9"/>
      <c r="X1754" s="9"/>
      <c r="Y1754" s="9"/>
      <c r="Z1754" s="9"/>
      <c r="AA1754" s="9"/>
    </row>
    <row r="1755" spans="7:27" x14ac:dyDescent="0.3">
      <c r="G1755" s="9"/>
      <c r="H1755" s="9"/>
      <c r="I1755" s="9"/>
      <c r="J1755" s="9"/>
      <c r="K1755" s="9"/>
      <c r="L1755" s="9"/>
      <c r="M1755" s="9"/>
      <c r="N1755" s="9"/>
      <c r="O1755" s="9"/>
      <c r="P1755" s="9"/>
      <c r="Q1755" s="9"/>
      <c r="R1755" s="9"/>
      <c r="S1755" s="9"/>
      <c r="T1755" s="9"/>
      <c r="U1755" s="9"/>
      <c r="V1755" s="9"/>
      <c r="W1755" s="9"/>
      <c r="X1755" s="9"/>
      <c r="Y1755" s="9"/>
      <c r="Z1755" s="9"/>
      <c r="AA1755" s="9"/>
    </row>
    <row r="1756" spans="7:27" x14ac:dyDescent="0.3">
      <c r="G1756" s="9"/>
      <c r="H1756" s="9"/>
      <c r="I1756" s="9"/>
      <c r="J1756" s="9"/>
      <c r="K1756" s="9"/>
      <c r="L1756" s="9"/>
      <c r="M1756" s="9"/>
      <c r="N1756" s="9"/>
      <c r="O1756" s="9"/>
      <c r="P1756" s="9"/>
      <c r="Q1756" s="9"/>
      <c r="R1756" s="9"/>
      <c r="S1756" s="9"/>
      <c r="T1756" s="9"/>
      <c r="U1756" s="9"/>
      <c r="V1756" s="9"/>
      <c r="W1756" s="9"/>
      <c r="X1756" s="9"/>
      <c r="Y1756" s="9"/>
      <c r="Z1756" s="9"/>
      <c r="AA1756" s="9"/>
    </row>
    <row r="1757" spans="7:27" x14ac:dyDescent="0.3">
      <c r="G1757" s="9"/>
      <c r="H1757" s="9"/>
      <c r="I1757" s="9"/>
      <c r="J1757" s="9"/>
      <c r="K1757" s="9"/>
      <c r="L1757" s="9"/>
      <c r="M1757" s="9"/>
      <c r="N1757" s="9"/>
      <c r="O1757" s="9"/>
      <c r="P1757" s="9"/>
      <c r="Q1757" s="9"/>
      <c r="R1757" s="9"/>
      <c r="S1757" s="9"/>
      <c r="T1757" s="9"/>
      <c r="U1757" s="9"/>
      <c r="V1757" s="9"/>
      <c r="W1757" s="9"/>
      <c r="X1757" s="9"/>
      <c r="Y1757" s="9"/>
      <c r="Z1757" s="9"/>
      <c r="AA1757" s="9"/>
    </row>
    <row r="1758" spans="7:27" x14ac:dyDescent="0.3">
      <c r="G1758" s="9"/>
      <c r="H1758" s="9"/>
      <c r="I1758" s="9"/>
      <c r="J1758" s="9"/>
      <c r="K1758" s="9"/>
      <c r="L1758" s="9"/>
      <c r="M1758" s="9"/>
      <c r="N1758" s="9"/>
      <c r="O1758" s="9"/>
      <c r="P1758" s="9"/>
      <c r="Q1758" s="9"/>
      <c r="R1758" s="9"/>
      <c r="S1758" s="9"/>
      <c r="T1758" s="9"/>
      <c r="U1758" s="9"/>
      <c r="V1758" s="9"/>
      <c r="W1758" s="9"/>
      <c r="X1758" s="9"/>
      <c r="Y1758" s="9"/>
      <c r="Z1758" s="9"/>
      <c r="AA1758" s="9"/>
    </row>
    <row r="1759" spans="7:27" x14ac:dyDescent="0.3">
      <c r="G1759" s="9"/>
      <c r="H1759" s="9"/>
      <c r="I1759" s="9"/>
      <c r="J1759" s="9"/>
      <c r="K1759" s="9"/>
      <c r="L1759" s="9"/>
      <c r="M1759" s="9"/>
      <c r="N1759" s="9"/>
      <c r="O1759" s="9"/>
      <c r="P1759" s="9"/>
      <c r="Q1759" s="9"/>
      <c r="R1759" s="9"/>
      <c r="S1759" s="9"/>
      <c r="T1759" s="9"/>
      <c r="U1759" s="9"/>
      <c r="V1759" s="9"/>
      <c r="W1759" s="9"/>
      <c r="X1759" s="9"/>
      <c r="Y1759" s="9"/>
      <c r="Z1759" s="9"/>
      <c r="AA1759" s="9"/>
    </row>
    <row r="1760" spans="7:27" x14ac:dyDescent="0.3">
      <c r="G1760" s="9"/>
      <c r="H1760" s="9"/>
      <c r="I1760" s="9"/>
      <c r="J1760" s="9"/>
      <c r="K1760" s="9"/>
      <c r="L1760" s="9"/>
      <c r="M1760" s="9"/>
      <c r="N1760" s="9"/>
      <c r="O1760" s="9"/>
      <c r="P1760" s="9"/>
      <c r="Q1760" s="9"/>
      <c r="R1760" s="9"/>
      <c r="S1760" s="9"/>
      <c r="T1760" s="9"/>
      <c r="U1760" s="9"/>
      <c r="V1760" s="9"/>
      <c r="W1760" s="9"/>
      <c r="X1760" s="9"/>
      <c r="Y1760" s="9"/>
      <c r="Z1760" s="9"/>
      <c r="AA1760" s="9"/>
    </row>
    <row r="1761" spans="7:27" x14ac:dyDescent="0.3">
      <c r="G1761" s="9"/>
      <c r="H1761" s="9"/>
      <c r="I1761" s="9"/>
      <c r="J1761" s="9"/>
      <c r="K1761" s="9"/>
      <c r="L1761" s="9"/>
      <c r="M1761" s="9"/>
      <c r="N1761" s="9"/>
      <c r="O1761" s="9"/>
      <c r="P1761" s="9"/>
      <c r="Q1761" s="9"/>
      <c r="R1761" s="9"/>
      <c r="S1761" s="9"/>
      <c r="T1761" s="9"/>
      <c r="U1761" s="9"/>
      <c r="V1761" s="9"/>
      <c r="W1761" s="9"/>
      <c r="X1761" s="9"/>
      <c r="Y1761" s="9"/>
      <c r="Z1761" s="9"/>
      <c r="AA1761" s="9"/>
    </row>
    <row r="1762" spans="7:27" x14ac:dyDescent="0.3">
      <c r="G1762" s="9"/>
      <c r="H1762" s="9"/>
      <c r="I1762" s="9"/>
      <c r="J1762" s="9"/>
      <c r="K1762" s="9"/>
      <c r="L1762" s="9"/>
      <c r="M1762" s="9"/>
      <c r="N1762" s="9"/>
      <c r="O1762" s="9"/>
      <c r="P1762" s="9"/>
      <c r="Q1762" s="9"/>
      <c r="R1762" s="9"/>
      <c r="S1762" s="9"/>
      <c r="T1762" s="9"/>
      <c r="U1762" s="9"/>
      <c r="V1762" s="9"/>
      <c r="W1762" s="9"/>
      <c r="X1762" s="9"/>
      <c r="Y1762" s="9"/>
      <c r="Z1762" s="9"/>
      <c r="AA1762" s="9"/>
    </row>
    <row r="1763" spans="7:27" x14ac:dyDescent="0.3">
      <c r="G1763" s="9"/>
      <c r="H1763" s="9"/>
      <c r="I1763" s="9"/>
      <c r="J1763" s="9"/>
      <c r="K1763" s="9"/>
      <c r="L1763" s="9"/>
      <c r="M1763" s="9"/>
      <c r="N1763" s="9"/>
      <c r="O1763" s="9"/>
      <c r="P1763" s="9"/>
      <c r="Q1763" s="9"/>
      <c r="R1763" s="9"/>
      <c r="S1763" s="9"/>
      <c r="T1763" s="9"/>
      <c r="U1763" s="9"/>
      <c r="V1763" s="9"/>
      <c r="W1763" s="9"/>
      <c r="X1763" s="9"/>
      <c r="Y1763" s="9"/>
      <c r="Z1763" s="9"/>
      <c r="AA1763" s="9"/>
    </row>
    <row r="1764" spans="7:27" x14ac:dyDescent="0.3">
      <c r="G1764" s="9"/>
      <c r="H1764" s="9"/>
      <c r="I1764" s="9"/>
      <c r="J1764" s="9"/>
      <c r="K1764" s="9"/>
      <c r="L1764" s="9"/>
      <c r="M1764" s="9"/>
      <c r="N1764" s="9"/>
      <c r="O1764" s="9"/>
      <c r="P1764" s="9"/>
      <c r="Q1764" s="9"/>
      <c r="R1764" s="9"/>
      <c r="S1764" s="9"/>
      <c r="T1764" s="9"/>
      <c r="U1764" s="9"/>
      <c r="V1764" s="9"/>
      <c r="W1764" s="9"/>
      <c r="X1764" s="9"/>
      <c r="Y1764" s="9"/>
      <c r="Z1764" s="9"/>
      <c r="AA1764" s="9"/>
    </row>
    <row r="1765" spans="7:27" x14ac:dyDescent="0.3">
      <c r="G1765" s="9"/>
      <c r="H1765" s="9"/>
      <c r="I1765" s="9"/>
      <c r="J1765" s="9"/>
      <c r="K1765" s="9"/>
      <c r="L1765" s="9"/>
      <c r="M1765" s="9"/>
      <c r="N1765" s="9"/>
      <c r="O1765" s="9"/>
      <c r="P1765" s="9"/>
      <c r="Q1765" s="9"/>
      <c r="R1765" s="9"/>
      <c r="S1765" s="9"/>
      <c r="T1765" s="9"/>
      <c r="U1765" s="9"/>
      <c r="V1765" s="9"/>
      <c r="W1765" s="9"/>
      <c r="X1765" s="9"/>
      <c r="Y1765" s="9"/>
      <c r="Z1765" s="9"/>
      <c r="AA1765" s="9"/>
    </row>
    <row r="1766" spans="7:27" x14ac:dyDescent="0.3">
      <c r="G1766" s="9"/>
      <c r="H1766" s="9"/>
      <c r="I1766" s="9"/>
      <c r="J1766" s="9"/>
      <c r="K1766" s="9"/>
      <c r="L1766" s="9"/>
      <c r="M1766" s="9"/>
      <c r="N1766" s="9"/>
      <c r="O1766" s="9"/>
      <c r="P1766" s="9"/>
      <c r="Q1766" s="9"/>
      <c r="R1766" s="9"/>
      <c r="S1766" s="9"/>
      <c r="T1766" s="9"/>
      <c r="U1766" s="9"/>
      <c r="V1766" s="9"/>
      <c r="W1766" s="9"/>
      <c r="X1766" s="9"/>
      <c r="Y1766" s="9"/>
      <c r="Z1766" s="9"/>
      <c r="AA1766" s="9"/>
    </row>
    <row r="1767" spans="7:27" x14ac:dyDescent="0.3">
      <c r="G1767" s="9"/>
      <c r="H1767" s="9"/>
      <c r="I1767" s="9"/>
      <c r="J1767" s="9"/>
      <c r="K1767" s="9"/>
      <c r="L1767" s="9"/>
      <c r="M1767" s="9"/>
      <c r="N1767" s="9"/>
      <c r="O1767" s="9"/>
      <c r="P1767" s="9"/>
      <c r="Q1767" s="9"/>
      <c r="R1767" s="9"/>
      <c r="S1767" s="9"/>
      <c r="T1767" s="9"/>
      <c r="U1767" s="9"/>
      <c r="V1767" s="9"/>
      <c r="W1767" s="9"/>
      <c r="X1767" s="9"/>
      <c r="Y1767" s="9"/>
      <c r="Z1767" s="9"/>
      <c r="AA1767" s="9"/>
    </row>
    <row r="1768" spans="7:27" x14ac:dyDescent="0.3">
      <c r="G1768" s="9"/>
      <c r="H1768" s="9"/>
      <c r="I1768" s="9"/>
      <c r="J1768" s="9"/>
      <c r="K1768" s="9"/>
      <c r="L1768" s="9"/>
      <c r="M1768" s="9"/>
      <c r="N1768" s="9"/>
      <c r="O1768" s="9"/>
      <c r="P1768" s="9"/>
      <c r="Q1768" s="9"/>
      <c r="R1768" s="9"/>
      <c r="S1768" s="9"/>
      <c r="T1768" s="9"/>
      <c r="U1768" s="9"/>
      <c r="V1768" s="9"/>
      <c r="W1768" s="9"/>
      <c r="X1768" s="9"/>
      <c r="Y1768" s="9"/>
      <c r="Z1768" s="9"/>
      <c r="AA1768" s="9"/>
    </row>
    <row r="1769" spans="7:27" x14ac:dyDescent="0.3">
      <c r="G1769" s="9"/>
      <c r="H1769" s="9"/>
      <c r="I1769" s="9"/>
      <c r="J1769" s="9"/>
      <c r="K1769" s="9"/>
      <c r="L1769" s="9"/>
      <c r="M1769" s="9"/>
      <c r="N1769" s="9"/>
      <c r="O1769" s="9"/>
      <c r="P1769" s="9"/>
      <c r="Q1769" s="9"/>
      <c r="R1769" s="9"/>
      <c r="S1769" s="9"/>
      <c r="T1769" s="9"/>
      <c r="U1769" s="9"/>
      <c r="V1769" s="9"/>
      <c r="W1769" s="9"/>
      <c r="X1769" s="9"/>
      <c r="Y1769" s="9"/>
      <c r="Z1769" s="9"/>
      <c r="AA1769" s="9"/>
    </row>
    <row r="1770" spans="7:27" x14ac:dyDescent="0.3">
      <c r="G1770" s="9"/>
      <c r="H1770" s="9"/>
      <c r="I1770" s="9"/>
      <c r="J1770" s="9"/>
      <c r="K1770" s="9"/>
      <c r="L1770" s="9"/>
      <c r="M1770" s="9"/>
      <c r="N1770" s="9"/>
      <c r="O1770" s="9"/>
      <c r="P1770" s="9"/>
      <c r="Q1770" s="9"/>
      <c r="R1770" s="9"/>
      <c r="S1770" s="9"/>
      <c r="T1770" s="9"/>
      <c r="U1770" s="9"/>
      <c r="V1770" s="9"/>
      <c r="W1770" s="9"/>
      <c r="X1770" s="9"/>
      <c r="Y1770" s="9"/>
      <c r="Z1770" s="9"/>
      <c r="AA1770" s="9"/>
    </row>
    <row r="1771" spans="7:27" x14ac:dyDescent="0.3">
      <c r="G1771" s="9"/>
      <c r="H1771" s="9"/>
      <c r="I1771" s="9"/>
      <c r="J1771" s="9"/>
      <c r="K1771" s="9"/>
      <c r="L1771" s="9"/>
      <c r="M1771" s="9"/>
      <c r="N1771" s="9"/>
      <c r="O1771" s="9"/>
      <c r="P1771" s="9"/>
      <c r="Q1771" s="9"/>
      <c r="R1771" s="9"/>
      <c r="S1771" s="9"/>
      <c r="T1771" s="9"/>
      <c r="U1771" s="9"/>
      <c r="V1771" s="9"/>
      <c r="W1771" s="9"/>
      <c r="X1771" s="9"/>
      <c r="Y1771" s="9"/>
      <c r="Z1771" s="9"/>
      <c r="AA1771" s="9"/>
    </row>
    <row r="1772" spans="7:27" x14ac:dyDescent="0.3">
      <c r="G1772" s="9"/>
      <c r="H1772" s="9"/>
      <c r="I1772" s="9"/>
      <c r="J1772" s="9"/>
      <c r="K1772" s="9"/>
      <c r="L1772" s="9"/>
      <c r="M1772" s="9"/>
      <c r="N1772" s="9"/>
      <c r="O1772" s="9"/>
      <c r="P1772" s="9"/>
      <c r="Q1772" s="9"/>
      <c r="R1772" s="9"/>
      <c r="S1772" s="9"/>
      <c r="T1772" s="9"/>
      <c r="U1772" s="9"/>
      <c r="V1772" s="9"/>
      <c r="W1772" s="9"/>
      <c r="X1772" s="9"/>
      <c r="Y1772" s="9"/>
      <c r="Z1772" s="9"/>
      <c r="AA1772" s="9"/>
    </row>
    <row r="1773" spans="7:27" x14ac:dyDescent="0.3">
      <c r="G1773" s="9"/>
      <c r="H1773" s="9"/>
      <c r="I1773" s="9"/>
      <c r="J1773" s="9"/>
      <c r="K1773" s="9"/>
      <c r="L1773" s="9"/>
      <c r="M1773" s="9"/>
      <c r="N1773" s="9"/>
      <c r="O1773" s="9"/>
      <c r="P1773" s="9"/>
      <c r="Q1773" s="9"/>
      <c r="R1773" s="9"/>
      <c r="S1773" s="9"/>
      <c r="T1773" s="9"/>
      <c r="U1773" s="9"/>
      <c r="V1773" s="9"/>
      <c r="W1773" s="9"/>
      <c r="X1773" s="9"/>
      <c r="Y1773" s="9"/>
      <c r="Z1773" s="9"/>
      <c r="AA1773" s="9"/>
    </row>
    <row r="1774" spans="7:27" x14ac:dyDescent="0.3">
      <c r="G1774" s="9"/>
      <c r="H1774" s="9"/>
      <c r="I1774" s="9"/>
      <c r="J1774" s="9"/>
      <c r="K1774" s="9"/>
      <c r="L1774" s="9"/>
      <c r="M1774" s="9"/>
      <c r="N1774" s="9"/>
      <c r="O1774" s="9"/>
      <c r="P1774" s="9"/>
      <c r="Q1774" s="9"/>
      <c r="R1774" s="9"/>
      <c r="S1774" s="9"/>
      <c r="T1774" s="9"/>
      <c r="U1774" s="9"/>
      <c r="V1774" s="9"/>
      <c r="W1774" s="9"/>
      <c r="X1774" s="9"/>
      <c r="Y1774" s="9"/>
      <c r="Z1774" s="9"/>
      <c r="AA1774" s="9"/>
    </row>
    <row r="1775" spans="7:27" x14ac:dyDescent="0.3">
      <c r="G1775" s="9"/>
      <c r="H1775" s="9"/>
      <c r="I1775" s="9"/>
      <c r="J1775" s="9"/>
      <c r="K1775" s="9"/>
      <c r="L1775" s="9"/>
      <c r="M1775" s="9"/>
      <c r="N1775" s="9"/>
      <c r="O1775" s="9"/>
      <c r="P1775" s="9"/>
      <c r="Q1775" s="9"/>
      <c r="R1775" s="9"/>
      <c r="S1775" s="9"/>
      <c r="T1775" s="9"/>
      <c r="U1775" s="9"/>
      <c r="V1775" s="9"/>
      <c r="W1775" s="9"/>
      <c r="X1775" s="9"/>
      <c r="Y1775" s="9"/>
      <c r="Z1775" s="9"/>
      <c r="AA1775" s="9"/>
    </row>
    <row r="1776" spans="7:27" x14ac:dyDescent="0.3">
      <c r="G1776" s="9"/>
      <c r="H1776" s="9"/>
      <c r="I1776" s="9"/>
      <c r="J1776" s="9"/>
      <c r="K1776" s="9"/>
      <c r="L1776" s="9"/>
      <c r="M1776" s="9"/>
      <c r="N1776" s="9"/>
      <c r="O1776" s="9"/>
      <c r="P1776" s="9"/>
      <c r="Q1776" s="9"/>
      <c r="R1776" s="9"/>
      <c r="S1776" s="9"/>
      <c r="T1776" s="9"/>
      <c r="U1776" s="9"/>
      <c r="V1776" s="9"/>
      <c r="W1776" s="9"/>
      <c r="X1776" s="9"/>
      <c r="Y1776" s="9"/>
      <c r="Z1776" s="9"/>
      <c r="AA1776" s="9"/>
    </row>
    <row r="1777" spans="7:27" x14ac:dyDescent="0.3">
      <c r="G1777" s="9"/>
      <c r="H1777" s="9"/>
      <c r="I1777" s="9"/>
      <c r="J1777" s="9"/>
      <c r="K1777" s="9"/>
      <c r="L1777" s="9"/>
      <c r="M1777" s="9"/>
      <c r="N1777" s="9"/>
      <c r="O1777" s="9"/>
      <c r="P1777" s="9"/>
      <c r="Q1777" s="9"/>
      <c r="R1777" s="9"/>
      <c r="S1777" s="9"/>
      <c r="T1777" s="9"/>
      <c r="U1777" s="9"/>
      <c r="V1777" s="9"/>
      <c r="W1777" s="9"/>
      <c r="X1777" s="9"/>
      <c r="Y1777" s="9"/>
      <c r="Z1777" s="9"/>
      <c r="AA1777" s="9"/>
    </row>
    <row r="1778" spans="7:27" x14ac:dyDescent="0.3">
      <c r="G1778" s="9"/>
      <c r="H1778" s="9"/>
      <c r="I1778" s="9"/>
      <c r="J1778" s="9"/>
      <c r="K1778" s="9"/>
      <c r="L1778" s="9"/>
      <c r="M1778" s="9"/>
      <c r="N1778" s="9"/>
      <c r="O1778" s="9"/>
      <c r="P1778" s="9"/>
      <c r="Q1778" s="9"/>
      <c r="R1778" s="9"/>
      <c r="S1778" s="9"/>
      <c r="T1778" s="9"/>
      <c r="U1778" s="9"/>
      <c r="V1778" s="9"/>
      <c r="W1778" s="9"/>
      <c r="X1778" s="9"/>
      <c r="Y1778" s="9"/>
      <c r="Z1778" s="9"/>
      <c r="AA1778" s="9"/>
    </row>
    <row r="1779" spans="7:27" x14ac:dyDescent="0.3">
      <c r="G1779" s="9"/>
      <c r="H1779" s="9"/>
      <c r="I1779" s="9"/>
      <c r="J1779" s="9"/>
      <c r="K1779" s="9"/>
      <c r="L1779" s="9"/>
      <c r="M1779" s="9"/>
      <c r="N1779" s="9"/>
      <c r="O1779" s="9"/>
      <c r="P1779" s="9"/>
      <c r="Q1779" s="9"/>
      <c r="R1779" s="9"/>
      <c r="S1779" s="9"/>
      <c r="T1779" s="9"/>
      <c r="U1779" s="9"/>
      <c r="V1779" s="9"/>
      <c r="W1779" s="9"/>
      <c r="X1779" s="9"/>
      <c r="Y1779" s="9"/>
      <c r="Z1779" s="9"/>
      <c r="AA1779" s="9"/>
    </row>
    <row r="1780" spans="7:27" x14ac:dyDescent="0.3">
      <c r="G1780" s="9"/>
      <c r="H1780" s="9"/>
      <c r="I1780" s="9"/>
      <c r="J1780" s="9"/>
      <c r="K1780" s="9"/>
      <c r="L1780" s="9"/>
      <c r="M1780" s="9"/>
      <c r="N1780" s="9"/>
      <c r="O1780" s="9"/>
      <c r="P1780" s="9"/>
      <c r="Q1780" s="9"/>
      <c r="R1780" s="9"/>
      <c r="S1780" s="9"/>
      <c r="T1780" s="9"/>
      <c r="U1780" s="9"/>
      <c r="V1780" s="9"/>
      <c r="W1780" s="9"/>
      <c r="X1780" s="9"/>
      <c r="Y1780" s="9"/>
      <c r="Z1780" s="9"/>
      <c r="AA1780" s="9"/>
    </row>
    <row r="1781" spans="7:27" x14ac:dyDescent="0.3">
      <c r="G1781" s="9"/>
      <c r="H1781" s="9"/>
      <c r="I1781" s="9"/>
      <c r="J1781" s="9"/>
      <c r="K1781" s="9"/>
      <c r="L1781" s="9"/>
      <c r="M1781" s="9"/>
      <c r="N1781" s="9"/>
      <c r="O1781" s="9"/>
      <c r="P1781" s="9"/>
      <c r="Q1781" s="9"/>
      <c r="R1781" s="9"/>
      <c r="S1781" s="9"/>
      <c r="T1781" s="9"/>
      <c r="U1781" s="9"/>
      <c r="V1781" s="9"/>
      <c r="W1781" s="9"/>
      <c r="X1781" s="9"/>
      <c r="Y1781" s="9"/>
      <c r="Z1781" s="9"/>
      <c r="AA1781" s="9"/>
    </row>
    <row r="1782" spans="7:27" x14ac:dyDescent="0.3">
      <c r="G1782" s="9"/>
      <c r="H1782" s="9"/>
      <c r="I1782" s="9"/>
      <c r="J1782" s="9"/>
      <c r="K1782" s="9"/>
      <c r="L1782" s="9"/>
      <c r="M1782" s="9"/>
      <c r="N1782" s="9"/>
      <c r="O1782" s="9"/>
      <c r="P1782" s="9"/>
      <c r="Q1782" s="9"/>
      <c r="R1782" s="9"/>
      <c r="S1782" s="9"/>
      <c r="T1782" s="9"/>
      <c r="U1782" s="9"/>
      <c r="V1782" s="9"/>
      <c r="W1782" s="9"/>
      <c r="X1782" s="9"/>
      <c r="Y1782" s="9"/>
      <c r="Z1782" s="9"/>
      <c r="AA1782" s="9"/>
    </row>
    <row r="1783" spans="7:27" x14ac:dyDescent="0.3">
      <c r="G1783" s="9"/>
      <c r="H1783" s="9"/>
      <c r="I1783" s="9"/>
      <c r="J1783" s="9"/>
      <c r="K1783" s="9"/>
      <c r="L1783" s="9"/>
      <c r="M1783" s="9"/>
      <c r="N1783" s="9"/>
      <c r="O1783" s="9"/>
      <c r="P1783" s="9"/>
      <c r="Q1783" s="9"/>
      <c r="R1783" s="9"/>
      <c r="S1783" s="9"/>
      <c r="T1783" s="9"/>
      <c r="U1783" s="9"/>
      <c r="V1783" s="9"/>
      <c r="W1783" s="9"/>
      <c r="X1783" s="9"/>
      <c r="Y1783" s="9"/>
      <c r="Z1783" s="9"/>
      <c r="AA1783" s="9"/>
    </row>
    <row r="1784" spans="7:27" x14ac:dyDescent="0.3">
      <c r="G1784" s="9"/>
      <c r="H1784" s="9"/>
      <c r="I1784" s="9"/>
      <c r="J1784" s="9"/>
      <c r="K1784" s="9"/>
      <c r="L1784" s="9"/>
      <c r="M1784" s="9"/>
      <c r="N1784" s="9"/>
      <c r="O1784" s="9"/>
      <c r="P1784" s="9"/>
      <c r="Q1784" s="9"/>
      <c r="R1784" s="9"/>
      <c r="S1784" s="9"/>
      <c r="T1784" s="9"/>
      <c r="U1784" s="9"/>
      <c r="V1784" s="9"/>
      <c r="W1784" s="9"/>
      <c r="X1784" s="9"/>
      <c r="Y1784" s="9"/>
      <c r="Z1784" s="9"/>
      <c r="AA1784" s="9"/>
    </row>
    <row r="1785" spans="7:27" x14ac:dyDescent="0.3">
      <c r="G1785" s="9"/>
      <c r="H1785" s="9"/>
      <c r="I1785" s="9"/>
      <c r="J1785" s="9"/>
      <c r="K1785" s="9"/>
      <c r="L1785" s="9"/>
      <c r="M1785" s="9"/>
      <c r="N1785" s="9"/>
      <c r="O1785" s="9"/>
      <c r="P1785" s="9"/>
      <c r="Q1785" s="9"/>
      <c r="R1785" s="9"/>
      <c r="S1785" s="9"/>
      <c r="T1785" s="9"/>
      <c r="U1785" s="9"/>
      <c r="V1785" s="9"/>
      <c r="W1785" s="9"/>
      <c r="X1785" s="9"/>
      <c r="Y1785" s="9"/>
      <c r="Z1785" s="9"/>
      <c r="AA1785" s="9"/>
    </row>
    <row r="1786" spans="7:27" x14ac:dyDescent="0.3">
      <c r="G1786" s="9"/>
      <c r="H1786" s="9"/>
      <c r="I1786" s="9"/>
      <c r="J1786" s="9"/>
      <c r="K1786" s="9"/>
      <c r="L1786" s="9"/>
      <c r="M1786" s="9"/>
      <c r="N1786" s="9"/>
      <c r="O1786" s="9"/>
      <c r="P1786" s="9"/>
      <c r="Q1786" s="9"/>
      <c r="R1786" s="9"/>
      <c r="S1786" s="9"/>
      <c r="T1786" s="9"/>
      <c r="U1786" s="9"/>
      <c r="V1786" s="9"/>
      <c r="W1786" s="9"/>
      <c r="X1786" s="9"/>
      <c r="Y1786" s="9"/>
      <c r="Z1786" s="9"/>
      <c r="AA1786" s="9"/>
    </row>
    <row r="1787" spans="7:27" x14ac:dyDescent="0.3">
      <c r="G1787" s="9"/>
      <c r="H1787" s="9"/>
      <c r="I1787" s="9"/>
      <c r="J1787" s="9"/>
      <c r="K1787" s="9"/>
      <c r="L1787" s="9"/>
      <c r="M1787" s="9"/>
      <c r="N1787" s="9"/>
      <c r="O1787" s="9"/>
      <c r="P1787" s="9"/>
      <c r="Q1787" s="9"/>
      <c r="R1787" s="9"/>
      <c r="S1787" s="9"/>
      <c r="T1787" s="9"/>
      <c r="U1787" s="9"/>
      <c r="V1787" s="9"/>
      <c r="W1787" s="9"/>
      <c r="X1787" s="9"/>
      <c r="Y1787" s="9"/>
      <c r="Z1787" s="9"/>
      <c r="AA1787" s="9"/>
    </row>
    <row r="1788" spans="7:27" x14ac:dyDescent="0.3">
      <c r="G1788" s="9"/>
      <c r="H1788" s="9"/>
      <c r="I1788" s="9"/>
      <c r="J1788" s="9"/>
      <c r="K1788" s="9"/>
      <c r="L1788" s="9"/>
      <c r="M1788" s="9"/>
      <c r="N1788" s="9"/>
      <c r="O1788" s="9"/>
      <c r="P1788" s="9"/>
      <c r="Q1788" s="9"/>
      <c r="R1788" s="9"/>
      <c r="S1788" s="9"/>
      <c r="T1788" s="9"/>
      <c r="U1788" s="9"/>
      <c r="V1788" s="9"/>
      <c r="W1788" s="9"/>
      <c r="X1788" s="9"/>
      <c r="Y1788" s="9"/>
      <c r="Z1788" s="9"/>
      <c r="AA1788" s="9"/>
    </row>
    <row r="1789" spans="7:27" x14ac:dyDescent="0.3">
      <c r="G1789" s="9"/>
      <c r="H1789" s="9"/>
      <c r="I1789" s="9"/>
      <c r="J1789" s="9"/>
      <c r="K1789" s="9"/>
      <c r="L1789" s="9"/>
      <c r="M1789" s="9"/>
      <c r="N1789" s="9"/>
      <c r="O1789" s="9"/>
      <c r="P1789" s="9"/>
      <c r="Q1789" s="9"/>
      <c r="R1789" s="9"/>
      <c r="S1789" s="9"/>
      <c r="T1789" s="9"/>
      <c r="U1789" s="9"/>
      <c r="V1789" s="9"/>
      <c r="W1789" s="9"/>
      <c r="X1789" s="9"/>
      <c r="Y1789" s="9"/>
      <c r="Z1789" s="9"/>
      <c r="AA1789" s="9"/>
    </row>
    <row r="1790" spans="7:27" x14ac:dyDescent="0.3">
      <c r="G1790" s="9"/>
      <c r="H1790" s="9"/>
      <c r="I1790" s="9"/>
      <c r="J1790" s="9"/>
      <c r="K1790" s="9"/>
      <c r="L1790" s="9"/>
      <c r="M1790" s="9"/>
      <c r="N1790" s="9"/>
      <c r="O1790" s="9"/>
      <c r="P1790" s="9"/>
      <c r="Q1790" s="9"/>
      <c r="R1790" s="9"/>
      <c r="S1790" s="9"/>
      <c r="T1790" s="9"/>
      <c r="U1790" s="9"/>
      <c r="V1790" s="9"/>
      <c r="W1790" s="9"/>
      <c r="X1790" s="9"/>
      <c r="Y1790" s="9"/>
      <c r="Z1790" s="9"/>
      <c r="AA1790" s="9"/>
    </row>
    <row r="1791" spans="7:27" x14ac:dyDescent="0.3">
      <c r="G1791" s="9"/>
      <c r="H1791" s="9"/>
      <c r="I1791" s="9"/>
      <c r="J1791" s="9"/>
      <c r="K1791" s="9"/>
      <c r="L1791" s="9"/>
      <c r="M1791" s="9"/>
      <c r="N1791" s="9"/>
      <c r="O1791" s="9"/>
      <c r="P1791" s="9"/>
      <c r="Q1791" s="9"/>
      <c r="R1791" s="9"/>
      <c r="S1791" s="9"/>
      <c r="T1791" s="9"/>
      <c r="U1791" s="9"/>
      <c r="V1791" s="9"/>
      <c r="W1791" s="9"/>
      <c r="X1791" s="9"/>
      <c r="Y1791" s="9"/>
      <c r="Z1791" s="9"/>
      <c r="AA1791" s="9"/>
    </row>
    <row r="1792" spans="7:27" x14ac:dyDescent="0.3">
      <c r="G1792" s="9"/>
      <c r="H1792" s="9"/>
      <c r="I1792" s="9"/>
      <c r="J1792" s="9"/>
      <c r="K1792" s="9"/>
      <c r="L1792" s="9"/>
      <c r="M1792" s="9"/>
      <c r="N1792" s="9"/>
      <c r="O1792" s="9"/>
      <c r="P1792" s="9"/>
      <c r="Q1792" s="9"/>
      <c r="R1792" s="9"/>
      <c r="S1792" s="9"/>
      <c r="T1792" s="9"/>
      <c r="U1792" s="9"/>
      <c r="V1792" s="9"/>
      <c r="W1792" s="9"/>
      <c r="X1792" s="9"/>
      <c r="Y1792" s="9"/>
      <c r="Z1792" s="9"/>
      <c r="AA1792" s="9"/>
    </row>
    <row r="1793" spans="7:27" x14ac:dyDescent="0.3">
      <c r="G1793" s="9"/>
      <c r="H1793" s="9"/>
      <c r="I1793" s="9"/>
      <c r="J1793" s="9"/>
      <c r="K1793" s="9"/>
      <c r="L1793" s="9"/>
      <c r="M1793" s="9"/>
      <c r="N1793" s="9"/>
      <c r="O1793" s="9"/>
      <c r="P1793" s="9"/>
      <c r="Q1793" s="9"/>
      <c r="R1793" s="9"/>
      <c r="S1793" s="9"/>
      <c r="T1793" s="9"/>
      <c r="U1793" s="9"/>
      <c r="V1793" s="9"/>
      <c r="W1793" s="9"/>
      <c r="X1793" s="9"/>
      <c r="Y1793" s="9"/>
      <c r="Z1793" s="9"/>
      <c r="AA1793" s="9"/>
    </row>
    <row r="1794" spans="7:27" x14ac:dyDescent="0.3">
      <c r="G1794" s="9"/>
      <c r="H1794" s="9"/>
      <c r="I1794" s="9"/>
      <c r="J1794" s="9"/>
      <c r="K1794" s="9"/>
      <c r="L1794" s="9"/>
      <c r="M1794" s="9"/>
      <c r="N1794" s="9"/>
      <c r="O1794" s="9"/>
      <c r="P1794" s="9"/>
      <c r="Q1794" s="9"/>
      <c r="R1794" s="9"/>
      <c r="S1794" s="9"/>
      <c r="T1794" s="9"/>
      <c r="U1794" s="9"/>
      <c r="V1794" s="9"/>
      <c r="W1794" s="9"/>
      <c r="X1794" s="9"/>
      <c r="Y1794" s="9"/>
      <c r="Z1794" s="9"/>
      <c r="AA1794" s="9"/>
    </row>
    <row r="1795" spans="7:27" x14ac:dyDescent="0.3">
      <c r="G1795" s="9"/>
      <c r="H1795" s="9"/>
      <c r="I1795" s="9"/>
      <c r="J1795" s="9"/>
      <c r="K1795" s="9"/>
      <c r="L1795" s="9"/>
      <c r="M1795" s="9"/>
      <c r="N1795" s="9"/>
      <c r="O1795" s="9"/>
      <c r="P1795" s="9"/>
      <c r="Q1795" s="9"/>
      <c r="R1795" s="9"/>
      <c r="S1795" s="9"/>
      <c r="T1795" s="9"/>
      <c r="U1795" s="9"/>
      <c r="V1795" s="9"/>
      <c r="W1795" s="9"/>
      <c r="X1795" s="9"/>
      <c r="Y1795" s="9"/>
      <c r="Z1795" s="9"/>
      <c r="AA1795" s="9"/>
    </row>
    <row r="1796" spans="7:27" x14ac:dyDescent="0.3">
      <c r="G1796" s="9"/>
      <c r="H1796" s="9"/>
      <c r="I1796" s="9"/>
      <c r="J1796" s="9"/>
      <c r="K1796" s="9"/>
      <c r="L1796" s="9"/>
      <c r="M1796" s="9"/>
      <c r="N1796" s="9"/>
      <c r="O1796" s="9"/>
      <c r="P1796" s="9"/>
      <c r="Q1796" s="9"/>
      <c r="R1796" s="9"/>
      <c r="S1796" s="9"/>
      <c r="T1796" s="9"/>
      <c r="U1796" s="9"/>
      <c r="V1796" s="9"/>
      <c r="W1796" s="9"/>
      <c r="X1796" s="9"/>
      <c r="Y1796" s="9"/>
      <c r="Z1796" s="9"/>
      <c r="AA1796" s="9"/>
    </row>
    <row r="1797" spans="7:27" x14ac:dyDescent="0.3">
      <c r="G1797" s="9"/>
      <c r="H1797" s="9"/>
      <c r="I1797" s="9"/>
      <c r="J1797" s="9"/>
      <c r="K1797" s="9"/>
      <c r="L1797" s="9"/>
      <c r="M1797" s="9"/>
      <c r="N1797" s="9"/>
      <c r="O1797" s="9"/>
      <c r="P1797" s="9"/>
      <c r="Q1797" s="9"/>
      <c r="R1797" s="9"/>
      <c r="S1797" s="9"/>
      <c r="T1797" s="9"/>
      <c r="U1797" s="9"/>
      <c r="V1797" s="9"/>
      <c r="W1797" s="9"/>
      <c r="X1797" s="9"/>
      <c r="Y1797" s="9"/>
      <c r="Z1797" s="9"/>
      <c r="AA1797" s="9"/>
    </row>
    <row r="1798" spans="7:27" x14ac:dyDescent="0.3">
      <c r="G1798" s="9"/>
      <c r="H1798" s="9"/>
      <c r="I1798" s="9"/>
      <c r="J1798" s="9"/>
      <c r="K1798" s="9"/>
      <c r="L1798" s="9"/>
      <c r="M1798" s="9"/>
      <c r="N1798" s="9"/>
      <c r="O1798" s="9"/>
      <c r="P1798" s="9"/>
      <c r="Q1798" s="9"/>
      <c r="R1798" s="9"/>
      <c r="S1798" s="9"/>
      <c r="T1798" s="9"/>
      <c r="U1798" s="9"/>
      <c r="V1798" s="9"/>
      <c r="W1798" s="9"/>
      <c r="X1798" s="9"/>
      <c r="Y1798" s="9"/>
      <c r="Z1798" s="9"/>
      <c r="AA1798" s="9"/>
    </row>
    <row r="1799" spans="7:27" x14ac:dyDescent="0.3">
      <c r="G1799" s="9"/>
      <c r="H1799" s="9"/>
      <c r="I1799" s="9"/>
      <c r="J1799" s="9"/>
      <c r="K1799" s="9"/>
      <c r="L1799" s="9"/>
      <c r="M1799" s="9"/>
      <c r="N1799" s="9"/>
      <c r="O1799" s="9"/>
      <c r="P1799" s="9"/>
      <c r="Q1799" s="9"/>
      <c r="R1799" s="9"/>
      <c r="S1799" s="9"/>
      <c r="T1799" s="9"/>
      <c r="U1799" s="9"/>
      <c r="V1799" s="9"/>
      <c r="W1799" s="9"/>
      <c r="X1799" s="9"/>
      <c r="Y1799" s="9"/>
      <c r="Z1799" s="9"/>
      <c r="AA1799" s="9"/>
    </row>
    <row r="1800" spans="7:27" x14ac:dyDescent="0.3">
      <c r="G1800" s="9"/>
      <c r="H1800" s="9"/>
      <c r="I1800" s="9"/>
      <c r="J1800" s="9"/>
      <c r="K1800" s="9"/>
      <c r="L1800" s="9"/>
      <c r="M1800" s="9"/>
      <c r="N1800" s="9"/>
      <c r="O1800" s="9"/>
      <c r="P1800" s="9"/>
      <c r="Q1800" s="9"/>
      <c r="R1800" s="9"/>
      <c r="S1800" s="9"/>
      <c r="T1800" s="9"/>
      <c r="U1800" s="9"/>
      <c r="V1800" s="9"/>
      <c r="W1800" s="9"/>
      <c r="X1800" s="9"/>
      <c r="Y1800" s="9"/>
      <c r="Z1800" s="9"/>
      <c r="AA1800" s="9"/>
    </row>
    <row r="1801" spans="7:27" x14ac:dyDescent="0.3">
      <c r="G1801" s="9"/>
      <c r="H1801" s="9"/>
      <c r="I1801" s="9"/>
      <c r="J1801" s="9"/>
      <c r="K1801" s="9"/>
      <c r="L1801" s="9"/>
      <c r="M1801" s="9"/>
      <c r="N1801" s="9"/>
      <c r="O1801" s="9"/>
      <c r="P1801" s="9"/>
      <c r="Q1801" s="9"/>
      <c r="R1801" s="9"/>
      <c r="S1801" s="9"/>
      <c r="T1801" s="9"/>
      <c r="U1801" s="9"/>
      <c r="V1801" s="9"/>
      <c r="W1801" s="9"/>
      <c r="X1801" s="9"/>
      <c r="Y1801" s="9"/>
      <c r="Z1801" s="9"/>
      <c r="AA1801" s="9"/>
    </row>
    <row r="1802" spans="7:27" x14ac:dyDescent="0.3">
      <c r="G1802" s="9"/>
      <c r="H1802" s="9"/>
      <c r="I1802" s="9"/>
      <c r="J1802" s="9"/>
      <c r="K1802" s="9"/>
      <c r="L1802" s="9"/>
      <c r="M1802" s="9"/>
      <c r="N1802" s="9"/>
      <c r="O1802" s="9"/>
      <c r="P1802" s="9"/>
      <c r="Q1802" s="9"/>
      <c r="R1802" s="9"/>
      <c r="S1802" s="9"/>
      <c r="T1802" s="9"/>
      <c r="U1802" s="9"/>
      <c r="V1802" s="9"/>
      <c r="W1802" s="9"/>
      <c r="X1802" s="9"/>
      <c r="Y1802" s="9"/>
      <c r="Z1802" s="9"/>
      <c r="AA1802" s="9"/>
    </row>
    <row r="1803" spans="7:27" x14ac:dyDescent="0.3">
      <c r="G1803" s="9"/>
      <c r="H1803" s="9"/>
      <c r="I1803" s="9"/>
      <c r="J1803" s="9"/>
      <c r="K1803" s="9"/>
      <c r="L1803" s="9"/>
      <c r="M1803" s="9"/>
      <c r="N1803" s="9"/>
      <c r="O1803" s="9"/>
      <c r="P1803" s="9"/>
      <c r="Q1803" s="9"/>
      <c r="R1803" s="9"/>
      <c r="S1803" s="9"/>
      <c r="T1803" s="9"/>
      <c r="U1803" s="9"/>
      <c r="V1803" s="9"/>
      <c r="W1803" s="9"/>
      <c r="X1803" s="9"/>
      <c r="Y1803" s="9"/>
      <c r="Z1803" s="9"/>
      <c r="AA1803" s="9"/>
    </row>
    <row r="1804" spans="7:27" x14ac:dyDescent="0.3">
      <c r="G1804" s="9"/>
      <c r="H1804" s="9"/>
      <c r="I1804" s="9"/>
      <c r="J1804" s="9"/>
      <c r="K1804" s="9"/>
      <c r="L1804" s="9"/>
      <c r="M1804" s="9"/>
      <c r="N1804" s="9"/>
      <c r="O1804" s="9"/>
      <c r="P1804" s="9"/>
      <c r="Q1804" s="9"/>
      <c r="R1804" s="9"/>
      <c r="S1804" s="9"/>
      <c r="T1804" s="9"/>
      <c r="U1804" s="9"/>
      <c r="V1804" s="9"/>
      <c r="W1804" s="9"/>
      <c r="X1804" s="9"/>
      <c r="Y1804" s="9"/>
      <c r="Z1804" s="9"/>
      <c r="AA1804" s="9"/>
    </row>
    <row r="1805" spans="7:27" x14ac:dyDescent="0.3">
      <c r="G1805" s="9"/>
      <c r="H1805" s="9"/>
      <c r="I1805" s="9"/>
      <c r="J1805" s="9"/>
      <c r="K1805" s="9"/>
      <c r="L1805" s="9"/>
      <c r="M1805" s="9"/>
      <c r="N1805" s="9"/>
      <c r="O1805" s="9"/>
      <c r="P1805" s="9"/>
      <c r="Q1805" s="9"/>
      <c r="R1805" s="9"/>
      <c r="S1805" s="9"/>
      <c r="T1805" s="9"/>
      <c r="U1805" s="9"/>
      <c r="V1805" s="9"/>
      <c r="W1805" s="9"/>
      <c r="X1805" s="9"/>
      <c r="Y1805" s="9"/>
      <c r="Z1805" s="9"/>
      <c r="AA1805" s="9"/>
    </row>
    <row r="1806" spans="7:27" x14ac:dyDescent="0.3">
      <c r="G1806" s="9"/>
      <c r="H1806" s="9"/>
      <c r="I1806" s="9"/>
      <c r="J1806" s="9"/>
      <c r="K1806" s="9"/>
      <c r="L1806" s="9"/>
      <c r="M1806" s="9"/>
      <c r="N1806" s="9"/>
      <c r="O1806" s="9"/>
      <c r="P1806" s="9"/>
      <c r="Q1806" s="9"/>
      <c r="R1806" s="9"/>
      <c r="S1806" s="9"/>
      <c r="T1806" s="9"/>
      <c r="U1806" s="9"/>
      <c r="V1806" s="9"/>
      <c r="W1806" s="9"/>
      <c r="X1806" s="9"/>
      <c r="Y1806" s="9"/>
      <c r="Z1806" s="9"/>
      <c r="AA1806" s="9"/>
    </row>
    <row r="1807" spans="7:27" x14ac:dyDescent="0.3">
      <c r="G1807" s="9"/>
      <c r="H1807" s="9"/>
      <c r="I1807" s="9"/>
      <c r="J1807" s="9"/>
      <c r="K1807" s="9"/>
      <c r="L1807" s="9"/>
      <c r="M1807" s="9"/>
      <c r="N1807" s="9"/>
      <c r="O1807" s="9"/>
      <c r="P1807" s="9"/>
      <c r="Q1807" s="9"/>
      <c r="R1807" s="9"/>
      <c r="S1807" s="9"/>
      <c r="T1807" s="9"/>
      <c r="U1807" s="9"/>
      <c r="V1807" s="9"/>
      <c r="W1807" s="9"/>
      <c r="X1807" s="9"/>
      <c r="Y1807" s="9"/>
      <c r="Z1807" s="9"/>
      <c r="AA1807" s="9"/>
    </row>
    <row r="1808" spans="7:27" x14ac:dyDescent="0.3">
      <c r="G1808" s="9"/>
      <c r="H1808" s="9"/>
      <c r="I1808" s="9"/>
      <c r="J1808" s="9"/>
      <c r="K1808" s="9"/>
      <c r="L1808" s="9"/>
      <c r="M1808" s="9"/>
      <c r="N1808" s="9"/>
      <c r="O1808" s="9"/>
      <c r="P1808" s="9"/>
      <c r="Q1808" s="9"/>
      <c r="R1808" s="9"/>
      <c r="S1808" s="9"/>
      <c r="T1808" s="9"/>
      <c r="U1808" s="9"/>
      <c r="V1808" s="9"/>
      <c r="W1808" s="9"/>
      <c r="X1808" s="9"/>
      <c r="Y1808" s="9"/>
      <c r="Z1808" s="9"/>
      <c r="AA1808" s="9"/>
    </row>
    <row r="1809" spans="7:27" x14ac:dyDescent="0.3">
      <c r="G1809" s="9"/>
      <c r="H1809" s="9"/>
      <c r="I1809" s="9"/>
      <c r="J1809" s="9"/>
      <c r="K1809" s="9"/>
      <c r="L1809" s="9"/>
      <c r="M1809" s="9"/>
      <c r="N1809" s="9"/>
      <c r="O1809" s="9"/>
      <c r="P1809" s="9"/>
      <c r="Q1809" s="9"/>
      <c r="R1809" s="9"/>
      <c r="S1809" s="9"/>
      <c r="T1809" s="9"/>
      <c r="U1809" s="9"/>
      <c r="V1809" s="9"/>
      <c r="W1809" s="9"/>
      <c r="X1809" s="9"/>
      <c r="Y1809" s="9"/>
      <c r="Z1809" s="9"/>
      <c r="AA1809" s="9"/>
    </row>
    <row r="1810" spans="7:27" x14ac:dyDescent="0.3">
      <c r="G1810" s="9"/>
      <c r="H1810" s="9"/>
      <c r="I1810" s="9"/>
      <c r="J1810" s="9"/>
      <c r="K1810" s="9"/>
      <c r="L1810" s="9"/>
      <c r="M1810" s="9"/>
      <c r="N1810" s="9"/>
      <c r="O1810" s="9"/>
      <c r="P1810" s="9"/>
      <c r="Q1810" s="9"/>
      <c r="R1810" s="9"/>
      <c r="S1810" s="9"/>
      <c r="T1810" s="9"/>
      <c r="U1810" s="9"/>
      <c r="V1810" s="9"/>
      <c r="W1810" s="9"/>
      <c r="X1810" s="9"/>
      <c r="Y1810" s="9"/>
      <c r="Z1810" s="9"/>
      <c r="AA1810" s="9"/>
    </row>
    <row r="1811" spans="7:27" x14ac:dyDescent="0.3">
      <c r="G1811" s="9"/>
      <c r="H1811" s="9"/>
      <c r="I1811" s="9"/>
      <c r="J1811" s="9"/>
      <c r="K1811" s="9"/>
      <c r="L1811" s="9"/>
      <c r="M1811" s="9"/>
      <c r="N1811" s="9"/>
      <c r="O1811" s="9"/>
      <c r="P1811" s="9"/>
      <c r="Q1811" s="9"/>
      <c r="R1811" s="9"/>
      <c r="S1811" s="9"/>
      <c r="T1811" s="9"/>
      <c r="U1811" s="9"/>
      <c r="V1811" s="9"/>
      <c r="W1811" s="9"/>
      <c r="X1811" s="9"/>
      <c r="Y1811" s="9"/>
      <c r="Z1811" s="9"/>
      <c r="AA1811" s="9"/>
    </row>
    <row r="1812" spans="7:27" x14ac:dyDescent="0.3">
      <c r="G1812" s="9"/>
      <c r="H1812" s="9"/>
      <c r="I1812" s="9"/>
      <c r="J1812" s="9"/>
      <c r="K1812" s="9"/>
      <c r="L1812" s="9"/>
      <c r="M1812" s="9"/>
      <c r="N1812" s="9"/>
      <c r="O1812" s="9"/>
      <c r="P1812" s="9"/>
      <c r="Q1812" s="9"/>
      <c r="R1812" s="9"/>
      <c r="S1812" s="9"/>
      <c r="T1812" s="9"/>
      <c r="U1812" s="9"/>
      <c r="V1812" s="9"/>
      <c r="W1812" s="9"/>
      <c r="X1812" s="9"/>
      <c r="Y1812" s="9"/>
      <c r="Z1812" s="9"/>
      <c r="AA1812" s="9"/>
    </row>
    <row r="1813" spans="7:27" x14ac:dyDescent="0.3">
      <c r="G1813" s="9"/>
      <c r="H1813" s="9"/>
      <c r="I1813" s="9"/>
      <c r="J1813" s="9"/>
      <c r="K1813" s="9"/>
      <c r="L1813" s="9"/>
      <c r="M1813" s="9"/>
      <c r="N1813" s="9"/>
      <c r="O1813" s="9"/>
      <c r="P1813" s="9"/>
      <c r="Q1813" s="9"/>
      <c r="R1813" s="9"/>
      <c r="S1813" s="9"/>
      <c r="T1813" s="9"/>
      <c r="U1813" s="9"/>
      <c r="V1813" s="9"/>
      <c r="W1813" s="9"/>
      <c r="X1813" s="9"/>
      <c r="Y1813" s="9"/>
      <c r="Z1813" s="9"/>
      <c r="AA1813" s="9"/>
    </row>
    <row r="1814" spans="7:27" x14ac:dyDescent="0.3">
      <c r="G1814" s="9"/>
      <c r="H1814" s="9"/>
      <c r="I1814" s="9"/>
      <c r="J1814" s="9"/>
      <c r="K1814" s="9"/>
      <c r="L1814" s="9"/>
      <c r="M1814" s="9"/>
      <c r="N1814" s="9"/>
      <c r="O1814" s="9"/>
      <c r="P1814" s="9"/>
      <c r="Q1814" s="9"/>
      <c r="R1814" s="9"/>
      <c r="S1814" s="9"/>
      <c r="T1814" s="9"/>
      <c r="U1814" s="9"/>
      <c r="V1814" s="9"/>
      <c r="W1814" s="9"/>
      <c r="X1814" s="9"/>
      <c r="Y1814" s="9"/>
      <c r="Z1814" s="9"/>
      <c r="AA1814" s="9"/>
    </row>
    <row r="1815" spans="7:27" x14ac:dyDescent="0.3">
      <c r="G1815" s="9"/>
      <c r="H1815" s="9"/>
      <c r="I1815" s="9"/>
      <c r="J1815" s="9"/>
      <c r="K1815" s="9"/>
      <c r="L1815" s="9"/>
      <c r="M1815" s="9"/>
      <c r="N1815" s="9"/>
      <c r="O1815" s="9"/>
      <c r="P1815" s="9"/>
      <c r="Q1815" s="9"/>
      <c r="R1815" s="9"/>
      <c r="S1815" s="9"/>
      <c r="T1815" s="9"/>
      <c r="U1815" s="9"/>
      <c r="V1815" s="9"/>
      <c r="W1815" s="9"/>
      <c r="X1815" s="9"/>
      <c r="Y1815" s="9"/>
      <c r="Z1815" s="9"/>
      <c r="AA1815" s="9"/>
    </row>
    <row r="1816" spans="7:27" x14ac:dyDescent="0.3">
      <c r="G1816" s="9"/>
      <c r="H1816" s="9"/>
      <c r="I1816" s="9"/>
      <c r="J1816" s="9"/>
      <c r="K1816" s="9"/>
      <c r="L1816" s="9"/>
      <c r="M1816" s="9"/>
      <c r="N1816" s="9"/>
      <c r="O1816" s="9"/>
      <c r="P1816" s="9"/>
      <c r="Q1816" s="9"/>
      <c r="R1816" s="9"/>
      <c r="S1816" s="9"/>
      <c r="T1816" s="9"/>
      <c r="U1816" s="9"/>
      <c r="V1816" s="9"/>
      <c r="W1816" s="9"/>
      <c r="X1816" s="9"/>
      <c r="Y1816" s="9"/>
      <c r="Z1816" s="9"/>
      <c r="AA1816" s="9"/>
    </row>
    <row r="1817" spans="7:27" x14ac:dyDescent="0.3">
      <c r="G1817" s="9"/>
      <c r="H1817" s="9"/>
      <c r="I1817" s="9"/>
      <c r="J1817" s="9"/>
      <c r="K1817" s="9"/>
      <c r="L1817" s="9"/>
      <c r="M1817" s="9"/>
      <c r="N1817" s="9"/>
      <c r="O1817" s="9"/>
      <c r="P1817" s="9"/>
      <c r="Q1817" s="9"/>
      <c r="R1817" s="9"/>
      <c r="S1817" s="9"/>
      <c r="T1817" s="9"/>
      <c r="U1817" s="9"/>
      <c r="V1817" s="9"/>
      <c r="W1817" s="9"/>
      <c r="X1817" s="9"/>
      <c r="Y1817" s="9"/>
      <c r="Z1817" s="9"/>
      <c r="AA1817" s="9"/>
    </row>
    <row r="1818" spans="7:27" x14ac:dyDescent="0.3">
      <c r="G1818" s="9"/>
      <c r="H1818" s="9"/>
      <c r="I1818" s="9"/>
      <c r="J1818" s="9"/>
      <c r="K1818" s="9"/>
      <c r="L1818" s="9"/>
      <c r="M1818" s="9"/>
      <c r="N1818" s="9"/>
      <c r="O1818" s="9"/>
      <c r="P1818" s="9"/>
      <c r="Q1818" s="9"/>
      <c r="R1818" s="9"/>
      <c r="S1818" s="9"/>
      <c r="T1818" s="9"/>
      <c r="U1818" s="9"/>
      <c r="V1818" s="9"/>
      <c r="W1818" s="9"/>
      <c r="X1818" s="9"/>
      <c r="Y1818" s="9"/>
      <c r="Z1818" s="9"/>
      <c r="AA1818" s="9"/>
    </row>
    <row r="1819" spans="7:27" x14ac:dyDescent="0.3">
      <c r="G1819" s="9"/>
      <c r="H1819" s="9"/>
      <c r="I1819" s="9"/>
      <c r="J1819" s="9"/>
      <c r="K1819" s="9"/>
      <c r="L1819" s="9"/>
      <c r="M1819" s="9"/>
      <c r="N1819" s="9"/>
      <c r="O1819" s="9"/>
      <c r="P1819" s="9"/>
      <c r="Q1819" s="9"/>
      <c r="R1819" s="9"/>
      <c r="S1819" s="9"/>
      <c r="T1819" s="9"/>
      <c r="U1819" s="9"/>
      <c r="V1819" s="9"/>
      <c r="W1819" s="9"/>
      <c r="X1819" s="9"/>
      <c r="Y1819" s="9"/>
      <c r="Z1819" s="9"/>
      <c r="AA1819" s="9"/>
    </row>
    <row r="1820" spans="7:27" x14ac:dyDescent="0.3">
      <c r="G1820" s="9"/>
      <c r="H1820" s="9"/>
      <c r="I1820" s="9"/>
      <c r="J1820" s="9"/>
      <c r="K1820" s="9"/>
      <c r="L1820" s="9"/>
      <c r="M1820" s="9"/>
      <c r="N1820" s="9"/>
      <c r="O1820" s="9"/>
      <c r="P1820" s="9"/>
      <c r="Q1820" s="9"/>
      <c r="R1820" s="9"/>
      <c r="S1820" s="9"/>
      <c r="T1820" s="9"/>
      <c r="U1820" s="9"/>
      <c r="V1820" s="9"/>
      <c r="W1820" s="9"/>
      <c r="X1820" s="9"/>
      <c r="Y1820" s="9"/>
      <c r="Z1820" s="9"/>
      <c r="AA1820" s="9"/>
    </row>
    <row r="1821" spans="7:27" x14ac:dyDescent="0.3">
      <c r="G1821" s="9"/>
      <c r="H1821" s="9"/>
      <c r="I1821" s="9"/>
      <c r="J1821" s="9"/>
      <c r="K1821" s="9"/>
      <c r="L1821" s="9"/>
      <c r="M1821" s="9"/>
      <c r="N1821" s="9"/>
      <c r="O1821" s="9"/>
      <c r="P1821" s="9"/>
      <c r="Q1821" s="9"/>
      <c r="R1821" s="9"/>
      <c r="S1821" s="9"/>
      <c r="T1821" s="9"/>
      <c r="U1821" s="9"/>
      <c r="V1821" s="9"/>
      <c r="W1821" s="9"/>
      <c r="X1821" s="9"/>
      <c r="Y1821" s="9"/>
      <c r="Z1821" s="9"/>
      <c r="AA1821" s="9"/>
    </row>
    <row r="1822" spans="7:27" x14ac:dyDescent="0.3">
      <c r="G1822" s="9"/>
      <c r="H1822" s="9"/>
      <c r="I1822" s="9"/>
      <c r="J1822" s="9"/>
      <c r="K1822" s="9"/>
      <c r="L1822" s="9"/>
      <c r="M1822" s="9"/>
      <c r="N1822" s="9"/>
      <c r="O1822" s="9"/>
      <c r="P1822" s="9"/>
      <c r="Q1822" s="9"/>
      <c r="R1822" s="9"/>
      <c r="S1822" s="9"/>
      <c r="T1822" s="9"/>
      <c r="U1822" s="9"/>
      <c r="V1822" s="9"/>
      <c r="W1822" s="9"/>
      <c r="X1822" s="9"/>
      <c r="Y1822" s="9"/>
      <c r="Z1822" s="9"/>
      <c r="AA1822" s="9"/>
    </row>
    <row r="1823" spans="7:27" x14ac:dyDescent="0.3">
      <c r="G1823" s="9"/>
      <c r="H1823" s="9"/>
      <c r="I1823" s="9"/>
      <c r="J1823" s="9"/>
      <c r="K1823" s="9"/>
      <c r="L1823" s="9"/>
      <c r="M1823" s="9"/>
      <c r="N1823" s="9"/>
      <c r="O1823" s="9"/>
      <c r="P1823" s="9"/>
      <c r="Q1823" s="9"/>
      <c r="R1823" s="9"/>
      <c r="S1823" s="9"/>
      <c r="T1823" s="9"/>
      <c r="U1823" s="9"/>
      <c r="V1823" s="9"/>
      <c r="W1823" s="9"/>
      <c r="X1823" s="9"/>
      <c r="Y1823" s="9"/>
      <c r="Z1823" s="9"/>
      <c r="AA1823" s="9"/>
    </row>
    <row r="1824" spans="7:27" x14ac:dyDescent="0.3">
      <c r="G1824" s="9"/>
      <c r="H1824" s="9"/>
      <c r="I1824" s="9"/>
      <c r="J1824" s="9"/>
      <c r="K1824" s="9"/>
      <c r="L1824" s="9"/>
      <c r="M1824" s="9"/>
      <c r="N1824" s="9"/>
      <c r="O1824" s="9"/>
      <c r="P1824" s="9"/>
      <c r="Q1824" s="9"/>
      <c r="R1824" s="9"/>
      <c r="S1824" s="9"/>
      <c r="T1824" s="9"/>
      <c r="U1824" s="9"/>
      <c r="V1824" s="9"/>
      <c r="W1824" s="9"/>
      <c r="X1824" s="9"/>
      <c r="Y1824" s="9"/>
      <c r="Z1824" s="9"/>
      <c r="AA1824" s="9"/>
    </row>
    <row r="1825" spans="7:27" x14ac:dyDescent="0.3">
      <c r="G1825" s="9"/>
      <c r="H1825" s="9"/>
      <c r="I1825" s="9"/>
      <c r="J1825" s="9"/>
      <c r="K1825" s="9"/>
      <c r="L1825" s="9"/>
      <c r="M1825" s="9"/>
      <c r="N1825" s="9"/>
      <c r="O1825" s="9"/>
      <c r="P1825" s="9"/>
      <c r="Q1825" s="9"/>
      <c r="R1825" s="9"/>
      <c r="S1825" s="9"/>
      <c r="T1825" s="9"/>
      <c r="U1825" s="9"/>
      <c r="V1825" s="9"/>
      <c r="W1825" s="9"/>
      <c r="X1825" s="9"/>
      <c r="Y1825" s="9"/>
      <c r="Z1825" s="9"/>
      <c r="AA1825" s="9"/>
    </row>
    <row r="1826" spans="7:27" x14ac:dyDescent="0.3">
      <c r="G1826" s="9"/>
      <c r="H1826" s="9"/>
      <c r="I1826" s="9"/>
      <c r="J1826" s="9"/>
      <c r="K1826" s="9"/>
      <c r="L1826" s="9"/>
      <c r="M1826" s="9"/>
      <c r="N1826" s="9"/>
      <c r="O1826" s="9"/>
      <c r="P1826" s="9"/>
      <c r="Q1826" s="9"/>
      <c r="R1826" s="9"/>
      <c r="S1826" s="9"/>
      <c r="T1826" s="9"/>
      <c r="U1826" s="9"/>
      <c r="V1826" s="9"/>
      <c r="W1826" s="9"/>
      <c r="X1826" s="9"/>
      <c r="Y1826" s="9"/>
      <c r="Z1826" s="9"/>
      <c r="AA1826" s="9"/>
    </row>
    <row r="1827" spans="7:27" x14ac:dyDescent="0.3">
      <c r="G1827" s="9"/>
      <c r="H1827" s="9"/>
      <c r="I1827" s="9"/>
      <c r="J1827" s="9"/>
      <c r="K1827" s="9"/>
      <c r="L1827" s="9"/>
      <c r="M1827" s="9"/>
      <c r="N1827" s="9"/>
      <c r="O1827" s="9"/>
      <c r="P1827" s="9"/>
      <c r="Q1827" s="9"/>
      <c r="R1827" s="9"/>
      <c r="S1827" s="9"/>
      <c r="T1827" s="9"/>
      <c r="U1827" s="9"/>
      <c r="V1827" s="9"/>
      <c r="W1827" s="9"/>
      <c r="X1827" s="9"/>
      <c r="Y1827" s="9"/>
      <c r="Z1827" s="9"/>
      <c r="AA1827" s="9"/>
    </row>
    <row r="1828" spans="7:27" x14ac:dyDescent="0.3">
      <c r="G1828" s="9"/>
      <c r="H1828" s="9"/>
      <c r="I1828" s="9"/>
      <c r="J1828" s="9"/>
      <c r="K1828" s="9"/>
      <c r="L1828" s="9"/>
      <c r="M1828" s="9"/>
      <c r="N1828" s="9"/>
      <c r="O1828" s="9"/>
      <c r="P1828" s="9"/>
      <c r="Q1828" s="9"/>
      <c r="R1828" s="9"/>
      <c r="S1828" s="9"/>
      <c r="T1828" s="9"/>
      <c r="U1828" s="9"/>
      <c r="V1828" s="9"/>
      <c r="W1828" s="9"/>
      <c r="X1828" s="9"/>
      <c r="Y1828" s="9"/>
      <c r="Z1828" s="9"/>
      <c r="AA1828" s="9"/>
    </row>
    <row r="1829" spans="7:27" x14ac:dyDescent="0.3">
      <c r="G1829" s="9"/>
      <c r="H1829" s="9"/>
      <c r="I1829" s="9"/>
      <c r="J1829" s="9"/>
      <c r="K1829" s="9"/>
      <c r="L1829" s="9"/>
      <c r="M1829" s="9"/>
      <c r="N1829" s="9"/>
      <c r="O1829" s="9"/>
      <c r="P1829" s="9"/>
      <c r="Q1829" s="9"/>
      <c r="R1829" s="9"/>
      <c r="S1829" s="9"/>
      <c r="T1829" s="9"/>
      <c r="U1829" s="9"/>
      <c r="V1829" s="9"/>
      <c r="W1829" s="9"/>
      <c r="X1829" s="9"/>
      <c r="Y1829" s="9"/>
      <c r="Z1829" s="9"/>
      <c r="AA1829" s="9"/>
    </row>
    <row r="1830" spans="7:27" x14ac:dyDescent="0.3">
      <c r="G1830" s="9"/>
      <c r="H1830" s="9"/>
      <c r="I1830" s="9"/>
      <c r="J1830" s="9"/>
      <c r="K1830" s="9"/>
      <c r="L1830" s="9"/>
      <c r="M1830" s="9"/>
      <c r="N1830" s="9"/>
      <c r="O1830" s="9"/>
      <c r="P1830" s="9"/>
      <c r="Q1830" s="9"/>
      <c r="R1830" s="9"/>
      <c r="S1830" s="9"/>
      <c r="T1830" s="9"/>
      <c r="U1830" s="9"/>
      <c r="V1830" s="9"/>
      <c r="W1830" s="9"/>
      <c r="X1830" s="9"/>
      <c r="Y1830" s="9"/>
      <c r="Z1830" s="9"/>
      <c r="AA1830" s="9"/>
    </row>
    <row r="1831" spans="7:27" x14ac:dyDescent="0.3">
      <c r="G1831" s="9"/>
      <c r="H1831" s="9"/>
      <c r="I1831" s="9"/>
      <c r="J1831" s="9"/>
      <c r="K1831" s="9"/>
      <c r="L1831" s="9"/>
      <c r="M1831" s="9"/>
      <c r="N1831" s="9"/>
      <c r="O1831" s="9"/>
      <c r="P1831" s="9"/>
      <c r="Q1831" s="9"/>
      <c r="R1831" s="9"/>
      <c r="S1831" s="9"/>
      <c r="T1831" s="9"/>
      <c r="U1831" s="9"/>
      <c r="V1831" s="9"/>
      <c r="W1831" s="9"/>
      <c r="X1831" s="9"/>
      <c r="Y1831" s="9"/>
      <c r="Z1831" s="9"/>
      <c r="AA1831" s="9"/>
    </row>
    <row r="1832" spans="7:27" x14ac:dyDescent="0.3">
      <c r="G1832" s="9"/>
      <c r="H1832" s="9"/>
      <c r="I1832" s="9"/>
      <c r="J1832" s="9"/>
      <c r="K1832" s="9"/>
      <c r="L1832" s="9"/>
      <c r="M1832" s="9"/>
      <c r="N1832" s="9"/>
      <c r="O1832" s="9"/>
      <c r="P1832" s="9"/>
      <c r="Q1832" s="9"/>
      <c r="R1832" s="9"/>
      <c r="S1832" s="9"/>
      <c r="T1832" s="9"/>
      <c r="U1832" s="9"/>
      <c r="V1832" s="9"/>
      <c r="W1832" s="9"/>
      <c r="X1832" s="9"/>
      <c r="Y1832" s="9"/>
      <c r="Z1832" s="9"/>
      <c r="AA1832" s="9"/>
    </row>
    <row r="1833" spans="7:27" x14ac:dyDescent="0.3">
      <c r="G1833" s="9"/>
      <c r="H1833" s="9"/>
      <c r="I1833" s="9"/>
      <c r="J1833" s="9"/>
      <c r="K1833" s="9"/>
      <c r="L1833" s="9"/>
      <c r="M1833" s="9"/>
      <c r="N1833" s="9"/>
      <c r="O1833" s="9"/>
      <c r="P1833" s="9"/>
      <c r="Q1833" s="9"/>
      <c r="R1833" s="9"/>
      <c r="S1833" s="9"/>
      <c r="T1833" s="9"/>
      <c r="U1833" s="9"/>
      <c r="V1833" s="9"/>
      <c r="W1833" s="9"/>
      <c r="X1833" s="9"/>
      <c r="Y1833" s="9"/>
      <c r="Z1833" s="9"/>
      <c r="AA1833" s="9"/>
    </row>
    <row r="1834" spans="7:27" x14ac:dyDescent="0.3">
      <c r="G1834" s="9"/>
      <c r="H1834" s="9"/>
      <c r="I1834" s="9"/>
      <c r="J1834" s="9"/>
      <c r="K1834" s="9"/>
      <c r="L1834" s="9"/>
      <c r="M1834" s="9"/>
      <c r="N1834" s="9"/>
      <c r="O1834" s="9"/>
      <c r="P1834" s="9"/>
      <c r="Q1834" s="9"/>
      <c r="R1834" s="9"/>
      <c r="S1834" s="9"/>
      <c r="T1834" s="9"/>
      <c r="U1834" s="9"/>
      <c r="V1834" s="9"/>
      <c r="W1834" s="9"/>
      <c r="X1834" s="9"/>
      <c r="Y1834" s="9"/>
      <c r="Z1834" s="9"/>
      <c r="AA1834" s="9"/>
    </row>
    <row r="1835" spans="7:27" x14ac:dyDescent="0.3">
      <c r="G1835" s="9"/>
      <c r="H1835" s="9"/>
      <c r="I1835" s="9"/>
      <c r="J1835" s="9"/>
      <c r="K1835" s="9"/>
      <c r="L1835" s="9"/>
      <c r="M1835" s="9"/>
      <c r="N1835" s="9"/>
      <c r="O1835" s="9"/>
      <c r="P1835" s="9"/>
      <c r="Q1835" s="9"/>
      <c r="R1835" s="9"/>
      <c r="S1835" s="9"/>
      <c r="T1835" s="9"/>
      <c r="U1835" s="9"/>
      <c r="V1835" s="9"/>
      <c r="W1835" s="9"/>
      <c r="X1835" s="9"/>
      <c r="Y1835" s="9"/>
      <c r="Z1835" s="9"/>
      <c r="AA1835" s="9"/>
    </row>
    <row r="1836" spans="7:27" x14ac:dyDescent="0.3">
      <c r="G1836" s="9"/>
      <c r="H1836" s="9"/>
      <c r="I1836" s="9"/>
      <c r="J1836" s="9"/>
      <c r="K1836" s="9"/>
      <c r="L1836" s="9"/>
      <c r="M1836" s="9"/>
      <c r="N1836" s="9"/>
      <c r="O1836" s="9"/>
      <c r="P1836" s="9"/>
      <c r="Q1836" s="9"/>
      <c r="R1836" s="9"/>
      <c r="S1836" s="9"/>
      <c r="T1836" s="9"/>
      <c r="U1836" s="9"/>
      <c r="V1836" s="9"/>
      <c r="W1836" s="9"/>
      <c r="X1836" s="9"/>
      <c r="Y1836" s="9"/>
      <c r="Z1836" s="9"/>
      <c r="AA1836" s="9"/>
    </row>
    <row r="1837" spans="7:27" x14ac:dyDescent="0.3">
      <c r="G1837" s="9"/>
      <c r="H1837" s="9"/>
      <c r="I1837" s="9"/>
      <c r="J1837" s="9"/>
      <c r="K1837" s="9"/>
      <c r="L1837" s="9"/>
      <c r="M1837" s="9"/>
      <c r="N1837" s="9"/>
      <c r="O1837" s="9"/>
      <c r="P1837" s="9"/>
      <c r="Q1837" s="9"/>
      <c r="R1837" s="9"/>
      <c r="S1837" s="9"/>
      <c r="T1837" s="9"/>
      <c r="U1837" s="9"/>
      <c r="V1837" s="9"/>
      <c r="W1837" s="9"/>
      <c r="X1837" s="9"/>
      <c r="Y1837" s="9"/>
      <c r="Z1837" s="9"/>
      <c r="AA1837" s="9"/>
    </row>
    <row r="1838" spans="7:27" x14ac:dyDescent="0.3">
      <c r="G1838" s="9"/>
      <c r="H1838" s="9"/>
      <c r="I1838" s="9"/>
      <c r="J1838" s="9"/>
      <c r="K1838" s="9"/>
      <c r="L1838" s="9"/>
      <c r="M1838" s="9"/>
      <c r="N1838" s="9"/>
      <c r="O1838" s="9"/>
      <c r="P1838" s="9"/>
      <c r="Q1838" s="9"/>
      <c r="R1838" s="9"/>
      <c r="S1838" s="9"/>
      <c r="T1838" s="9"/>
      <c r="U1838" s="9"/>
      <c r="V1838" s="9"/>
      <c r="W1838" s="9"/>
      <c r="X1838" s="9"/>
      <c r="Y1838" s="9"/>
      <c r="Z1838" s="9"/>
      <c r="AA1838" s="9"/>
    </row>
    <row r="1839" spans="7:27" x14ac:dyDescent="0.3">
      <c r="G1839" s="9"/>
      <c r="H1839" s="9"/>
      <c r="I1839" s="9"/>
      <c r="J1839" s="9"/>
      <c r="K1839" s="9"/>
      <c r="L1839" s="9"/>
      <c r="M1839" s="9"/>
      <c r="N1839" s="9"/>
      <c r="O1839" s="9"/>
      <c r="P1839" s="9"/>
      <c r="Q1839" s="9"/>
      <c r="R1839" s="9"/>
      <c r="S1839" s="9"/>
      <c r="T1839" s="9"/>
      <c r="U1839" s="9"/>
      <c r="V1839" s="9"/>
      <c r="W1839" s="9"/>
      <c r="X1839" s="9"/>
      <c r="Y1839" s="9"/>
      <c r="Z1839" s="9"/>
      <c r="AA1839" s="9"/>
    </row>
    <row r="1840" spans="7:27" x14ac:dyDescent="0.3">
      <c r="G1840" s="9"/>
      <c r="H1840" s="9"/>
      <c r="I1840" s="9"/>
      <c r="J1840" s="9"/>
      <c r="K1840" s="9"/>
      <c r="L1840" s="9"/>
      <c r="M1840" s="9"/>
      <c r="N1840" s="9"/>
      <c r="O1840" s="9"/>
      <c r="P1840" s="9"/>
      <c r="Q1840" s="9"/>
      <c r="R1840" s="9"/>
      <c r="S1840" s="9"/>
      <c r="T1840" s="9"/>
      <c r="U1840" s="9"/>
      <c r="V1840" s="9"/>
      <c r="W1840" s="9"/>
      <c r="X1840" s="9"/>
      <c r="Y1840" s="9"/>
      <c r="Z1840" s="9"/>
      <c r="AA1840" s="9"/>
    </row>
    <row r="1841" spans="7:27" x14ac:dyDescent="0.3">
      <c r="G1841" s="9"/>
      <c r="H1841" s="9"/>
      <c r="I1841" s="9"/>
      <c r="J1841" s="9"/>
      <c r="K1841" s="9"/>
      <c r="L1841" s="9"/>
      <c r="M1841" s="9"/>
      <c r="N1841" s="9"/>
      <c r="O1841" s="9"/>
      <c r="P1841" s="9"/>
      <c r="Q1841" s="9"/>
      <c r="R1841" s="9"/>
      <c r="S1841" s="9"/>
      <c r="T1841" s="9"/>
      <c r="U1841" s="9"/>
      <c r="V1841" s="9"/>
      <c r="W1841" s="9"/>
      <c r="X1841" s="9"/>
      <c r="Y1841" s="9"/>
      <c r="Z1841" s="9"/>
      <c r="AA1841" s="9"/>
    </row>
    <row r="1842" spans="7:27" x14ac:dyDescent="0.3">
      <c r="G1842" s="9"/>
      <c r="H1842" s="9"/>
      <c r="I1842" s="9"/>
      <c r="J1842" s="9"/>
      <c r="K1842" s="9"/>
      <c r="L1842" s="9"/>
      <c r="M1842" s="9"/>
      <c r="N1842" s="9"/>
      <c r="O1842" s="9"/>
      <c r="P1842" s="9"/>
      <c r="Q1842" s="9"/>
      <c r="R1842" s="9"/>
      <c r="S1842" s="9"/>
      <c r="T1842" s="9"/>
      <c r="U1842" s="9"/>
      <c r="V1842" s="9"/>
      <c r="W1842" s="9"/>
      <c r="X1842" s="9"/>
      <c r="Y1842" s="9"/>
      <c r="Z1842" s="9"/>
      <c r="AA1842" s="9"/>
    </row>
    <row r="1843" spans="7:27" x14ac:dyDescent="0.3">
      <c r="G1843" s="9"/>
      <c r="H1843" s="9"/>
      <c r="I1843" s="9"/>
      <c r="J1843" s="9"/>
      <c r="K1843" s="9"/>
      <c r="L1843" s="9"/>
      <c r="M1843" s="9"/>
      <c r="N1843" s="9"/>
      <c r="O1843" s="9"/>
      <c r="P1843" s="9"/>
      <c r="Q1843" s="9"/>
      <c r="R1843" s="9"/>
      <c r="S1843" s="9"/>
      <c r="T1843" s="9"/>
      <c r="U1843" s="9"/>
      <c r="V1843" s="9"/>
      <c r="W1843" s="9"/>
      <c r="X1843" s="9"/>
      <c r="Y1843" s="9"/>
      <c r="Z1843" s="9"/>
      <c r="AA1843" s="9"/>
    </row>
    <row r="1844" spans="7:27" x14ac:dyDescent="0.3">
      <c r="G1844" s="9"/>
      <c r="H1844" s="9"/>
      <c r="I1844" s="9"/>
      <c r="J1844" s="9"/>
      <c r="K1844" s="9"/>
      <c r="L1844" s="9"/>
      <c r="M1844" s="9"/>
      <c r="N1844" s="9"/>
      <c r="O1844" s="9"/>
      <c r="P1844" s="9"/>
      <c r="Q1844" s="9"/>
      <c r="R1844" s="9"/>
      <c r="S1844" s="9"/>
      <c r="T1844" s="9"/>
      <c r="U1844" s="9"/>
      <c r="V1844" s="9"/>
      <c r="W1844" s="9"/>
      <c r="X1844" s="9"/>
      <c r="Y1844" s="9"/>
      <c r="Z1844" s="9"/>
      <c r="AA1844" s="9"/>
    </row>
    <row r="1845" spans="7:27" x14ac:dyDescent="0.3">
      <c r="G1845" s="9"/>
      <c r="H1845" s="9"/>
      <c r="I1845" s="9"/>
      <c r="J1845" s="9"/>
      <c r="K1845" s="9"/>
      <c r="L1845" s="9"/>
      <c r="M1845" s="9"/>
      <c r="N1845" s="9"/>
      <c r="O1845" s="9"/>
      <c r="P1845" s="9"/>
      <c r="Q1845" s="9"/>
      <c r="R1845" s="9"/>
      <c r="S1845" s="9"/>
      <c r="T1845" s="9"/>
      <c r="U1845" s="9"/>
      <c r="V1845" s="9"/>
      <c r="W1845" s="9"/>
      <c r="X1845" s="9"/>
      <c r="Y1845" s="9"/>
      <c r="Z1845" s="9"/>
      <c r="AA1845" s="9"/>
    </row>
    <row r="1846" spans="7:27" x14ac:dyDescent="0.3">
      <c r="G1846" s="9"/>
      <c r="H1846" s="9"/>
      <c r="I1846" s="9"/>
      <c r="J1846" s="9"/>
      <c r="K1846" s="9"/>
      <c r="L1846" s="9"/>
      <c r="M1846" s="9"/>
      <c r="N1846" s="9"/>
      <c r="O1846" s="9"/>
      <c r="P1846" s="9"/>
      <c r="Q1846" s="9"/>
      <c r="R1846" s="9"/>
      <c r="S1846" s="9"/>
      <c r="T1846" s="9"/>
      <c r="U1846" s="9"/>
      <c r="V1846" s="9"/>
      <c r="W1846" s="9"/>
      <c r="X1846" s="9"/>
      <c r="Y1846" s="9"/>
      <c r="Z1846" s="9"/>
      <c r="AA1846" s="9"/>
    </row>
    <row r="1847" spans="7:27" x14ac:dyDescent="0.3">
      <c r="G1847" s="9"/>
      <c r="H1847" s="9"/>
      <c r="I1847" s="9"/>
      <c r="J1847" s="9"/>
      <c r="K1847" s="9"/>
      <c r="L1847" s="9"/>
      <c r="M1847" s="9"/>
      <c r="N1847" s="9"/>
      <c r="O1847" s="9"/>
      <c r="P1847" s="9"/>
      <c r="Q1847" s="9"/>
      <c r="R1847" s="9"/>
      <c r="S1847" s="9"/>
      <c r="T1847" s="9"/>
      <c r="U1847" s="9"/>
      <c r="V1847" s="9"/>
      <c r="W1847" s="9"/>
      <c r="X1847" s="9"/>
      <c r="Y1847" s="9"/>
      <c r="Z1847" s="9"/>
      <c r="AA1847" s="9"/>
    </row>
    <row r="1848" spans="7:27" x14ac:dyDescent="0.3">
      <c r="G1848" s="9"/>
      <c r="H1848" s="9"/>
      <c r="I1848" s="9"/>
      <c r="J1848" s="9"/>
      <c r="K1848" s="9"/>
      <c r="L1848" s="9"/>
      <c r="M1848" s="9"/>
      <c r="N1848" s="9"/>
      <c r="O1848" s="9"/>
      <c r="P1848" s="9"/>
      <c r="Q1848" s="9"/>
      <c r="R1848" s="9"/>
      <c r="S1848" s="9"/>
      <c r="T1848" s="9"/>
      <c r="U1848" s="9"/>
      <c r="V1848" s="9"/>
      <c r="W1848" s="9"/>
      <c r="X1848" s="9"/>
      <c r="Y1848" s="9"/>
      <c r="Z1848" s="9"/>
      <c r="AA1848" s="9"/>
    </row>
    <row r="1849" spans="7:27" x14ac:dyDescent="0.3">
      <c r="G1849" s="9"/>
      <c r="H1849" s="9"/>
      <c r="I1849" s="9"/>
      <c r="J1849" s="9"/>
      <c r="K1849" s="9"/>
      <c r="L1849" s="9"/>
      <c r="M1849" s="9"/>
      <c r="N1849" s="9"/>
      <c r="O1849" s="9"/>
      <c r="P1849" s="9"/>
      <c r="Q1849" s="9"/>
      <c r="R1849" s="9"/>
      <c r="S1849" s="9"/>
      <c r="T1849" s="9"/>
      <c r="U1849" s="9"/>
      <c r="V1849" s="9"/>
      <c r="W1849" s="9"/>
      <c r="X1849" s="9"/>
      <c r="Y1849" s="9"/>
      <c r="Z1849" s="9"/>
      <c r="AA1849" s="9"/>
    </row>
    <row r="1850" spans="7:27" x14ac:dyDescent="0.3">
      <c r="G1850" s="9"/>
      <c r="H1850" s="9"/>
      <c r="I1850" s="9"/>
      <c r="J1850" s="9"/>
      <c r="K1850" s="9"/>
      <c r="L1850" s="9"/>
      <c r="M1850" s="9"/>
      <c r="N1850" s="9"/>
      <c r="O1850" s="9"/>
      <c r="P1850" s="9"/>
      <c r="Q1850" s="9"/>
      <c r="R1850" s="9"/>
      <c r="S1850" s="9"/>
      <c r="T1850" s="9"/>
      <c r="U1850" s="9"/>
      <c r="V1850" s="9"/>
      <c r="W1850" s="9"/>
      <c r="X1850" s="9"/>
      <c r="Y1850" s="9"/>
      <c r="Z1850" s="9"/>
      <c r="AA1850" s="9"/>
    </row>
    <row r="1851" spans="7:27" x14ac:dyDescent="0.3">
      <c r="G1851" s="9"/>
      <c r="H1851" s="9"/>
      <c r="I1851" s="9"/>
      <c r="J1851" s="9"/>
      <c r="K1851" s="9"/>
      <c r="L1851" s="9"/>
      <c r="M1851" s="9"/>
      <c r="N1851" s="9"/>
      <c r="O1851" s="9"/>
      <c r="P1851" s="9"/>
      <c r="Q1851" s="9"/>
      <c r="R1851" s="9"/>
      <c r="S1851" s="9"/>
      <c r="T1851" s="9"/>
      <c r="U1851" s="9"/>
      <c r="V1851" s="9"/>
      <c r="W1851" s="9"/>
      <c r="X1851" s="9"/>
      <c r="Y1851" s="9"/>
      <c r="Z1851" s="9"/>
      <c r="AA1851" s="9"/>
    </row>
    <row r="1852" spans="7:27" x14ac:dyDescent="0.3">
      <c r="G1852" s="9"/>
      <c r="H1852" s="9"/>
      <c r="I1852" s="9"/>
      <c r="J1852" s="9"/>
      <c r="K1852" s="9"/>
      <c r="L1852" s="9"/>
      <c r="M1852" s="9"/>
      <c r="N1852" s="9"/>
      <c r="O1852" s="9"/>
      <c r="P1852" s="9"/>
      <c r="Q1852" s="9"/>
      <c r="R1852" s="9"/>
      <c r="S1852" s="9"/>
      <c r="T1852" s="9"/>
      <c r="U1852" s="9"/>
      <c r="V1852" s="9"/>
      <c r="W1852" s="9"/>
      <c r="X1852" s="9"/>
      <c r="Y1852" s="9"/>
      <c r="Z1852" s="9"/>
      <c r="AA1852" s="9"/>
    </row>
    <row r="1853" spans="7:27" x14ac:dyDescent="0.3">
      <c r="G1853" s="9"/>
      <c r="H1853" s="9"/>
      <c r="I1853" s="9"/>
      <c r="J1853" s="9"/>
      <c r="K1853" s="9"/>
      <c r="L1853" s="9"/>
      <c r="M1853" s="9"/>
      <c r="N1853" s="9"/>
      <c r="O1853" s="9"/>
      <c r="P1853" s="9"/>
      <c r="Q1853" s="9"/>
      <c r="R1853" s="9"/>
      <c r="S1853" s="9"/>
      <c r="T1853" s="9"/>
      <c r="U1853" s="9"/>
      <c r="V1853" s="9"/>
      <c r="W1853" s="9"/>
      <c r="X1853" s="9"/>
      <c r="Y1853" s="9"/>
      <c r="Z1853" s="9"/>
      <c r="AA1853" s="9"/>
    </row>
    <row r="1854" spans="7:27" x14ac:dyDescent="0.3">
      <c r="G1854" s="9"/>
      <c r="H1854" s="9"/>
      <c r="I1854" s="9"/>
      <c r="J1854" s="9"/>
      <c r="K1854" s="9"/>
      <c r="L1854" s="9"/>
      <c r="M1854" s="9"/>
      <c r="N1854" s="9"/>
      <c r="O1854" s="9"/>
      <c r="P1854" s="9"/>
      <c r="Q1854" s="9"/>
      <c r="R1854" s="9"/>
      <c r="S1854" s="9"/>
      <c r="T1854" s="9"/>
      <c r="U1854" s="9"/>
      <c r="V1854" s="9"/>
      <c r="W1854" s="9"/>
      <c r="X1854" s="9"/>
      <c r="Y1854" s="9"/>
      <c r="Z1854" s="9"/>
      <c r="AA1854" s="9"/>
    </row>
    <row r="1855" spans="7:27" x14ac:dyDescent="0.3">
      <c r="G1855" s="9"/>
      <c r="H1855" s="9"/>
      <c r="I1855" s="9"/>
      <c r="J1855" s="9"/>
      <c r="K1855" s="9"/>
      <c r="L1855" s="9"/>
      <c r="M1855" s="9"/>
      <c r="N1855" s="9"/>
      <c r="O1855" s="9"/>
      <c r="P1855" s="9"/>
      <c r="Q1855" s="9"/>
      <c r="R1855" s="9"/>
      <c r="S1855" s="9"/>
      <c r="T1855" s="9"/>
      <c r="U1855" s="9"/>
      <c r="V1855" s="9"/>
      <c r="W1855" s="9"/>
      <c r="X1855" s="9"/>
      <c r="Y1855" s="9"/>
      <c r="Z1855" s="9"/>
      <c r="AA1855" s="9"/>
    </row>
    <row r="1856" spans="7:27" x14ac:dyDescent="0.3">
      <c r="G1856" s="9"/>
      <c r="H1856" s="9"/>
      <c r="I1856" s="9"/>
      <c r="J1856" s="9"/>
      <c r="K1856" s="9"/>
      <c r="L1856" s="9"/>
      <c r="M1856" s="9"/>
      <c r="N1856" s="9"/>
      <c r="O1856" s="9"/>
      <c r="P1856" s="9"/>
      <c r="Q1856" s="9"/>
      <c r="R1856" s="9"/>
      <c r="S1856" s="9"/>
      <c r="T1856" s="9"/>
      <c r="U1856" s="9"/>
      <c r="V1856" s="9"/>
      <c r="W1856" s="9"/>
      <c r="X1856" s="9"/>
      <c r="Y1856" s="9"/>
      <c r="Z1856" s="9"/>
      <c r="AA1856" s="9"/>
    </row>
    <row r="1857" spans="7:27" x14ac:dyDescent="0.3">
      <c r="G1857" s="9"/>
      <c r="H1857" s="9"/>
      <c r="I1857" s="9"/>
      <c r="J1857" s="9"/>
      <c r="K1857" s="9"/>
      <c r="L1857" s="9"/>
      <c r="M1857" s="9"/>
      <c r="N1857" s="9"/>
      <c r="O1857" s="9"/>
      <c r="P1857" s="9"/>
      <c r="Q1857" s="9"/>
      <c r="R1857" s="9"/>
      <c r="S1857" s="9"/>
      <c r="T1857" s="9"/>
      <c r="U1857" s="9"/>
      <c r="V1857" s="9"/>
      <c r="W1857" s="9"/>
      <c r="X1857" s="9"/>
      <c r="Y1857" s="9"/>
      <c r="Z1857" s="9"/>
      <c r="AA1857" s="9"/>
    </row>
    <row r="1858" spans="7:27" x14ac:dyDescent="0.3">
      <c r="G1858" s="9"/>
      <c r="H1858" s="9"/>
      <c r="I1858" s="9"/>
      <c r="J1858" s="9"/>
      <c r="K1858" s="9"/>
      <c r="L1858" s="9"/>
      <c r="M1858" s="9"/>
      <c r="N1858" s="9"/>
      <c r="O1858" s="9"/>
      <c r="P1858" s="9"/>
      <c r="Q1858" s="9"/>
      <c r="R1858" s="9"/>
      <c r="S1858" s="9"/>
      <c r="T1858" s="9"/>
      <c r="U1858" s="9"/>
      <c r="V1858" s="9"/>
      <c r="W1858" s="9"/>
      <c r="X1858" s="9"/>
      <c r="Y1858" s="9"/>
      <c r="Z1858" s="9"/>
      <c r="AA1858" s="9"/>
    </row>
    <row r="1859" spans="7:27" x14ac:dyDescent="0.3">
      <c r="G1859" s="9"/>
      <c r="H1859" s="9"/>
      <c r="I1859" s="9"/>
      <c r="J1859" s="9"/>
      <c r="K1859" s="9"/>
      <c r="L1859" s="9"/>
      <c r="M1859" s="9"/>
      <c r="N1859" s="9"/>
      <c r="O1859" s="9"/>
      <c r="P1859" s="9"/>
      <c r="Q1859" s="9"/>
      <c r="R1859" s="9"/>
      <c r="S1859" s="9"/>
      <c r="T1859" s="9"/>
      <c r="U1859" s="9"/>
      <c r="V1859" s="9"/>
      <c r="W1859" s="9"/>
      <c r="X1859" s="9"/>
      <c r="Y1859" s="9"/>
      <c r="Z1859" s="9"/>
      <c r="AA1859" s="9"/>
    </row>
    <row r="1860" spans="7:27" x14ac:dyDescent="0.3">
      <c r="G1860" s="9"/>
      <c r="H1860" s="9"/>
      <c r="I1860" s="9"/>
      <c r="J1860" s="9"/>
      <c r="K1860" s="9"/>
      <c r="L1860" s="9"/>
      <c r="M1860" s="9"/>
      <c r="N1860" s="9"/>
      <c r="O1860" s="9"/>
      <c r="P1860" s="9"/>
      <c r="Q1860" s="9"/>
      <c r="R1860" s="9"/>
      <c r="S1860" s="9"/>
      <c r="T1860" s="9"/>
      <c r="U1860" s="9"/>
      <c r="V1860" s="9"/>
      <c r="W1860" s="9"/>
      <c r="X1860" s="9"/>
      <c r="Y1860" s="9"/>
      <c r="Z1860" s="9"/>
      <c r="AA1860" s="9"/>
    </row>
    <row r="1861" spans="7:27" x14ac:dyDescent="0.3">
      <c r="G1861" s="9"/>
      <c r="H1861" s="9"/>
      <c r="I1861" s="9"/>
      <c r="J1861" s="9"/>
      <c r="K1861" s="9"/>
      <c r="L1861" s="9"/>
      <c r="M1861" s="9"/>
      <c r="N1861" s="9"/>
      <c r="O1861" s="9"/>
      <c r="P1861" s="9"/>
      <c r="Q1861" s="9"/>
      <c r="R1861" s="9"/>
      <c r="S1861" s="9"/>
      <c r="T1861" s="9"/>
      <c r="U1861" s="9"/>
      <c r="V1861" s="9"/>
      <c r="W1861" s="9"/>
      <c r="X1861" s="9"/>
      <c r="Y1861" s="9"/>
      <c r="Z1861" s="9"/>
      <c r="AA1861" s="9"/>
    </row>
    <row r="1862" spans="7:27" x14ac:dyDescent="0.3">
      <c r="G1862" s="9"/>
      <c r="H1862" s="9"/>
      <c r="I1862" s="9"/>
      <c r="J1862" s="9"/>
      <c r="K1862" s="9"/>
      <c r="L1862" s="9"/>
      <c r="M1862" s="9"/>
      <c r="N1862" s="9"/>
      <c r="O1862" s="9"/>
      <c r="P1862" s="9"/>
      <c r="Q1862" s="9"/>
      <c r="R1862" s="9"/>
      <c r="S1862" s="9"/>
      <c r="T1862" s="9"/>
      <c r="U1862" s="9"/>
      <c r="V1862" s="9"/>
      <c r="W1862" s="9"/>
      <c r="X1862" s="9"/>
      <c r="Y1862" s="9"/>
      <c r="Z1862" s="9"/>
      <c r="AA1862" s="9"/>
    </row>
    <row r="1863" spans="7:27" x14ac:dyDescent="0.3">
      <c r="G1863" s="9"/>
      <c r="H1863" s="9"/>
      <c r="I1863" s="9"/>
      <c r="J1863" s="9"/>
      <c r="K1863" s="9"/>
      <c r="L1863" s="9"/>
      <c r="M1863" s="9"/>
      <c r="N1863" s="9"/>
      <c r="O1863" s="9"/>
      <c r="P1863" s="9"/>
      <c r="Q1863" s="9"/>
      <c r="R1863" s="9"/>
      <c r="S1863" s="9"/>
      <c r="T1863" s="9"/>
      <c r="U1863" s="9"/>
      <c r="V1863" s="9"/>
      <c r="W1863" s="9"/>
      <c r="X1863" s="9"/>
      <c r="Y1863" s="9"/>
      <c r="Z1863" s="9"/>
      <c r="AA1863" s="9"/>
    </row>
    <row r="1864" spans="7:27" x14ac:dyDescent="0.3">
      <c r="G1864" s="9"/>
      <c r="H1864" s="9"/>
      <c r="I1864" s="9"/>
      <c r="J1864" s="9"/>
      <c r="K1864" s="9"/>
      <c r="L1864" s="9"/>
      <c r="M1864" s="9"/>
      <c r="N1864" s="9"/>
      <c r="O1864" s="9"/>
      <c r="P1864" s="9"/>
      <c r="Q1864" s="9"/>
      <c r="R1864" s="9"/>
      <c r="S1864" s="9"/>
      <c r="T1864" s="9"/>
      <c r="U1864" s="9"/>
      <c r="V1864" s="9"/>
      <c r="W1864" s="9"/>
      <c r="X1864" s="9"/>
      <c r="Y1864" s="9"/>
      <c r="Z1864" s="9"/>
      <c r="AA1864" s="9"/>
    </row>
    <row r="1865" spans="7:27" x14ac:dyDescent="0.3">
      <c r="G1865" s="9"/>
      <c r="H1865" s="9"/>
      <c r="I1865" s="9"/>
      <c r="J1865" s="9"/>
      <c r="K1865" s="9"/>
      <c r="L1865" s="9"/>
      <c r="M1865" s="9"/>
      <c r="N1865" s="9"/>
      <c r="O1865" s="9"/>
      <c r="P1865" s="9"/>
      <c r="Q1865" s="9"/>
      <c r="R1865" s="9"/>
      <c r="S1865" s="9"/>
      <c r="T1865" s="9"/>
      <c r="U1865" s="9"/>
      <c r="V1865" s="9"/>
      <c r="W1865" s="9"/>
      <c r="X1865" s="9"/>
      <c r="Y1865" s="9"/>
      <c r="Z1865" s="9"/>
      <c r="AA1865" s="9"/>
    </row>
    <row r="1866" spans="7:27" x14ac:dyDescent="0.3">
      <c r="G1866" s="9"/>
      <c r="H1866" s="9"/>
      <c r="I1866" s="9"/>
      <c r="J1866" s="9"/>
      <c r="K1866" s="9"/>
      <c r="L1866" s="9"/>
      <c r="M1866" s="9"/>
      <c r="N1866" s="9"/>
      <c r="O1866" s="9"/>
      <c r="P1866" s="9"/>
      <c r="Q1866" s="9"/>
      <c r="R1866" s="9"/>
      <c r="S1866" s="9"/>
      <c r="T1866" s="9"/>
      <c r="U1866" s="9"/>
      <c r="V1866" s="9"/>
      <c r="W1866" s="9"/>
      <c r="X1866" s="9"/>
      <c r="Y1866" s="9"/>
      <c r="Z1866" s="9"/>
      <c r="AA1866" s="9"/>
    </row>
    <row r="1867" spans="7:27" x14ac:dyDescent="0.3">
      <c r="G1867" s="9"/>
      <c r="H1867" s="9"/>
      <c r="I1867" s="9"/>
      <c r="J1867" s="9"/>
      <c r="K1867" s="9"/>
      <c r="L1867" s="9"/>
      <c r="M1867" s="9"/>
      <c r="N1867" s="9"/>
      <c r="O1867" s="9"/>
      <c r="P1867" s="9"/>
      <c r="Q1867" s="9"/>
      <c r="R1867" s="9"/>
      <c r="S1867" s="9"/>
      <c r="T1867" s="9"/>
      <c r="U1867" s="9"/>
      <c r="V1867" s="9"/>
      <c r="W1867" s="9"/>
      <c r="X1867" s="9"/>
      <c r="Y1867" s="9"/>
      <c r="Z1867" s="9"/>
      <c r="AA1867" s="9"/>
    </row>
    <row r="1868" spans="7:27" x14ac:dyDescent="0.3">
      <c r="G1868" s="9"/>
      <c r="H1868" s="9"/>
      <c r="I1868" s="9"/>
      <c r="J1868" s="9"/>
      <c r="K1868" s="9"/>
      <c r="L1868" s="9"/>
      <c r="M1868" s="9"/>
      <c r="N1868" s="9"/>
      <c r="O1868" s="9"/>
      <c r="P1868" s="9"/>
      <c r="Q1868" s="9"/>
      <c r="R1868" s="9"/>
      <c r="S1868" s="9"/>
      <c r="T1868" s="9"/>
      <c r="U1868" s="9"/>
      <c r="V1868" s="9"/>
      <c r="W1868" s="9"/>
      <c r="X1868" s="9"/>
      <c r="Y1868" s="9"/>
      <c r="Z1868" s="9"/>
      <c r="AA1868" s="9"/>
    </row>
    <row r="1869" spans="7:27" x14ac:dyDescent="0.3">
      <c r="G1869" s="9"/>
      <c r="H1869" s="9"/>
      <c r="I1869" s="9"/>
      <c r="J1869" s="9"/>
      <c r="K1869" s="9"/>
      <c r="L1869" s="9"/>
      <c r="M1869" s="9"/>
      <c r="N1869" s="9"/>
      <c r="O1869" s="9"/>
      <c r="P1869" s="9"/>
      <c r="Q1869" s="9"/>
      <c r="R1869" s="9"/>
      <c r="S1869" s="9"/>
      <c r="T1869" s="9"/>
      <c r="U1869" s="9"/>
      <c r="V1869" s="9"/>
      <c r="W1869" s="9"/>
      <c r="X1869" s="9"/>
      <c r="Y1869" s="9"/>
      <c r="Z1869" s="9"/>
      <c r="AA1869" s="9"/>
    </row>
    <row r="1870" spans="7:27" x14ac:dyDescent="0.3">
      <c r="G1870" s="9"/>
      <c r="H1870" s="9"/>
      <c r="I1870" s="9"/>
      <c r="J1870" s="9"/>
      <c r="K1870" s="9"/>
      <c r="L1870" s="9"/>
      <c r="M1870" s="9"/>
      <c r="N1870" s="9"/>
      <c r="O1870" s="9"/>
      <c r="P1870" s="9"/>
      <c r="Q1870" s="9"/>
      <c r="R1870" s="9"/>
      <c r="S1870" s="9"/>
      <c r="T1870" s="9"/>
      <c r="U1870" s="9"/>
      <c r="V1870" s="9"/>
      <c r="W1870" s="9"/>
      <c r="X1870" s="9"/>
      <c r="Y1870" s="9"/>
      <c r="Z1870" s="9"/>
      <c r="AA1870" s="9"/>
    </row>
    <row r="1871" spans="7:27" x14ac:dyDescent="0.3">
      <c r="G1871" s="9"/>
      <c r="H1871" s="9"/>
      <c r="I1871" s="9"/>
      <c r="J1871" s="9"/>
      <c r="K1871" s="9"/>
      <c r="L1871" s="9"/>
      <c r="M1871" s="9"/>
      <c r="N1871" s="9"/>
      <c r="O1871" s="9"/>
      <c r="P1871" s="9"/>
      <c r="Q1871" s="9"/>
      <c r="R1871" s="9"/>
      <c r="S1871" s="9"/>
      <c r="T1871" s="9"/>
      <c r="U1871" s="9"/>
      <c r="V1871" s="9"/>
      <c r="W1871" s="9"/>
      <c r="X1871" s="9"/>
      <c r="Y1871" s="9"/>
      <c r="Z1871" s="9"/>
      <c r="AA1871" s="9"/>
    </row>
    <row r="1872" spans="7:27" x14ac:dyDescent="0.3">
      <c r="G1872" s="9"/>
      <c r="H1872" s="9"/>
      <c r="I1872" s="9"/>
      <c r="J1872" s="9"/>
      <c r="K1872" s="9"/>
      <c r="L1872" s="9"/>
      <c r="M1872" s="9"/>
      <c r="N1872" s="9"/>
      <c r="O1872" s="9"/>
      <c r="P1872" s="9"/>
      <c r="Q1872" s="9"/>
      <c r="R1872" s="9"/>
      <c r="S1872" s="9"/>
      <c r="T1872" s="9"/>
      <c r="U1872" s="9"/>
      <c r="V1872" s="9"/>
      <c r="W1872" s="9"/>
      <c r="X1872" s="9"/>
      <c r="Y1872" s="9"/>
      <c r="Z1872" s="9"/>
      <c r="AA1872" s="9"/>
    </row>
    <row r="1873" spans="7:27" x14ac:dyDescent="0.3">
      <c r="G1873" s="9"/>
      <c r="H1873" s="9"/>
      <c r="I1873" s="9"/>
      <c r="J1873" s="9"/>
      <c r="K1873" s="9"/>
      <c r="L1873" s="9"/>
      <c r="M1873" s="9"/>
      <c r="N1873" s="9"/>
      <c r="O1873" s="9"/>
      <c r="P1873" s="9"/>
      <c r="Q1873" s="9"/>
      <c r="R1873" s="9"/>
      <c r="S1873" s="9"/>
      <c r="T1873" s="9"/>
      <c r="U1873" s="9"/>
      <c r="V1873" s="9"/>
      <c r="W1873" s="9"/>
      <c r="X1873" s="9"/>
      <c r="Y1873" s="9"/>
      <c r="Z1873" s="9"/>
      <c r="AA1873" s="9"/>
    </row>
    <row r="1874" spans="7:27" x14ac:dyDescent="0.3">
      <c r="G1874" s="9"/>
      <c r="H1874" s="9"/>
      <c r="I1874" s="9"/>
      <c r="J1874" s="9"/>
      <c r="K1874" s="9"/>
      <c r="L1874" s="9"/>
      <c r="M1874" s="9"/>
      <c r="N1874" s="9"/>
      <c r="O1874" s="9"/>
      <c r="P1874" s="9"/>
      <c r="Q1874" s="9"/>
      <c r="R1874" s="9"/>
      <c r="S1874" s="9"/>
      <c r="T1874" s="9"/>
      <c r="U1874" s="9"/>
      <c r="V1874" s="9"/>
      <c r="W1874" s="9"/>
      <c r="X1874" s="9"/>
      <c r="Y1874" s="9"/>
      <c r="Z1874" s="9"/>
      <c r="AA1874" s="9"/>
    </row>
    <row r="1875" spans="7:27" x14ac:dyDescent="0.3">
      <c r="G1875" s="9"/>
      <c r="H1875" s="9"/>
      <c r="I1875" s="9"/>
      <c r="J1875" s="9"/>
      <c r="K1875" s="9"/>
      <c r="L1875" s="9"/>
      <c r="M1875" s="9"/>
      <c r="N1875" s="9"/>
      <c r="O1875" s="9"/>
      <c r="P1875" s="9"/>
      <c r="Q1875" s="9"/>
      <c r="R1875" s="9"/>
      <c r="S1875" s="9"/>
      <c r="T1875" s="9"/>
      <c r="U1875" s="9"/>
      <c r="V1875" s="9"/>
      <c r="W1875" s="9"/>
      <c r="X1875" s="9"/>
      <c r="Y1875" s="9"/>
      <c r="Z1875" s="9"/>
      <c r="AA1875" s="9"/>
    </row>
    <row r="1876" spans="7:27" x14ac:dyDescent="0.3">
      <c r="G1876" s="9"/>
      <c r="H1876" s="9"/>
      <c r="I1876" s="9"/>
      <c r="J1876" s="9"/>
      <c r="K1876" s="9"/>
      <c r="L1876" s="9"/>
      <c r="M1876" s="9"/>
      <c r="N1876" s="9"/>
      <c r="O1876" s="9"/>
      <c r="P1876" s="9"/>
      <c r="Q1876" s="9"/>
      <c r="R1876" s="9"/>
      <c r="S1876" s="9"/>
      <c r="T1876" s="9"/>
      <c r="U1876" s="9"/>
      <c r="V1876" s="9"/>
      <c r="W1876" s="9"/>
      <c r="X1876" s="9"/>
      <c r="Y1876" s="9"/>
      <c r="Z1876" s="9"/>
      <c r="AA1876" s="9"/>
    </row>
    <row r="1877" spans="7:27" x14ac:dyDescent="0.3">
      <c r="G1877" s="9"/>
      <c r="H1877" s="9"/>
      <c r="I1877" s="9"/>
      <c r="J1877" s="9"/>
      <c r="K1877" s="9"/>
      <c r="L1877" s="9"/>
      <c r="M1877" s="9"/>
      <c r="N1877" s="9"/>
      <c r="O1877" s="9"/>
      <c r="P1877" s="9"/>
      <c r="Q1877" s="9"/>
      <c r="R1877" s="9"/>
      <c r="S1877" s="9"/>
      <c r="T1877" s="9"/>
      <c r="U1877" s="9"/>
      <c r="V1877" s="9"/>
      <c r="W1877" s="9"/>
      <c r="X1877" s="9"/>
      <c r="Y1877" s="9"/>
      <c r="Z1877" s="9"/>
      <c r="AA1877" s="9"/>
    </row>
    <row r="1878" spans="7:27" x14ac:dyDescent="0.3">
      <c r="G1878" s="9"/>
      <c r="H1878" s="9"/>
      <c r="I1878" s="9"/>
      <c r="J1878" s="9"/>
      <c r="K1878" s="9"/>
      <c r="L1878" s="9"/>
      <c r="M1878" s="9"/>
      <c r="N1878" s="9"/>
      <c r="O1878" s="9"/>
      <c r="P1878" s="9"/>
      <c r="Q1878" s="9"/>
      <c r="R1878" s="9"/>
      <c r="S1878" s="9"/>
      <c r="T1878" s="9"/>
      <c r="U1878" s="9"/>
      <c r="V1878" s="9"/>
      <c r="W1878" s="9"/>
      <c r="X1878" s="9"/>
      <c r="Y1878" s="9"/>
      <c r="Z1878" s="9"/>
      <c r="AA1878" s="9"/>
    </row>
    <row r="1879" spans="7:27" x14ac:dyDescent="0.3">
      <c r="G1879" s="9"/>
      <c r="H1879" s="9"/>
      <c r="I1879" s="9"/>
      <c r="J1879" s="9"/>
      <c r="K1879" s="9"/>
      <c r="L1879" s="9"/>
      <c r="M1879" s="9"/>
      <c r="N1879" s="9"/>
      <c r="O1879" s="9"/>
      <c r="P1879" s="9"/>
      <c r="Q1879" s="9"/>
      <c r="R1879" s="9"/>
      <c r="S1879" s="9"/>
      <c r="T1879" s="9"/>
      <c r="U1879" s="9"/>
      <c r="V1879" s="9"/>
      <c r="W1879" s="9"/>
      <c r="X1879" s="9"/>
      <c r="Y1879" s="9"/>
      <c r="Z1879" s="9"/>
      <c r="AA1879" s="9"/>
    </row>
    <row r="1880" spans="7:27" x14ac:dyDescent="0.3">
      <c r="G1880" s="9"/>
      <c r="H1880" s="9"/>
      <c r="I1880" s="9"/>
      <c r="J1880" s="9"/>
      <c r="K1880" s="9"/>
      <c r="L1880" s="9"/>
      <c r="M1880" s="9"/>
      <c r="N1880" s="9"/>
      <c r="O1880" s="9"/>
      <c r="P1880" s="9"/>
      <c r="Q1880" s="9"/>
      <c r="R1880" s="9"/>
      <c r="S1880" s="9"/>
      <c r="T1880" s="9"/>
      <c r="U1880" s="9"/>
      <c r="V1880" s="9"/>
      <c r="W1880" s="9"/>
      <c r="X1880" s="9"/>
      <c r="Y1880" s="9"/>
      <c r="Z1880" s="9"/>
      <c r="AA1880" s="9"/>
    </row>
    <row r="1881" spans="7:27" x14ac:dyDescent="0.3">
      <c r="G1881" s="9"/>
      <c r="H1881" s="9"/>
      <c r="I1881" s="9"/>
      <c r="J1881" s="9"/>
      <c r="K1881" s="9"/>
      <c r="L1881" s="9"/>
      <c r="M1881" s="9"/>
      <c r="N1881" s="9"/>
      <c r="O1881" s="9"/>
      <c r="P1881" s="9"/>
      <c r="Q1881" s="9"/>
      <c r="R1881" s="9"/>
      <c r="S1881" s="9"/>
      <c r="T1881" s="9"/>
      <c r="U1881" s="9"/>
      <c r="V1881" s="9"/>
      <c r="W1881" s="9"/>
      <c r="X1881" s="9"/>
      <c r="Y1881" s="9"/>
      <c r="Z1881" s="9"/>
      <c r="AA1881" s="9"/>
    </row>
    <row r="1882" spans="7:27" x14ac:dyDescent="0.3">
      <c r="G1882" s="9"/>
      <c r="H1882" s="9"/>
      <c r="I1882" s="9"/>
      <c r="J1882" s="9"/>
      <c r="K1882" s="9"/>
      <c r="L1882" s="9"/>
      <c r="M1882" s="9"/>
      <c r="N1882" s="9"/>
      <c r="O1882" s="9"/>
      <c r="P1882" s="9"/>
      <c r="Q1882" s="9"/>
      <c r="R1882" s="9"/>
      <c r="S1882" s="9"/>
      <c r="T1882" s="9"/>
      <c r="U1882" s="9"/>
      <c r="V1882" s="9"/>
      <c r="W1882" s="9"/>
      <c r="X1882" s="9"/>
      <c r="Y1882" s="9"/>
      <c r="Z1882" s="9"/>
      <c r="AA1882" s="9"/>
    </row>
    <row r="1883" spans="7:27" x14ac:dyDescent="0.3">
      <c r="G1883" s="9"/>
      <c r="H1883" s="9"/>
      <c r="I1883" s="9"/>
      <c r="J1883" s="9"/>
      <c r="K1883" s="9"/>
      <c r="L1883" s="9"/>
      <c r="M1883" s="9"/>
      <c r="N1883" s="9"/>
      <c r="O1883" s="9"/>
      <c r="P1883" s="9"/>
      <c r="Q1883" s="9"/>
      <c r="R1883" s="9"/>
      <c r="S1883" s="9"/>
      <c r="T1883" s="9"/>
      <c r="U1883" s="9"/>
      <c r="V1883" s="9"/>
      <c r="W1883" s="9"/>
      <c r="X1883" s="9"/>
      <c r="Y1883" s="9"/>
      <c r="Z1883" s="9"/>
      <c r="AA1883" s="9"/>
    </row>
    <row r="1884" spans="7:27" x14ac:dyDescent="0.3">
      <c r="G1884" s="9"/>
      <c r="H1884" s="9"/>
      <c r="I1884" s="9"/>
      <c r="J1884" s="9"/>
      <c r="K1884" s="9"/>
      <c r="L1884" s="9"/>
      <c r="M1884" s="9"/>
      <c r="N1884" s="9"/>
      <c r="O1884" s="9"/>
      <c r="P1884" s="9"/>
      <c r="Q1884" s="9"/>
      <c r="R1884" s="9"/>
      <c r="S1884" s="9"/>
      <c r="T1884" s="9"/>
      <c r="U1884" s="9"/>
      <c r="V1884" s="9"/>
      <c r="W1884" s="9"/>
      <c r="X1884" s="9"/>
      <c r="Y1884" s="9"/>
      <c r="Z1884" s="9"/>
      <c r="AA1884" s="9"/>
    </row>
    <row r="1885" spans="7:27" x14ac:dyDescent="0.3">
      <c r="G1885" s="9"/>
      <c r="H1885" s="9"/>
      <c r="I1885" s="9"/>
      <c r="J1885" s="9"/>
      <c r="K1885" s="9"/>
      <c r="L1885" s="9"/>
      <c r="M1885" s="9"/>
      <c r="N1885" s="9"/>
      <c r="O1885" s="9"/>
      <c r="P1885" s="9"/>
      <c r="Q1885" s="9"/>
      <c r="R1885" s="9"/>
      <c r="S1885" s="9"/>
      <c r="T1885" s="9"/>
      <c r="U1885" s="9"/>
      <c r="V1885" s="9"/>
      <c r="W1885" s="9"/>
      <c r="X1885" s="9"/>
      <c r="Y1885" s="9"/>
      <c r="Z1885" s="9"/>
      <c r="AA1885" s="9"/>
    </row>
    <row r="1886" spans="7:27" x14ac:dyDescent="0.3">
      <c r="G1886" s="9"/>
      <c r="H1886" s="9"/>
      <c r="I1886" s="9"/>
      <c r="J1886" s="9"/>
      <c r="K1886" s="9"/>
      <c r="L1886" s="9"/>
      <c r="M1886" s="9"/>
      <c r="N1886" s="9"/>
      <c r="O1886" s="9"/>
      <c r="P1886" s="9"/>
      <c r="Q1886" s="9"/>
      <c r="R1886" s="9"/>
      <c r="S1886" s="9"/>
      <c r="T1886" s="9"/>
      <c r="U1886" s="9"/>
      <c r="V1886" s="9"/>
      <c r="W1886" s="9"/>
      <c r="X1886" s="9"/>
      <c r="Y1886" s="9"/>
      <c r="Z1886" s="9"/>
      <c r="AA1886" s="9"/>
    </row>
    <row r="1887" spans="7:27" x14ac:dyDescent="0.3">
      <c r="G1887" s="9"/>
      <c r="H1887" s="9"/>
      <c r="I1887" s="9"/>
      <c r="J1887" s="9"/>
      <c r="K1887" s="9"/>
      <c r="L1887" s="9"/>
      <c r="M1887" s="9"/>
      <c r="N1887" s="9"/>
      <c r="O1887" s="9"/>
      <c r="P1887" s="9"/>
      <c r="Q1887" s="9"/>
      <c r="R1887" s="9"/>
      <c r="S1887" s="9"/>
      <c r="T1887" s="9"/>
      <c r="U1887" s="9"/>
      <c r="V1887" s="9"/>
      <c r="W1887" s="9"/>
      <c r="X1887" s="9"/>
      <c r="Y1887" s="9"/>
      <c r="Z1887" s="9"/>
      <c r="AA1887" s="9"/>
    </row>
    <row r="1888" spans="7:27" x14ac:dyDescent="0.3">
      <c r="G1888" s="9"/>
      <c r="H1888" s="9"/>
      <c r="I1888" s="9"/>
      <c r="J1888" s="9"/>
      <c r="K1888" s="9"/>
      <c r="L1888" s="9"/>
      <c r="M1888" s="9"/>
      <c r="N1888" s="9"/>
      <c r="O1888" s="9"/>
      <c r="P1888" s="9"/>
      <c r="Q1888" s="9"/>
      <c r="R1888" s="9"/>
      <c r="S1888" s="9"/>
      <c r="T1888" s="9"/>
      <c r="U1888" s="9"/>
      <c r="V1888" s="9"/>
      <c r="W1888" s="9"/>
      <c r="X1888" s="9"/>
      <c r="Y1888" s="9"/>
      <c r="Z1888" s="9"/>
      <c r="AA1888" s="9"/>
    </row>
    <row r="1889" spans="7:27" x14ac:dyDescent="0.3">
      <c r="G1889" s="9"/>
      <c r="H1889" s="9"/>
      <c r="I1889" s="9"/>
      <c r="J1889" s="9"/>
      <c r="K1889" s="9"/>
      <c r="L1889" s="9"/>
      <c r="M1889" s="9"/>
      <c r="N1889" s="9"/>
      <c r="O1889" s="9"/>
      <c r="P1889" s="9"/>
      <c r="Q1889" s="9"/>
      <c r="R1889" s="9"/>
      <c r="S1889" s="9"/>
      <c r="T1889" s="9"/>
      <c r="U1889" s="9"/>
      <c r="V1889" s="9"/>
      <c r="W1889" s="9"/>
      <c r="X1889" s="9"/>
      <c r="Y1889" s="9"/>
      <c r="Z1889" s="9"/>
      <c r="AA1889" s="9"/>
    </row>
    <row r="1890" spans="7:27" x14ac:dyDescent="0.3">
      <c r="G1890" s="9"/>
      <c r="H1890" s="9"/>
      <c r="I1890" s="9"/>
      <c r="J1890" s="9"/>
      <c r="K1890" s="9"/>
      <c r="L1890" s="9"/>
      <c r="M1890" s="9"/>
      <c r="N1890" s="9"/>
      <c r="O1890" s="9"/>
      <c r="P1890" s="9"/>
      <c r="Q1890" s="9"/>
      <c r="R1890" s="9"/>
      <c r="S1890" s="9"/>
      <c r="T1890" s="9"/>
      <c r="U1890" s="9"/>
      <c r="V1890" s="9"/>
      <c r="W1890" s="9"/>
      <c r="X1890" s="9"/>
      <c r="Y1890" s="9"/>
      <c r="Z1890" s="9"/>
      <c r="AA1890" s="9"/>
    </row>
    <row r="1891" spans="7:27" x14ac:dyDescent="0.3">
      <c r="G1891" s="9"/>
      <c r="H1891" s="9"/>
      <c r="I1891" s="9"/>
      <c r="J1891" s="9"/>
      <c r="K1891" s="9"/>
      <c r="L1891" s="9"/>
      <c r="M1891" s="9"/>
      <c r="N1891" s="9"/>
      <c r="O1891" s="9"/>
      <c r="P1891" s="9"/>
      <c r="Q1891" s="9"/>
      <c r="R1891" s="9"/>
      <c r="S1891" s="9"/>
      <c r="T1891" s="9"/>
      <c r="U1891" s="9"/>
      <c r="V1891" s="9"/>
      <c r="W1891" s="9"/>
      <c r="X1891" s="9"/>
      <c r="Y1891" s="9"/>
      <c r="Z1891" s="9"/>
      <c r="AA1891" s="9"/>
    </row>
    <row r="1892" spans="7:27" x14ac:dyDescent="0.3">
      <c r="G1892" s="9"/>
      <c r="H1892" s="9"/>
      <c r="I1892" s="9"/>
      <c r="J1892" s="9"/>
      <c r="K1892" s="9"/>
      <c r="L1892" s="9"/>
      <c r="M1892" s="9"/>
      <c r="N1892" s="9"/>
      <c r="O1892" s="9"/>
      <c r="P1892" s="9"/>
      <c r="Q1892" s="9"/>
      <c r="R1892" s="9"/>
      <c r="S1892" s="9"/>
      <c r="T1892" s="9"/>
      <c r="U1892" s="9"/>
      <c r="V1892" s="9"/>
      <c r="W1892" s="9"/>
      <c r="X1892" s="9"/>
      <c r="Y1892" s="9"/>
      <c r="Z1892" s="9"/>
      <c r="AA1892" s="9"/>
    </row>
    <row r="1893" spans="7:27" x14ac:dyDescent="0.3">
      <c r="G1893" s="9"/>
      <c r="H1893" s="9"/>
      <c r="I1893" s="9"/>
      <c r="J1893" s="9"/>
      <c r="K1893" s="9"/>
      <c r="L1893" s="9"/>
      <c r="M1893" s="9"/>
      <c r="N1893" s="9"/>
      <c r="O1893" s="9"/>
      <c r="P1893" s="9"/>
      <c r="Q1893" s="9"/>
      <c r="R1893" s="9"/>
      <c r="S1893" s="9"/>
      <c r="T1893" s="9"/>
      <c r="U1893" s="9"/>
      <c r="V1893" s="9"/>
      <c r="W1893" s="9"/>
      <c r="X1893" s="9"/>
      <c r="Y1893" s="9"/>
      <c r="Z1893" s="9"/>
      <c r="AA1893" s="9"/>
    </row>
    <row r="1894" spans="7:27" x14ac:dyDescent="0.3">
      <c r="G1894" s="9"/>
      <c r="H1894" s="9"/>
      <c r="I1894" s="9"/>
      <c r="J1894" s="9"/>
      <c r="K1894" s="9"/>
      <c r="L1894" s="9"/>
      <c r="M1894" s="9"/>
      <c r="N1894" s="9"/>
      <c r="O1894" s="9"/>
      <c r="P1894" s="9"/>
      <c r="Q1894" s="9"/>
      <c r="R1894" s="9"/>
      <c r="S1894" s="9"/>
      <c r="T1894" s="9"/>
      <c r="U1894" s="9"/>
      <c r="V1894" s="9"/>
      <c r="W1894" s="9"/>
      <c r="X1894" s="9"/>
      <c r="Y1894" s="9"/>
      <c r="Z1894" s="9"/>
      <c r="AA1894" s="9"/>
    </row>
    <row r="1895" spans="7:27" x14ac:dyDescent="0.3">
      <c r="G1895" s="9"/>
      <c r="H1895" s="9"/>
      <c r="I1895" s="9"/>
      <c r="J1895" s="9"/>
      <c r="K1895" s="9"/>
      <c r="L1895" s="9"/>
      <c r="M1895" s="9"/>
      <c r="N1895" s="9"/>
      <c r="O1895" s="9"/>
      <c r="P1895" s="9"/>
      <c r="Q1895" s="9"/>
      <c r="R1895" s="9"/>
      <c r="S1895" s="9"/>
      <c r="T1895" s="9"/>
      <c r="U1895" s="9"/>
      <c r="V1895" s="9"/>
      <c r="W1895" s="9"/>
      <c r="X1895" s="9"/>
      <c r="Y1895" s="9"/>
      <c r="Z1895" s="9"/>
      <c r="AA1895" s="9"/>
    </row>
    <row r="1896" spans="7:27" x14ac:dyDescent="0.3">
      <c r="G1896" s="9"/>
      <c r="H1896" s="9"/>
      <c r="I1896" s="9"/>
      <c r="J1896" s="9"/>
      <c r="K1896" s="9"/>
      <c r="L1896" s="9"/>
      <c r="M1896" s="9"/>
      <c r="N1896" s="9"/>
      <c r="O1896" s="9"/>
      <c r="P1896" s="9"/>
      <c r="Q1896" s="9"/>
      <c r="R1896" s="9"/>
      <c r="S1896" s="9"/>
      <c r="T1896" s="9"/>
      <c r="U1896" s="9"/>
      <c r="V1896" s="9"/>
      <c r="W1896" s="9"/>
      <c r="X1896" s="9"/>
      <c r="Y1896" s="9"/>
      <c r="Z1896" s="9"/>
      <c r="AA1896" s="9"/>
    </row>
    <row r="1897" spans="7:27" x14ac:dyDescent="0.3">
      <c r="G1897" s="9"/>
      <c r="H1897" s="9"/>
      <c r="I1897" s="9"/>
      <c r="J1897" s="9"/>
      <c r="K1897" s="9"/>
      <c r="L1897" s="9"/>
      <c r="M1897" s="9"/>
      <c r="N1897" s="9"/>
      <c r="O1897" s="9"/>
      <c r="P1897" s="9"/>
      <c r="Q1897" s="9"/>
      <c r="R1897" s="9"/>
      <c r="S1897" s="9"/>
      <c r="T1897" s="9"/>
      <c r="U1897" s="9"/>
      <c r="V1897" s="9"/>
      <c r="W1897" s="9"/>
      <c r="X1897" s="9"/>
      <c r="Y1897" s="9"/>
      <c r="Z1897" s="9"/>
      <c r="AA1897" s="9"/>
    </row>
    <row r="1898" spans="7:27" x14ac:dyDescent="0.3">
      <c r="G1898" s="9"/>
      <c r="H1898" s="9"/>
      <c r="I1898" s="9"/>
      <c r="J1898" s="9"/>
      <c r="K1898" s="9"/>
      <c r="L1898" s="9"/>
      <c r="M1898" s="9"/>
      <c r="N1898" s="9"/>
      <c r="O1898" s="9"/>
      <c r="P1898" s="9"/>
      <c r="Q1898" s="9"/>
      <c r="R1898" s="9"/>
      <c r="S1898" s="9"/>
      <c r="T1898" s="9"/>
      <c r="U1898" s="9"/>
      <c r="V1898" s="9"/>
      <c r="W1898" s="9"/>
      <c r="X1898" s="9"/>
      <c r="Y1898" s="9"/>
      <c r="Z1898" s="9"/>
      <c r="AA1898" s="9"/>
    </row>
    <row r="1899" spans="7:27" x14ac:dyDescent="0.3">
      <c r="G1899" s="9"/>
      <c r="H1899" s="9"/>
      <c r="I1899" s="9"/>
      <c r="J1899" s="9"/>
      <c r="K1899" s="9"/>
      <c r="L1899" s="9"/>
      <c r="M1899" s="9"/>
      <c r="N1899" s="9"/>
      <c r="O1899" s="9"/>
      <c r="P1899" s="9"/>
      <c r="Q1899" s="9"/>
      <c r="R1899" s="9"/>
      <c r="S1899" s="9"/>
      <c r="T1899" s="9"/>
      <c r="U1899" s="9"/>
      <c r="V1899" s="9"/>
      <c r="W1899" s="9"/>
      <c r="X1899" s="9"/>
      <c r="Y1899" s="9"/>
      <c r="Z1899" s="9"/>
      <c r="AA1899" s="9"/>
    </row>
    <row r="1900" spans="7:27" x14ac:dyDescent="0.3">
      <c r="G1900" s="9"/>
      <c r="H1900" s="9"/>
      <c r="I1900" s="9"/>
      <c r="J1900" s="9"/>
      <c r="K1900" s="9"/>
      <c r="L1900" s="9"/>
      <c r="M1900" s="9"/>
      <c r="N1900" s="9"/>
      <c r="O1900" s="9"/>
      <c r="P1900" s="9"/>
      <c r="Q1900" s="9"/>
      <c r="R1900" s="9"/>
      <c r="S1900" s="9"/>
      <c r="T1900" s="9"/>
      <c r="U1900" s="9"/>
      <c r="V1900" s="9"/>
      <c r="W1900" s="9"/>
      <c r="X1900" s="9"/>
      <c r="Y1900" s="9"/>
      <c r="Z1900" s="9"/>
      <c r="AA1900" s="9"/>
    </row>
    <row r="1901" spans="7:27" x14ac:dyDescent="0.3">
      <c r="G1901" s="9"/>
      <c r="H1901" s="9"/>
      <c r="I1901" s="9"/>
      <c r="J1901" s="9"/>
      <c r="K1901" s="9"/>
      <c r="L1901" s="9"/>
      <c r="M1901" s="9"/>
      <c r="N1901" s="9"/>
      <c r="O1901" s="9"/>
      <c r="P1901" s="9"/>
      <c r="Q1901" s="9"/>
      <c r="R1901" s="9"/>
      <c r="S1901" s="9"/>
      <c r="T1901" s="9"/>
      <c r="U1901" s="9"/>
      <c r="V1901" s="9"/>
      <c r="W1901" s="9"/>
      <c r="X1901" s="9"/>
      <c r="Y1901" s="9"/>
      <c r="Z1901" s="9"/>
      <c r="AA1901" s="9"/>
    </row>
    <row r="1902" spans="7:27" x14ac:dyDescent="0.3">
      <c r="G1902" s="9"/>
      <c r="H1902" s="9"/>
      <c r="I1902" s="9"/>
      <c r="J1902" s="9"/>
      <c r="K1902" s="9"/>
      <c r="L1902" s="9"/>
      <c r="M1902" s="9"/>
      <c r="N1902" s="9"/>
      <c r="O1902" s="9"/>
      <c r="P1902" s="9"/>
      <c r="Q1902" s="9"/>
      <c r="R1902" s="9"/>
      <c r="S1902" s="9"/>
      <c r="T1902" s="9"/>
      <c r="U1902" s="9"/>
      <c r="V1902" s="9"/>
      <c r="W1902" s="9"/>
      <c r="X1902" s="9"/>
      <c r="Y1902" s="9"/>
      <c r="Z1902" s="9"/>
      <c r="AA1902" s="9"/>
    </row>
    <row r="1903" spans="7:27" x14ac:dyDescent="0.3">
      <c r="G1903" s="9"/>
      <c r="H1903" s="9"/>
      <c r="I1903" s="9"/>
      <c r="J1903" s="9"/>
      <c r="K1903" s="9"/>
      <c r="L1903" s="9"/>
      <c r="M1903" s="9"/>
      <c r="N1903" s="9"/>
      <c r="O1903" s="9"/>
      <c r="P1903" s="9"/>
      <c r="Q1903" s="9"/>
      <c r="R1903" s="9"/>
      <c r="S1903" s="9"/>
      <c r="T1903" s="9"/>
      <c r="U1903" s="9"/>
      <c r="V1903" s="9"/>
      <c r="W1903" s="9"/>
      <c r="X1903" s="9"/>
      <c r="Y1903" s="9"/>
      <c r="Z1903" s="9"/>
      <c r="AA1903" s="9"/>
    </row>
    <row r="1904" spans="7:27" x14ac:dyDescent="0.3">
      <c r="G1904" s="9"/>
      <c r="H1904" s="9"/>
      <c r="I1904" s="9"/>
      <c r="J1904" s="9"/>
      <c r="K1904" s="9"/>
      <c r="L1904" s="9"/>
      <c r="M1904" s="9"/>
      <c r="N1904" s="9"/>
      <c r="O1904" s="9"/>
      <c r="P1904" s="9"/>
      <c r="Q1904" s="9"/>
      <c r="R1904" s="9"/>
      <c r="S1904" s="9"/>
      <c r="T1904" s="9"/>
      <c r="U1904" s="9"/>
      <c r="V1904" s="9"/>
      <c r="W1904" s="9"/>
      <c r="X1904" s="9"/>
      <c r="Y1904" s="9"/>
      <c r="Z1904" s="9"/>
      <c r="AA1904" s="9"/>
    </row>
    <row r="1905" spans="7:27" x14ac:dyDescent="0.3">
      <c r="G1905" s="9"/>
      <c r="H1905" s="9"/>
      <c r="I1905" s="9"/>
      <c r="J1905" s="9"/>
      <c r="K1905" s="9"/>
      <c r="L1905" s="9"/>
      <c r="M1905" s="9"/>
      <c r="N1905" s="9"/>
      <c r="O1905" s="9"/>
      <c r="P1905" s="9"/>
      <c r="Q1905" s="9"/>
      <c r="R1905" s="9"/>
      <c r="S1905" s="9"/>
      <c r="T1905" s="9"/>
      <c r="U1905" s="9"/>
      <c r="V1905" s="9"/>
      <c r="W1905" s="9"/>
      <c r="X1905" s="9"/>
      <c r="Y1905" s="9"/>
      <c r="Z1905" s="9"/>
      <c r="AA1905" s="9"/>
    </row>
    <row r="1906" spans="7:27" x14ac:dyDescent="0.3">
      <c r="G1906" s="9"/>
      <c r="H1906" s="9"/>
      <c r="I1906" s="9"/>
      <c r="J1906" s="9"/>
      <c r="K1906" s="9"/>
      <c r="L1906" s="9"/>
      <c r="M1906" s="9"/>
      <c r="N1906" s="9"/>
      <c r="O1906" s="9"/>
      <c r="P1906" s="9"/>
      <c r="Q1906" s="9"/>
      <c r="R1906" s="9"/>
      <c r="S1906" s="9"/>
      <c r="T1906" s="9"/>
      <c r="U1906" s="9"/>
      <c r="V1906" s="9"/>
      <c r="W1906" s="9"/>
      <c r="X1906" s="9"/>
      <c r="Y1906" s="9"/>
      <c r="Z1906" s="9"/>
      <c r="AA1906" s="9"/>
    </row>
    <row r="1907" spans="7:27" x14ac:dyDescent="0.3">
      <c r="G1907" s="9"/>
      <c r="H1907" s="9"/>
      <c r="I1907" s="9"/>
      <c r="J1907" s="9"/>
      <c r="K1907" s="9"/>
      <c r="L1907" s="9"/>
      <c r="M1907" s="9"/>
      <c r="N1907" s="9"/>
      <c r="O1907" s="9"/>
      <c r="P1907" s="9"/>
      <c r="Q1907" s="9"/>
      <c r="R1907" s="9"/>
      <c r="S1907" s="9"/>
      <c r="T1907" s="9"/>
      <c r="U1907" s="9"/>
      <c r="V1907" s="9"/>
      <c r="W1907" s="9"/>
      <c r="X1907" s="9"/>
      <c r="Y1907" s="9"/>
      <c r="Z1907" s="9"/>
      <c r="AA1907" s="9"/>
    </row>
    <row r="1908" spans="7:27" x14ac:dyDescent="0.3">
      <c r="G1908" s="9"/>
      <c r="H1908" s="9"/>
      <c r="I1908" s="9"/>
      <c r="J1908" s="9"/>
      <c r="K1908" s="9"/>
      <c r="L1908" s="9"/>
      <c r="M1908" s="9"/>
      <c r="N1908" s="9"/>
      <c r="O1908" s="9"/>
      <c r="P1908" s="9"/>
      <c r="Q1908" s="9"/>
      <c r="R1908" s="9"/>
      <c r="S1908" s="9"/>
      <c r="T1908" s="9"/>
      <c r="U1908" s="9"/>
      <c r="V1908" s="9"/>
      <c r="W1908" s="9"/>
      <c r="X1908" s="9"/>
      <c r="Y1908" s="9"/>
      <c r="Z1908" s="9"/>
      <c r="AA1908" s="9"/>
    </row>
    <row r="1909" spans="7:27" x14ac:dyDescent="0.3">
      <c r="G1909" s="9"/>
      <c r="H1909" s="9"/>
      <c r="I1909" s="9"/>
      <c r="J1909" s="9"/>
      <c r="K1909" s="9"/>
      <c r="L1909" s="9"/>
      <c r="M1909" s="9"/>
      <c r="N1909" s="9"/>
      <c r="O1909" s="9"/>
      <c r="P1909" s="9"/>
      <c r="Q1909" s="9"/>
      <c r="R1909" s="9"/>
      <c r="S1909" s="9"/>
      <c r="T1909" s="9"/>
      <c r="U1909" s="9"/>
      <c r="V1909" s="9"/>
      <c r="W1909" s="9"/>
      <c r="X1909" s="9"/>
      <c r="Y1909" s="9"/>
      <c r="Z1909" s="9"/>
      <c r="AA1909" s="9"/>
    </row>
    <row r="1910" spans="7:27" x14ac:dyDescent="0.3">
      <c r="G1910" s="9"/>
      <c r="H1910" s="9"/>
      <c r="I1910" s="9"/>
      <c r="J1910" s="9"/>
      <c r="K1910" s="9"/>
      <c r="L1910" s="9"/>
      <c r="M1910" s="9"/>
      <c r="N1910" s="9"/>
      <c r="O1910" s="9"/>
      <c r="P1910" s="9"/>
      <c r="Q1910" s="9"/>
      <c r="R1910" s="9"/>
      <c r="S1910" s="9"/>
      <c r="T1910" s="9"/>
      <c r="U1910" s="9"/>
      <c r="V1910" s="9"/>
      <c r="W1910" s="9"/>
      <c r="X1910" s="9"/>
      <c r="Y1910" s="9"/>
      <c r="Z1910" s="9"/>
      <c r="AA1910" s="9"/>
    </row>
    <row r="1911" spans="7:27" x14ac:dyDescent="0.3">
      <c r="G1911" s="9"/>
      <c r="H1911" s="9"/>
      <c r="I1911" s="9"/>
      <c r="J1911" s="9"/>
      <c r="K1911" s="9"/>
      <c r="L1911" s="9"/>
      <c r="M1911" s="9"/>
      <c r="N1911" s="9"/>
      <c r="O1911" s="9"/>
      <c r="P1911" s="9"/>
      <c r="Q1911" s="9"/>
      <c r="R1911" s="9"/>
      <c r="S1911" s="9"/>
      <c r="T1911" s="9"/>
      <c r="U1911" s="9"/>
      <c r="V1911" s="9"/>
      <c r="W1911" s="9"/>
      <c r="X1911" s="9"/>
      <c r="Y1911" s="9"/>
      <c r="Z1911" s="9"/>
      <c r="AA1911" s="9"/>
    </row>
    <row r="1912" spans="7:27" x14ac:dyDescent="0.3">
      <c r="G1912" s="9"/>
      <c r="H1912" s="9"/>
      <c r="I1912" s="9"/>
      <c r="J1912" s="9"/>
      <c r="K1912" s="9"/>
      <c r="L1912" s="9"/>
      <c r="M1912" s="9"/>
      <c r="N1912" s="9"/>
      <c r="O1912" s="9"/>
      <c r="P1912" s="9"/>
      <c r="Q1912" s="9"/>
      <c r="R1912" s="9"/>
      <c r="S1912" s="9"/>
      <c r="T1912" s="9"/>
      <c r="U1912" s="9"/>
      <c r="V1912" s="9"/>
      <c r="W1912" s="9"/>
      <c r="X1912" s="9"/>
      <c r="Y1912" s="9"/>
      <c r="Z1912" s="9"/>
      <c r="AA1912" s="9"/>
    </row>
    <row r="1913" spans="7:27" x14ac:dyDescent="0.3">
      <c r="G1913" s="9"/>
      <c r="H1913" s="9"/>
      <c r="I1913" s="9"/>
      <c r="J1913" s="9"/>
      <c r="K1913" s="9"/>
      <c r="L1913" s="9"/>
      <c r="M1913" s="9"/>
      <c r="N1913" s="9"/>
      <c r="O1913" s="9"/>
      <c r="P1913" s="9"/>
      <c r="Q1913" s="9"/>
      <c r="R1913" s="9"/>
      <c r="S1913" s="9"/>
      <c r="T1913" s="9"/>
      <c r="U1913" s="9"/>
      <c r="V1913" s="9"/>
      <c r="W1913" s="9"/>
      <c r="X1913" s="9"/>
      <c r="Y1913" s="9"/>
      <c r="Z1913" s="9"/>
      <c r="AA1913" s="9"/>
    </row>
    <row r="1914" spans="7:27" x14ac:dyDescent="0.3">
      <c r="G1914" s="9"/>
      <c r="H1914" s="9"/>
      <c r="I1914" s="9"/>
      <c r="J1914" s="9"/>
      <c r="K1914" s="9"/>
      <c r="L1914" s="9"/>
      <c r="M1914" s="9"/>
      <c r="N1914" s="9"/>
      <c r="O1914" s="9"/>
      <c r="P1914" s="9"/>
      <c r="Q1914" s="9"/>
      <c r="R1914" s="9"/>
      <c r="S1914" s="9"/>
      <c r="T1914" s="9"/>
      <c r="U1914" s="9"/>
      <c r="V1914" s="9"/>
      <c r="W1914" s="9"/>
      <c r="X1914" s="9"/>
      <c r="Y1914" s="9"/>
      <c r="Z1914" s="9"/>
      <c r="AA1914" s="9"/>
    </row>
    <row r="1915" spans="7:27" x14ac:dyDescent="0.3">
      <c r="G1915" s="9"/>
      <c r="H1915" s="9"/>
      <c r="I1915" s="9"/>
      <c r="J1915" s="9"/>
      <c r="K1915" s="9"/>
      <c r="L1915" s="9"/>
      <c r="M1915" s="9"/>
      <c r="N1915" s="9"/>
      <c r="O1915" s="9"/>
      <c r="P1915" s="9"/>
      <c r="Q1915" s="9"/>
      <c r="R1915" s="9"/>
      <c r="S1915" s="9"/>
      <c r="T1915" s="9"/>
      <c r="U1915" s="9"/>
      <c r="V1915" s="9"/>
      <c r="W1915" s="9"/>
      <c r="X1915" s="9"/>
      <c r="Y1915" s="9"/>
      <c r="Z1915" s="9"/>
      <c r="AA1915" s="9"/>
    </row>
    <row r="1916" spans="7:27" x14ac:dyDescent="0.3">
      <c r="G1916" s="9"/>
      <c r="H1916" s="9"/>
      <c r="I1916" s="9"/>
      <c r="J1916" s="9"/>
      <c r="K1916" s="9"/>
      <c r="L1916" s="9"/>
      <c r="M1916" s="9"/>
      <c r="N1916" s="9"/>
      <c r="O1916" s="9"/>
      <c r="P1916" s="9"/>
      <c r="Q1916" s="9"/>
      <c r="R1916" s="9"/>
      <c r="S1916" s="9"/>
      <c r="T1916" s="9"/>
      <c r="U1916" s="9"/>
      <c r="V1916" s="9"/>
      <c r="W1916" s="9"/>
      <c r="X1916" s="9"/>
      <c r="Y1916" s="9"/>
      <c r="Z1916" s="9"/>
      <c r="AA1916" s="9"/>
    </row>
    <row r="1917" spans="7:27" x14ac:dyDescent="0.3">
      <c r="G1917" s="9"/>
      <c r="H1917" s="9"/>
      <c r="I1917" s="9"/>
      <c r="J1917" s="9"/>
      <c r="K1917" s="9"/>
      <c r="L1917" s="9"/>
      <c r="M1917" s="9"/>
      <c r="N1917" s="9"/>
      <c r="O1917" s="9"/>
      <c r="P1917" s="9"/>
      <c r="Q1917" s="9"/>
      <c r="R1917" s="9"/>
      <c r="S1917" s="9"/>
      <c r="T1917" s="9"/>
      <c r="U1917" s="9"/>
      <c r="V1917" s="9"/>
      <c r="W1917" s="9"/>
      <c r="X1917" s="9"/>
      <c r="Y1917" s="9"/>
      <c r="Z1917" s="9"/>
      <c r="AA1917" s="9"/>
    </row>
    <row r="1918" spans="7:27" x14ac:dyDescent="0.3">
      <c r="G1918" s="9"/>
      <c r="H1918" s="9"/>
      <c r="I1918" s="9"/>
      <c r="J1918" s="9"/>
      <c r="K1918" s="9"/>
      <c r="L1918" s="9"/>
      <c r="M1918" s="9"/>
      <c r="N1918" s="9"/>
      <c r="O1918" s="9"/>
      <c r="P1918" s="9"/>
      <c r="Q1918" s="9"/>
      <c r="R1918" s="9"/>
      <c r="S1918" s="9"/>
      <c r="T1918" s="9"/>
      <c r="U1918" s="9"/>
      <c r="V1918" s="9"/>
      <c r="W1918" s="9"/>
      <c r="X1918" s="9"/>
      <c r="Y1918" s="9"/>
      <c r="Z1918" s="9"/>
      <c r="AA1918" s="9"/>
    </row>
    <row r="1919" spans="7:27" x14ac:dyDescent="0.3">
      <c r="G1919" s="9"/>
      <c r="H1919" s="9"/>
      <c r="I1919" s="9"/>
      <c r="J1919" s="9"/>
      <c r="K1919" s="9"/>
      <c r="L1919" s="9"/>
      <c r="M1919" s="9"/>
      <c r="N1919" s="9"/>
      <c r="O1919" s="9"/>
      <c r="P1919" s="9"/>
      <c r="Q1919" s="9"/>
      <c r="R1919" s="9"/>
      <c r="S1919" s="9"/>
      <c r="T1919" s="9"/>
      <c r="U1919" s="9"/>
      <c r="V1919" s="9"/>
      <c r="W1919" s="9"/>
      <c r="X1919" s="9"/>
      <c r="Y1919" s="9"/>
      <c r="Z1919" s="9"/>
      <c r="AA1919" s="9"/>
    </row>
    <row r="1920" spans="7:27" x14ac:dyDescent="0.3">
      <c r="G1920" s="9"/>
      <c r="H1920" s="9"/>
      <c r="I1920" s="9"/>
      <c r="J1920" s="9"/>
      <c r="K1920" s="9"/>
      <c r="L1920" s="9"/>
      <c r="M1920" s="9"/>
      <c r="N1920" s="9"/>
      <c r="O1920" s="9"/>
      <c r="P1920" s="9"/>
      <c r="Q1920" s="9"/>
      <c r="R1920" s="9"/>
      <c r="S1920" s="9"/>
      <c r="T1920" s="9"/>
      <c r="U1920" s="9"/>
      <c r="V1920" s="9"/>
      <c r="W1920" s="9"/>
      <c r="X1920" s="9"/>
      <c r="Y1920" s="9"/>
      <c r="Z1920" s="9"/>
      <c r="AA1920" s="9"/>
    </row>
    <row r="1921" spans="7:27" x14ac:dyDescent="0.3">
      <c r="G1921" s="9"/>
      <c r="H1921" s="9"/>
      <c r="I1921" s="9"/>
      <c r="J1921" s="9"/>
      <c r="K1921" s="9"/>
      <c r="L1921" s="9"/>
      <c r="M1921" s="9"/>
      <c r="N1921" s="9"/>
      <c r="O1921" s="9"/>
      <c r="P1921" s="9"/>
      <c r="Q1921" s="9"/>
      <c r="R1921" s="9"/>
      <c r="S1921" s="9"/>
      <c r="T1921" s="9"/>
      <c r="U1921" s="9"/>
      <c r="V1921" s="9"/>
      <c r="W1921" s="9"/>
      <c r="X1921" s="9"/>
      <c r="Y1921" s="9"/>
      <c r="Z1921" s="9"/>
      <c r="AA1921" s="9"/>
    </row>
    <row r="1922" spans="7:27" x14ac:dyDescent="0.3">
      <c r="G1922" s="9"/>
      <c r="H1922" s="9"/>
      <c r="I1922" s="9"/>
      <c r="J1922" s="9"/>
      <c r="K1922" s="9"/>
      <c r="L1922" s="9"/>
      <c r="M1922" s="9"/>
      <c r="N1922" s="9"/>
      <c r="O1922" s="9"/>
      <c r="P1922" s="9"/>
      <c r="Q1922" s="9"/>
      <c r="R1922" s="9"/>
      <c r="S1922" s="9"/>
      <c r="T1922" s="9"/>
      <c r="U1922" s="9"/>
      <c r="V1922" s="9"/>
      <c r="W1922" s="9"/>
      <c r="X1922" s="9"/>
      <c r="Y1922" s="9"/>
      <c r="Z1922" s="9"/>
      <c r="AA1922" s="9"/>
    </row>
    <row r="1923" spans="7:27" x14ac:dyDescent="0.3">
      <c r="G1923" s="9"/>
      <c r="H1923" s="9"/>
      <c r="I1923" s="9"/>
      <c r="J1923" s="9"/>
      <c r="K1923" s="9"/>
      <c r="L1923" s="9"/>
      <c r="M1923" s="9"/>
      <c r="N1923" s="9"/>
      <c r="O1923" s="9"/>
      <c r="P1923" s="9"/>
      <c r="Q1923" s="9"/>
      <c r="R1923" s="9"/>
      <c r="S1923" s="9"/>
      <c r="T1923" s="9"/>
      <c r="U1923" s="9"/>
      <c r="V1923" s="9"/>
      <c r="W1923" s="9"/>
      <c r="X1923" s="9"/>
      <c r="Y1923" s="9"/>
      <c r="Z1923" s="9"/>
      <c r="AA1923" s="9"/>
    </row>
    <row r="1924" spans="7:27" x14ac:dyDescent="0.3">
      <c r="G1924" s="9"/>
      <c r="H1924" s="9"/>
      <c r="I1924" s="9"/>
      <c r="J1924" s="9"/>
      <c r="K1924" s="9"/>
      <c r="L1924" s="9"/>
      <c r="M1924" s="9"/>
      <c r="N1924" s="9"/>
      <c r="O1924" s="9"/>
      <c r="P1924" s="9"/>
      <c r="Q1924" s="9"/>
      <c r="R1924" s="9"/>
      <c r="S1924" s="9"/>
      <c r="T1924" s="9"/>
      <c r="U1924" s="9"/>
      <c r="V1924" s="9"/>
      <c r="W1924" s="9"/>
      <c r="X1924" s="9"/>
      <c r="Y1924" s="9"/>
      <c r="Z1924" s="9"/>
      <c r="AA1924" s="9"/>
    </row>
    <row r="1925" spans="7:27" x14ac:dyDescent="0.3">
      <c r="G1925" s="9"/>
      <c r="H1925" s="9"/>
      <c r="I1925" s="9"/>
      <c r="J1925" s="9"/>
      <c r="K1925" s="9"/>
      <c r="L1925" s="9"/>
      <c r="M1925" s="9"/>
      <c r="N1925" s="9"/>
      <c r="O1925" s="9"/>
      <c r="P1925" s="9"/>
      <c r="Q1925" s="9"/>
      <c r="R1925" s="9"/>
      <c r="S1925" s="9"/>
      <c r="T1925" s="9"/>
      <c r="U1925" s="9"/>
      <c r="V1925" s="9"/>
      <c r="W1925" s="9"/>
      <c r="X1925" s="9"/>
      <c r="Y1925" s="9"/>
      <c r="Z1925" s="9"/>
      <c r="AA1925" s="9"/>
    </row>
    <row r="1926" spans="7:27" x14ac:dyDescent="0.3">
      <c r="G1926" s="9"/>
      <c r="H1926" s="9"/>
      <c r="I1926" s="9"/>
      <c r="J1926" s="9"/>
      <c r="K1926" s="9"/>
      <c r="L1926" s="9"/>
      <c r="M1926" s="9"/>
      <c r="N1926" s="9"/>
      <c r="O1926" s="9"/>
      <c r="P1926" s="9"/>
      <c r="Q1926" s="9"/>
      <c r="R1926" s="9"/>
      <c r="S1926" s="9"/>
      <c r="T1926" s="9"/>
      <c r="U1926" s="9"/>
      <c r="V1926" s="9"/>
      <c r="W1926" s="9"/>
      <c r="X1926" s="9"/>
      <c r="Y1926" s="9"/>
      <c r="Z1926" s="9"/>
      <c r="AA1926" s="9"/>
    </row>
    <row r="1927" spans="7:27" x14ac:dyDescent="0.3">
      <c r="G1927" s="9"/>
      <c r="H1927" s="9"/>
      <c r="I1927" s="9"/>
      <c r="J1927" s="9"/>
      <c r="K1927" s="9"/>
      <c r="L1927" s="9"/>
      <c r="M1927" s="9"/>
      <c r="N1927" s="9"/>
      <c r="O1927" s="9"/>
      <c r="P1927" s="9"/>
      <c r="Q1927" s="9"/>
      <c r="R1927" s="9"/>
      <c r="S1927" s="9"/>
      <c r="T1927" s="9"/>
      <c r="U1927" s="9"/>
      <c r="V1927" s="9"/>
      <c r="W1927" s="9"/>
      <c r="X1927" s="9"/>
      <c r="Y1927" s="9"/>
      <c r="Z1927" s="9"/>
      <c r="AA1927" s="9"/>
    </row>
    <row r="1928" spans="7:27" x14ac:dyDescent="0.3">
      <c r="G1928" s="9"/>
      <c r="H1928" s="9"/>
      <c r="I1928" s="9"/>
      <c r="J1928" s="9"/>
      <c r="K1928" s="9"/>
      <c r="L1928" s="9"/>
      <c r="M1928" s="9"/>
      <c r="N1928" s="9"/>
      <c r="O1928" s="9"/>
      <c r="P1928" s="9"/>
      <c r="Q1928" s="9"/>
      <c r="R1928" s="9"/>
      <c r="S1928" s="9"/>
      <c r="T1928" s="9"/>
      <c r="U1928" s="9"/>
      <c r="V1928" s="9"/>
      <c r="W1928" s="9"/>
      <c r="X1928" s="9"/>
      <c r="Y1928" s="9"/>
      <c r="Z1928" s="9"/>
      <c r="AA1928" s="9"/>
    </row>
    <row r="1929" spans="7:27" x14ac:dyDescent="0.3">
      <c r="G1929" s="9"/>
      <c r="H1929" s="9"/>
      <c r="I1929" s="9"/>
      <c r="J1929" s="9"/>
      <c r="K1929" s="9"/>
      <c r="L1929" s="9"/>
      <c r="M1929" s="9"/>
      <c r="N1929" s="9"/>
      <c r="O1929" s="9"/>
      <c r="P1929" s="9"/>
      <c r="Q1929" s="9"/>
      <c r="R1929" s="9"/>
      <c r="S1929" s="9"/>
      <c r="T1929" s="9"/>
      <c r="U1929" s="9"/>
      <c r="V1929" s="9"/>
      <c r="W1929" s="9"/>
      <c r="X1929" s="9"/>
      <c r="Y1929" s="9"/>
      <c r="Z1929" s="9"/>
      <c r="AA1929" s="9"/>
    </row>
    <row r="1930" spans="7:27" x14ac:dyDescent="0.3">
      <c r="G1930" s="9"/>
      <c r="H1930" s="9"/>
      <c r="I1930" s="9"/>
      <c r="J1930" s="9"/>
      <c r="K1930" s="9"/>
      <c r="L1930" s="9"/>
      <c r="M1930" s="9"/>
      <c r="N1930" s="9"/>
      <c r="O1930" s="9"/>
      <c r="P1930" s="9"/>
      <c r="Q1930" s="9"/>
      <c r="R1930" s="9"/>
      <c r="S1930" s="9"/>
      <c r="T1930" s="9"/>
      <c r="U1930" s="9"/>
      <c r="V1930" s="9"/>
      <c r="W1930" s="9"/>
      <c r="X1930" s="9"/>
      <c r="Y1930" s="9"/>
      <c r="Z1930" s="9"/>
      <c r="AA1930" s="9"/>
    </row>
    <row r="1931" spans="7:27" x14ac:dyDescent="0.3">
      <c r="G1931" s="9"/>
      <c r="H1931" s="9"/>
      <c r="I1931" s="9"/>
      <c r="J1931" s="9"/>
      <c r="K1931" s="9"/>
      <c r="L1931" s="9"/>
      <c r="M1931" s="9"/>
      <c r="N1931" s="9"/>
      <c r="O1931" s="9"/>
      <c r="P1931" s="9"/>
      <c r="Q1931" s="9"/>
      <c r="R1931" s="9"/>
      <c r="S1931" s="9"/>
      <c r="T1931" s="9"/>
      <c r="U1931" s="9"/>
      <c r="V1931" s="9"/>
      <c r="W1931" s="9"/>
      <c r="X1931" s="9"/>
      <c r="Y1931" s="9"/>
      <c r="Z1931" s="9"/>
      <c r="AA1931" s="9"/>
    </row>
    <row r="1932" spans="7:27" x14ac:dyDescent="0.3">
      <c r="G1932" s="9"/>
      <c r="H1932" s="9"/>
      <c r="I1932" s="9"/>
      <c r="J1932" s="9"/>
      <c r="K1932" s="9"/>
      <c r="L1932" s="9"/>
      <c r="M1932" s="9"/>
      <c r="N1932" s="9"/>
      <c r="O1932" s="9"/>
      <c r="P1932" s="9"/>
      <c r="Q1932" s="9"/>
      <c r="R1932" s="9"/>
      <c r="S1932" s="9"/>
      <c r="T1932" s="9"/>
      <c r="U1932" s="9"/>
      <c r="V1932" s="9"/>
      <c r="W1932" s="9"/>
      <c r="X1932" s="9"/>
      <c r="Y1932" s="9"/>
      <c r="Z1932" s="9"/>
      <c r="AA1932" s="9"/>
    </row>
    <row r="1933" spans="7:27" x14ac:dyDescent="0.3">
      <c r="G1933" s="9"/>
      <c r="H1933" s="9"/>
      <c r="I1933" s="9"/>
      <c r="J1933" s="9"/>
      <c r="K1933" s="9"/>
      <c r="L1933" s="9"/>
      <c r="M1933" s="9"/>
      <c r="N1933" s="9"/>
      <c r="O1933" s="9"/>
      <c r="P1933" s="9"/>
      <c r="Q1933" s="9"/>
      <c r="R1933" s="9"/>
      <c r="S1933" s="9"/>
      <c r="T1933" s="9"/>
      <c r="U1933" s="9"/>
      <c r="V1933" s="9"/>
      <c r="W1933" s="9"/>
      <c r="X1933" s="9"/>
      <c r="Y1933" s="9"/>
      <c r="Z1933" s="9"/>
      <c r="AA1933" s="9"/>
    </row>
    <row r="1934" spans="7:27" x14ac:dyDescent="0.3">
      <c r="G1934" s="9"/>
      <c r="H1934" s="9"/>
      <c r="I1934" s="9"/>
      <c r="J1934" s="9"/>
      <c r="K1934" s="9"/>
      <c r="L1934" s="9"/>
      <c r="M1934" s="9"/>
      <c r="N1934" s="9"/>
      <c r="O1934" s="9"/>
      <c r="P1934" s="9"/>
      <c r="Q1934" s="9"/>
      <c r="R1934" s="9"/>
      <c r="S1934" s="9"/>
      <c r="T1934" s="9"/>
      <c r="U1934" s="9"/>
      <c r="V1934" s="9"/>
      <c r="W1934" s="9"/>
      <c r="X1934" s="9"/>
      <c r="Y1934" s="9"/>
      <c r="Z1934" s="9"/>
      <c r="AA1934" s="9"/>
    </row>
    <row r="1935" spans="7:27" x14ac:dyDescent="0.3">
      <c r="G1935" s="9"/>
      <c r="H1935" s="9"/>
      <c r="I1935" s="9"/>
      <c r="J1935" s="9"/>
      <c r="K1935" s="9"/>
      <c r="L1935" s="9"/>
      <c r="M1935" s="9"/>
      <c r="N1935" s="9"/>
      <c r="O1935" s="9"/>
      <c r="P1935" s="9"/>
      <c r="Q1935" s="9"/>
      <c r="R1935" s="9"/>
      <c r="S1935" s="9"/>
      <c r="T1935" s="9"/>
      <c r="U1935" s="9"/>
      <c r="V1935" s="9"/>
      <c r="W1935" s="9"/>
      <c r="X1935" s="9"/>
      <c r="Y1935" s="9"/>
      <c r="Z1935" s="9"/>
      <c r="AA1935" s="9"/>
    </row>
    <row r="1936" spans="7:27" x14ac:dyDescent="0.3">
      <c r="G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  <c r="R1936" s="9"/>
      <c r="S1936" s="9"/>
      <c r="T1936" s="9"/>
      <c r="U1936" s="9"/>
      <c r="V1936" s="9"/>
      <c r="W1936" s="9"/>
      <c r="X1936" s="9"/>
      <c r="Y1936" s="9"/>
      <c r="Z1936" s="9"/>
      <c r="AA1936" s="9"/>
    </row>
    <row r="1937" spans="7:27" x14ac:dyDescent="0.3">
      <c r="G1937" s="9"/>
      <c r="H1937" s="9"/>
      <c r="I1937" s="9"/>
      <c r="J1937" s="9"/>
      <c r="K1937" s="9"/>
      <c r="L1937" s="9"/>
      <c r="M1937" s="9"/>
      <c r="N1937" s="9"/>
      <c r="O1937" s="9"/>
      <c r="P1937" s="9"/>
      <c r="Q1937" s="9"/>
      <c r="R1937" s="9"/>
      <c r="S1937" s="9"/>
      <c r="T1937" s="9"/>
      <c r="U1937" s="9"/>
      <c r="V1937" s="9"/>
      <c r="W1937" s="9"/>
      <c r="X1937" s="9"/>
      <c r="Y1937" s="9"/>
      <c r="Z1937" s="9"/>
      <c r="AA1937" s="9"/>
    </row>
    <row r="1938" spans="7:27" x14ac:dyDescent="0.3">
      <c r="G1938" s="9"/>
      <c r="H1938" s="9"/>
      <c r="I1938" s="9"/>
      <c r="J1938" s="9"/>
      <c r="K1938" s="9"/>
      <c r="L1938" s="9"/>
      <c r="M1938" s="9"/>
      <c r="N1938" s="9"/>
      <c r="O1938" s="9"/>
      <c r="P1938" s="9"/>
      <c r="Q1938" s="9"/>
      <c r="R1938" s="9"/>
      <c r="S1938" s="9"/>
      <c r="T1938" s="9"/>
      <c r="U1938" s="9"/>
      <c r="V1938" s="9"/>
      <c r="W1938" s="9"/>
      <c r="X1938" s="9"/>
      <c r="Y1938" s="9"/>
      <c r="Z1938" s="9"/>
      <c r="AA1938" s="9"/>
    </row>
    <row r="1939" spans="7:27" x14ac:dyDescent="0.3">
      <c r="G1939" s="9"/>
      <c r="H1939" s="9"/>
      <c r="I1939" s="9"/>
      <c r="J1939" s="9"/>
      <c r="K1939" s="9"/>
      <c r="L1939" s="9"/>
      <c r="M1939" s="9"/>
      <c r="N1939" s="9"/>
      <c r="O1939" s="9"/>
      <c r="P1939" s="9"/>
      <c r="Q1939" s="9"/>
      <c r="R1939" s="9"/>
      <c r="S1939" s="9"/>
      <c r="T1939" s="9"/>
      <c r="U1939" s="9"/>
      <c r="V1939" s="9"/>
      <c r="W1939" s="9"/>
      <c r="X1939" s="9"/>
      <c r="Y1939" s="9"/>
      <c r="Z1939" s="9"/>
      <c r="AA1939" s="9"/>
    </row>
    <row r="1940" spans="7:27" x14ac:dyDescent="0.3">
      <c r="G1940" s="9"/>
      <c r="H1940" s="9"/>
      <c r="I1940" s="9"/>
      <c r="J1940" s="9"/>
      <c r="K1940" s="9"/>
      <c r="L1940" s="9"/>
      <c r="M1940" s="9"/>
      <c r="N1940" s="9"/>
      <c r="O1940" s="9"/>
      <c r="P1940" s="9"/>
      <c r="Q1940" s="9"/>
      <c r="R1940" s="9"/>
      <c r="S1940" s="9"/>
      <c r="T1940" s="9"/>
      <c r="U1940" s="9"/>
      <c r="V1940" s="9"/>
      <c r="W1940" s="9"/>
      <c r="X1940" s="9"/>
      <c r="Y1940" s="9"/>
      <c r="Z1940" s="9"/>
      <c r="AA1940" s="9"/>
    </row>
    <row r="1941" spans="7:27" x14ac:dyDescent="0.3">
      <c r="G1941" s="9"/>
      <c r="H1941" s="9"/>
      <c r="I1941" s="9"/>
      <c r="J1941" s="9"/>
      <c r="K1941" s="9"/>
      <c r="L1941" s="9"/>
      <c r="M1941" s="9"/>
      <c r="N1941" s="9"/>
      <c r="O1941" s="9"/>
      <c r="P1941" s="9"/>
      <c r="Q1941" s="9"/>
      <c r="R1941" s="9"/>
      <c r="S1941" s="9"/>
      <c r="T1941" s="9"/>
      <c r="U1941" s="9"/>
      <c r="V1941" s="9"/>
      <c r="W1941" s="9"/>
      <c r="X1941" s="9"/>
      <c r="Y1941" s="9"/>
      <c r="Z1941" s="9"/>
      <c r="AA1941" s="9"/>
    </row>
    <row r="1942" spans="7:27" x14ac:dyDescent="0.3">
      <c r="G1942" s="9"/>
      <c r="H1942" s="9"/>
      <c r="I1942" s="9"/>
      <c r="J1942" s="9"/>
      <c r="K1942" s="9"/>
      <c r="L1942" s="9"/>
      <c r="M1942" s="9"/>
      <c r="N1942" s="9"/>
      <c r="O1942" s="9"/>
      <c r="P1942" s="9"/>
      <c r="Q1942" s="9"/>
      <c r="R1942" s="9"/>
      <c r="S1942" s="9"/>
      <c r="T1942" s="9"/>
      <c r="U1942" s="9"/>
      <c r="V1942" s="9"/>
      <c r="W1942" s="9"/>
      <c r="X1942" s="9"/>
      <c r="Y1942" s="9"/>
      <c r="Z1942" s="9"/>
      <c r="AA1942" s="9"/>
    </row>
    <row r="1943" spans="7:27" x14ac:dyDescent="0.3">
      <c r="G1943" s="9"/>
      <c r="H1943" s="9"/>
      <c r="I1943" s="9"/>
      <c r="J1943" s="9"/>
      <c r="K1943" s="9"/>
      <c r="L1943" s="9"/>
      <c r="M1943" s="9"/>
      <c r="N1943" s="9"/>
      <c r="O1943" s="9"/>
      <c r="P1943" s="9"/>
      <c r="Q1943" s="9"/>
      <c r="R1943" s="9"/>
      <c r="S1943" s="9"/>
      <c r="T1943" s="9"/>
      <c r="U1943" s="9"/>
      <c r="V1943" s="9"/>
      <c r="W1943" s="9"/>
      <c r="X1943" s="9"/>
      <c r="Y1943" s="9"/>
      <c r="Z1943" s="9"/>
      <c r="AA1943" s="9"/>
    </row>
    <row r="1944" spans="7:27" x14ac:dyDescent="0.3">
      <c r="G1944" s="9"/>
      <c r="H1944" s="9"/>
      <c r="I1944" s="9"/>
      <c r="J1944" s="9"/>
      <c r="K1944" s="9"/>
      <c r="L1944" s="9"/>
      <c r="M1944" s="9"/>
      <c r="N1944" s="9"/>
      <c r="O1944" s="9"/>
      <c r="P1944" s="9"/>
      <c r="Q1944" s="9"/>
      <c r="R1944" s="9"/>
      <c r="S1944" s="9"/>
      <c r="T1944" s="9"/>
      <c r="U1944" s="9"/>
      <c r="V1944" s="9"/>
      <c r="W1944" s="9"/>
      <c r="X1944" s="9"/>
      <c r="Y1944" s="9"/>
      <c r="Z1944" s="9"/>
      <c r="AA1944" s="9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Index</vt:lpstr>
      <vt:lpstr>Entity Amount Paid</vt:lpstr>
      <vt:lpstr>Distribution Amounts</vt:lpstr>
      <vt:lpstr>Weber County</vt:lpstr>
      <vt:lpstr>Mos Abt</vt:lpstr>
      <vt:lpstr>Weber Basin</vt:lpstr>
      <vt:lpstr>Weber Basin Ogden</vt:lpstr>
      <vt:lpstr>Asses &amp; Coll</vt:lpstr>
      <vt:lpstr>911</vt:lpstr>
      <vt:lpstr>Ogden School</vt:lpstr>
      <vt:lpstr>Weber School</vt:lpstr>
      <vt:lpstr>Roy Water</vt:lpstr>
      <vt:lpstr>Bona Vista</vt:lpstr>
      <vt:lpstr>Central Weber Sewer</vt:lpstr>
      <vt:lpstr>North Davis Sewer</vt:lpstr>
      <vt:lpstr>Ben Lomond Cemetery</vt:lpstr>
      <vt:lpstr>W Warren Cemetery</vt:lpstr>
      <vt:lpstr>No Ogden City</vt:lpstr>
      <vt:lpstr>Ogden City</vt:lpstr>
      <vt:lpstr>Pleasant View City</vt:lpstr>
      <vt:lpstr>Riverdale City</vt:lpstr>
      <vt:lpstr>Roy City</vt:lpstr>
      <vt:lpstr>So Ogden City</vt:lpstr>
      <vt:lpstr>Wash Terrace City</vt:lpstr>
      <vt:lpstr>Marr-Slat City</vt:lpstr>
      <vt:lpstr>Weber Fire</vt:lpstr>
      <vt:lpstr>W Warren Park</vt:lpstr>
      <vt:lpstr>Unincorp WC</vt:lpstr>
      <vt:lpstr>North View Fire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Brunker, Roger M.</dc:creator>
  <cp:lastModifiedBy>Brunker, Roger M.</cp:lastModifiedBy>
  <cp:lastPrinted>2017-03-21T17:03:24Z</cp:lastPrinted>
  <dcterms:created xsi:type="dcterms:W3CDTF">2017-03-15T19:27:16Z</dcterms:created>
  <dcterms:modified xsi:type="dcterms:W3CDTF">2018-03-22T15:28:29Z</dcterms:modified>
</cp:coreProperties>
</file>